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24226"/>
  <mc:AlternateContent xmlns:mc="http://schemas.openxmlformats.org/markup-compatibility/2006">
    <mc:Choice Requires="x15">
      <x15ac:absPath xmlns:x15ac="http://schemas.microsoft.com/office/spreadsheetml/2010/11/ac" url="N:\Information Services\Research\Cultural Services Products\Archives\Distance enquiry services surveys\National Survey\2021\Data&amp;Analysis\"/>
    </mc:Choice>
  </mc:AlternateContent>
  <xr:revisionPtr revIDLastSave="0" documentId="13_ncr:1_{DE960E2B-F891-429B-9F96-60A73A88AA18}" xr6:coauthVersionLast="46" xr6:coauthVersionMax="46" xr10:uidLastSave="{00000000-0000-0000-0000-000000000000}"/>
  <workbookProtection workbookAlgorithmName="SHA-512" workbookHashValue="kLBBaCv4XxnJi2lPyLSc1HFR21M+EJLjVc1MfQdgM546h4QyE6VV05IQxo/ofymxkmKET2PhR7C/AjaF7fLb8Q==" workbookSaltValue="3Kz8WRss/UVZdp4Yvkqzfw==" workbookSpinCount="100000" lockStructure="1"/>
  <bookViews>
    <workbookView xWindow="1095" yWindow="-120" windowWidth="24225" windowHeight="15990" firstSheet="1" activeTab="1" xr2:uid="{00000000-000D-0000-FFFF-FFFF00000000}"/>
  </bookViews>
  <sheets>
    <sheet name="Results_Cases" sheetId="1" state="hidden" r:id="rId1"/>
    <sheet name="CoverPage" sheetId="11" r:id="rId2"/>
    <sheet name="About" sheetId="10" r:id="rId3"/>
    <sheet name="Selection_Tool" sheetId="4" r:id="rId4"/>
    <sheet name="Results_TabularAnalysis" sheetId="2" r:id="rId5"/>
    <sheet name="ChartAnalytics" sheetId="5" state="hidden" r:id="rId6"/>
    <sheet name="Results_GraphicalAnalysis" sheetId="9" r:id="rId7"/>
  </sheets>
  <definedNames>
    <definedName name="_xlnm._FilterDatabase" localSheetId="0" hidden="1">Results_Cases!$A$2:$HC$69</definedName>
    <definedName name="_xlnm._FilterDatabase" localSheetId="4" hidden="1">Results_TabularAnalysis!$A$2:$C$69</definedName>
    <definedName name="_xlnm._FilterDatabase" localSheetId="3" hidden="1">Selection_Tool!$A$1:$C$68</definedName>
    <definedName name="Are_you_currently___Economic_activity_1">OFFSET(ChartAnalytics!$TC$2,0,0,ChartAnalytics!$TK$70,1)</definedName>
    <definedName name="Are_you_currently___Economic_activity_2">OFFSET(ChartAnalytics!$TD$2,0,0,ChartAnalytics!$TK$70,1)</definedName>
    <definedName name="Are_you_currently___Economic_activity_3">OFFSET(ChartAnalytics!$TE$2,0,0,ChartAnalytics!$TK$70,1)</definedName>
    <definedName name="Are_you_currently___Economic_activity_4">OFFSET(ChartAnalytics!$TF$2,0,0,ChartAnalytics!$TK$70,1)</definedName>
    <definedName name="Are_you_currently___Economic_activity_5">OFFSET(ChartAnalytics!$TG$2,0,0,ChartAnalytics!$TK$70,1)</definedName>
    <definedName name="Are_you_currently___Economic_activity_6">OFFSET(ChartAnalytics!$TH$2,0,0,ChartAnalytics!$TK$70,1)</definedName>
    <definedName name="Are_you_currently___Economic_activity_7">OFFSET(ChartAnalytics!$TI$2,0,0,ChartAnalytics!$TK$70,1)</definedName>
    <definedName name="Are_you_currently___Economic_activity_8">OFFSET(ChartAnalytics!$TJ$2,0,0,ChartAnalytics!$TK$70,1)</definedName>
    <definedName name="Are_you_currently___Economic_activity_Label">OFFSET(ChartAnalytics!$TB$2,0,0,ChartAnalytics!$TK$70,1)</definedName>
    <definedName name="Cannot_visit_during_your_opening_hours">OFFSET(ChartAnalytics!$CO$2,0,0,ChartAnalytics!$CO$70,1)</definedName>
    <definedName name="Cannot_visit_during_your_opening_hours_Labels">OFFSET(ChartAnalytics!$CN$2,0,0,ChartAnalytics!$CO$70,1)</definedName>
    <definedName name="Commercial_online_family_history_services_Label">OFFSET(ChartAnalytics!$MV$2,0,0,ChartAnalytics!$MW$70,1)</definedName>
    <definedName name="Commercial_online_family_history_services_score">OFFSET(ChartAnalytics!$MW$2,0,0,ChartAnalytics!$MW$70,1)</definedName>
    <definedName name="COVID_Restrictions">OFFSET(ChartAnalytics!$U$2,0,0,ChartAnalytics!$U$70,1)</definedName>
    <definedName name="COVID_Restrictions_Labels">OFFSET(ChartAnalytics!$T$2,0,0,ChartAnalytics!$U$70,1)</definedName>
    <definedName name="Don_t_have_time_to_visit">OFFSET(ChartAnalytics!$BY$2,0,0,ChartAnalytics!$BY$70,1)</definedName>
    <definedName name="Don_t_have_time_to_visit_Labels">OFFSET(ChartAnalytics!$BX$2,0,0,ChartAnalytics!$BY$70,1)</definedName>
    <definedName name="ElectronicMoreConveniet_Label">OFFSET(ChartAnalytics!$AR$2,0,0,ChartAnalytics!$AS$70,1)</definedName>
    <definedName name="Email___other_electronic_method_more_convenient">OFFSET(ChartAnalytics!$AS$2,0,0,ChartAnalytics!$AS$70,1)</definedName>
    <definedName name="EnglishPct">OFFSET(ChartAnalytics!$L$2,0,0,ChartAnalytics!$K$70,1)</definedName>
    <definedName name="Follow_up_to_personal_visit">OFFSET(ChartAnalytics!$CW$2,0,0,ChartAnalytics!$CW$70,1)</definedName>
    <definedName name="Follow_up_to_personal_visit_Labels">OFFSET(ChartAnalytics!$CV$2,0,0,ChartAnalytics!$CW$70,1)</definedName>
    <definedName name="For_how_long_have_you_been_contacting_us?_1">OFFSET(ChartAnalytics!$NQ$2,0,0,ChartAnalytics!$NV$70,1)</definedName>
    <definedName name="For_how_long_have_you_been_contacting_us?_2">OFFSET(ChartAnalytics!$NR$2,0,0,ChartAnalytics!$NV$70,1)</definedName>
    <definedName name="For_how_long_have_you_been_contacting_us?_3">OFFSET(ChartAnalytics!$NS$2,0,0,ChartAnalytics!$NV$70,1)</definedName>
    <definedName name="For_how_long_have_you_been_contacting_us?_4">OFFSET(ChartAnalytics!$NT$2,0,0,ChartAnalytics!$NV$70,1)</definedName>
    <definedName name="For_how_long_have_you_been_contacting_us?_5">OFFSET(ChartAnalytics!$NU$2,0,0,ChartAnalytics!$NV$70,1)</definedName>
    <definedName name="For_how_long_have_you_been_contacting_us?_Average_no._of_years_Label">OFFSET(ChartAnalytics!$OC$2,0,0,ChartAnalytics!$OD$70,1)</definedName>
    <definedName name="For_how_long_have_you_been_contacting_us?_Average_no._of_years_score">OFFSET(ChartAnalytics!$OD$2,0,0,ChartAnalytics!$OD$70,1)</definedName>
    <definedName name="For_how_long_have_you_been_contacting_us?_Label">OFFSET(ChartAnalytics!$NP$2,0,0,ChartAnalytics!$NV$70,1)</definedName>
    <definedName name="How_did_you_find_out_about_our_distance_enquiry_service_1">OFFSET(ChartAnalytics!$DT$2,0,0,ChartAnalytics!$DT$70,1)</definedName>
    <definedName name="How_did_you_find_out_about_our_distance_enquiry_service_2">OFFSET(ChartAnalytics!$DU$2,0,0,ChartAnalytics!$DT$70,1)</definedName>
    <definedName name="How_did_you_find_out_about_our_distance_enquiry_service_3">OFFSET(ChartAnalytics!$DV$2,0,0,ChartAnalytics!$DT$70,1)</definedName>
    <definedName name="How_did_you_find_out_about_our_distance_enquiry_service_4">OFFSET(ChartAnalytics!$DW$2,0,0,ChartAnalytics!$DT$70,1)</definedName>
    <definedName name="How_did_you_find_out_about_our_distance_enquiry_service_Labels">OFFSET(ChartAnalytics!$DS$2,0,0,ChartAnalytics!$DT$70,1)</definedName>
    <definedName name="How_good_do_you_think_the_following_aspects_of_the_distance_enquiry_service_are?__Availability_of_bilingual_services_1">OFFSET(ChartAnalytics!$LD$2,0,0,ChartAnalytics!$LI$70,1)</definedName>
    <definedName name="How_good_do_you_think_the_following_aspects_of_the_distance_enquiry_service_are?__Availability_of_bilingual_services_2">OFFSET(ChartAnalytics!$LE$2,0,0,ChartAnalytics!$LI$70,1)</definedName>
    <definedName name="How_good_do_you_think_the_following_aspects_of_the_distance_enquiry_service_are?__Availability_of_bilingual_services_3">OFFSET(ChartAnalytics!$LF$2,0,0,ChartAnalytics!$LI$70,1)</definedName>
    <definedName name="How_good_do_you_think_the_following_aspects_of_the_distance_enquiry_service_are?__Availability_of_bilingual_services_4">OFFSET(ChartAnalytics!$LG$2,0,0,ChartAnalytics!$LI$70,1)</definedName>
    <definedName name="How_good_do_you_think_the_following_aspects_of_the_distance_enquiry_service_are?__Availability_of_bilingual_services_5">OFFSET(ChartAnalytics!$LH$2,0,0,ChartAnalytics!$LI$70,1)</definedName>
    <definedName name="How_good_do_you_think_the_following_aspects_of_the_distance_enquiry_service_are?__Availability_of_bilingual_services_Labels">OFFSET(ChartAnalytics!$LC$2,0,0,ChartAnalytics!$LI$70,1)</definedName>
    <definedName name="How_good_do_you_think_the_following_aspects_of_the_distance_enquiry_service_are?__Charges_for_goods_or_services_1">OFFSET(ChartAnalytics!$IN$2,0,0,ChartAnalytics!$IS$70,1)</definedName>
    <definedName name="How_good_do_you_think_the_following_aspects_of_the_distance_enquiry_service_are?__Charges_for_goods_or_services_2">OFFSET(ChartAnalytics!$IO$2,0,0,ChartAnalytics!$IS$70,1)</definedName>
    <definedName name="How_good_do_you_think_the_following_aspects_of_the_distance_enquiry_service_are?__Charges_for_goods_or_services_3">OFFSET(ChartAnalytics!$IP$2,0,0,ChartAnalytics!$IS$70,1)</definedName>
    <definedName name="How_good_do_you_think_the_following_aspects_of_the_distance_enquiry_service_are?__Charges_for_goods_or_services_4">OFFSET(ChartAnalytics!$IQ$2,0,0,ChartAnalytics!$IS$70,1)</definedName>
    <definedName name="How_good_do_you_think_the_following_aspects_of_the_distance_enquiry_service_are?__Charges_for_goods_or_services_5">OFFSET(ChartAnalytics!$IR$2,0,0,ChartAnalytics!$IS$70,1)</definedName>
    <definedName name="How_good_do_you_think_the_following_aspects_of_the_distance_enquiry_service_are?__Charges_for_goods_or_services_Labels">OFFSET(ChartAnalytics!$IM$2,0,0,ChartAnalytics!$IS$70,1)</definedName>
    <definedName name="How_good_do_you_think_the_following_aspects_of_the_distance_enquiry_service_are?__Clarity_of_response_1">OFFSET(ChartAnalytics!$HF$2,0,0,ChartAnalytics!$HK$70,1)</definedName>
    <definedName name="How_good_do_you_think_the_following_aspects_of_the_distance_enquiry_service_are?__Clarity_of_response_2">OFFSET(ChartAnalytics!$HG$2,0,0,ChartAnalytics!$HK$70,1)</definedName>
    <definedName name="How_good_do_you_think_the_following_aspects_of_the_distance_enquiry_service_are?__Clarity_of_response_3">OFFSET(ChartAnalytics!$HH$2,0,0,ChartAnalytics!$HK$70,1)</definedName>
    <definedName name="How_good_do_you_think_the_following_aspects_of_the_distance_enquiry_service_are?__Clarity_of_response_4">OFFSET(ChartAnalytics!$HI$2,0,0,ChartAnalytics!$HK$70,1)</definedName>
    <definedName name="How_good_do_you_think_the_following_aspects_of_the_distance_enquiry_service_are?__Clarity_of_response_5">OFFSET(ChartAnalytics!$HJ$2,0,0,ChartAnalytics!$HK$70,1)</definedName>
    <definedName name="How_good_do_you_think_the_following_aspects_of_the_distance_enquiry_service_are?__Clarity_of_response_Labels">OFFSET(ChartAnalytics!$HE$2,0,0,ChartAnalytics!$HK$70,1)</definedName>
    <definedName name="How_good_do_you_think_the_following_aspects_of_the_distance_enquiry_service_are?__Ease_of_navigation_to_our_website_1">OFFSET(ChartAnalytics!$JV$2,0,0,ChartAnalytics!$KA$70,1)</definedName>
    <definedName name="How_good_do_you_think_the_following_aspects_of_the_distance_enquiry_service_are?__Ease_of_navigation_to_our_website_2">OFFSET(ChartAnalytics!$JW$2,0,0,ChartAnalytics!$KA$70,1)</definedName>
    <definedName name="How_good_do_you_think_the_following_aspects_of_the_distance_enquiry_service_are?__Ease_of_navigation_to_our_website_3">OFFSET(ChartAnalytics!$JX$2,0,0,ChartAnalytics!$KA$70,1)</definedName>
    <definedName name="How_good_do_you_think_the_following_aspects_of_the_distance_enquiry_service_are?__Ease_of_navigation_to_our_website_4">OFFSET(ChartAnalytics!$JY$2,0,0,ChartAnalytics!$KA$70,1)</definedName>
    <definedName name="How_good_do_you_think_the_following_aspects_of_the_distance_enquiry_service_are?__Ease_of_navigation_to_our_website_5">OFFSET(ChartAnalytics!$JZ$2,0,0,ChartAnalytics!$KA$70,1)</definedName>
    <definedName name="How_good_do_you_think_the_following_aspects_of_the_distance_enquiry_service_are?__Ease_of_navigation_to_our_website_Labels">OFFSET(ChartAnalytics!$JU$2,0,0,ChartAnalytics!$KA$70,1)</definedName>
    <definedName name="How_good_do_you_think_the_following_aspects_of_the_distance_enquiry_service_are?__Our_website_1">OFFSET(ChartAnalytics!$KM$2,0,0,ChartAnalytics!$KR$70,1)</definedName>
    <definedName name="How_good_do_you_think_the_following_aspects_of_the_distance_enquiry_service_are?__Our_website_2">OFFSET(ChartAnalytics!$KN$2,0,0,ChartAnalytics!$KR$70,1)</definedName>
    <definedName name="How_good_do_you_think_the_following_aspects_of_the_distance_enquiry_service_are?__Our_website_3">OFFSET(ChartAnalytics!$KO$2,0,0,ChartAnalytics!$KR$70,1)</definedName>
    <definedName name="How_good_do_you_think_the_following_aspects_of_the_distance_enquiry_service_are?__Our_website_4">OFFSET(ChartAnalytics!$KP$2,0,0,ChartAnalytics!$KR$70,1)</definedName>
    <definedName name="How_good_do_you_think_the_following_aspects_of_the_distance_enquiry_service_are?__Our_website_5">OFFSET(ChartAnalytics!$KQ$2,0,0,ChartAnalytics!$KR$70,1)</definedName>
    <definedName name="How_good_do_you_think_the_following_aspects_of_the_distance_enquiry_service_are?__Our_website_Labels">OFFSET(ChartAnalytics!$KL$2,0,0,ChartAnalytics!$KR$70,1)</definedName>
    <definedName name="How_good_do_you_think_the_following_aspects_of_the_distance_enquiry_service_are?__Overall_1">OFFSET(ChartAnalytics!$FX$2,0,0,ChartAnalytics!$GC$70,1)</definedName>
    <definedName name="How_good_do_you_think_the_following_aspects_of_the_distance_enquiry_service_are?__Overall_2">OFFSET(ChartAnalytics!$FY$2,0,0,ChartAnalytics!$GC$70,1)</definedName>
    <definedName name="How_good_do_you_think_the_following_aspects_of_the_distance_enquiry_service_are?__Overall_3">OFFSET(ChartAnalytics!$FZ$2,0,0,ChartAnalytics!$GC$70,1)</definedName>
    <definedName name="How_good_do_you_think_the_following_aspects_of_the_distance_enquiry_service_are?__Overall_4">OFFSET(ChartAnalytics!$GA$2,0,0,ChartAnalytics!$GC$70,1)</definedName>
    <definedName name="How_good_do_you_think_the_following_aspects_of_the_distance_enquiry_service_are?__Overall_5">OFFSET(ChartAnalytics!$GB$2,0,0,ChartAnalytics!$GC$70,1)</definedName>
    <definedName name="How_good_do_you_think_the_following_aspects_of_the_distance_enquiry_service_are?__Overall_Labels">OFFSET(ChartAnalytics!$FW$2,0,0,ChartAnalytics!$GC$70,1)</definedName>
    <definedName name="How_good_do_you_think_the_following_aspects_of_the_distance_enquiry_service_are?__Promptness_of_response_1">OFFSET(ChartAnalytics!$HW$2,0,0,ChartAnalytics!$IB$70,1)</definedName>
    <definedName name="How_good_do_you_think_the_following_aspects_of_the_distance_enquiry_service_are?__Promptness_of_response_2">OFFSET(ChartAnalytics!$HX$2,0,0,ChartAnalytics!$IB$70,1)</definedName>
    <definedName name="How_good_do_you_think_the_following_aspects_of_the_distance_enquiry_service_are?__Promptness_of_response_3">OFFSET(ChartAnalytics!$HY$2,0,0,ChartAnalytics!$IB$70,1)</definedName>
    <definedName name="How_good_do_you_think_the_following_aspects_of_the_distance_enquiry_service_are?__Promptness_of_response_4">OFFSET(ChartAnalytics!$HZ$2,0,0,ChartAnalytics!$IB$70,1)</definedName>
    <definedName name="How_good_do_you_think_the_following_aspects_of_the_distance_enquiry_service_are?__Promptness_of_response_5">OFFSET(ChartAnalytics!$IA$2,0,0,ChartAnalytics!$IB$70,1)</definedName>
    <definedName name="How_good_do_you_think_the_following_aspects_of_the_distance_enquiry_service_are?__Promptness_of_response_Labels">OFFSET(ChartAnalytics!$HV$2,0,0,ChartAnalytics!$IB$70,1)</definedName>
    <definedName name="How_good_do_you_think_the_following_aspects_of_the_distance_enquiry_service_are?__Quality_of_content_1">OFFSET(ChartAnalytics!$GO$2,0,0,ChartAnalytics!$GT$70,1)</definedName>
    <definedName name="How_good_do_you_think_the_following_aspects_of_the_distance_enquiry_service_are?__Quality_of_content_2">OFFSET(ChartAnalytics!$GP$2,0,0,ChartAnalytics!$GT$70,1)</definedName>
    <definedName name="How_good_do_you_think_the_following_aspects_of_the_distance_enquiry_service_are?__Quality_of_content_3">OFFSET(ChartAnalytics!$GQ$2,0,0,ChartAnalytics!$GT$70,1)</definedName>
    <definedName name="How_good_do_you_think_the_following_aspects_of_the_distance_enquiry_service_are?__Quality_of_content_4">OFFSET(ChartAnalytics!$GR$2,0,0,ChartAnalytics!$GT$70,1)</definedName>
    <definedName name="How_good_do_you_think_the_following_aspects_of_the_distance_enquiry_service_are?__Quality_of_content_5">OFFSET(ChartAnalytics!$GS$2,0,0,ChartAnalytics!$GT$70,1)</definedName>
    <definedName name="How_good_do_you_think_the_following_aspects_of_the_distance_enquiry_service_are?__Quality_of_content_Labels">OFFSET(ChartAnalytics!$GN$2,0,0,ChartAnalytics!$GT$70,1)</definedName>
    <definedName name="How_good_do_you_think_the_following_aspects_of_the_distance_enquiry_service_are?__Social_media_1">OFFSET(ChartAnalytics!$JE$2,0,0,ChartAnalytics!$JJ$70,1)</definedName>
    <definedName name="How_good_do_you_think_the_following_aspects_of_the_distance_enquiry_service_are?__Social_media_2">OFFSET(ChartAnalytics!$JF$2,0,0,ChartAnalytics!$JJ$70,1)</definedName>
    <definedName name="How_good_do_you_think_the_following_aspects_of_the_distance_enquiry_service_are?__Social_media_3">OFFSET(ChartAnalytics!$JG$2,0,0,ChartAnalytics!$JJ$70,1)</definedName>
    <definedName name="How_good_do_you_think_the_following_aspects_of_the_distance_enquiry_service_are?__Social_media_4">OFFSET(ChartAnalytics!$JH$2,0,0,ChartAnalytics!$JJ$70,1)</definedName>
    <definedName name="How_good_do_you_think_the_following_aspects_of_the_distance_enquiry_service_are?__Social_media_5">OFFSET(ChartAnalytics!$JI$2,0,0,ChartAnalytics!$JJ$70,1)</definedName>
    <definedName name="How_good_do_you_think_the_following_aspects_of_the_distance_enquiry_service_are?__Social_media_Labels">OFFSET(ChartAnalytics!$JD$2,0,0,ChartAnalytics!$JJ$70,1)</definedName>
    <definedName name="If_this_is_your_first_contact_with_us_was_your_contact_prompted_by_the_current_Coronavirus_situation?_1">OFFSET(ChartAnalytics!$ON$2,0,0,ChartAnalytics!$OQ$70,1)</definedName>
    <definedName name="If_this_is_your_first_contact_with_us_was_your_contact_prompted_by_the_current_Coronavirus_situation?_2">OFFSET(ChartAnalytics!$OO$2,0,0,ChartAnalytics!$OQ$70,1)</definedName>
    <definedName name="If_this_is_your_first_contact_with_us_was_your_contact_prompted_by_the_current_Coronavirus_situation?_3">OFFSET(ChartAnalytics!$OP$2,0,0,ChartAnalytics!$OQ$70,1)</definedName>
    <definedName name="If_this_is_your_first_contact_with_us_was_your_contact_prompted_by_the_current_Coronavirus_situation?_Label">OFFSET(ChartAnalytics!$OM$2,0,0,ChartAnalytics!$OQ$70,1)</definedName>
    <definedName name="In_advance_of_a_personal_visit">OFFSET(ChartAnalytics!$BA$2,0,0,ChartAnalytics!$BA$70,1)</definedName>
    <definedName name="InAdvance_Label">OFFSET(ChartAnalytics!$AZ$2,0,0,ChartAnalytics!$BA$70,1)</definedName>
    <definedName name="Live_too_far_away_to_visit">OFFSET(ChartAnalytics!$AC$2,0,0,ChartAnalytics!$AC$70,1)</definedName>
    <definedName name="LiveTooFarAway_Labels">OFFSET(ChartAnalytics!$AB$2,0,0,ChartAnalytics!$AC$70,1)</definedName>
    <definedName name="Need_advice_on_services_available">OFFSET(ChartAnalytics!$CG$2,0,0,ChartAnalytics!$CG$70,1)</definedName>
    <definedName name="Need_advice_on_services_available_Labels">OFFSET(ChartAnalytics!$CF$2,0,0,ChartAnalytics!$CG$70,1)</definedName>
    <definedName name="NeededHelpAdvice_Label">OFFSET(ChartAnalytics!$BP$2,0,0,ChartAnalytics!$BQ$70,1)</definedName>
    <definedName name="Other_archives’_social_media_Label">OFFSET(ChartAnalytics!$MN$2,0,0,ChartAnalytics!$MO$70,1)</definedName>
    <definedName name="Other_archives’_social_media_score">OFFSET(ChartAnalytics!$MO$2,0,0,ChartAnalytics!$MO$70,1)</definedName>
    <definedName name="Other_archives’_websites_Label">OFFSET(ChartAnalytics!$MF$2,0,0,ChartAnalytics!$MG$70,1)</definedName>
    <definedName name="Other_archives’_websites_score">OFFSET(ChartAnalytics!$MG$2,0,0,ChartAnalytics!$MG$70,1)</definedName>
    <definedName name="Please_indicate_if_you_consider_yourself_to_have_any_of_the_following_disabilities___conditions__None___not_applicable_Label">OFFSET(ChartAnalytics!$RQ$2,0,0,ChartAnalytics!$RR$70,1)</definedName>
    <definedName name="Please_indicate_if_you_consider_yourself_to_have_any_of_the_following_disabilities___conditions__None___not_applicable_score">OFFSET(ChartAnalytics!$RR$2,0,0,ChartAnalytics!$RR$70,1)</definedName>
    <definedName name="Please_indicate_if_you_consider_yourself_to_have_any_of_the_following_disabilities___conditions_1">OFFSET(ChartAnalytics!$SG$2,0,0,ChartAnalytics!$SN$70,1)</definedName>
    <definedName name="Please_indicate_if_you_consider_yourself_to_have_any_of_the_following_disabilities___conditions_2">OFFSET(ChartAnalytics!$SH$2,0,0,ChartAnalytics!$SN$70,1)</definedName>
    <definedName name="Please_indicate_if_you_consider_yourself_to_have_any_of_the_following_disabilities___conditions_3">OFFSET(ChartAnalytics!$SI$2,0,0,ChartAnalytics!$SN$70,1)</definedName>
    <definedName name="Please_indicate_if_you_consider_yourself_to_have_any_of_the_following_disabilities___conditions_4">OFFSET(ChartAnalytics!$SJ$2,0,0,ChartAnalytics!$SN$70,1)</definedName>
    <definedName name="Please_indicate_if_you_consider_yourself_to_have_any_of_the_following_disabilities___conditions_5">OFFSET(ChartAnalytics!$SK$2,0,0,ChartAnalytics!$SN$70,1)</definedName>
    <definedName name="Please_indicate_if_you_consider_yourself_to_have_any_of_the_following_disabilities___conditions_6">OFFSET(ChartAnalytics!$SL$2,0,0,ChartAnalytics!$SN$70,1)</definedName>
    <definedName name="Please_indicate_if_you_consider_yourself_to_have_any_of_the_following_disabilities___conditions_7">OFFSET(ChartAnalytics!$SM$2,0,0,ChartAnalytics!$SN$70,1)</definedName>
    <definedName name="Please_indicate_if_you_consider_yourself_to_have_any_of_the_following_disabilities___conditions_Label">OFFSET(ChartAnalytics!$SF$2,0,0,ChartAnalytics!$SN$70,1)</definedName>
    <definedName name="_xlnm.Print_Area" localSheetId="2">About!$A$2:$B$6</definedName>
    <definedName name="RelevantInfo_Labels">OFFSET(ChartAnalytics!$AJ$2,0,0,ChartAnalytics!$AK$70,1)</definedName>
    <definedName name="Saves_on_travel_costs">OFFSET(ChartAnalytics!$BI$2,0,0,ChartAnalytics!$BI$70,1)</definedName>
    <definedName name="SaveTravelCosts_Label">OFFSET(ChartAnalytics!$BH$2,0,0,ChartAnalytics!$BI$70,1)</definedName>
    <definedName name="See_if_archive_has_relevant_information">OFFSET(ChartAnalytics!$AK$2,0,0,ChartAnalytics!$AK$70,1)</definedName>
    <definedName name="Specific_Coronavirus_related_projects_and_resources_Label">OFFSET(ChartAnalytics!$ND$2,0,0,ChartAnalytics!$NE$70,1)</definedName>
    <definedName name="Specific_Coronavirus_related_projects_and_resources_score">OFFSET(ChartAnalytics!$NE$2,0,0,ChartAnalytics!$NE$70,1)</definedName>
    <definedName name="This_archive’s_social_media_Label">OFFSET(ChartAnalytics!$LX$2,0,0,ChartAnalytics!$LY$70,1)</definedName>
    <definedName name="This_archive’s_social_media_score">OFFSET(ChartAnalytics!$LY$2,0,0,ChartAnalytics!$LY$70,1)</definedName>
    <definedName name="This_archive’s_website_Label">OFFSET(ChartAnalytics!$LP$2,0,0,ChartAnalytics!$LQ$70,1)</definedName>
    <definedName name="This_archive’s_website_score">OFFSET(ChartAnalytics!$LQ$2,0,0,ChartAnalytics!$LQ$70,1)</definedName>
    <definedName name="Used_the_archive_s_website_but_needed_further_help_or_advice">OFFSET(ChartAnalytics!$BQ$2,0,0,ChartAnalytics!$BQ$70,1)</definedName>
    <definedName name="Welsh_Labels">OFFSET(ChartAnalytics!$J$2,0,0,ChartAnalytics!$K$70,1)</definedName>
    <definedName name="WelshOffset">OFFSET(ChartAnalytics!$K$2,0,0,ChartAnalytics!$K$70,1)</definedName>
    <definedName name="WelshRows">ChartAnalytics!$K$70</definedName>
    <definedName name="What_form_of_distance_enquiry___remote_service_were_you_contacting_us_for_at_this_time_1">OFFSET(ChartAnalytics!$FF$2,0,0,ChartAnalytics!$FL$70,1)</definedName>
    <definedName name="What_form_of_distance_enquiry___remote_service_were_you_contacting_us_for_at_this_time_2">OFFSET(ChartAnalytics!$FG$2,0,0,ChartAnalytics!$FL$70,1)</definedName>
    <definedName name="What_form_of_distance_enquiry___remote_service_were_you_contacting_us_for_at_this_time_3">OFFSET(ChartAnalytics!$FH$2,0,0,ChartAnalytics!$FL$70,1)</definedName>
    <definedName name="What_form_of_distance_enquiry___remote_service_were_you_contacting_us_for_at_this_time_4">OFFSET(ChartAnalytics!$FI$2,0,0,ChartAnalytics!$FL$70,1)</definedName>
    <definedName name="What_form_of_distance_enquiry___remote_service_were_you_contacting_us_for_at_this_time_5">OFFSET(ChartAnalytics!$FJ$2,0,0,ChartAnalytics!$FL$70,1)</definedName>
    <definedName name="What_form_of_distance_enquiry___remote_service_were_you_contacting_us_for_at_this_time_6">OFFSET(ChartAnalytics!$FK$2,0,0,ChartAnalytics!$FL$70,1)</definedName>
    <definedName name="What_form_of_distance_enquiry___remote_service_were_you_contacting_us_for_at_this_time_Labels">OFFSET(ChartAnalytics!$FE$2,0,0,ChartAnalytics!$FL$70,1)</definedName>
    <definedName name="What_is_your_country_of_birth?_1">OFFSET(ChartAnalytics!$RE$2,0,0,ChartAnalytics!$RJ$70,1)</definedName>
    <definedName name="What_is_your_country_of_birth?_2">OFFSET(ChartAnalytics!$RF$2,0,0,ChartAnalytics!$RJ$70,1)</definedName>
    <definedName name="What_is_your_country_of_birth?_3">OFFSET(ChartAnalytics!$RG$2,0,0,ChartAnalytics!$RJ$70,1)</definedName>
    <definedName name="What_is_your_country_of_birth?_4">OFFSET(ChartAnalytics!$RH$2,0,0,ChartAnalytics!$RJ$70,1)</definedName>
    <definedName name="What_is_your_country_of_birth?_5">OFFSET(ChartAnalytics!$RI$2,0,0,ChartAnalytics!$RJ$70,1)</definedName>
    <definedName name="What_is_your_country_of_birth?_Label">OFFSET(ChartAnalytics!$RD$2,0,0,ChartAnalytics!$RJ$70,1)</definedName>
    <definedName name="What_was_your_main_research_purpose_in_contacting_us_at_this_time_1">OFFSET(ChartAnalytics!$EK$2,0,0,ChartAnalytics!$ER$69,1)</definedName>
    <definedName name="What_was_your_main_research_purpose_in_contacting_us_at_this_time_2">OFFSET(ChartAnalytics!$EL$2,0,0,ChartAnalytics!$ER$69,1)</definedName>
    <definedName name="What_was_your_main_research_purpose_in_contacting_us_at_this_time_3">OFFSET(ChartAnalytics!$EM$2,0,0,ChartAnalytics!$ER$69,1)</definedName>
    <definedName name="What_was_your_main_research_purpose_in_contacting_us_at_this_time_4">OFFSET(ChartAnalytics!$EN$2,0,0,ChartAnalytics!$ER$69,1)</definedName>
    <definedName name="What_was_your_main_research_purpose_in_contacting_us_at_this_time_5">OFFSET(ChartAnalytics!$EO$2,0,0,ChartAnalytics!$ER$69,1)</definedName>
    <definedName name="What_was_your_main_research_purpose_in_contacting_us_at_this_time_6">OFFSET(ChartAnalytics!$EP$2,0,0,ChartAnalytics!$ER$69,1)</definedName>
    <definedName name="What_was_your_main_research_purpose_in_contacting_us_at_this_time_7">OFFSET(ChartAnalytics!$EQ$2,0,0,ChartAnalytics!$ER$69,1)</definedName>
    <definedName name="What_was_your_main_research_purpose_in_contacting_us_at_this_time_Labels">OFFSET(ChartAnalytics!$EJ$2,0,0,ChartAnalytics!$ER$69,1)</definedName>
    <definedName name="Which_region_do_you_live_in?_1">OFFSET(ChartAnalytics!$QN$2,0,0,ChartAnalytics!$QS$70,1)</definedName>
    <definedName name="Which_region_do_you_live_in?_2">OFFSET(ChartAnalytics!$QO$2,0,0,ChartAnalytics!$QS$70,1)</definedName>
    <definedName name="Which_region_do_you_live_in?_3">OFFSET(ChartAnalytics!$QP$2,0,0,ChartAnalytics!$QS$70,1)</definedName>
    <definedName name="Which_region_do_you_live_in?_4">OFFSET(ChartAnalytics!$QQ$2,0,0,ChartAnalytics!$QS$70,1)</definedName>
    <definedName name="Which_region_do_you_live_in?_5">OFFSET(ChartAnalytics!$QR$2,0,0,ChartAnalytics!$QS$70,1)</definedName>
    <definedName name="Which_region_do_you_live_in?_Label">OFFSET(ChartAnalytics!$QM$2,0,0,ChartAnalytics!$QS$70,1)</definedName>
    <definedName name="Would_you_have_visited_the_service_in_person_if_Coronavirus_were_not_a_concern___a_restricting_factor_Labels">OFFSET(ChartAnalytics!$DF$2,0,0,ChartAnalytics!$DG$70,1)</definedName>
    <definedName name="Would_you_have_visited_the_service_in_person_if_Coronavirus_were_not_a_concern___a_restricting_factor_Maybe">OFFSET(ChartAnalytics!$DH$2,0,0,ChartAnalytics!$DG$70,1)</definedName>
    <definedName name="Would_you_have_visited_the_service_in_person_if_Coronavirus_were_not_a_concern___a_restricting_factor_No">OFFSET(ChartAnalytics!$DI$2,0,0,ChartAnalytics!$DG$70,1)</definedName>
    <definedName name="Would_you_have_visited_the_service_in_person_if_Coronavirus_were_not_a_concern___a_restricting_factor_Yes">OFFSET(ChartAnalytics!$DG$2,0,0,ChartAnalytics!$DG$70,1)</definedName>
    <definedName name="Your_age__at_your_last_birthday_1">OFFSET(ChartAnalytics!$PU$2,0,0,ChartAnalytics!$PT$70,1)</definedName>
    <definedName name="Your_age__at_your_last_birthday_2">OFFSET(ChartAnalytics!$PV$2,0,0,ChartAnalytics!$PT$70,1)</definedName>
    <definedName name="Your_age__at_your_last_birthday_3">OFFSET(ChartAnalytics!$PW$2,0,0,ChartAnalytics!$PT$70,1)</definedName>
    <definedName name="Your_age__at_your_last_birthday_4">OFFSET(ChartAnalytics!$PX$2,0,0,ChartAnalytics!$PT$70,1)</definedName>
    <definedName name="Your_age__at_your_last_birthday_5">OFFSET(ChartAnalytics!$PY$2,0,0,ChartAnalytics!$PT$70,1)</definedName>
    <definedName name="Your_age__at_your_last_birthday_6">OFFSET(ChartAnalytics!$PZ$2,0,0,ChartAnalytics!$PT$70,1)</definedName>
    <definedName name="Your_age__at_your_last_birthday_7">OFFSET(ChartAnalytics!$QA$2,0,0,ChartAnalytics!$PT$70,1)</definedName>
    <definedName name="Your_age__at_your_last_birthday_8">OFFSET(ChartAnalytics!$QB$2,0,0,ChartAnalytics!$PT$70,1)</definedName>
    <definedName name="Your_age__at_your_last_birthday_average">OFFSET(ChartAnalytics!$PT$2,0,0,ChartAnalytics!$PT$70,1)</definedName>
    <definedName name="Your_age__at_your_last_birthday_Label">OFFSET(ChartAnalytics!$PS$2,0,0,ChartAnalytics!$PT$70,1)</definedName>
    <definedName name="Your_gender_1">OFFSET(ChartAnalytics!$PA$2,0,0,ChartAnalytics!$PD$70,1)</definedName>
    <definedName name="Your_gender_2">OFFSET(ChartAnalytics!$PB$2,0,0,ChartAnalytics!$PD$70,1)</definedName>
    <definedName name="Your_gender_3">OFFSET(ChartAnalytics!$PC$2,0,0,ChartAnalytics!$PD$70,1)</definedName>
    <definedName name="Your_gender_Label">OFFSET(ChartAnalytics!$OZ$2,0,0,ChartAnalytics!$PD$70,1)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2" l="1"/>
  <c r="F11" i="2" s="1"/>
  <c r="D11" i="2"/>
  <c r="D3" i="2"/>
  <c r="C17" i="4"/>
  <c r="C16" i="4"/>
  <c r="C15" i="4"/>
  <c r="C14" i="4"/>
  <c r="B14" i="4"/>
  <c r="B13" i="4"/>
  <c r="B12" i="4"/>
  <c r="B11" i="4"/>
  <c r="B10" i="4"/>
  <c r="E11" i="2" l="1"/>
  <c r="B60" i="4" l="1"/>
  <c r="DJ33" i="2"/>
  <c r="DI33" i="2"/>
  <c r="DJ69" i="2"/>
  <c r="DJ68" i="2"/>
  <c r="DJ67" i="2"/>
  <c r="DJ66" i="2"/>
  <c r="DJ65" i="2"/>
  <c r="DJ64" i="2"/>
  <c r="DJ63" i="2"/>
  <c r="DJ62" i="2"/>
  <c r="DJ61" i="2"/>
  <c r="DJ60" i="2"/>
  <c r="DJ59" i="2"/>
  <c r="DJ58" i="2"/>
  <c r="DJ57" i="2"/>
  <c r="DJ56" i="2"/>
  <c r="DJ55" i="2"/>
  <c r="DJ54" i="2"/>
  <c r="DJ53" i="2"/>
  <c r="DJ52" i="2"/>
  <c r="DJ51" i="2"/>
  <c r="DJ50" i="2"/>
  <c r="DJ49" i="2"/>
  <c r="DJ48" i="2"/>
  <c r="DJ47" i="2"/>
  <c r="DJ46" i="2"/>
  <c r="DJ45" i="2"/>
  <c r="DJ44" i="2"/>
  <c r="DJ43" i="2"/>
  <c r="DJ42" i="2"/>
  <c r="DJ41" i="2"/>
  <c r="DJ40" i="2"/>
  <c r="DJ39" i="2"/>
  <c r="DJ38" i="2"/>
  <c r="DJ37" i="2"/>
  <c r="DJ36" i="2"/>
  <c r="DJ35" i="2"/>
  <c r="DJ34" i="2"/>
  <c r="DJ32" i="2"/>
  <c r="DJ31" i="2"/>
  <c r="DJ30" i="2"/>
  <c r="DJ29" i="2"/>
  <c r="DJ28" i="2"/>
  <c r="DJ27" i="2"/>
  <c r="DJ26" i="2"/>
  <c r="DJ25" i="2"/>
  <c r="DJ24" i="2"/>
  <c r="DJ23" i="2"/>
  <c r="DJ22" i="2"/>
  <c r="DJ21" i="2"/>
  <c r="DJ20" i="2"/>
  <c r="DJ19" i="2"/>
  <c r="DJ18" i="2"/>
  <c r="DJ17" i="2"/>
  <c r="DJ16" i="2"/>
  <c r="DJ15" i="2"/>
  <c r="DJ14" i="2"/>
  <c r="DJ13" i="2"/>
  <c r="DJ12" i="2"/>
  <c r="DJ11" i="2"/>
  <c r="DJ10" i="2"/>
  <c r="DJ9" i="2"/>
  <c r="DJ8" i="2"/>
  <c r="DJ7" i="2"/>
  <c r="DJ6" i="2"/>
  <c r="DJ5" i="2"/>
  <c r="DJ4" i="2"/>
  <c r="DJ3" i="2"/>
  <c r="A68" i="5"/>
  <c r="HC69" i="1"/>
  <c r="HB69" i="1"/>
  <c r="HA69" i="1"/>
  <c r="GZ69" i="1"/>
  <c r="GY69" i="1"/>
  <c r="GX69" i="1"/>
  <c r="GW69" i="1"/>
  <c r="GV69" i="1"/>
  <c r="GU69" i="1"/>
  <c r="GT69" i="1"/>
  <c r="GS69" i="1"/>
  <c r="GR69" i="1"/>
  <c r="GQ69" i="1"/>
  <c r="GP69" i="1"/>
  <c r="GO69" i="1"/>
  <c r="GN69" i="1"/>
  <c r="GM69" i="1"/>
  <c r="GL69" i="1"/>
  <c r="GK69" i="1"/>
  <c r="GJ69" i="1"/>
  <c r="GI69" i="1"/>
  <c r="GH69" i="1"/>
  <c r="GG69" i="1"/>
  <c r="GF69" i="1"/>
  <c r="GE69" i="1"/>
  <c r="GD69" i="1"/>
  <c r="GC69" i="1"/>
  <c r="GB69" i="1"/>
  <c r="GA69" i="1"/>
  <c r="FZ69" i="1"/>
  <c r="FY69" i="1"/>
  <c r="FX69" i="1"/>
  <c r="FW69" i="1"/>
  <c r="FV69" i="1"/>
  <c r="FU69" i="1"/>
  <c r="FT69" i="1"/>
  <c r="FS69" i="1"/>
  <c r="FR69" i="1"/>
  <c r="FQ69" i="1"/>
  <c r="FP69" i="1"/>
  <c r="FO69" i="1"/>
  <c r="FN69" i="1"/>
  <c r="FM69" i="1"/>
  <c r="FL69" i="1"/>
  <c r="FK69" i="1"/>
  <c r="FJ69" i="1"/>
  <c r="FI69" i="1"/>
  <c r="FH69" i="1"/>
  <c r="FG69" i="1"/>
  <c r="FF69" i="1"/>
  <c r="FE69" i="1"/>
  <c r="FD69" i="1"/>
  <c r="FC69" i="1"/>
  <c r="FB69" i="1"/>
  <c r="FA69" i="1"/>
  <c r="EZ69" i="1"/>
  <c r="EY69" i="1"/>
  <c r="EX69" i="1"/>
  <c r="EW69" i="1"/>
  <c r="EV69" i="1"/>
  <c r="EU69" i="1"/>
  <c r="ET69" i="1"/>
  <c r="ES69" i="1"/>
  <c r="ER69" i="1"/>
  <c r="EQ69" i="1"/>
  <c r="EP69" i="1"/>
  <c r="EO69" i="1"/>
  <c r="EN69" i="1"/>
  <c r="EM69" i="1"/>
  <c r="EL69" i="1"/>
  <c r="EK69" i="1"/>
  <c r="EJ69" i="1"/>
  <c r="EI69" i="1"/>
  <c r="EH69" i="1"/>
  <c r="EG69" i="1"/>
  <c r="EF69" i="1"/>
  <c r="EE69" i="1"/>
  <c r="ED69" i="1"/>
  <c r="EC69" i="1"/>
  <c r="EB69" i="1"/>
  <c r="EA69" i="1"/>
  <c r="DZ69" i="1"/>
  <c r="DY69" i="1"/>
  <c r="DX69" i="1"/>
  <c r="DW69" i="1"/>
  <c r="DV69" i="1"/>
  <c r="DU69" i="1"/>
  <c r="DT69" i="1"/>
  <c r="DS69" i="1"/>
  <c r="DR69" i="1"/>
  <c r="DQ69" i="1"/>
  <c r="DP69" i="1"/>
  <c r="DO69" i="1"/>
  <c r="DN69" i="1"/>
  <c r="DM69" i="1"/>
  <c r="DL69" i="1"/>
  <c r="DK69" i="1"/>
  <c r="DJ69" i="1"/>
  <c r="DH69" i="1"/>
  <c r="DG69" i="1"/>
  <c r="DF69" i="1"/>
  <c r="DE69" i="1"/>
  <c r="DD69" i="1"/>
  <c r="DC69" i="1"/>
  <c r="DB69" i="1"/>
  <c r="DA69" i="1"/>
  <c r="CZ69" i="1"/>
  <c r="CY69" i="1"/>
  <c r="CX69" i="1"/>
  <c r="CW69" i="1"/>
  <c r="CV69" i="1"/>
  <c r="CU69" i="1"/>
  <c r="CR69" i="1"/>
  <c r="CQ69" i="1"/>
  <c r="CP69" i="1"/>
  <c r="CO69" i="1"/>
  <c r="CN69" i="1"/>
  <c r="CM69" i="1"/>
  <c r="CL69" i="1"/>
  <c r="CK69" i="1"/>
  <c r="CJ69" i="1"/>
  <c r="CI69" i="1"/>
  <c r="CH69" i="1"/>
  <c r="CG69" i="1"/>
  <c r="CF69" i="1"/>
  <c r="CE69" i="1"/>
  <c r="CD69" i="1"/>
  <c r="CC69" i="1"/>
  <c r="CB69" i="1"/>
  <c r="CA69" i="1"/>
  <c r="BZ69" i="1"/>
  <c r="BY69" i="1"/>
  <c r="BX69" i="1"/>
  <c r="BW69" i="1"/>
  <c r="BV69" i="1"/>
  <c r="BU69" i="1"/>
  <c r="BT69" i="1"/>
  <c r="BS69" i="1"/>
  <c r="BR69" i="1"/>
  <c r="BQ69" i="1"/>
  <c r="BP69" i="1"/>
  <c r="BO69" i="1"/>
  <c r="BN69" i="1"/>
  <c r="BM69" i="1"/>
  <c r="BL69" i="1"/>
  <c r="BK69" i="1"/>
  <c r="BJ69" i="1"/>
  <c r="BI69" i="1"/>
  <c r="BH69" i="1"/>
  <c r="BG69" i="1"/>
  <c r="BF69" i="1"/>
  <c r="BE69" i="1"/>
  <c r="BD69" i="1"/>
  <c r="BC69" i="1"/>
  <c r="BB69" i="1"/>
  <c r="BA69" i="1"/>
  <c r="AZ69" i="1"/>
  <c r="AY69" i="1"/>
  <c r="AX69" i="1"/>
  <c r="AW69" i="1"/>
  <c r="AV69"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F69" i="1"/>
  <c r="E69" i="1"/>
  <c r="HC68" i="1"/>
  <c r="HB68" i="1"/>
  <c r="HA68" i="1"/>
  <c r="GZ68" i="1"/>
  <c r="GY68" i="1"/>
  <c r="GX68" i="1"/>
  <c r="GW68" i="1"/>
  <c r="GV68" i="1"/>
  <c r="GU68" i="1"/>
  <c r="GT68" i="1"/>
  <c r="GS68" i="1"/>
  <c r="GR68" i="1"/>
  <c r="GQ68" i="1"/>
  <c r="GP68" i="1"/>
  <c r="GO68" i="1"/>
  <c r="GN68" i="1"/>
  <c r="GM68" i="1"/>
  <c r="GL68" i="1"/>
  <c r="GK68" i="1"/>
  <c r="GJ68" i="1"/>
  <c r="GI68" i="1"/>
  <c r="GH68" i="1"/>
  <c r="GG68" i="1"/>
  <c r="GF68" i="1"/>
  <c r="GE68" i="1"/>
  <c r="GD68" i="1"/>
  <c r="GC68" i="1"/>
  <c r="GB68" i="1"/>
  <c r="GA68" i="1"/>
  <c r="FZ68" i="1"/>
  <c r="FY68" i="1"/>
  <c r="FX68" i="1"/>
  <c r="FW68" i="1"/>
  <c r="FV68" i="1"/>
  <c r="FU68" i="1"/>
  <c r="FT68" i="1"/>
  <c r="FS68" i="1"/>
  <c r="FR68" i="1"/>
  <c r="FQ68" i="1"/>
  <c r="FP68" i="1"/>
  <c r="FO68" i="1"/>
  <c r="FN68" i="1"/>
  <c r="FM68" i="1"/>
  <c r="FL68" i="1"/>
  <c r="FK68" i="1"/>
  <c r="FJ68" i="1"/>
  <c r="FI68" i="1"/>
  <c r="FH68" i="1"/>
  <c r="FG68" i="1"/>
  <c r="FF68" i="1"/>
  <c r="FE68" i="1"/>
  <c r="FD68" i="1"/>
  <c r="FC68" i="1"/>
  <c r="FB68" i="1"/>
  <c r="FA68" i="1"/>
  <c r="EZ68" i="1"/>
  <c r="EY68" i="1"/>
  <c r="EX68" i="1"/>
  <c r="EW68" i="1"/>
  <c r="EV68" i="1"/>
  <c r="EU68" i="1"/>
  <c r="ET68" i="1"/>
  <c r="ES68" i="1"/>
  <c r="ER68" i="1"/>
  <c r="EQ68" i="1"/>
  <c r="EP68" i="1"/>
  <c r="EO68" i="1"/>
  <c r="EN68" i="1"/>
  <c r="EM68" i="1"/>
  <c r="EL68" i="1"/>
  <c r="EK68" i="1"/>
  <c r="EJ68" i="1"/>
  <c r="EI68" i="1"/>
  <c r="EH68" i="1"/>
  <c r="EG68" i="1"/>
  <c r="EF68" i="1"/>
  <c r="EE68" i="1"/>
  <c r="ED68" i="1"/>
  <c r="EC68" i="1"/>
  <c r="EB68" i="1"/>
  <c r="EA68" i="1"/>
  <c r="DZ68" i="1"/>
  <c r="DY68" i="1"/>
  <c r="DX68" i="1"/>
  <c r="DW68" i="1"/>
  <c r="DV68" i="1"/>
  <c r="DU68" i="1"/>
  <c r="DT68" i="1"/>
  <c r="DS68" i="1"/>
  <c r="DR68" i="1"/>
  <c r="DQ68" i="1"/>
  <c r="DP68" i="1"/>
  <c r="DO68" i="1"/>
  <c r="DN68" i="1"/>
  <c r="DM68" i="1"/>
  <c r="DL68" i="1"/>
  <c r="DK68" i="1"/>
  <c r="DJ68" i="1"/>
  <c r="DH68" i="1"/>
  <c r="DG68" i="1"/>
  <c r="DF68" i="1"/>
  <c r="DE68" i="1"/>
  <c r="DD68" i="1"/>
  <c r="DC68" i="1"/>
  <c r="DB68" i="1"/>
  <c r="DA68" i="1"/>
  <c r="CZ68" i="1"/>
  <c r="CY68" i="1"/>
  <c r="CX68" i="1"/>
  <c r="CW68" i="1"/>
  <c r="CV68" i="1"/>
  <c r="CU68" i="1"/>
  <c r="CR68" i="1"/>
  <c r="CQ68" i="1"/>
  <c r="CP68" i="1"/>
  <c r="CO68" i="1"/>
  <c r="CN68" i="1"/>
  <c r="CM68" i="1"/>
  <c r="CL68" i="1"/>
  <c r="CK68" i="1"/>
  <c r="CJ68" i="1"/>
  <c r="CI68" i="1"/>
  <c r="CH68" i="1"/>
  <c r="CG68" i="1"/>
  <c r="CF68" i="1"/>
  <c r="CE68" i="1"/>
  <c r="CD68" i="1"/>
  <c r="CC68" i="1"/>
  <c r="CB68" i="1"/>
  <c r="CA68" i="1"/>
  <c r="BZ68" i="1"/>
  <c r="BY68" i="1"/>
  <c r="BX68" i="1"/>
  <c r="BW68" i="1"/>
  <c r="BV68" i="1"/>
  <c r="BU68" i="1"/>
  <c r="BT68" i="1"/>
  <c r="BS68" i="1"/>
  <c r="BR68" i="1"/>
  <c r="BQ68" i="1"/>
  <c r="BP68" i="1"/>
  <c r="BO68" i="1"/>
  <c r="BN68" i="1"/>
  <c r="BM68" i="1"/>
  <c r="BL68" i="1"/>
  <c r="BK68" i="1"/>
  <c r="BJ68" i="1"/>
  <c r="BI68" i="1"/>
  <c r="BH68" i="1"/>
  <c r="BG68" i="1"/>
  <c r="BF68" i="1"/>
  <c r="BE68" i="1"/>
  <c r="BD68" i="1"/>
  <c r="BC68" i="1"/>
  <c r="BB68" i="1"/>
  <c r="BA68" i="1"/>
  <c r="AZ68" i="1"/>
  <c r="AY68" i="1"/>
  <c r="AX68" i="1"/>
  <c r="AW68" i="1"/>
  <c r="AV68" i="1"/>
  <c r="AU68" i="1"/>
  <c r="AT68" i="1"/>
  <c r="AS68" i="1"/>
  <c r="AR68" i="1"/>
  <c r="AQ68" i="1"/>
  <c r="AP68" i="1"/>
  <c r="AO68" i="1"/>
  <c r="AN68" i="1"/>
  <c r="AM68" i="1"/>
  <c r="AL68" i="1"/>
  <c r="AK68" i="1"/>
  <c r="AJ68" i="1"/>
  <c r="AI68" i="1"/>
  <c r="AH68"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F68" i="1"/>
  <c r="E68" i="1"/>
  <c r="HC67" i="1"/>
  <c r="HB67" i="1"/>
  <c r="HA67" i="1"/>
  <c r="GZ67" i="1"/>
  <c r="GY67" i="1"/>
  <c r="GX67" i="1"/>
  <c r="GW67" i="1"/>
  <c r="GV67" i="1"/>
  <c r="GU67" i="1"/>
  <c r="GT67" i="1"/>
  <c r="GS67" i="1"/>
  <c r="GR67" i="1"/>
  <c r="GQ67" i="1"/>
  <c r="GP67" i="1"/>
  <c r="GO67" i="1"/>
  <c r="GN67" i="1"/>
  <c r="GM67" i="1"/>
  <c r="GL67" i="1"/>
  <c r="GK67" i="1"/>
  <c r="GJ67" i="1"/>
  <c r="GI67" i="1"/>
  <c r="GH67" i="1"/>
  <c r="GG67" i="1"/>
  <c r="GF67" i="1"/>
  <c r="GE67" i="1"/>
  <c r="GD67" i="1"/>
  <c r="GC67" i="1"/>
  <c r="GB67" i="1"/>
  <c r="GA67" i="1"/>
  <c r="FZ67" i="1"/>
  <c r="FY67" i="1"/>
  <c r="FX67" i="1"/>
  <c r="FW67" i="1"/>
  <c r="FV67" i="1"/>
  <c r="FU67" i="1"/>
  <c r="FT67" i="1"/>
  <c r="FS67" i="1"/>
  <c r="FR67" i="1"/>
  <c r="FQ67" i="1"/>
  <c r="FP67" i="1"/>
  <c r="FO67" i="1"/>
  <c r="FN67" i="1"/>
  <c r="FM67" i="1"/>
  <c r="FL67" i="1"/>
  <c r="FK67" i="1"/>
  <c r="FJ67" i="1"/>
  <c r="FI67" i="1"/>
  <c r="FH67" i="1"/>
  <c r="FG67" i="1"/>
  <c r="FF67" i="1"/>
  <c r="FE67" i="1"/>
  <c r="FD67" i="1"/>
  <c r="FC67" i="1"/>
  <c r="FB67" i="1"/>
  <c r="FA67" i="1"/>
  <c r="EZ67" i="1"/>
  <c r="EY67" i="1"/>
  <c r="EX67" i="1"/>
  <c r="EW67" i="1"/>
  <c r="EV67" i="1"/>
  <c r="EU67" i="1"/>
  <c r="ET67" i="1"/>
  <c r="ES67" i="1"/>
  <c r="ER67" i="1"/>
  <c r="EQ67" i="1"/>
  <c r="EP67" i="1"/>
  <c r="EO67" i="1"/>
  <c r="EN67" i="1"/>
  <c r="EM67" i="1"/>
  <c r="EL67" i="1"/>
  <c r="EK67" i="1"/>
  <c r="EJ67" i="1"/>
  <c r="EI67" i="1"/>
  <c r="EH67" i="1"/>
  <c r="EG67" i="1"/>
  <c r="EF67" i="1"/>
  <c r="EE67" i="1"/>
  <c r="ED67" i="1"/>
  <c r="EC67" i="1"/>
  <c r="EB67" i="1"/>
  <c r="EA67" i="1"/>
  <c r="DZ67" i="1"/>
  <c r="DY67" i="1"/>
  <c r="DX67" i="1"/>
  <c r="DW67" i="1"/>
  <c r="DV67" i="1"/>
  <c r="DU67" i="1"/>
  <c r="DT67" i="1"/>
  <c r="DS67" i="1"/>
  <c r="DR67" i="1"/>
  <c r="DQ67" i="1"/>
  <c r="DP67" i="1"/>
  <c r="DO67" i="1"/>
  <c r="DN67" i="1"/>
  <c r="DM67" i="1"/>
  <c r="DL67" i="1"/>
  <c r="DK67" i="1"/>
  <c r="DJ67" i="1"/>
  <c r="DH67" i="1"/>
  <c r="DG67" i="1"/>
  <c r="DF67" i="1"/>
  <c r="DE67" i="1"/>
  <c r="DD67" i="1"/>
  <c r="DC67" i="1"/>
  <c r="DB67" i="1"/>
  <c r="DA67" i="1"/>
  <c r="CZ67" i="1"/>
  <c r="CY67" i="1"/>
  <c r="CX67" i="1"/>
  <c r="CW67" i="1"/>
  <c r="CV67" i="1"/>
  <c r="CU67" i="1"/>
  <c r="CR67" i="1"/>
  <c r="CQ67" i="1"/>
  <c r="CP67" i="1"/>
  <c r="CO67" i="1"/>
  <c r="CN67" i="1"/>
  <c r="CM67" i="1"/>
  <c r="CL67" i="1"/>
  <c r="CK67" i="1"/>
  <c r="CJ67" i="1"/>
  <c r="CI67" i="1"/>
  <c r="CH67" i="1"/>
  <c r="CG67" i="1"/>
  <c r="CF67" i="1"/>
  <c r="CE67" i="1"/>
  <c r="CD67" i="1"/>
  <c r="CC67" i="1"/>
  <c r="CB67" i="1"/>
  <c r="CA67" i="1"/>
  <c r="BZ67" i="1"/>
  <c r="BY67" i="1"/>
  <c r="BX67" i="1"/>
  <c r="BW67" i="1"/>
  <c r="BV67" i="1"/>
  <c r="BU67" i="1"/>
  <c r="BT67" i="1"/>
  <c r="BS67" i="1"/>
  <c r="BR67" i="1"/>
  <c r="BQ67" i="1"/>
  <c r="BP67" i="1"/>
  <c r="BO67" i="1"/>
  <c r="BN67" i="1"/>
  <c r="BM67" i="1"/>
  <c r="BL67" i="1"/>
  <c r="BK67" i="1"/>
  <c r="BJ67" i="1"/>
  <c r="BI67" i="1"/>
  <c r="BH67" i="1"/>
  <c r="BG67" i="1"/>
  <c r="BF67" i="1"/>
  <c r="BE67" i="1"/>
  <c r="BD67" i="1"/>
  <c r="BC67" i="1"/>
  <c r="BB67" i="1"/>
  <c r="BA67" i="1"/>
  <c r="AZ67" i="1"/>
  <c r="AY67" i="1"/>
  <c r="AX67" i="1"/>
  <c r="AW67" i="1"/>
  <c r="AV67" i="1"/>
  <c r="AU67" i="1"/>
  <c r="AT67" i="1"/>
  <c r="AS67" i="1"/>
  <c r="AR67" i="1"/>
  <c r="AQ67" i="1"/>
  <c r="AP67" i="1"/>
  <c r="AO67" i="1"/>
  <c r="AN67" i="1"/>
  <c r="AM67" i="1"/>
  <c r="AL67" i="1"/>
  <c r="AK67" i="1"/>
  <c r="AJ67" i="1"/>
  <c r="AI67" i="1"/>
  <c r="AH67"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F67" i="1"/>
  <c r="E67" i="1"/>
  <c r="HC66" i="1"/>
  <c r="HB66" i="1"/>
  <c r="HA66" i="1"/>
  <c r="GZ66" i="1"/>
  <c r="GY66" i="1"/>
  <c r="GX66" i="1"/>
  <c r="GW66" i="1"/>
  <c r="GV66" i="1"/>
  <c r="GU66" i="1"/>
  <c r="GT66" i="1"/>
  <c r="GS66" i="1"/>
  <c r="GR66" i="1"/>
  <c r="GQ66" i="1"/>
  <c r="GP66" i="1"/>
  <c r="GO66" i="1"/>
  <c r="GN66" i="1"/>
  <c r="GM66" i="1"/>
  <c r="GL66" i="1"/>
  <c r="GK66" i="1"/>
  <c r="GJ66" i="1"/>
  <c r="GI66" i="1"/>
  <c r="GH66" i="1"/>
  <c r="GG66" i="1"/>
  <c r="GF66" i="1"/>
  <c r="GE66" i="1"/>
  <c r="GD66" i="1"/>
  <c r="GC66" i="1"/>
  <c r="GB66" i="1"/>
  <c r="GA66" i="1"/>
  <c r="FZ66" i="1"/>
  <c r="FY66" i="1"/>
  <c r="FX66" i="1"/>
  <c r="FW66" i="1"/>
  <c r="FV66" i="1"/>
  <c r="FU66" i="1"/>
  <c r="FT66" i="1"/>
  <c r="FS66" i="1"/>
  <c r="FR66" i="1"/>
  <c r="FQ66" i="1"/>
  <c r="FP66" i="1"/>
  <c r="FO66" i="1"/>
  <c r="FN66" i="1"/>
  <c r="FM66" i="1"/>
  <c r="FL66" i="1"/>
  <c r="FK66" i="1"/>
  <c r="FJ66" i="1"/>
  <c r="FI66" i="1"/>
  <c r="FH66" i="1"/>
  <c r="FG66" i="1"/>
  <c r="FF66" i="1"/>
  <c r="FE66" i="1"/>
  <c r="FD66" i="1"/>
  <c r="FC66" i="1"/>
  <c r="FB66" i="1"/>
  <c r="FA66" i="1"/>
  <c r="EZ66" i="1"/>
  <c r="EY66" i="1"/>
  <c r="EX66" i="1"/>
  <c r="EW66" i="1"/>
  <c r="EV66" i="1"/>
  <c r="EU66" i="1"/>
  <c r="ET66" i="1"/>
  <c r="ES66" i="1"/>
  <c r="ER66" i="1"/>
  <c r="EQ66" i="1"/>
  <c r="EP66" i="1"/>
  <c r="EO66" i="1"/>
  <c r="EN66" i="1"/>
  <c r="EM66" i="1"/>
  <c r="EL66" i="1"/>
  <c r="EK66" i="1"/>
  <c r="EJ66" i="1"/>
  <c r="EI66" i="1"/>
  <c r="EH66" i="1"/>
  <c r="EG66" i="1"/>
  <c r="EF66" i="1"/>
  <c r="EE66" i="1"/>
  <c r="ED66" i="1"/>
  <c r="EC66" i="1"/>
  <c r="EB66" i="1"/>
  <c r="EA66" i="1"/>
  <c r="DZ66" i="1"/>
  <c r="DY66" i="1"/>
  <c r="DX66" i="1"/>
  <c r="DW66" i="1"/>
  <c r="DV66" i="1"/>
  <c r="DU66" i="1"/>
  <c r="DT66" i="1"/>
  <c r="DS66" i="1"/>
  <c r="DR66" i="1"/>
  <c r="DQ66" i="1"/>
  <c r="DP66" i="1"/>
  <c r="DO66" i="1"/>
  <c r="DN66" i="1"/>
  <c r="DM66" i="1"/>
  <c r="DL66" i="1"/>
  <c r="DK66" i="1"/>
  <c r="DJ66" i="1"/>
  <c r="DH66" i="1"/>
  <c r="DG66" i="1"/>
  <c r="DF66" i="1"/>
  <c r="DE66" i="1"/>
  <c r="DD66" i="1"/>
  <c r="DC66" i="1"/>
  <c r="DB66" i="1"/>
  <c r="DA66" i="1"/>
  <c r="CZ66" i="1"/>
  <c r="CY66" i="1"/>
  <c r="CX66" i="1"/>
  <c r="CW66" i="1"/>
  <c r="CV66" i="1"/>
  <c r="CU66" i="1"/>
  <c r="DI60" i="2"/>
  <c r="CR66" i="1"/>
  <c r="CQ66" i="1"/>
  <c r="CP66" i="1"/>
  <c r="CO66" i="1"/>
  <c r="CN66" i="1"/>
  <c r="CM66" i="1"/>
  <c r="CL66" i="1"/>
  <c r="CK66" i="1"/>
  <c r="CJ66" i="1"/>
  <c r="CI66" i="1"/>
  <c r="CH66" i="1"/>
  <c r="CG66" i="1"/>
  <c r="CF66" i="1"/>
  <c r="CE66" i="1"/>
  <c r="CD66" i="1"/>
  <c r="CC66" i="1"/>
  <c r="CB66" i="1"/>
  <c r="CA66" i="1"/>
  <c r="BZ66" i="1"/>
  <c r="BY66" i="1"/>
  <c r="BX66" i="1"/>
  <c r="BW66" i="1"/>
  <c r="BV66" i="1"/>
  <c r="BU66" i="1"/>
  <c r="BT66" i="1"/>
  <c r="BS66" i="1"/>
  <c r="BR66" i="1"/>
  <c r="BQ66" i="1"/>
  <c r="BP66" i="1"/>
  <c r="BO66" i="1"/>
  <c r="BN66" i="1"/>
  <c r="BM66" i="1"/>
  <c r="BL66" i="1"/>
  <c r="BK66" i="1"/>
  <c r="BJ66" i="1"/>
  <c r="BI66" i="1"/>
  <c r="BH66" i="1"/>
  <c r="BG66" i="1"/>
  <c r="BF66" i="1"/>
  <c r="BE66" i="1"/>
  <c r="BD66" i="1"/>
  <c r="BC66" i="1"/>
  <c r="BB66" i="1"/>
  <c r="BA66" i="1"/>
  <c r="AZ66" i="1"/>
  <c r="AY66" i="1"/>
  <c r="AX66" i="1"/>
  <c r="AW66" i="1"/>
  <c r="AV66" i="1"/>
  <c r="AU66" i="1"/>
  <c r="AT66" i="1"/>
  <c r="AS66" i="1"/>
  <c r="AR66" i="1"/>
  <c r="AQ66" i="1"/>
  <c r="AP66" i="1"/>
  <c r="AO66" i="1"/>
  <c r="AN66" i="1"/>
  <c r="AM66" i="1"/>
  <c r="AL66" i="1"/>
  <c r="AK66" i="1"/>
  <c r="AJ66" i="1"/>
  <c r="AI66" i="1"/>
  <c r="AH66" i="1"/>
  <c r="AG66" i="1"/>
  <c r="AF66" i="1"/>
  <c r="AE66" i="1"/>
  <c r="AD66" i="1"/>
  <c r="AC66" i="1"/>
  <c r="AB66" i="1"/>
  <c r="AA66" i="1"/>
  <c r="Z66" i="1"/>
  <c r="Y66" i="1"/>
  <c r="X66" i="1"/>
  <c r="W66" i="1"/>
  <c r="V66" i="1"/>
  <c r="U66" i="1"/>
  <c r="T66" i="1"/>
  <c r="S66" i="1"/>
  <c r="R66" i="1"/>
  <c r="Q66" i="1"/>
  <c r="P66" i="1"/>
  <c r="O66" i="1"/>
  <c r="N66" i="1"/>
  <c r="M66" i="1"/>
  <c r="L66" i="1"/>
  <c r="K66" i="1"/>
  <c r="J66" i="1"/>
  <c r="I66" i="1"/>
  <c r="H66" i="1"/>
  <c r="G66" i="1"/>
  <c r="F66" i="1"/>
  <c r="E66" i="1"/>
  <c r="D69" i="1"/>
  <c r="D68" i="1"/>
  <c r="D67" i="1"/>
  <c r="D66" i="1"/>
  <c r="DH63" i="1"/>
  <c r="HC64" i="1"/>
  <c r="HB64" i="1"/>
  <c r="HA64" i="1"/>
  <c r="GZ64" i="1"/>
  <c r="GY64" i="1"/>
  <c r="GX64" i="1"/>
  <c r="GW64" i="1"/>
  <c r="GV64" i="1"/>
  <c r="GU64" i="1"/>
  <c r="GT64" i="1"/>
  <c r="GS64" i="1"/>
  <c r="GR64" i="1"/>
  <c r="GQ64" i="1"/>
  <c r="GP64" i="1"/>
  <c r="GO64" i="1"/>
  <c r="GN64" i="1"/>
  <c r="GM64" i="1"/>
  <c r="GL64" i="1"/>
  <c r="GK64" i="1"/>
  <c r="GJ64" i="1"/>
  <c r="GI64" i="1"/>
  <c r="GH64" i="1"/>
  <c r="GG64" i="1"/>
  <c r="GF64" i="1"/>
  <c r="GE64" i="1"/>
  <c r="GD64" i="1"/>
  <c r="GC64" i="1"/>
  <c r="GB64" i="1"/>
  <c r="GA64" i="1"/>
  <c r="FZ64" i="1"/>
  <c r="FY64" i="1"/>
  <c r="FX64" i="1"/>
  <c r="FW64" i="1"/>
  <c r="FV64" i="1"/>
  <c r="FU64" i="1"/>
  <c r="FT64" i="1"/>
  <c r="FS64" i="1"/>
  <c r="FR64" i="1"/>
  <c r="FQ64" i="1"/>
  <c r="FP64" i="1"/>
  <c r="FO64" i="1"/>
  <c r="FN64" i="1"/>
  <c r="FM64" i="1"/>
  <c r="FL64" i="1"/>
  <c r="FK64" i="1"/>
  <c r="FJ64" i="1"/>
  <c r="FI64" i="1"/>
  <c r="FH64" i="1"/>
  <c r="FG64" i="1"/>
  <c r="FF64" i="1"/>
  <c r="FE64" i="1"/>
  <c r="FD64" i="1"/>
  <c r="FC64" i="1"/>
  <c r="FB64" i="1"/>
  <c r="FA64" i="1"/>
  <c r="EZ64" i="1"/>
  <c r="EY64" i="1"/>
  <c r="EX64" i="1"/>
  <c r="EW64" i="1"/>
  <c r="EV64" i="1"/>
  <c r="EU64" i="1"/>
  <c r="ET64" i="1"/>
  <c r="ES64" i="1"/>
  <c r="ER64" i="1"/>
  <c r="EQ64" i="1"/>
  <c r="EP64" i="1"/>
  <c r="EO64" i="1"/>
  <c r="EN64" i="1"/>
  <c r="EM64" i="1"/>
  <c r="EL64" i="1"/>
  <c r="EK64" i="1"/>
  <c r="EJ64" i="1"/>
  <c r="EI64" i="1"/>
  <c r="EH64" i="1"/>
  <c r="EG64" i="1"/>
  <c r="EF64" i="1"/>
  <c r="EE64" i="1"/>
  <c r="ED64" i="1"/>
  <c r="EC64" i="1"/>
  <c r="EB64" i="1"/>
  <c r="EA64" i="1"/>
  <c r="DZ64" i="1"/>
  <c r="DY64" i="1"/>
  <c r="DX64" i="1"/>
  <c r="DW64" i="1"/>
  <c r="DV64" i="1"/>
  <c r="DU64" i="1"/>
  <c r="DT64" i="1"/>
  <c r="DS64" i="1"/>
  <c r="DR64" i="1"/>
  <c r="DQ64" i="1"/>
  <c r="DP64" i="1"/>
  <c r="DO64" i="1"/>
  <c r="DN64" i="1"/>
  <c r="DM64" i="1"/>
  <c r="DL64" i="1"/>
  <c r="DK64" i="1"/>
  <c r="DJ64" i="1"/>
  <c r="DH64" i="1"/>
  <c r="DG64" i="1"/>
  <c r="DF64" i="1"/>
  <c r="DE64" i="1"/>
  <c r="DD64" i="1"/>
  <c r="DC64" i="1"/>
  <c r="DB64" i="1"/>
  <c r="DA64" i="1"/>
  <c r="CZ64" i="1"/>
  <c r="CY64" i="1"/>
  <c r="CX64" i="1"/>
  <c r="CW64" i="1"/>
  <c r="CV64" i="1"/>
  <c r="CU64" i="1"/>
  <c r="CR64" i="1"/>
  <c r="CQ64" i="1"/>
  <c r="CP64" i="1"/>
  <c r="CO64" i="1"/>
  <c r="CN64" i="1"/>
  <c r="CM64" i="1"/>
  <c r="CL64" i="1"/>
  <c r="CK64" i="1"/>
  <c r="CJ64" i="1"/>
  <c r="CI64" i="1"/>
  <c r="CH64" i="1"/>
  <c r="CG64" i="1"/>
  <c r="CF64" i="1"/>
  <c r="CE64" i="1"/>
  <c r="CD64" i="1"/>
  <c r="CC64" i="1"/>
  <c r="CB64" i="1"/>
  <c r="CA64" i="1"/>
  <c r="BZ64" i="1"/>
  <c r="BY64" i="1"/>
  <c r="BX64" i="1"/>
  <c r="BW64" i="1"/>
  <c r="BV64" i="1"/>
  <c r="BU64" i="1"/>
  <c r="BT64" i="1"/>
  <c r="BS64" i="1"/>
  <c r="BR64" i="1"/>
  <c r="BQ64" i="1"/>
  <c r="BP64" i="1"/>
  <c r="BO64" i="1"/>
  <c r="BN64" i="1"/>
  <c r="BM64" i="1"/>
  <c r="BL64" i="1"/>
  <c r="BK64" i="1"/>
  <c r="BJ64" i="1"/>
  <c r="BI64" i="1"/>
  <c r="BH64" i="1"/>
  <c r="BG64" i="1"/>
  <c r="BF64" i="1"/>
  <c r="BE64" i="1"/>
  <c r="BD64" i="1"/>
  <c r="BC64" i="1"/>
  <c r="BB64" i="1"/>
  <c r="BA64" i="1"/>
  <c r="AZ64" i="1"/>
  <c r="AY64" i="1"/>
  <c r="AX64" i="1"/>
  <c r="AW64" i="1"/>
  <c r="AV64" i="1"/>
  <c r="AU64" i="1"/>
  <c r="AT64" i="1"/>
  <c r="AS64" i="1"/>
  <c r="AR64" i="1"/>
  <c r="AQ64" i="1"/>
  <c r="AP64" i="1"/>
  <c r="AO64" i="1"/>
  <c r="AN64" i="1"/>
  <c r="AM64" i="1"/>
  <c r="AL64" i="1"/>
  <c r="AK64" i="1"/>
  <c r="AJ64" i="1"/>
  <c r="AI64" i="1"/>
  <c r="AH64" i="1"/>
  <c r="AG64" i="1"/>
  <c r="AF64" i="1"/>
  <c r="AE64" i="1"/>
  <c r="AD64" i="1"/>
  <c r="AC64" i="1"/>
  <c r="AB64" i="1"/>
  <c r="AA64" i="1"/>
  <c r="Z64" i="1"/>
  <c r="Y64" i="1"/>
  <c r="X64" i="1"/>
  <c r="W64" i="1"/>
  <c r="V64" i="1"/>
  <c r="U64" i="1"/>
  <c r="T64" i="1"/>
  <c r="S64" i="1"/>
  <c r="R64" i="1"/>
  <c r="Q64" i="1"/>
  <c r="P64" i="1"/>
  <c r="O64" i="1"/>
  <c r="N64" i="1"/>
  <c r="M64" i="1"/>
  <c r="L64" i="1"/>
  <c r="K64" i="1"/>
  <c r="J64" i="1"/>
  <c r="I64" i="1"/>
  <c r="H64" i="1"/>
  <c r="G64" i="1"/>
  <c r="F64" i="1"/>
  <c r="E64" i="1"/>
  <c r="D64" i="1"/>
  <c r="HC63" i="1"/>
  <c r="HB63" i="1"/>
  <c r="HA63" i="1"/>
  <c r="GZ63" i="1"/>
  <c r="GY63" i="1"/>
  <c r="GX63" i="1"/>
  <c r="GW63" i="1"/>
  <c r="GV63" i="1"/>
  <c r="GU63" i="1"/>
  <c r="GT63" i="1"/>
  <c r="GS63" i="1"/>
  <c r="GR63" i="1"/>
  <c r="GQ63" i="1"/>
  <c r="GP63" i="1"/>
  <c r="GO63" i="1"/>
  <c r="GN63" i="1"/>
  <c r="GM63" i="1"/>
  <c r="GL63" i="1"/>
  <c r="GK63" i="1"/>
  <c r="GJ63" i="1"/>
  <c r="GI63" i="1"/>
  <c r="GH63" i="1"/>
  <c r="GG63" i="1"/>
  <c r="GF63" i="1"/>
  <c r="GE63" i="1"/>
  <c r="GD63" i="1"/>
  <c r="GC63" i="1"/>
  <c r="GB63" i="1"/>
  <c r="GA63" i="1"/>
  <c r="FZ63" i="1"/>
  <c r="FY63" i="1"/>
  <c r="FX63" i="1"/>
  <c r="FW63" i="1"/>
  <c r="FV63" i="1"/>
  <c r="FU63" i="1"/>
  <c r="FT63" i="1"/>
  <c r="FS63" i="1"/>
  <c r="FR63" i="1"/>
  <c r="FQ63" i="1"/>
  <c r="FP63" i="1"/>
  <c r="FO63" i="1"/>
  <c r="FN63" i="1"/>
  <c r="FM63" i="1"/>
  <c r="FL63" i="1"/>
  <c r="FK63" i="1"/>
  <c r="FJ63" i="1"/>
  <c r="FI63" i="1"/>
  <c r="FH63" i="1"/>
  <c r="FG63" i="1"/>
  <c r="FF63" i="1"/>
  <c r="FE63" i="1"/>
  <c r="FD63" i="1"/>
  <c r="FC63" i="1"/>
  <c r="FB63" i="1"/>
  <c r="FA63" i="1"/>
  <c r="EZ63" i="1"/>
  <c r="EY63" i="1"/>
  <c r="EX63" i="1"/>
  <c r="EW63" i="1"/>
  <c r="EV63" i="1"/>
  <c r="EU63" i="1"/>
  <c r="ET63" i="1"/>
  <c r="ES63" i="1"/>
  <c r="ER63" i="1"/>
  <c r="EQ63" i="1"/>
  <c r="EP63" i="1"/>
  <c r="EO63" i="1"/>
  <c r="EN63" i="1"/>
  <c r="EM63" i="1"/>
  <c r="EL63" i="1"/>
  <c r="EK63" i="1"/>
  <c r="EJ63" i="1"/>
  <c r="EI63" i="1"/>
  <c r="EH63" i="1"/>
  <c r="EG63" i="1"/>
  <c r="EF63" i="1"/>
  <c r="EE63" i="1"/>
  <c r="ED63" i="1"/>
  <c r="EC63" i="1"/>
  <c r="EB63" i="1"/>
  <c r="EA63" i="1"/>
  <c r="DZ63" i="1"/>
  <c r="DY63" i="1"/>
  <c r="DX63" i="1"/>
  <c r="DW63" i="1"/>
  <c r="DV63" i="1"/>
  <c r="DU63" i="1"/>
  <c r="DT63" i="1"/>
  <c r="DS63" i="1"/>
  <c r="DR63" i="1"/>
  <c r="DQ63" i="1"/>
  <c r="DP63" i="1"/>
  <c r="DO63" i="1"/>
  <c r="DN63" i="1"/>
  <c r="DM63" i="1"/>
  <c r="DL63" i="1"/>
  <c r="DK63" i="1"/>
  <c r="DJ63" i="1"/>
  <c r="DG63" i="1"/>
  <c r="DF63" i="1"/>
  <c r="DE63" i="1"/>
  <c r="DD63" i="1"/>
  <c r="DC63" i="1"/>
  <c r="DB63" i="1"/>
  <c r="DA63" i="1"/>
  <c r="CZ63" i="1"/>
  <c r="CY63" i="1"/>
  <c r="CX63" i="1"/>
  <c r="CW63" i="1"/>
  <c r="CV63" i="1"/>
  <c r="CU63" i="1"/>
  <c r="CR63" i="1"/>
  <c r="CQ63" i="1"/>
  <c r="CP63" i="1"/>
  <c r="CO63" i="1"/>
  <c r="CN63" i="1"/>
  <c r="CM63" i="1"/>
  <c r="CL63" i="1"/>
  <c r="CK63" i="1"/>
  <c r="CJ63" i="1"/>
  <c r="CI63" i="1"/>
  <c r="CH63" i="1"/>
  <c r="CG63" i="1"/>
  <c r="CF63" i="1"/>
  <c r="CE63" i="1"/>
  <c r="CD63" i="1"/>
  <c r="CC63" i="1"/>
  <c r="CB63" i="1"/>
  <c r="CA63" i="1"/>
  <c r="BZ63" i="1"/>
  <c r="BY63" i="1"/>
  <c r="BX63" i="1"/>
  <c r="BW63" i="1"/>
  <c r="BV63" i="1"/>
  <c r="BU63" i="1"/>
  <c r="BT63" i="1"/>
  <c r="BS63" i="1"/>
  <c r="BR63" i="1"/>
  <c r="BQ63" i="1"/>
  <c r="BP63" i="1"/>
  <c r="BO63" i="1"/>
  <c r="BN63" i="1"/>
  <c r="BM63" i="1"/>
  <c r="BL63" i="1"/>
  <c r="BK63" i="1"/>
  <c r="BJ63" i="1"/>
  <c r="BI63" i="1"/>
  <c r="BH63" i="1"/>
  <c r="BG63" i="1"/>
  <c r="BF63" i="1"/>
  <c r="BE63" i="1"/>
  <c r="BD63" i="1"/>
  <c r="BC63" i="1"/>
  <c r="BB63" i="1"/>
  <c r="BA63" i="1"/>
  <c r="AZ63" i="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F63" i="1"/>
  <c r="E63" i="1"/>
  <c r="D63" i="1"/>
  <c r="HC62" i="1"/>
  <c r="HB62" i="1"/>
  <c r="HA62" i="1"/>
  <c r="GZ62" i="1"/>
  <c r="GY62" i="1"/>
  <c r="GX62" i="1"/>
  <c r="GW62" i="1"/>
  <c r="GV62" i="1"/>
  <c r="GU62" i="1"/>
  <c r="GT62" i="1"/>
  <c r="GS62" i="1"/>
  <c r="GR62" i="1"/>
  <c r="GQ62" i="1"/>
  <c r="GP62" i="1"/>
  <c r="GO62" i="1"/>
  <c r="GN62" i="1"/>
  <c r="GM62" i="1"/>
  <c r="GL62" i="1"/>
  <c r="GK62" i="1"/>
  <c r="GJ62" i="1"/>
  <c r="GI62" i="1"/>
  <c r="GH62" i="1"/>
  <c r="GG62" i="1"/>
  <c r="GF62" i="1"/>
  <c r="GE62" i="1"/>
  <c r="GD62" i="1"/>
  <c r="GC62" i="1"/>
  <c r="GB62" i="1"/>
  <c r="GA62" i="1"/>
  <c r="FZ62" i="1"/>
  <c r="FY62" i="1"/>
  <c r="FX62" i="1"/>
  <c r="FW62" i="1"/>
  <c r="FV62" i="1"/>
  <c r="FU62" i="1"/>
  <c r="FT62" i="1"/>
  <c r="FS62" i="1"/>
  <c r="FR62" i="1"/>
  <c r="FQ62" i="1"/>
  <c r="FP62" i="1"/>
  <c r="FO62" i="1"/>
  <c r="FN62" i="1"/>
  <c r="FM62" i="1"/>
  <c r="FL62" i="1"/>
  <c r="FK62" i="1"/>
  <c r="FJ62" i="1"/>
  <c r="FI62" i="1"/>
  <c r="FH62" i="1"/>
  <c r="FG62" i="1"/>
  <c r="FF62" i="1"/>
  <c r="FE62" i="1"/>
  <c r="FD62" i="1"/>
  <c r="FC62" i="1"/>
  <c r="FB62" i="1"/>
  <c r="FA62" i="1"/>
  <c r="EZ62" i="1"/>
  <c r="EY62" i="1"/>
  <c r="EX62" i="1"/>
  <c r="EW62" i="1"/>
  <c r="EV62" i="1"/>
  <c r="EU62" i="1"/>
  <c r="ET62" i="1"/>
  <c r="ES62" i="1"/>
  <c r="ER62" i="1"/>
  <c r="EQ62" i="1"/>
  <c r="EP62" i="1"/>
  <c r="EO62" i="1"/>
  <c r="EN62" i="1"/>
  <c r="EM62" i="1"/>
  <c r="EL62" i="1"/>
  <c r="EK62" i="1"/>
  <c r="EJ62" i="1"/>
  <c r="EI62" i="1"/>
  <c r="EH62" i="1"/>
  <c r="EG62" i="1"/>
  <c r="EF62" i="1"/>
  <c r="EE62" i="1"/>
  <c r="ED62" i="1"/>
  <c r="EC62" i="1"/>
  <c r="EB62" i="1"/>
  <c r="EA62" i="1"/>
  <c r="DZ62" i="1"/>
  <c r="DY62" i="1"/>
  <c r="DX62" i="1"/>
  <c r="DW62" i="1"/>
  <c r="DV62" i="1"/>
  <c r="DU62" i="1"/>
  <c r="DT62" i="1"/>
  <c r="DS62" i="1"/>
  <c r="DR62" i="1"/>
  <c r="DQ62" i="1"/>
  <c r="DP62" i="1"/>
  <c r="DO62" i="1"/>
  <c r="DN62" i="1"/>
  <c r="DM62" i="1"/>
  <c r="DL62" i="1"/>
  <c r="DK62" i="1"/>
  <c r="DJ62" i="1"/>
  <c r="DH62" i="1"/>
  <c r="DG62" i="1"/>
  <c r="DF62" i="1"/>
  <c r="DE62" i="1"/>
  <c r="DD62" i="1"/>
  <c r="DC62" i="1"/>
  <c r="DB62" i="1"/>
  <c r="DA62" i="1"/>
  <c r="CZ62" i="1"/>
  <c r="CY62" i="1"/>
  <c r="CX62" i="1"/>
  <c r="CW62" i="1"/>
  <c r="CV62" i="1"/>
  <c r="CU62" i="1"/>
  <c r="CR62" i="1"/>
  <c r="CQ62" i="1"/>
  <c r="CP62" i="1"/>
  <c r="CO62" i="1"/>
  <c r="CN62" i="1"/>
  <c r="CM62" i="1"/>
  <c r="CL62" i="1"/>
  <c r="CK62" i="1"/>
  <c r="CJ62" i="1"/>
  <c r="CI62" i="1"/>
  <c r="CH62" i="1"/>
  <c r="CG62" i="1"/>
  <c r="CF62" i="1"/>
  <c r="CE62" i="1"/>
  <c r="CD62" i="1"/>
  <c r="CC62" i="1"/>
  <c r="CB62" i="1"/>
  <c r="CA62" i="1"/>
  <c r="BZ62" i="1"/>
  <c r="BY62" i="1"/>
  <c r="BX62" i="1"/>
  <c r="BW62" i="1"/>
  <c r="BV62" i="1"/>
  <c r="BU62" i="1"/>
  <c r="BT62" i="1"/>
  <c r="BS62" i="1"/>
  <c r="BR62" i="1"/>
  <c r="BQ62" i="1"/>
  <c r="BP62" i="1"/>
  <c r="BO62" i="1"/>
  <c r="BN62" i="1"/>
  <c r="BM62" i="1"/>
  <c r="BL62" i="1"/>
  <c r="BK62" i="1"/>
  <c r="BJ62" i="1"/>
  <c r="BI62" i="1"/>
  <c r="BH62" i="1"/>
  <c r="BG62" i="1"/>
  <c r="BF62" i="1"/>
  <c r="BE62" i="1"/>
  <c r="BD62" i="1"/>
  <c r="BC62" i="1"/>
  <c r="BB62" i="1"/>
  <c r="BA62"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H62" i="1"/>
  <c r="G62" i="1"/>
  <c r="F62" i="1"/>
  <c r="E62" i="1"/>
  <c r="D62" i="1"/>
  <c r="DI69" i="2"/>
  <c r="DI68" i="2"/>
  <c r="DI67" i="2"/>
  <c r="DI66" i="2"/>
  <c r="DI65" i="2"/>
  <c r="DI64" i="2"/>
  <c r="DI63" i="2"/>
  <c r="DI62" i="2"/>
  <c r="DI61" i="2"/>
  <c r="DI59" i="2"/>
  <c r="DI58" i="2"/>
  <c r="DI57" i="2"/>
  <c r="DI56" i="2"/>
  <c r="DI55" i="2"/>
  <c r="DI54" i="2"/>
  <c r="DI53" i="2"/>
  <c r="DI52" i="2"/>
  <c r="DI51" i="2"/>
  <c r="DI50" i="2"/>
  <c r="DI49" i="2"/>
  <c r="DI48" i="2"/>
  <c r="DI47" i="2"/>
  <c r="DI45" i="2"/>
  <c r="DI44" i="2"/>
  <c r="DI43" i="2"/>
  <c r="DI42" i="2"/>
  <c r="DI41" i="2"/>
  <c r="DI40" i="2"/>
  <c r="DI39" i="2"/>
  <c r="DI38" i="2"/>
  <c r="DI37" i="2"/>
  <c r="DI36" i="2"/>
  <c r="DI34" i="2"/>
  <c r="DI32" i="2"/>
  <c r="DI31" i="2"/>
  <c r="DI30" i="2"/>
  <c r="DI29" i="2"/>
  <c r="DI28" i="2"/>
  <c r="DI27" i="2"/>
  <c r="DI26" i="2"/>
  <c r="DI25" i="2"/>
  <c r="DI24" i="2"/>
  <c r="DI23" i="2"/>
  <c r="DI22" i="2"/>
  <c r="DI21" i="2"/>
  <c r="DI20" i="2"/>
  <c r="DI19" i="2"/>
  <c r="DI18" i="2"/>
  <c r="DI17" i="2"/>
  <c r="DI16" i="2"/>
  <c r="DI15" i="2"/>
  <c r="DI14" i="2"/>
  <c r="DI13" i="2"/>
  <c r="DI12" i="2"/>
  <c r="DI11" i="2"/>
  <c r="DI10" i="2"/>
  <c r="DI9" i="2"/>
  <c r="DI8" i="2"/>
  <c r="DI7" i="2"/>
  <c r="DI6" i="2"/>
  <c r="DI5" i="2"/>
  <c r="DI4" i="2"/>
  <c r="DI3" i="2"/>
  <c r="CT69" i="2"/>
  <c r="CR69" i="2" s="1"/>
  <c r="CT68" i="2"/>
  <c r="CP68" i="2" s="1"/>
  <c r="CT67" i="2"/>
  <c r="CS67" i="2" s="1"/>
  <c r="CT66" i="2"/>
  <c r="CT65" i="2"/>
  <c r="CR65" i="2" s="1"/>
  <c r="CT63" i="2"/>
  <c r="CS63" i="2" s="1"/>
  <c r="CT61" i="2" l="1"/>
  <c r="CR61" i="2" s="1"/>
  <c r="CT60" i="2"/>
  <c r="CS60" i="2" s="1"/>
  <c r="CP67" i="2"/>
  <c r="CQ63" i="2"/>
  <c r="CO63" i="2"/>
  <c r="CQ68" i="2"/>
  <c r="CS65" i="2"/>
  <c r="CS66" i="2"/>
  <c r="CO66" i="2"/>
  <c r="CR68" i="2"/>
  <c r="CP63" i="2"/>
  <c r="CS68" i="2"/>
  <c r="CO67" i="2"/>
  <c r="CS69" i="2"/>
  <c r="CQ67" i="2"/>
  <c r="CP66" i="2"/>
  <c r="CR67" i="2"/>
  <c r="CR63" i="2"/>
  <c r="CO65" i="2"/>
  <c r="CQ66" i="2"/>
  <c r="CO69" i="2"/>
  <c r="CP69" i="2"/>
  <c r="CP65" i="2"/>
  <c r="CR66" i="2"/>
  <c r="CQ65" i="2"/>
  <c r="CO68" i="2"/>
  <c r="CQ69" i="2"/>
  <c r="CO60" i="2" l="1"/>
  <c r="CQ61" i="2"/>
  <c r="CO61" i="2"/>
  <c r="CQ60" i="2"/>
  <c r="CR60" i="2"/>
  <c r="CP60" i="2"/>
  <c r="CP61" i="2"/>
  <c r="CS61" i="2"/>
  <c r="T3" i="2"/>
  <c r="A2" i="5" l="1"/>
  <c r="A3" i="5"/>
  <c r="G3" i="5" s="1"/>
  <c r="A4" i="5"/>
  <c r="A5" i="5"/>
  <c r="G5" i="5" s="1"/>
  <c r="A6" i="5"/>
  <c r="G6" i="5" s="1"/>
  <c r="A7" i="5"/>
  <c r="G7" i="5" s="1"/>
  <c r="A8" i="5"/>
  <c r="A9" i="5"/>
  <c r="G9" i="5" s="1"/>
  <c r="A10" i="5"/>
  <c r="A11" i="5"/>
  <c r="A12" i="5"/>
  <c r="A13" i="5"/>
  <c r="A14" i="5"/>
  <c r="A15" i="5"/>
  <c r="G15" i="5" s="1"/>
  <c r="A16" i="5"/>
  <c r="G16" i="5" s="1"/>
  <c r="A17" i="5"/>
  <c r="G17" i="5" s="1"/>
  <c r="A18" i="5"/>
  <c r="A19" i="5"/>
  <c r="A20" i="5"/>
  <c r="A21" i="5"/>
  <c r="G21" i="5" s="1"/>
  <c r="A22" i="5"/>
  <c r="G22" i="5" s="1"/>
  <c r="A23" i="5"/>
  <c r="G23" i="5" s="1"/>
  <c r="A24" i="5"/>
  <c r="G24" i="5" s="1"/>
  <c r="A25" i="5"/>
  <c r="G25" i="5" s="1"/>
  <c r="A26" i="5"/>
  <c r="G26" i="5" s="1"/>
  <c r="A27" i="5"/>
  <c r="G27" i="5" s="1"/>
  <c r="A28" i="5"/>
  <c r="G28" i="5" s="1"/>
  <c r="A29" i="5"/>
  <c r="G29" i="5" s="1"/>
  <c r="A30" i="5"/>
  <c r="G30" i="5" s="1"/>
  <c r="A31" i="5"/>
  <c r="G31" i="5" s="1"/>
  <c r="A32" i="5"/>
  <c r="A33" i="5"/>
  <c r="A34" i="5"/>
  <c r="G34" i="5" s="1"/>
  <c r="A35" i="5"/>
  <c r="A36" i="5"/>
  <c r="A37" i="5"/>
  <c r="G37" i="5" s="1"/>
  <c r="A38" i="5"/>
  <c r="G38" i="5" s="1"/>
  <c r="A39" i="5"/>
  <c r="G39" i="5" s="1"/>
  <c r="A40" i="5"/>
  <c r="A41" i="5"/>
  <c r="A42" i="5"/>
  <c r="G42" i="5" s="1"/>
  <c r="A43" i="5"/>
  <c r="G43" i="5" s="1"/>
  <c r="A44" i="5"/>
  <c r="G44" i="5" s="1"/>
  <c r="A45" i="5"/>
  <c r="A46" i="5"/>
  <c r="G46" i="5" s="1"/>
  <c r="A47" i="5"/>
  <c r="G47" i="5" s="1"/>
  <c r="A48" i="5"/>
  <c r="G48" i="5" s="1"/>
  <c r="A49" i="5"/>
  <c r="G49" i="5" s="1"/>
  <c r="A50" i="5"/>
  <c r="G50" i="5" s="1"/>
  <c r="A51" i="5"/>
  <c r="G51" i="5" s="1"/>
  <c r="A52" i="5"/>
  <c r="G52" i="5" s="1"/>
  <c r="A53" i="5"/>
  <c r="G53" i="5" s="1"/>
  <c r="A54" i="5"/>
  <c r="G54" i="5" s="1"/>
  <c r="A55" i="5"/>
  <c r="G55" i="5" s="1"/>
  <c r="A56" i="5"/>
  <c r="G56" i="5" s="1"/>
  <c r="A57" i="5"/>
  <c r="A58" i="5"/>
  <c r="G58" i="5" s="1"/>
  <c r="A59" i="5"/>
  <c r="G59" i="5" s="1"/>
  <c r="A60" i="5"/>
  <c r="A61" i="5"/>
  <c r="A62" i="5"/>
  <c r="A63" i="5"/>
  <c r="A64" i="5"/>
  <c r="A65" i="5"/>
  <c r="A66" i="5"/>
  <c r="A67" i="5"/>
  <c r="A1" i="5"/>
  <c r="J1" i="5" s="1"/>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3" i="4"/>
  <c r="C12" i="4"/>
  <c r="C11" i="4"/>
  <c r="C10" i="4"/>
  <c r="C9" i="4"/>
  <c r="C8" i="4"/>
  <c r="C7" i="4"/>
  <c r="C6" i="4"/>
  <c r="C5" i="4"/>
  <c r="C4" i="4"/>
  <c r="C3" i="4"/>
  <c r="C2" i="4"/>
  <c r="B2" i="4"/>
  <c r="B68" i="4"/>
  <c r="B67" i="4"/>
  <c r="B66" i="4"/>
  <c r="B65" i="4"/>
  <c r="B64" i="4"/>
  <c r="B63" i="4"/>
  <c r="B62" i="4"/>
  <c r="B61"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9" i="4"/>
  <c r="B8" i="4"/>
  <c r="B7" i="4"/>
  <c r="B6" i="4"/>
  <c r="B5" i="4"/>
  <c r="B4" i="4"/>
  <c r="B3" i="4"/>
  <c r="SV53" i="5" l="1"/>
  <c r="SY53" i="5"/>
  <c r="SX53" i="5"/>
  <c r="SU53" i="5"/>
  <c r="SW53" i="5"/>
  <c r="SS53" i="5"/>
  <c r="SZ53" i="5"/>
  <c r="ST53" i="5"/>
  <c r="SW21" i="5"/>
  <c r="SV21" i="5"/>
  <c r="ST21" i="5"/>
  <c r="SY21" i="5"/>
  <c r="SZ21" i="5"/>
  <c r="SX21" i="5"/>
  <c r="SS21" i="5"/>
  <c r="SU21" i="5"/>
  <c r="SV55" i="5"/>
  <c r="SZ55" i="5"/>
  <c r="SY55" i="5"/>
  <c r="SW55" i="5"/>
  <c r="SS55" i="5"/>
  <c r="ST55" i="5"/>
  <c r="SU55" i="5"/>
  <c r="SX55" i="5"/>
  <c r="SU39" i="5"/>
  <c r="ST39" i="5"/>
  <c r="SS39" i="5"/>
  <c r="SZ39" i="5"/>
  <c r="SW39" i="5"/>
  <c r="SV39" i="5"/>
  <c r="SY39" i="5"/>
  <c r="SX39" i="5"/>
  <c r="SV31" i="5"/>
  <c r="SU31" i="5"/>
  <c r="ST31" i="5"/>
  <c r="SS31" i="5"/>
  <c r="SX31" i="5"/>
  <c r="SZ31" i="5"/>
  <c r="SW31" i="5"/>
  <c r="SY31" i="5"/>
  <c r="SY23" i="5"/>
  <c r="SW23" i="5"/>
  <c r="SU23" i="5"/>
  <c r="SZ23" i="5"/>
  <c r="SV23" i="5"/>
  <c r="ST23" i="5"/>
  <c r="SS23" i="5"/>
  <c r="SX23" i="5"/>
  <c r="SZ15" i="5"/>
  <c r="SX15" i="5"/>
  <c r="ST15" i="5"/>
  <c r="SY15" i="5"/>
  <c r="SV15" i="5"/>
  <c r="SU15" i="5"/>
  <c r="SS15" i="5"/>
  <c r="SW15" i="5"/>
  <c r="ST7" i="5"/>
  <c r="SS7" i="5"/>
  <c r="SZ7" i="5"/>
  <c r="SV7" i="5"/>
  <c r="SX7" i="5"/>
  <c r="SU7" i="5"/>
  <c r="SY7" i="5"/>
  <c r="SW7" i="5"/>
  <c r="SV54" i="5"/>
  <c r="SY54" i="5"/>
  <c r="SX54" i="5"/>
  <c r="SW54" i="5"/>
  <c r="SU54" i="5"/>
  <c r="SZ54" i="5"/>
  <c r="SS54" i="5"/>
  <c r="ST54" i="5"/>
  <c r="SZ46" i="5"/>
  <c r="SY46" i="5"/>
  <c r="SX46" i="5"/>
  <c r="SW46" i="5"/>
  <c r="SS46" i="5"/>
  <c r="SU46" i="5"/>
  <c r="SV46" i="5"/>
  <c r="ST46" i="5"/>
  <c r="ST38" i="5"/>
  <c r="SS38" i="5"/>
  <c r="SY38" i="5"/>
  <c r="SV38" i="5"/>
  <c r="SX38" i="5"/>
  <c r="SW38" i="5"/>
  <c r="SU38" i="5"/>
  <c r="SZ38" i="5"/>
  <c r="SU30" i="5"/>
  <c r="SS30" i="5"/>
  <c r="ST30" i="5"/>
  <c r="SW30" i="5"/>
  <c r="SV30" i="5"/>
  <c r="SY30" i="5"/>
  <c r="SZ30" i="5"/>
  <c r="SX30" i="5"/>
  <c r="SX22" i="5"/>
  <c r="SV22" i="5"/>
  <c r="ST22" i="5"/>
  <c r="SZ22" i="5"/>
  <c r="SU22" i="5"/>
  <c r="SS22" i="5"/>
  <c r="SY22" i="5"/>
  <c r="SW22" i="5"/>
  <c r="ST6" i="5"/>
  <c r="SS6" i="5"/>
  <c r="SY6" i="5"/>
  <c r="SV6" i="5"/>
  <c r="SZ6" i="5"/>
  <c r="SX6" i="5"/>
  <c r="SW6" i="5"/>
  <c r="SU6" i="5"/>
  <c r="SX44" i="5"/>
  <c r="SV44" i="5"/>
  <c r="SW44" i="5"/>
  <c r="SU44" i="5"/>
  <c r="SZ44" i="5"/>
  <c r="ST44" i="5"/>
  <c r="SS44" i="5"/>
  <c r="SY44" i="5"/>
  <c r="ST28" i="5"/>
  <c r="SS28" i="5"/>
  <c r="SZ28" i="5"/>
  <c r="SY28" i="5"/>
  <c r="SV28" i="5"/>
  <c r="SW28" i="5"/>
  <c r="SU28" i="5"/>
  <c r="SX28" i="5"/>
  <c r="SZ59" i="5"/>
  <c r="SY59" i="5"/>
  <c r="SX59" i="5"/>
  <c r="SW59" i="5"/>
  <c r="SV59" i="5"/>
  <c r="SS59" i="5"/>
  <c r="SU59" i="5"/>
  <c r="ST59" i="5"/>
  <c r="SV51" i="5"/>
  <c r="SU51" i="5"/>
  <c r="ST51" i="5"/>
  <c r="SS51" i="5"/>
  <c r="SW51" i="5"/>
  <c r="SZ51" i="5"/>
  <c r="SX51" i="5"/>
  <c r="SY51" i="5"/>
  <c r="SW43" i="5"/>
  <c r="SV43" i="5"/>
  <c r="SU43" i="5"/>
  <c r="ST43" i="5"/>
  <c r="SZ43" i="5"/>
  <c r="SY43" i="5"/>
  <c r="SS43" i="5"/>
  <c r="SX43" i="5"/>
  <c r="SS27" i="5"/>
  <c r="SZ27" i="5"/>
  <c r="SY27" i="5"/>
  <c r="SV27" i="5"/>
  <c r="SW27" i="5"/>
  <c r="SU27" i="5"/>
  <c r="SX27" i="5"/>
  <c r="ST27" i="5"/>
  <c r="SZ3" i="5"/>
  <c r="SY3" i="5"/>
  <c r="SW3" i="5"/>
  <c r="ST3" i="5"/>
  <c r="SS3" i="5"/>
  <c r="SU3" i="5"/>
  <c r="SX3" i="5"/>
  <c r="SV3" i="5"/>
  <c r="ST29" i="5"/>
  <c r="SS29" i="5"/>
  <c r="SZ29" i="5"/>
  <c r="SV29" i="5"/>
  <c r="SY29" i="5"/>
  <c r="SX29" i="5"/>
  <c r="SU29" i="5"/>
  <c r="SW29" i="5"/>
  <c r="SV52" i="5"/>
  <c r="SU52" i="5"/>
  <c r="ST52" i="5"/>
  <c r="SS52" i="5"/>
  <c r="SX52" i="5"/>
  <c r="SW52" i="5"/>
  <c r="SZ52" i="5"/>
  <c r="SY52" i="5"/>
  <c r="SY58" i="5"/>
  <c r="SX58" i="5"/>
  <c r="SW58" i="5"/>
  <c r="SU58" i="5"/>
  <c r="SV58" i="5"/>
  <c r="ST58" i="5"/>
  <c r="SZ58" i="5"/>
  <c r="SS58" i="5"/>
  <c r="ST50" i="5"/>
  <c r="SS50" i="5"/>
  <c r="SZ50" i="5"/>
  <c r="SV50" i="5"/>
  <c r="SU50" i="5"/>
  <c r="SY50" i="5"/>
  <c r="SW50" i="5"/>
  <c r="SX50" i="5"/>
  <c r="SW42" i="5"/>
  <c r="SV42" i="5"/>
  <c r="SU42" i="5"/>
  <c r="ST42" i="5"/>
  <c r="SY42" i="5"/>
  <c r="SS42" i="5"/>
  <c r="SX42" i="5"/>
  <c r="SZ42" i="5"/>
  <c r="SZ34" i="5"/>
  <c r="SX34" i="5"/>
  <c r="SY34" i="5"/>
  <c r="SW34" i="5"/>
  <c r="SS34" i="5"/>
  <c r="SV34" i="5"/>
  <c r="ST34" i="5"/>
  <c r="SU34" i="5"/>
  <c r="SS26" i="5"/>
  <c r="SZ26" i="5"/>
  <c r="SY26" i="5"/>
  <c r="SX26" i="5"/>
  <c r="SU26" i="5"/>
  <c r="SW26" i="5"/>
  <c r="SV26" i="5"/>
  <c r="ST26" i="5"/>
  <c r="SS49" i="5"/>
  <c r="SZ49" i="5"/>
  <c r="SY49" i="5"/>
  <c r="SU49" i="5"/>
  <c r="ST49" i="5"/>
  <c r="SV49" i="5"/>
  <c r="SX49" i="5"/>
  <c r="SW49" i="5"/>
  <c r="SS37" i="5"/>
  <c r="SZ37" i="5"/>
  <c r="SY37" i="5"/>
  <c r="SU37" i="5"/>
  <c r="SV37" i="5"/>
  <c r="SW37" i="5"/>
  <c r="ST37" i="5"/>
  <c r="SX37" i="5"/>
  <c r="SS5" i="5"/>
  <c r="SY5" i="5"/>
  <c r="SV5" i="5"/>
  <c r="SW5" i="5"/>
  <c r="SX5" i="5"/>
  <c r="ST5" i="5"/>
  <c r="SZ5" i="5"/>
  <c r="SU5" i="5"/>
  <c r="SY25" i="5"/>
  <c r="SX25" i="5"/>
  <c r="SW25" i="5"/>
  <c r="ST25" i="5"/>
  <c r="SU25" i="5"/>
  <c r="SS25" i="5"/>
  <c r="SV25" i="5"/>
  <c r="SZ25" i="5"/>
  <c r="ST17" i="5"/>
  <c r="SS17" i="5"/>
  <c r="SY17" i="5"/>
  <c r="SV17" i="5"/>
  <c r="SX17" i="5"/>
  <c r="SW17" i="5"/>
  <c r="SU17" i="5"/>
  <c r="SZ17" i="5"/>
  <c r="SV9" i="5"/>
  <c r="SU9" i="5"/>
  <c r="SS9" i="5"/>
  <c r="SX9" i="5"/>
  <c r="ST9" i="5"/>
  <c r="SW9" i="5"/>
  <c r="SZ9" i="5"/>
  <c r="SY9" i="5"/>
  <c r="SW56" i="5"/>
  <c r="SS56" i="5"/>
  <c r="SZ56" i="5"/>
  <c r="SU56" i="5"/>
  <c r="ST56" i="5"/>
  <c r="SX56" i="5"/>
  <c r="SV56" i="5"/>
  <c r="SY56" i="5"/>
  <c r="ST48" i="5"/>
  <c r="SS48" i="5"/>
  <c r="SY48" i="5"/>
  <c r="SZ48" i="5"/>
  <c r="SX48" i="5"/>
  <c r="SU48" i="5"/>
  <c r="SW48" i="5"/>
  <c r="SV48" i="5"/>
  <c r="SZ24" i="5"/>
  <c r="SX24" i="5"/>
  <c r="SV24" i="5"/>
  <c r="SS24" i="5"/>
  <c r="SW24" i="5"/>
  <c r="SU24" i="5"/>
  <c r="ST24" i="5"/>
  <c r="SY24" i="5"/>
  <c r="SS16" i="5"/>
  <c r="SY16" i="5"/>
  <c r="SU16" i="5"/>
  <c r="SW16" i="5"/>
  <c r="SV16" i="5"/>
  <c r="SZ16" i="5"/>
  <c r="ST16" i="5"/>
  <c r="SX16" i="5"/>
  <c r="SZ47" i="5"/>
  <c r="SY47" i="5"/>
  <c r="SX47" i="5"/>
  <c r="ST47" i="5"/>
  <c r="SS47" i="5"/>
  <c r="SW47" i="5"/>
  <c r="SV47" i="5"/>
  <c r="SU47" i="5"/>
  <c r="OA64" i="5"/>
  <c r="OA63" i="5"/>
  <c r="OA65" i="5"/>
  <c r="OA68" i="5"/>
  <c r="OA67" i="5"/>
  <c r="OA66" i="5"/>
  <c r="OA2" i="5"/>
  <c r="OA62" i="5"/>
  <c r="OA61" i="5"/>
  <c r="OA46" i="5"/>
  <c r="OA38" i="5"/>
  <c r="OA30" i="5"/>
  <c r="OA22" i="5"/>
  <c r="OA14" i="5"/>
  <c r="OA6" i="5"/>
  <c r="OA37" i="5"/>
  <c r="OA60" i="5"/>
  <c r="OA28" i="5"/>
  <c r="OA20" i="5"/>
  <c r="OA12" i="5"/>
  <c r="OA4" i="5"/>
  <c r="OA45" i="5"/>
  <c r="OA3" i="5"/>
  <c r="OA13" i="5"/>
  <c r="OA44" i="5"/>
  <c r="OA5" i="5"/>
  <c r="OA36" i="5"/>
  <c r="OA43" i="5"/>
  <c r="OA11" i="5"/>
  <c r="OA58" i="5"/>
  <c r="OA34" i="5"/>
  <c r="OA10" i="5"/>
  <c r="OA57" i="5"/>
  <c r="OA49" i="5"/>
  <c r="OA41" i="5"/>
  <c r="OA33" i="5"/>
  <c r="OA25" i="5"/>
  <c r="OA17" i="5"/>
  <c r="OA9" i="5"/>
  <c r="OA54" i="5"/>
  <c r="OA29" i="5"/>
  <c r="OA59" i="5"/>
  <c r="OA35" i="5"/>
  <c r="OA19" i="5"/>
  <c r="OA50" i="5"/>
  <c r="OA26" i="5"/>
  <c r="OA56" i="5"/>
  <c r="OA48" i="5"/>
  <c r="OA40" i="5"/>
  <c r="OA32" i="5"/>
  <c r="OA24" i="5"/>
  <c r="OA16" i="5"/>
  <c r="OA8" i="5"/>
  <c r="OA53" i="5"/>
  <c r="OA21" i="5"/>
  <c r="OA52" i="5"/>
  <c r="OA51" i="5"/>
  <c r="OA27" i="5"/>
  <c r="OA42" i="5"/>
  <c r="OA18" i="5"/>
  <c r="OA55" i="5"/>
  <c r="OA47" i="5"/>
  <c r="OA39" i="5"/>
  <c r="OA31" i="5"/>
  <c r="OA23" i="5"/>
  <c r="OA15" i="5"/>
  <c r="OA7" i="5"/>
  <c r="LA57" i="5"/>
  <c r="KY57" i="5"/>
  <c r="KX57" i="5"/>
  <c r="KZ57" i="5"/>
  <c r="KW57" i="5"/>
  <c r="KZ56" i="5"/>
  <c r="KX56" i="5"/>
  <c r="LA56" i="5"/>
  <c r="KY56" i="5"/>
  <c r="KW56" i="5"/>
  <c r="KW55" i="5"/>
  <c r="LA55" i="5"/>
  <c r="KZ55" i="5"/>
  <c r="KY55" i="5"/>
  <c r="KX55" i="5"/>
  <c r="KY53" i="5"/>
  <c r="KW53" i="5"/>
  <c r="LA53" i="5"/>
  <c r="KZ53" i="5"/>
  <c r="KX53" i="5"/>
  <c r="KZ54" i="5"/>
  <c r="KX54" i="5"/>
  <c r="KW54" i="5"/>
  <c r="KY54" i="5"/>
  <c r="LA54" i="5"/>
  <c r="KZ52" i="5"/>
  <c r="KY52" i="5"/>
  <c r="KW52" i="5"/>
  <c r="LA52" i="5"/>
  <c r="KX52" i="5"/>
  <c r="LA59" i="5"/>
  <c r="KY59" i="5"/>
  <c r="KW59" i="5"/>
  <c r="KZ59" i="5"/>
  <c r="KX59" i="5"/>
  <c r="KX58" i="5"/>
  <c r="LA58" i="5"/>
  <c r="KZ58" i="5"/>
  <c r="KY58" i="5"/>
  <c r="KW58" i="5"/>
  <c r="IZ41" i="5"/>
  <c r="JB41" i="5"/>
  <c r="JA41" i="5"/>
  <c r="IX41" i="5"/>
  <c r="IY41" i="5"/>
  <c r="ID69" i="2"/>
  <c r="IB69" i="2" s="1"/>
  <c r="ID68" i="2"/>
  <c r="IC68" i="2" s="1"/>
  <c r="ID67" i="2"/>
  <c r="IC67" i="2" s="1"/>
  <c r="ID66" i="2"/>
  <c r="IC66" i="2" s="1"/>
  <c r="ID65" i="2"/>
  <c r="IC65" i="2" s="1"/>
  <c r="ID63" i="2"/>
  <c r="IC63" i="2" s="1"/>
  <c r="ID61" i="2"/>
  <c r="IB61" i="2" s="1"/>
  <c r="ID60" i="2"/>
  <c r="IC60" i="2" s="1"/>
  <c r="ID58" i="2"/>
  <c r="IC58" i="2" s="1"/>
  <c r="ID57" i="2"/>
  <c r="IC57" i="2" s="1"/>
  <c r="ID56" i="2"/>
  <c r="IC56" i="2" s="1"/>
  <c r="ID55" i="2"/>
  <c r="IC55" i="2" s="1"/>
  <c r="ID53" i="2"/>
  <c r="IB53" i="2" s="1"/>
  <c r="ID52" i="2"/>
  <c r="IC52" i="2" s="1"/>
  <c r="ID50" i="2"/>
  <c r="IC50" i="2" s="1"/>
  <c r="ID49" i="2"/>
  <c r="IB49" i="2" s="1"/>
  <c r="ID47" i="2"/>
  <c r="IC47" i="2" s="1"/>
  <c r="ID46" i="2"/>
  <c r="IC46" i="2" s="1"/>
  <c r="ID45" i="2"/>
  <c r="IB45" i="2" s="1"/>
  <c r="ID44" i="2"/>
  <c r="IC44" i="2" s="1"/>
  <c r="ID43" i="2"/>
  <c r="IC43" i="2" s="1"/>
  <c r="ID41" i="2"/>
  <c r="IC41" i="2" s="1"/>
  <c r="ID40" i="2"/>
  <c r="IC40" i="2" s="1"/>
  <c r="ID39" i="2"/>
  <c r="IC39" i="2" s="1"/>
  <c r="ID38" i="2"/>
  <c r="IC38" i="2" s="1"/>
  <c r="ID37" i="2"/>
  <c r="IB37" i="2" s="1"/>
  <c r="ID35" i="2"/>
  <c r="IC35" i="2" s="1"/>
  <c r="ID34" i="2"/>
  <c r="IC34" i="2" s="1"/>
  <c r="ID33" i="2"/>
  <c r="IC33" i="2" s="1"/>
  <c r="ID32" i="2"/>
  <c r="IC32" i="2" s="1"/>
  <c r="ID31" i="2"/>
  <c r="IC31" i="2" s="1"/>
  <c r="ID29" i="2"/>
  <c r="IB29" i="2" s="1"/>
  <c r="ID28" i="2"/>
  <c r="IC28" i="2" s="1"/>
  <c r="ID27" i="2"/>
  <c r="IC27" i="2" s="1"/>
  <c r="ID26" i="2"/>
  <c r="IC26" i="2" s="1"/>
  <c r="ID25" i="2"/>
  <c r="IB25" i="2" s="1"/>
  <c r="ID24" i="2"/>
  <c r="IB24" i="2" s="1"/>
  <c r="ID23" i="2"/>
  <c r="IC23" i="2" s="1"/>
  <c r="ID22" i="2"/>
  <c r="IC22" i="2" s="1"/>
  <c r="ID21" i="2"/>
  <c r="IB21" i="2" s="1"/>
  <c r="ID20" i="2"/>
  <c r="IC20" i="2" s="1"/>
  <c r="ID19" i="2"/>
  <c r="IC19" i="2" s="1"/>
  <c r="ID17" i="2"/>
  <c r="IC17" i="2" s="1"/>
  <c r="ID16" i="2"/>
  <c r="IC16" i="2" s="1"/>
  <c r="ID15" i="2"/>
  <c r="IC15" i="2" s="1"/>
  <c r="ID14" i="2"/>
  <c r="IC14" i="2" s="1"/>
  <c r="ID13" i="2"/>
  <c r="IB13" i="2" s="1"/>
  <c r="ID12" i="2"/>
  <c r="IC12" i="2" s="1"/>
  <c r="ID11" i="2"/>
  <c r="IC11" i="2" s="1"/>
  <c r="ID10" i="2"/>
  <c r="IC10" i="2" s="1"/>
  <c r="ID9" i="2"/>
  <c r="IC9" i="2" s="1"/>
  <c r="ID8" i="2"/>
  <c r="IC8" i="2" s="1"/>
  <c r="ID7" i="2"/>
  <c r="IC7" i="2" s="1"/>
  <c r="ID6" i="2"/>
  <c r="IC6" i="2" s="1"/>
  <c r="ID5" i="2"/>
  <c r="IB5" i="2" s="1"/>
  <c r="ID4" i="2"/>
  <c r="IC4" i="2" s="1"/>
  <c r="ID3" i="2"/>
  <c r="IC3" i="2" s="1"/>
  <c r="IA3" i="2"/>
  <c r="HZ3" i="2" s="1"/>
  <c r="IA69" i="2"/>
  <c r="HZ69" i="2" s="1"/>
  <c r="IA68" i="2"/>
  <c r="HZ68" i="2" s="1"/>
  <c r="IA67" i="2"/>
  <c r="HZ67" i="2" s="1"/>
  <c r="IA66" i="2"/>
  <c r="HZ66" i="2" s="1"/>
  <c r="IA65" i="2"/>
  <c r="HZ65" i="2" s="1"/>
  <c r="IA63" i="2"/>
  <c r="HY63" i="2" s="1"/>
  <c r="IA61" i="2"/>
  <c r="HZ61" i="2" s="1"/>
  <c r="IA60" i="2"/>
  <c r="HZ60" i="2" s="1"/>
  <c r="IA58" i="2"/>
  <c r="HZ58" i="2" s="1"/>
  <c r="IA57" i="2"/>
  <c r="HZ57" i="2" s="1"/>
  <c r="IA56" i="2"/>
  <c r="HZ56" i="2" s="1"/>
  <c r="IA55" i="2"/>
  <c r="HZ55" i="2" s="1"/>
  <c r="IA53" i="2"/>
  <c r="HZ53" i="2" s="1"/>
  <c r="IA52" i="2"/>
  <c r="HZ52" i="2" s="1"/>
  <c r="IA50" i="2"/>
  <c r="HZ50" i="2" s="1"/>
  <c r="IA49" i="2"/>
  <c r="HZ49" i="2" s="1"/>
  <c r="IA47" i="2"/>
  <c r="HY47" i="2" s="1"/>
  <c r="IA46" i="2"/>
  <c r="HZ46" i="2" s="1"/>
  <c r="IA45" i="2"/>
  <c r="HZ45" i="2" s="1"/>
  <c r="IA44" i="2"/>
  <c r="HZ44" i="2" s="1"/>
  <c r="IA43" i="2"/>
  <c r="HY43" i="2" s="1"/>
  <c r="IA41" i="2"/>
  <c r="HZ41" i="2" s="1"/>
  <c r="IA40" i="2"/>
  <c r="HZ40" i="2" s="1"/>
  <c r="IA39" i="2"/>
  <c r="HZ39" i="2" s="1"/>
  <c r="IA38" i="2"/>
  <c r="HY38" i="2" s="1"/>
  <c r="IA37" i="2"/>
  <c r="HZ37" i="2" s="1"/>
  <c r="IA35" i="2"/>
  <c r="HY35" i="2" s="1"/>
  <c r="IA34" i="2"/>
  <c r="HZ34" i="2" s="1"/>
  <c r="IA33" i="2"/>
  <c r="HZ33" i="2" s="1"/>
  <c r="IA32" i="2"/>
  <c r="HZ32" i="2" s="1"/>
  <c r="IA31" i="2"/>
  <c r="HZ31" i="2" s="1"/>
  <c r="IA29" i="2"/>
  <c r="HZ29" i="2" s="1"/>
  <c r="IA28" i="2"/>
  <c r="HZ28" i="2" s="1"/>
  <c r="IA27" i="2"/>
  <c r="HZ27" i="2" s="1"/>
  <c r="IA26" i="2"/>
  <c r="HZ26" i="2" s="1"/>
  <c r="IA25" i="2"/>
  <c r="HZ25" i="2" s="1"/>
  <c r="IA24" i="2"/>
  <c r="HZ24" i="2" s="1"/>
  <c r="IA23" i="2"/>
  <c r="HY23" i="2" s="1"/>
  <c r="IA22" i="2"/>
  <c r="HY22" i="2" s="1"/>
  <c r="IA21" i="2"/>
  <c r="HZ21" i="2" s="1"/>
  <c r="IA20" i="2"/>
  <c r="HZ20" i="2" s="1"/>
  <c r="IA19" i="2"/>
  <c r="HY19" i="2" s="1"/>
  <c r="IA17" i="2"/>
  <c r="HZ17" i="2" s="1"/>
  <c r="IA16" i="2"/>
  <c r="HZ16" i="2" s="1"/>
  <c r="IA15" i="2"/>
  <c r="HZ15" i="2" s="1"/>
  <c r="IA14" i="2"/>
  <c r="HY14" i="2" s="1"/>
  <c r="IA13" i="2"/>
  <c r="HZ13" i="2" s="1"/>
  <c r="IA12" i="2"/>
  <c r="HZ12" i="2" s="1"/>
  <c r="IA11" i="2"/>
  <c r="HZ11" i="2" s="1"/>
  <c r="IA10" i="2"/>
  <c r="HZ10" i="2" s="1"/>
  <c r="IA9" i="2"/>
  <c r="HZ9" i="2" s="1"/>
  <c r="IA8" i="2"/>
  <c r="HZ8" i="2" s="1"/>
  <c r="IA7" i="2"/>
  <c r="HZ7" i="2" s="1"/>
  <c r="IA6" i="2"/>
  <c r="HZ6" i="2" s="1"/>
  <c r="IA5" i="2"/>
  <c r="HZ5" i="2" s="1"/>
  <c r="IA4" i="2"/>
  <c r="HZ4" i="2" s="1"/>
  <c r="HX3" i="2"/>
  <c r="HX69" i="2"/>
  <c r="HX68" i="2"/>
  <c r="HX67" i="2"/>
  <c r="HX66" i="2"/>
  <c r="HX65" i="2"/>
  <c r="HX63" i="2"/>
  <c r="HX61" i="2"/>
  <c r="HX60" i="2"/>
  <c r="HX58" i="2"/>
  <c r="HX57" i="2"/>
  <c r="HX56" i="2"/>
  <c r="HX55" i="2"/>
  <c r="HX53" i="2"/>
  <c r="HX52" i="2"/>
  <c r="HX50" i="2"/>
  <c r="HX49" i="2"/>
  <c r="HX47" i="2"/>
  <c r="HX46" i="2"/>
  <c r="HX45" i="2"/>
  <c r="HX44" i="2"/>
  <c r="HX43" i="2"/>
  <c r="HX41" i="2"/>
  <c r="HX40" i="2"/>
  <c r="HX39" i="2"/>
  <c r="HX38" i="2"/>
  <c r="HX37" i="2"/>
  <c r="HX35" i="2"/>
  <c r="HX34" i="2"/>
  <c r="HX33" i="2"/>
  <c r="HX32" i="2"/>
  <c r="HX31" i="2"/>
  <c r="HX29" i="2"/>
  <c r="HX28" i="2"/>
  <c r="HX27" i="2"/>
  <c r="HX26" i="2"/>
  <c r="HX25" i="2"/>
  <c r="HX24" i="2"/>
  <c r="HX23" i="2"/>
  <c r="HX22" i="2"/>
  <c r="HX21" i="2"/>
  <c r="HX20" i="2"/>
  <c r="HX19" i="2"/>
  <c r="HX17" i="2"/>
  <c r="HX16" i="2"/>
  <c r="HX15" i="2"/>
  <c r="HX14" i="2"/>
  <c r="HX13" i="2"/>
  <c r="HX12" i="2"/>
  <c r="HX11" i="2"/>
  <c r="HX10" i="2"/>
  <c r="HX9" i="2"/>
  <c r="HX8" i="2"/>
  <c r="HX7" i="2"/>
  <c r="HX6" i="2"/>
  <c r="HX5" i="2"/>
  <c r="HX4" i="2"/>
  <c r="HF3" i="2"/>
  <c r="HB3" i="2" s="1"/>
  <c r="HO69" i="2"/>
  <c r="HN69" i="2" s="1"/>
  <c r="SD59" i="5" s="1"/>
  <c r="HO68" i="2"/>
  <c r="HN68" i="2" s="1"/>
  <c r="SD58" i="5" s="1"/>
  <c r="HO67" i="2"/>
  <c r="HN67" i="2" s="1"/>
  <c r="SD57" i="5" s="1"/>
  <c r="HO66" i="2"/>
  <c r="HN66" i="2" s="1"/>
  <c r="SD56" i="5" s="1"/>
  <c r="HO65" i="2"/>
  <c r="HL65" i="2" s="1"/>
  <c r="SB55" i="5" s="1"/>
  <c r="HO63" i="2"/>
  <c r="HM63" i="2" s="1"/>
  <c r="SC54" i="5" s="1"/>
  <c r="HO61" i="2"/>
  <c r="HN61" i="2" s="1"/>
  <c r="SD53" i="5" s="1"/>
  <c r="HO60" i="2"/>
  <c r="HN60" i="2" s="1"/>
  <c r="SD52" i="5" s="1"/>
  <c r="HO58" i="2"/>
  <c r="HN58" i="2" s="1"/>
  <c r="SD51" i="5" s="1"/>
  <c r="HO57" i="2"/>
  <c r="HL57" i="2" s="1"/>
  <c r="SB50" i="5" s="1"/>
  <c r="HO56" i="2"/>
  <c r="HK56" i="2" s="1"/>
  <c r="SA49" i="5" s="1"/>
  <c r="HO55" i="2"/>
  <c r="HM55" i="2" s="1"/>
  <c r="SC48" i="5" s="1"/>
  <c r="HO53" i="2"/>
  <c r="HN53" i="2" s="1"/>
  <c r="SD46" i="5" s="1"/>
  <c r="HO52" i="2"/>
  <c r="HN52" i="2" s="1"/>
  <c r="HO50" i="2"/>
  <c r="HN50" i="2" s="1"/>
  <c r="SD44" i="5" s="1"/>
  <c r="HO49" i="2"/>
  <c r="HL49" i="2" s="1"/>
  <c r="SB43" i="5" s="1"/>
  <c r="HO47" i="2"/>
  <c r="HM47" i="2" s="1"/>
  <c r="SC42" i="5" s="1"/>
  <c r="HO46" i="2"/>
  <c r="HM46" i="2" s="1"/>
  <c r="SC41" i="5" s="1"/>
  <c r="HO45" i="2"/>
  <c r="HN45" i="2" s="1"/>
  <c r="SD40" i="5" s="1"/>
  <c r="HO44" i="2"/>
  <c r="HN44" i="2" s="1"/>
  <c r="SD39" i="5" s="1"/>
  <c r="HO43" i="2"/>
  <c r="HN43" i="2" s="1"/>
  <c r="SD38" i="5" s="1"/>
  <c r="HO41" i="2"/>
  <c r="HL41" i="2" s="1"/>
  <c r="SB37" i="5" s="1"/>
  <c r="HO40" i="2"/>
  <c r="HK40" i="2" s="1"/>
  <c r="HO39" i="2"/>
  <c r="HM39" i="2" s="1"/>
  <c r="HO38" i="2"/>
  <c r="HJ38" i="2" s="1"/>
  <c r="RZ34" i="5" s="1"/>
  <c r="HO37" i="2"/>
  <c r="HN37" i="2" s="1"/>
  <c r="HO35" i="2"/>
  <c r="HN35" i="2" s="1"/>
  <c r="HO34" i="2"/>
  <c r="HN34" i="2" s="1"/>
  <c r="SD31" i="5" s="1"/>
  <c r="HO33" i="2"/>
  <c r="HL33" i="2" s="1"/>
  <c r="SB30" i="5" s="1"/>
  <c r="HO32" i="2"/>
  <c r="HK32" i="2" s="1"/>
  <c r="SA29" i="5" s="1"/>
  <c r="HO31" i="2"/>
  <c r="HM31" i="2" s="1"/>
  <c r="SC28" i="5" s="1"/>
  <c r="HO29" i="2"/>
  <c r="HN29" i="2" s="1"/>
  <c r="SD27" i="5" s="1"/>
  <c r="HO28" i="2"/>
  <c r="HN28" i="2" s="1"/>
  <c r="SD26" i="5" s="1"/>
  <c r="HO27" i="2"/>
  <c r="HN27" i="2" s="1"/>
  <c r="SD25" i="5" s="1"/>
  <c r="HO26" i="2"/>
  <c r="HN26" i="2" s="1"/>
  <c r="SD24" i="5" s="1"/>
  <c r="HO25" i="2"/>
  <c r="HL25" i="2" s="1"/>
  <c r="SB23" i="5" s="1"/>
  <c r="HO24" i="2"/>
  <c r="HK24" i="2" s="1"/>
  <c r="SA22" i="5" s="1"/>
  <c r="HO23" i="2"/>
  <c r="HM23" i="2" s="1"/>
  <c r="SC21" i="5" s="1"/>
  <c r="HO22" i="2"/>
  <c r="HH22" i="2" s="1"/>
  <c r="HO21" i="2"/>
  <c r="HN21" i="2" s="1"/>
  <c r="HO20" i="2"/>
  <c r="HN20" i="2" s="1"/>
  <c r="HO19" i="2"/>
  <c r="HN19" i="2" s="1"/>
  <c r="SD17" i="5" s="1"/>
  <c r="HO17" i="2"/>
  <c r="HL17" i="2" s="1"/>
  <c r="SB16" i="5" s="1"/>
  <c r="HO16" i="2"/>
  <c r="HK16" i="2" s="1"/>
  <c r="SA15" i="5" s="1"/>
  <c r="HO15" i="2"/>
  <c r="HM15" i="2" s="1"/>
  <c r="SC14" i="5" s="1"/>
  <c r="HO14" i="2"/>
  <c r="HK14" i="2" s="1"/>
  <c r="SA13" i="5" s="1"/>
  <c r="HO13" i="2"/>
  <c r="HN13" i="2" s="1"/>
  <c r="SD12" i="5" s="1"/>
  <c r="HO12" i="2"/>
  <c r="HN12" i="2" s="1"/>
  <c r="SD11" i="5" s="1"/>
  <c r="HO11" i="2"/>
  <c r="HN11" i="2" s="1"/>
  <c r="SD10" i="5" s="1"/>
  <c r="HO10" i="2"/>
  <c r="HN10" i="2" s="1"/>
  <c r="SD9" i="5" s="1"/>
  <c r="HO9" i="2"/>
  <c r="HL9" i="2" s="1"/>
  <c r="SB8" i="5" s="1"/>
  <c r="HO8" i="2"/>
  <c r="HK8" i="2" s="1"/>
  <c r="SA7" i="5" s="1"/>
  <c r="HO7" i="2"/>
  <c r="HM7" i="2" s="1"/>
  <c r="SC6" i="5" s="1"/>
  <c r="HO6" i="2"/>
  <c r="HN6" i="2" s="1"/>
  <c r="SD5" i="5" s="1"/>
  <c r="HO5" i="2"/>
  <c r="HN5" i="2" s="1"/>
  <c r="SD4" i="5" s="1"/>
  <c r="HO4" i="2"/>
  <c r="HN4" i="2" s="1"/>
  <c r="SD3" i="5" s="1"/>
  <c r="HO3" i="2"/>
  <c r="HI3" i="2" s="1"/>
  <c r="RY2" i="5" s="1"/>
  <c r="AC69" i="2"/>
  <c r="AA69" i="2" s="1"/>
  <c r="DP59" i="5" s="1"/>
  <c r="AC68" i="2"/>
  <c r="AB68" i="2" s="1"/>
  <c r="DQ58" i="5" s="1"/>
  <c r="AC67" i="2"/>
  <c r="AA67" i="2" s="1"/>
  <c r="DP57" i="5" s="1"/>
  <c r="AC66" i="2"/>
  <c r="AB66" i="2" s="1"/>
  <c r="DQ56" i="5" s="1"/>
  <c r="AC65" i="2"/>
  <c r="AB65" i="2" s="1"/>
  <c r="DQ55" i="5" s="1"/>
  <c r="AC63" i="2"/>
  <c r="AA63" i="2" s="1"/>
  <c r="DP54" i="5" s="1"/>
  <c r="AC61" i="2"/>
  <c r="AA61" i="2" s="1"/>
  <c r="DP53" i="5" s="1"/>
  <c r="AC60" i="2"/>
  <c r="AB60" i="2" s="1"/>
  <c r="DQ52" i="5" s="1"/>
  <c r="AC58" i="2"/>
  <c r="AB58" i="2" s="1"/>
  <c r="DQ51" i="5" s="1"/>
  <c r="AC57" i="2"/>
  <c r="AB57" i="2" s="1"/>
  <c r="DQ50" i="5" s="1"/>
  <c r="AC56" i="2"/>
  <c r="AB56" i="2" s="1"/>
  <c r="DQ49" i="5" s="1"/>
  <c r="AC55" i="2"/>
  <c r="AA55" i="2" s="1"/>
  <c r="DP48" i="5" s="1"/>
  <c r="AC53" i="2"/>
  <c r="AA53" i="2" s="1"/>
  <c r="DP46" i="5" s="1"/>
  <c r="AC52" i="2"/>
  <c r="AB52" i="2" s="1"/>
  <c r="AC50" i="2"/>
  <c r="AB50" i="2" s="1"/>
  <c r="DQ44" i="5" s="1"/>
  <c r="AC49" i="2"/>
  <c r="AB49" i="2" s="1"/>
  <c r="DQ43" i="5" s="1"/>
  <c r="AC47" i="2"/>
  <c r="AA47" i="2" s="1"/>
  <c r="DP42" i="5" s="1"/>
  <c r="AC46" i="2"/>
  <c r="AB46" i="2" s="1"/>
  <c r="DQ41" i="5" s="1"/>
  <c r="AC45" i="2"/>
  <c r="AA45" i="2" s="1"/>
  <c r="DP40" i="5" s="1"/>
  <c r="AC44" i="2"/>
  <c r="AB44" i="2" s="1"/>
  <c r="DQ39" i="5" s="1"/>
  <c r="AC43" i="2"/>
  <c r="AA43" i="2" s="1"/>
  <c r="DP38" i="5" s="1"/>
  <c r="AC41" i="2"/>
  <c r="AB41" i="2" s="1"/>
  <c r="DQ37" i="5" s="1"/>
  <c r="AC40" i="2"/>
  <c r="AB40" i="2" s="1"/>
  <c r="AC39" i="2"/>
  <c r="AA39" i="2" s="1"/>
  <c r="AC38" i="2"/>
  <c r="AB38" i="2" s="1"/>
  <c r="DQ34" i="5" s="1"/>
  <c r="AC37" i="2"/>
  <c r="AA37" i="2" s="1"/>
  <c r="AC35" i="2"/>
  <c r="AA35" i="2" s="1"/>
  <c r="AC34" i="2"/>
  <c r="AB34" i="2" s="1"/>
  <c r="DQ31" i="5" s="1"/>
  <c r="AC33" i="2"/>
  <c r="AB33" i="2" s="1"/>
  <c r="DQ30" i="5" s="1"/>
  <c r="AC32" i="2"/>
  <c r="AB32" i="2" s="1"/>
  <c r="DQ29" i="5" s="1"/>
  <c r="AC31" i="2"/>
  <c r="AA31" i="2" s="1"/>
  <c r="DP28" i="5" s="1"/>
  <c r="AC29" i="2"/>
  <c r="AA29" i="2" s="1"/>
  <c r="DP27" i="5" s="1"/>
  <c r="AC28" i="2"/>
  <c r="AB28" i="2" s="1"/>
  <c r="DQ26" i="5" s="1"/>
  <c r="AC27" i="2"/>
  <c r="AA27" i="2" s="1"/>
  <c r="DP25" i="5" s="1"/>
  <c r="AC26" i="2"/>
  <c r="AB26" i="2" s="1"/>
  <c r="DQ24" i="5" s="1"/>
  <c r="AC25" i="2"/>
  <c r="AB25" i="2" s="1"/>
  <c r="DQ23" i="5" s="1"/>
  <c r="AC24" i="2"/>
  <c r="AB24" i="2" s="1"/>
  <c r="DQ22" i="5" s="1"/>
  <c r="AC23" i="2"/>
  <c r="AA23" i="2" s="1"/>
  <c r="DP21" i="5" s="1"/>
  <c r="AC22" i="2"/>
  <c r="AB22" i="2" s="1"/>
  <c r="AC21" i="2"/>
  <c r="AA21" i="2" s="1"/>
  <c r="AC20" i="2"/>
  <c r="AB20" i="2" s="1"/>
  <c r="AC19" i="2"/>
  <c r="AA19" i="2" s="1"/>
  <c r="DP17" i="5" s="1"/>
  <c r="AC17" i="2"/>
  <c r="AB17" i="2" s="1"/>
  <c r="DQ16" i="5" s="1"/>
  <c r="AC16" i="2"/>
  <c r="AB16" i="2" s="1"/>
  <c r="DQ15" i="5" s="1"/>
  <c r="AC15" i="2"/>
  <c r="AA15" i="2" s="1"/>
  <c r="DP14" i="5" s="1"/>
  <c r="AC14" i="2"/>
  <c r="AB14" i="2" s="1"/>
  <c r="DQ13" i="5" s="1"/>
  <c r="AC13" i="2"/>
  <c r="AA13" i="2" s="1"/>
  <c r="DP12" i="5" s="1"/>
  <c r="AC12" i="2"/>
  <c r="AB12" i="2" s="1"/>
  <c r="DQ11" i="5" s="1"/>
  <c r="AC11" i="2"/>
  <c r="AA11" i="2" s="1"/>
  <c r="DP10" i="5" s="1"/>
  <c r="AC10" i="2"/>
  <c r="AB10" i="2" s="1"/>
  <c r="DQ9" i="5" s="1"/>
  <c r="AC9" i="2"/>
  <c r="AB9" i="2" s="1"/>
  <c r="DQ8" i="5" s="1"/>
  <c r="AC8" i="2"/>
  <c r="AB8" i="2" s="1"/>
  <c r="DQ7" i="5" s="1"/>
  <c r="AC7" i="2"/>
  <c r="AA7" i="2" s="1"/>
  <c r="DP6" i="5" s="1"/>
  <c r="AC6" i="2"/>
  <c r="AB6" i="2" s="1"/>
  <c r="DQ5" i="5" s="1"/>
  <c r="AC5" i="2"/>
  <c r="AA5" i="2" s="1"/>
  <c r="DP4" i="5" s="1"/>
  <c r="AC4" i="2"/>
  <c r="AB4" i="2" s="1"/>
  <c r="DQ3" i="5" s="1"/>
  <c r="AC3" i="2"/>
  <c r="AA3" i="2" s="1"/>
  <c r="DP2" i="5" s="1"/>
  <c r="DC69" i="2"/>
  <c r="DB69" i="2" s="1"/>
  <c r="DC68" i="2"/>
  <c r="DB68" i="2" s="1"/>
  <c r="DC67" i="2"/>
  <c r="DB67" i="2" s="1"/>
  <c r="DC66" i="2"/>
  <c r="DB66" i="2" s="1"/>
  <c r="DC65" i="2"/>
  <c r="DB65" i="2" s="1"/>
  <c r="DC63" i="2"/>
  <c r="DB63" i="2" s="1"/>
  <c r="DC61" i="2"/>
  <c r="DB61" i="2" s="1"/>
  <c r="DC60" i="2"/>
  <c r="DB60" i="2" s="1"/>
  <c r="DC58" i="2"/>
  <c r="DB58" i="2" s="1"/>
  <c r="DC57" i="2"/>
  <c r="DB57" i="2" s="1"/>
  <c r="DC56" i="2"/>
  <c r="DB56" i="2" s="1"/>
  <c r="DC55" i="2"/>
  <c r="DB55" i="2" s="1"/>
  <c r="DC53" i="2"/>
  <c r="DB53" i="2" s="1"/>
  <c r="DC52" i="2"/>
  <c r="DB52" i="2" s="1"/>
  <c r="DC50" i="2"/>
  <c r="DB50" i="2" s="1"/>
  <c r="DC49" i="2"/>
  <c r="DB49" i="2" s="1"/>
  <c r="DC47" i="2"/>
  <c r="DB47" i="2" s="1"/>
  <c r="DC46" i="2"/>
  <c r="CU46" i="2" s="1"/>
  <c r="LN41" i="5" s="1"/>
  <c r="DC45" i="2"/>
  <c r="DB45" i="2" s="1"/>
  <c r="DC44" i="2"/>
  <c r="DB44" i="2" s="1"/>
  <c r="DC43" i="2"/>
  <c r="DB43" i="2" s="1"/>
  <c r="DC41" i="2"/>
  <c r="DB41" i="2" s="1"/>
  <c r="DC40" i="2"/>
  <c r="DB40" i="2" s="1"/>
  <c r="DC39" i="2"/>
  <c r="DB39" i="2" s="1"/>
  <c r="DC38" i="2"/>
  <c r="CU38" i="2" s="1"/>
  <c r="LN34" i="5" s="1"/>
  <c r="DC37" i="2"/>
  <c r="DB37" i="2" s="1"/>
  <c r="DC35" i="2"/>
  <c r="DB35" i="2" s="1"/>
  <c r="DC34" i="2"/>
  <c r="DB34" i="2" s="1"/>
  <c r="DC33" i="2"/>
  <c r="DB33" i="2" s="1"/>
  <c r="DC32" i="2"/>
  <c r="DB32" i="2" s="1"/>
  <c r="DC31" i="2"/>
  <c r="DB31" i="2" s="1"/>
  <c r="DC29" i="2"/>
  <c r="DB29" i="2" s="1"/>
  <c r="DC28" i="2"/>
  <c r="DB28" i="2" s="1"/>
  <c r="DC27" i="2"/>
  <c r="DB27" i="2" s="1"/>
  <c r="DC26" i="2"/>
  <c r="DB26" i="2" s="1"/>
  <c r="DC25" i="2"/>
  <c r="DB25" i="2" s="1"/>
  <c r="DC24" i="2"/>
  <c r="DB24" i="2" s="1"/>
  <c r="DC23" i="2"/>
  <c r="DB23" i="2" s="1"/>
  <c r="DC22" i="2"/>
  <c r="CU22" i="2" s="1"/>
  <c r="DC21" i="2"/>
  <c r="DB21" i="2" s="1"/>
  <c r="DC20" i="2"/>
  <c r="DB20" i="2" s="1"/>
  <c r="DC19" i="2"/>
  <c r="DB19" i="2" s="1"/>
  <c r="DC17" i="2"/>
  <c r="DB17" i="2" s="1"/>
  <c r="DC16" i="2"/>
  <c r="DB16" i="2" s="1"/>
  <c r="DC15" i="2"/>
  <c r="DB15" i="2" s="1"/>
  <c r="DC14" i="2"/>
  <c r="CU14" i="2" s="1"/>
  <c r="LN13" i="5" s="1"/>
  <c r="DC13" i="2"/>
  <c r="DB13" i="2" s="1"/>
  <c r="DC12" i="2"/>
  <c r="DB12" i="2" s="1"/>
  <c r="DC11" i="2"/>
  <c r="DB11" i="2" s="1"/>
  <c r="DC10" i="2"/>
  <c r="DB10" i="2" s="1"/>
  <c r="DC9" i="2"/>
  <c r="DB9" i="2" s="1"/>
  <c r="DC8" i="2"/>
  <c r="DB8" i="2" s="1"/>
  <c r="DC7" i="2"/>
  <c r="DB7" i="2" s="1"/>
  <c r="DC6" i="2"/>
  <c r="CU6" i="2" s="1"/>
  <c r="LN5" i="5" s="1"/>
  <c r="DC5" i="2"/>
  <c r="DB5" i="2" s="1"/>
  <c r="DC4" i="2"/>
  <c r="DB4" i="2" s="1"/>
  <c r="DC3" i="2"/>
  <c r="DB3" i="2" s="1"/>
  <c r="T4" i="2"/>
  <c r="L4" i="2" s="1"/>
  <c r="AX3" i="5" s="1"/>
  <c r="T5" i="2"/>
  <c r="P5" i="2" s="1"/>
  <c r="CD4" i="5" s="1"/>
  <c r="T6" i="2"/>
  <c r="N6" i="2" s="1"/>
  <c r="BN5" i="5" s="1"/>
  <c r="T7" i="2"/>
  <c r="R7" i="2" s="1"/>
  <c r="CT6" i="5" s="1"/>
  <c r="T8" i="2"/>
  <c r="L8" i="2" s="1"/>
  <c r="AX7" i="5" s="1"/>
  <c r="T9" i="2"/>
  <c r="R9" i="2" s="1"/>
  <c r="CT8" i="5" s="1"/>
  <c r="T10" i="2"/>
  <c r="N10" i="2" s="1"/>
  <c r="BN9" i="5" s="1"/>
  <c r="T11" i="2"/>
  <c r="H11" i="2" s="1"/>
  <c r="T12" i="2"/>
  <c r="T13" i="2"/>
  <c r="T14" i="2"/>
  <c r="T15" i="2"/>
  <c r="T16" i="2"/>
  <c r="T17" i="2"/>
  <c r="O17" i="2" s="1"/>
  <c r="BV16" i="5" s="1"/>
  <c r="T19" i="2"/>
  <c r="M19" i="2" s="1"/>
  <c r="BF17" i="5" s="1"/>
  <c r="T20" i="2"/>
  <c r="T21" i="2"/>
  <c r="T22" i="2"/>
  <c r="I22" i="2" s="1"/>
  <c r="T23" i="2"/>
  <c r="T24" i="2"/>
  <c r="T25" i="2"/>
  <c r="M25" i="2" s="1"/>
  <c r="BF23" i="5" s="1"/>
  <c r="T26" i="2"/>
  <c r="T27" i="2"/>
  <c r="M27" i="2" s="1"/>
  <c r="BF25" i="5" s="1"/>
  <c r="T28" i="2"/>
  <c r="I28" i="2" s="1"/>
  <c r="Z26" i="5" s="1"/>
  <c r="T29" i="2"/>
  <c r="T31" i="2"/>
  <c r="T32" i="2"/>
  <c r="T33" i="2"/>
  <c r="T34" i="2"/>
  <c r="T35" i="2"/>
  <c r="T37" i="2"/>
  <c r="T38" i="2"/>
  <c r="T39" i="2"/>
  <c r="T40" i="2"/>
  <c r="T41" i="2"/>
  <c r="T43" i="2"/>
  <c r="T44" i="2"/>
  <c r="T45" i="2"/>
  <c r="T46" i="2"/>
  <c r="T47" i="2"/>
  <c r="T49" i="2"/>
  <c r="T50" i="2"/>
  <c r="T52" i="2"/>
  <c r="T53" i="2"/>
  <c r="T55" i="2"/>
  <c r="T56" i="2"/>
  <c r="T57" i="2"/>
  <c r="T58" i="2"/>
  <c r="T60" i="2"/>
  <c r="T61" i="2"/>
  <c r="T63" i="2"/>
  <c r="T65" i="2"/>
  <c r="T66" i="2"/>
  <c r="T67" i="2"/>
  <c r="T68" i="2"/>
  <c r="T69" i="2"/>
  <c r="R3" i="2"/>
  <c r="CT2" i="5" s="1"/>
  <c r="HO30" i="2"/>
  <c r="T18" i="2"/>
  <c r="AC18" i="2"/>
  <c r="DC18" i="2"/>
  <c r="HO18" i="2"/>
  <c r="T48" i="2"/>
  <c r="AC48" i="2"/>
  <c r="DC48" i="2"/>
  <c r="HO48" i="2"/>
  <c r="T64" i="2"/>
  <c r="AC64" i="2"/>
  <c r="DC64" i="2"/>
  <c r="HO64" i="2"/>
  <c r="T30" i="2"/>
  <c r="AC30" i="2"/>
  <c r="DC30" i="2"/>
  <c r="T36" i="2"/>
  <c r="AC36" i="2"/>
  <c r="DC36" i="2"/>
  <c r="HO36" i="2"/>
  <c r="T51" i="2"/>
  <c r="AC51" i="2"/>
  <c r="DC51" i="2"/>
  <c r="HO51" i="2"/>
  <c r="T62" i="2"/>
  <c r="AC62" i="2"/>
  <c r="DC62" i="2"/>
  <c r="HO62" i="2"/>
  <c r="HC61" i="1"/>
  <c r="HB61" i="1"/>
  <c r="HA61" i="1"/>
  <c r="GZ61" i="1"/>
  <c r="T54" i="2" s="1"/>
  <c r="HF69" i="2"/>
  <c r="HE69" i="2" s="1"/>
  <c r="HF68" i="2"/>
  <c r="HC68" i="2" s="1"/>
  <c r="HF67" i="2"/>
  <c r="HA67" i="2" s="1"/>
  <c r="HF66" i="2"/>
  <c r="HF65" i="2"/>
  <c r="HE65" i="2" s="1"/>
  <c r="HF63" i="2"/>
  <c r="HA63" i="2" s="1"/>
  <c r="HF61" i="2"/>
  <c r="HE61" i="2" s="1"/>
  <c r="HF60" i="2"/>
  <c r="HC60" i="2" s="1"/>
  <c r="HF58" i="2"/>
  <c r="HE58" i="2" s="1"/>
  <c r="HF57" i="2"/>
  <c r="HE57" i="2" s="1"/>
  <c r="HF56" i="2"/>
  <c r="HC56" i="2" s="1"/>
  <c r="HF55" i="2"/>
  <c r="HA55" i="2" s="1"/>
  <c r="HF53" i="2"/>
  <c r="HE53" i="2" s="1"/>
  <c r="HF52" i="2"/>
  <c r="HC52" i="2" s="1"/>
  <c r="HF50" i="2"/>
  <c r="HE50" i="2" s="1"/>
  <c r="HF49" i="2"/>
  <c r="HE49" i="2" s="1"/>
  <c r="HF47" i="2"/>
  <c r="HF46" i="2"/>
  <c r="HE46" i="2" s="1"/>
  <c r="HF45" i="2"/>
  <c r="HE45" i="2" s="1"/>
  <c r="HF44" i="2"/>
  <c r="HC44" i="2" s="1"/>
  <c r="HF43" i="2"/>
  <c r="HA43" i="2" s="1"/>
  <c r="HF41" i="2"/>
  <c r="HE41" i="2" s="1"/>
  <c r="HF40" i="2"/>
  <c r="HC40" i="2" s="1"/>
  <c r="HF39" i="2"/>
  <c r="HA39" i="2" s="1"/>
  <c r="HF38" i="2"/>
  <c r="HE38" i="2" s="1"/>
  <c r="HF37" i="2"/>
  <c r="HE37" i="2" s="1"/>
  <c r="HF35" i="2"/>
  <c r="HA35" i="2" s="1"/>
  <c r="HF34" i="2"/>
  <c r="HE34" i="2" s="1"/>
  <c r="HF33" i="2"/>
  <c r="HE33" i="2" s="1"/>
  <c r="HF32" i="2"/>
  <c r="HC32" i="2" s="1"/>
  <c r="HF31" i="2"/>
  <c r="HA31" i="2" s="1"/>
  <c r="HF29" i="2"/>
  <c r="HE29" i="2" s="1"/>
  <c r="HF28" i="2"/>
  <c r="HC28" i="2" s="1"/>
  <c r="HF27" i="2"/>
  <c r="HA27" i="2" s="1"/>
  <c r="HF26" i="2"/>
  <c r="HE26" i="2" s="1"/>
  <c r="HF25" i="2"/>
  <c r="HE25" i="2" s="1"/>
  <c r="HF24" i="2"/>
  <c r="HC24" i="2" s="1"/>
  <c r="HF23" i="2"/>
  <c r="HA23" i="2" s="1"/>
  <c r="HF22" i="2"/>
  <c r="HE22" i="2" s="1"/>
  <c r="HF21" i="2"/>
  <c r="HE21" i="2" s="1"/>
  <c r="HF20" i="2"/>
  <c r="HC20" i="2" s="1"/>
  <c r="HF19" i="2"/>
  <c r="HA19" i="2" s="1"/>
  <c r="HF17" i="2"/>
  <c r="HE17" i="2" s="1"/>
  <c r="HF16" i="2"/>
  <c r="HC16" i="2" s="1"/>
  <c r="HF15" i="2"/>
  <c r="HA15" i="2" s="1"/>
  <c r="HF14" i="2"/>
  <c r="HE14" i="2" s="1"/>
  <c r="HF13" i="2"/>
  <c r="HE13" i="2" s="1"/>
  <c r="HF12" i="2"/>
  <c r="HC12" i="2" s="1"/>
  <c r="HF11" i="2"/>
  <c r="HA11" i="2" s="1"/>
  <c r="HF10" i="2"/>
  <c r="HE10" i="2" s="1"/>
  <c r="HF9" i="2"/>
  <c r="HE9" i="2" s="1"/>
  <c r="HF8" i="2"/>
  <c r="HC8" i="2" s="1"/>
  <c r="HF7" i="2"/>
  <c r="HA7" i="2" s="1"/>
  <c r="HF6" i="2"/>
  <c r="HE6" i="2" s="1"/>
  <c r="HF5" i="2"/>
  <c r="HE5" i="2" s="1"/>
  <c r="HF4" i="2"/>
  <c r="HC4" i="2" s="1"/>
  <c r="GZ3" i="2"/>
  <c r="GZ69" i="2"/>
  <c r="GY69" i="2" s="1"/>
  <c r="GZ68" i="2"/>
  <c r="GY68" i="2" s="1"/>
  <c r="GZ67" i="2"/>
  <c r="GY67" i="2" s="1"/>
  <c r="GZ66" i="2"/>
  <c r="GY66" i="2" s="1"/>
  <c r="GZ65" i="2"/>
  <c r="GY65" i="2" s="1"/>
  <c r="GZ63" i="2"/>
  <c r="GY63" i="2" s="1"/>
  <c r="GZ61" i="2"/>
  <c r="GY61" i="2" s="1"/>
  <c r="GZ60" i="2"/>
  <c r="GY60" i="2" s="1"/>
  <c r="GZ58" i="2"/>
  <c r="GY58" i="2" s="1"/>
  <c r="GZ57" i="2"/>
  <c r="GY57" i="2" s="1"/>
  <c r="GZ56" i="2"/>
  <c r="GY56" i="2" s="1"/>
  <c r="GZ55" i="2"/>
  <c r="GY55" i="2" s="1"/>
  <c r="GZ53" i="2"/>
  <c r="GY53" i="2" s="1"/>
  <c r="GZ52" i="2"/>
  <c r="GY52" i="2" s="1"/>
  <c r="GZ50" i="2"/>
  <c r="GY50" i="2" s="1"/>
  <c r="GZ49" i="2"/>
  <c r="GY49" i="2" s="1"/>
  <c r="GZ47" i="2"/>
  <c r="GY47" i="2" s="1"/>
  <c r="GZ46" i="2"/>
  <c r="GZ45" i="2"/>
  <c r="GY45" i="2" s="1"/>
  <c r="GZ44" i="2"/>
  <c r="GY44" i="2" s="1"/>
  <c r="GZ43" i="2"/>
  <c r="GY43" i="2" s="1"/>
  <c r="GZ41" i="2"/>
  <c r="GY41" i="2" s="1"/>
  <c r="GZ40" i="2"/>
  <c r="GY40" i="2" s="1"/>
  <c r="GZ39" i="2"/>
  <c r="GY39" i="2" s="1"/>
  <c r="GZ38" i="2"/>
  <c r="GY38" i="2" s="1"/>
  <c r="GZ37" i="2"/>
  <c r="GY37" i="2" s="1"/>
  <c r="GZ35" i="2"/>
  <c r="GY35" i="2" s="1"/>
  <c r="GZ34" i="2"/>
  <c r="GY34" i="2" s="1"/>
  <c r="GZ33" i="2"/>
  <c r="GY33" i="2" s="1"/>
  <c r="GZ32" i="2"/>
  <c r="GY32" i="2" s="1"/>
  <c r="GZ31" i="2"/>
  <c r="GY31" i="2" s="1"/>
  <c r="GZ29" i="2"/>
  <c r="GY29" i="2" s="1"/>
  <c r="GZ28" i="2"/>
  <c r="GY28" i="2" s="1"/>
  <c r="GZ27" i="2"/>
  <c r="GY27" i="2" s="1"/>
  <c r="GZ26" i="2"/>
  <c r="GY26" i="2" s="1"/>
  <c r="GZ25" i="2"/>
  <c r="GY25" i="2" s="1"/>
  <c r="GZ24" i="2"/>
  <c r="GY24" i="2" s="1"/>
  <c r="GZ23" i="2"/>
  <c r="GY23" i="2" s="1"/>
  <c r="GZ22" i="2"/>
  <c r="GY22" i="2" s="1"/>
  <c r="GZ21" i="2"/>
  <c r="GY21" i="2" s="1"/>
  <c r="GZ20" i="2"/>
  <c r="GY20" i="2" s="1"/>
  <c r="GZ19" i="2"/>
  <c r="GY19" i="2" s="1"/>
  <c r="GZ17" i="2"/>
  <c r="GY17" i="2" s="1"/>
  <c r="GZ16" i="2"/>
  <c r="GY16" i="2" s="1"/>
  <c r="GZ15" i="2"/>
  <c r="GY15" i="2" s="1"/>
  <c r="GZ14" i="2"/>
  <c r="GY14" i="2" s="1"/>
  <c r="GZ13" i="2"/>
  <c r="GY13" i="2" s="1"/>
  <c r="GZ12" i="2"/>
  <c r="GY12" i="2" s="1"/>
  <c r="GZ11" i="2"/>
  <c r="GY11" i="2" s="1"/>
  <c r="GZ10" i="2"/>
  <c r="GY10" i="2" s="1"/>
  <c r="GZ9" i="2"/>
  <c r="GY9" i="2" s="1"/>
  <c r="GZ8" i="2"/>
  <c r="GY8" i="2" s="1"/>
  <c r="GZ7" i="2"/>
  <c r="GY7" i="2" s="1"/>
  <c r="GZ6" i="2"/>
  <c r="GZ5" i="2"/>
  <c r="GY5" i="2" s="1"/>
  <c r="GZ4" i="2"/>
  <c r="GY4" i="2" s="1"/>
  <c r="GV3" i="2"/>
  <c r="GT3" i="2" s="1"/>
  <c r="GV69" i="2"/>
  <c r="GU69" i="2" s="1"/>
  <c r="GV68" i="2"/>
  <c r="GU68" i="2" s="1"/>
  <c r="GV67" i="2"/>
  <c r="GT67" i="2" s="1"/>
  <c r="GV66" i="2"/>
  <c r="GU66" i="2" s="1"/>
  <c r="GV65" i="2"/>
  <c r="GU65" i="2" s="1"/>
  <c r="GV63" i="2"/>
  <c r="GU63" i="2" s="1"/>
  <c r="GV61" i="2"/>
  <c r="GU61" i="2" s="1"/>
  <c r="GV60" i="2"/>
  <c r="GU60" i="2" s="1"/>
  <c r="GV58" i="2"/>
  <c r="GU58" i="2" s="1"/>
  <c r="GV57" i="2"/>
  <c r="GU57" i="2" s="1"/>
  <c r="GV56" i="2"/>
  <c r="GT56" i="2" s="1"/>
  <c r="GV55" i="2"/>
  <c r="GU55" i="2" s="1"/>
  <c r="GV53" i="2"/>
  <c r="GU53" i="2" s="1"/>
  <c r="GV52" i="2"/>
  <c r="GU52" i="2" s="1"/>
  <c r="GV50" i="2"/>
  <c r="GU50" i="2" s="1"/>
  <c r="GV49" i="2"/>
  <c r="GU49" i="2" s="1"/>
  <c r="GV47" i="2"/>
  <c r="GU47" i="2" s="1"/>
  <c r="GV46" i="2"/>
  <c r="GU46" i="2" s="1"/>
  <c r="GV45" i="2"/>
  <c r="GU45" i="2" s="1"/>
  <c r="GV44" i="2"/>
  <c r="GU44" i="2" s="1"/>
  <c r="GV43" i="2"/>
  <c r="GT43" i="2" s="1"/>
  <c r="GV41" i="2"/>
  <c r="GU41" i="2" s="1"/>
  <c r="GV40" i="2"/>
  <c r="GT40" i="2" s="1"/>
  <c r="GV39" i="2"/>
  <c r="GU39" i="2" s="1"/>
  <c r="GV38" i="2"/>
  <c r="GU38" i="2" s="1"/>
  <c r="GV37" i="2"/>
  <c r="GU37" i="2" s="1"/>
  <c r="GV35" i="2"/>
  <c r="GT35" i="2" s="1"/>
  <c r="GV34" i="2"/>
  <c r="GU34" i="2" s="1"/>
  <c r="GV33" i="2"/>
  <c r="GU33" i="2" s="1"/>
  <c r="GV32" i="2"/>
  <c r="GT32" i="2" s="1"/>
  <c r="GV31" i="2"/>
  <c r="GU31" i="2" s="1"/>
  <c r="GV29" i="2"/>
  <c r="GU29" i="2" s="1"/>
  <c r="GV28" i="2"/>
  <c r="GU28" i="2" s="1"/>
  <c r="GV27" i="2"/>
  <c r="GT27" i="2" s="1"/>
  <c r="GV26" i="2"/>
  <c r="GU26" i="2" s="1"/>
  <c r="GV25" i="2"/>
  <c r="GU25" i="2" s="1"/>
  <c r="GV24" i="2"/>
  <c r="GT24" i="2" s="1"/>
  <c r="GV23" i="2"/>
  <c r="GU23" i="2" s="1"/>
  <c r="GV22" i="2"/>
  <c r="GU22" i="2" s="1"/>
  <c r="GV21" i="2"/>
  <c r="GU21" i="2" s="1"/>
  <c r="GV20" i="2"/>
  <c r="GU20" i="2" s="1"/>
  <c r="GV19" i="2"/>
  <c r="GT19" i="2" s="1"/>
  <c r="GV17" i="2"/>
  <c r="GU17" i="2" s="1"/>
  <c r="GV16" i="2"/>
  <c r="GT16" i="2" s="1"/>
  <c r="GV15" i="2"/>
  <c r="GU15" i="2" s="1"/>
  <c r="GV14" i="2"/>
  <c r="GU14" i="2" s="1"/>
  <c r="GV13" i="2"/>
  <c r="GU13" i="2" s="1"/>
  <c r="GV12" i="2"/>
  <c r="GU12" i="2" s="1"/>
  <c r="GV11" i="2"/>
  <c r="GT11" i="2" s="1"/>
  <c r="GV10" i="2"/>
  <c r="GU10" i="2" s="1"/>
  <c r="GV9" i="2"/>
  <c r="GU9" i="2" s="1"/>
  <c r="GV8" i="2"/>
  <c r="GU8" i="2" s="1"/>
  <c r="GV7" i="2"/>
  <c r="GU7" i="2" s="1"/>
  <c r="GV6" i="2"/>
  <c r="GU6" i="2" s="1"/>
  <c r="GV5" i="2"/>
  <c r="GU5" i="2" s="1"/>
  <c r="GV4" i="2"/>
  <c r="GU4" i="2" s="1"/>
  <c r="GS3" i="2"/>
  <c r="GR3" i="2" s="1"/>
  <c r="GS4" i="2"/>
  <c r="GR4" i="2" s="1"/>
  <c r="GS5" i="2"/>
  <c r="GR5" i="2" s="1"/>
  <c r="GS6" i="2"/>
  <c r="GR6" i="2" s="1"/>
  <c r="GS7" i="2"/>
  <c r="GR7" i="2" s="1"/>
  <c r="GS8" i="2"/>
  <c r="GR8" i="2" s="1"/>
  <c r="GS9" i="2"/>
  <c r="GR9" i="2" s="1"/>
  <c r="GS10" i="2"/>
  <c r="GR10" i="2" s="1"/>
  <c r="GS11" i="2"/>
  <c r="GR11" i="2" s="1"/>
  <c r="GS12" i="2"/>
  <c r="GR12" i="2" s="1"/>
  <c r="GS13" i="2"/>
  <c r="GR13" i="2" s="1"/>
  <c r="GS14" i="2"/>
  <c r="GR14" i="2" s="1"/>
  <c r="GS15" i="2"/>
  <c r="GR15" i="2" s="1"/>
  <c r="GS16" i="2"/>
  <c r="GR16" i="2" s="1"/>
  <c r="GS17" i="2"/>
  <c r="GR17" i="2" s="1"/>
  <c r="GS19" i="2"/>
  <c r="GR19" i="2" s="1"/>
  <c r="GS20" i="2"/>
  <c r="GR20" i="2" s="1"/>
  <c r="GS21" i="2"/>
  <c r="GR21" i="2" s="1"/>
  <c r="GS22" i="2"/>
  <c r="GR22" i="2" s="1"/>
  <c r="GS23" i="2"/>
  <c r="GR23" i="2" s="1"/>
  <c r="GS24" i="2"/>
  <c r="GR24" i="2" s="1"/>
  <c r="GS25" i="2"/>
  <c r="GR25" i="2" s="1"/>
  <c r="GS26" i="2"/>
  <c r="GR26" i="2" s="1"/>
  <c r="GS27" i="2"/>
  <c r="GR27" i="2" s="1"/>
  <c r="GS28" i="2"/>
  <c r="GR28" i="2" s="1"/>
  <c r="GS29" i="2"/>
  <c r="GR29" i="2" s="1"/>
  <c r="GS31" i="2"/>
  <c r="GR31" i="2" s="1"/>
  <c r="GS32" i="2"/>
  <c r="GR32" i="2" s="1"/>
  <c r="GS33" i="2"/>
  <c r="GR33" i="2" s="1"/>
  <c r="GS34" i="2"/>
  <c r="GR34" i="2" s="1"/>
  <c r="GS35" i="2"/>
  <c r="GR35" i="2" s="1"/>
  <c r="GS37" i="2"/>
  <c r="GR37" i="2" s="1"/>
  <c r="GS38" i="2"/>
  <c r="GR38" i="2" s="1"/>
  <c r="GS39" i="2"/>
  <c r="GR39" i="2" s="1"/>
  <c r="GS40" i="2"/>
  <c r="GR40" i="2" s="1"/>
  <c r="GS41" i="2"/>
  <c r="GR41" i="2" s="1"/>
  <c r="GS43" i="2"/>
  <c r="GR43" i="2" s="1"/>
  <c r="GS44" i="2"/>
  <c r="GR44" i="2" s="1"/>
  <c r="GS45" i="2"/>
  <c r="GR45" i="2" s="1"/>
  <c r="GS46" i="2"/>
  <c r="GR46" i="2" s="1"/>
  <c r="GS47" i="2"/>
  <c r="GR47" i="2" s="1"/>
  <c r="GS49" i="2"/>
  <c r="GR49" i="2" s="1"/>
  <c r="GS50" i="2"/>
  <c r="GR50" i="2" s="1"/>
  <c r="GS52" i="2"/>
  <c r="GR52" i="2" s="1"/>
  <c r="GS53" i="2"/>
  <c r="GR53" i="2" s="1"/>
  <c r="GS55" i="2"/>
  <c r="GR55" i="2" s="1"/>
  <c r="GS56" i="2"/>
  <c r="GR56" i="2" s="1"/>
  <c r="GS57" i="2"/>
  <c r="GR57" i="2" s="1"/>
  <c r="GS58" i="2"/>
  <c r="GR58" i="2" s="1"/>
  <c r="GS60" i="2"/>
  <c r="GR60" i="2" s="1"/>
  <c r="GS61" i="2"/>
  <c r="GR61" i="2" s="1"/>
  <c r="GS63" i="2"/>
  <c r="GR63" i="2" s="1"/>
  <c r="GS65" i="2"/>
  <c r="GR65" i="2" s="1"/>
  <c r="GS66" i="2"/>
  <c r="GR66" i="2" s="1"/>
  <c r="GS67" i="2"/>
  <c r="GR67" i="2" s="1"/>
  <c r="GS68" i="2"/>
  <c r="GR68" i="2" s="1"/>
  <c r="GS69" i="2"/>
  <c r="GR69" i="2" s="1"/>
  <c r="GQ3" i="2"/>
  <c r="GD3" i="2" s="1"/>
  <c r="GQ4" i="2"/>
  <c r="GD4" i="2" s="1"/>
  <c r="GQ5" i="2"/>
  <c r="GJ5" i="2" s="1"/>
  <c r="GQ6" i="2"/>
  <c r="GE6" i="2" s="1"/>
  <c r="GQ7" i="2"/>
  <c r="GF7" i="2" s="1"/>
  <c r="GQ8" i="2"/>
  <c r="GE8" i="2" s="1"/>
  <c r="GQ9" i="2"/>
  <c r="GK9" i="2" s="1"/>
  <c r="GQ10" i="2"/>
  <c r="GI10" i="2" s="1"/>
  <c r="GQ11" i="2"/>
  <c r="GF11" i="2" s="1"/>
  <c r="GQ12" i="2"/>
  <c r="GJ12" i="2" s="1"/>
  <c r="GQ13" i="2"/>
  <c r="GJ13" i="2" s="1"/>
  <c r="GQ14" i="2"/>
  <c r="GE14" i="2" s="1"/>
  <c r="GQ15" i="2"/>
  <c r="GG15" i="2" s="1"/>
  <c r="GQ16" i="2"/>
  <c r="GI16" i="2" s="1"/>
  <c r="GQ17" i="2"/>
  <c r="GK17" i="2" s="1"/>
  <c r="GQ19" i="2"/>
  <c r="GJ19" i="2" s="1"/>
  <c r="GQ20" i="2"/>
  <c r="GF20" i="2" s="1"/>
  <c r="GQ21" i="2"/>
  <c r="GI21" i="2" s="1"/>
  <c r="GQ22" i="2"/>
  <c r="GD22" i="2" s="1"/>
  <c r="GQ23" i="2"/>
  <c r="GD23" i="2" s="1"/>
  <c r="GQ24" i="2"/>
  <c r="GE24" i="2" s="1"/>
  <c r="GQ25" i="2"/>
  <c r="GK25" i="2" s="1"/>
  <c r="GQ26" i="2"/>
  <c r="GK26" i="2" s="1"/>
  <c r="GQ27" i="2"/>
  <c r="GE27" i="2" s="1"/>
  <c r="GQ28" i="2"/>
  <c r="GI28" i="2" s="1"/>
  <c r="GQ29" i="2"/>
  <c r="GI29" i="2" s="1"/>
  <c r="GQ31" i="2"/>
  <c r="GI31" i="2" s="1"/>
  <c r="GQ32" i="2"/>
  <c r="GI32" i="2" s="1"/>
  <c r="GQ33" i="2"/>
  <c r="GK33" i="2" s="1"/>
  <c r="GQ34" i="2"/>
  <c r="GK34" i="2" s="1"/>
  <c r="GQ35" i="2"/>
  <c r="GE35" i="2" s="1"/>
  <c r="GQ37" i="2"/>
  <c r="GH37" i="2" s="1"/>
  <c r="GQ38" i="2"/>
  <c r="GK38" i="2" s="1"/>
  <c r="GQ39" i="2"/>
  <c r="GE39" i="2" s="1"/>
  <c r="GQ40" i="2"/>
  <c r="GE40" i="2" s="1"/>
  <c r="GQ41" i="2"/>
  <c r="GK41" i="2" s="1"/>
  <c r="GQ43" i="2"/>
  <c r="GG43" i="2" s="1"/>
  <c r="GQ44" i="2"/>
  <c r="GK44" i="2" s="1"/>
  <c r="GQ45" i="2"/>
  <c r="GH45" i="2" s="1"/>
  <c r="GQ46" i="2"/>
  <c r="GK46" i="2" s="1"/>
  <c r="GQ47" i="2"/>
  <c r="GJ47" i="2" s="1"/>
  <c r="GQ49" i="2"/>
  <c r="GK49" i="2" s="1"/>
  <c r="GQ50" i="2"/>
  <c r="GF50" i="2" s="1"/>
  <c r="GQ52" i="2"/>
  <c r="GD52" i="2" s="1"/>
  <c r="GQ53" i="2"/>
  <c r="GG53" i="2" s="1"/>
  <c r="GQ55" i="2"/>
  <c r="GE55" i="2" s="1"/>
  <c r="GQ56" i="2"/>
  <c r="GE56" i="2" s="1"/>
  <c r="GQ57" i="2"/>
  <c r="GK57" i="2" s="1"/>
  <c r="GQ58" i="2"/>
  <c r="GE58" i="2" s="1"/>
  <c r="GQ60" i="2"/>
  <c r="GE60" i="2" s="1"/>
  <c r="GQ61" i="2"/>
  <c r="GG61" i="2" s="1"/>
  <c r="GQ63" i="2"/>
  <c r="GI63" i="2" s="1"/>
  <c r="GQ65" i="2"/>
  <c r="GK65" i="2" s="1"/>
  <c r="GQ66" i="2"/>
  <c r="GE66" i="2" s="1"/>
  <c r="GQ67" i="2"/>
  <c r="GI67" i="2" s="1"/>
  <c r="GQ68" i="2"/>
  <c r="GE68" i="2" s="1"/>
  <c r="GQ69" i="2"/>
  <c r="GF69" i="2" s="1"/>
  <c r="GB3" i="2"/>
  <c r="FV3" i="2" s="1"/>
  <c r="QX2" i="5" s="1"/>
  <c r="GB69" i="2"/>
  <c r="GA69" i="2" s="1"/>
  <c r="GB68" i="2"/>
  <c r="GA68" i="2" s="1"/>
  <c r="GB67" i="2"/>
  <c r="FX67" i="2" s="1"/>
  <c r="RA57" i="5" s="1"/>
  <c r="GB66" i="2"/>
  <c r="FY66" i="2" s="1"/>
  <c r="QZ56" i="5" s="1"/>
  <c r="GB65" i="2"/>
  <c r="FV65" i="2" s="1"/>
  <c r="QX55" i="5" s="1"/>
  <c r="GB63" i="2"/>
  <c r="GA63" i="2" s="1"/>
  <c r="GB61" i="2"/>
  <c r="FZ61" i="2" s="1"/>
  <c r="QY53" i="5" s="1"/>
  <c r="GB60" i="2"/>
  <c r="GA60" i="2" s="1"/>
  <c r="GB58" i="2"/>
  <c r="FY58" i="2" s="1"/>
  <c r="QZ51" i="5" s="1"/>
  <c r="GB57" i="2"/>
  <c r="FV57" i="2" s="1"/>
  <c r="QX50" i="5" s="1"/>
  <c r="GB56" i="2"/>
  <c r="FY56" i="2" s="1"/>
  <c r="QZ49" i="5" s="1"/>
  <c r="GB55" i="2"/>
  <c r="FV55" i="2" s="1"/>
  <c r="QX48" i="5" s="1"/>
  <c r="GB53" i="2"/>
  <c r="FZ53" i="2" s="1"/>
  <c r="QY46" i="5" s="1"/>
  <c r="GB52" i="2"/>
  <c r="GA52" i="2" s="1"/>
  <c r="GB50" i="2"/>
  <c r="FY50" i="2" s="1"/>
  <c r="QZ44" i="5" s="1"/>
  <c r="GB49" i="2"/>
  <c r="FV49" i="2" s="1"/>
  <c r="QX43" i="5" s="1"/>
  <c r="GB47" i="2"/>
  <c r="FX47" i="2" s="1"/>
  <c r="RA42" i="5" s="1"/>
  <c r="GB46" i="2"/>
  <c r="GA46" i="2" s="1"/>
  <c r="GB45" i="2"/>
  <c r="FZ45" i="2" s="1"/>
  <c r="QY40" i="5" s="1"/>
  <c r="GB44" i="2"/>
  <c r="GA44" i="2" s="1"/>
  <c r="GB43" i="2"/>
  <c r="FX43" i="2" s="1"/>
  <c r="RA38" i="5" s="1"/>
  <c r="GB41" i="2"/>
  <c r="FV41" i="2" s="1"/>
  <c r="QX37" i="5" s="1"/>
  <c r="GB40" i="2"/>
  <c r="FY40" i="2" s="1"/>
  <c r="GB39" i="2"/>
  <c r="GA39" i="2" s="1"/>
  <c r="GB38" i="2"/>
  <c r="GA38" i="2" s="1"/>
  <c r="GB37" i="2"/>
  <c r="FZ37" i="2" s="1"/>
  <c r="GB35" i="2"/>
  <c r="FX35" i="2" s="1"/>
  <c r="GB34" i="2"/>
  <c r="FY34" i="2" s="1"/>
  <c r="QZ31" i="5" s="1"/>
  <c r="GB33" i="2"/>
  <c r="FV33" i="2" s="1"/>
  <c r="QX30" i="5" s="1"/>
  <c r="GB32" i="2"/>
  <c r="FY32" i="2" s="1"/>
  <c r="QZ29" i="5" s="1"/>
  <c r="GB31" i="2"/>
  <c r="GA31" i="2" s="1"/>
  <c r="GB29" i="2"/>
  <c r="FZ29" i="2" s="1"/>
  <c r="QY27" i="5" s="1"/>
  <c r="GB28" i="2"/>
  <c r="GA28" i="2" s="1"/>
  <c r="GB27" i="2"/>
  <c r="FX27" i="2" s="1"/>
  <c r="RA25" i="5" s="1"/>
  <c r="GB26" i="2"/>
  <c r="FY26" i="2" s="1"/>
  <c r="QZ24" i="5" s="1"/>
  <c r="GB25" i="2"/>
  <c r="FV25" i="2" s="1"/>
  <c r="QX23" i="5" s="1"/>
  <c r="GB24" i="2"/>
  <c r="FY24" i="2" s="1"/>
  <c r="QZ22" i="5" s="1"/>
  <c r="GB23" i="2"/>
  <c r="GA23" i="2" s="1"/>
  <c r="GB22" i="2"/>
  <c r="GA22" i="2" s="1"/>
  <c r="GB21" i="2"/>
  <c r="FZ21" i="2" s="1"/>
  <c r="GB20" i="2"/>
  <c r="GA20" i="2" s="1"/>
  <c r="GB19" i="2"/>
  <c r="FX19" i="2" s="1"/>
  <c r="RA17" i="5" s="1"/>
  <c r="GB17" i="2"/>
  <c r="FV17" i="2" s="1"/>
  <c r="QX16" i="5" s="1"/>
  <c r="GB16" i="2"/>
  <c r="FY16" i="2" s="1"/>
  <c r="QZ15" i="5" s="1"/>
  <c r="GB15" i="2"/>
  <c r="GA15" i="2" s="1"/>
  <c r="GB14" i="2"/>
  <c r="GA14" i="2" s="1"/>
  <c r="GB13" i="2"/>
  <c r="FZ13" i="2" s="1"/>
  <c r="QY12" i="5" s="1"/>
  <c r="GB12" i="2"/>
  <c r="GA12" i="2" s="1"/>
  <c r="GB11" i="2"/>
  <c r="FX11" i="2" s="1"/>
  <c r="RA10" i="5" s="1"/>
  <c r="GB10" i="2"/>
  <c r="FW10" i="2" s="1"/>
  <c r="RB9" i="5" s="1"/>
  <c r="GB9" i="2"/>
  <c r="FV9" i="2" s="1"/>
  <c r="QX8" i="5" s="1"/>
  <c r="GB8" i="2"/>
  <c r="FY8" i="2" s="1"/>
  <c r="QZ7" i="5" s="1"/>
  <c r="GB7" i="2"/>
  <c r="GA7" i="2" s="1"/>
  <c r="GB6" i="2"/>
  <c r="GA6" i="2" s="1"/>
  <c r="GB5" i="2"/>
  <c r="FZ5" i="2" s="1"/>
  <c r="QY4" i="5" s="1"/>
  <c r="GB4" i="2"/>
  <c r="GA4" i="2" s="1"/>
  <c r="EI3" i="2"/>
  <c r="FH3" i="2" s="1"/>
  <c r="EI69" i="2"/>
  <c r="EI68" i="2"/>
  <c r="EI67" i="2"/>
  <c r="EG67" i="2" s="1"/>
  <c r="QG57" i="5" s="1"/>
  <c r="EI66" i="2"/>
  <c r="EE66" i="2" s="1"/>
  <c r="QH56" i="5" s="1"/>
  <c r="EI65" i="2"/>
  <c r="EH65" i="2" s="1"/>
  <c r="QI55" i="5" s="1"/>
  <c r="EI63" i="2"/>
  <c r="EH63" i="2" s="1"/>
  <c r="QI54" i="5" s="1"/>
  <c r="EI61" i="2"/>
  <c r="EH61" i="2" s="1"/>
  <c r="QI53" i="5" s="1"/>
  <c r="EI60" i="2"/>
  <c r="EF60" i="2" s="1"/>
  <c r="QJ52" i="5" s="1"/>
  <c r="EI58" i="2"/>
  <c r="ED58" i="2" s="1"/>
  <c r="QK51" i="5" s="1"/>
  <c r="EI57" i="2"/>
  <c r="EH57" i="2" s="1"/>
  <c r="QI50" i="5" s="1"/>
  <c r="EI56" i="2"/>
  <c r="ED56" i="2" s="1"/>
  <c r="QK49" i="5" s="1"/>
  <c r="EI55" i="2"/>
  <c r="EH55" i="2" s="1"/>
  <c r="QI48" i="5" s="1"/>
  <c r="EI53" i="2"/>
  <c r="EH53" i="2" s="1"/>
  <c r="QI46" i="5" s="1"/>
  <c r="EI52" i="2"/>
  <c r="EI50" i="2"/>
  <c r="ED50" i="2" s="1"/>
  <c r="QK44" i="5" s="1"/>
  <c r="EI49" i="2"/>
  <c r="EH49" i="2" s="1"/>
  <c r="QI43" i="5" s="1"/>
  <c r="EI47" i="2"/>
  <c r="EH47" i="2" s="1"/>
  <c r="QI42" i="5" s="1"/>
  <c r="EI46" i="2"/>
  <c r="ED46" i="2" s="1"/>
  <c r="QK41" i="5" s="1"/>
  <c r="EI45" i="2"/>
  <c r="EH45" i="2" s="1"/>
  <c r="QI40" i="5" s="1"/>
  <c r="EI44" i="2"/>
  <c r="EF44" i="2" s="1"/>
  <c r="QJ39" i="5" s="1"/>
  <c r="EI43" i="2"/>
  <c r="EH43" i="2" s="1"/>
  <c r="QI38" i="5" s="1"/>
  <c r="EI41" i="2"/>
  <c r="EH41" i="2" s="1"/>
  <c r="QI37" i="5" s="1"/>
  <c r="EI40" i="2"/>
  <c r="ED40" i="2" s="1"/>
  <c r="EI39" i="2"/>
  <c r="EH39" i="2" s="1"/>
  <c r="EI38" i="2"/>
  <c r="ED38" i="2" s="1"/>
  <c r="QK34" i="5" s="1"/>
  <c r="EI37" i="2"/>
  <c r="EH37" i="2" s="1"/>
  <c r="EI35" i="2"/>
  <c r="EH35" i="2" s="1"/>
  <c r="EI34" i="2"/>
  <c r="ED34" i="2" s="1"/>
  <c r="QK31" i="5" s="1"/>
  <c r="EI33" i="2"/>
  <c r="EH33" i="2" s="1"/>
  <c r="QI30" i="5" s="1"/>
  <c r="EI32" i="2"/>
  <c r="ED32" i="2" s="1"/>
  <c r="QK29" i="5" s="1"/>
  <c r="EI31" i="2"/>
  <c r="EH31" i="2" s="1"/>
  <c r="QI28" i="5" s="1"/>
  <c r="EI29" i="2"/>
  <c r="EH29" i="2" s="1"/>
  <c r="QI27" i="5" s="1"/>
  <c r="EI28" i="2"/>
  <c r="EF28" i="2" s="1"/>
  <c r="QJ26" i="5" s="1"/>
  <c r="EI27" i="2"/>
  <c r="EH27" i="2" s="1"/>
  <c r="QI25" i="5" s="1"/>
  <c r="EI26" i="2"/>
  <c r="EZ26" i="2" s="1"/>
  <c r="EI25" i="2"/>
  <c r="EH25" i="2" s="1"/>
  <c r="QI23" i="5" s="1"/>
  <c r="EI24" i="2"/>
  <c r="ED24" i="2" s="1"/>
  <c r="QK22" i="5" s="1"/>
  <c r="EI23" i="2"/>
  <c r="EW23" i="2" s="1"/>
  <c r="EI22" i="2"/>
  <c r="FS22" i="2" s="1"/>
  <c r="EI21" i="2"/>
  <c r="EH21" i="2" s="1"/>
  <c r="EI20" i="2"/>
  <c r="EF20" i="2" s="1"/>
  <c r="EI19" i="2"/>
  <c r="EH19" i="2" s="1"/>
  <c r="QI17" i="5" s="1"/>
  <c r="EI17" i="2"/>
  <c r="FD17" i="2" s="1"/>
  <c r="EI16" i="2"/>
  <c r="ED16" i="2" s="1"/>
  <c r="QK15" i="5" s="1"/>
  <c r="EI15" i="2"/>
  <c r="EH15" i="2" s="1"/>
  <c r="QI14" i="5" s="1"/>
  <c r="EI14" i="2"/>
  <c r="EW14" i="2" s="1"/>
  <c r="EI13" i="2"/>
  <c r="EH13" i="2" s="1"/>
  <c r="QI12" i="5" s="1"/>
  <c r="EI12" i="2"/>
  <c r="EI11" i="2"/>
  <c r="FL11" i="2" s="1"/>
  <c r="EI10" i="2"/>
  <c r="ED10" i="2" s="1"/>
  <c r="QK9" i="5" s="1"/>
  <c r="EI9" i="2"/>
  <c r="FH9" i="2" s="1"/>
  <c r="EI8" i="2"/>
  <c r="ET8" i="2" s="1"/>
  <c r="EI7" i="2"/>
  <c r="EV7" i="2" s="1"/>
  <c r="EI6" i="2"/>
  <c r="EX6" i="2" s="1"/>
  <c r="EI5" i="2"/>
  <c r="EZ5" i="2" s="1"/>
  <c r="EI4" i="2"/>
  <c r="FQ4" i="2" s="1"/>
  <c r="EC3" i="2"/>
  <c r="DV3" i="2" s="1"/>
  <c r="PL2" i="5" s="1"/>
  <c r="EC69" i="2"/>
  <c r="DT69" i="2" s="1"/>
  <c r="PJ59" i="5" s="1"/>
  <c r="EB69" i="2"/>
  <c r="PI59" i="5" s="1"/>
  <c r="EC68" i="2"/>
  <c r="DW68" i="2" s="1"/>
  <c r="PM58" i="5" s="1"/>
  <c r="EB68" i="2"/>
  <c r="PI58" i="5" s="1"/>
  <c r="EC67" i="2"/>
  <c r="DX67" i="2" s="1"/>
  <c r="PN57" i="5" s="1"/>
  <c r="EB67" i="2"/>
  <c r="PI57" i="5" s="1"/>
  <c r="EC66" i="2"/>
  <c r="EA66" i="2" s="1"/>
  <c r="PQ56" i="5" s="1"/>
  <c r="EB66" i="2"/>
  <c r="PI56" i="5" s="1"/>
  <c r="EC65" i="2"/>
  <c r="DT65" i="2" s="1"/>
  <c r="PJ55" i="5" s="1"/>
  <c r="EB65" i="2"/>
  <c r="PI55" i="5" s="1"/>
  <c r="EB64" i="2"/>
  <c r="EC63" i="2"/>
  <c r="DX63" i="2" s="1"/>
  <c r="PN54" i="5" s="1"/>
  <c r="EB63" i="2"/>
  <c r="PI54" i="5" s="1"/>
  <c r="EB62" i="2"/>
  <c r="EC61" i="2"/>
  <c r="DT61" i="2" s="1"/>
  <c r="PJ53" i="5" s="1"/>
  <c r="EB61" i="2"/>
  <c r="PI53" i="5" s="1"/>
  <c r="EC60" i="2"/>
  <c r="DW60" i="2" s="1"/>
  <c r="PM52" i="5" s="1"/>
  <c r="EB60" i="2"/>
  <c r="PI52" i="5" s="1"/>
  <c r="EB59" i="2"/>
  <c r="EC58" i="2"/>
  <c r="DU58" i="2" s="1"/>
  <c r="PK51" i="5" s="1"/>
  <c r="EB58" i="2"/>
  <c r="PI51" i="5" s="1"/>
  <c r="EC57" i="2"/>
  <c r="DT57" i="2" s="1"/>
  <c r="PJ50" i="5" s="1"/>
  <c r="EB57" i="2"/>
  <c r="PI50" i="5" s="1"/>
  <c r="EC56" i="2"/>
  <c r="DW56" i="2" s="1"/>
  <c r="PM49" i="5" s="1"/>
  <c r="EB56" i="2"/>
  <c r="PI49" i="5" s="1"/>
  <c r="EC55" i="2"/>
  <c r="DX55" i="2" s="1"/>
  <c r="PN48" i="5" s="1"/>
  <c r="EB55" i="2"/>
  <c r="PI48" i="5" s="1"/>
  <c r="EB54" i="2"/>
  <c r="PI47" i="5" s="1"/>
  <c r="EC53" i="2"/>
  <c r="DT53" i="2" s="1"/>
  <c r="PJ46" i="5" s="1"/>
  <c r="EB53" i="2"/>
  <c r="PI46" i="5" s="1"/>
  <c r="EC52" i="2"/>
  <c r="DV52" i="2" s="1"/>
  <c r="EB52" i="2"/>
  <c r="EB51" i="2"/>
  <c r="PI67" i="5" s="1"/>
  <c r="EC50" i="2"/>
  <c r="DU50" i="2" s="1"/>
  <c r="PK44" i="5" s="1"/>
  <c r="EB50" i="2"/>
  <c r="PI44" i="5" s="1"/>
  <c r="EC49" i="2"/>
  <c r="DU49" i="2" s="1"/>
  <c r="PK43" i="5" s="1"/>
  <c r="EB49" i="2"/>
  <c r="PI43" i="5" s="1"/>
  <c r="EB48" i="2"/>
  <c r="EC47" i="2"/>
  <c r="DY47" i="2" s="1"/>
  <c r="PO42" i="5" s="1"/>
  <c r="EB47" i="2"/>
  <c r="PI42" i="5" s="1"/>
  <c r="EC46" i="2"/>
  <c r="DU46" i="2" s="1"/>
  <c r="PK41" i="5" s="1"/>
  <c r="EB46" i="2"/>
  <c r="PI41" i="5" s="1"/>
  <c r="EC45" i="2"/>
  <c r="DT45" i="2" s="1"/>
  <c r="PJ40" i="5" s="1"/>
  <c r="EB45" i="2"/>
  <c r="PI40" i="5" s="1"/>
  <c r="EC44" i="2"/>
  <c r="DV44" i="2" s="1"/>
  <c r="PL39" i="5" s="1"/>
  <c r="EB44" i="2"/>
  <c r="PI39" i="5" s="1"/>
  <c r="EC43" i="2"/>
  <c r="DX43" i="2" s="1"/>
  <c r="PN38" i="5" s="1"/>
  <c r="EB43" i="2"/>
  <c r="PI38" i="5" s="1"/>
  <c r="EB42" i="2"/>
  <c r="PI61" i="5" s="1"/>
  <c r="EC41" i="2"/>
  <c r="DT41" i="2" s="1"/>
  <c r="PJ37" i="5" s="1"/>
  <c r="EB41" i="2"/>
  <c r="PI37" i="5" s="1"/>
  <c r="EC40" i="2"/>
  <c r="DY40" i="2" s="1"/>
  <c r="EB40" i="2"/>
  <c r="PI36" i="5" s="1"/>
  <c r="EC39" i="2"/>
  <c r="DX39" i="2" s="1"/>
  <c r="EB39" i="2"/>
  <c r="EC38" i="2"/>
  <c r="DU38" i="2" s="1"/>
  <c r="PK34" i="5" s="1"/>
  <c r="EB38" i="2"/>
  <c r="PI34" i="5" s="1"/>
  <c r="EC37" i="2"/>
  <c r="DU37" i="2" s="1"/>
  <c r="EB37" i="2"/>
  <c r="EB36" i="2"/>
  <c r="PI66" i="5" s="1"/>
  <c r="EC35" i="2"/>
  <c r="DX35" i="2" s="1"/>
  <c r="EB35" i="2"/>
  <c r="EC34" i="2"/>
  <c r="DY34" i="2" s="1"/>
  <c r="PO31" i="5" s="1"/>
  <c r="EB34" i="2"/>
  <c r="PI31" i="5" s="1"/>
  <c r="EC33" i="2"/>
  <c r="DT33" i="2" s="1"/>
  <c r="PJ30" i="5" s="1"/>
  <c r="EB33" i="2"/>
  <c r="PI30" i="5" s="1"/>
  <c r="EC32" i="2"/>
  <c r="DY32" i="2" s="1"/>
  <c r="PO29" i="5" s="1"/>
  <c r="EB32" i="2"/>
  <c r="PI29" i="5" s="1"/>
  <c r="EC31" i="2"/>
  <c r="DX31" i="2" s="1"/>
  <c r="PN28" i="5" s="1"/>
  <c r="EB31" i="2"/>
  <c r="PI28" i="5" s="1"/>
  <c r="EB30" i="2"/>
  <c r="PI65" i="5" s="1"/>
  <c r="EC29" i="2"/>
  <c r="DT29" i="2" s="1"/>
  <c r="PJ27" i="5" s="1"/>
  <c r="EB29" i="2"/>
  <c r="PI27" i="5" s="1"/>
  <c r="EC28" i="2"/>
  <c r="DY28" i="2" s="1"/>
  <c r="PO26" i="5" s="1"/>
  <c r="EB28" i="2"/>
  <c r="PI26" i="5" s="1"/>
  <c r="EC27" i="2"/>
  <c r="DX27" i="2" s="1"/>
  <c r="PN25" i="5" s="1"/>
  <c r="EB27" i="2"/>
  <c r="PI25" i="5" s="1"/>
  <c r="EC26" i="2"/>
  <c r="DU26" i="2" s="1"/>
  <c r="PK24" i="5" s="1"/>
  <c r="EB26" i="2"/>
  <c r="PI24" i="5" s="1"/>
  <c r="EC25" i="2"/>
  <c r="EA25" i="2" s="1"/>
  <c r="PQ23" i="5" s="1"/>
  <c r="EB25" i="2"/>
  <c r="PI23" i="5" s="1"/>
  <c r="EC24" i="2"/>
  <c r="DY24" i="2" s="1"/>
  <c r="PO22" i="5" s="1"/>
  <c r="EB24" i="2"/>
  <c r="PI22" i="5" s="1"/>
  <c r="EC23" i="2"/>
  <c r="DX23" i="2" s="1"/>
  <c r="PN21" i="5" s="1"/>
  <c r="EB23" i="2"/>
  <c r="PI21" i="5" s="1"/>
  <c r="EC22" i="2"/>
  <c r="EA22" i="2" s="1"/>
  <c r="EB22" i="2"/>
  <c r="EC21" i="2"/>
  <c r="DW21" i="2" s="1"/>
  <c r="EB21" i="2"/>
  <c r="EC20" i="2"/>
  <c r="DY20" i="2" s="1"/>
  <c r="EB20" i="2"/>
  <c r="EC19" i="2"/>
  <c r="DX19" i="2" s="1"/>
  <c r="PN17" i="5" s="1"/>
  <c r="EB19" i="2"/>
  <c r="PI17" i="5" s="1"/>
  <c r="EB18" i="2"/>
  <c r="PI60" i="5" s="1"/>
  <c r="EC17" i="2"/>
  <c r="EA17" i="2" s="1"/>
  <c r="PQ16" i="5" s="1"/>
  <c r="EB17" i="2"/>
  <c r="PI16" i="5" s="1"/>
  <c r="EC16" i="2"/>
  <c r="DW16" i="2" s="1"/>
  <c r="PM15" i="5" s="1"/>
  <c r="EB16" i="2"/>
  <c r="PI15" i="5" s="1"/>
  <c r="EC15" i="2"/>
  <c r="EA15" i="2" s="1"/>
  <c r="PQ14" i="5" s="1"/>
  <c r="EB15" i="2"/>
  <c r="PI14" i="5" s="1"/>
  <c r="EC14" i="2"/>
  <c r="EA14" i="2" s="1"/>
  <c r="PQ13" i="5" s="1"/>
  <c r="EB14" i="2"/>
  <c r="PI13" i="5" s="1"/>
  <c r="EC13" i="2"/>
  <c r="DY13" i="2" s="1"/>
  <c r="PO12" i="5" s="1"/>
  <c r="EB13" i="2"/>
  <c r="PI12" i="5" s="1"/>
  <c r="EC12" i="2"/>
  <c r="DY12" i="2" s="1"/>
  <c r="PO11" i="5" s="1"/>
  <c r="EB12" i="2"/>
  <c r="PI11" i="5" s="1"/>
  <c r="EC11" i="2"/>
  <c r="DY11" i="2" s="1"/>
  <c r="PO10" i="5" s="1"/>
  <c r="EB11" i="2"/>
  <c r="PI10" i="5" s="1"/>
  <c r="EC10" i="2"/>
  <c r="DU10" i="2" s="1"/>
  <c r="PK9" i="5" s="1"/>
  <c r="EB10" i="2"/>
  <c r="PI9" i="5" s="1"/>
  <c r="EC9" i="2"/>
  <c r="DY9" i="2" s="1"/>
  <c r="PO8" i="5" s="1"/>
  <c r="EB9" i="2"/>
  <c r="PI8" i="5" s="1"/>
  <c r="EC8" i="2"/>
  <c r="EA8" i="2" s="1"/>
  <c r="PQ7" i="5" s="1"/>
  <c r="EB8" i="2"/>
  <c r="PI7" i="5" s="1"/>
  <c r="EC7" i="2"/>
  <c r="DY7" i="2" s="1"/>
  <c r="PO6" i="5" s="1"/>
  <c r="EB7" i="2"/>
  <c r="PI6" i="5" s="1"/>
  <c r="EC6" i="2"/>
  <c r="EA6" i="2" s="1"/>
  <c r="PQ5" i="5" s="1"/>
  <c r="EB6" i="2"/>
  <c r="PI5" i="5" s="1"/>
  <c r="EC5" i="2"/>
  <c r="DY5" i="2" s="1"/>
  <c r="PO4" i="5" s="1"/>
  <c r="EB5" i="2"/>
  <c r="PI4" i="5" s="1"/>
  <c r="EC4" i="2"/>
  <c r="DW4" i="2" s="1"/>
  <c r="PM3" i="5" s="1"/>
  <c r="EB4" i="2"/>
  <c r="PI3" i="5" s="1"/>
  <c r="EB3" i="2"/>
  <c r="PI2" i="5" s="1"/>
  <c r="DS3" i="2"/>
  <c r="DR3" i="2" s="1"/>
  <c r="OX2" i="5" s="1"/>
  <c r="DS69" i="2"/>
  <c r="DR69" i="2" s="1"/>
  <c r="OX59" i="5" s="1"/>
  <c r="DS68" i="2"/>
  <c r="DR68" i="2" s="1"/>
  <c r="OX58" i="5" s="1"/>
  <c r="DS67" i="2"/>
  <c r="DR67" i="2" s="1"/>
  <c r="OX57" i="5" s="1"/>
  <c r="DS66" i="2"/>
  <c r="DR66" i="2" s="1"/>
  <c r="OX56" i="5" s="1"/>
  <c r="DS65" i="2"/>
  <c r="DR65" i="2" s="1"/>
  <c r="OX55" i="5" s="1"/>
  <c r="DS63" i="2"/>
  <c r="DR63" i="2" s="1"/>
  <c r="OX54" i="5" s="1"/>
  <c r="DS61" i="2"/>
  <c r="DR61" i="2" s="1"/>
  <c r="OX53" i="5" s="1"/>
  <c r="DS60" i="2"/>
  <c r="DR60" i="2" s="1"/>
  <c r="OX52" i="5" s="1"/>
  <c r="DS58" i="2"/>
  <c r="DR58" i="2" s="1"/>
  <c r="OX51" i="5" s="1"/>
  <c r="DS57" i="2"/>
  <c r="DR57" i="2" s="1"/>
  <c r="OX50" i="5" s="1"/>
  <c r="DS56" i="2"/>
  <c r="DR56" i="2" s="1"/>
  <c r="OX49" i="5" s="1"/>
  <c r="DS55" i="2"/>
  <c r="DR55" i="2" s="1"/>
  <c r="OX48" i="5" s="1"/>
  <c r="DS53" i="2"/>
  <c r="DR53" i="2" s="1"/>
  <c r="OX46" i="5" s="1"/>
  <c r="DS52" i="2"/>
  <c r="DR52" i="2" s="1"/>
  <c r="DS50" i="2"/>
  <c r="DR50" i="2" s="1"/>
  <c r="OX44" i="5" s="1"/>
  <c r="DS49" i="2"/>
  <c r="DR49" i="2" s="1"/>
  <c r="OX43" i="5" s="1"/>
  <c r="DS47" i="2"/>
  <c r="DR47" i="2" s="1"/>
  <c r="OX42" i="5" s="1"/>
  <c r="DS46" i="2"/>
  <c r="DR46" i="2" s="1"/>
  <c r="OX41" i="5" s="1"/>
  <c r="DS45" i="2"/>
  <c r="DR45" i="2" s="1"/>
  <c r="OX40" i="5" s="1"/>
  <c r="DS44" i="2"/>
  <c r="DR44" i="2" s="1"/>
  <c r="OX39" i="5" s="1"/>
  <c r="DS43" i="2"/>
  <c r="DR43" i="2" s="1"/>
  <c r="OX38" i="5" s="1"/>
  <c r="DS41" i="2"/>
  <c r="DR41" i="2" s="1"/>
  <c r="OX37" i="5" s="1"/>
  <c r="DS40" i="2"/>
  <c r="DR40" i="2" s="1"/>
  <c r="OX36" i="5" s="1"/>
  <c r="DS39" i="2"/>
  <c r="DR39" i="2" s="1"/>
  <c r="DS38" i="2"/>
  <c r="DR38" i="2" s="1"/>
  <c r="OX34" i="5" s="1"/>
  <c r="DS37" i="2"/>
  <c r="DR37" i="2" s="1"/>
  <c r="DS35" i="2"/>
  <c r="DR35" i="2" s="1"/>
  <c r="DS34" i="2"/>
  <c r="DR34" i="2" s="1"/>
  <c r="OX31" i="5" s="1"/>
  <c r="DS33" i="2"/>
  <c r="DR33" i="2" s="1"/>
  <c r="OX30" i="5" s="1"/>
  <c r="DS32" i="2"/>
  <c r="DR32" i="2" s="1"/>
  <c r="OX29" i="5" s="1"/>
  <c r="DS31" i="2"/>
  <c r="DR31" i="2" s="1"/>
  <c r="OX28" i="5" s="1"/>
  <c r="DS29" i="2"/>
  <c r="DR29" i="2" s="1"/>
  <c r="OX27" i="5" s="1"/>
  <c r="DS28" i="2"/>
  <c r="DR28" i="2" s="1"/>
  <c r="OX26" i="5" s="1"/>
  <c r="DS27" i="2"/>
  <c r="DR27" i="2" s="1"/>
  <c r="OX25" i="5" s="1"/>
  <c r="DS26" i="2"/>
  <c r="DR26" i="2" s="1"/>
  <c r="OX24" i="5" s="1"/>
  <c r="DS25" i="2"/>
  <c r="DR25" i="2" s="1"/>
  <c r="OX23" i="5" s="1"/>
  <c r="DS24" i="2"/>
  <c r="DR24" i="2" s="1"/>
  <c r="OX22" i="5" s="1"/>
  <c r="DS23" i="2"/>
  <c r="DR23" i="2" s="1"/>
  <c r="OX21" i="5" s="1"/>
  <c r="DS22" i="2"/>
  <c r="DR22" i="2" s="1"/>
  <c r="DS21" i="2"/>
  <c r="DR21" i="2" s="1"/>
  <c r="DS20" i="2"/>
  <c r="DR20" i="2" s="1"/>
  <c r="DS19" i="2"/>
  <c r="DR19" i="2" s="1"/>
  <c r="OX17" i="5" s="1"/>
  <c r="DS17" i="2"/>
  <c r="DR17" i="2" s="1"/>
  <c r="OX16" i="5" s="1"/>
  <c r="DS16" i="2"/>
  <c r="DR16" i="2" s="1"/>
  <c r="OX15" i="5" s="1"/>
  <c r="DS15" i="2"/>
  <c r="DR15" i="2" s="1"/>
  <c r="OX14" i="5" s="1"/>
  <c r="DS14" i="2"/>
  <c r="DR14" i="2" s="1"/>
  <c r="OX13" i="5" s="1"/>
  <c r="DS13" i="2"/>
  <c r="DR13" i="2" s="1"/>
  <c r="OX12" i="5" s="1"/>
  <c r="DS12" i="2"/>
  <c r="DR12" i="2" s="1"/>
  <c r="OX11" i="5" s="1"/>
  <c r="DS11" i="2"/>
  <c r="DR11" i="2" s="1"/>
  <c r="OX10" i="5" s="1"/>
  <c r="DS10" i="2"/>
  <c r="DR10" i="2" s="1"/>
  <c r="OX9" i="5" s="1"/>
  <c r="DS9" i="2"/>
  <c r="DR9" i="2" s="1"/>
  <c r="OX8" i="5" s="1"/>
  <c r="DS8" i="2"/>
  <c r="DR8" i="2" s="1"/>
  <c r="OX7" i="5" s="1"/>
  <c r="DS7" i="2"/>
  <c r="DR7" i="2" s="1"/>
  <c r="OX6" i="5" s="1"/>
  <c r="DS6" i="2"/>
  <c r="DR6" i="2" s="1"/>
  <c r="OX5" i="5" s="1"/>
  <c r="DS5" i="2"/>
  <c r="DR5" i="2" s="1"/>
  <c r="OX4" i="5" s="1"/>
  <c r="DS4" i="2"/>
  <c r="DR4" i="2" s="1"/>
  <c r="OX3" i="5" s="1"/>
  <c r="DO3" i="2"/>
  <c r="DN3" i="2" s="1"/>
  <c r="OK2" i="5" s="1"/>
  <c r="DO69" i="2"/>
  <c r="DN69" i="2" s="1"/>
  <c r="OK59" i="5" s="1"/>
  <c r="DO68" i="2"/>
  <c r="DN68" i="2" s="1"/>
  <c r="OK58" i="5" s="1"/>
  <c r="DO67" i="2"/>
  <c r="DN67" i="2" s="1"/>
  <c r="OK57" i="5" s="1"/>
  <c r="DO66" i="2"/>
  <c r="DN66" i="2" s="1"/>
  <c r="OK56" i="5" s="1"/>
  <c r="DO65" i="2"/>
  <c r="DN65" i="2" s="1"/>
  <c r="OK55" i="5" s="1"/>
  <c r="DO63" i="2"/>
  <c r="DN63" i="2" s="1"/>
  <c r="OK54" i="5" s="1"/>
  <c r="DO61" i="2"/>
  <c r="DN61" i="2" s="1"/>
  <c r="OK53" i="5" s="1"/>
  <c r="DO60" i="2"/>
  <c r="DN60" i="2" s="1"/>
  <c r="OK52" i="5" s="1"/>
  <c r="DO58" i="2"/>
  <c r="DN58" i="2" s="1"/>
  <c r="OK51" i="5" s="1"/>
  <c r="DO57" i="2"/>
  <c r="DN57" i="2" s="1"/>
  <c r="OK50" i="5" s="1"/>
  <c r="DO56" i="2"/>
  <c r="DN56" i="2" s="1"/>
  <c r="OK49" i="5" s="1"/>
  <c r="DO55" i="2"/>
  <c r="DN55" i="2" s="1"/>
  <c r="OK48" i="5" s="1"/>
  <c r="DO53" i="2"/>
  <c r="DN53" i="2" s="1"/>
  <c r="OK46" i="5" s="1"/>
  <c r="DO52" i="2"/>
  <c r="DN52" i="2" s="1"/>
  <c r="DO50" i="2"/>
  <c r="DN50" i="2" s="1"/>
  <c r="OK44" i="5" s="1"/>
  <c r="DO49" i="2"/>
  <c r="DN49" i="2" s="1"/>
  <c r="OK43" i="5" s="1"/>
  <c r="DO47" i="2"/>
  <c r="DN47" i="2" s="1"/>
  <c r="OK42" i="5" s="1"/>
  <c r="DO46" i="2"/>
  <c r="DN46" i="2" s="1"/>
  <c r="OK41" i="5" s="1"/>
  <c r="DO45" i="2"/>
  <c r="DN45" i="2" s="1"/>
  <c r="OK40" i="5" s="1"/>
  <c r="DO44" i="2"/>
  <c r="DN44" i="2" s="1"/>
  <c r="OK39" i="5" s="1"/>
  <c r="DO43" i="2"/>
  <c r="DN43" i="2" s="1"/>
  <c r="OK38" i="5" s="1"/>
  <c r="DO41" i="2"/>
  <c r="DN41" i="2" s="1"/>
  <c r="OK37" i="5" s="1"/>
  <c r="DO40" i="2"/>
  <c r="DN40" i="2" s="1"/>
  <c r="DO39" i="2"/>
  <c r="DN39" i="2" s="1"/>
  <c r="DO38" i="2"/>
  <c r="DN38" i="2" s="1"/>
  <c r="OK34" i="5" s="1"/>
  <c r="DO37" i="2"/>
  <c r="DN37" i="2" s="1"/>
  <c r="DO35" i="2"/>
  <c r="DN35" i="2" s="1"/>
  <c r="DO34" i="2"/>
  <c r="DN34" i="2" s="1"/>
  <c r="OK31" i="5" s="1"/>
  <c r="DO33" i="2"/>
  <c r="DN33" i="2" s="1"/>
  <c r="OK30" i="5" s="1"/>
  <c r="DO32" i="2"/>
  <c r="DN32" i="2" s="1"/>
  <c r="OK29" i="5" s="1"/>
  <c r="DO31" i="2"/>
  <c r="DN31" i="2" s="1"/>
  <c r="OK28" i="5" s="1"/>
  <c r="DO29" i="2"/>
  <c r="DN29" i="2" s="1"/>
  <c r="OK27" i="5" s="1"/>
  <c r="DO28" i="2"/>
  <c r="DN28" i="2" s="1"/>
  <c r="OK26" i="5" s="1"/>
  <c r="DO27" i="2"/>
  <c r="DN27" i="2" s="1"/>
  <c r="OK25" i="5" s="1"/>
  <c r="DO26" i="2"/>
  <c r="DN26" i="2" s="1"/>
  <c r="OK24" i="5" s="1"/>
  <c r="DO25" i="2"/>
  <c r="DN25" i="2" s="1"/>
  <c r="OK23" i="5" s="1"/>
  <c r="DO24" i="2"/>
  <c r="DN24" i="2" s="1"/>
  <c r="OK22" i="5" s="1"/>
  <c r="DO23" i="2"/>
  <c r="DN23" i="2" s="1"/>
  <c r="OK21" i="5" s="1"/>
  <c r="DO22" i="2"/>
  <c r="DN22" i="2" s="1"/>
  <c r="DO21" i="2"/>
  <c r="DN21" i="2" s="1"/>
  <c r="DO20" i="2"/>
  <c r="DN20" i="2" s="1"/>
  <c r="DO19" i="2"/>
  <c r="DN19" i="2" s="1"/>
  <c r="OK17" i="5" s="1"/>
  <c r="DO17" i="2"/>
  <c r="DN17" i="2" s="1"/>
  <c r="OK16" i="5" s="1"/>
  <c r="DO16" i="2"/>
  <c r="DN16" i="2" s="1"/>
  <c r="OK15" i="5" s="1"/>
  <c r="DO15" i="2"/>
  <c r="DN15" i="2" s="1"/>
  <c r="OK14" i="5" s="1"/>
  <c r="DO14" i="2"/>
  <c r="DN14" i="2" s="1"/>
  <c r="OK13" i="5" s="1"/>
  <c r="DO13" i="2"/>
  <c r="DN13" i="2" s="1"/>
  <c r="OK12" i="5" s="1"/>
  <c r="DO12" i="2"/>
  <c r="DN12" i="2" s="1"/>
  <c r="OK11" i="5" s="1"/>
  <c r="DO11" i="2"/>
  <c r="DN11" i="2" s="1"/>
  <c r="OK10" i="5" s="1"/>
  <c r="DO10" i="2"/>
  <c r="DN10" i="2" s="1"/>
  <c r="OK9" i="5" s="1"/>
  <c r="DO9" i="2"/>
  <c r="DN9" i="2" s="1"/>
  <c r="OK8" i="5" s="1"/>
  <c r="DO8" i="2"/>
  <c r="DN8" i="2" s="1"/>
  <c r="OK7" i="5" s="1"/>
  <c r="DO7" i="2"/>
  <c r="DN7" i="2" s="1"/>
  <c r="OK6" i="5" s="1"/>
  <c r="DO6" i="2"/>
  <c r="DN6" i="2" s="1"/>
  <c r="OK5" i="5" s="1"/>
  <c r="DO5" i="2"/>
  <c r="DN5" i="2" s="1"/>
  <c r="OK4" i="5" s="1"/>
  <c r="DO4" i="2"/>
  <c r="DN4" i="2" s="1"/>
  <c r="OK3" i="5" s="1"/>
  <c r="DK3" i="2"/>
  <c r="DH3" i="2" s="1"/>
  <c r="NN2" i="5" s="1"/>
  <c r="DK69" i="2"/>
  <c r="DH69" i="2" s="1"/>
  <c r="NN59" i="5" s="1"/>
  <c r="DK68" i="2"/>
  <c r="DH68" i="2" s="1"/>
  <c r="NN58" i="5" s="1"/>
  <c r="DK67" i="2"/>
  <c r="DH67" i="2" s="1"/>
  <c r="NN57" i="5" s="1"/>
  <c r="DK66" i="2"/>
  <c r="DH66" i="2" s="1"/>
  <c r="NN56" i="5" s="1"/>
  <c r="DK65" i="2"/>
  <c r="DH65" i="2" s="1"/>
  <c r="NN55" i="5" s="1"/>
  <c r="DK63" i="2"/>
  <c r="DK61" i="2"/>
  <c r="DK60" i="2"/>
  <c r="DK58" i="2"/>
  <c r="DK57" i="2"/>
  <c r="DK56" i="2"/>
  <c r="DK55" i="2"/>
  <c r="DK53" i="2"/>
  <c r="DK52" i="2"/>
  <c r="DK50" i="2"/>
  <c r="DK49" i="2"/>
  <c r="DK47" i="2"/>
  <c r="DK46" i="2"/>
  <c r="DK45" i="2"/>
  <c r="DK44" i="2"/>
  <c r="DK43" i="2"/>
  <c r="DK41" i="2"/>
  <c r="DK40" i="2"/>
  <c r="DK39" i="2"/>
  <c r="DK38" i="2"/>
  <c r="DK37" i="2"/>
  <c r="DK35" i="2"/>
  <c r="DK34" i="2"/>
  <c r="DK33" i="2"/>
  <c r="DK32" i="2"/>
  <c r="DK31" i="2"/>
  <c r="DE31" i="2" s="1"/>
  <c r="NK28" i="5" s="1"/>
  <c r="DK29" i="2"/>
  <c r="DE29" i="2" s="1"/>
  <c r="NK27" i="5" s="1"/>
  <c r="DK28" i="2"/>
  <c r="DE28" i="2" s="1"/>
  <c r="NK26" i="5" s="1"/>
  <c r="DK27" i="2"/>
  <c r="DE27" i="2" s="1"/>
  <c r="NK25" i="5" s="1"/>
  <c r="DK26" i="2"/>
  <c r="DE26" i="2" s="1"/>
  <c r="NK24" i="5" s="1"/>
  <c r="DK25" i="2"/>
  <c r="DE25" i="2" s="1"/>
  <c r="NK23" i="5" s="1"/>
  <c r="DK24" i="2"/>
  <c r="DE24" i="2" s="1"/>
  <c r="NK22" i="5" s="1"/>
  <c r="DK23" i="2"/>
  <c r="DE23" i="2" s="1"/>
  <c r="NK21" i="5" s="1"/>
  <c r="DK22" i="2"/>
  <c r="DE22" i="2" s="1"/>
  <c r="DK21" i="2"/>
  <c r="DK20" i="2"/>
  <c r="DE20" i="2" s="1"/>
  <c r="DK19" i="2"/>
  <c r="DK17" i="2"/>
  <c r="DK16" i="2"/>
  <c r="DE16" i="2" s="1"/>
  <c r="NK15" i="5" s="1"/>
  <c r="DK15" i="2"/>
  <c r="DK14" i="2"/>
  <c r="DE14" i="2" s="1"/>
  <c r="NK13" i="5" s="1"/>
  <c r="DK13" i="2"/>
  <c r="DK12" i="2"/>
  <c r="DE12" i="2" s="1"/>
  <c r="NK11" i="5" s="1"/>
  <c r="DK11" i="2"/>
  <c r="DK10" i="2"/>
  <c r="DE10" i="2" s="1"/>
  <c r="NK9" i="5" s="1"/>
  <c r="DK9" i="2"/>
  <c r="DK8" i="2"/>
  <c r="DE8" i="2" s="1"/>
  <c r="NK7" i="5" s="1"/>
  <c r="DK7" i="2"/>
  <c r="DK6" i="2"/>
  <c r="DE6" i="2" s="1"/>
  <c r="NK5" i="5" s="1"/>
  <c r="DK5" i="2"/>
  <c r="DK4" i="2"/>
  <c r="DE4" i="2" s="1"/>
  <c r="NK3" i="5" s="1"/>
  <c r="CT3" i="2"/>
  <c r="CT58" i="2"/>
  <c r="CT57" i="2"/>
  <c r="CT56" i="2"/>
  <c r="CT55" i="2"/>
  <c r="CT53" i="2"/>
  <c r="CT52" i="2"/>
  <c r="CT50" i="2"/>
  <c r="CT49" i="2"/>
  <c r="CT47" i="2"/>
  <c r="CT46" i="2"/>
  <c r="CT45" i="2"/>
  <c r="CT44" i="2"/>
  <c r="CT43" i="2"/>
  <c r="CT41" i="2"/>
  <c r="CT40" i="2"/>
  <c r="CT39" i="2"/>
  <c r="CT38" i="2"/>
  <c r="CT37" i="2"/>
  <c r="CT35" i="2"/>
  <c r="CT34" i="2"/>
  <c r="CT33" i="2"/>
  <c r="CT32" i="2"/>
  <c r="CT31" i="2"/>
  <c r="CT29" i="2"/>
  <c r="CT28" i="2"/>
  <c r="CT27" i="2"/>
  <c r="CT26" i="2"/>
  <c r="CT25" i="2"/>
  <c r="CT24" i="2"/>
  <c r="CT23" i="2"/>
  <c r="CT22" i="2"/>
  <c r="CT21" i="2"/>
  <c r="CT20" i="2"/>
  <c r="CT19" i="2"/>
  <c r="CT17" i="2"/>
  <c r="CT16" i="2"/>
  <c r="CT15" i="2"/>
  <c r="CT14" i="2"/>
  <c r="CT13" i="2"/>
  <c r="CT12" i="2"/>
  <c r="CT11" i="2"/>
  <c r="CT10" i="2"/>
  <c r="CT9" i="2"/>
  <c r="CT8" i="2"/>
  <c r="CT7" i="2"/>
  <c r="CT6" i="2"/>
  <c r="CT5" i="2"/>
  <c r="CT4" i="2"/>
  <c r="CN69" i="2"/>
  <c r="CL69" i="2" s="1"/>
  <c r="KI59" i="5" s="1"/>
  <c r="CH69" i="2"/>
  <c r="CB69" i="2"/>
  <c r="CA69" i="2" s="1"/>
  <c r="JB59" i="5" s="1"/>
  <c r="BV69" i="2"/>
  <c r="BQ69" i="2" s="1"/>
  <c r="IG59" i="5" s="1"/>
  <c r="BP69" i="2"/>
  <c r="BN69" i="2" s="1"/>
  <c r="HS59" i="5" s="1"/>
  <c r="BJ69" i="2"/>
  <c r="BF69" i="2" s="1"/>
  <c r="GZ59" i="5" s="1"/>
  <c r="BD69" i="2"/>
  <c r="BB69" i="2" s="1"/>
  <c r="GK59" i="5" s="1"/>
  <c r="AX69" i="2"/>
  <c r="AV69" i="2" s="1"/>
  <c r="FT59" i="5" s="1"/>
  <c r="CN68" i="2"/>
  <c r="CL68" i="2" s="1"/>
  <c r="KI58" i="5" s="1"/>
  <c r="CH68" i="2"/>
  <c r="CB68" i="2"/>
  <c r="BZ68" i="2" s="1"/>
  <c r="JA58" i="5" s="1"/>
  <c r="BV68" i="2"/>
  <c r="BQ68" i="2" s="1"/>
  <c r="IG58" i="5" s="1"/>
  <c r="BP68" i="2"/>
  <c r="BK68" i="2" s="1"/>
  <c r="HP58" i="5" s="1"/>
  <c r="BJ68" i="2"/>
  <c r="BH68" i="2" s="1"/>
  <c r="HB58" i="5" s="1"/>
  <c r="BD68" i="2"/>
  <c r="BB68" i="2" s="1"/>
  <c r="GK58" i="5" s="1"/>
  <c r="AX68" i="2"/>
  <c r="BT68" i="2" s="1"/>
  <c r="IJ58" i="5" s="1"/>
  <c r="CN67" i="2"/>
  <c r="CJ67" i="2" s="1"/>
  <c r="KG57" i="5" s="1"/>
  <c r="CH67" i="2"/>
  <c r="CB67" i="2"/>
  <c r="BZ67" i="2" s="1"/>
  <c r="JA57" i="5" s="1"/>
  <c r="BV67" i="2"/>
  <c r="BQ67" i="2" s="1"/>
  <c r="IG57" i="5" s="1"/>
  <c r="BP67" i="2"/>
  <c r="BN67" i="2" s="1"/>
  <c r="HS57" i="5" s="1"/>
  <c r="BJ67" i="2"/>
  <c r="BI67" i="2" s="1"/>
  <c r="HC57" i="5" s="1"/>
  <c r="BD67" i="2"/>
  <c r="BB67" i="2" s="1"/>
  <c r="GK57" i="5" s="1"/>
  <c r="AX67" i="2"/>
  <c r="AT67" i="2" s="1"/>
  <c r="FR57" i="5" s="1"/>
  <c r="CN66" i="2"/>
  <c r="CM66" i="2" s="1"/>
  <c r="KJ56" i="5" s="1"/>
  <c r="CH66" i="2"/>
  <c r="CE66" i="2" s="1"/>
  <c r="JQ56" i="5" s="1"/>
  <c r="CB66" i="2"/>
  <c r="BZ66" i="2" s="1"/>
  <c r="JA56" i="5" s="1"/>
  <c r="BV66" i="2"/>
  <c r="BQ66" i="2" s="1"/>
  <c r="IG56" i="5" s="1"/>
  <c r="BP66" i="2"/>
  <c r="BN66" i="2" s="1"/>
  <c r="HS56" i="5" s="1"/>
  <c r="BJ66" i="2"/>
  <c r="BD66" i="2"/>
  <c r="AZ66" i="2" s="1"/>
  <c r="GI56" i="5" s="1"/>
  <c r="AX66" i="2"/>
  <c r="BT66" i="2" s="1"/>
  <c r="IJ56" i="5" s="1"/>
  <c r="CN65" i="2"/>
  <c r="CH65" i="2"/>
  <c r="CF65" i="2" s="1"/>
  <c r="JR55" i="5" s="1"/>
  <c r="CB65" i="2"/>
  <c r="BV65" i="2"/>
  <c r="BQ65" i="2" s="1"/>
  <c r="IG55" i="5" s="1"/>
  <c r="BP65" i="2"/>
  <c r="BM65" i="2" s="1"/>
  <c r="HR55" i="5" s="1"/>
  <c r="BJ65" i="2"/>
  <c r="BH65" i="2" s="1"/>
  <c r="HB55" i="5" s="1"/>
  <c r="BD65" i="2"/>
  <c r="BB65" i="2" s="1"/>
  <c r="GK55" i="5" s="1"/>
  <c r="AX65" i="2"/>
  <c r="BT65" i="2" s="1"/>
  <c r="IJ55" i="5" s="1"/>
  <c r="CN63" i="2"/>
  <c r="CL63" i="2" s="1"/>
  <c r="KI54" i="5" s="1"/>
  <c r="CH63" i="2"/>
  <c r="CG63" i="2" s="1"/>
  <c r="JS54" i="5" s="1"/>
  <c r="CB63" i="2"/>
  <c r="BZ63" i="2" s="1"/>
  <c r="JA54" i="5" s="1"/>
  <c r="BV63" i="2"/>
  <c r="BQ63" i="2" s="1"/>
  <c r="IG54" i="5" s="1"/>
  <c r="BP63" i="2"/>
  <c r="BJ63" i="2"/>
  <c r="BI63" i="2" s="1"/>
  <c r="HC54" i="5" s="1"/>
  <c r="BD63" i="2"/>
  <c r="AZ63" i="2" s="1"/>
  <c r="GI54" i="5" s="1"/>
  <c r="AX63" i="2"/>
  <c r="AV63" i="2" s="1"/>
  <c r="FT54" i="5" s="1"/>
  <c r="CN61" i="2"/>
  <c r="CL61" i="2" s="1"/>
  <c r="KI53" i="5" s="1"/>
  <c r="CH61" i="2"/>
  <c r="CF61" i="2" s="1"/>
  <c r="JR53" i="5" s="1"/>
  <c r="CB61" i="2"/>
  <c r="BV61" i="2"/>
  <c r="BQ61" i="2" s="1"/>
  <c r="IG53" i="5" s="1"/>
  <c r="BP61" i="2"/>
  <c r="BN61" i="2" s="1"/>
  <c r="HS53" i="5" s="1"/>
  <c r="BJ61" i="2"/>
  <c r="BE61" i="2" s="1"/>
  <c r="GY53" i="5" s="1"/>
  <c r="BD61" i="2"/>
  <c r="BB61" i="2" s="1"/>
  <c r="GK53" i="5" s="1"/>
  <c r="AX61" i="2"/>
  <c r="BU61" i="2" s="1"/>
  <c r="IK53" i="5" s="1"/>
  <c r="CN60" i="2"/>
  <c r="CJ60" i="2" s="1"/>
  <c r="KG52" i="5" s="1"/>
  <c r="CH60" i="2"/>
  <c r="CD60" i="2" s="1"/>
  <c r="JP52" i="5" s="1"/>
  <c r="CB60" i="2"/>
  <c r="BX60" i="2" s="1"/>
  <c r="IY52" i="5" s="1"/>
  <c r="BV60" i="2"/>
  <c r="BQ60" i="2" s="1"/>
  <c r="IG52" i="5" s="1"/>
  <c r="BP60" i="2"/>
  <c r="BN60" i="2" s="1"/>
  <c r="HS52" i="5" s="1"/>
  <c r="BJ60" i="2"/>
  <c r="BD60" i="2"/>
  <c r="AZ60" i="2" s="1"/>
  <c r="GI52" i="5" s="1"/>
  <c r="AX60" i="2"/>
  <c r="AV60" i="2" s="1"/>
  <c r="FT52" i="5" s="1"/>
  <c r="CN58" i="2"/>
  <c r="CM58" i="2" s="1"/>
  <c r="KJ51" i="5" s="1"/>
  <c r="CH58" i="2"/>
  <c r="CE58" i="2" s="1"/>
  <c r="JQ51" i="5" s="1"/>
  <c r="CB58" i="2"/>
  <c r="BV58" i="2"/>
  <c r="BQ58" i="2" s="1"/>
  <c r="IG51" i="5" s="1"/>
  <c r="BP58" i="2"/>
  <c r="BO58" i="2" s="1"/>
  <c r="HT51" i="5" s="1"/>
  <c r="BJ58" i="2"/>
  <c r="BF58" i="2" s="1"/>
  <c r="GZ51" i="5" s="1"/>
  <c r="BD58" i="2"/>
  <c r="BB58" i="2" s="1"/>
  <c r="GK51" i="5" s="1"/>
  <c r="AX58" i="2"/>
  <c r="BT58" i="2" s="1"/>
  <c r="IJ51" i="5" s="1"/>
  <c r="CN57" i="2"/>
  <c r="CK57" i="2" s="1"/>
  <c r="KH50" i="5" s="1"/>
  <c r="CH57" i="2"/>
  <c r="CD57" i="2" s="1"/>
  <c r="JP50" i="5" s="1"/>
  <c r="CB57" i="2"/>
  <c r="BX57" i="2" s="1"/>
  <c r="IY50" i="5" s="1"/>
  <c r="BV57" i="2"/>
  <c r="BQ57" i="2" s="1"/>
  <c r="IG50" i="5" s="1"/>
  <c r="BP57" i="2"/>
  <c r="BN57" i="2" s="1"/>
  <c r="HS50" i="5" s="1"/>
  <c r="BJ57" i="2"/>
  <c r="BE57" i="2" s="1"/>
  <c r="GY50" i="5" s="1"/>
  <c r="BD57" i="2"/>
  <c r="BB57" i="2" s="1"/>
  <c r="GK50" i="5" s="1"/>
  <c r="AX57" i="2"/>
  <c r="AV57" i="2" s="1"/>
  <c r="FT50" i="5" s="1"/>
  <c r="CN56" i="2"/>
  <c r="CI56" i="2" s="1"/>
  <c r="KF49" i="5" s="1"/>
  <c r="CH56" i="2"/>
  <c r="CG56" i="2" s="1"/>
  <c r="JS49" i="5" s="1"/>
  <c r="CB56" i="2"/>
  <c r="CA56" i="2" s="1"/>
  <c r="JB49" i="5" s="1"/>
  <c r="BV56" i="2"/>
  <c r="BQ56" i="2" s="1"/>
  <c r="IG49" i="5" s="1"/>
  <c r="BP56" i="2"/>
  <c r="BK56" i="2" s="1"/>
  <c r="HP49" i="5" s="1"/>
  <c r="BJ56" i="2"/>
  <c r="BF56" i="2" s="1"/>
  <c r="GZ49" i="5" s="1"/>
  <c r="BD56" i="2"/>
  <c r="BC56" i="2" s="1"/>
  <c r="GL49" i="5" s="1"/>
  <c r="AX56" i="2"/>
  <c r="AV56" i="2" s="1"/>
  <c r="FT49" i="5" s="1"/>
  <c r="CN55" i="2"/>
  <c r="CM55" i="2" s="1"/>
  <c r="KJ48" i="5" s="1"/>
  <c r="CH55" i="2"/>
  <c r="CG55" i="2" s="1"/>
  <c r="JS48" i="5" s="1"/>
  <c r="CB55" i="2"/>
  <c r="BY55" i="2" s="1"/>
  <c r="IZ48" i="5" s="1"/>
  <c r="BV55" i="2"/>
  <c r="BQ55" i="2" s="1"/>
  <c r="IG48" i="5" s="1"/>
  <c r="BP55" i="2"/>
  <c r="BJ55" i="2"/>
  <c r="BI55" i="2" s="1"/>
  <c r="HC48" i="5" s="1"/>
  <c r="BD55" i="2"/>
  <c r="BA55" i="2" s="1"/>
  <c r="GJ48" i="5" s="1"/>
  <c r="AX55" i="2"/>
  <c r="CN53" i="2"/>
  <c r="CK53" i="2" s="1"/>
  <c r="KH46" i="5" s="1"/>
  <c r="CH53" i="2"/>
  <c r="CC53" i="2" s="1"/>
  <c r="JO46" i="5" s="1"/>
  <c r="CB53" i="2"/>
  <c r="BZ53" i="2" s="1"/>
  <c r="JA46" i="5" s="1"/>
  <c r="BV53" i="2"/>
  <c r="BQ53" i="2" s="1"/>
  <c r="IG46" i="5" s="1"/>
  <c r="BP53" i="2"/>
  <c r="BM53" i="2" s="1"/>
  <c r="HR46" i="5" s="1"/>
  <c r="BJ53" i="2"/>
  <c r="BE53" i="2" s="1"/>
  <c r="GY46" i="5" s="1"/>
  <c r="BD53" i="2"/>
  <c r="BC53" i="2" s="1"/>
  <c r="GL46" i="5" s="1"/>
  <c r="AX53" i="2"/>
  <c r="BT53" i="2" s="1"/>
  <c r="IJ46" i="5" s="1"/>
  <c r="CN52" i="2"/>
  <c r="CI52" i="2" s="1"/>
  <c r="CH52" i="2"/>
  <c r="CD52" i="2" s="1"/>
  <c r="CB52" i="2"/>
  <c r="CA52" i="2" s="1"/>
  <c r="BV52" i="2"/>
  <c r="BQ52" i="2" s="1"/>
  <c r="BP52" i="2"/>
  <c r="BK52" i="2" s="1"/>
  <c r="BJ52" i="2"/>
  <c r="BE52" i="2" s="1"/>
  <c r="BD52" i="2"/>
  <c r="BA52" i="2" s="1"/>
  <c r="AX52" i="2"/>
  <c r="BT52" i="2" s="1"/>
  <c r="CN50" i="2"/>
  <c r="CJ50" i="2" s="1"/>
  <c r="KG44" i="5" s="1"/>
  <c r="CH50" i="2"/>
  <c r="CE50" i="2" s="1"/>
  <c r="JQ44" i="5" s="1"/>
  <c r="CB50" i="2"/>
  <c r="BW50" i="2" s="1"/>
  <c r="IX44" i="5" s="1"/>
  <c r="BV50" i="2"/>
  <c r="BQ50" i="2" s="1"/>
  <c r="IG44" i="5" s="1"/>
  <c r="BP50" i="2"/>
  <c r="BO50" i="2" s="1"/>
  <c r="HT44" i="5" s="1"/>
  <c r="BJ50" i="2"/>
  <c r="BG50" i="2" s="1"/>
  <c r="HA44" i="5" s="1"/>
  <c r="BD50" i="2"/>
  <c r="BC50" i="2" s="1"/>
  <c r="GL44" i="5" s="1"/>
  <c r="AX50" i="2"/>
  <c r="BS50" i="2" s="1"/>
  <c r="II44" i="5" s="1"/>
  <c r="CN49" i="2"/>
  <c r="CM49" i="2" s="1"/>
  <c r="KJ43" i="5" s="1"/>
  <c r="CH49" i="2"/>
  <c r="CC49" i="2" s="1"/>
  <c r="JO43" i="5" s="1"/>
  <c r="CB49" i="2"/>
  <c r="BX49" i="2" s="1"/>
  <c r="IY43" i="5" s="1"/>
  <c r="BV49" i="2"/>
  <c r="BQ49" i="2" s="1"/>
  <c r="IG43" i="5" s="1"/>
  <c r="BP49" i="2"/>
  <c r="BM49" i="2" s="1"/>
  <c r="HR43" i="5" s="1"/>
  <c r="BJ49" i="2"/>
  <c r="BF49" i="2" s="1"/>
  <c r="GZ43" i="5" s="1"/>
  <c r="BD49" i="2"/>
  <c r="AZ49" i="2" s="1"/>
  <c r="GI43" i="5" s="1"/>
  <c r="AX49" i="2"/>
  <c r="BT49" i="2" s="1"/>
  <c r="IJ43" i="5" s="1"/>
  <c r="CN47" i="2"/>
  <c r="CI47" i="2" s="1"/>
  <c r="KF42" i="5" s="1"/>
  <c r="CH47" i="2"/>
  <c r="CD47" i="2" s="1"/>
  <c r="JP42" i="5" s="1"/>
  <c r="CB47" i="2"/>
  <c r="CA47" i="2" s="1"/>
  <c r="JB42" i="5" s="1"/>
  <c r="BV47" i="2"/>
  <c r="BQ47" i="2" s="1"/>
  <c r="IG42" i="5" s="1"/>
  <c r="BP47" i="2"/>
  <c r="BO47" i="2" s="1"/>
  <c r="HT42" i="5" s="1"/>
  <c r="BJ47" i="2"/>
  <c r="BH47" i="2" s="1"/>
  <c r="HB42" i="5" s="1"/>
  <c r="BD47" i="2"/>
  <c r="BA47" i="2" s="1"/>
  <c r="GJ42" i="5" s="1"/>
  <c r="AX47" i="2"/>
  <c r="AS47" i="2" s="1"/>
  <c r="FQ42" i="5" s="1"/>
  <c r="CN46" i="2"/>
  <c r="CM46" i="2" s="1"/>
  <c r="KJ41" i="5" s="1"/>
  <c r="CH46" i="2"/>
  <c r="CE46" i="2" s="1"/>
  <c r="JQ41" i="5" s="1"/>
  <c r="BV46" i="2"/>
  <c r="BQ46" i="2" s="1"/>
  <c r="IG41" i="5" s="1"/>
  <c r="BP46" i="2"/>
  <c r="BO46" i="2" s="1"/>
  <c r="HT41" i="5" s="1"/>
  <c r="BJ46" i="2"/>
  <c r="BI46" i="2" s="1"/>
  <c r="HC41" i="5" s="1"/>
  <c r="BD46" i="2"/>
  <c r="AY46" i="2" s="1"/>
  <c r="GH41" i="5" s="1"/>
  <c r="AX46" i="2"/>
  <c r="AW46" i="2" s="1"/>
  <c r="FU41" i="5" s="1"/>
  <c r="CN45" i="2"/>
  <c r="CH45" i="2"/>
  <c r="CE45" i="2" s="1"/>
  <c r="JQ40" i="5" s="1"/>
  <c r="CB45" i="2"/>
  <c r="BX45" i="2" s="1"/>
  <c r="IY40" i="5" s="1"/>
  <c r="BV45" i="2"/>
  <c r="BQ45" i="2" s="1"/>
  <c r="IG40" i="5" s="1"/>
  <c r="BP45" i="2"/>
  <c r="BN45" i="2" s="1"/>
  <c r="HS40" i="5" s="1"/>
  <c r="BJ45" i="2"/>
  <c r="BG45" i="2" s="1"/>
  <c r="HA40" i="5" s="1"/>
  <c r="BD45" i="2"/>
  <c r="BC45" i="2" s="1"/>
  <c r="GL40" i="5" s="1"/>
  <c r="AX45" i="2"/>
  <c r="AU45" i="2" s="1"/>
  <c r="FS40" i="5" s="1"/>
  <c r="CN44" i="2"/>
  <c r="CI44" i="2" s="1"/>
  <c r="KF39" i="5" s="1"/>
  <c r="CH44" i="2"/>
  <c r="CF44" i="2" s="1"/>
  <c r="JR39" i="5" s="1"/>
  <c r="CB44" i="2"/>
  <c r="BV44" i="2"/>
  <c r="BQ44" i="2" s="1"/>
  <c r="IG39" i="5" s="1"/>
  <c r="BP44" i="2"/>
  <c r="BL44" i="2" s="1"/>
  <c r="HQ39" i="5" s="1"/>
  <c r="BJ44" i="2"/>
  <c r="BG44" i="2" s="1"/>
  <c r="HA39" i="5" s="1"/>
  <c r="BD44" i="2"/>
  <c r="BC44" i="2" s="1"/>
  <c r="GL39" i="5" s="1"/>
  <c r="AX44" i="2"/>
  <c r="AT44" i="2" s="1"/>
  <c r="FR39" i="5" s="1"/>
  <c r="CN43" i="2"/>
  <c r="CJ43" i="2" s="1"/>
  <c r="KG38" i="5" s="1"/>
  <c r="CH43" i="2"/>
  <c r="CF43" i="2" s="1"/>
  <c r="JR38" i="5" s="1"/>
  <c r="CB43" i="2"/>
  <c r="BY43" i="2" s="1"/>
  <c r="IZ38" i="5" s="1"/>
  <c r="BV43" i="2"/>
  <c r="BQ43" i="2" s="1"/>
  <c r="IG38" i="5" s="1"/>
  <c r="BP43" i="2"/>
  <c r="BM43" i="2" s="1"/>
  <c r="HR38" i="5" s="1"/>
  <c r="BJ43" i="2"/>
  <c r="BI43" i="2" s="1"/>
  <c r="HC38" i="5" s="1"/>
  <c r="BD43" i="2"/>
  <c r="BA43" i="2" s="1"/>
  <c r="GJ38" i="5" s="1"/>
  <c r="AX43" i="2"/>
  <c r="AW43" i="2" s="1"/>
  <c r="FU38" i="5" s="1"/>
  <c r="CN41" i="2"/>
  <c r="CL41" i="2" s="1"/>
  <c r="KI37" i="5" s="1"/>
  <c r="CH41" i="2"/>
  <c r="CF41" i="2" s="1"/>
  <c r="JR37" i="5" s="1"/>
  <c r="CB41" i="2"/>
  <c r="BX41" i="2" s="1"/>
  <c r="IY37" i="5" s="1"/>
  <c r="BV41" i="2"/>
  <c r="BQ41" i="2" s="1"/>
  <c r="IG37" i="5" s="1"/>
  <c r="BP41" i="2"/>
  <c r="BL41" i="2" s="1"/>
  <c r="HQ37" i="5" s="1"/>
  <c r="BJ41" i="2"/>
  <c r="BG41" i="2" s="1"/>
  <c r="HA37" i="5" s="1"/>
  <c r="BD41" i="2"/>
  <c r="BB41" i="2" s="1"/>
  <c r="GK37" i="5" s="1"/>
  <c r="AX41" i="2"/>
  <c r="CN40" i="2"/>
  <c r="CI40" i="2" s="1"/>
  <c r="CH40" i="2"/>
  <c r="CE40" i="2" s="1"/>
  <c r="CB40" i="2"/>
  <c r="CA40" i="2" s="1"/>
  <c r="BV40" i="2"/>
  <c r="BQ40" i="2" s="1"/>
  <c r="BP40" i="2"/>
  <c r="BJ40" i="2"/>
  <c r="BI40" i="2" s="1"/>
  <c r="BD40" i="2"/>
  <c r="AX40" i="2"/>
  <c r="AW40" i="2" s="1"/>
  <c r="CN39" i="2"/>
  <c r="CH39" i="2"/>
  <c r="CE39" i="2" s="1"/>
  <c r="CB39" i="2"/>
  <c r="BX39" i="2" s="1"/>
  <c r="BV39" i="2"/>
  <c r="BQ39" i="2" s="1"/>
  <c r="BP39" i="2"/>
  <c r="BL39" i="2" s="1"/>
  <c r="BJ39" i="2"/>
  <c r="BG39" i="2" s="1"/>
  <c r="BD39" i="2"/>
  <c r="AZ39" i="2" s="1"/>
  <c r="AX39" i="2"/>
  <c r="CN38" i="2"/>
  <c r="CK38" i="2" s="1"/>
  <c r="KH34" i="5" s="1"/>
  <c r="CH38" i="2"/>
  <c r="CB38" i="2"/>
  <c r="BX38" i="2" s="1"/>
  <c r="IY34" i="5" s="1"/>
  <c r="BV38" i="2"/>
  <c r="BQ38" i="2" s="1"/>
  <c r="IG34" i="5" s="1"/>
  <c r="BP38" i="2"/>
  <c r="BM38" i="2" s="1"/>
  <c r="HR34" i="5" s="1"/>
  <c r="BJ38" i="2"/>
  <c r="BH38" i="2" s="1"/>
  <c r="HB34" i="5" s="1"/>
  <c r="BD38" i="2"/>
  <c r="BB38" i="2" s="1"/>
  <c r="GK34" i="5" s="1"/>
  <c r="AX38" i="2"/>
  <c r="BR38" i="2" s="1"/>
  <c r="IH34" i="5" s="1"/>
  <c r="CN37" i="2"/>
  <c r="CL37" i="2" s="1"/>
  <c r="CH37" i="2"/>
  <c r="CB37" i="2"/>
  <c r="BY37" i="2" s="1"/>
  <c r="BV37" i="2"/>
  <c r="BQ37" i="2" s="1"/>
  <c r="BP37" i="2"/>
  <c r="BN37" i="2" s="1"/>
  <c r="BJ37" i="2"/>
  <c r="BH37" i="2" s="1"/>
  <c r="BD37" i="2"/>
  <c r="BA37" i="2" s="1"/>
  <c r="AX37" i="2"/>
  <c r="AW37" i="2" s="1"/>
  <c r="CN35" i="2"/>
  <c r="CK35" i="2" s="1"/>
  <c r="CH35" i="2"/>
  <c r="CC35" i="2" s="1"/>
  <c r="CB35" i="2"/>
  <c r="BY35" i="2" s="1"/>
  <c r="BV35" i="2"/>
  <c r="BQ35" i="2" s="1"/>
  <c r="BP35" i="2"/>
  <c r="BM35" i="2" s="1"/>
  <c r="BJ35" i="2"/>
  <c r="BE35" i="2" s="1"/>
  <c r="BD35" i="2"/>
  <c r="BC35" i="2" s="1"/>
  <c r="AX35" i="2"/>
  <c r="CN34" i="2"/>
  <c r="CI34" i="2" s="1"/>
  <c r="KF31" i="5" s="1"/>
  <c r="CH34" i="2"/>
  <c r="CE34" i="2" s="1"/>
  <c r="JQ31" i="5" s="1"/>
  <c r="CB34" i="2"/>
  <c r="CA34" i="2" s="1"/>
  <c r="JB31" i="5" s="1"/>
  <c r="BV34" i="2"/>
  <c r="BQ34" i="2" s="1"/>
  <c r="IG31" i="5" s="1"/>
  <c r="BP34" i="2"/>
  <c r="BM34" i="2" s="1"/>
  <c r="HR31" i="5" s="1"/>
  <c r="BJ34" i="2"/>
  <c r="BG34" i="2" s="1"/>
  <c r="HA31" i="5" s="1"/>
  <c r="BD34" i="2"/>
  <c r="AX34" i="2"/>
  <c r="AT34" i="2" s="1"/>
  <c r="FR31" i="5" s="1"/>
  <c r="CN33" i="2"/>
  <c r="CH33" i="2"/>
  <c r="CD33" i="2" s="1"/>
  <c r="JP30" i="5" s="1"/>
  <c r="CB33" i="2"/>
  <c r="BY33" i="2" s="1"/>
  <c r="IZ30" i="5" s="1"/>
  <c r="BV33" i="2"/>
  <c r="BQ33" i="2" s="1"/>
  <c r="IG30" i="5" s="1"/>
  <c r="BP33" i="2"/>
  <c r="BM33" i="2" s="1"/>
  <c r="HR30" i="5" s="1"/>
  <c r="BJ33" i="2"/>
  <c r="BH33" i="2" s="1"/>
  <c r="HB30" i="5" s="1"/>
  <c r="BD33" i="2"/>
  <c r="AX33" i="2"/>
  <c r="AS33" i="2" s="1"/>
  <c r="FQ30" i="5" s="1"/>
  <c r="CN32" i="2"/>
  <c r="CM32" i="2" s="1"/>
  <c r="KJ29" i="5" s="1"/>
  <c r="CH32" i="2"/>
  <c r="CB32" i="2"/>
  <c r="BV32" i="2"/>
  <c r="BQ32" i="2" s="1"/>
  <c r="IG29" i="5" s="1"/>
  <c r="BP32" i="2"/>
  <c r="BN32" i="2" s="1"/>
  <c r="HS29" i="5" s="1"/>
  <c r="BJ32" i="2"/>
  <c r="BD32" i="2"/>
  <c r="BC32" i="2" s="1"/>
  <c r="GL29" i="5" s="1"/>
  <c r="AX32" i="2"/>
  <c r="CN31" i="2"/>
  <c r="CJ31" i="2" s="1"/>
  <c r="KG28" i="5" s="1"/>
  <c r="CH31" i="2"/>
  <c r="CG31" i="2" s="1"/>
  <c r="JS28" i="5" s="1"/>
  <c r="CB31" i="2"/>
  <c r="BW31" i="2" s="1"/>
  <c r="IX28" i="5" s="1"/>
  <c r="BV31" i="2"/>
  <c r="BQ31" i="2" s="1"/>
  <c r="IG28" i="5" s="1"/>
  <c r="BP31" i="2"/>
  <c r="BL31" i="2" s="1"/>
  <c r="HQ28" i="5" s="1"/>
  <c r="BJ31" i="2"/>
  <c r="BD31" i="2"/>
  <c r="AY31" i="2" s="1"/>
  <c r="GH28" i="5" s="1"/>
  <c r="AX31" i="2"/>
  <c r="AS31" i="2" s="1"/>
  <c r="FQ28" i="5" s="1"/>
  <c r="CN29" i="2"/>
  <c r="CI29" i="2" s="1"/>
  <c r="KF27" i="5" s="1"/>
  <c r="CH29" i="2"/>
  <c r="CE29" i="2" s="1"/>
  <c r="JQ27" i="5" s="1"/>
  <c r="CB29" i="2"/>
  <c r="BY29" i="2" s="1"/>
  <c r="IZ27" i="5" s="1"/>
  <c r="BV29" i="2"/>
  <c r="BQ29" i="2" s="1"/>
  <c r="IG27" i="5" s="1"/>
  <c r="BP29" i="2"/>
  <c r="BM29" i="2" s="1"/>
  <c r="HR27" i="5" s="1"/>
  <c r="BJ29" i="2"/>
  <c r="BF29" i="2" s="1"/>
  <c r="GZ27" i="5" s="1"/>
  <c r="BD29" i="2"/>
  <c r="AX29" i="2"/>
  <c r="AS29" i="2" s="1"/>
  <c r="FQ27" i="5" s="1"/>
  <c r="CN28" i="2"/>
  <c r="CJ28" i="2" s="1"/>
  <c r="KG26" i="5" s="1"/>
  <c r="CH28" i="2"/>
  <c r="CG28" i="2" s="1"/>
  <c r="JS26" i="5" s="1"/>
  <c r="CB28" i="2"/>
  <c r="BW28" i="2" s="1"/>
  <c r="IX26" i="5" s="1"/>
  <c r="BV28" i="2"/>
  <c r="BQ28" i="2" s="1"/>
  <c r="IG26" i="5" s="1"/>
  <c r="BP28" i="2"/>
  <c r="BL28" i="2" s="1"/>
  <c r="HQ26" i="5" s="1"/>
  <c r="BJ28" i="2"/>
  <c r="BE28" i="2" s="1"/>
  <c r="GY26" i="5" s="1"/>
  <c r="BD28" i="2"/>
  <c r="AY28" i="2" s="1"/>
  <c r="GH26" i="5" s="1"/>
  <c r="AX28" i="2"/>
  <c r="AW28" i="2" s="1"/>
  <c r="FU26" i="5" s="1"/>
  <c r="CN27" i="2"/>
  <c r="CL27" i="2" s="1"/>
  <c r="KI25" i="5" s="1"/>
  <c r="CH27" i="2"/>
  <c r="CC27" i="2" s="1"/>
  <c r="JO25" i="5" s="1"/>
  <c r="CB27" i="2"/>
  <c r="BX27" i="2" s="1"/>
  <c r="IY25" i="5" s="1"/>
  <c r="BV27" i="2"/>
  <c r="BQ27" i="2" s="1"/>
  <c r="IG25" i="5" s="1"/>
  <c r="BP27" i="2"/>
  <c r="BJ27" i="2"/>
  <c r="BE27" i="2" s="1"/>
  <c r="GY25" i="5" s="1"/>
  <c r="BD27" i="2"/>
  <c r="AX27" i="2"/>
  <c r="AV27" i="2" s="1"/>
  <c r="FT25" i="5" s="1"/>
  <c r="CN26" i="2"/>
  <c r="CI26" i="2" s="1"/>
  <c r="KF24" i="5" s="1"/>
  <c r="CH26" i="2"/>
  <c r="CD26" i="2" s="1"/>
  <c r="JP24" i="5" s="1"/>
  <c r="CB26" i="2"/>
  <c r="CA26" i="2" s="1"/>
  <c r="JB24" i="5" s="1"/>
  <c r="BV26" i="2"/>
  <c r="BQ26" i="2" s="1"/>
  <c r="IG24" i="5" s="1"/>
  <c r="BP26" i="2"/>
  <c r="BK26" i="2" s="1"/>
  <c r="HP24" i="5" s="1"/>
  <c r="BJ26" i="2"/>
  <c r="BI26" i="2" s="1"/>
  <c r="HC24" i="5" s="1"/>
  <c r="BD26" i="2"/>
  <c r="BC26" i="2" s="1"/>
  <c r="GL24" i="5" s="1"/>
  <c r="AX26" i="2"/>
  <c r="AV26" i="2" s="1"/>
  <c r="FT24" i="5" s="1"/>
  <c r="CN25" i="2"/>
  <c r="CJ25" i="2" s="1"/>
  <c r="KG23" i="5" s="1"/>
  <c r="CH25" i="2"/>
  <c r="CD25" i="2" s="1"/>
  <c r="JP23" i="5" s="1"/>
  <c r="CB25" i="2"/>
  <c r="BX25" i="2" s="1"/>
  <c r="IY23" i="5" s="1"/>
  <c r="BV25" i="2"/>
  <c r="BQ25" i="2" s="1"/>
  <c r="IG23" i="5" s="1"/>
  <c r="BP25" i="2"/>
  <c r="BL25" i="2" s="1"/>
  <c r="HQ23" i="5" s="1"/>
  <c r="BJ25" i="2"/>
  <c r="BI25" i="2" s="1"/>
  <c r="HC23" i="5" s="1"/>
  <c r="BD25" i="2"/>
  <c r="BB25" i="2" s="1"/>
  <c r="GK23" i="5" s="1"/>
  <c r="AX25" i="2"/>
  <c r="AS25" i="2" s="1"/>
  <c r="FQ23" i="5" s="1"/>
  <c r="CN24" i="2"/>
  <c r="CK24" i="2" s="1"/>
  <c r="KH22" i="5" s="1"/>
  <c r="CH24" i="2"/>
  <c r="CE24" i="2" s="1"/>
  <c r="JQ22" i="5" s="1"/>
  <c r="CB24" i="2"/>
  <c r="BV24" i="2"/>
  <c r="BQ24" i="2" s="1"/>
  <c r="IG22" i="5" s="1"/>
  <c r="BP24" i="2"/>
  <c r="BO24" i="2" s="1"/>
  <c r="HT22" i="5" s="1"/>
  <c r="BJ24" i="2"/>
  <c r="BD24" i="2"/>
  <c r="AY24" i="2" s="1"/>
  <c r="GH22" i="5" s="1"/>
  <c r="AX24" i="2"/>
  <c r="BS24" i="2" s="1"/>
  <c r="II22" i="5" s="1"/>
  <c r="CN23" i="2"/>
  <c r="CK23" i="2" s="1"/>
  <c r="KH21" i="5" s="1"/>
  <c r="CH23" i="2"/>
  <c r="CC23" i="2" s="1"/>
  <c r="JO21" i="5" s="1"/>
  <c r="CB23" i="2"/>
  <c r="BY23" i="2" s="1"/>
  <c r="IZ21" i="5" s="1"/>
  <c r="BV23" i="2"/>
  <c r="BQ23" i="2" s="1"/>
  <c r="IG21" i="5" s="1"/>
  <c r="BP23" i="2"/>
  <c r="BM23" i="2" s="1"/>
  <c r="HR21" i="5" s="1"/>
  <c r="BJ23" i="2"/>
  <c r="BE23" i="2" s="1"/>
  <c r="GY21" i="5" s="1"/>
  <c r="BD23" i="2"/>
  <c r="BC23" i="2" s="1"/>
  <c r="GL21" i="5" s="1"/>
  <c r="AX23" i="2"/>
  <c r="AT23" i="2" s="1"/>
  <c r="FR21" i="5" s="1"/>
  <c r="CN22" i="2"/>
  <c r="CK22" i="2" s="1"/>
  <c r="CH22" i="2"/>
  <c r="CE22" i="2" s="1"/>
  <c r="CB22" i="2"/>
  <c r="BV22" i="2"/>
  <c r="BQ22" i="2" s="1"/>
  <c r="BP22" i="2"/>
  <c r="BK22" i="2" s="1"/>
  <c r="BJ22" i="2"/>
  <c r="BI22" i="2" s="1"/>
  <c r="BD22" i="2"/>
  <c r="BC22" i="2" s="1"/>
  <c r="AX22" i="2"/>
  <c r="BU22" i="2" s="1"/>
  <c r="CN21" i="2"/>
  <c r="CM21" i="2" s="1"/>
  <c r="CH21" i="2"/>
  <c r="CG21" i="2" s="1"/>
  <c r="CB21" i="2"/>
  <c r="BY21" i="2" s="1"/>
  <c r="BV21" i="2"/>
  <c r="BQ21" i="2" s="1"/>
  <c r="BP21" i="2"/>
  <c r="BK21" i="2" s="1"/>
  <c r="BJ21" i="2"/>
  <c r="BI21" i="2" s="1"/>
  <c r="BD21" i="2"/>
  <c r="BA21" i="2" s="1"/>
  <c r="AX21" i="2"/>
  <c r="BT21" i="2" s="1"/>
  <c r="CN20" i="2"/>
  <c r="CM20" i="2" s="1"/>
  <c r="CH20" i="2"/>
  <c r="CB20" i="2"/>
  <c r="BZ20" i="2" s="1"/>
  <c r="BV20" i="2"/>
  <c r="BQ20" i="2" s="1"/>
  <c r="BP20" i="2"/>
  <c r="BJ20" i="2"/>
  <c r="BD20" i="2"/>
  <c r="AY20" i="2" s="1"/>
  <c r="AX20" i="2"/>
  <c r="AW20" i="2" s="1"/>
  <c r="CN19" i="2"/>
  <c r="CJ19" i="2" s="1"/>
  <c r="KG17" i="5" s="1"/>
  <c r="CH19" i="2"/>
  <c r="CG19" i="2" s="1"/>
  <c r="JS17" i="5" s="1"/>
  <c r="CB19" i="2"/>
  <c r="BZ19" i="2" s="1"/>
  <c r="JA17" i="5" s="1"/>
  <c r="BV19" i="2"/>
  <c r="BQ19" i="2" s="1"/>
  <c r="IG17" i="5" s="1"/>
  <c r="BP19" i="2"/>
  <c r="BO19" i="2" s="1"/>
  <c r="HT17" i="5" s="1"/>
  <c r="BJ19" i="2"/>
  <c r="BE19" i="2" s="1"/>
  <c r="GY17" i="5" s="1"/>
  <c r="BD19" i="2"/>
  <c r="BA19" i="2" s="1"/>
  <c r="GJ17" i="5" s="1"/>
  <c r="AX19" i="2"/>
  <c r="AV19" i="2" s="1"/>
  <c r="FT17" i="5" s="1"/>
  <c r="CN17" i="2"/>
  <c r="CJ17" i="2" s="1"/>
  <c r="KG16" i="5" s="1"/>
  <c r="CH17" i="2"/>
  <c r="CG17" i="2" s="1"/>
  <c r="JS16" i="5" s="1"/>
  <c r="CB17" i="2"/>
  <c r="BZ17" i="2" s="1"/>
  <c r="JA16" i="5" s="1"/>
  <c r="BV17" i="2"/>
  <c r="BQ17" i="2" s="1"/>
  <c r="IG16" i="5" s="1"/>
  <c r="BP17" i="2"/>
  <c r="BO17" i="2" s="1"/>
  <c r="HT16" i="5" s="1"/>
  <c r="BJ17" i="2"/>
  <c r="BG17" i="2" s="1"/>
  <c r="HA16" i="5" s="1"/>
  <c r="BD17" i="2"/>
  <c r="BC17" i="2" s="1"/>
  <c r="GL16" i="5" s="1"/>
  <c r="AX17" i="2"/>
  <c r="BU17" i="2" s="1"/>
  <c r="IK16" i="5" s="1"/>
  <c r="CN16" i="2"/>
  <c r="CJ16" i="2" s="1"/>
  <c r="KG15" i="5" s="1"/>
  <c r="CH16" i="2"/>
  <c r="CF16" i="2" s="1"/>
  <c r="JR15" i="5" s="1"/>
  <c r="CB16" i="2"/>
  <c r="CA16" i="2" s="1"/>
  <c r="JB15" i="5" s="1"/>
  <c r="BV16" i="2"/>
  <c r="BQ16" i="2" s="1"/>
  <c r="IG15" i="5" s="1"/>
  <c r="BP16" i="2"/>
  <c r="BM16" i="2" s="1"/>
  <c r="HR15" i="5" s="1"/>
  <c r="BJ16" i="2"/>
  <c r="BI16" i="2" s="1"/>
  <c r="HC15" i="5" s="1"/>
  <c r="BD16" i="2"/>
  <c r="AY16" i="2" s="1"/>
  <c r="GH15" i="5" s="1"/>
  <c r="AX16" i="2"/>
  <c r="AV16" i="2" s="1"/>
  <c r="FT15" i="5" s="1"/>
  <c r="CN15" i="2"/>
  <c r="CK15" i="2" s="1"/>
  <c r="KH14" i="5" s="1"/>
  <c r="CH15" i="2"/>
  <c r="CC15" i="2" s="1"/>
  <c r="JO14" i="5" s="1"/>
  <c r="CB15" i="2"/>
  <c r="CA15" i="2" s="1"/>
  <c r="JB14" i="5" s="1"/>
  <c r="BV15" i="2"/>
  <c r="BQ15" i="2" s="1"/>
  <c r="IG14" i="5" s="1"/>
  <c r="BP15" i="2"/>
  <c r="BM15" i="2" s="1"/>
  <c r="HR14" i="5" s="1"/>
  <c r="BJ15" i="2"/>
  <c r="BD15" i="2"/>
  <c r="BA15" i="2" s="1"/>
  <c r="GJ14" i="5" s="1"/>
  <c r="AX15" i="2"/>
  <c r="AU15" i="2" s="1"/>
  <c r="FS14" i="5" s="1"/>
  <c r="CN14" i="2"/>
  <c r="CI14" i="2" s="1"/>
  <c r="KF13" i="5" s="1"/>
  <c r="CH14" i="2"/>
  <c r="CF14" i="2" s="1"/>
  <c r="JR13" i="5" s="1"/>
  <c r="CB14" i="2"/>
  <c r="BZ14" i="2" s="1"/>
  <c r="JA13" i="5" s="1"/>
  <c r="BV14" i="2"/>
  <c r="BQ14" i="2" s="1"/>
  <c r="IG13" i="5" s="1"/>
  <c r="BP14" i="2"/>
  <c r="BN14" i="2" s="1"/>
  <c r="HS13" i="5" s="1"/>
  <c r="BJ14" i="2"/>
  <c r="BF14" i="2" s="1"/>
  <c r="GZ13" i="5" s="1"/>
  <c r="BD14" i="2"/>
  <c r="BC14" i="2" s="1"/>
  <c r="GL13" i="5" s="1"/>
  <c r="AX14" i="2"/>
  <c r="BR14" i="2" s="1"/>
  <c r="IH13" i="5" s="1"/>
  <c r="CN13" i="2"/>
  <c r="CM13" i="2" s="1"/>
  <c r="KJ12" i="5" s="1"/>
  <c r="CH13" i="2"/>
  <c r="CC13" i="2" s="1"/>
  <c r="JO12" i="5" s="1"/>
  <c r="CB13" i="2"/>
  <c r="BV13" i="2"/>
  <c r="BQ13" i="2" s="1"/>
  <c r="IG12" i="5" s="1"/>
  <c r="BP13" i="2"/>
  <c r="BJ13" i="2"/>
  <c r="BH13" i="2" s="1"/>
  <c r="HB12" i="5" s="1"/>
  <c r="BD13" i="2"/>
  <c r="AY13" i="2" s="1"/>
  <c r="GH12" i="5" s="1"/>
  <c r="AX13" i="2"/>
  <c r="BS13" i="2" s="1"/>
  <c r="II12" i="5" s="1"/>
  <c r="CN12" i="2"/>
  <c r="CJ12" i="2" s="1"/>
  <c r="KG11" i="5" s="1"/>
  <c r="CH12" i="2"/>
  <c r="CB12" i="2"/>
  <c r="BW12" i="2" s="1"/>
  <c r="IX11" i="5" s="1"/>
  <c r="BV12" i="2"/>
  <c r="BQ12" i="2" s="1"/>
  <c r="IG11" i="5" s="1"/>
  <c r="BP12" i="2"/>
  <c r="BO12" i="2" s="1"/>
  <c r="HT11" i="5" s="1"/>
  <c r="BJ12" i="2"/>
  <c r="BG12" i="2" s="1"/>
  <c r="HA11" i="5" s="1"/>
  <c r="BD12" i="2"/>
  <c r="AY12" i="2" s="1"/>
  <c r="GH11" i="5" s="1"/>
  <c r="AX12" i="2"/>
  <c r="BT12" i="2" s="1"/>
  <c r="IJ11" i="5" s="1"/>
  <c r="CN11" i="2"/>
  <c r="CK11" i="2" s="1"/>
  <c r="KH10" i="5" s="1"/>
  <c r="CH11" i="2"/>
  <c r="CC11" i="2" s="1"/>
  <c r="JO10" i="5" s="1"/>
  <c r="CB11" i="2"/>
  <c r="CA11" i="2" s="1"/>
  <c r="JB10" i="5" s="1"/>
  <c r="BV11" i="2"/>
  <c r="BQ11" i="2" s="1"/>
  <c r="IG10" i="5" s="1"/>
  <c r="BP11" i="2"/>
  <c r="BM11" i="2" s="1"/>
  <c r="HR10" i="5" s="1"/>
  <c r="BJ11" i="2"/>
  <c r="BE11" i="2" s="1"/>
  <c r="GY10" i="5" s="1"/>
  <c r="BD11" i="2"/>
  <c r="BA11" i="2" s="1"/>
  <c r="GJ10" i="5" s="1"/>
  <c r="AX11" i="2"/>
  <c r="BS11" i="2" s="1"/>
  <c r="II10" i="5" s="1"/>
  <c r="CN10" i="2"/>
  <c r="CI10" i="2" s="1"/>
  <c r="KF9" i="5" s="1"/>
  <c r="CH10" i="2"/>
  <c r="CF10" i="2" s="1"/>
  <c r="JR9" i="5" s="1"/>
  <c r="CB10" i="2"/>
  <c r="CA10" i="2" s="1"/>
  <c r="JB9" i="5" s="1"/>
  <c r="BV10" i="2"/>
  <c r="BQ10" i="2" s="1"/>
  <c r="IG9" i="5" s="1"/>
  <c r="BP10" i="2"/>
  <c r="BK10" i="2" s="1"/>
  <c r="HP9" i="5" s="1"/>
  <c r="BJ10" i="2"/>
  <c r="BI10" i="2" s="1"/>
  <c r="HC9" i="5" s="1"/>
  <c r="BD10" i="2"/>
  <c r="BC10" i="2" s="1"/>
  <c r="GL9" i="5" s="1"/>
  <c r="AX10" i="2"/>
  <c r="BT10" i="2" s="1"/>
  <c r="IJ9" i="5" s="1"/>
  <c r="CN9" i="2"/>
  <c r="CK9" i="2" s="1"/>
  <c r="KH8" i="5" s="1"/>
  <c r="CH9" i="2"/>
  <c r="CC9" i="2" s="1"/>
  <c r="JO8" i="5" s="1"/>
  <c r="CB9" i="2"/>
  <c r="CA9" i="2" s="1"/>
  <c r="JB8" i="5" s="1"/>
  <c r="BV9" i="2"/>
  <c r="BQ9" i="2" s="1"/>
  <c r="IG8" i="5" s="1"/>
  <c r="BP9" i="2"/>
  <c r="BM9" i="2" s="1"/>
  <c r="HR8" i="5" s="1"/>
  <c r="BJ9" i="2"/>
  <c r="BH9" i="2" s="1"/>
  <c r="HB8" i="5" s="1"/>
  <c r="BD9" i="2"/>
  <c r="BC9" i="2" s="1"/>
  <c r="GL8" i="5" s="1"/>
  <c r="AX9" i="2"/>
  <c r="BU9" i="2" s="1"/>
  <c r="IK8" i="5" s="1"/>
  <c r="CN8" i="2"/>
  <c r="CK8" i="2" s="1"/>
  <c r="KH7" i="5" s="1"/>
  <c r="CH8" i="2"/>
  <c r="CG8" i="2" s="1"/>
  <c r="JS7" i="5" s="1"/>
  <c r="CB8" i="2"/>
  <c r="CA8" i="2" s="1"/>
  <c r="JB7" i="5" s="1"/>
  <c r="BV8" i="2"/>
  <c r="BQ8" i="2" s="1"/>
  <c r="IG7" i="5" s="1"/>
  <c r="BP8" i="2"/>
  <c r="BL8" i="2" s="1"/>
  <c r="HQ7" i="5" s="1"/>
  <c r="BJ8" i="2"/>
  <c r="BI8" i="2" s="1"/>
  <c r="HC7" i="5" s="1"/>
  <c r="BD8" i="2"/>
  <c r="BC8" i="2" s="1"/>
  <c r="GL7" i="5" s="1"/>
  <c r="AX8" i="2"/>
  <c r="BS8" i="2" s="1"/>
  <c r="II7" i="5" s="1"/>
  <c r="CN7" i="2"/>
  <c r="CM7" i="2" s="1"/>
  <c r="KJ6" i="5" s="1"/>
  <c r="CH7" i="2"/>
  <c r="CG7" i="2" s="1"/>
  <c r="JS6" i="5" s="1"/>
  <c r="CB7" i="2"/>
  <c r="BY7" i="2" s="1"/>
  <c r="IZ6" i="5" s="1"/>
  <c r="BV7" i="2"/>
  <c r="BQ7" i="2" s="1"/>
  <c r="IG6" i="5" s="1"/>
  <c r="BP7" i="2"/>
  <c r="BO7" i="2" s="1"/>
  <c r="HT6" i="5" s="1"/>
  <c r="BJ7" i="2"/>
  <c r="BI7" i="2" s="1"/>
  <c r="HC6" i="5" s="1"/>
  <c r="BD7" i="2"/>
  <c r="BA7" i="2" s="1"/>
  <c r="GJ6" i="5" s="1"/>
  <c r="AX7" i="2"/>
  <c r="AW7" i="2" s="1"/>
  <c r="FU6" i="5" s="1"/>
  <c r="CN6" i="2"/>
  <c r="CM6" i="2" s="1"/>
  <c r="KJ5" i="5" s="1"/>
  <c r="CH6" i="2"/>
  <c r="CE6" i="2" s="1"/>
  <c r="JQ5" i="5" s="1"/>
  <c r="CB6" i="2"/>
  <c r="BZ6" i="2" s="1"/>
  <c r="JA5" i="5" s="1"/>
  <c r="BV6" i="2"/>
  <c r="BQ6" i="2" s="1"/>
  <c r="IG5" i="5" s="1"/>
  <c r="BP6" i="2"/>
  <c r="BO6" i="2" s="1"/>
  <c r="HT5" i="5" s="1"/>
  <c r="BJ6" i="2"/>
  <c r="BG6" i="2" s="1"/>
  <c r="HA5" i="5" s="1"/>
  <c r="BD6" i="2"/>
  <c r="AY6" i="2" s="1"/>
  <c r="GH5" i="5" s="1"/>
  <c r="AX6" i="2"/>
  <c r="BU6" i="2" s="1"/>
  <c r="IK5" i="5" s="1"/>
  <c r="CN5" i="2"/>
  <c r="CK5" i="2" s="1"/>
  <c r="KH4" i="5" s="1"/>
  <c r="CH5" i="2"/>
  <c r="CE5" i="2" s="1"/>
  <c r="JQ4" i="5" s="1"/>
  <c r="CB5" i="2"/>
  <c r="CA5" i="2" s="1"/>
  <c r="JB4" i="5" s="1"/>
  <c r="BV5" i="2"/>
  <c r="BQ5" i="2" s="1"/>
  <c r="IG4" i="5" s="1"/>
  <c r="BP5" i="2"/>
  <c r="BM5" i="2" s="1"/>
  <c r="HR4" i="5" s="1"/>
  <c r="BJ5" i="2"/>
  <c r="BI5" i="2" s="1"/>
  <c r="HC4" i="5" s="1"/>
  <c r="BD5" i="2"/>
  <c r="BC5" i="2" s="1"/>
  <c r="GL4" i="5" s="1"/>
  <c r="AX5" i="2"/>
  <c r="BU5" i="2" s="1"/>
  <c r="IK4" i="5" s="1"/>
  <c r="CN4" i="2"/>
  <c r="CL4" i="2" s="1"/>
  <c r="KI3" i="5" s="1"/>
  <c r="CH4" i="2"/>
  <c r="CG4" i="2" s="1"/>
  <c r="JS3" i="5" s="1"/>
  <c r="CB4" i="2"/>
  <c r="CA4" i="2" s="1"/>
  <c r="JB3" i="5" s="1"/>
  <c r="BV4" i="2"/>
  <c r="BQ4" i="2" s="1"/>
  <c r="IG3" i="5" s="1"/>
  <c r="BP4" i="2"/>
  <c r="BK4" i="2" s="1"/>
  <c r="HP3" i="5" s="1"/>
  <c r="BJ4" i="2"/>
  <c r="BI4" i="2" s="1"/>
  <c r="HC3" i="5" s="1"/>
  <c r="BD4" i="2"/>
  <c r="BC4" i="2" s="1"/>
  <c r="GL3" i="5" s="1"/>
  <c r="AX4" i="2"/>
  <c r="BS4" i="2" s="1"/>
  <c r="II3" i="5" s="1"/>
  <c r="CN3" i="2"/>
  <c r="CL3" i="2" s="1"/>
  <c r="KI2" i="5" s="1"/>
  <c r="CH3" i="2"/>
  <c r="CG3" i="2" s="1"/>
  <c r="JS2" i="5" s="1"/>
  <c r="CB3" i="2"/>
  <c r="CA3" i="2" s="1"/>
  <c r="JB2" i="5" s="1"/>
  <c r="BV3" i="2"/>
  <c r="BQ3" i="2" s="1"/>
  <c r="IG2" i="5" s="1"/>
  <c r="BP3" i="2"/>
  <c r="BN3" i="2" s="1"/>
  <c r="HS2" i="5" s="1"/>
  <c r="BJ3" i="2"/>
  <c r="BE3" i="2" s="1"/>
  <c r="GY2" i="5" s="1"/>
  <c r="BD3" i="2"/>
  <c r="BC3" i="2" s="1"/>
  <c r="GL2" i="5" s="1"/>
  <c r="AX3" i="2"/>
  <c r="AU3" i="2" s="1"/>
  <c r="FS2" i="5" s="1"/>
  <c r="AR3" i="2"/>
  <c r="AP3" i="2" s="1"/>
  <c r="FB2" i="5" s="1"/>
  <c r="AR69" i="2"/>
  <c r="AQ69" i="2" s="1"/>
  <c r="FC59" i="5" s="1"/>
  <c r="AR68" i="2"/>
  <c r="AP68" i="2" s="1"/>
  <c r="FB58" i="5" s="1"/>
  <c r="AR67" i="2"/>
  <c r="AP67" i="2" s="1"/>
  <c r="FB57" i="5" s="1"/>
  <c r="AR66" i="2"/>
  <c r="AN66" i="2" s="1"/>
  <c r="EZ56" i="5" s="1"/>
  <c r="AR65" i="2"/>
  <c r="AM65" i="2" s="1"/>
  <c r="EY55" i="5" s="1"/>
  <c r="AR63" i="2"/>
  <c r="AP63" i="2" s="1"/>
  <c r="FB54" i="5" s="1"/>
  <c r="AR61" i="2"/>
  <c r="AQ61" i="2" s="1"/>
  <c r="FC53" i="5" s="1"/>
  <c r="AR60" i="2"/>
  <c r="AP60" i="2" s="1"/>
  <c r="FB52" i="5" s="1"/>
  <c r="AR58" i="2"/>
  <c r="AN58" i="2" s="1"/>
  <c r="EZ51" i="5" s="1"/>
  <c r="AR57" i="2"/>
  <c r="AM57" i="2" s="1"/>
  <c r="EY50" i="5" s="1"/>
  <c r="AR56" i="2"/>
  <c r="AL56" i="2" s="1"/>
  <c r="EX49" i="5" s="1"/>
  <c r="AR55" i="2"/>
  <c r="AP55" i="2" s="1"/>
  <c r="FB48" i="5" s="1"/>
  <c r="AR53" i="2"/>
  <c r="AQ53" i="2" s="1"/>
  <c r="FC46" i="5" s="1"/>
  <c r="AR52" i="2"/>
  <c r="AP52" i="2" s="1"/>
  <c r="AR50" i="2"/>
  <c r="AN50" i="2" s="1"/>
  <c r="EZ44" i="5" s="1"/>
  <c r="AR49" i="2"/>
  <c r="AM49" i="2" s="1"/>
  <c r="EY43" i="5" s="1"/>
  <c r="AR47" i="2"/>
  <c r="AP47" i="2" s="1"/>
  <c r="FB42" i="5" s="1"/>
  <c r="AR46" i="2"/>
  <c r="AP46" i="2" s="1"/>
  <c r="FB41" i="5" s="1"/>
  <c r="AR45" i="2"/>
  <c r="AQ45" i="2" s="1"/>
  <c r="FC40" i="5" s="1"/>
  <c r="AR44" i="2"/>
  <c r="AP44" i="2" s="1"/>
  <c r="FB39" i="5" s="1"/>
  <c r="AR43" i="2"/>
  <c r="AP43" i="2" s="1"/>
  <c r="FB38" i="5" s="1"/>
  <c r="AR41" i="2"/>
  <c r="AM41" i="2" s="1"/>
  <c r="EY37" i="5" s="1"/>
  <c r="AR40" i="2"/>
  <c r="AL40" i="2" s="1"/>
  <c r="AR39" i="2"/>
  <c r="AP39" i="2" s="1"/>
  <c r="AR38" i="2"/>
  <c r="AN38" i="2" s="1"/>
  <c r="EZ34" i="5" s="1"/>
  <c r="AR37" i="2"/>
  <c r="AQ37" i="2" s="1"/>
  <c r="AR35" i="2"/>
  <c r="AO35" i="2" s="1"/>
  <c r="AR34" i="2"/>
  <c r="AN34" i="2" s="1"/>
  <c r="EZ31" i="5" s="1"/>
  <c r="AR33" i="2"/>
  <c r="AM33" i="2" s="1"/>
  <c r="EY30" i="5" s="1"/>
  <c r="AR32" i="2"/>
  <c r="AL32" i="2" s="1"/>
  <c r="EX29" i="5" s="1"/>
  <c r="AR31" i="2"/>
  <c r="AP31" i="2" s="1"/>
  <c r="FB28" i="5" s="1"/>
  <c r="AR29" i="2"/>
  <c r="AQ29" i="2" s="1"/>
  <c r="FC27" i="5" s="1"/>
  <c r="AR28" i="2"/>
  <c r="AP28" i="2" s="1"/>
  <c r="FB26" i="5" s="1"/>
  <c r="AR27" i="2"/>
  <c r="AO27" i="2" s="1"/>
  <c r="FA25" i="5" s="1"/>
  <c r="AR26" i="2"/>
  <c r="AN26" i="2" s="1"/>
  <c r="EZ24" i="5" s="1"/>
  <c r="AR25" i="2"/>
  <c r="AM25" i="2" s="1"/>
  <c r="EY23" i="5" s="1"/>
  <c r="AR24" i="2"/>
  <c r="AL24" i="2" s="1"/>
  <c r="EX22" i="5" s="1"/>
  <c r="AR23" i="2"/>
  <c r="AP23" i="2" s="1"/>
  <c r="FB21" i="5" s="1"/>
  <c r="AR22" i="2"/>
  <c r="AM22" i="2" s="1"/>
  <c r="AR21" i="2"/>
  <c r="AQ21" i="2" s="1"/>
  <c r="AR20" i="2"/>
  <c r="AP20" i="2" s="1"/>
  <c r="AR19" i="2"/>
  <c r="AO19" i="2" s="1"/>
  <c r="FA17" i="5" s="1"/>
  <c r="AR17" i="2"/>
  <c r="AM17" i="2" s="1"/>
  <c r="EY16" i="5" s="1"/>
  <c r="AR16" i="2"/>
  <c r="AL16" i="2" s="1"/>
  <c r="EX15" i="5" s="1"/>
  <c r="AR15" i="2"/>
  <c r="AP15" i="2" s="1"/>
  <c r="FB14" i="5" s="1"/>
  <c r="AR14" i="2"/>
  <c r="AN14" i="2" s="1"/>
  <c r="EZ13" i="5" s="1"/>
  <c r="AR13" i="2"/>
  <c r="AQ13" i="2" s="1"/>
  <c r="FC12" i="5" s="1"/>
  <c r="AR12" i="2"/>
  <c r="AP12" i="2" s="1"/>
  <c r="FB11" i="5" s="1"/>
  <c r="AR11" i="2"/>
  <c r="AO11" i="2" s="1"/>
  <c r="FA10" i="5" s="1"/>
  <c r="AR10" i="2"/>
  <c r="AN10" i="2" s="1"/>
  <c r="EZ9" i="5" s="1"/>
  <c r="AR9" i="2"/>
  <c r="AM9" i="2" s="1"/>
  <c r="EY8" i="5" s="1"/>
  <c r="AR8" i="2"/>
  <c r="AL8" i="2" s="1"/>
  <c r="EX7" i="5" s="1"/>
  <c r="AR7" i="2"/>
  <c r="AP7" i="2" s="1"/>
  <c r="FB6" i="5" s="1"/>
  <c r="AR6" i="2"/>
  <c r="AO6" i="2" s="1"/>
  <c r="FA5" i="5" s="1"/>
  <c r="AR5" i="2"/>
  <c r="AQ5" i="2" s="1"/>
  <c r="FC4" i="5" s="1"/>
  <c r="AR4" i="2"/>
  <c r="AP4" i="2" s="1"/>
  <c r="FB3" i="5" s="1"/>
  <c r="AK69" i="2"/>
  <c r="AJ69" i="2" s="1"/>
  <c r="EH59" i="5" s="1"/>
  <c r="AK68" i="2"/>
  <c r="AF68" i="2" s="1"/>
  <c r="ED58" i="5" s="1"/>
  <c r="AK67" i="2"/>
  <c r="AF67" i="2" s="1"/>
  <c r="ED57" i="5" s="1"/>
  <c r="AK66" i="2"/>
  <c r="AF66" i="2" s="1"/>
  <c r="ED56" i="5" s="1"/>
  <c r="AK65" i="2"/>
  <c r="AF65" i="2" s="1"/>
  <c r="ED55" i="5" s="1"/>
  <c r="AK63" i="2"/>
  <c r="AF63" i="2" s="1"/>
  <c r="ED54" i="5" s="1"/>
  <c r="AK61" i="2"/>
  <c r="AF61" i="2" s="1"/>
  <c r="ED53" i="5" s="1"/>
  <c r="AK60" i="2"/>
  <c r="AF60" i="2" s="1"/>
  <c r="ED52" i="5" s="1"/>
  <c r="AK58" i="2"/>
  <c r="AF58" i="2" s="1"/>
  <c r="ED51" i="5" s="1"/>
  <c r="AK57" i="2"/>
  <c r="AF57" i="2" s="1"/>
  <c r="ED50" i="5" s="1"/>
  <c r="AK56" i="2"/>
  <c r="AF56" i="2" s="1"/>
  <c r="ED49" i="5" s="1"/>
  <c r="AK55" i="2"/>
  <c r="AF55" i="2" s="1"/>
  <c r="ED48" i="5" s="1"/>
  <c r="AK53" i="2"/>
  <c r="AK52" i="2"/>
  <c r="AF52" i="2" s="1"/>
  <c r="AK50" i="2"/>
  <c r="AG50" i="2" s="1"/>
  <c r="EE44" i="5" s="1"/>
  <c r="AK49" i="2"/>
  <c r="AG49" i="2" s="1"/>
  <c r="EE43" i="5" s="1"/>
  <c r="AK47" i="2"/>
  <c r="AF47" i="2" s="1"/>
  <c r="ED42" i="5" s="1"/>
  <c r="AK46" i="2"/>
  <c r="AF46" i="2" s="1"/>
  <c r="ED41" i="5" s="1"/>
  <c r="AK45" i="2"/>
  <c r="AF45" i="2" s="1"/>
  <c r="ED40" i="5" s="1"/>
  <c r="AK44" i="2"/>
  <c r="AE44" i="2" s="1"/>
  <c r="EC39" i="5" s="1"/>
  <c r="AK43" i="2"/>
  <c r="AG43" i="2" s="1"/>
  <c r="EE38" i="5" s="1"/>
  <c r="AK41" i="2"/>
  <c r="AJ41" i="2" s="1"/>
  <c r="EH37" i="5" s="1"/>
  <c r="AK40" i="2"/>
  <c r="AJ40" i="2" s="1"/>
  <c r="AK39" i="2"/>
  <c r="AE39" i="2" s="1"/>
  <c r="AK38" i="2"/>
  <c r="AG38" i="2" s="1"/>
  <c r="EE34" i="5" s="1"/>
  <c r="AK37" i="2"/>
  <c r="AJ37" i="2" s="1"/>
  <c r="AK35" i="2"/>
  <c r="AE35" i="2" s="1"/>
  <c r="AK34" i="2"/>
  <c r="AG34" i="2" s="1"/>
  <c r="EE31" i="5" s="1"/>
  <c r="AK33" i="2"/>
  <c r="AJ33" i="2" s="1"/>
  <c r="EH30" i="5" s="1"/>
  <c r="AK32" i="2"/>
  <c r="AJ32" i="2" s="1"/>
  <c r="EH29" i="5" s="1"/>
  <c r="AK31" i="2"/>
  <c r="AE31" i="2" s="1"/>
  <c r="EC28" i="5" s="1"/>
  <c r="AK29" i="2"/>
  <c r="AJ29" i="2" s="1"/>
  <c r="EH27" i="5" s="1"/>
  <c r="AK28" i="2"/>
  <c r="AJ28" i="2" s="1"/>
  <c r="EH26" i="5" s="1"/>
  <c r="AK27" i="2"/>
  <c r="AG27" i="2" s="1"/>
  <c r="EE25" i="5" s="1"/>
  <c r="AK26" i="2"/>
  <c r="AE26" i="2" s="1"/>
  <c r="EC24" i="5" s="1"/>
  <c r="AK25" i="2"/>
  <c r="AJ25" i="2" s="1"/>
  <c r="EH23" i="5" s="1"/>
  <c r="AK24" i="2"/>
  <c r="AJ24" i="2" s="1"/>
  <c r="EH22" i="5" s="1"/>
  <c r="AK23" i="2"/>
  <c r="AG23" i="2" s="1"/>
  <c r="EE21" i="5" s="1"/>
  <c r="AK22" i="2"/>
  <c r="AD22" i="2" s="1"/>
  <c r="AK21" i="2"/>
  <c r="AJ21" i="2" s="1"/>
  <c r="AK20" i="2"/>
  <c r="AJ20" i="2" s="1"/>
  <c r="AK19" i="2"/>
  <c r="AF19" i="2" s="1"/>
  <c r="ED17" i="5" s="1"/>
  <c r="AK17" i="2"/>
  <c r="AJ17" i="2" s="1"/>
  <c r="EH16" i="5" s="1"/>
  <c r="AK16" i="2"/>
  <c r="AD16" i="2" s="1"/>
  <c r="EB15" i="5" s="1"/>
  <c r="AK15" i="2"/>
  <c r="AG15" i="2" s="1"/>
  <c r="EE14" i="5" s="1"/>
  <c r="AK14" i="2"/>
  <c r="AD14" i="2" s="1"/>
  <c r="EB13" i="5" s="1"/>
  <c r="AK13" i="2"/>
  <c r="AJ13" i="2" s="1"/>
  <c r="EH12" i="5" s="1"/>
  <c r="AK12" i="2"/>
  <c r="AD12" i="2" s="1"/>
  <c r="EB11" i="5" s="1"/>
  <c r="AK11" i="2"/>
  <c r="AJ11" i="2" s="1"/>
  <c r="EH10" i="5" s="1"/>
  <c r="AK10" i="2"/>
  <c r="AG10" i="2" s="1"/>
  <c r="EE9" i="5" s="1"/>
  <c r="AK9" i="2"/>
  <c r="AJ9" i="2" s="1"/>
  <c r="EH8" i="5" s="1"/>
  <c r="AK8" i="2"/>
  <c r="AJ8" i="2" s="1"/>
  <c r="EH7" i="5" s="1"/>
  <c r="AK7" i="2"/>
  <c r="AE7" i="2" s="1"/>
  <c r="EC6" i="5" s="1"/>
  <c r="AK6" i="2"/>
  <c r="AF6" i="2" s="1"/>
  <c r="ED5" i="5" s="1"/>
  <c r="AK5" i="2"/>
  <c r="AJ5" i="2" s="1"/>
  <c r="EH4" i="5" s="1"/>
  <c r="AK4" i="2"/>
  <c r="AD4" i="2" s="1"/>
  <c r="EB3" i="5" s="1"/>
  <c r="AK3" i="2"/>
  <c r="AG3" i="2" s="1"/>
  <c r="EE2" i="5" s="1"/>
  <c r="X69" i="2"/>
  <c r="X68" i="2"/>
  <c r="X67" i="2"/>
  <c r="X66" i="2"/>
  <c r="X65" i="2"/>
  <c r="X63" i="2"/>
  <c r="X61" i="2"/>
  <c r="X60" i="2"/>
  <c r="X58" i="2"/>
  <c r="X57" i="2"/>
  <c r="X56" i="2"/>
  <c r="X55" i="2"/>
  <c r="X53" i="2"/>
  <c r="X52" i="2"/>
  <c r="X50" i="2"/>
  <c r="X49" i="2"/>
  <c r="X47" i="2"/>
  <c r="X46" i="2"/>
  <c r="X45" i="2"/>
  <c r="X44" i="2"/>
  <c r="X43" i="2"/>
  <c r="X41" i="2"/>
  <c r="X40" i="2"/>
  <c r="X39" i="2"/>
  <c r="X38" i="2"/>
  <c r="X37" i="2"/>
  <c r="X35" i="2"/>
  <c r="X34" i="2"/>
  <c r="X33" i="2"/>
  <c r="X32" i="2"/>
  <c r="X31" i="2"/>
  <c r="X29" i="2"/>
  <c r="X28" i="2"/>
  <c r="X27" i="2"/>
  <c r="X26" i="2"/>
  <c r="X25" i="2"/>
  <c r="X24" i="2"/>
  <c r="X23" i="2"/>
  <c r="X22" i="2"/>
  <c r="X21" i="2"/>
  <c r="X20" i="2"/>
  <c r="X19" i="2"/>
  <c r="X17" i="2"/>
  <c r="X16" i="2"/>
  <c r="X15" i="2"/>
  <c r="X14" i="2"/>
  <c r="X13" i="2"/>
  <c r="X12" i="2"/>
  <c r="X11" i="2"/>
  <c r="X10" i="2"/>
  <c r="X9" i="2"/>
  <c r="X8" i="2"/>
  <c r="X7" i="2"/>
  <c r="X6" i="2"/>
  <c r="X5" i="2"/>
  <c r="X4" i="2"/>
  <c r="X3" i="2"/>
  <c r="G69" i="2"/>
  <c r="F69" i="2" s="1"/>
  <c r="H59" i="5" s="1"/>
  <c r="G68" i="2"/>
  <c r="F68" i="2" s="1"/>
  <c r="H58" i="5" s="1"/>
  <c r="G67" i="2"/>
  <c r="E67" i="2" s="1"/>
  <c r="G57" i="5" s="1"/>
  <c r="G66" i="2"/>
  <c r="F66" i="2" s="1"/>
  <c r="H56" i="5" s="1"/>
  <c r="G65" i="2"/>
  <c r="F65" i="2" s="1"/>
  <c r="H55" i="5" s="1"/>
  <c r="G63" i="2"/>
  <c r="F63" i="2" s="1"/>
  <c r="H54" i="5" s="1"/>
  <c r="G61" i="2"/>
  <c r="E61" i="2" s="1"/>
  <c r="G66" i="5" s="1"/>
  <c r="G60" i="2"/>
  <c r="F60" i="2" s="1"/>
  <c r="H52" i="5" s="1"/>
  <c r="G58" i="2"/>
  <c r="F58" i="2" s="1"/>
  <c r="H51" i="5" s="1"/>
  <c r="G57" i="2"/>
  <c r="F57" i="2" s="1"/>
  <c r="H50" i="5" s="1"/>
  <c r="G56" i="2"/>
  <c r="F56" i="2" s="1"/>
  <c r="H49" i="5" s="1"/>
  <c r="G55" i="2"/>
  <c r="F55" i="2" s="1"/>
  <c r="H48" i="5" s="1"/>
  <c r="G53" i="2"/>
  <c r="E53" i="2" s="1"/>
  <c r="G52" i="2"/>
  <c r="F52" i="2" s="1"/>
  <c r="G50" i="2"/>
  <c r="F50" i="2" s="1"/>
  <c r="H44" i="5" s="1"/>
  <c r="G49" i="2"/>
  <c r="F49" i="2" s="1"/>
  <c r="H43" i="5" s="1"/>
  <c r="G47" i="2"/>
  <c r="F47" i="2" s="1"/>
  <c r="H42" i="5" s="1"/>
  <c r="G46" i="2"/>
  <c r="E46" i="2" s="1"/>
  <c r="G41" i="5" s="1"/>
  <c r="G45" i="2"/>
  <c r="E45" i="2" s="1"/>
  <c r="G40" i="5" s="1"/>
  <c r="G44" i="2"/>
  <c r="F44" i="2" s="1"/>
  <c r="H39" i="5" s="1"/>
  <c r="G43" i="2"/>
  <c r="E43" i="2" s="1"/>
  <c r="G62" i="5" s="1"/>
  <c r="G41" i="2"/>
  <c r="F41" i="2" s="1"/>
  <c r="H37" i="5" s="1"/>
  <c r="G40" i="2"/>
  <c r="E40" i="2" s="1"/>
  <c r="G39" i="2"/>
  <c r="F39" i="2" s="1"/>
  <c r="G38" i="2"/>
  <c r="F38" i="2" s="1"/>
  <c r="G37" i="2"/>
  <c r="E37" i="2" s="1"/>
  <c r="G36" i="5" s="1"/>
  <c r="G35" i="2"/>
  <c r="E35" i="2" s="1"/>
  <c r="G34" i="2"/>
  <c r="F34" i="2" s="1"/>
  <c r="H31" i="5" s="1"/>
  <c r="G33" i="2"/>
  <c r="F33" i="2" s="1"/>
  <c r="H30" i="5" s="1"/>
  <c r="G32" i="2"/>
  <c r="E32" i="2" s="1"/>
  <c r="G31" i="2"/>
  <c r="F31" i="2" s="1"/>
  <c r="H28" i="5" s="1"/>
  <c r="G29" i="2"/>
  <c r="E29" i="2" s="1"/>
  <c r="G28" i="2"/>
  <c r="F28" i="2" s="1"/>
  <c r="H26" i="5" s="1"/>
  <c r="G27" i="2"/>
  <c r="E27" i="2" s="1"/>
  <c r="G26" i="2"/>
  <c r="F26" i="2" s="1"/>
  <c r="H24" i="5" s="1"/>
  <c r="G25" i="2"/>
  <c r="F25" i="2" s="1"/>
  <c r="H23" i="5" s="1"/>
  <c r="G24" i="2"/>
  <c r="E24" i="2" s="1"/>
  <c r="G23" i="2"/>
  <c r="F23" i="2" s="1"/>
  <c r="H21" i="5" s="1"/>
  <c r="G22" i="2"/>
  <c r="E22" i="2" s="1"/>
  <c r="G21" i="2"/>
  <c r="E21" i="2" s="1"/>
  <c r="G20" i="5" s="1"/>
  <c r="G20" i="2"/>
  <c r="F20" i="2" s="1"/>
  <c r="G19" i="2"/>
  <c r="E19" i="2" s="1"/>
  <c r="G18" i="5" s="1"/>
  <c r="G17" i="2"/>
  <c r="F17" i="2" s="1"/>
  <c r="H16" i="5" s="1"/>
  <c r="G16" i="2"/>
  <c r="E16" i="2" s="1"/>
  <c r="G15" i="2"/>
  <c r="F15" i="2" s="1"/>
  <c r="H14" i="5" s="1"/>
  <c r="G14" i="2"/>
  <c r="E14" i="2" s="1"/>
  <c r="G13" i="5" s="1"/>
  <c r="G13" i="2"/>
  <c r="E13" i="2" s="1"/>
  <c r="G12" i="5" s="1"/>
  <c r="G12" i="2"/>
  <c r="F12" i="2" s="1"/>
  <c r="H11" i="5" s="1"/>
  <c r="H10" i="5"/>
  <c r="G10" i="2"/>
  <c r="F10" i="2" s="1"/>
  <c r="H9" i="5" s="1"/>
  <c r="G9" i="2"/>
  <c r="F9" i="2" s="1"/>
  <c r="H8" i="5" s="1"/>
  <c r="G8" i="2"/>
  <c r="E8" i="2" s="1"/>
  <c r="G7" i="2"/>
  <c r="F7" i="2" s="1"/>
  <c r="H6" i="5" s="1"/>
  <c r="G6" i="2"/>
  <c r="E6" i="2" s="1"/>
  <c r="G5" i="2"/>
  <c r="E5" i="2" s="1"/>
  <c r="G4" i="5" s="1"/>
  <c r="G4" i="2"/>
  <c r="F4" i="2" s="1"/>
  <c r="H3" i="5" s="1"/>
  <c r="G3" i="2"/>
  <c r="E3" i="2" s="1"/>
  <c r="G2" i="5" s="1"/>
  <c r="D69" i="2"/>
  <c r="D59" i="4" s="1"/>
  <c r="D68" i="2"/>
  <c r="D67" i="2"/>
  <c r="D57" i="4" s="1"/>
  <c r="D66" i="2"/>
  <c r="D65" i="2"/>
  <c r="D63" i="2"/>
  <c r="D61" i="2"/>
  <c r="D60" i="2"/>
  <c r="D58" i="2"/>
  <c r="D57" i="2"/>
  <c r="D56" i="2"/>
  <c r="D55" i="2"/>
  <c r="D53" i="2"/>
  <c r="D52" i="2"/>
  <c r="D50" i="2"/>
  <c r="D49" i="2"/>
  <c r="D47" i="2"/>
  <c r="D42" i="4" s="1"/>
  <c r="D46" i="2"/>
  <c r="D45" i="2"/>
  <c r="D44" i="2"/>
  <c r="D43" i="2"/>
  <c r="D41" i="2"/>
  <c r="D40" i="2"/>
  <c r="D39" i="2"/>
  <c r="D38" i="2"/>
  <c r="D37" i="2"/>
  <c r="D35" i="2"/>
  <c r="D34" i="2"/>
  <c r="D33" i="2"/>
  <c r="D32" i="2"/>
  <c r="D31" i="2"/>
  <c r="D29" i="2"/>
  <c r="D28" i="2"/>
  <c r="D27" i="2"/>
  <c r="D26" i="2"/>
  <c r="D25" i="2"/>
  <c r="D24" i="2"/>
  <c r="D23" i="2"/>
  <c r="D22" i="2"/>
  <c r="D21" i="4" s="1"/>
  <c r="D21" i="2"/>
  <c r="D20" i="4" s="1"/>
  <c r="D20" i="2"/>
  <c r="D19" i="4" s="1"/>
  <c r="D19" i="2"/>
  <c r="D18" i="4" s="1"/>
  <c r="D17" i="2"/>
  <c r="D16" i="2"/>
  <c r="D15" i="4" s="1"/>
  <c r="D15" i="2"/>
  <c r="D14" i="4" s="1"/>
  <c r="D14" i="2"/>
  <c r="D13" i="2"/>
  <c r="D12" i="4" s="1"/>
  <c r="D12" i="2"/>
  <c r="D10" i="4"/>
  <c r="D10" i="2"/>
  <c r="D9" i="2"/>
  <c r="D8" i="2"/>
  <c r="D7" i="4" s="1"/>
  <c r="D7" i="2"/>
  <c r="D6" i="4" s="1"/>
  <c r="D6" i="2"/>
  <c r="D5" i="2"/>
  <c r="D4" i="4" s="1"/>
  <c r="D4" i="2"/>
  <c r="DJ61" i="1"/>
  <c r="DJ65" i="1" s="1"/>
  <c r="OK20" i="5" l="1"/>
  <c r="OK36" i="5"/>
  <c r="HP20" i="5"/>
  <c r="OX20" i="5"/>
  <c r="PI33" i="5"/>
  <c r="I14" i="2"/>
  <c r="Z13" i="5" s="1"/>
  <c r="H14" i="2"/>
  <c r="IG20" i="5"/>
  <c r="IG33" i="5"/>
  <c r="IG36" i="5"/>
  <c r="K13" i="2"/>
  <c r="AP12" i="5" s="1"/>
  <c r="H13" i="2"/>
  <c r="N12" i="2"/>
  <c r="BN11" i="5" s="1"/>
  <c r="H12" i="2"/>
  <c r="OK33" i="5"/>
  <c r="PI20" i="5"/>
  <c r="SD33" i="5"/>
  <c r="EH36" i="5"/>
  <c r="FU36" i="5"/>
  <c r="OX33" i="5"/>
  <c r="HC20" i="5"/>
  <c r="L15" i="2"/>
  <c r="AX14" i="5" s="1"/>
  <c r="H15" i="2"/>
  <c r="D40" i="4"/>
  <c r="PI62" i="5"/>
  <c r="PI68" i="5"/>
  <c r="PI63" i="5"/>
  <c r="PI64" i="5"/>
  <c r="AC59" i="2"/>
  <c r="HA65" i="1"/>
  <c r="DC59" i="2"/>
  <c r="HB65" i="1"/>
  <c r="HO59" i="2"/>
  <c r="HC65" i="1"/>
  <c r="T59" i="2"/>
  <c r="GZ65" i="1"/>
  <c r="OX32" i="5"/>
  <c r="DC54" i="2"/>
  <c r="QI32" i="5"/>
  <c r="D38" i="4"/>
  <c r="AC54" i="2"/>
  <c r="HO54" i="2"/>
  <c r="D37" i="4"/>
  <c r="D25" i="4"/>
  <c r="D49" i="4"/>
  <c r="D27" i="4"/>
  <c r="PI18" i="5"/>
  <c r="IG18" i="5"/>
  <c r="PI19" i="5"/>
  <c r="KJ19" i="5"/>
  <c r="OX18" i="5"/>
  <c r="PI32" i="5"/>
  <c r="D22" i="4"/>
  <c r="OX45" i="5"/>
  <c r="D32" i="4"/>
  <c r="D48" i="4"/>
  <c r="H45" i="5"/>
  <c r="HR32" i="5"/>
  <c r="IG45" i="5"/>
  <c r="OK32" i="5"/>
  <c r="DQ45" i="5"/>
  <c r="SD19" i="5"/>
  <c r="IG19" i="5"/>
  <c r="EH19" i="5"/>
  <c r="JA18" i="5"/>
  <c r="IZ32" i="5"/>
  <c r="OK18" i="5"/>
  <c r="PI45" i="5"/>
  <c r="SD45" i="5"/>
  <c r="IG32" i="5"/>
  <c r="OK19" i="5"/>
  <c r="PI35" i="5"/>
  <c r="D33" i="4"/>
  <c r="D28" i="4"/>
  <c r="D36" i="4"/>
  <c r="OK45" i="5"/>
  <c r="OX19" i="5"/>
  <c r="SD18" i="5"/>
  <c r="GC43" i="2"/>
  <c r="GN43" i="2"/>
  <c r="GN34" i="2"/>
  <c r="GK6" i="2"/>
  <c r="GF34" i="2"/>
  <c r="GO10" i="2"/>
  <c r="GH58" i="2"/>
  <c r="GE34" i="2"/>
  <c r="GJ34" i="2"/>
  <c r="GE11" i="2"/>
  <c r="GO34" i="2"/>
  <c r="GM11" i="2"/>
  <c r="GC38" i="2"/>
  <c r="GN10" i="2"/>
  <c r="GG10" i="2"/>
  <c r="GD27" i="2"/>
  <c r="GF10" i="2"/>
  <c r="GM26" i="2"/>
  <c r="GI38" i="2"/>
  <c r="GK14" i="2"/>
  <c r="GN3" i="2"/>
  <c r="GL27" i="2"/>
  <c r="GP10" i="2"/>
  <c r="GH10" i="2"/>
  <c r="HS11" i="2"/>
  <c r="SV10" i="5" s="1"/>
  <c r="HW11" i="2"/>
  <c r="SZ10" i="5" s="1"/>
  <c r="HV11" i="2"/>
  <c r="SY10" i="5" s="1"/>
  <c r="HU11" i="2"/>
  <c r="SX10" i="5" s="1"/>
  <c r="HP11" i="2"/>
  <c r="SS10" i="5" s="1"/>
  <c r="HR11" i="2"/>
  <c r="SU10" i="5" s="1"/>
  <c r="HT11" i="2"/>
  <c r="SW10" i="5" s="1"/>
  <c r="HQ11" i="2"/>
  <c r="ST10" i="5" s="1"/>
  <c r="HQ20" i="2"/>
  <c r="HT20" i="2"/>
  <c r="HW20" i="2"/>
  <c r="HS20" i="2"/>
  <c r="HV20" i="2"/>
  <c r="HP20" i="2"/>
  <c r="HU20" i="2"/>
  <c r="HR20" i="2"/>
  <c r="HQ28" i="2"/>
  <c r="HW28" i="2"/>
  <c r="HV28" i="2"/>
  <c r="HU28" i="2"/>
  <c r="HT28" i="2"/>
  <c r="HP28" i="2"/>
  <c r="HS28" i="2"/>
  <c r="HR28" i="2"/>
  <c r="HS38" i="2"/>
  <c r="HR38" i="2"/>
  <c r="HU38" i="2"/>
  <c r="HW38" i="2"/>
  <c r="HV38" i="2"/>
  <c r="HP38" i="2"/>
  <c r="HQ38" i="2"/>
  <c r="HT38" i="2"/>
  <c r="HT47" i="2"/>
  <c r="HS47" i="2"/>
  <c r="HQ47" i="2"/>
  <c r="HV47" i="2"/>
  <c r="HW47" i="2"/>
  <c r="HP47" i="2"/>
  <c r="HU47" i="2"/>
  <c r="HR47" i="2"/>
  <c r="HS57" i="2"/>
  <c r="HR57" i="2"/>
  <c r="HQ57" i="2"/>
  <c r="HW57" i="2"/>
  <c r="HV57" i="2"/>
  <c r="HU57" i="2"/>
  <c r="HT57" i="2"/>
  <c r="HP57" i="2"/>
  <c r="HV68" i="2"/>
  <c r="HU68" i="2"/>
  <c r="HT68" i="2"/>
  <c r="HS68" i="2"/>
  <c r="HR68" i="2"/>
  <c r="HQ68" i="2"/>
  <c r="HW68" i="2"/>
  <c r="HP68" i="2"/>
  <c r="HQ4" i="2"/>
  <c r="HS4" i="2"/>
  <c r="HR4" i="2"/>
  <c r="HP4" i="2"/>
  <c r="HU4" i="2"/>
  <c r="HV4" i="2"/>
  <c r="HW4" i="2"/>
  <c r="HT4" i="2"/>
  <c r="HQ12" i="2"/>
  <c r="ST11" i="5" s="1"/>
  <c r="HR12" i="2"/>
  <c r="SU11" i="5" s="1"/>
  <c r="HP12" i="2"/>
  <c r="SS11" i="5" s="1"/>
  <c r="HT12" i="2"/>
  <c r="SW11" i="5" s="1"/>
  <c r="HW12" i="2"/>
  <c r="SZ11" i="5" s="1"/>
  <c r="HU12" i="2"/>
  <c r="SX11" i="5" s="1"/>
  <c r="HV12" i="2"/>
  <c r="SY11" i="5" s="1"/>
  <c r="HS12" i="2"/>
  <c r="SV11" i="5" s="1"/>
  <c r="HR21" i="2"/>
  <c r="SU20" i="5" s="1"/>
  <c r="HP21" i="2"/>
  <c r="SS20" i="5" s="1"/>
  <c r="HS21" i="2"/>
  <c r="SV20" i="5" s="1"/>
  <c r="HQ21" i="2"/>
  <c r="ST20" i="5" s="1"/>
  <c r="HV21" i="2"/>
  <c r="HW21" i="2"/>
  <c r="SZ20" i="5" s="1"/>
  <c r="HU21" i="2"/>
  <c r="HT21" i="2"/>
  <c r="SW20" i="5" s="1"/>
  <c r="HR29" i="2"/>
  <c r="HP29" i="2"/>
  <c r="HQ29" i="2"/>
  <c r="HU29" i="2"/>
  <c r="HT29" i="2"/>
  <c r="HW29" i="2"/>
  <c r="HV29" i="2"/>
  <c r="HS29" i="2"/>
  <c r="HT39" i="2"/>
  <c r="HS39" i="2"/>
  <c r="HU39" i="2"/>
  <c r="HR39" i="2"/>
  <c r="HQ39" i="2"/>
  <c r="HP39" i="2"/>
  <c r="HW39" i="2"/>
  <c r="HV39" i="2"/>
  <c r="HV49" i="2"/>
  <c r="HU49" i="2"/>
  <c r="HW49" i="2"/>
  <c r="HP49" i="2"/>
  <c r="HT49" i="2"/>
  <c r="HS49" i="2"/>
  <c r="HR49" i="2"/>
  <c r="HQ49" i="2"/>
  <c r="HT58" i="2"/>
  <c r="HS58" i="2"/>
  <c r="HR58" i="2"/>
  <c r="HQ58" i="2"/>
  <c r="HW58" i="2"/>
  <c r="HV58" i="2"/>
  <c r="HU58" i="2"/>
  <c r="HP58" i="2"/>
  <c r="HW69" i="2"/>
  <c r="HV69" i="2"/>
  <c r="HU69" i="2"/>
  <c r="HT69" i="2"/>
  <c r="HS69" i="2"/>
  <c r="HR69" i="2"/>
  <c r="HP69" i="2"/>
  <c r="HQ69" i="2"/>
  <c r="HR5" i="2"/>
  <c r="SU4" i="5" s="1"/>
  <c r="HP5" i="2"/>
  <c r="SS4" i="5" s="1"/>
  <c r="HU5" i="2"/>
  <c r="SX4" i="5" s="1"/>
  <c r="HW5" i="2"/>
  <c r="SZ4" i="5" s="1"/>
  <c r="HT5" i="2"/>
  <c r="SW4" i="5" s="1"/>
  <c r="HS5" i="2"/>
  <c r="SV4" i="5" s="1"/>
  <c r="HQ5" i="2"/>
  <c r="ST4" i="5" s="1"/>
  <c r="HV5" i="2"/>
  <c r="SY4" i="5" s="1"/>
  <c r="HR13" i="2"/>
  <c r="SU12" i="5" s="1"/>
  <c r="HP13" i="2"/>
  <c r="SS12" i="5" s="1"/>
  <c r="HT13" i="2"/>
  <c r="SW12" i="5" s="1"/>
  <c r="HS13" i="2"/>
  <c r="SV12" i="5" s="1"/>
  <c r="HW13" i="2"/>
  <c r="SZ12" i="5" s="1"/>
  <c r="HQ13" i="2"/>
  <c r="ST12" i="5" s="1"/>
  <c r="HV13" i="2"/>
  <c r="SY12" i="5" s="1"/>
  <c r="HU13" i="2"/>
  <c r="SX12" i="5" s="1"/>
  <c r="HS22" i="2"/>
  <c r="HU22" i="2"/>
  <c r="HT22" i="2"/>
  <c r="HR22" i="2"/>
  <c r="HP22" i="2"/>
  <c r="HQ22" i="2"/>
  <c r="HW22" i="2"/>
  <c r="HV22" i="2"/>
  <c r="HT31" i="2"/>
  <c r="HS31" i="2"/>
  <c r="HW31" i="2"/>
  <c r="HV31" i="2"/>
  <c r="HU31" i="2"/>
  <c r="HP31" i="2"/>
  <c r="HR31" i="2"/>
  <c r="HQ31" i="2"/>
  <c r="HU40" i="2"/>
  <c r="HT40" i="2"/>
  <c r="HW40" i="2"/>
  <c r="HV40" i="2"/>
  <c r="HP40" i="2"/>
  <c r="HS40" i="2"/>
  <c r="HR40" i="2"/>
  <c r="HQ40" i="2"/>
  <c r="HW50" i="2"/>
  <c r="HV50" i="2"/>
  <c r="HR50" i="2"/>
  <c r="HT50" i="2"/>
  <c r="HQ50" i="2"/>
  <c r="HP50" i="2"/>
  <c r="HU50" i="2"/>
  <c r="HS50" i="2"/>
  <c r="HV60" i="2"/>
  <c r="HU60" i="2"/>
  <c r="HT60" i="2"/>
  <c r="HS60" i="2"/>
  <c r="HR60" i="2"/>
  <c r="HQ60" i="2"/>
  <c r="HW60" i="2"/>
  <c r="HP60" i="2"/>
  <c r="HQ3" i="2"/>
  <c r="ST2" i="5" s="1"/>
  <c r="HT3" i="2"/>
  <c r="SW2" i="5" s="1"/>
  <c r="HW3" i="2"/>
  <c r="SZ2" i="5" s="1"/>
  <c r="HP3" i="2"/>
  <c r="SS2" i="5" s="1"/>
  <c r="HV3" i="2"/>
  <c r="SY2" i="5" s="1"/>
  <c r="HS3" i="2"/>
  <c r="SV2" i="5" s="1"/>
  <c r="HU3" i="2"/>
  <c r="SX2" i="5" s="1"/>
  <c r="HR3" i="2"/>
  <c r="SU2" i="5" s="1"/>
  <c r="GD26" i="2"/>
  <c r="GM10" i="2"/>
  <c r="GE10" i="2"/>
  <c r="HS6" i="2"/>
  <c r="HW6" i="2"/>
  <c r="HV6" i="2"/>
  <c r="HU6" i="2"/>
  <c r="HT6" i="2"/>
  <c r="HR6" i="2"/>
  <c r="HQ6" i="2"/>
  <c r="HP6" i="2"/>
  <c r="HS14" i="2"/>
  <c r="SV13" i="5" s="1"/>
  <c r="HV14" i="2"/>
  <c r="SY13" i="5" s="1"/>
  <c r="HU14" i="2"/>
  <c r="SX13" i="5" s="1"/>
  <c r="HP14" i="2"/>
  <c r="SS13" i="5" s="1"/>
  <c r="HT14" i="2"/>
  <c r="SW13" i="5" s="1"/>
  <c r="HR14" i="2"/>
  <c r="SU13" i="5" s="1"/>
  <c r="HQ14" i="2"/>
  <c r="ST13" i="5" s="1"/>
  <c r="HW14" i="2"/>
  <c r="SZ13" i="5" s="1"/>
  <c r="HT23" i="2"/>
  <c r="HW23" i="2"/>
  <c r="HV23" i="2"/>
  <c r="HP23" i="2"/>
  <c r="HU23" i="2"/>
  <c r="HQ23" i="2"/>
  <c r="HS23" i="2"/>
  <c r="HR23" i="2"/>
  <c r="HU32" i="2"/>
  <c r="HT32" i="2"/>
  <c r="HP32" i="2"/>
  <c r="HW32" i="2"/>
  <c r="HS32" i="2"/>
  <c r="HV32" i="2"/>
  <c r="HQ32" i="2"/>
  <c r="HR32" i="2"/>
  <c r="HV41" i="2"/>
  <c r="SY60" i="5" s="1"/>
  <c r="HU41" i="2"/>
  <c r="SX60" i="5" s="1"/>
  <c r="HQ41" i="2"/>
  <c r="ST60" i="5" s="1"/>
  <c r="HP41" i="2"/>
  <c r="SS60" i="5" s="1"/>
  <c r="HS41" i="2"/>
  <c r="SV60" i="5" s="1"/>
  <c r="HT41" i="2"/>
  <c r="SW60" i="5" s="1"/>
  <c r="HW41" i="2"/>
  <c r="SZ60" i="5" s="1"/>
  <c r="HR41" i="2"/>
  <c r="SU60" i="5" s="1"/>
  <c r="HV52" i="2"/>
  <c r="HU52" i="2"/>
  <c r="HT52" i="2"/>
  <c r="HS52" i="2"/>
  <c r="HR52" i="2"/>
  <c r="HQ52" i="2"/>
  <c r="HW52" i="2"/>
  <c r="HP52" i="2"/>
  <c r="HW61" i="2"/>
  <c r="SZ66" i="5" s="1"/>
  <c r="HV61" i="2"/>
  <c r="SY66" i="5" s="1"/>
  <c r="HU61" i="2"/>
  <c r="SX66" i="5" s="1"/>
  <c r="HT61" i="2"/>
  <c r="SW66" i="5" s="1"/>
  <c r="HS61" i="2"/>
  <c r="SV66" i="5" s="1"/>
  <c r="HR61" i="2"/>
  <c r="SU66" i="5" s="1"/>
  <c r="HP61" i="2"/>
  <c r="SS66" i="5" s="1"/>
  <c r="HQ61" i="2"/>
  <c r="ST66" i="5" s="1"/>
  <c r="GC19" i="2"/>
  <c r="GI19" i="2"/>
  <c r="GL10" i="2"/>
  <c r="GD10" i="2"/>
  <c r="HT7" i="2"/>
  <c r="HW7" i="2"/>
  <c r="HV7" i="2"/>
  <c r="HU7" i="2"/>
  <c r="HR7" i="2"/>
  <c r="HQ7" i="2"/>
  <c r="HP7" i="2"/>
  <c r="HS7" i="2"/>
  <c r="HT15" i="2"/>
  <c r="SW14" i="5" s="1"/>
  <c r="HP15" i="2"/>
  <c r="SS14" i="5" s="1"/>
  <c r="HW15" i="2"/>
  <c r="SZ14" i="5" s="1"/>
  <c r="HV15" i="2"/>
  <c r="SY14" i="5" s="1"/>
  <c r="HR15" i="2"/>
  <c r="SU14" i="5" s="1"/>
  <c r="HU15" i="2"/>
  <c r="SX14" i="5" s="1"/>
  <c r="HS15" i="2"/>
  <c r="SV14" i="5" s="1"/>
  <c r="HQ15" i="2"/>
  <c r="ST14" i="5" s="1"/>
  <c r="HU24" i="2"/>
  <c r="HP24" i="2"/>
  <c r="HR24" i="2"/>
  <c r="HW24" i="2"/>
  <c r="HV24" i="2"/>
  <c r="HT24" i="2"/>
  <c r="HS24" i="2"/>
  <c r="HQ24" i="2"/>
  <c r="HV33" i="2"/>
  <c r="HU33" i="2"/>
  <c r="HS33" i="2"/>
  <c r="HP33" i="2"/>
  <c r="HR33" i="2"/>
  <c r="HQ33" i="2"/>
  <c r="HW33" i="2"/>
  <c r="HT33" i="2"/>
  <c r="HW43" i="2"/>
  <c r="SZ62" i="5" s="1"/>
  <c r="HQ43" i="2"/>
  <c r="ST62" i="5" s="1"/>
  <c r="HV43" i="2"/>
  <c r="SY62" i="5" s="1"/>
  <c r="HU43" i="2"/>
  <c r="SX62" i="5" s="1"/>
  <c r="HT43" i="2"/>
  <c r="SW62" i="5" s="1"/>
  <c r="HS43" i="2"/>
  <c r="SV62" i="5" s="1"/>
  <c r="HR43" i="2"/>
  <c r="SU62" i="5" s="1"/>
  <c r="HP43" i="2"/>
  <c r="SS62" i="5" s="1"/>
  <c r="HW53" i="2"/>
  <c r="HV53" i="2"/>
  <c r="HU53" i="2"/>
  <c r="HT53" i="2"/>
  <c r="HS53" i="2"/>
  <c r="HR53" i="2"/>
  <c r="HP53" i="2"/>
  <c r="HQ53" i="2"/>
  <c r="HQ63" i="2"/>
  <c r="HW63" i="2"/>
  <c r="HV63" i="2"/>
  <c r="HU63" i="2"/>
  <c r="HT63" i="2"/>
  <c r="HS63" i="2"/>
  <c r="HR63" i="2"/>
  <c r="HP63" i="2"/>
  <c r="GC10" i="2"/>
  <c r="GK10" i="2"/>
  <c r="HU8" i="2"/>
  <c r="HR8" i="2"/>
  <c r="HQ8" i="2"/>
  <c r="HT8" i="2"/>
  <c r="HV8" i="2"/>
  <c r="HW8" i="2"/>
  <c r="HS8" i="2"/>
  <c r="HP8" i="2"/>
  <c r="HU16" i="2"/>
  <c r="HQ16" i="2"/>
  <c r="HS16" i="2"/>
  <c r="HW16" i="2"/>
  <c r="HV16" i="2"/>
  <c r="HR16" i="2"/>
  <c r="HP16" i="2"/>
  <c r="HT16" i="2"/>
  <c r="HV25" i="2"/>
  <c r="HR25" i="2"/>
  <c r="HQ25" i="2"/>
  <c r="HT25" i="2"/>
  <c r="HU25" i="2"/>
  <c r="HW25" i="2"/>
  <c r="HS25" i="2"/>
  <c r="HP25" i="2"/>
  <c r="HW34" i="2"/>
  <c r="SZ33" i="5" s="1"/>
  <c r="HV34" i="2"/>
  <c r="SY33" i="5" s="1"/>
  <c r="HU34" i="2"/>
  <c r="SX33" i="5" s="1"/>
  <c r="HT34" i="2"/>
  <c r="SW33" i="5" s="1"/>
  <c r="HS34" i="2"/>
  <c r="SV33" i="5" s="1"/>
  <c r="HR34" i="2"/>
  <c r="SU33" i="5" s="1"/>
  <c r="HQ34" i="2"/>
  <c r="ST33" i="5" s="1"/>
  <c r="HP34" i="2"/>
  <c r="SS33" i="5" s="1"/>
  <c r="HQ44" i="2"/>
  <c r="HR44" i="2"/>
  <c r="HP44" i="2"/>
  <c r="HU44" i="2"/>
  <c r="HW44" i="2"/>
  <c r="HV44" i="2"/>
  <c r="HS44" i="2"/>
  <c r="HT44" i="2"/>
  <c r="HS65" i="2"/>
  <c r="HR65" i="2"/>
  <c r="HQ65" i="2"/>
  <c r="HW65" i="2"/>
  <c r="HV65" i="2"/>
  <c r="HU65" i="2"/>
  <c r="HT65" i="2"/>
  <c r="HP65" i="2"/>
  <c r="GN58" i="2"/>
  <c r="GJ10" i="2"/>
  <c r="HV9" i="2"/>
  <c r="SY8" i="5" s="1"/>
  <c r="HT9" i="2"/>
  <c r="SW8" i="5" s="1"/>
  <c r="HS9" i="2"/>
  <c r="SV8" i="5" s="1"/>
  <c r="HP9" i="2"/>
  <c r="SS8" i="5" s="1"/>
  <c r="HR9" i="2"/>
  <c r="SU8" i="5" s="1"/>
  <c r="HQ9" i="2"/>
  <c r="ST8" i="5" s="1"/>
  <c r="HU9" i="2"/>
  <c r="SX8" i="5" s="1"/>
  <c r="HW9" i="2"/>
  <c r="SZ8" i="5" s="1"/>
  <c r="HV17" i="2"/>
  <c r="HS17" i="2"/>
  <c r="HR17" i="2"/>
  <c r="HU17" i="2"/>
  <c r="HQ17" i="2"/>
  <c r="HP17" i="2"/>
  <c r="HW17" i="2"/>
  <c r="HT17" i="2"/>
  <c r="HW26" i="2"/>
  <c r="HT26" i="2"/>
  <c r="HS26" i="2"/>
  <c r="HR26" i="2"/>
  <c r="HP26" i="2"/>
  <c r="HQ26" i="2"/>
  <c r="HU26" i="2"/>
  <c r="HV26" i="2"/>
  <c r="HW35" i="2"/>
  <c r="HQ35" i="2"/>
  <c r="ST32" i="5" s="1"/>
  <c r="HS35" i="2"/>
  <c r="SV32" i="5" s="1"/>
  <c r="HP35" i="2"/>
  <c r="HT35" i="2"/>
  <c r="HV35" i="2"/>
  <c r="HU35" i="2"/>
  <c r="HR35" i="2"/>
  <c r="HR45" i="2"/>
  <c r="SU40" i="5" s="1"/>
  <c r="HP45" i="2"/>
  <c r="SS40" i="5" s="1"/>
  <c r="HQ45" i="2"/>
  <c r="ST40" i="5" s="1"/>
  <c r="HU45" i="2"/>
  <c r="SX40" i="5" s="1"/>
  <c r="HT45" i="2"/>
  <c r="SW40" i="5" s="1"/>
  <c r="HW45" i="2"/>
  <c r="SZ40" i="5" s="1"/>
  <c r="HS45" i="2"/>
  <c r="SV40" i="5" s="1"/>
  <c r="HV45" i="2"/>
  <c r="SY40" i="5" s="1"/>
  <c r="HQ55" i="2"/>
  <c r="HW55" i="2"/>
  <c r="HV55" i="2"/>
  <c r="HU55" i="2"/>
  <c r="HT55" i="2"/>
  <c r="HS55" i="2"/>
  <c r="HR55" i="2"/>
  <c r="HP55" i="2"/>
  <c r="HT66" i="2"/>
  <c r="HS66" i="2"/>
  <c r="HR66" i="2"/>
  <c r="HQ66" i="2"/>
  <c r="HW66" i="2"/>
  <c r="HV66" i="2"/>
  <c r="HU66" i="2"/>
  <c r="HP66" i="2"/>
  <c r="HW10" i="2"/>
  <c r="HV10" i="2"/>
  <c r="HU10" i="2"/>
  <c r="HT10" i="2"/>
  <c r="HS10" i="2"/>
  <c r="HR10" i="2"/>
  <c r="HP10" i="2"/>
  <c r="HQ10" i="2"/>
  <c r="HW19" i="2"/>
  <c r="HV19" i="2"/>
  <c r="HU19" i="2"/>
  <c r="HT19" i="2"/>
  <c r="HR19" i="2"/>
  <c r="HS19" i="2"/>
  <c r="HP19" i="2"/>
  <c r="HQ19" i="2"/>
  <c r="HV27" i="2"/>
  <c r="HQ27" i="2"/>
  <c r="HU27" i="2"/>
  <c r="HT27" i="2"/>
  <c r="HP27" i="2"/>
  <c r="HS27" i="2"/>
  <c r="HR27" i="2"/>
  <c r="HW27" i="2"/>
  <c r="HR37" i="2"/>
  <c r="SU36" i="5" s="1"/>
  <c r="HP37" i="2"/>
  <c r="SS36" i="5" s="1"/>
  <c r="HQ37" i="2"/>
  <c r="ST36" i="5" s="1"/>
  <c r="HW37" i="2"/>
  <c r="SZ36" i="5" s="1"/>
  <c r="HV37" i="2"/>
  <c r="SY36" i="5" s="1"/>
  <c r="HU37" i="2"/>
  <c r="SX36" i="5" s="1"/>
  <c r="HT37" i="2"/>
  <c r="SW36" i="5" s="1"/>
  <c r="HS37" i="2"/>
  <c r="SV36" i="5" s="1"/>
  <c r="HS46" i="2"/>
  <c r="SV41" i="5" s="1"/>
  <c r="HR46" i="2"/>
  <c r="SU41" i="5" s="1"/>
  <c r="HW46" i="2"/>
  <c r="SZ41" i="5" s="1"/>
  <c r="HV46" i="2"/>
  <c r="SY41" i="5" s="1"/>
  <c r="HU46" i="2"/>
  <c r="SX41" i="5" s="1"/>
  <c r="HP46" i="2"/>
  <c r="SS41" i="5" s="1"/>
  <c r="HT46" i="2"/>
  <c r="SW41" i="5" s="1"/>
  <c r="HQ46" i="2"/>
  <c r="ST41" i="5" s="1"/>
  <c r="HR56" i="2"/>
  <c r="HQ56" i="2"/>
  <c r="HW56" i="2"/>
  <c r="HV56" i="2"/>
  <c r="HU56" i="2"/>
  <c r="HT56" i="2"/>
  <c r="HS56" i="2"/>
  <c r="HP56" i="2"/>
  <c r="HU67" i="2"/>
  <c r="SX57" i="5" s="1"/>
  <c r="HT67" i="2"/>
  <c r="SW57" i="5" s="1"/>
  <c r="HS67" i="2"/>
  <c r="SV57" i="5" s="1"/>
  <c r="HR67" i="2"/>
  <c r="SU57" i="5" s="1"/>
  <c r="HQ67" i="2"/>
  <c r="ST57" i="5" s="1"/>
  <c r="HW67" i="2"/>
  <c r="SZ57" i="5" s="1"/>
  <c r="HV67" i="2"/>
  <c r="SY57" i="5" s="1"/>
  <c r="HP67" i="2"/>
  <c r="SS57" i="5" s="1"/>
  <c r="GG50" i="2"/>
  <c r="GL26" i="2"/>
  <c r="GJ22" i="2"/>
  <c r="GC34" i="2"/>
  <c r="GM34" i="2"/>
  <c r="GD34" i="2"/>
  <c r="GJ26" i="2"/>
  <c r="GC26" i="2"/>
  <c r="GF43" i="2"/>
  <c r="GL34" i="2"/>
  <c r="GI26" i="2"/>
  <c r="GL35" i="2"/>
  <c r="GI34" i="2"/>
  <c r="GP26" i="2"/>
  <c r="GG26" i="2"/>
  <c r="GH26" i="2"/>
  <c r="GD35" i="2"/>
  <c r="GH34" i="2"/>
  <c r="GO26" i="2"/>
  <c r="GF26" i="2"/>
  <c r="GP34" i="2"/>
  <c r="GG34" i="2"/>
  <c r="GN26" i="2"/>
  <c r="GE26" i="2"/>
  <c r="D23" i="4"/>
  <c r="W26" i="2"/>
  <c r="DD24" i="5" s="1"/>
  <c r="V26" i="2"/>
  <c r="DC24" i="5" s="1"/>
  <c r="U26" i="2"/>
  <c r="DB24" i="5" s="1"/>
  <c r="CS19" i="2"/>
  <c r="LA17" i="5" s="1"/>
  <c r="CP19" i="2"/>
  <c r="KX17" i="5" s="1"/>
  <c r="CR19" i="2"/>
  <c r="KZ17" i="5" s="1"/>
  <c r="CQ19" i="2"/>
  <c r="KY17" i="5" s="1"/>
  <c r="CO19" i="2"/>
  <c r="KW17" i="5" s="1"/>
  <c r="W9" i="2"/>
  <c r="DD8" i="5" s="1"/>
  <c r="V9" i="2"/>
  <c r="DC8" i="5" s="1"/>
  <c r="U9" i="2"/>
  <c r="DB8" i="5" s="1"/>
  <c r="U17" i="2"/>
  <c r="DB16" i="5" s="1"/>
  <c r="W17" i="2"/>
  <c r="DD16" i="5" s="1"/>
  <c r="V17" i="2"/>
  <c r="DC16" i="5" s="1"/>
  <c r="U25" i="2"/>
  <c r="DB23" i="5" s="1"/>
  <c r="W25" i="2"/>
  <c r="DD23" i="5" s="1"/>
  <c r="V25" i="2"/>
  <c r="DC23" i="5" s="1"/>
  <c r="U33" i="2"/>
  <c r="DB30" i="5" s="1"/>
  <c r="W33" i="2"/>
  <c r="DD30" i="5" s="1"/>
  <c r="V33" i="2"/>
  <c r="DC30" i="5" s="1"/>
  <c r="U41" i="2"/>
  <c r="DB37" i="5" s="1"/>
  <c r="W41" i="2"/>
  <c r="DD37" i="5" s="1"/>
  <c r="V41" i="2"/>
  <c r="DC37" i="5" s="1"/>
  <c r="W49" i="2"/>
  <c r="DD43" i="5" s="1"/>
  <c r="V49" i="2"/>
  <c r="DC43" i="5" s="1"/>
  <c r="U49" i="2"/>
  <c r="DB43" i="5" s="1"/>
  <c r="U57" i="2"/>
  <c r="DB50" i="5" s="1"/>
  <c r="W57" i="2"/>
  <c r="DD50" i="5" s="1"/>
  <c r="V57" i="2"/>
  <c r="DC50" i="5" s="1"/>
  <c r="U65" i="2"/>
  <c r="DB55" i="5" s="1"/>
  <c r="W65" i="2"/>
  <c r="DD55" i="5" s="1"/>
  <c r="V65" i="2"/>
  <c r="DC55" i="5" s="1"/>
  <c r="CS10" i="2"/>
  <c r="LA9" i="5" s="1"/>
  <c r="CR10" i="2"/>
  <c r="KZ9" i="5" s="1"/>
  <c r="CP10" i="2"/>
  <c r="KX9" i="5" s="1"/>
  <c r="CO10" i="2"/>
  <c r="KW9" i="5" s="1"/>
  <c r="CQ10" i="2"/>
  <c r="KY9" i="5" s="1"/>
  <c r="CS26" i="2"/>
  <c r="LA24" i="5" s="1"/>
  <c r="CR26" i="2"/>
  <c r="KZ24" i="5" s="1"/>
  <c r="CQ26" i="2"/>
  <c r="KY24" i="5" s="1"/>
  <c r="CP26" i="2"/>
  <c r="KX24" i="5" s="1"/>
  <c r="CO26" i="2"/>
  <c r="KW24" i="5" s="1"/>
  <c r="CS34" i="2"/>
  <c r="LA31" i="5" s="1"/>
  <c r="CR34" i="2"/>
  <c r="KZ31" i="5" s="1"/>
  <c r="CQ34" i="2"/>
  <c r="KY31" i="5" s="1"/>
  <c r="CP34" i="2"/>
  <c r="KX31" i="5" s="1"/>
  <c r="CO34" i="2"/>
  <c r="KW31" i="5" s="1"/>
  <c r="CR50" i="2"/>
  <c r="KZ44" i="5" s="1"/>
  <c r="CQ50" i="2"/>
  <c r="KY44" i="5" s="1"/>
  <c r="CS50" i="2"/>
  <c r="LA44" i="5" s="1"/>
  <c r="CP50" i="2"/>
  <c r="KX44" i="5" s="1"/>
  <c r="CO50" i="2"/>
  <c r="KW44" i="5" s="1"/>
  <c r="CR58" i="2"/>
  <c r="KZ51" i="5" s="1"/>
  <c r="CP58" i="2"/>
  <c r="KX51" i="5" s="1"/>
  <c r="CO58" i="2"/>
  <c r="KW51" i="5" s="1"/>
  <c r="CS58" i="2"/>
  <c r="LA51" i="5" s="1"/>
  <c r="CQ58" i="2"/>
  <c r="KY51" i="5" s="1"/>
  <c r="D16" i="4"/>
  <c r="D30" i="4"/>
  <c r="W10" i="2"/>
  <c r="DD9" i="5" s="1"/>
  <c r="V10" i="2"/>
  <c r="DC9" i="5" s="1"/>
  <c r="U10" i="2"/>
  <c r="DB9" i="5" s="1"/>
  <c r="W66" i="2"/>
  <c r="DD56" i="5" s="1"/>
  <c r="V66" i="2"/>
  <c r="DC56" i="5" s="1"/>
  <c r="U66" i="2"/>
  <c r="DB56" i="5" s="1"/>
  <c r="D9" i="4"/>
  <c r="D24" i="4"/>
  <c r="D31" i="4"/>
  <c r="D44" i="4"/>
  <c r="D51" i="4"/>
  <c r="D56" i="4"/>
  <c r="V3" i="2"/>
  <c r="DC2" i="5" s="1"/>
  <c r="U3" i="2"/>
  <c r="DB2" i="5" s="1"/>
  <c r="W3" i="2"/>
  <c r="DD2" i="5" s="1"/>
  <c r="W11" i="2"/>
  <c r="DD10" i="5" s="1"/>
  <c r="V11" i="2"/>
  <c r="DC10" i="5" s="1"/>
  <c r="U11" i="2"/>
  <c r="DB10" i="5" s="1"/>
  <c r="W19" i="2"/>
  <c r="DD17" i="5" s="1"/>
  <c r="V19" i="2"/>
  <c r="DC17" i="5" s="1"/>
  <c r="U19" i="2"/>
  <c r="DB17" i="5" s="1"/>
  <c r="V27" i="2"/>
  <c r="DC25" i="5" s="1"/>
  <c r="U27" i="2"/>
  <c r="DB25" i="5" s="1"/>
  <c r="W27" i="2"/>
  <c r="DD25" i="5" s="1"/>
  <c r="V35" i="2"/>
  <c r="DC32" i="5" s="1"/>
  <c r="U35" i="2"/>
  <c r="W35" i="2"/>
  <c r="V43" i="2"/>
  <c r="DC38" i="5" s="1"/>
  <c r="U43" i="2"/>
  <c r="DB38" i="5" s="1"/>
  <c r="W43" i="2"/>
  <c r="DD38" i="5" s="1"/>
  <c r="W67" i="2"/>
  <c r="DD57" i="5" s="1"/>
  <c r="V67" i="2"/>
  <c r="DC57" i="5" s="1"/>
  <c r="U67" i="2"/>
  <c r="DB57" i="5" s="1"/>
  <c r="CQ4" i="2"/>
  <c r="KY3" i="5" s="1"/>
  <c r="CP4" i="2"/>
  <c r="KX3" i="5" s="1"/>
  <c r="CO4" i="2"/>
  <c r="KW3" i="5" s="1"/>
  <c r="CS4" i="2"/>
  <c r="LA3" i="5" s="1"/>
  <c r="CR4" i="2"/>
  <c r="KZ3" i="5" s="1"/>
  <c r="CQ12" i="2"/>
  <c r="KY11" i="5" s="1"/>
  <c r="CP12" i="2"/>
  <c r="KX11" i="5" s="1"/>
  <c r="CO12" i="2"/>
  <c r="KW11" i="5" s="1"/>
  <c r="CS12" i="2"/>
  <c r="LA11" i="5" s="1"/>
  <c r="CR12" i="2"/>
  <c r="KZ11" i="5" s="1"/>
  <c r="CQ20" i="2"/>
  <c r="KY18" i="5" s="1"/>
  <c r="CO20" i="2"/>
  <c r="KW18" i="5" s="1"/>
  <c r="CP20" i="2"/>
  <c r="CS20" i="2"/>
  <c r="CR20" i="2"/>
  <c r="KZ18" i="5" s="1"/>
  <c r="CQ28" i="2"/>
  <c r="KY26" i="5" s="1"/>
  <c r="CP28" i="2"/>
  <c r="KX26" i="5" s="1"/>
  <c r="CS28" i="2"/>
  <c r="LA26" i="5" s="1"/>
  <c r="CR28" i="2"/>
  <c r="KZ26" i="5" s="1"/>
  <c r="CO28" i="2"/>
  <c r="KW26" i="5" s="1"/>
  <c r="CP44" i="2"/>
  <c r="KX39" i="5" s="1"/>
  <c r="CS44" i="2"/>
  <c r="LA39" i="5" s="1"/>
  <c r="CO44" i="2"/>
  <c r="KW39" i="5" s="1"/>
  <c r="CR44" i="2"/>
  <c r="KZ39" i="5" s="1"/>
  <c r="CQ44" i="2"/>
  <c r="KY39" i="5" s="1"/>
  <c r="CP52" i="2"/>
  <c r="CS52" i="2"/>
  <c r="CR52" i="2"/>
  <c r="KZ45" i="5" s="1"/>
  <c r="CQ52" i="2"/>
  <c r="KY45" i="5" s="1"/>
  <c r="CO52" i="2"/>
  <c r="D50" i="4"/>
  <c r="W34" i="2"/>
  <c r="DD31" i="5" s="1"/>
  <c r="V34" i="2"/>
  <c r="DC31" i="5" s="1"/>
  <c r="U34" i="2"/>
  <c r="DB31" i="5" s="1"/>
  <c r="CR43" i="2"/>
  <c r="KZ38" i="5" s="1"/>
  <c r="CQ43" i="2"/>
  <c r="KY38" i="5" s="1"/>
  <c r="CO43" i="2"/>
  <c r="KW38" i="5" s="1"/>
  <c r="CS43" i="2"/>
  <c r="LA38" i="5" s="1"/>
  <c r="CP43" i="2"/>
  <c r="KX38" i="5" s="1"/>
  <c r="V4" i="2"/>
  <c r="DC3" i="5" s="1"/>
  <c r="W4" i="2"/>
  <c r="DD3" i="5" s="1"/>
  <c r="U4" i="2"/>
  <c r="DB3" i="5" s="1"/>
  <c r="W12" i="2"/>
  <c r="DD11" i="5" s="1"/>
  <c r="V12" i="2"/>
  <c r="DC11" i="5" s="1"/>
  <c r="U12" i="2"/>
  <c r="DB11" i="5" s="1"/>
  <c r="V20" i="2"/>
  <c r="W20" i="2"/>
  <c r="U20" i="2"/>
  <c r="W28" i="2"/>
  <c r="DD26" i="5" s="1"/>
  <c r="V28" i="2"/>
  <c r="DC26" i="5" s="1"/>
  <c r="U28" i="2"/>
  <c r="DB26" i="5" s="1"/>
  <c r="W44" i="2"/>
  <c r="DD39" i="5" s="1"/>
  <c r="V44" i="2"/>
  <c r="DC39" i="5" s="1"/>
  <c r="U44" i="2"/>
  <c r="DB39" i="5" s="1"/>
  <c r="W52" i="2"/>
  <c r="V52" i="2"/>
  <c r="U52" i="2"/>
  <c r="W60" i="2"/>
  <c r="DD52" i="5" s="1"/>
  <c r="V60" i="2"/>
  <c r="DC52" i="5" s="1"/>
  <c r="U60" i="2"/>
  <c r="DB52" i="5" s="1"/>
  <c r="W68" i="2"/>
  <c r="DD58" i="5" s="1"/>
  <c r="V68" i="2"/>
  <c r="DC58" i="5" s="1"/>
  <c r="U68" i="2"/>
  <c r="DB58" i="5" s="1"/>
  <c r="CS5" i="2"/>
  <c r="LA4" i="5" s="1"/>
  <c r="CR5" i="2"/>
  <c r="KZ4" i="5" s="1"/>
  <c r="CQ5" i="2"/>
  <c r="KY4" i="5" s="1"/>
  <c r="CP5" i="2"/>
  <c r="KX4" i="5" s="1"/>
  <c r="CO5" i="2"/>
  <c r="KW4" i="5" s="1"/>
  <c r="CR13" i="2"/>
  <c r="KZ12" i="5" s="1"/>
  <c r="CS13" i="2"/>
  <c r="LA12" i="5" s="1"/>
  <c r="CQ13" i="2"/>
  <c r="KY12" i="5" s="1"/>
  <c r="CP13" i="2"/>
  <c r="KX12" i="5" s="1"/>
  <c r="CO13" i="2"/>
  <c r="KW12" i="5" s="1"/>
  <c r="CS21" i="2"/>
  <c r="CQ21" i="2"/>
  <c r="KY19" i="5" s="1"/>
  <c r="CP21" i="2"/>
  <c r="CO21" i="2"/>
  <c r="CR21" i="2"/>
  <c r="CR29" i="2"/>
  <c r="KZ27" i="5" s="1"/>
  <c r="CS29" i="2"/>
  <c r="LA27" i="5" s="1"/>
  <c r="CQ29" i="2"/>
  <c r="KY27" i="5" s="1"/>
  <c r="CP29" i="2"/>
  <c r="KX27" i="5" s="1"/>
  <c r="CO29" i="2"/>
  <c r="KW27" i="5" s="1"/>
  <c r="CS37" i="2"/>
  <c r="LA33" i="5" s="1"/>
  <c r="CQ37" i="2"/>
  <c r="KY33" i="5" s="1"/>
  <c r="CP37" i="2"/>
  <c r="KX33" i="5" s="1"/>
  <c r="CO37" i="2"/>
  <c r="CR37" i="2"/>
  <c r="KZ33" i="5" s="1"/>
  <c r="CS45" i="2"/>
  <c r="LA40" i="5" s="1"/>
  <c r="CQ45" i="2"/>
  <c r="KY40" i="5" s="1"/>
  <c r="CP45" i="2"/>
  <c r="KX40" i="5" s="1"/>
  <c r="CO45" i="2"/>
  <c r="KW40" i="5" s="1"/>
  <c r="CR45" i="2"/>
  <c r="KZ40" i="5" s="1"/>
  <c r="CS53" i="2"/>
  <c r="LA46" i="5" s="1"/>
  <c r="CP53" i="2"/>
  <c r="KX46" i="5" s="1"/>
  <c r="CR53" i="2"/>
  <c r="KZ46" i="5" s="1"/>
  <c r="CQ53" i="2"/>
  <c r="KY46" i="5" s="1"/>
  <c r="CO53" i="2"/>
  <c r="KW46" i="5" s="1"/>
  <c r="H34" i="5"/>
  <c r="CS3" i="2"/>
  <c r="LA2" i="5" s="1"/>
  <c r="CP3" i="2"/>
  <c r="KX2" i="5" s="1"/>
  <c r="CR3" i="2"/>
  <c r="KZ2" i="5" s="1"/>
  <c r="CQ3" i="2"/>
  <c r="KY2" i="5" s="1"/>
  <c r="CO3" i="2"/>
  <c r="KW2" i="5" s="1"/>
  <c r="CS27" i="2"/>
  <c r="LA25" i="5" s="1"/>
  <c r="CP27" i="2"/>
  <c r="KX25" i="5" s="1"/>
  <c r="CR27" i="2"/>
  <c r="KZ25" i="5" s="1"/>
  <c r="CQ27" i="2"/>
  <c r="KY25" i="5" s="1"/>
  <c r="CO27" i="2"/>
  <c r="KW25" i="5" s="1"/>
  <c r="D3" i="4"/>
  <c r="D52" i="4"/>
  <c r="W5" i="2"/>
  <c r="DD4" i="5" s="1"/>
  <c r="V5" i="2"/>
  <c r="DC4" i="5" s="1"/>
  <c r="U5" i="2"/>
  <c r="DB4" i="5" s="1"/>
  <c r="W45" i="2"/>
  <c r="DD40" i="5" s="1"/>
  <c r="V45" i="2"/>
  <c r="DC40" i="5" s="1"/>
  <c r="U45" i="2"/>
  <c r="DB40" i="5" s="1"/>
  <c r="W53" i="2"/>
  <c r="DD46" i="5" s="1"/>
  <c r="V53" i="2"/>
  <c r="DC46" i="5" s="1"/>
  <c r="U53" i="2"/>
  <c r="DB46" i="5" s="1"/>
  <c r="CO14" i="2"/>
  <c r="KW13" i="5" s="1"/>
  <c r="CQ14" i="2"/>
  <c r="KY13" i="5" s="1"/>
  <c r="CS14" i="2"/>
  <c r="LA13" i="5" s="1"/>
  <c r="CR14" i="2"/>
  <c r="KZ13" i="5" s="1"/>
  <c r="CP14" i="2"/>
  <c r="KX13" i="5" s="1"/>
  <c r="CP38" i="2"/>
  <c r="KX34" i="5" s="1"/>
  <c r="CO38" i="2"/>
  <c r="KW34" i="5" s="1"/>
  <c r="CS38" i="2"/>
  <c r="LA34" i="5" s="1"/>
  <c r="CR38" i="2"/>
  <c r="KZ34" i="5" s="1"/>
  <c r="CQ38" i="2"/>
  <c r="KY34" i="5" s="1"/>
  <c r="CS46" i="2"/>
  <c r="LA41" i="5" s="1"/>
  <c r="CR46" i="2"/>
  <c r="KZ41" i="5" s="1"/>
  <c r="CQ46" i="2"/>
  <c r="KY41" i="5" s="1"/>
  <c r="CP46" i="2"/>
  <c r="KX41" i="5" s="1"/>
  <c r="CO46" i="2"/>
  <c r="KW41" i="5" s="1"/>
  <c r="V6" i="2"/>
  <c r="DC5" i="5" s="1"/>
  <c r="U6" i="2"/>
  <c r="DB5" i="5" s="1"/>
  <c r="W6" i="2"/>
  <c r="DD5" i="5" s="1"/>
  <c r="U14" i="2"/>
  <c r="DB13" i="5" s="1"/>
  <c r="W14" i="2"/>
  <c r="DD13" i="5" s="1"/>
  <c r="V14" i="2"/>
  <c r="DC13" i="5" s="1"/>
  <c r="U22" i="2"/>
  <c r="W22" i="2"/>
  <c r="V22" i="2"/>
  <c r="V38" i="2"/>
  <c r="DC34" i="5" s="1"/>
  <c r="U38" i="2"/>
  <c r="DB34" i="5" s="1"/>
  <c r="W38" i="2"/>
  <c r="DD34" i="5" s="1"/>
  <c r="V46" i="2"/>
  <c r="DC41" i="5" s="1"/>
  <c r="U46" i="2"/>
  <c r="DB41" i="5" s="1"/>
  <c r="W46" i="2"/>
  <c r="DD41" i="5" s="1"/>
  <c r="CR7" i="2"/>
  <c r="KZ6" i="5" s="1"/>
  <c r="CP7" i="2"/>
  <c r="KX6" i="5" s="1"/>
  <c r="CQ7" i="2"/>
  <c r="KY6" i="5" s="1"/>
  <c r="CO7" i="2"/>
  <c r="KW6" i="5" s="1"/>
  <c r="CS7" i="2"/>
  <c r="LA6" i="5" s="1"/>
  <c r="CR15" i="2"/>
  <c r="KZ14" i="5" s="1"/>
  <c r="CQ15" i="2"/>
  <c r="KY14" i="5" s="1"/>
  <c r="CP15" i="2"/>
  <c r="KX14" i="5" s="1"/>
  <c r="CO15" i="2"/>
  <c r="KW14" i="5" s="1"/>
  <c r="CS15" i="2"/>
  <c r="LA14" i="5" s="1"/>
  <c r="CR23" i="2"/>
  <c r="KZ21" i="5" s="1"/>
  <c r="CQ23" i="2"/>
  <c r="KY21" i="5" s="1"/>
  <c r="CO23" i="2"/>
  <c r="KW21" i="5" s="1"/>
  <c r="CS23" i="2"/>
  <c r="LA21" i="5" s="1"/>
  <c r="CP23" i="2"/>
  <c r="KX21" i="5" s="1"/>
  <c r="CR31" i="2"/>
  <c r="KZ28" i="5" s="1"/>
  <c r="CQ31" i="2"/>
  <c r="KY28" i="5" s="1"/>
  <c r="CP31" i="2"/>
  <c r="KX28" i="5" s="1"/>
  <c r="CO31" i="2"/>
  <c r="KW28" i="5" s="1"/>
  <c r="CS31" i="2"/>
  <c r="LA28" i="5" s="1"/>
  <c r="CQ39" i="2"/>
  <c r="CS39" i="2"/>
  <c r="CR39" i="2"/>
  <c r="CP39" i="2"/>
  <c r="CO39" i="2"/>
  <c r="CQ47" i="2"/>
  <c r="KY42" i="5" s="1"/>
  <c r="CP47" i="2"/>
  <c r="KX42" i="5" s="1"/>
  <c r="CO47" i="2"/>
  <c r="KW42" i="5" s="1"/>
  <c r="CS47" i="2"/>
  <c r="LA42" i="5" s="1"/>
  <c r="CR47" i="2"/>
  <c r="KZ42" i="5" s="1"/>
  <c r="CQ55" i="2"/>
  <c r="KY48" i="5" s="1"/>
  <c r="CS55" i="2"/>
  <c r="LA48" i="5" s="1"/>
  <c r="CO55" i="2"/>
  <c r="KW48" i="5" s="1"/>
  <c r="CR55" i="2"/>
  <c r="KZ48" i="5" s="1"/>
  <c r="CP55" i="2"/>
  <c r="KX48" i="5" s="1"/>
  <c r="D8" i="4"/>
  <c r="D55" i="4"/>
  <c r="W50" i="2"/>
  <c r="DD44" i="5" s="1"/>
  <c r="V50" i="2"/>
  <c r="DC44" i="5" s="1"/>
  <c r="U50" i="2"/>
  <c r="DB44" i="5" s="1"/>
  <c r="CS11" i="2"/>
  <c r="LA10" i="5" s="1"/>
  <c r="CR11" i="2"/>
  <c r="KZ10" i="5" s="1"/>
  <c r="CQ11" i="2"/>
  <c r="KY10" i="5" s="1"/>
  <c r="CP11" i="2"/>
  <c r="KX10" i="5" s="1"/>
  <c r="CO11" i="2"/>
  <c r="KW10" i="5" s="1"/>
  <c r="D11" i="4"/>
  <c r="D39" i="4"/>
  <c r="D58" i="4"/>
  <c r="W13" i="2"/>
  <c r="DD12" i="5" s="1"/>
  <c r="V13" i="2"/>
  <c r="DC12" i="5" s="1"/>
  <c r="U13" i="2"/>
  <c r="DB12" i="5" s="1"/>
  <c r="W37" i="2"/>
  <c r="V37" i="2"/>
  <c r="DC33" i="5" s="1"/>
  <c r="U37" i="2"/>
  <c r="DB33" i="5" s="1"/>
  <c r="W69" i="2"/>
  <c r="DD59" i="5" s="1"/>
  <c r="V69" i="2"/>
  <c r="DC59" i="5" s="1"/>
  <c r="U69" i="2"/>
  <c r="DB59" i="5" s="1"/>
  <c r="CO6" i="2"/>
  <c r="KW5" i="5" s="1"/>
  <c r="CQ6" i="2"/>
  <c r="KY5" i="5" s="1"/>
  <c r="CS6" i="2"/>
  <c r="LA5" i="5" s="1"/>
  <c r="CR6" i="2"/>
  <c r="KZ5" i="5" s="1"/>
  <c r="CP6" i="2"/>
  <c r="KX5" i="5" s="1"/>
  <c r="D13" i="4"/>
  <c r="D34" i="4"/>
  <c r="D47" i="4"/>
  <c r="D2" i="4"/>
  <c r="W7" i="2"/>
  <c r="DD6" i="5" s="1"/>
  <c r="U7" i="2"/>
  <c r="DB6" i="5" s="1"/>
  <c r="V7" i="2"/>
  <c r="DC6" i="5" s="1"/>
  <c r="W31" i="2"/>
  <c r="DD28" i="5" s="1"/>
  <c r="U31" i="2"/>
  <c r="DB28" i="5" s="1"/>
  <c r="V31" i="2"/>
  <c r="DC28" i="5" s="1"/>
  <c r="W47" i="2"/>
  <c r="DD42" i="5" s="1"/>
  <c r="U47" i="2"/>
  <c r="DB42" i="5" s="1"/>
  <c r="V47" i="2"/>
  <c r="DC42" i="5" s="1"/>
  <c r="W63" i="2"/>
  <c r="DD54" i="5" s="1"/>
  <c r="V63" i="2"/>
  <c r="DC54" i="5" s="1"/>
  <c r="U63" i="2"/>
  <c r="DB54" i="5" s="1"/>
  <c r="CS8" i="2"/>
  <c r="LA7" i="5" s="1"/>
  <c r="CR8" i="2"/>
  <c r="KZ7" i="5" s="1"/>
  <c r="CQ8" i="2"/>
  <c r="KY7" i="5" s="1"/>
  <c r="CP8" i="2"/>
  <c r="KX7" i="5" s="1"/>
  <c r="CO8" i="2"/>
  <c r="KW7" i="5" s="1"/>
  <c r="CR16" i="2"/>
  <c r="KZ15" i="5" s="1"/>
  <c r="CQ16" i="2"/>
  <c r="KY15" i="5" s="1"/>
  <c r="CP16" i="2"/>
  <c r="KX15" i="5" s="1"/>
  <c r="CO16" i="2"/>
  <c r="KW15" i="5" s="1"/>
  <c r="CS16" i="2"/>
  <c r="LA15" i="5" s="1"/>
  <c r="CS24" i="2"/>
  <c r="LA22" i="5" s="1"/>
  <c r="CR24" i="2"/>
  <c r="KZ22" i="5" s="1"/>
  <c r="CQ24" i="2"/>
  <c r="KY22" i="5" s="1"/>
  <c r="CP24" i="2"/>
  <c r="KX22" i="5" s="1"/>
  <c r="CO24" i="2"/>
  <c r="KW22" i="5" s="1"/>
  <c r="CR32" i="2"/>
  <c r="KZ29" i="5" s="1"/>
  <c r="CQ32" i="2"/>
  <c r="KY29" i="5" s="1"/>
  <c r="CP32" i="2"/>
  <c r="KX29" i="5" s="1"/>
  <c r="CO32" i="2"/>
  <c r="KW29" i="5" s="1"/>
  <c r="CS32" i="2"/>
  <c r="LA29" i="5" s="1"/>
  <c r="CO40" i="2"/>
  <c r="CQ40" i="2"/>
  <c r="KY36" i="5" s="1"/>
  <c r="CS40" i="2"/>
  <c r="CR40" i="2"/>
  <c r="KZ36" i="5" s="1"/>
  <c r="CP40" i="2"/>
  <c r="CQ56" i="2"/>
  <c r="KY49" i="5" s="1"/>
  <c r="CP56" i="2"/>
  <c r="KX49" i="5" s="1"/>
  <c r="CS56" i="2"/>
  <c r="LA49" i="5" s="1"/>
  <c r="CR56" i="2"/>
  <c r="KZ49" i="5" s="1"/>
  <c r="CO56" i="2"/>
  <c r="KW49" i="5" s="1"/>
  <c r="W58" i="2"/>
  <c r="DD51" i="5" s="1"/>
  <c r="V58" i="2"/>
  <c r="DC51" i="5" s="1"/>
  <c r="U58" i="2"/>
  <c r="DB51" i="5" s="1"/>
  <c r="CS35" i="2"/>
  <c r="CR35" i="2"/>
  <c r="CQ35" i="2"/>
  <c r="CP35" i="2"/>
  <c r="CO35" i="2"/>
  <c r="D26" i="4"/>
  <c r="D45" i="4"/>
  <c r="W21" i="2"/>
  <c r="V21" i="2"/>
  <c r="U21" i="2"/>
  <c r="W29" i="2"/>
  <c r="DD27" i="5" s="1"/>
  <c r="V29" i="2"/>
  <c r="DC27" i="5" s="1"/>
  <c r="U29" i="2"/>
  <c r="DB27" i="5" s="1"/>
  <c r="W61" i="2"/>
  <c r="DD53" i="5" s="1"/>
  <c r="V61" i="2"/>
  <c r="DC53" i="5" s="1"/>
  <c r="U61" i="2"/>
  <c r="DB53" i="5" s="1"/>
  <c r="CO22" i="2"/>
  <c r="KW20" i="5" s="1"/>
  <c r="CQ22" i="2"/>
  <c r="CS22" i="2"/>
  <c r="LA20" i="5" s="1"/>
  <c r="CR22" i="2"/>
  <c r="CP22" i="2"/>
  <c r="D5" i="4"/>
  <c r="D41" i="4"/>
  <c r="U15" i="2"/>
  <c r="DB14" i="5" s="1"/>
  <c r="W15" i="2"/>
  <c r="DD14" i="5" s="1"/>
  <c r="V15" i="2"/>
  <c r="DC14" i="5" s="1"/>
  <c r="U23" i="2"/>
  <c r="DB21" i="5" s="1"/>
  <c r="W23" i="2"/>
  <c r="DD21" i="5" s="1"/>
  <c r="V23" i="2"/>
  <c r="DC21" i="5" s="1"/>
  <c r="W39" i="2"/>
  <c r="V39" i="2"/>
  <c r="U39" i="2"/>
  <c r="W55" i="2"/>
  <c r="DD48" i="5" s="1"/>
  <c r="V55" i="2"/>
  <c r="DC48" i="5" s="1"/>
  <c r="U55" i="2"/>
  <c r="DB48" i="5" s="1"/>
  <c r="W8" i="2"/>
  <c r="DD7" i="5" s="1"/>
  <c r="V8" i="2"/>
  <c r="DC7" i="5" s="1"/>
  <c r="U8" i="2"/>
  <c r="DB7" i="5" s="1"/>
  <c r="W16" i="2"/>
  <c r="DD15" i="5" s="1"/>
  <c r="V16" i="2"/>
  <c r="DC15" i="5" s="1"/>
  <c r="U16" i="2"/>
  <c r="DB15" i="5" s="1"/>
  <c r="W24" i="2"/>
  <c r="DD22" i="5" s="1"/>
  <c r="V24" i="2"/>
  <c r="DC22" i="5" s="1"/>
  <c r="U24" i="2"/>
  <c r="DB22" i="5" s="1"/>
  <c r="W32" i="2"/>
  <c r="DD29" i="5" s="1"/>
  <c r="V32" i="2"/>
  <c r="DC29" i="5" s="1"/>
  <c r="U32" i="2"/>
  <c r="DB29" i="5" s="1"/>
  <c r="W40" i="2"/>
  <c r="DD36" i="5" s="1"/>
  <c r="V40" i="2"/>
  <c r="U40" i="2"/>
  <c r="W56" i="2"/>
  <c r="DD49" i="5" s="1"/>
  <c r="V56" i="2"/>
  <c r="DC49" i="5" s="1"/>
  <c r="U56" i="2"/>
  <c r="DB49" i="5" s="1"/>
  <c r="CP9" i="2"/>
  <c r="KX8" i="5" s="1"/>
  <c r="CO9" i="2"/>
  <c r="KW8" i="5" s="1"/>
  <c r="CR9" i="2"/>
  <c r="KZ8" i="5" s="1"/>
  <c r="CS9" i="2"/>
  <c r="LA8" i="5" s="1"/>
  <c r="CQ9" i="2"/>
  <c r="KY8" i="5" s="1"/>
  <c r="CP17" i="2"/>
  <c r="KX16" i="5" s="1"/>
  <c r="CO17" i="2"/>
  <c r="KW16" i="5" s="1"/>
  <c r="CS17" i="2"/>
  <c r="LA16" i="5" s="1"/>
  <c r="CR17" i="2"/>
  <c r="KZ16" i="5" s="1"/>
  <c r="CQ17" i="2"/>
  <c r="KY16" i="5" s="1"/>
  <c r="CP25" i="2"/>
  <c r="KX23" i="5" s="1"/>
  <c r="CO25" i="2"/>
  <c r="KW23" i="5" s="1"/>
  <c r="CS25" i="2"/>
  <c r="LA23" i="5" s="1"/>
  <c r="CR25" i="2"/>
  <c r="KZ23" i="5" s="1"/>
  <c r="CQ25" i="2"/>
  <c r="KY23" i="5" s="1"/>
  <c r="CP33" i="2"/>
  <c r="KX30" i="5" s="1"/>
  <c r="CO33" i="2"/>
  <c r="KW30" i="5" s="1"/>
  <c r="CR33" i="2"/>
  <c r="KZ30" i="5" s="1"/>
  <c r="CS33" i="2"/>
  <c r="LA30" i="5" s="1"/>
  <c r="CQ33" i="2"/>
  <c r="KY30" i="5" s="1"/>
  <c r="CO41" i="2"/>
  <c r="KW37" i="5" s="1"/>
  <c r="CS41" i="2"/>
  <c r="LA37" i="5" s="1"/>
  <c r="CR41" i="2"/>
  <c r="KZ37" i="5" s="1"/>
  <c r="CQ41" i="2"/>
  <c r="KY37" i="5" s="1"/>
  <c r="CP41" i="2"/>
  <c r="KX37" i="5" s="1"/>
  <c r="CO49" i="2"/>
  <c r="KW43" i="5" s="1"/>
  <c r="CP49" i="2"/>
  <c r="KX43" i="5" s="1"/>
  <c r="CS49" i="2"/>
  <c r="LA43" i="5" s="1"/>
  <c r="CR49" i="2"/>
  <c r="KZ43" i="5" s="1"/>
  <c r="CQ49" i="2"/>
  <c r="KY43" i="5" s="1"/>
  <c r="CO57" i="2"/>
  <c r="KW50" i="5" s="1"/>
  <c r="CS57" i="2"/>
  <c r="LA50" i="5" s="1"/>
  <c r="CR57" i="2"/>
  <c r="KZ50" i="5" s="1"/>
  <c r="CQ57" i="2"/>
  <c r="KY50" i="5" s="1"/>
  <c r="CP57" i="2"/>
  <c r="KX50" i="5" s="1"/>
  <c r="NZ8" i="5"/>
  <c r="NZ31" i="5"/>
  <c r="NZ55" i="5"/>
  <c r="NZ53" i="5"/>
  <c r="NZ25" i="5"/>
  <c r="NZ5" i="5"/>
  <c r="NZ20" i="5"/>
  <c r="NZ32" i="5"/>
  <c r="NZ10" i="5"/>
  <c r="NZ15" i="5"/>
  <c r="NZ47" i="5"/>
  <c r="NZ42" i="5"/>
  <c r="NZ21" i="5"/>
  <c r="NZ24" i="5"/>
  <c r="NZ26" i="5"/>
  <c r="NZ35" i="5"/>
  <c r="NZ3" i="5"/>
  <c r="NZ4" i="5"/>
  <c r="NZ60" i="5"/>
  <c r="NZ37" i="5"/>
  <c r="NZ40" i="5"/>
  <c r="NZ50" i="5"/>
  <c r="NZ41" i="5"/>
  <c r="NZ57" i="5"/>
  <c r="NZ58" i="5"/>
  <c r="NZ11" i="5"/>
  <c r="NZ28" i="5"/>
  <c r="NZ14" i="5"/>
  <c r="NZ27" i="5"/>
  <c r="NZ16" i="5"/>
  <c r="NZ48" i="5"/>
  <c r="NZ56" i="5"/>
  <c r="NZ54" i="5"/>
  <c r="NZ17" i="5"/>
  <c r="NZ34" i="5"/>
  <c r="NZ43" i="5"/>
  <c r="NZ44" i="5"/>
  <c r="NZ12" i="5"/>
  <c r="NZ30" i="5"/>
  <c r="NZ7" i="5"/>
  <c r="NZ59" i="5"/>
  <c r="NZ49" i="5"/>
  <c r="NZ45" i="5"/>
  <c r="NZ6" i="5"/>
  <c r="NZ38" i="5"/>
  <c r="NZ39" i="5"/>
  <c r="NZ51" i="5"/>
  <c r="NZ52" i="5"/>
  <c r="NZ19" i="5"/>
  <c r="NZ29" i="5"/>
  <c r="NZ33" i="5"/>
  <c r="NZ36" i="5"/>
  <c r="NZ22" i="5"/>
  <c r="NZ23" i="5"/>
  <c r="NZ18" i="5"/>
  <c r="NZ9" i="5"/>
  <c r="NZ64" i="5"/>
  <c r="NZ61" i="5"/>
  <c r="NZ68" i="5"/>
  <c r="NZ62" i="5"/>
  <c r="NZ63" i="5"/>
  <c r="NZ65" i="5"/>
  <c r="NZ66" i="5"/>
  <c r="NZ67" i="5"/>
  <c r="NZ2" i="5"/>
  <c r="NZ13" i="5"/>
  <c r="NZ46" i="5"/>
  <c r="L53" i="2"/>
  <c r="AX46" i="5" s="1"/>
  <c r="S53" i="2"/>
  <c r="K53" i="2"/>
  <c r="AP46" i="5" s="1"/>
  <c r="R53" i="2"/>
  <c r="CT46" i="5" s="1"/>
  <c r="J53" i="2"/>
  <c r="AH46" i="5" s="1"/>
  <c r="N53" i="2"/>
  <c r="BN46" i="5" s="1"/>
  <c r="Q53" i="2"/>
  <c r="CL46" i="5" s="1"/>
  <c r="I53" i="2"/>
  <c r="Z46" i="5" s="1"/>
  <c r="P53" i="2"/>
  <c r="CD46" i="5" s="1"/>
  <c r="H53" i="2"/>
  <c r="R46" i="5" s="1"/>
  <c r="O53" i="2"/>
  <c r="BV46" i="5" s="1"/>
  <c r="M53" i="2"/>
  <c r="BF46" i="5" s="1"/>
  <c r="P46" i="2"/>
  <c r="CD41" i="5" s="1"/>
  <c r="H46" i="2"/>
  <c r="R41" i="5" s="1"/>
  <c r="O46" i="2"/>
  <c r="BV41" i="5" s="1"/>
  <c r="N46" i="2"/>
  <c r="BN41" i="5" s="1"/>
  <c r="M46" i="2"/>
  <c r="BF41" i="5" s="1"/>
  <c r="L46" i="2"/>
  <c r="AX41" i="5" s="1"/>
  <c r="S46" i="2"/>
  <c r="K46" i="2"/>
  <c r="AP41" i="5" s="1"/>
  <c r="R46" i="2"/>
  <c r="CT41" i="5" s="1"/>
  <c r="Q46" i="2"/>
  <c r="CL41" i="5" s="1"/>
  <c r="I46" i="2"/>
  <c r="Z41" i="5" s="1"/>
  <c r="J46" i="2"/>
  <c r="AH41" i="5" s="1"/>
  <c r="P38" i="2"/>
  <c r="CD34" i="5" s="1"/>
  <c r="H38" i="2"/>
  <c r="R34" i="5" s="1"/>
  <c r="O38" i="2"/>
  <c r="BV34" i="5" s="1"/>
  <c r="N38" i="2"/>
  <c r="BN34" i="5" s="1"/>
  <c r="M38" i="2"/>
  <c r="BF34" i="5" s="1"/>
  <c r="L38" i="2"/>
  <c r="AX34" i="5" s="1"/>
  <c r="S38" i="2"/>
  <c r="K38" i="2"/>
  <c r="AP34" i="5" s="1"/>
  <c r="Q38" i="2"/>
  <c r="CL34" i="5" s="1"/>
  <c r="I38" i="2"/>
  <c r="Z34" i="5" s="1"/>
  <c r="R38" i="2"/>
  <c r="CT34" i="5" s="1"/>
  <c r="J38" i="2"/>
  <c r="AH34" i="5" s="1"/>
  <c r="L45" i="2"/>
  <c r="AX40" i="5" s="1"/>
  <c r="S45" i="2"/>
  <c r="K45" i="2"/>
  <c r="AP40" i="5" s="1"/>
  <c r="R45" i="2"/>
  <c r="CT40" i="5" s="1"/>
  <c r="J45" i="2"/>
  <c r="AH40" i="5" s="1"/>
  <c r="Q45" i="2"/>
  <c r="CL40" i="5" s="1"/>
  <c r="I45" i="2"/>
  <c r="Z40" i="5" s="1"/>
  <c r="P45" i="2"/>
  <c r="CD40" i="5" s="1"/>
  <c r="H45" i="2"/>
  <c r="R40" i="5" s="1"/>
  <c r="N45" i="2"/>
  <c r="BN40" i="5" s="1"/>
  <c r="O45" i="2"/>
  <c r="BV40" i="5" s="1"/>
  <c r="M45" i="2"/>
  <c r="BF40" i="5" s="1"/>
  <c r="P68" i="2"/>
  <c r="CD58" i="5" s="1"/>
  <c r="H68" i="2"/>
  <c r="R58" i="5" s="1"/>
  <c r="O68" i="2"/>
  <c r="BV58" i="5" s="1"/>
  <c r="N68" i="2"/>
  <c r="BN58" i="5" s="1"/>
  <c r="M68" i="2"/>
  <c r="BF58" i="5" s="1"/>
  <c r="J68" i="2"/>
  <c r="AH58" i="5" s="1"/>
  <c r="L68" i="2"/>
  <c r="AX58" i="5" s="1"/>
  <c r="S68" i="2"/>
  <c r="K68" i="2"/>
  <c r="AP58" i="5" s="1"/>
  <c r="Q68" i="2"/>
  <c r="CL58" i="5" s="1"/>
  <c r="I68" i="2"/>
  <c r="Z58" i="5" s="1"/>
  <c r="R68" i="2"/>
  <c r="CT58" i="5" s="1"/>
  <c r="P60" i="2"/>
  <c r="CD52" i="5" s="1"/>
  <c r="H60" i="2"/>
  <c r="R52" i="5" s="1"/>
  <c r="O60" i="2"/>
  <c r="BV52" i="5" s="1"/>
  <c r="N60" i="2"/>
  <c r="BN52" i="5" s="1"/>
  <c r="M60" i="2"/>
  <c r="BF52" i="5" s="1"/>
  <c r="J60" i="2"/>
  <c r="AH52" i="5" s="1"/>
  <c r="L60" i="2"/>
  <c r="AX52" i="5" s="1"/>
  <c r="S60" i="2"/>
  <c r="K60" i="2"/>
  <c r="AP52" i="5" s="1"/>
  <c r="R60" i="2"/>
  <c r="CT52" i="5" s="1"/>
  <c r="Q60" i="2"/>
  <c r="CL52" i="5" s="1"/>
  <c r="I60" i="2"/>
  <c r="Z52" i="5" s="1"/>
  <c r="P52" i="2"/>
  <c r="H52" i="2"/>
  <c r="J52" i="2"/>
  <c r="O52" i="2"/>
  <c r="N52" i="2"/>
  <c r="M52" i="2"/>
  <c r="R52" i="2"/>
  <c r="L52" i="2"/>
  <c r="S52" i="2"/>
  <c r="K52" i="2"/>
  <c r="Q52" i="2"/>
  <c r="I52" i="2"/>
  <c r="P44" i="2"/>
  <c r="CD39" i="5" s="1"/>
  <c r="H44" i="2"/>
  <c r="R39" i="5" s="1"/>
  <c r="J44" i="2"/>
  <c r="AH39" i="5" s="1"/>
  <c r="O44" i="2"/>
  <c r="BV39" i="5" s="1"/>
  <c r="R44" i="2"/>
  <c r="CT39" i="5" s="1"/>
  <c r="N44" i="2"/>
  <c r="BN39" i="5" s="1"/>
  <c r="M44" i="2"/>
  <c r="BF39" i="5" s="1"/>
  <c r="L44" i="2"/>
  <c r="AX39" i="5" s="1"/>
  <c r="S44" i="2"/>
  <c r="K44" i="2"/>
  <c r="AP39" i="5" s="1"/>
  <c r="Q44" i="2"/>
  <c r="CL39" i="5" s="1"/>
  <c r="I44" i="2"/>
  <c r="Z39" i="5" s="1"/>
  <c r="L67" i="2"/>
  <c r="AX57" i="5" s="1"/>
  <c r="S67" i="2"/>
  <c r="K67" i="2"/>
  <c r="AP57" i="5" s="1"/>
  <c r="R67" i="2"/>
  <c r="CT57" i="5" s="1"/>
  <c r="J67" i="2"/>
  <c r="AH57" i="5" s="1"/>
  <c r="Q67" i="2"/>
  <c r="CL57" i="5" s="1"/>
  <c r="I67" i="2"/>
  <c r="Z57" i="5" s="1"/>
  <c r="P67" i="2"/>
  <c r="CD57" i="5" s="1"/>
  <c r="H67" i="2"/>
  <c r="R57" i="5" s="1"/>
  <c r="O67" i="2"/>
  <c r="BV57" i="5" s="1"/>
  <c r="N67" i="2"/>
  <c r="BN57" i="5" s="1"/>
  <c r="M67" i="2"/>
  <c r="BF57" i="5" s="1"/>
  <c r="L43" i="2"/>
  <c r="AX38" i="5" s="1"/>
  <c r="S43" i="2"/>
  <c r="K43" i="2"/>
  <c r="AP38" i="5" s="1"/>
  <c r="R43" i="2"/>
  <c r="CT38" i="5" s="1"/>
  <c r="J43" i="2"/>
  <c r="AH38" i="5" s="1"/>
  <c r="Q43" i="2"/>
  <c r="CL38" i="5" s="1"/>
  <c r="I43" i="2"/>
  <c r="Z38" i="5" s="1"/>
  <c r="N43" i="2"/>
  <c r="BN38" i="5" s="1"/>
  <c r="P43" i="2"/>
  <c r="CD38" i="5" s="1"/>
  <c r="H43" i="2"/>
  <c r="R38" i="5" s="1"/>
  <c r="O43" i="2"/>
  <c r="BV38" i="5" s="1"/>
  <c r="M43" i="2"/>
  <c r="BF38" i="5" s="1"/>
  <c r="L35" i="2"/>
  <c r="S35" i="2"/>
  <c r="K35" i="2"/>
  <c r="R35" i="2"/>
  <c r="J35" i="2"/>
  <c r="Q35" i="2"/>
  <c r="I35" i="2"/>
  <c r="P35" i="2"/>
  <c r="H35" i="2"/>
  <c r="O35" i="2"/>
  <c r="M35" i="2"/>
  <c r="N35" i="2"/>
  <c r="L37" i="2"/>
  <c r="S37" i="2"/>
  <c r="K37" i="2"/>
  <c r="R37" i="2"/>
  <c r="J37" i="2"/>
  <c r="Q37" i="2"/>
  <c r="I37" i="2"/>
  <c r="Z33" i="5" s="1"/>
  <c r="P37" i="2"/>
  <c r="CD33" i="5" s="1"/>
  <c r="H37" i="2"/>
  <c r="O37" i="2"/>
  <c r="M37" i="2"/>
  <c r="N37" i="2"/>
  <c r="P66" i="2"/>
  <c r="CD56" i="5" s="1"/>
  <c r="H66" i="2"/>
  <c r="R56" i="5" s="1"/>
  <c r="J66" i="2"/>
  <c r="AH56" i="5" s="1"/>
  <c r="O66" i="2"/>
  <c r="BV56" i="5" s="1"/>
  <c r="N66" i="2"/>
  <c r="BN56" i="5" s="1"/>
  <c r="R66" i="2"/>
  <c r="CT56" i="5" s="1"/>
  <c r="M66" i="2"/>
  <c r="BF56" i="5" s="1"/>
  <c r="L66" i="2"/>
  <c r="AX56" i="5" s="1"/>
  <c r="S66" i="2"/>
  <c r="K66" i="2"/>
  <c r="AP56" i="5" s="1"/>
  <c r="Q66" i="2"/>
  <c r="CL56" i="5" s="1"/>
  <c r="I66" i="2"/>
  <c r="Z56" i="5" s="1"/>
  <c r="P58" i="2"/>
  <c r="CD51" i="5" s="1"/>
  <c r="H58" i="2"/>
  <c r="R51" i="5" s="1"/>
  <c r="O58" i="2"/>
  <c r="BV51" i="5" s="1"/>
  <c r="N58" i="2"/>
  <c r="BN51" i="5" s="1"/>
  <c r="J58" i="2"/>
  <c r="AH51" i="5" s="1"/>
  <c r="M58" i="2"/>
  <c r="BF51" i="5" s="1"/>
  <c r="L58" i="2"/>
  <c r="AX51" i="5" s="1"/>
  <c r="R58" i="2"/>
  <c r="CT51" i="5" s="1"/>
  <c r="S58" i="2"/>
  <c r="K58" i="2"/>
  <c r="AP51" i="5" s="1"/>
  <c r="Q58" i="2"/>
  <c r="CL51" i="5" s="1"/>
  <c r="I58" i="2"/>
  <c r="Z51" i="5" s="1"/>
  <c r="P50" i="2"/>
  <c r="CD44" i="5" s="1"/>
  <c r="H50" i="2"/>
  <c r="R44" i="5" s="1"/>
  <c r="O50" i="2"/>
  <c r="BV44" i="5" s="1"/>
  <c r="N50" i="2"/>
  <c r="BN44" i="5" s="1"/>
  <c r="M50" i="2"/>
  <c r="BF44" i="5" s="1"/>
  <c r="L50" i="2"/>
  <c r="AX44" i="5" s="1"/>
  <c r="J50" i="2"/>
  <c r="AH44" i="5" s="1"/>
  <c r="S50" i="2"/>
  <c r="K50" i="2"/>
  <c r="AP44" i="5" s="1"/>
  <c r="R50" i="2"/>
  <c r="CT44" i="5" s="1"/>
  <c r="Q50" i="2"/>
  <c r="CL44" i="5" s="1"/>
  <c r="I50" i="2"/>
  <c r="Z44" i="5" s="1"/>
  <c r="P34" i="2"/>
  <c r="CD31" i="5" s="1"/>
  <c r="H34" i="2"/>
  <c r="R31" i="5" s="1"/>
  <c r="O34" i="2"/>
  <c r="BV31" i="5" s="1"/>
  <c r="N34" i="2"/>
  <c r="BN31" i="5" s="1"/>
  <c r="M34" i="2"/>
  <c r="BF31" i="5" s="1"/>
  <c r="L34" i="2"/>
  <c r="AX31" i="5" s="1"/>
  <c r="S34" i="2"/>
  <c r="K34" i="2"/>
  <c r="AP31" i="5" s="1"/>
  <c r="Q34" i="2"/>
  <c r="CL31" i="5" s="1"/>
  <c r="I34" i="2"/>
  <c r="Z31" i="5" s="1"/>
  <c r="R34" i="2"/>
  <c r="CT31" i="5" s="1"/>
  <c r="J34" i="2"/>
  <c r="AH31" i="5" s="1"/>
  <c r="L61" i="2"/>
  <c r="AX53" i="5" s="1"/>
  <c r="S61" i="2"/>
  <c r="K61" i="2"/>
  <c r="AP53" i="5" s="1"/>
  <c r="R61" i="2"/>
  <c r="CT53" i="5" s="1"/>
  <c r="J61" i="2"/>
  <c r="AH53" i="5" s="1"/>
  <c r="N61" i="2"/>
  <c r="BN53" i="5" s="1"/>
  <c r="Q61" i="2"/>
  <c r="CL53" i="5" s="1"/>
  <c r="I61" i="2"/>
  <c r="Z53" i="5" s="1"/>
  <c r="P61" i="2"/>
  <c r="CD53" i="5" s="1"/>
  <c r="H61" i="2"/>
  <c r="R53" i="5" s="1"/>
  <c r="O61" i="2"/>
  <c r="BV53" i="5" s="1"/>
  <c r="M61" i="2"/>
  <c r="BF53" i="5" s="1"/>
  <c r="L65" i="2"/>
  <c r="AX55" i="5" s="1"/>
  <c r="S65" i="2"/>
  <c r="K65" i="2"/>
  <c r="AP55" i="5" s="1"/>
  <c r="R65" i="2"/>
  <c r="CT55" i="5" s="1"/>
  <c r="J65" i="2"/>
  <c r="AH55" i="5" s="1"/>
  <c r="Q65" i="2"/>
  <c r="CL55" i="5" s="1"/>
  <c r="I65" i="2"/>
  <c r="Z55" i="5" s="1"/>
  <c r="P65" i="2"/>
  <c r="CD55" i="5" s="1"/>
  <c r="H65" i="2"/>
  <c r="R55" i="5" s="1"/>
  <c r="O65" i="2"/>
  <c r="BV55" i="5" s="1"/>
  <c r="N65" i="2"/>
  <c r="BN55" i="5" s="1"/>
  <c r="M65" i="2"/>
  <c r="BF55" i="5" s="1"/>
  <c r="L57" i="2"/>
  <c r="AX50" i="5" s="1"/>
  <c r="S57" i="2"/>
  <c r="K57" i="2"/>
  <c r="AP50" i="5" s="1"/>
  <c r="R57" i="2"/>
  <c r="CT50" i="5" s="1"/>
  <c r="J57" i="2"/>
  <c r="AH50" i="5" s="1"/>
  <c r="Q57" i="2"/>
  <c r="CL50" i="5" s="1"/>
  <c r="I57" i="2"/>
  <c r="Z50" i="5" s="1"/>
  <c r="N57" i="2"/>
  <c r="BN50" i="5" s="1"/>
  <c r="P57" i="2"/>
  <c r="CD50" i="5" s="1"/>
  <c r="H57" i="2"/>
  <c r="R50" i="5" s="1"/>
  <c r="O57" i="2"/>
  <c r="BV50" i="5" s="1"/>
  <c r="M57" i="2"/>
  <c r="BF50" i="5" s="1"/>
  <c r="L49" i="2"/>
  <c r="AX43" i="5" s="1"/>
  <c r="S49" i="2"/>
  <c r="K49" i="2"/>
  <c r="AP43" i="5" s="1"/>
  <c r="N49" i="2"/>
  <c r="BN43" i="5" s="1"/>
  <c r="R49" i="2"/>
  <c r="CT43" i="5" s="1"/>
  <c r="J49" i="2"/>
  <c r="AH43" i="5" s="1"/>
  <c r="Q49" i="2"/>
  <c r="CL43" i="5" s="1"/>
  <c r="I49" i="2"/>
  <c r="Z43" i="5" s="1"/>
  <c r="P49" i="2"/>
  <c r="CD43" i="5" s="1"/>
  <c r="H49" i="2"/>
  <c r="R43" i="5" s="1"/>
  <c r="O49" i="2"/>
  <c r="BV43" i="5" s="1"/>
  <c r="M49" i="2"/>
  <c r="BF43" i="5" s="1"/>
  <c r="L41" i="2"/>
  <c r="AX37" i="5" s="1"/>
  <c r="S41" i="2"/>
  <c r="K41" i="2"/>
  <c r="AP37" i="5" s="1"/>
  <c r="R41" i="2"/>
  <c r="CT37" i="5" s="1"/>
  <c r="J41" i="2"/>
  <c r="AH37" i="5" s="1"/>
  <c r="Q41" i="2"/>
  <c r="CL37" i="5" s="1"/>
  <c r="I41" i="2"/>
  <c r="Z37" i="5" s="1"/>
  <c r="P41" i="2"/>
  <c r="CD37" i="5" s="1"/>
  <c r="H41" i="2"/>
  <c r="R37" i="5" s="1"/>
  <c r="O41" i="2"/>
  <c r="BV37" i="5" s="1"/>
  <c r="N41" i="2"/>
  <c r="BN37" i="5" s="1"/>
  <c r="M41" i="2"/>
  <c r="BF37" i="5" s="1"/>
  <c r="L33" i="2"/>
  <c r="AX30" i="5" s="1"/>
  <c r="S33" i="2"/>
  <c r="K33" i="2"/>
  <c r="AP30" i="5" s="1"/>
  <c r="R33" i="2"/>
  <c r="CT30" i="5" s="1"/>
  <c r="J33" i="2"/>
  <c r="AH30" i="5" s="1"/>
  <c r="Q33" i="2"/>
  <c r="CL30" i="5" s="1"/>
  <c r="I33" i="2"/>
  <c r="Z30" i="5" s="1"/>
  <c r="P33" i="2"/>
  <c r="CD30" i="5" s="1"/>
  <c r="H33" i="2"/>
  <c r="R30" i="5" s="1"/>
  <c r="O33" i="2"/>
  <c r="BV30" i="5" s="1"/>
  <c r="M33" i="2"/>
  <c r="BF30" i="5" s="1"/>
  <c r="N33" i="2"/>
  <c r="BN30" i="5" s="1"/>
  <c r="L69" i="2"/>
  <c r="AX59" i="5" s="1"/>
  <c r="S69" i="2"/>
  <c r="K69" i="2"/>
  <c r="AP59" i="5" s="1"/>
  <c r="R69" i="2"/>
  <c r="CT59" i="5" s="1"/>
  <c r="J69" i="2"/>
  <c r="AH59" i="5" s="1"/>
  <c r="Q69" i="2"/>
  <c r="CL59" i="5" s="1"/>
  <c r="I69" i="2"/>
  <c r="Z59" i="5" s="1"/>
  <c r="P69" i="2"/>
  <c r="CD59" i="5" s="1"/>
  <c r="H69" i="2"/>
  <c r="R59" i="5" s="1"/>
  <c r="N69" i="2"/>
  <c r="BN59" i="5" s="1"/>
  <c r="O69" i="2"/>
  <c r="BV59" i="5" s="1"/>
  <c r="M69" i="2"/>
  <c r="BF59" i="5" s="1"/>
  <c r="P56" i="2"/>
  <c r="CD49" i="5" s="1"/>
  <c r="H56" i="2"/>
  <c r="R49" i="5" s="1"/>
  <c r="R56" i="2"/>
  <c r="CT49" i="5" s="1"/>
  <c r="O56" i="2"/>
  <c r="BV49" i="5" s="1"/>
  <c r="N56" i="2"/>
  <c r="BN49" i="5" s="1"/>
  <c r="M56" i="2"/>
  <c r="BF49" i="5" s="1"/>
  <c r="L56" i="2"/>
  <c r="AX49" i="5" s="1"/>
  <c r="S56" i="2"/>
  <c r="K56" i="2"/>
  <c r="AP49" i="5" s="1"/>
  <c r="J56" i="2"/>
  <c r="AH49" i="5" s="1"/>
  <c r="Q56" i="2"/>
  <c r="CL49" i="5" s="1"/>
  <c r="I56" i="2"/>
  <c r="Z49" i="5" s="1"/>
  <c r="P40" i="2"/>
  <c r="H40" i="2"/>
  <c r="R36" i="5" s="1"/>
  <c r="O40" i="2"/>
  <c r="BV36" i="5" s="1"/>
  <c r="R40" i="2"/>
  <c r="CT36" i="5" s="1"/>
  <c r="N40" i="2"/>
  <c r="M40" i="2"/>
  <c r="L40" i="2"/>
  <c r="AX36" i="5" s="1"/>
  <c r="J40" i="2"/>
  <c r="AH36" i="5" s="1"/>
  <c r="S40" i="2"/>
  <c r="K40" i="2"/>
  <c r="Q40" i="2"/>
  <c r="CL36" i="5" s="1"/>
  <c r="I40" i="2"/>
  <c r="Z36" i="5" s="1"/>
  <c r="P32" i="2"/>
  <c r="CD29" i="5" s="1"/>
  <c r="H32" i="2"/>
  <c r="R29" i="5" s="1"/>
  <c r="O32" i="2"/>
  <c r="BV29" i="5" s="1"/>
  <c r="N32" i="2"/>
  <c r="BN29" i="5" s="1"/>
  <c r="M32" i="2"/>
  <c r="BF29" i="5" s="1"/>
  <c r="L32" i="2"/>
  <c r="AX29" i="5" s="1"/>
  <c r="S32" i="2"/>
  <c r="K32" i="2"/>
  <c r="AP29" i="5" s="1"/>
  <c r="Q32" i="2"/>
  <c r="CL29" i="5" s="1"/>
  <c r="I32" i="2"/>
  <c r="Z29" i="5" s="1"/>
  <c r="R32" i="2"/>
  <c r="CT29" i="5" s="1"/>
  <c r="J32" i="2"/>
  <c r="AH29" i="5" s="1"/>
  <c r="L63" i="2"/>
  <c r="AX54" i="5" s="1"/>
  <c r="S63" i="2"/>
  <c r="K63" i="2"/>
  <c r="AP54" i="5" s="1"/>
  <c r="R63" i="2"/>
  <c r="CT54" i="5" s="1"/>
  <c r="J63" i="2"/>
  <c r="AH54" i="5" s="1"/>
  <c r="Q63" i="2"/>
  <c r="CL54" i="5" s="1"/>
  <c r="I63" i="2"/>
  <c r="Z54" i="5" s="1"/>
  <c r="N63" i="2"/>
  <c r="BN54" i="5" s="1"/>
  <c r="P63" i="2"/>
  <c r="CD54" i="5" s="1"/>
  <c r="H63" i="2"/>
  <c r="R54" i="5" s="1"/>
  <c r="O63" i="2"/>
  <c r="BV54" i="5" s="1"/>
  <c r="M63" i="2"/>
  <c r="BF54" i="5" s="1"/>
  <c r="L55" i="2"/>
  <c r="AX48" i="5" s="1"/>
  <c r="S55" i="2"/>
  <c r="K55" i="2"/>
  <c r="AP48" i="5" s="1"/>
  <c r="R55" i="2"/>
  <c r="CT48" i="5" s="1"/>
  <c r="J55" i="2"/>
  <c r="AH48" i="5" s="1"/>
  <c r="Q55" i="2"/>
  <c r="CL48" i="5" s="1"/>
  <c r="I55" i="2"/>
  <c r="Z48" i="5" s="1"/>
  <c r="P55" i="2"/>
  <c r="CD48" i="5" s="1"/>
  <c r="H55" i="2"/>
  <c r="R48" i="5" s="1"/>
  <c r="N55" i="2"/>
  <c r="BN48" i="5" s="1"/>
  <c r="O55" i="2"/>
  <c r="BV48" i="5" s="1"/>
  <c r="M55" i="2"/>
  <c r="BF48" i="5" s="1"/>
  <c r="L47" i="2"/>
  <c r="AX42" i="5" s="1"/>
  <c r="N47" i="2"/>
  <c r="BN42" i="5" s="1"/>
  <c r="S47" i="2"/>
  <c r="K47" i="2"/>
  <c r="AP42" i="5" s="1"/>
  <c r="R47" i="2"/>
  <c r="CT42" i="5" s="1"/>
  <c r="J47" i="2"/>
  <c r="AH42" i="5" s="1"/>
  <c r="Q47" i="2"/>
  <c r="CL42" i="5" s="1"/>
  <c r="I47" i="2"/>
  <c r="Z42" i="5" s="1"/>
  <c r="P47" i="2"/>
  <c r="CD42" i="5" s="1"/>
  <c r="H47" i="2"/>
  <c r="R42" i="5" s="1"/>
  <c r="O47" i="2"/>
  <c r="BV42" i="5" s="1"/>
  <c r="M47" i="2"/>
  <c r="BF42" i="5" s="1"/>
  <c r="L39" i="2"/>
  <c r="N39" i="2"/>
  <c r="S39" i="2"/>
  <c r="K39" i="2"/>
  <c r="R39" i="2"/>
  <c r="J39" i="2"/>
  <c r="Q39" i="2"/>
  <c r="I39" i="2"/>
  <c r="P39" i="2"/>
  <c r="H39" i="2"/>
  <c r="O39" i="2"/>
  <c r="M39" i="2"/>
  <c r="L31" i="2"/>
  <c r="AX28" i="5" s="1"/>
  <c r="S31" i="2"/>
  <c r="K31" i="2"/>
  <c r="AP28" i="5" s="1"/>
  <c r="R31" i="2"/>
  <c r="CT28" i="5" s="1"/>
  <c r="J31" i="2"/>
  <c r="AH28" i="5" s="1"/>
  <c r="Q31" i="2"/>
  <c r="CL28" i="5" s="1"/>
  <c r="I31" i="2"/>
  <c r="Z28" i="5" s="1"/>
  <c r="P31" i="2"/>
  <c r="CD28" i="5" s="1"/>
  <c r="H31" i="2"/>
  <c r="R28" i="5" s="1"/>
  <c r="O31" i="2"/>
  <c r="BV28" i="5" s="1"/>
  <c r="M31" i="2"/>
  <c r="BF28" i="5" s="1"/>
  <c r="N31" i="2"/>
  <c r="BN28" i="5" s="1"/>
  <c r="GC58" i="2"/>
  <c r="GL50" i="2"/>
  <c r="GM50" i="2"/>
  <c r="GI9" i="2"/>
  <c r="GJ58" i="2"/>
  <c r="GI50" i="2"/>
  <c r="GI46" i="2"/>
  <c r="GI66" i="2"/>
  <c r="GK58" i="2"/>
  <c r="GP50" i="2"/>
  <c r="GH66" i="2"/>
  <c r="GD58" i="2"/>
  <c r="GK50" i="2"/>
  <c r="GJ50" i="2"/>
  <c r="HY39" i="2"/>
  <c r="GL58" i="2"/>
  <c r="GD50" i="2"/>
  <c r="GC50" i="2"/>
  <c r="GP58" i="2"/>
  <c r="GG58" i="2"/>
  <c r="GO50" i="2"/>
  <c r="GE50" i="2"/>
  <c r="GL66" i="2"/>
  <c r="GO58" i="2"/>
  <c r="GF58" i="2"/>
  <c r="GG66" i="2"/>
  <c r="GI58" i="2"/>
  <c r="GH50" i="2"/>
  <c r="GP66" i="2"/>
  <c r="GO4" i="2"/>
  <c r="GH67" i="2"/>
  <c r="GN66" i="2"/>
  <c r="GD66" i="2"/>
  <c r="GM58" i="2"/>
  <c r="GN50" i="2"/>
  <c r="HG19" i="2"/>
  <c r="RO17" i="5" s="1"/>
  <c r="GK66" i="2"/>
  <c r="GD61" i="2"/>
  <c r="GJ66" i="2"/>
  <c r="HZ23" i="2"/>
  <c r="GL69" i="2"/>
  <c r="GN45" i="2"/>
  <c r="GN21" i="2"/>
  <c r="GP13" i="2"/>
  <c r="GC66" i="2"/>
  <c r="GC29" i="2"/>
  <c r="GO66" i="2"/>
  <c r="GF66" i="2"/>
  <c r="HI41" i="2"/>
  <c r="RY37" i="5" s="1"/>
  <c r="GM66" i="2"/>
  <c r="HY34" i="2"/>
  <c r="IB40" i="2"/>
  <c r="IB4" i="2"/>
  <c r="GN39" i="2"/>
  <c r="IC45" i="2"/>
  <c r="GC7" i="2"/>
  <c r="GD63" i="2"/>
  <c r="GP31" i="2"/>
  <c r="GD31" i="2"/>
  <c r="GC31" i="2"/>
  <c r="GH55" i="2"/>
  <c r="GI25" i="2"/>
  <c r="GG23" i="2"/>
  <c r="GC55" i="2"/>
  <c r="GI49" i="2"/>
  <c r="HC11" i="2"/>
  <c r="GM47" i="2"/>
  <c r="IB9" i="2"/>
  <c r="HZ38" i="2"/>
  <c r="HZ43" i="2"/>
  <c r="IB16" i="2"/>
  <c r="HI26" i="2"/>
  <c r="RY24" i="5" s="1"/>
  <c r="HI38" i="2"/>
  <c r="RY34" i="5" s="1"/>
  <c r="HJ50" i="2"/>
  <c r="RZ44" i="5" s="1"/>
  <c r="HM66" i="2"/>
  <c r="SC56" i="5" s="1"/>
  <c r="HY10" i="2"/>
  <c r="HZ14" i="2"/>
  <c r="HY50" i="2"/>
  <c r="IC21" i="2"/>
  <c r="IB27" i="2"/>
  <c r="GO32" i="2"/>
  <c r="HY11" i="2"/>
  <c r="HY15" i="2"/>
  <c r="IC49" i="2"/>
  <c r="HG28" i="2"/>
  <c r="RO26" i="5" s="1"/>
  <c r="HN40" i="2"/>
  <c r="SD36" i="5" s="1"/>
  <c r="HK46" i="2"/>
  <c r="SA41" i="5" s="1"/>
  <c r="IB44" i="2"/>
  <c r="Y12" i="2"/>
  <c r="DN11" i="5" s="1"/>
  <c r="HG24" i="2"/>
  <c r="RO22" i="5" s="1"/>
  <c r="HJ28" i="2"/>
  <c r="RZ26" i="5" s="1"/>
  <c r="HI35" i="2"/>
  <c r="HZ22" i="2"/>
  <c r="HZ47" i="2"/>
  <c r="IC5" i="2"/>
  <c r="IC24" i="2"/>
  <c r="HL19" i="2"/>
  <c r="SB17" i="5" s="1"/>
  <c r="HK25" i="2"/>
  <c r="SA23" i="5" s="1"/>
  <c r="HH66" i="2"/>
  <c r="RX56" i="5" s="1"/>
  <c r="GF63" i="2"/>
  <c r="GJ55" i="2"/>
  <c r="GO47" i="2"/>
  <c r="GP39" i="2"/>
  <c r="GF31" i="2"/>
  <c r="GI23" i="2"/>
  <c r="GD15" i="2"/>
  <c r="CU4" i="2"/>
  <c r="LN3" i="5" s="1"/>
  <c r="HJ12" i="2"/>
  <c r="RZ11" i="5" s="1"/>
  <c r="HM65" i="2"/>
  <c r="SC55" i="5" s="1"/>
  <c r="HI69" i="2"/>
  <c r="RY59" i="5" s="1"/>
  <c r="HZ35" i="2"/>
  <c r="HY58" i="2"/>
  <c r="HZ63" i="2"/>
  <c r="IB11" i="2"/>
  <c r="IB28" i="2"/>
  <c r="IB35" i="2"/>
  <c r="IB41" i="2"/>
  <c r="GP63" i="2"/>
  <c r="GF55" i="2"/>
  <c r="GK47" i="2"/>
  <c r="GL39" i="2"/>
  <c r="GO31" i="2"/>
  <c r="GE23" i="2"/>
  <c r="IB52" i="2"/>
  <c r="IB65" i="2"/>
  <c r="GC47" i="2"/>
  <c r="GP67" i="2"/>
  <c r="GO63" i="2"/>
  <c r="GD55" i="2"/>
  <c r="GI47" i="2"/>
  <c r="GK39" i="2"/>
  <c r="GN31" i="2"/>
  <c r="GH28" i="2"/>
  <c r="GI12" i="2"/>
  <c r="HI19" i="2"/>
  <c r="RY17" i="5" s="1"/>
  <c r="HG41" i="2"/>
  <c r="RO37" i="5" s="1"/>
  <c r="HJ66" i="2"/>
  <c r="RZ56" i="5" s="1"/>
  <c r="HZ19" i="2"/>
  <c r="IB3" i="2"/>
  <c r="IB20" i="2"/>
  <c r="IC25" i="2"/>
  <c r="GC23" i="2"/>
  <c r="GN63" i="2"/>
  <c r="GP55" i="2"/>
  <c r="GH47" i="2"/>
  <c r="GJ39" i="2"/>
  <c r="GL31" i="2"/>
  <c r="GO23" i="2"/>
  <c r="GN15" i="2"/>
  <c r="GN7" i="2"/>
  <c r="GJ63" i="2"/>
  <c r="GN55" i="2"/>
  <c r="GG47" i="2"/>
  <c r="GH39" i="2"/>
  <c r="GJ31" i="2"/>
  <c r="GM23" i="2"/>
  <c r="GD20" i="2"/>
  <c r="GL15" i="2"/>
  <c r="GJ7" i="2"/>
  <c r="GC63" i="2"/>
  <c r="GC39" i="2"/>
  <c r="GH63" i="2"/>
  <c r="GL55" i="2"/>
  <c r="GJ52" i="2"/>
  <c r="GE47" i="2"/>
  <c r="GF39" i="2"/>
  <c r="GH31" i="2"/>
  <c r="GK23" i="2"/>
  <c r="GI15" i="2"/>
  <c r="GH7" i="2"/>
  <c r="HG12" i="2"/>
  <c r="RO11" i="5" s="1"/>
  <c r="GC15" i="2"/>
  <c r="GG63" i="2"/>
  <c r="GK55" i="2"/>
  <c r="GP47" i="2"/>
  <c r="GD39" i="2"/>
  <c r="GG31" i="2"/>
  <c r="GJ23" i="2"/>
  <c r="GF15" i="2"/>
  <c r="GD7" i="2"/>
  <c r="HH12" i="2"/>
  <c r="RX11" i="5" s="1"/>
  <c r="HH65" i="2"/>
  <c r="RX55" i="5" s="1"/>
  <c r="GC69" i="2"/>
  <c r="GK69" i="2"/>
  <c r="GM45" i="2"/>
  <c r="GG21" i="2"/>
  <c r="GO13" i="2"/>
  <c r="GT25" i="2"/>
  <c r="CU5" i="2"/>
  <c r="LN4" i="5" s="1"/>
  <c r="HG22" i="2"/>
  <c r="HL26" i="2"/>
  <c r="SB24" i="5" s="1"/>
  <c r="HK33" i="2"/>
  <c r="SA30" i="5" s="1"/>
  <c r="HN38" i="2"/>
  <c r="SD34" i="5" s="1"/>
  <c r="HK41" i="2"/>
  <c r="SA37" i="5" s="1"/>
  <c r="HN46" i="2"/>
  <c r="SD41" i="5" s="1"/>
  <c r="HN56" i="2"/>
  <c r="SD49" i="5" s="1"/>
  <c r="HG68" i="2"/>
  <c r="RO58" i="5" s="1"/>
  <c r="HY6" i="2"/>
  <c r="HY27" i="2"/>
  <c r="HY31" i="2"/>
  <c r="IB32" i="2"/>
  <c r="IB57" i="2"/>
  <c r="IC61" i="2"/>
  <c r="GD69" i="2"/>
  <c r="GM53" i="2"/>
  <c r="GF45" i="2"/>
  <c r="GO29" i="2"/>
  <c r="GF21" i="2"/>
  <c r="GH13" i="2"/>
  <c r="GP5" i="2"/>
  <c r="CU41" i="2"/>
  <c r="LN37" i="5" s="1"/>
  <c r="HG53" i="2"/>
  <c r="RO46" i="5" s="1"/>
  <c r="HK68" i="2"/>
  <c r="SA58" i="5" s="1"/>
  <c r="HY66" i="2"/>
  <c r="IB19" i="2"/>
  <c r="IC53" i="2"/>
  <c r="GL53" i="2"/>
  <c r="GE45" i="2"/>
  <c r="GN29" i="2"/>
  <c r="GG13" i="2"/>
  <c r="GO5" i="2"/>
  <c r="HG57" i="2"/>
  <c r="RO50" i="5" s="1"/>
  <c r="GE53" i="2"/>
  <c r="GN37" i="2"/>
  <c r="GG29" i="2"/>
  <c r="GH5" i="2"/>
  <c r="HJ3" i="2"/>
  <c r="RZ2" i="5" s="1"/>
  <c r="HH57" i="2"/>
  <c r="RX50" i="5" s="1"/>
  <c r="HG60" i="2"/>
  <c r="RO52" i="5" s="1"/>
  <c r="HY7" i="2"/>
  <c r="HY46" i="2"/>
  <c r="HY67" i="2"/>
  <c r="IB8" i="2"/>
  <c r="IB33" i="2"/>
  <c r="IC37" i="2"/>
  <c r="IB67" i="2"/>
  <c r="GC37" i="2"/>
  <c r="GL63" i="2"/>
  <c r="GM61" i="2"/>
  <c r="GD53" i="2"/>
  <c r="GM37" i="2"/>
  <c r="GF29" i="2"/>
  <c r="GG5" i="2"/>
  <c r="GX22" i="2"/>
  <c r="HG4" i="2"/>
  <c r="RO3" i="5" s="1"/>
  <c r="HI10" i="2"/>
  <c r="RY9" i="5" s="1"/>
  <c r="HG13" i="2"/>
  <c r="RO12" i="5" s="1"/>
  <c r="HH28" i="2"/>
  <c r="RX26" i="5" s="1"/>
  <c r="HI57" i="2"/>
  <c r="RY50" i="5" s="1"/>
  <c r="HK60" i="2"/>
  <c r="SA52" i="5" s="1"/>
  <c r="HG65" i="2"/>
  <c r="RO55" i="5" s="1"/>
  <c r="IB12" i="2"/>
  <c r="IC29" i="2"/>
  <c r="GL61" i="2"/>
  <c r="GF37" i="2"/>
  <c r="HJ57" i="2"/>
  <c r="RZ50" i="5" s="1"/>
  <c r="HI67" i="2"/>
  <c r="RY57" i="5" s="1"/>
  <c r="HY55" i="2"/>
  <c r="IB17" i="2"/>
  <c r="IB56" i="2"/>
  <c r="GE61" i="2"/>
  <c r="GE37" i="2"/>
  <c r="GO21" i="2"/>
  <c r="Y22" i="2"/>
  <c r="HI5" i="2"/>
  <c r="RY4" i="5" s="1"/>
  <c r="HH11" i="2"/>
  <c r="RX10" i="5" s="1"/>
  <c r="HL14" i="2"/>
  <c r="SB13" i="5" s="1"/>
  <c r="HI21" i="2"/>
  <c r="HH41" i="2"/>
  <c r="RX37" i="5" s="1"/>
  <c r="HI46" i="2"/>
  <c r="RY41" i="5" s="1"/>
  <c r="HN57" i="2"/>
  <c r="SD50" i="5" s="1"/>
  <c r="HI61" i="2"/>
  <c r="RY53" i="5" s="1"/>
  <c r="HJ65" i="2"/>
  <c r="RZ55" i="5" s="1"/>
  <c r="HL67" i="2"/>
  <c r="SB57" i="5" s="1"/>
  <c r="HN3" i="2"/>
  <c r="SD2" i="5" s="1"/>
  <c r="HY26" i="2"/>
  <c r="IC13" i="2"/>
  <c r="IB43" i="2"/>
  <c r="IB60" i="2"/>
  <c r="IC69" i="2"/>
  <c r="Y32" i="2"/>
  <c r="DN29" i="5" s="1"/>
  <c r="IB6" i="2"/>
  <c r="IB14" i="2"/>
  <c r="IB22" i="2"/>
  <c r="IB38" i="2"/>
  <c r="IB46" i="2"/>
  <c r="IB68" i="2"/>
  <c r="IB7" i="2"/>
  <c r="IB15" i="2"/>
  <c r="IB23" i="2"/>
  <c r="IB31" i="2"/>
  <c r="IB39" i="2"/>
  <c r="IB47" i="2"/>
  <c r="IB55" i="2"/>
  <c r="IB63" i="2"/>
  <c r="IB10" i="2"/>
  <c r="IB26" i="2"/>
  <c r="IB34" i="2"/>
  <c r="IB50" i="2"/>
  <c r="IB58" i="2"/>
  <c r="IB66" i="2"/>
  <c r="HY3" i="2"/>
  <c r="HY9" i="2"/>
  <c r="HY17" i="2"/>
  <c r="HY25" i="2"/>
  <c r="HY33" i="2"/>
  <c r="HY41" i="2"/>
  <c r="HY49" i="2"/>
  <c r="HY57" i="2"/>
  <c r="HY65" i="2"/>
  <c r="HY4" i="2"/>
  <c r="HY12" i="2"/>
  <c r="HY20" i="2"/>
  <c r="HY28" i="2"/>
  <c r="HY44" i="2"/>
  <c r="HY52" i="2"/>
  <c r="HY60" i="2"/>
  <c r="HY68" i="2"/>
  <c r="HY5" i="2"/>
  <c r="HY13" i="2"/>
  <c r="HY21" i="2"/>
  <c r="HY29" i="2"/>
  <c r="HY37" i="2"/>
  <c r="HY45" i="2"/>
  <c r="HY53" i="2"/>
  <c r="HY61" i="2"/>
  <c r="HY69" i="2"/>
  <c r="HY8" i="2"/>
  <c r="HY16" i="2"/>
  <c r="HY24" i="2"/>
  <c r="HY32" i="2"/>
  <c r="HY40" i="2"/>
  <c r="HY56" i="2"/>
  <c r="AB7" i="2"/>
  <c r="DQ6" i="5" s="1"/>
  <c r="GG32" i="2"/>
  <c r="AB35" i="2"/>
  <c r="DQ32" i="5" s="1"/>
  <c r="AB61" i="2"/>
  <c r="DQ53" i="5" s="1"/>
  <c r="HK3" i="2"/>
  <c r="SA2" i="5" s="1"/>
  <c r="HG9" i="2"/>
  <c r="RO8" i="5" s="1"/>
  <c r="HI22" i="2"/>
  <c r="RY20" i="5" s="1"/>
  <c r="GC32" i="2"/>
  <c r="CU61" i="2"/>
  <c r="LN53" i="5" s="1"/>
  <c r="AB15" i="2"/>
  <c r="DQ14" i="5" s="1"/>
  <c r="AB39" i="2"/>
  <c r="HL3" i="2"/>
  <c r="SB2" i="5" s="1"/>
  <c r="HG6" i="2"/>
  <c r="RO5" i="5" s="1"/>
  <c r="HH9" i="2"/>
  <c r="RX8" i="5" s="1"/>
  <c r="HM10" i="2"/>
  <c r="SC9" i="5" s="1"/>
  <c r="HK12" i="2"/>
  <c r="SA11" i="5" s="1"/>
  <c r="HG20" i="2"/>
  <c r="RO18" i="5" s="1"/>
  <c r="HL22" i="2"/>
  <c r="HG26" i="2"/>
  <c r="RO24" i="5" s="1"/>
  <c r="HK28" i="2"/>
  <c r="SA26" i="5" s="1"/>
  <c r="HG34" i="2"/>
  <c r="RO31" i="5" s="1"/>
  <c r="HN41" i="2"/>
  <c r="SD37" i="5" s="1"/>
  <c r="HG46" i="2"/>
  <c r="RO41" i="5" s="1"/>
  <c r="HI53" i="2"/>
  <c r="RY46" i="5" s="1"/>
  <c r="HK57" i="2"/>
  <c r="SA50" i="5" s="1"/>
  <c r="HG67" i="2"/>
  <c r="RO57" i="5" s="1"/>
  <c r="GH44" i="2"/>
  <c r="GK40" i="2"/>
  <c r="I8" i="2"/>
  <c r="Z7" i="5" s="1"/>
  <c r="CU69" i="2"/>
  <c r="LN59" i="5" s="1"/>
  <c r="AB19" i="2"/>
  <c r="DQ17" i="5" s="1"/>
  <c r="Y44" i="2"/>
  <c r="DN39" i="5" s="1"/>
  <c r="AB67" i="2"/>
  <c r="DQ57" i="5" s="1"/>
  <c r="HM3" i="2"/>
  <c r="SC2" i="5" s="1"/>
  <c r="HI9" i="2"/>
  <c r="RY8" i="5" s="1"/>
  <c r="HJ20" i="2"/>
  <c r="HM22" i="2"/>
  <c r="HH34" i="2"/>
  <c r="RX31" i="5" s="1"/>
  <c r="HG40" i="2"/>
  <c r="HH46" i="2"/>
  <c r="RX41" i="5" s="1"/>
  <c r="HG56" i="2"/>
  <c r="RO49" i="5" s="1"/>
  <c r="HM57" i="2"/>
  <c r="SC50" i="5" s="1"/>
  <c r="HG66" i="2"/>
  <c r="RO56" i="5" s="1"/>
  <c r="HH67" i="2"/>
  <c r="RX57" i="5" s="1"/>
  <c r="HG69" i="2"/>
  <c r="RO59" i="5" s="1"/>
  <c r="GO16" i="2"/>
  <c r="AB47" i="2"/>
  <c r="DQ42" i="5" s="1"/>
  <c r="HJ9" i="2"/>
  <c r="RZ8" i="5" s="1"/>
  <c r="HI34" i="2"/>
  <c r="RY31" i="5" s="1"/>
  <c r="HB14" i="2"/>
  <c r="AB23" i="2"/>
  <c r="DQ21" i="5" s="1"/>
  <c r="HG3" i="2"/>
  <c r="RO2" i="5" s="1"/>
  <c r="HK4" i="2"/>
  <c r="SA3" i="5" s="1"/>
  <c r="HG8" i="2"/>
  <c r="RO7" i="5" s="1"/>
  <c r="HK9" i="2"/>
  <c r="SA8" i="5" s="1"/>
  <c r="HK11" i="2"/>
  <c r="SA10" i="5" s="1"/>
  <c r="HI13" i="2"/>
  <c r="RY12" i="5" s="1"/>
  <c r="HH19" i="2"/>
  <c r="RX17" i="5" s="1"/>
  <c r="HG21" i="2"/>
  <c r="HG32" i="2"/>
  <c r="RO29" i="5" s="1"/>
  <c r="HJ34" i="2"/>
  <c r="RZ31" i="5" s="1"/>
  <c r="HG38" i="2"/>
  <c r="RO34" i="5" s="1"/>
  <c r="HI43" i="2"/>
  <c r="RY38" i="5" s="1"/>
  <c r="HJ46" i="2"/>
  <c r="RZ41" i="5" s="1"/>
  <c r="HH49" i="2"/>
  <c r="RX43" i="5" s="1"/>
  <c r="HH60" i="2"/>
  <c r="RX52" i="5" s="1"/>
  <c r="HI66" i="2"/>
  <c r="RY56" i="5" s="1"/>
  <c r="HK67" i="2"/>
  <c r="SA57" i="5" s="1"/>
  <c r="GC60" i="2"/>
  <c r="GL60" i="2"/>
  <c r="AB27" i="2"/>
  <c r="DQ25" i="5" s="1"/>
  <c r="HH3" i="2"/>
  <c r="RX2" i="5" s="1"/>
  <c r="HL8" i="2"/>
  <c r="SB7" i="5" s="1"/>
  <c r="HM9" i="2"/>
  <c r="SC8" i="5" s="1"/>
  <c r="HL34" i="2"/>
  <c r="SB31" i="5" s="1"/>
  <c r="HJ49" i="2"/>
  <c r="RZ43" i="5" s="1"/>
  <c r="HG58" i="2"/>
  <c r="RO51" i="5" s="1"/>
  <c r="GP68" i="2"/>
  <c r="HC31" i="2"/>
  <c r="HD38" i="2"/>
  <c r="AB3" i="2"/>
  <c r="DQ2" i="5" s="1"/>
  <c r="AB29" i="2"/>
  <c r="DQ27" i="5" s="1"/>
  <c r="AB55" i="2"/>
  <c r="DQ48" i="5" s="1"/>
  <c r="HG5" i="2"/>
  <c r="RO4" i="5" s="1"/>
  <c r="HN8" i="2"/>
  <c r="SD7" i="5" s="1"/>
  <c r="HN9" i="2"/>
  <c r="SD8" i="5" s="1"/>
  <c r="HG14" i="2"/>
  <c r="RO13" i="5" s="1"/>
  <c r="HK19" i="2"/>
  <c r="SA17" i="5" s="1"/>
  <c r="HH33" i="2"/>
  <c r="RX30" i="5" s="1"/>
  <c r="HM34" i="2"/>
  <c r="SC31" i="5" s="1"/>
  <c r="HK38" i="2"/>
  <c r="SA34" i="5" s="1"/>
  <c r="HH44" i="2"/>
  <c r="RX39" i="5" s="1"/>
  <c r="HL46" i="2"/>
  <c r="SB41" i="5" s="1"/>
  <c r="HN49" i="2"/>
  <c r="SD43" i="5" s="1"/>
  <c r="HH52" i="2"/>
  <c r="HJ58" i="2"/>
  <c r="RZ51" i="5" s="1"/>
  <c r="HL66" i="2"/>
  <c r="SB56" i="5" s="1"/>
  <c r="GC12" i="2"/>
  <c r="GL68" i="2"/>
  <c r="GK60" i="2"/>
  <c r="GI52" i="2"/>
  <c r="GG44" i="2"/>
  <c r="GG28" i="2"/>
  <c r="GG16" i="2"/>
  <c r="GH12" i="2"/>
  <c r="GK4" i="2"/>
  <c r="Y8" i="2"/>
  <c r="DN7" i="5" s="1"/>
  <c r="Y20" i="2"/>
  <c r="Y40" i="2"/>
  <c r="Y52" i="2"/>
  <c r="HH4" i="2"/>
  <c r="RX3" i="5" s="1"/>
  <c r="HH6" i="2"/>
  <c r="RX5" i="5" s="1"/>
  <c r="HJ10" i="2"/>
  <c r="RZ9" i="5" s="1"/>
  <c r="HL11" i="2"/>
  <c r="SB10" i="5" s="1"/>
  <c r="HM14" i="2"/>
  <c r="SC13" i="5" s="1"/>
  <c r="HG17" i="2"/>
  <c r="RO16" i="5" s="1"/>
  <c r="HK20" i="2"/>
  <c r="HJ22" i="2"/>
  <c r="HL24" i="2"/>
  <c r="SB22" i="5" s="1"/>
  <c r="HM25" i="2"/>
  <c r="SC23" i="5" s="1"/>
  <c r="HM26" i="2"/>
  <c r="SC24" i="5" s="1"/>
  <c r="HI33" i="2"/>
  <c r="RY30" i="5" s="1"/>
  <c r="HK35" i="2"/>
  <c r="SA32" i="5" s="1"/>
  <c r="HG37" i="2"/>
  <c r="HL38" i="2"/>
  <c r="SB34" i="5" s="1"/>
  <c r="HG43" i="2"/>
  <c r="RO38" i="5" s="1"/>
  <c r="HJ44" i="2"/>
  <c r="RZ39" i="5" s="1"/>
  <c r="HK49" i="2"/>
  <c r="SA43" i="5" s="1"/>
  <c r="HL50" i="2"/>
  <c r="SB44" i="5" s="1"/>
  <c r="HH58" i="2"/>
  <c r="RX51" i="5" s="1"/>
  <c r="HN65" i="2"/>
  <c r="SD55" i="5" s="1"/>
  <c r="HH68" i="2"/>
  <c r="RX58" i="5" s="1"/>
  <c r="GC28" i="2"/>
  <c r="GK68" i="2"/>
  <c r="GJ60" i="2"/>
  <c r="GH52" i="2"/>
  <c r="GF44" i="2"/>
  <c r="GI41" i="2"/>
  <c r="GI33" i="2"/>
  <c r="GF28" i="2"/>
  <c r="GM20" i="2"/>
  <c r="GG12" i="2"/>
  <c r="GJ4" i="2"/>
  <c r="CU50" i="2"/>
  <c r="LN44" i="5" s="1"/>
  <c r="AB11" i="2"/>
  <c r="DQ10" i="5" s="1"/>
  <c r="AB21" i="2"/>
  <c r="DQ19" i="5" s="1"/>
  <c r="AB31" i="2"/>
  <c r="DQ28" i="5" s="1"/>
  <c r="AB43" i="2"/>
  <c r="DQ38" i="5" s="1"/>
  <c r="AB53" i="2"/>
  <c r="DQ46" i="5" s="1"/>
  <c r="AB63" i="2"/>
  <c r="DQ54" i="5" s="1"/>
  <c r="HJ4" i="2"/>
  <c r="RZ3" i="5" s="1"/>
  <c r="HI6" i="2"/>
  <c r="RY5" i="5" s="1"/>
  <c r="HL10" i="2"/>
  <c r="SB9" i="5" s="1"/>
  <c r="HN14" i="2"/>
  <c r="SD13" i="5" s="1"/>
  <c r="HH17" i="2"/>
  <c r="RX16" i="5" s="1"/>
  <c r="HK22" i="2"/>
  <c r="HN24" i="2"/>
  <c r="SD22" i="5" s="1"/>
  <c r="HN25" i="2"/>
  <c r="SD23" i="5" s="1"/>
  <c r="HJ33" i="2"/>
  <c r="RZ30" i="5" s="1"/>
  <c r="HL35" i="2"/>
  <c r="SB32" i="5" s="1"/>
  <c r="HI37" i="2"/>
  <c r="RY33" i="5" s="1"/>
  <c r="HM38" i="2"/>
  <c r="SC34" i="5" s="1"/>
  <c r="HH43" i="2"/>
  <c r="RX38" i="5" s="1"/>
  <c r="HK44" i="2"/>
  <c r="SA39" i="5" s="1"/>
  <c r="HM49" i="2"/>
  <c r="SC43" i="5" s="1"/>
  <c r="HM50" i="2"/>
  <c r="SC44" i="5" s="1"/>
  <c r="HG52" i="2"/>
  <c r="HI58" i="2"/>
  <c r="RY51" i="5" s="1"/>
  <c r="HG61" i="2"/>
  <c r="RO53" i="5" s="1"/>
  <c r="HJ68" i="2"/>
  <c r="RZ58" i="5" s="1"/>
  <c r="GJ68" i="2"/>
  <c r="GI60" i="2"/>
  <c r="GG52" i="2"/>
  <c r="GP44" i="2"/>
  <c r="GP28" i="2"/>
  <c r="GE28" i="2"/>
  <c r="GL20" i="2"/>
  <c r="GF12" i="2"/>
  <c r="GI4" i="2"/>
  <c r="P6" i="2"/>
  <c r="CD5" i="5" s="1"/>
  <c r="HJ6" i="2"/>
  <c r="RZ5" i="5" s="1"/>
  <c r="HI17" i="2"/>
  <c r="RY16" i="5" s="1"/>
  <c r="HG27" i="2"/>
  <c r="RO25" i="5" s="1"/>
  <c r="GC52" i="2"/>
  <c r="GC4" i="2"/>
  <c r="GI68" i="2"/>
  <c r="GH60" i="2"/>
  <c r="GO44" i="2"/>
  <c r="GO28" i="2"/>
  <c r="GD28" i="2"/>
  <c r="GK20" i="2"/>
  <c r="GP12" i="2"/>
  <c r="GE12" i="2"/>
  <c r="GH4" i="2"/>
  <c r="AB13" i="2"/>
  <c r="DQ12" i="5" s="1"/>
  <c r="AB45" i="2"/>
  <c r="DQ40" i="5" s="1"/>
  <c r="HK6" i="2"/>
  <c r="SA5" i="5" s="1"/>
  <c r="HH14" i="2"/>
  <c r="RX13" i="5" s="1"/>
  <c r="HJ17" i="2"/>
  <c r="RZ16" i="5" s="1"/>
  <c r="HG25" i="2"/>
  <c r="RO23" i="5" s="1"/>
  <c r="HH27" i="2"/>
  <c r="RX25" i="5" s="1"/>
  <c r="HL32" i="2"/>
  <c r="SB29" i="5" s="1"/>
  <c r="HM33" i="2"/>
  <c r="SC30" i="5" s="1"/>
  <c r="HK43" i="2"/>
  <c r="SA38" i="5" s="1"/>
  <c r="HG45" i="2"/>
  <c r="RO40" i="5" s="1"/>
  <c r="HJ52" i="2"/>
  <c r="HL58" i="2"/>
  <c r="SB51" i="5" s="1"/>
  <c r="GC68" i="2"/>
  <c r="GC20" i="2"/>
  <c r="GH68" i="2"/>
  <c r="GD60" i="2"/>
  <c r="GI57" i="2"/>
  <c r="GP52" i="2"/>
  <c r="GN44" i="2"/>
  <c r="GN28" i="2"/>
  <c r="GK24" i="2"/>
  <c r="GJ20" i="2"/>
  <c r="GO12" i="2"/>
  <c r="GK8" i="2"/>
  <c r="GG4" i="2"/>
  <c r="N8" i="2"/>
  <c r="BN7" i="5" s="1"/>
  <c r="CU13" i="2"/>
  <c r="LN12" i="5" s="1"/>
  <c r="CU60" i="2"/>
  <c r="LN52" i="5" s="1"/>
  <c r="Y4" i="2"/>
  <c r="DN3" i="5" s="1"/>
  <c r="Y14" i="2"/>
  <c r="DN13" i="5" s="1"/>
  <c r="Y24" i="2"/>
  <c r="DN22" i="5" s="1"/>
  <c r="Y46" i="2"/>
  <c r="DN41" i="5" s="1"/>
  <c r="Y56" i="2"/>
  <c r="DN49" i="5" s="1"/>
  <c r="Y68" i="2"/>
  <c r="DN58" i="5" s="1"/>
  <c r="HL6" i="2"/>
  <c r="SB5" i="5" s="1"/>
  <c r="HG11" i="2"/>
  <c r="RO10" i="5" s="1"/>
  <c r="HI14" i="2"/>
  <c r="RY13" i="5" s="1"/>
  <c r="HG16" i="2"/>
  <c r="RO15" i="5" s="1"/>
  <c r="HK17" i="2"/>
  <c r="SA16" i="5" s="1"/>
  <c r="HN22" i="2"/>
  <c r="SD20" i="5" s="1"/>
  <c r="HH25" i="2"/>
  <c r="RX23" i="5" s="1"/>
  <c r="HH26" i="2"/>
  <c r="RX24" i="5" s="1"/>
  <c r="HI27" i="2"/>
  <c r="RY25" i="5" s="1"/>
  <c r="HN32" i="2"/>
  <c r="SD29" i="5" s="1"/>
  <c r="HN33" i="2"/>
  <c r="SD30" i="5" s="1"/>
  <c r="HH38" i="2"/>
  <c r="RX34" i="5" s="1"/>
  <c r="HJ41" i="2"/>
  <c r="RZ37" i="5" s="1"/>
  <c r="HL43" i="2"/>
  <c r="SB38" i="5" s="1"/>
  <c r="HI45" i="2"/>
  <c r="RY40" i="5" s="1"/>
  <c r="HG49" i="2"/>
  <c r="RO43" i="5" s="1"/>
  <c r="HG50" i="2"/>
  <c r="RO44" i="5" s="1"/>
  <c r="HK52" i="2"/>
  <c r="HL56" i="2"/>
  <c r="SB49" i="5" s="1"/>
  <c r="HM58" i="2"/>
  <c r="SC51" i="5" s="1"/>
  <c r="HI65" i="2"/>
  <c r="RY55" i="5" s="1"/>
  <c r="GD68" i="2"/>
  <c r="GK56" i="2"/>
  <c r="GO52" i="2"/>
  <c r="GJ44" i="2"/>
  <c r="GM28" i="2"/>
  <c r="GI20" i="2"/>
  <c r="GN12" i="2"/>
  <c r="Q8" i="2"/>
  <c r="CL7" i="5" s="1"/>
  <c r="CU15" i="2"/>
  <c r="LN14" i="5" s="1"/>
  <c r="AB5" i="2"/>
  <c r="DQ4" i="5" s="1"/>
  <c r="AB37" i="2"/>
  <c r="DQ33" i="5" s="1"/>
  <c r="AB69" i="2"/>
  <c r="DQ59" i="5" s="1"/>
  <c r="HM6" i="2"/>
  <c r="SC5" i="5" s="1"/>
  <c r="HG10" i="2"/>
  <c r="RO9" i="5" s="1"/>
  <c r="HJ14" i="2"/>
  <c r="RZ13" i="5" s="1"/>
  <c r="HL16" i="2"/>
  <c r="SB15" i="5" s="1"/>
  <c r="HM17" i="2"/>
  <c r="SC16" i="5" s="1"/>
  <c r="HI25" i="2"/>
  <c r="RY23" i="5" s="1"/>
  <c r="HK27" i="2"/>
  <c r="SA25" i="5" s="1"/>
  <c r="HG29" i="2"/>
  <c r="RO27" i="5" s="1"/>
  <c r="HG35" i="2"/>
  <c r="HH50" i="2"/>
  <c r="RX44" i="5" s="1"/>
  <c r="GC44" i="2"/>
  <c r="GP60" i="2"/>
  <c r="GK52" i="2"/>
  <c r="GI44" i="2"/>
  <c r="GL28" i="2"/>
  <c r="GE20" i="2"/>
  <c r="GI17" i="2"/>
  <c r="GM12" i="2"/>
  <c r="GP4" i="2"/>
  <c r="GX40" i="2"/>
  <c r="HB11" i="2"/>
  <c r="Q22" i="2"/>
  <c r="CU33" i="2"/>
  <c r="LN30" i="5" s="1"/>
  <c r="CU68" i="2"/>
  <c r="LN58" i="5" s="1"/>
  <c r="Y6" i="2"/>
  <c r="DN5" i="5" s="1"/>
  <c r="Y16" i="2"/>
  <c r="DN15" i="5" s="1"/>
  <c r="Y28" i="2"/>
  <c r="DN26" i="5" s="1"/>
  <c r="Y38" i="2"/>
  <c r="DN34" i="5" s="1"/>
  <c r="Y60" i="2"/>
  <c r="DN52" i="5" s="1"/>
  <c r="HH10" i="2"/>
  <c r="RX9" i="5" s="1"/>
  <c r="HI11" i="2"/>
  <c r="RY10" i="5" s="1"/>
  <c r="HN16" i="2"/>
  <c r="SD15" i="5" s="1"/>
  <c r="HN17" i="2"/>
  <c r="SD16" i="5" s="1"/>
  <c r="HH20" i="2"/>
  <c r="HJ25" i="2"/>
  <c r="RZ23" i="5" s="1"/>
  <c r="HJ26" i="2"/>
  <c r="RZ24" i="5" s="1"/>
  <c r="HL27" i="2"/>
  <c r="SB25" i="5" s="1"/>
  <c r="HI29" i="2"/>
  <c r="RY27" i="5" s="1"/>
  <c r="HG33" i="2"/>
  <c r="RO30" i="5" s="1"/>
  <c r="HH35" i="2"/>
  <c r="HL40" i="2"/>
  <c r="HM41" i="2"/>
  <c r="SC37" i="5" s="1"/>
  <c r="HG44" i="2"/>
  <c r="RO39" i="5" s="1"/>
  <c r="HI49" i="2"/>
  <c r="RY43" i="5" s="1"/>
  <c r="HI50" i="2"/>
  <c r="RY44" i="5" s="1"/>
  <c r="HJ60" i="2"/>
  <c r="RZ52" i="5" s="1"/>
  <c r="HK65" i="2"/>
  <c r="SA55" i="5" s="1"/>
  <c r="HG31" i="2"/>
  <c r="RO28" i="5" s="1"/>
  <c r="HI4" i="2"/>
  <c r="RY3" i="5" s="1"/>
  <c r="HH5" i="2"/>
  <c r="RX4" i="5" s="1"/>
  <c r="HN7" i="2"/>
  <c r="SD6" i="5" s="1"/>
  <c r="HM8" i="2"/>
  <c r="SC7" i="5" s="1"/>
  <c r="HK10" i="2"/>
  <c r="SA9" i="5" s="1"/>
  <c r="HJ11" i="2"/>
  <c r="RZ10" i="5" s="1"/>
  <c r="HI12" i="2"/>
  <c r="RY11" i="5" s="1"/>
  <c r="HH13" i="2"/>
  <c r="RX12" i="5" s="1"/>
  <c r="HN15" i="2"/>
  <c r="SD14" i="5" s="1"/>
  <c r="HM16" i="2"/>
  <c r="SC15" i="5" s="1"/>
  <c r="HJ19" i="2"/>
  <c r="RZ17" i="5" s="1"/>
  <c r="HI20" i="2"/>
  <c r="RY18" i="5" s="1"/>
  <c r="HH21" i="2"/>
  <c r="RX20" i="5" s="1"/>
  <c r="HN23" i="2"/>
  <c r="SD21" i="5" s="1"/>
  <c r="HM24" i="2"/>
  <c r="SC22" i="5" s="1"/>
  <c r="HK26" i="2"/>
  <c r="SA24" i="5" s="1"/>
  <c r="HJ27" i="2"/>
  <c r="RZ25" i="5" s="1"/>
  <c r="HI28" i="2"/>
  <c r="RY26" i="5" s="1"/>
  <c r="HH29" i="2"/>
  <c r="RX27" i="5" s="1"/>
  <c r="HN31" i="2"/>
  <c r="SD28" i="5" s="1"/>
  <c r="HM32" i="2"/>
  <c r="SC29" i="5" s="1"/>
  <c r="HK34" i="2"/>
  <c r="SA31" i="5" s="1"/>
  <c r="HJ35" i="2"/>
  <c r="HH37" i="2"/>
  <c r="RX33" i="5" s="1"/>
  <c r="HN39" i="2"/>
  <c r="HM40" i="2"/>
  <c r="HJ43" i="2"/>
  <c r="RZ38" i="5" s="1"/>
  <c r="HI44" i="2"/>
  <c r="RY39" i="5" s="1"/>
  <c r="HH45" i="2"/>
  <c r="RX40" i="5" s="1"/>
  <c r="HN47" i="2"/>
  <c r="SD42" i="5" s="1"/>
  <c r="HK50" i="2"/>
  <c r="SA44" i="5" s="1"/>
  <c r="HI52" i="2"/>
  <c r="HH53" i="2"/>
  <c r="RX46" i="5" s="1"/>
  <c r="HN55" i="2"/>
  <c r="SD48" i="5" s="1"/>
  <c r="HM56" i="2"/>
  <c r="SC49" i="5" s="1"/>
  <c r="HK58" i="2"/>
  <c r="SA51" i="5" s="1"/>
  <c r="HI60" i="2"/>
  <c r="RY52" i="5" s="1"/>
  <c r="HH61" i="2"/>
  <c r="RX53" i="5" s="1"/>
  <c r="HN63" i="2"/>
  <c r="SD54" i="5" s="1"/>
  <c r="HK66" i="2"/>
  <c r="SA56" i="5" s="1"/>
  <c r="HJ67" i="2"/>
  <c r="RZ57" i="5" s="1"/>
  <c r="HI68" i="2"/>
  <c r="RY58" i="5" s="1"/>
  <c r="HH69" i="2"/>
  <c r="RX59" i="5" s="1"/>
  <c r="HG23" i="2"/>
  <c r="RO21" i="5" s="1"/>
  <c r="HJ5" i="2"/>
  <c r="RZ4" i="5" s="1"/>
  <c r="HH7" i="2"/>
  <c r="RX6" i="5" s="1"/>
  <c r="HJ13" i="2"/>
  <c r="RZ12" i="5" s="1"/>
  <c r="HH15" i="2"/>
  <c r="RX14" i="5" s="1"/>
  <c r="HJ21" i="2"/>
  <c r="HH23" i="2"/>
  <c r="RX21" i="5" s="1"/>
  <c r="HJ29" i="2"/>
  <c r="RZ27" i="5" s="1"/>
  <c r="HH31" i="2"/>
  <c r="RX28" i="5" s="1"/>
  <c r="HJ37" i="2"/>
  <c r="RZ33" i="5" s="1"/>
  <c r="HH39" i="2"/>
  <c r="HJ45" i="2"/>
  <c r="RZ40" i="5" s="1"/>
  <c r="HH47" i="2"/>
  <c r="RX42" i="5" s="1"/>
  <c r="HJ53" i="2"/>
  <c r="RZ46" i="5" s="1"/>
  <c r="HH55" i="2"/>
  <c r="RX48" i="5" s="1"/>
  <c r="HJ61" i="2"/>
  <c r="RZ53" i="5" s="1"/>
  <c r="HH63" i="2"/>
  <c r="RX54" i="5" s="1"/>
  <c r="HJ69" i="2"/>
  <c r="RZ59" i="5" s="1"/>
  <c r="HG7" i="2"/>
  <c r="RO6" i="5" s="1"/>
  <c r="HL4" i="2"/>
  <c r="SB3" i="5" s="1"/>
  <c r="HK5" i="2"/>
  <c r="SA4" i="5" s="1"/>
  <c r="HI7" i="2"/>
  <c r="RY6" i="5" s="1"/>
  <c r="HH8" i="2"/>
  <c r="RX7" i="5" s="1"/>
  <c r="HM11" i="2"/>
  <c r="SC10" i="5" s="1"/>
  <c r="HL12" i="2"/>
  <c r="SB11" i="5" s="1"/>
  <c r="HK13" i="2"/>
  <c r="SA12" i="5" s="1"/>
  <c r="HI15" i="2"/>
  <c r="RY14" i="5" s="1"/>
  <c r="HH16" i="2"/>
  <c r="RX15" i="5" s="1"/>
  <c r="HM19" i="2"/>
  <c r="SC17" i="5" s="1"/>
  <c r="HL20" i="2"/>
  <c r="HK21" i="2"/>
  <c r="HI23" i="2"/>
  <c r="RY21" i="5" s="1"/>
  <c r="HH24" i="2"/>
  <c r="RX22" i="5" s="1"/>
  <c r="HM27" i="2"/>
  <c r="SC25" i="5" s="1"/>
  <c r="HL28" i="2"/>
  <c r="SB26" i="5" s="1"/>
  <c r="HK29" i="2"/>
  <c r="SA27" i="5" s="1"/>
  <c r="HI31" i="2"/>
  <c r="RY28" i="5" s="1"/>
  <c r="HH32" i="2"/>
  <c r="RX29" i="5" s="1"/>
  <c r="HM35" i="2"/>
  <c r="HK37" i="2"/>
  <c r="HI39" i="2"/>
  <c r="HH40" i="2"/>
  <c r="RX36" i="5" s="1"/>
  <c r="HM43" i="2"/>
  <c r="SC38" i="5" s="1"/>
  <c r="HL44" i="2"/>
  <c r="SB39" i="5" s="1"/>
  <c r="HK45" i="2"/>
  <c r="SA40" i="5" s="1"/>
  <c r="HI47" i="2"/>
  <c r="RY42" i="5" s="1"/>
  <c r="HL52" i="2"/>
  <c r="HK53" i="2"/>
  <c r="SA46" i="5" s="1"/>
  <c r="HI55" i="2"/>
  <c r="RY48" i="5" s="1"/>
  <c r="HH56" i="2"/>
  <c r="RX49" i="5" s="1"/>
  <c r="HL60" i="2"/>
  <c r="SB52" i="5" s="1"/>
  <c r="HK61" i="2"/>
  <c r="SA53" i="5" s="1"/>
  <c r="HI63" i="2"/>
  <c r="RY54" i="5" s="1"/>
  <c r="HM67" i="2"/>
  <c r="SC57" i="5" s="1"/>
  <c r="HL68" i="2"/>
  <c r="SB58" i="5" s="1"/>
  <c r="HK69" i="2"/>
  <c r="SA59" i="5" s="1"/>
  <c r="HM4" i="2"/>
  <c r="SC3" i="5" s="1"/>
  <c r="HL5" i="2"/>
  <c r="SB4" i="5" s="1"/>
  <c r="HJ7" i="2"/>
  <c r="RZ6" i="5" s="1"/>
  <c r="HI8" i="2"/>
  <c r="RY7" i="5" s="1"/>
  <c r="HM12" i="2"/>
  <c r="SC11" i="5" s="1"/>
  <c r="HL13" i="2"/>
  <c r="SB12" i="5" s="1"/>
  <c r="HJ15" i="2"/>
  <c r="RZ14" i="5" s="1"/>
  <c r="HI16" i="2"/>
  <c r="RY15" i="5" s="1"/>
  <c r="HM20" i="2"/>
  <c r="HL21" i="2"/>
  <c r="HJ23" i="2"/>
  <c r="RZ21" i="5" s="1"/>
  <c r="HI24" i="2"/>
  <c r="RY22" i="5" s="1"/>
  <c r="HM28" i="2"/>
  <c r="SC26" i="5" s="1"/>
  <c r="HL29" i="2"/>
  <c r="SB27" i="5" s="1"/>
  <c r="HJ31" i="2"/>
  <c r="RZ28" i="5" s="1"/>
  <c r="HI32" i="2"/>
  <c r="RY29" i="5" s="1"/>
  <c r="HL37" i="2"/>
  <c r="HJ39" i="2"/>
  <c r="HI40" i="2"/>
  <c r="RY36" i="5" s="1"/>
  <c r="HM44" i="2"/>
  <c r="SC39" i="5" s="1"/>
  <c r="HL45" i="2"/>
  <c r="SB40" i="5" s="1"/>
  <c r="HJ47" i="2"/>
  <c r="RZ42" i="5" s="1"/>
  <c r="HM52" i="2"/>
  <c r="HL53" i="2"/>
  <c r="SB46" i="5" s="1"/>
  <c r="HJ55" i="2"/>
  <c r="RZ48" i="5" s="1"/>
  <c r="HI56" i="2"/>
  <c r="RY49" i="5" s="1"/>
  <c r="HM60" i="2"/>
  <c r="SC52" i="5" s="1"/>
  <c r="HL61" i="2"/>
  <c r="SB53" i="5" s="1"/>
  <c r="HJ63" i="2"/>
  <c r="RZ54" i="5" s="1"/>
  <c r="HM68" i="2"/>
  <c r="SC58" i="5" s="1"/>
  <c r="HL69" i="2"/>
  <c r="SB59" i="5" s="1"/>
  <c r="HG15" i="2"/>
  <c r="RO14" i="5" s="1"/>
  <c r="HG63" i="2"/>
  <c r="RO54" i="5" s="1"/>
  <c r="HM5" i="2"/>
  <c r="SC4" i="5" s="1"/>
  <c r="HK7" i="2"/>
  <c r="SA6" i="5" s="1"/>
  <c r="HJ8" i="2"/>
  <c r="RZ7" i="5" s="1"/>
  <c r="HM13" i="2"/>
  <c r="SC12" i="5" s="1"/>
  <c r="HK15" i="2"/>
  <c r="SA14" i="5" s="1"/>
  <c r="HJ16" i="2"/>
  <c r="RZ15" i="5" s="1"/>
  <c r="HM21" i="2"/>
  <c r="HK23" i="2"/>
  <c r="SA21" i="5" s="1"/>
  <c r="HJ24" i="2"/>
  <c r="RZ22" i="5" s="1"/>
  <c r="HM29" i="2"/>
  <c r="SC27" i="5" s="1"/>
  <c r="HK31" i="2"/>
  <c r="SA28" i="5" s="1"/>
  <c r="HJ32" i="2"/>
  <c r="RZ29" i="5" s="1"/>
  <c r="HM37" i="2"/>
  <c r="HK39" i="2"/>
  <c r="HJ40" i="2"/>
  <c r="HM45" i="2"/>
  <c r="SC40" i="5" s="1"/>
  <c r="HK47" i="2"/>
  <c r="SA42" i="5" s="1"/>
  <c r="HM53" i="2"/>
  <c r="SC46" i="5" s="1"/>
  <c r="HK55" i="2"/>
  <c r="SA48" i="5" s="1"/>
  <c r="HJ56" i="2"/>
  <c r="RZ49" i="5" s="1"/>
  <c r="HM61" i="2"/>
  <c r="SC53" i="5" s="1"/>
  <c r="HK63" i="2"/>
  <c r="SA54" i="5" s="1"/>
  <c r="HM69" i="2"/>
  <c r="SC59" i="5" s="1"/>
  <c r="HG47" i="2"/>
  <c r="RO42" i="5" s="1"/>
  <c r="HL7" i="2"/>
  <c r="SB6" i="5" s="1"/>
  <c r="HL15" i="2"/>
  <c r="SB14" i="5" s="1"/>
  <c r="HL23" i="2"/>
  <c r="SB21" i="5" s="1"/>
  <c r="HL31" i="2"/>
  <c r="SB28" i="5" s="1"/>
  <c r="HL39" i="2"/>
  <c r="HL47" i="2"/>
  <c r="SB42" i="5" s="1"/>
  <c r="HL55" i="2"/>
  <c r="SB48" i="5" s="1"/>
  <c r="HL63" i="2"/>
  <c r="SB54" i="5" s="1"/>
  <c r="HG39" i="2"/>
  <c r="HG55" i="2"/>
  <c r="RO48" i="5" s="1"/>
  <c r="Q28" i="2"/>
  <c r="CL26" i="5" s="1"/>
  <c r="CU24" i="2"/>
  <c r="LN22" i="5" s="1"/>
  <c r="Y10" i="2"/>
  <c r="DN9" i="5" s="1"/>
  <c r="Y26" i="2"/>
  <c r="DN24" i="5" s="1"/>
  <c r="Y34" i="2"/>
  <c r="DN31" i="5" s="1"/>
  <c r="Y50" i="2"/>
  <c r="DN44" i="5" s="1"/>
  <c r="Y58" i="2"/>
  <c r="DN51" i="5" s="1"/>
  <c r="Y66" i="2"/>
  <c r="DN56" i="5" s="1"/>
  <c r="GO67" i="2"/>
  <c r="GG67" i="2"/>
  <c r="GM43" i="2"/>
  <c r="GE43" i="2"/>
  <c r="GK35" i="2"/>
  <c r="GK27" i="2"/>
  <c r="GP19" i="2"/>
  <c r="GH19" i="2"/>
  <c r="GL11" i="2"/>
  <c r="GD11" i="2"/>
  <c r="GK3" i="2"/>
  <c r="HD3" i="2"/>
  <c r="L3" i="2"/>
  <c r="AX2" i="5" s="1"/>
  <c r="CU7" i="2"/>
  <c r="LN6" i="5" s="1"/>
  <c r="CU16" i="2"/>
  <c r="LN15" i="5" s="1"/>
  <c r="CU25" i="2"/>
  <c r="LN23" i="5" s="1"/>
  <c r="CU34" i="2"/>
  <c r="LN31" i="5" s="1"/>
  <c r="CU43" i="2"/>
  <c r="LN38" i="5" s="1"/>
  <c r="CU52" i="2"/>
  <c r="Z4" i="2"/>
  <c r="DO3" i="5" s="1"/>
  <c r="Z6" i="2"/>
  <c r="DO5" i="5" s="1"/>
  <c r="Z8" i="2"/>
  <c r="DO7" i="5" s="1"/>
  <c r="Z10" i="2"/>
  <c r="DO9" i="5" s="1"/>
  <c r="Z12" i="2"/>
  <c r="DO11" i="5" s="1"/>
  <c r="Z14" i="2"/>
  <c r="DO13" i="5" s="1"/>
  <c r="Z16" i="2"/>
  <c r="DO15" i="5" s="1"/>
  <c r="Z20" i="2"/>
  <c r="Z22" i="2"/>
  <c r="Z24" i="2"/>
  <c r="DO22" i="5" s="1"/>
  <c r="Z26" i="2"/>
  <c r="DO24" i="5" s="1"/>
  <c r="Z28" i="2"/>
  <c r="DO26" i="5" s="1"/>
  <c r="Z32" i="2"/>
  <c r="DO29" i="5" s="1"/>
  <c r="Z34" i="2"/>
  <c r="DO31" i="5" s="1"/>
  <c r="Z38" i="2"/>
  <c r="DO34" i="5" s="1"/>
  <c r="Z40" i="2"/>
  <c r="Z44" i="2"/>
  <c r="DO39" i="5" s="1"/>
  <c r="Z46" i="2"/>
  <c r="DO41" i="5" s="1"/>
  <c r="Z50" i="2"/>
  <c r="DO44" i="5" s="1"/>
  <c r="Z52" i="2"/>
  <c r="Z56" i="2"/>
  <c r="DO49" i="5" s="1"/>
  <c r="Z58" i="2"/>
  <c r="DO51" i="5" s="1"/>
  <c r="Z60" i="2"/>
  <c r="DO52" i="5" s="1"/>
  <c r="Z66" i="2"/>
  <c r="DO56" i="5" s="1"/>
  <c r="Z68" i="2"/>
  <c r="DO58" i="5" s="1"/>
  <c r="GN67" i="2"/>
  <c r="GF67" i="2"/>
  <c r="GL43" i="2"/>
  <c r="GD43" i="2"/>
  <c r="GJ35" i="2"/>
  <c r="GJ27" i="2"/>
  <c r="GO19" i="2"/>
  <c r="GG19" i="2"/>
  <c r="GK11" i="2"/>
  <c r="GJ3" i="2"/>
  <c r="I4" i="2"/>
  <c r="Z3" i="5" s="1"/>
  <c r="CU8" i="2"/>
  <c r="LN7" i="5" s="1"/>
  <c r="CU17" i="2"/>
  <c r="LN16" i="5" s="1"/>
  <c r="CU26" i="2"/>
  <c r="LN24" i="5" s="1"/>
  <c r="CU35" i="2"/>
  <c r="CU44" i="2"/>
  <c r="LN39" i="5" s="1"/>
  <c r="CU53" i="2"/>
  <c r="LN46" i="5" s="1"/>
  <c r="CU63" i="2"/>
  <c r="LN54" i="5" s="1"/>
  <c r="AA4" i="2"/>
  <c r="DP3" i="5" s="1"/>
  <c r="AA6" i="2"/>
  <c r="DP5" i="5" s="1"/>
  <c r="AA8" i="2"/>
  <c r="DP7" i="5" s="1"/>
  <c r="AA10" i="2"/>
  <c r="DP9" i="5" s="1"/>
  <c r="AA12" i="2"/>
  <c r="DP11" i="5" s="1"/>
  <c r="AA14" i="2"/>
  <c r="DP13" i="5" s="1"/>
  <c r="AA16" i="2"/>
  <c r="DP15" i="5" s="1"/>
  <c r="AA20" i="2"/>
  <c r="DP18" i="5" s="1"/>
  <c r="AA22" i="2"/>
  <c r="DP20" i="5" s="1"/>
  <c r="AA24" i="2"/>
  <c r="DP22" i="5" s="1"/>
  <c r="AA26" i="2"/>
  <c r="DP24" i="5" s="1"/>
  <c r="AA28" i="2"/>
  <c r="DP26" i="5" s="1"/>
  <c r="AA32" i="2"/>
  <c r="DP29" i="5" s="1"/>
  <c r="AA34" i="2"/>
  <c r="DP31" i="5" s="1"/>
  <c r="AA38" i="2"/>
  <c r="DP34" i="5" s="1"/>
  <c r="AA40" i="2"/>
  <c r="DP36" i="5" s="1"/>
  <c r="AA44" i="2"/>
  <c r="DP39" i="5" s="1"/>
  <c r="AA46" i="2"/>
  <c r="DP41" i="5" s="1"/>
  <c r="AA50" i="2"/>
  <c r="DP44" i="5" s="1"/>
  <c r="AA52" i="2"/>
  <c r="AA56" i="2"/>
  <c r="DP49" i="5" s="1"/>
  <c r="AA58" i="2"/>
  <c r="DP51" i="5" s="1"/>
  <c r="AA60" i="2"/>
  <c r="DP52" i="5" s="1"/>
  <c r="AA66" i="2"/>
  <c r="DP56" i="5" s="1"/>
  <c r="AA68" i="2"/>
  <c r="DP58" i="5" s="1"/>
  <c r="GM67" i="2"/>
  <c r="GE67" i="2"/>
  <c r="GK43" i="2"/>
  <c r="GI35" i="2"/>
  <c r="GI27" i="2"/>
  <c r="GN19" i="2"/>
  <c r="GF19" i="2"/>
  <c r="GJ11" i="2"/>
  <c r="GI3" i="2"/>
  <c r="N4" i="2"/>
  <c r="BN3" i="5" s="1"/>
  <c r="I10" i="2"/>
  <c r="Z9" i="5" s="1"/>
  <c r="CU9" i="2"/>
  <c r="LN8" i="5" s="1"/>
  <c r="CU27" i="2"/>
  <c r="LN25" i="5" s="1"/>
  <c r="CU45" i="2"/>
  <c r="LN40" i="5" s="1"/>
  <c r="CU55" i="2"/>
  <c r="LN48" i="5" s="1"/>
  <c r="GC67" i="2"/>
  <c r="GC27" i="2"/>
  <c r="GC11" i="2"/>
  <c r="GO68" i="2"/>
  <c r="GG68" i="2"/>
  <c r="GL67" i="2"/>
  <c r="GD67" i="2"/>
  <c r="GO60" i="2"/>
  <c r="GG60" i="2"/>
  <c r="GN52" i="2"/>
  <c r="GF52" i="2"/>
  <c r="GM44" i="2"/>
  <c r="GE44" i="2"/>
  <c r="GJ43" i="2"/>
  <c r="GP35" i="2"/>
  <c r="GH35" i="2"/>
  <c r="GK28" i="2"/>
  <c r="GP27" i="2"/>
  <c r="GH27" i="2"/>
  <c r="GP20" i="2"/>
  <c r="GH20" i="2"/>
  <c r="GM19" i="2"/>
  <c r="GE19" i="2"/>
  <c r="GL12" i="2"/>
  <c r="GD12" i="2"/>
  <c r="GI11" i="2"/>
  <c r="GN4" i="2"/>
  <c r="GF4" i="2"/>
  <c r="GG3" i="2"/>
  <c r="HA6" i="2"/>
  <c r="P4" i="2"/>
  <c r="CD3" i="5" s="1"/>
  <c r="Q10" i="2"/>
  <c r="CL9" i="5" s="1"/>
  <c r="CU10" i="2"/>
  <c r="LN9" i="5" s="1"/>
  <c r="CU19" i="2"/>
  <c r="LN17" i="5" s="1"/>
  <c r="CU28" i="2"/>
  <c r="LN26" i="5" s="1"/>
  <c r="CU37" i="2"/>
  <c r="CU47" i="2"/>
  <c r="LN42" i="5" s="1"/>
  <c r="CU56" i="2"/>
  <c r="LN49" i="5" s="1"/>
  <c r="CU65" i="2"/>
  <c r="LN55" i="5" s="1"/>
  <c r="Y3" i="2"/>
  <c r="DN2" i="5" s="1"/>
  <c r="Y5" i="2"/>
  <c r="DN4" i="5" s="1"/>
  <c r="Y7" i="2"/>
  <c r="DN6" i="5" s="1"/>
  <c r="Y9" i="2"/>
  <c r="DN8" i="5" s="1"/>
  <c r="Y11" i="2"/>
  <c r="DN10" i="5" s="1"/>
  <c r="Y13" i="2"/>
  <c r="DN12" i="5" s="1"/>
  <c r="Y15" i="2"/>
  <c r="DN14" i="5" s="1"/>
  <c r="Y17" i="2"/>
  <c r="DN16" i="5" s="1"/>
  <c r="Y19" i="2"/>
  <c r="DN17" i="5" s="1"/>
  <c r="Y21" i="2"/>
  <c r="Y23" i="2"/>
  <c r="DN21" i="5" s="1"/>
  <c r="Y25" i="2"/>
  <c r="DN23" i="5" s="1"/>
  <c r="Y27" i="2"/>
  <c r="DN25" i="5" s="1"/>
  <c r="Y29" i="2"/>
  <c r="DN27" i="5" s="1"/>
  <c r="Y31" i="2"/>
  <c r="DN28" i="5" s="1"/>
  <c r="Y33" i="2"/>
  <c r="DN30" i="5" s="1"/>
  <c r="Y35" i="2"/>
  <c r="Y37" i="2"/>
  <c r="DN33" i="5" s="1"/>
  <c r="Y39" i="2"/>
  <c r="Y41" i="2"/>
  <c r="DN37" i="5" s="1"/>
  <c r="Y43" i="2"/>
  <c r="DN38" i="5" s="1"/>
  <c r="Y45" i="2"/>
  <c r="DN40" i="5" s="1"/>
  <c r="Y47" i="2"/>
  <c r="DN42" i="5" s="1"/>
  <c r="Y49" i="2"/>
  <c r="DN43" i="5" s="1"/>
  <c r="Y53" i="2"/>
  <c r="DN46" i="5" s="1"/>
  <c r="Y55" i="2"/>
  <c r="DN48" i="5" s="1"/>
  <c r="Y57" i="2"/>
  <c r="DN50" i="5" s="1"/>
  <c r="Y61" i="2"/>
  <c r="DN53" i="5" s="1"/>
  <c r="Y63" i="2"/>
  <c r="DN54" i="5" s="1"/>
  <c r="Y65" i="2"/>
  <c r="DN55" i="5" s="1"/>
  <c r="Y67" i="2"/>
  <c r="DN57" i="5" s="1"/>
  <c r="Y69" i="2"/>
  <c r="DN59" i="5" s="1"/>
  <c r="GN68" i="2"/>
  <c r="GF68" i="2"/>
  <c r="GK67" i="2"/>
  <c r="GN60" i="2"/>
  <c r="GF60" i="2"/>
  <c r="GM52" i="2"/>
  <c r="GE52" i="2"/>
  <c r="GL44" i="2"/>
  <c r="GD44" i="2"/>
  <c r="GI43" i="2"/>
  <c r="GO35" i="2"/>
  <c r="GG35" i="2"/>
  <c r="GJ28" i="2"/>
  <c r="GO27" i="2"/>
  <c r="GG27" i="2"/>
  <c r="GO20" i="2"/>
  <c r="GG20" i="2"/>
  <c r="GL19" i="2"/>
  <c r="GD19" i="2"/>
  <c r="GK12" i="2"/>
  <c r="GP11" i="2"/>
  <c r="GH11" i="2"/>
  <c r="GM4" i="2"/>
  <c r="GE4" i="2"/>
  <c r="GF3" i="2"/>
  <c r="GX8" i="2"/>
  <c r="HD6" i="2"/>
  <c r="Q4" i="2"/>
  <c r="CL3" i="5" s="1"/>
  <c r="I12" i="2"/>
  <c r="Z11" i="5" s="1"/>
  <c r="CU11" i="2"/>
  <c r="LN10" i="5" s="1"/>
  <c r="CU20" i="2"/>
  <c r="CU29" i="2"/>
  <c r="LN27" i="5" s="1"/>
  <c r="CU39" i="2"/>
  <c r="CU57" i="2"/>
  <c r="LN50" i="5" s="1"/>
  <c r="CU66" i="2"/>
  <c r="LN56" i="5" s="1"/>
  <c r="Z3" i="2"/>
  <c r="DO2" i="5" s="1"/>
  <c r="Z5" i="2"/>
  <c r="DO4" i="5" s="1"/>
  <c r="Z7" i="2"/>
  <c r="DO6" i="5" s="1"/>
  <c r="Z9" i="2"/>
  <c r="DO8" i="5" s="1"/>
  <c r="Z11" i="2"/>
  <c r="DO10" i="5" s="1"/>
  <c r="Z13" i="2"/>
  <c r="DO12" i="5" s="1"/>
  <c r="Z15" i="2"/>
  <c r="DO14" i="5" s="1"/>
  <c r="Z17" i="2"/>
  <c r="DO16" i="5" s="1"/>
  <c r="Z19" i="2"/>
  <c r="DO17" i="5" s="1"/>
  <c r="Z21" i="2"/>
  <c r="Z23" i="2"/>
  <c r="DO21" i="5" s="1"/>
  <c r="Z25" i="2"/>
  <c r="DO23" i="5" s="1"/>
  <c r="Z27" i="2"/>
  <c r="DO25" i="5" s="1"/>
  <c r="Z29" i="2"/>
  <c r="DO27" i="5" s="1"/>
  <c r="Z31" i="2"/>
  <c r="DO28" i="5" s="1"/>
  <c r="Z33" i="2"/>
  <c r="DO30" i="5" s="1"/>
  <c r="Z35" i="2"/>
  <c r="Z37" i="2"/>
  <c r="Z39" i="2"/>
  <c r="Z41" i="2"/>
  <c r="DO37" i="5" s="1"/>
  <c r="Z43" i="2"/>
  <c r="DO38" i="5" s="1"/>
  <c r="Z45" i="2"/>
  <c r="DO40" i="5" s="1"/>
  <c r="Z47" i="2"/>
  <c r="DO42" i="5" s="1"/>
  <c r="Z49" i="2"/>
  <c r="DO43" i="5" s="1"/>
  <c r="Z53" i="2"/>
  <c r="DO46" i="5" s="1"/>
  <c r="Z55" i="2"/>
  <c r="DO48" i="5" s="1"/>
  <c r="Z57" i="2"/>
  <c r="DO50" i="5" s="1"/>
  <c r="Z61" i="2"/>
  <c r="DO53" i="5" s="1"/>
  <c r="Z63" i="2"/>
  <c r="DO54" i="5" s="1"/>
  <c r="Z65" i="2"/>
  <c r="DO55" i="5" s="1"/>
  <c r="Z67" i="2"/>
  <c r="DO57" i="5" s="1"/>
  <c r="Z69" i="2"/>
  <c r="DO59" i="5" s="1"/>
  <c r="GC35" i="2"/>
  <c r="GM68" i="2"/>
  <c r="GJ67" i="2"/>
  <c r="GM60" i="2"/>
  <c r="GL52" i="2"/>
  <c r="GP43" i="2"/>
  <c r="GH43" i="2"/>
  <c r="GN35" i="2"/>
  <c r="GF35" i="2"/>
  <c r="GN27" i="2"/>
  <c r="GF27" i="2"/>
  <c r="GN20" i="2"/>
  <c r="GK19" i="2"/>
  <c r="GO11" i="2"/>
  <c r="GG11" i="2"/>
  <c r="GL4" i="2"/>
  <c r="J5" i="2"/>
  <c r="AH4" i="5" s="1"/>
  <c r="Q12" i="2"/>
  <c r="CL11" i="5" s="1"/>
  <c r="CU3" i="2"/>
  <c r="LN2" i="5" s="1"/>
  <c r="CU12" i="2"/>
  <c r="LN11" i="5" s="1"/>
  <c r="CU21" i="2"/>
  <c r="LN20" i="5" s="1"/>
  <c r="CU31" i="2"/>
  <c r="LN28" i="5" s="1"/>
  <c r="CU40" i="2"/>
  <c r="LN36" i="5" s="1"/>
  <c r="CU49" i="2"/>
  <c r="LN43" i="5" s="1"/>
  <c r="CU58" i="2"/>
  <c r="LN51" i="5" s="1"/>
  <c r="CU67" i="2"/>
  <c r="LN57" i="5" s="1"/>
  <c r="AA9" i="2"/>
  <c r="DP8" i="5" s="1"/>
  <c r="AA17" i="2"/>
  <c r="DP16" i="5" s="1"/>
  <c r="AA25" i="2"/>
  <c r="DP23" i="5" s="1"/>
  <c r="AA33" i="2"/>
  <c r="DP30" i="5" s="1"/>
  <c r="AA41" i="2"/>
  <c r="DP37" i="5" s="1"/>
  <c r="AA49" i="2"/>
  <c r="DP43" i="5" s="1"/>
  <c r="AA57" i="2"/>
  <c r="DP50" i="5" s="1"/>
  <c r="AA65" i="2"/>
  <c r="DP55" i="5" s="1"/>
  <c r="GO43" i="2"/>
  <c r="GM35" i="2"/>
  <c r="GM27" i="2"/>
  <c r="GN11" i="2"/>
  <c r="GO3" i="2"/>
  <c r="CU23" i="2"/>
  <c r="LN21" i="5" s="1"/>
  <c r="CU32" i="2"/>
  <c r="LN29" i="5" s="1"/>
  <c r="GM63" i="2"/>
  <c r="GE63" i="2"/>
  <c r="GI55" i="2"/>
  <c r="GN47" i="2"/>
  <c r="GF47" i="2"/>
  <c r="GI39" i="2"/>
  <c r="GM31" i="2"/>
  <c r="GE31" i="2"/>
  <c r="GP23" i="2"/>
  <c r="GH23" i="2"/>
  <c r="GK15" i="2"/>
  <c r="GI7" i="2"/>
  <c r="R11" i="2"/>
  <c r="CT10" i="5" s="1"/>
  <c r="M11" i="2"/>
  <c r="BF10" i="5" s="1"/>
  <c r="L11" i="2"/>
  <c r="AX10" i="5" s="1"/>
  <c r="HE66" i="2"/>
  <c r="HB66" i="2"/>
  <c r="GI65" i="2"/>
  <c r="GK63" i="2"/>
  <c r="GO55" i="2"/>
  <c r="GG55" i="2"/>
  <c r="GL47" i="2"/>
  <c r="GD47" i="2"/>
  <c r="GO39" i="2"/>
  <c r="GG39" i="2"/>
  <c r="GK31" i="2"/>
  <c r="GN23" i="2"/>
  <c r="GF23" i="2"/>
  <c r="GY6" i="2"/>
  <c r="GX6" i="2"/>
  <c r="GJ15" i="2"/>
  <c r="GH15" i="2"/>
  <c r="GP15" i="2"/>
  <c r="GE7" i="2"/>
  <c r="GM7" i="2"/>
  <c r="GG7" i="2"/>
  <c r="GO7" i="2"/>
  <c r="GK7" i="2"/>
  <c r="GM55" i="2"/>
  <c r="GM39" i="2"/>
  <c r="GL23" i="2"/>
  <c r="GO15" i="2"/>
  <c r="GE15" i="2"/>
  <c r="GP7" i="2"/>
  <c r="HA47" i="2"/>
  <c r="HC47" i="2"/>
  <c r="HB47" i="2"/>
  <c r="DB6" i="2"/>
  <c r="DA6" i="2"/>
  <c r="CZ6" i="2"/>
  <c r="NB5" i="5" s="1"/>
  <c r="CY6" i="2"/>
  <c r="MT5" i="5" s="1"/>
  <c r="CX6" i="2"/>
  <c r="ML5" i="5" s="1"/>
  <c r="CW6" i="2"/>
  <c r="MD5" i="5" s="1"/>
  <c r="CV6" i="2"/>
  <c r="LV5" i="5" s="1"/>
  <c r="DB14" i="2"/>
  <c r="DA14" i="2"/>
  <c r="CZ14" i="2"/>
  <c r="NB13" i="5" s="1"/>
  <c r="CY14" i="2"/>
  <c r="MT13" i="5" s="1"/>
  <c r="CX14" i="2"/>
  <c r="ML13" i="5" s="1"/>
  <c r="CW14" i="2"/>
  <c r="MD13" i="5" s="1"/>
  <c r="CV14" i="2"/>
  <c r="LV13" i="5" s="1"/>
  <c r="DB22" i="2"/>
  <c r="DA22" i="2"/>
  <c r="CZ22" i="2"/>
  <c r="CY22" i="2"/>
  <c r="CX22" i="2"/>
  <c r="CW22" i="2"/>
  <c r="CV22" i="2"/>
  <c r="DB38" i="2"/>
  <c r="DA38" i="2"/>
  <c r="CZ38" i="2"/>
  <c r="NB34" i="5" s="1"/>
  <c r="CY38" i="2"/>
  <c r="MT34" i="5" s="1"/>
  <c r="CX38" i="2"/>
  <c r="ML34" i="5" s="1"/>
  <c r="CW38" i="2"/>
  <c r="MD34" i="5" s="1"/>
  <c r="CV38" i="2"/>
  <c r="LV34" i="5" s="1"/>
  <c r="DB46" i="2"/>
  <c r="DA46" i="2"/>
  <c r="CZ46" i="2"/>
  <c r="NB41" i="5" s="1"/>
  <c r="CY46" i="2"/>
  <c r="MT41" i="5" s="1"/>
  <c r="CX46" i="2"/>
  <c r="ML41" i="5" s="1"/>
  <c r="CW46" i="2"/>
  <c r="MD41" i="5" s="1"/>
  <c r="CV46" i="2"/>
  <c r="LV41" i="5" s="1"/>
  <c r="GM15" i="2"/>
  <c r="GL7" i="2"/>
  <c r="GY46" i="2"/>
  <c r="GX46" i="2"/>
  <c r="GY3" i="2"/>
  <c r="GX3" i="2"/>
  <c r="GT41" i="2"/>
  <c r="GX14" i="2"/>
  <c r="HE8" i="2"/>
  <c r="HA38" i="2"/>
  <c r="HC43" i="2"/>
  <c r="H4" i="2"/>
  <c r="L5" i="2"/>
  <c r="AX4" i="5" s="1"/>
  <c r="M8" i="2"/>
  <c r="BF7" i="5" s="1"/>
  <c r="P10" i="2"/>
  <c r="CD9" i="5" s="1"/>
  <c r="L13" i="2"/>
  <c r="AX12" i="5" s="1"/>
  <c r="CV3" i="2"/>
  <c r="LV2" i="5" s="1"/>
  <c r="CV4" i="2"/>
  <c r="LV3" i="5" s="1"/>
  <c r="CV5" i="2"/>
  <c r="LV4" i="5" s="1"/>
  <c r="CV7" i="2"/>
  <c r="LV6" i="5" s="1"/>
  <c r="CV8" i="2"/>
  <c r="LV7" i="5" s="1"/>
  <c r="CV9" i="2"/>
  <c r="LV8" i="5" s="1"/>
  <c r="CV10" i="2"/>
  <c r="LV9" i="5" s="1"/>
  <c r="CV11" i="2"/>
  <c r="LV10" i="5" s="1"/>
  <c r="CV12" i="2"/>
  <c r="LV11" i="5" s="1"/>
  <c r="CV13" i="2"/>
  <c r="LV12" i="5" s="1"/>
  <c r="CV15" i="2"/>
  <c r="LV14" i="5" s="1"/>
  <c r="CV16" i="2"/>
  <c r="LV15" i="5" s="1"/>
  <c r="CV17" i="2"/>
  <c r="LV16" i="5" s="1"/>
  <c r="CV19" i="2"/>
  <c r="LV17" i="5" s="1"/>
  <c r="CV20" i="2"/>
  <c r="CV21" i="2"/>
  <c r="CV23" i="2"/>
  <c r="LV21" i="5" s="1"/>
  <c r="CV24" i="2"/>
  <c r="LV22" i="5" s="1"/>
  <c r="CV25" i="2"/>
  <c r="LV23" i="5" s="1"/>
  <c r="CV26" i="2"/>
  <c r="LV24" i="5" s="1"/>
  <c r="CV27" i="2"/>
  <c r="LV25" i="5" s="1"/>
  <c r="CV28" i="2"/>
  <c r="LV26" i="5" s="1"/>
  <c r="CV29" i="2"/>
  <c r="LV27" i="5" s="1"/>
  <c r="CV31" i="2"/>
  <c r="LV28" i="5" s="1"/>
  <c r="CV32" i="2"/>
  <c r="LV29" i="5" s="1"/>
  <c r="CV33" i="2"/>
  <c r="LV30" i="5" s="1"/>
  <c r="CV34" i="2"/>
  <c r="LV31" i="5" s="1"/>
  <c r="CV35" i="2"/>
  <c r="CV37" i="2"/>
  <c r="CV39" i="2"/>
  <c r="CV40" i="2"/>
  <c r="LV36" i="5" s="1"/>
  <c r="CV41" i="2"/>
  <c r="LV37" i="5" s="1"/>
  <c r="CV43" i="2"/>
  <c r="LV38" i="5" s="1"/>
  <c r="CV44" i="2"/>
  <c r="LV39" i="5" s="1"/>
  <c r="CV45" i="2"/>
  <c r="LV40" i="5" s="1"/>
  <c r="CV47" i="2"/>
  <c r="LV42" i="5" s="1"/>
  <c r="CV49" i="2"/>
  <c r="LV43" i="5" s="1"/>
  <c r="CV50" i="2"/>
  <c r="LV44" i="5" s="1"/>
  <c r="CV52" i="2"/>
  <c r="CV53" i="2"/>
  <c r="LV46" i="5" s="1"/>
  <c r="CV55" i="2"/>
  <c r="LV48" i="5" s="1"/>
  <c r="CV56" i="2"/>
  <c r="LV49" i="5" s="1"/>
  <c r="CV57" i="2"/>
  <c r="LV50" i="5" s="1"/>
  <c r="CV58" i="2"/>
  <c r="LV51" i="5" s="1"/>
  <c r="CV60" i="2"/>
  <c r="LV52" i="5" s="1"/>
  <c r="CV61" i="2"/>
  <c r="LV53" i="5" s="1"/>
  <c r="CV63" i="2"/>
  <c r="LV54" i="5" s="1"/>
  <c r="CV65" i="2"/>
  <c r="LV55" i="5" s="1"/>
  <c r="CV66" i="2"/>
  <c r="LV56" i="5" s="1"/>
  <c r="CV67" i="2"/>
  <c r="LV57" i="5" s="1"/>
  <c r="CV68" i="2"/>
  <c r="LV58" i="5" s="1"/>
  <c r="CV69" i="2"/>
  <c r="LV59" i="5" s="1"/>
  <c r="GT57" i="2"/>
  <c r="M5" i="2"/>
  <c r="BF4" i="5" s="1"/>
  <c r="M13" i="2"/>
  <c r="BF12" i="5" s="1"/>
  <c r="CW3" i="2"/>
  <c r="MD2" i="5" s="1"/>
  <c r="CW4" i="2"/>
  <c r="MD3" i="5" s="1"/>
  <c r="CW5" i="2"/>
  <c r="MD4" i="5" s="1"/>
  <c r="CW7" i="2"/>
  <c r="MD6" i="5" s="1"/>
  <c r="CW8" i="2"/>
  <c r="MD7" i="5" s="1"/>
  <c r="CW9" i="2"/>
  <c r="MD8" i="5" s="1"/>
  <c r="CW10" i="2"/>
  <c r="MD9" i="5" s="1"/>
  <c r="CW11" i="2"/>
  <c r="MD10" i="5" s="1"/>
  <c r="CW12" i="2"/>
  <c r="MD11" i="5" s="1"/>
  <c r="CW13" i="2"/>
  <c r="MD12" i="5" s="1"/>
  <c r="CW15" i="2"/>
  <c r="MD14" i="5" s="1"/>
  <c r="CW16" i="2"/>
  <c r="MD15" i="5" s="1"/>
  <c r="CW17" i="2"/>
  <c r="MD16" i="5" s="1"/>
  <c r="CW19" i="2"/>
  <c r="MD17" i="5" s="1"/>
  <c r="CW20" i="2"/>
  <c r="CW21" i="2"/>
  <c r="CW23" i="2"/>
  <c r="MD21" i="5" s="1"/>
  <c r="CW24" i="2"/>
  <c r="MD22" i="5" s="1"/>
  <c r="CW25" i="2"/>
  <c r="MD23" i="5" s="1"/>
  <c r="CW26" i="2"/>
  <c r="MD24" i="5" s="1"/>
  <c r="CW27" i="2"/>
  <c r="MD25" i="5" s="1"/>
  <c r="CW28" i="2"/>
  <c r="MD26" i="5" s="1"/>
  <c r="CW29" i="2"/>
  <c r="MD27" i="5" s="1"/>
  <c r="CW31" i="2"/>
  <c r="MD28" i="5" s="1"/>
  <c r="CW32" i="2"/>
  <c r="MD29" i="5" s="1"/>
  <c r="CW33" i="2"/>
  <c r="MD30" i="5" s="1"/>
  <c r="CW34" i="2"/>
  <c r="MD31" i="5" s="1"/>
  <c r="CW35" i="2"/>
  <c r="CW37" i="2"/>
  <c r="MD33" i="5" s="1"/>
  <c r="CW39" i="2"/>
  <c r="CW40" i="2"/>
  <c r="CW41" i="2"/>
  <c r="MD37" i="5" s="1"/>
  <c r="CW43" i="2"/>
  <c r="MD38" i="5" s="1"/>
  <c r="CW44" i="2"/>
  <c r="MD39" i="5" s="1"/>
  <c r="CW45" i="2"/>
  <c r="MD40" i="5" s="1"/>
  <c r="CW47" i="2"/>
  <c r="MD42" i="5" s="1"/>
  <c r="CW49" i="2"/>
  <c r="MD43" i="5" s="1"/>
  <c r="CW50" i="2"/>
  <c r="MD44" i="5" s="1"/>
  <c r="CW52" i="2"/>
  <c r="CW53" i="2"/>
  <c r="MD46" i="5" s="1"/>
  <c r="CW55" i="2"/>
  <c r="MD48" i="5" s="1"/>
  <c r="CW56" i="2"/>
  <c r="MD49" i="5" s="1"/>
  <c r="CW57" i="2"/>
  <c r="MD50" i="5" s="1"/>
  <c r="CW58" i="2"/>
  <c r="MD51" i="5" s="1"/>
  <c r="CW60" i="2"/>
  <c r="MD52" i="5" s="1"/>
  <c r="CW61" i="2"/>
  <c r="MD53" i="5" s="1"/>
  <c r="CW63" i="2"/>
  <c r="MD54" i="5" s="1"/>
  <c r="CW65" i="2"/>
  <c r="MD55" i="5" s="1"/>
  <c r="CW66" i="2"/>
  <c r="MD56" i="5" s="1"/>
  <c r="CW67" i="2"/>
  <c r="MD57" i="5" s="1"/>
  <c r="CW68" i="2"/>
  <c r="MD58" i="5" s="1"/>
  <c r="CW69" i="2"/>
  <c r="MD59" i="5" s="1"/>
  <c r="HD14" i="2"/>
  <c r="M4" i="2"/>
  <c r="BF3" i="5" s="1"/>
  <c r="Q5" i="2"/>
  <c r="CL4" i="5" s="1"/>
  <c r="P8" i="2"/>
  <c r="CD7" i="5" s="1"/>
  <c r="K14" i="2"/>
  <c r="AP13" i="5" s="1"/>
  <c r="CX3" i="2"/>
  <c r="ML2" i="5" s="1"/>
  <c r="CX4" i="2"/>
  <c r="ML3" i="5" s="1"/>
  <c r="CX5" i="2"/>
  <c r="ML4" i="5" s="1"/>
  <c r="CX7" i="2"/>
  <c r="ML6" i="5" s="1"/>
  <c r="CX8" i="2"/>
  <c r="ML7" i="5" s="1"/>
  <c r="CX9" i="2"/>
  <c r="ML8" i="5" s="1"/>
  <c r="CX10" i="2"/>
  <c r="ML9" i="5" s="1"/>
  <c r="CX11" i="2"/>
  <c r="ML10" i="5" s="1"/>
  <c r="CX12" i="2"/>
  <c r="ML11" i="5" s="1"/>
  <c r="CX13" i="2"/>
  <c r="ML12" i="5" s="1"/>
  <c r="CX15" i="2"/>
  <c r="ML14" i="5" s="1"/>
  <c r="CX16" i="2"/>
  <c r="ML15" i="5" s="1"/>
  <c r="CX17" i="2"/>
  <c r="ML16" i="5" s="1"/>
  <c r="CX19" i="2"/>
  <c r="ML17" i="5" s="1"/>
  <c r="CX20" i="2"/>
  <c r="CX21" i="2"/>
  <c r="CX23" i="2"/>
  <c r="ML21" i="5" s="1"/>
  <c r="CX24" i="2"/>
  <c r="ML22" i="5" s="1"/>
  <c r="CX25" i="2"/>
  <c r="ML23" i="5" s="1"/>
  <c r="CX26" i="2"/>
  <c r="ML24" i="5" s="1"/>
  <c r="CX27" i="2"/>
  <c r="ML25" i="5" s="1"/>
  <c r="CX28" i="2"/>
  <c r="ML26" i="5" s="1"/>
  <c r="CX29" i="2"/>
  <c r="ML27" i="5" s="1"/>
  <c r="CX31" i="2"/>
  <c r="ML28" i="5" s="1"/>
  <c r="CX32" i="2"/>
  <c r="ML29" i="5" s="1"/>
  <c r="CX33" i="2"/>
  <c r="ML30" i="5" s="1"/>
  <c r="CX34" i="2"/>
  <c r="ML31" i="5" s="1"/>
  <c r="CX35" i="2"/>
  <c r="CX37" i="2"/>
  <c r="CX39" i="2"/>
  <c r="CX40" i="2"/>
  <c r="ML36" i="5" s="1"/>
  <c r="CX41" i="2"/>
  <c r="ML37" i="5" s="1"/>
  <c r="CX43" i="2"/>
  <c r="ML38" i="5" s="1"/>
  <c r="CX44" i="2"/>
  <c r="ML39" i="5" s="1"/>
  <c r="CX45" i="2"/>
  <c r="ML40" i="5" s="1"/>
  <c r="CX47" i="2"/>
  <c r="ML42" i="5" s="1"/>
  <c r="CX49" i="2"/>
  <c r="ML43" i="5" s="1"/>
  <c r="CX50" i="2"/>
  <c r="ML44" i="5" s="1"/>
  <c r="CX52" i="2"/>
  <c r="CX53" i="2"/>
  <c r="ML46" i="5" s="1"/>
  <c r="CX55" i="2"/>
  <c r="ML48" i="5" s="1"/>
  <c r="CX56" i="2"/>
  <c r="ML49" i="5" s="1"/>
  <c r="CX57" i="2"/>
  <c r="ML50" i="5" s="1"/>
  <c r="CX58" i="2"/>
  <c r="ML51" i="5" s="1"/>
  <c r="CX60" i="2"/>
  <c r="ML52" i="5" s="1"/>
  <c r="CX61" i="2"/>
  <c r="ML53" i="5" s="1"/>
  <c r="CX63" i="2"/>
  <c r="ML54" i="5" s="1"/>
  <c r="CX65" i="2"/>
  <c r="ML55" i="5" s="1"/>
  <c r="CX66" i="2"/>
  <c r="ML56" i="5" s="1"/>
  <c r="CX67" i="2"/>
  <c r="ML57" i="5" s="1"/>
  <c r="CX68" i="2"/>
  <c r="ML58" i="5" s="1"/>
  <c r="CX69" i="2"/>
  <c r="ML59" i="5" s="1"/>
  <c r="R5" i="2"/>
  <c r="CT4" i="5" s="1"/>
  <c r="CY3" i="2"/>
  <c r="MT2" i="5" s="1"/>
  <c r="CY4" i="2"/>
  <c r="MT3" i="5" s="1"/>
  <c r="CY5" i="2"/>
  <c r="MT4" i="5" s="1"/>
  <c r="CY7" i="2"/>
  <c r="MT6" i="5" s="1"/>
  <c r="CY8" i="2"/>
  <c r="MT7" i="5" s="1"/>
  <c r="CY9" i="2"/>
  <c r="MT8" i="5" s="1"/>
  <c r="CY10" i="2"/>
  <c r="MT9" i="5" s="1"/>
  <c r="CY11" i="2"/>
  <c r="MT10" i="5" s="1"/>
  <c r="CY12" i="2"/>
  <c r="MT11" i="5" s="1"/>
  <c r="CY13" i="2"/>
  <c r="MT12" i="5" s="1"/>
  <c r="CY15" i="2"/>
  <c r="MT14" i="5" s="1"/>
  <c r="CY16" i="2"/>
  <c r="MT15" i="5" s="1"/>
  <c r="CY17" i="2"/>
  <c r="MT16" i="5" s="1"/>
  <c r="CY19" i="2"/>
  <c r="MT17" i="5" s="1"/>
  <c r="CY20" i="2"/>
  <c r="CY21" i="2"/>
  <c r="CY23" i="2"/>
  <c r="MT21" i="5" s="1"/>
  <c r="CY24" i="2"/>
  <c r="MT22" i="5" s="1"/>
  <c r="CY25" i="2"/>
  <c r="MT23" i="5" s="1"/>
  <c r="CY26" i="2"/>
  <c r="MT24" i="5" s="1"/>
  <c r="CY27" i="2"/>
  <c r="MT25" i="5" s="1"/>
  <c r="CY28" i="2"/>
  <c r="MT26" i="5" s="1"/>
  <c r="CY29" i="2"/>
  <c r="MT27" i="5" s="1"/>
  <c r="CY31" i="2"/>
  <c r="MT28" i="5" s="1"/>
  <c r="CY32" i="2"/>
  <c r="MT29" i="5" s="1"/>
  <c r="CY33" i="2"/>
  <c r="MT30" i="5" s="1"/>
  <c r="CY34" i="2"/>
  <c r="MT31" i="5" s="1"/>
  <c r="CY35" i="2"/>
  <c r="CY37" i="2"/>
  <c r="CY39" i="2"/>
  <c r="CY40" i="2"/>
  <c r="MT36" i="5" s="1"/>
  <c r="CY41" i="2"/>
  <c r="MT37" i="5" s="1"/>
  <c r="CY43" i="2"/>
  <c r="MT38" i="5" s="1"/>
  <c r="CY44" i="2"/>
  <c r="MT39" i="5" s="1"/>
  <c r="CY45" i="2"/>
  <c r="MT40" i="5" s="1"/>
  <c r="CY47" i="2"/>
  <c r="MT42" i="5" s="1"/>
  <c r="CY49" i="2"/>
  <c r="MT43" i="5" s="1"/>
  <c r="CY50" i="2"/>
  <c r="MT44" i="5" s="1"/>
  <c r="CY52" i="2"/>
  <c r="CY53" i="2"/>
  <c r="MT46" i="5" s="1"/>
  <c r="CY55" i="2"/>
  <c r="MT48" i="5" s="1"/>
  <c r="CY56" i="2"/>
  <c r="MT49" i="5" s="1"/>
  <c r="CY57" i="2"/>
  <c r="MT50" i="5" s="1"/>
  <c r="CY58" i="2"/>
  <c r="MT51" i="5" s="1"/>
  <c r="CY60" i="2"/>
  <c r="MT52" i="5" s="1"/>
  <c r="CY61" i="2"/>
  <c r="MT53" i="5" s="1"/>
  <c r="CY63" i="2"/>
  <c r="MT54" i="5" s="1"/>
  <c r="CY65" i="2"/>
  <c r="MT55" i="5" s="1"/>
  <c r="CY66" i="2"/>
  <c r="MT56" i="5" s="1"/>
  <c r="CY67" i="2"/>
  <c r="MT57" i="5" s="1"/>
  <c r="CY68" i="2"/>
  <c r="MT58" i="5" s="1"/>
  <c r="CY69" i="2"/>
  <c r="MT59" i="5" s="1"/>
  <c r="GX24" i="2"/>
  <c r="GX38" i="2"/>
  <c r="HC35" i="2"/>
  <c r="HD40" i="2"/>
  <c r="H6" i="2"/>
  <c r="L9" i="2"/>
  <c r="AX8" i="5" s="1"/>
  <c r="CZ3" i="2"/>
  <c r="NB2" i="5" s="1"/>
  <c r="CZ4" i="2"/>
  <c r="NB3" i="5" s="1"/>
  <c r="CZ5" i="2"/>
  <c r="NB4" i="5" s="1"/>
  <c r="CZ7" i="2"/>
  <c r="NB6" i="5" s="1"/>
  <c r="CZ8" i="2"/>
  <c r="NB7" i="5" s="1"/>
  <c r="CZ9" i="2"/>
  <c r="NB8" i="5" s="1"/>
  <c r="CZ10" i="2"/>
  <c r="NB9" i="5" s="1"/>
  <c r="CZ11" i="2"/>
  <c r="NB10" i="5" s="1"/>
  <c r="CZ12" i="2"/>
  <c r="NB11" i="5" s="1"/>
  <c r="CZ13" i="2"/>
  <c r="NB12" i="5" s="1"/>
  <c r="CZ15" i="2"/>
  <c r="NB14" i="5" s="1"/>
  <c r="CZ16" i="2"/>
  <c r="NB15" i="5" s="1"/>
  <c r="CZ17" i="2"/>
  <c r="NB16" i="5" s="1"/>
  <c r="CZ19" i="2"/>
  <c r="NB17" i="5" s="1"/>
  <c r="CZ20" i="2"/>
  <c r="CZ21" i="2"/>
  <c r="CZ23" i="2"/>
  <c r="NB21" i="5" s="1"/>
  <c r="CZ24" i="2"/>
  <c r="NB22" i="5" s="1"/>
  <c r="CZ25" i="2"/>
  <c r="NB23" i="5" s="1"/>
  <c r="CZ26" i="2"/>
  <c r="NB24" i="5" s="1"/>
  <c r="CZ27" i="2"/>
  <c r="NB25" i="5" s="1"/>
  <c r="CZ28" i="2"/>
  <c r="NB26" i="5" s="1"/>
  <c r="CZ29" i="2"/>
  <c r="NB27" i="5" s="1"/>
  <c r="CZ31" i="2"/>
  <c r="NB28" i="5" s="1"/>
  <c r="CZ32" i="2"/>
  <c r="NB29" i="5" s="1"/>
  <c r="CZ33" i="2"/>
  <c r="NB30" i="5" s="1"/>
  <c r="CZ34" i="2"/>
  <c r="NB31" i="5" s="1"/>
  <c r="CZ35" i="2"/>
  <c r="CZ37" i="2"/>
  <c r="NB33" i="5" s="1"/>
  <c r="CZ39" i="2"/>
  <c r="CZ40" i="2"/>
  <c r="CZ41" i="2"/>
  <c r="NB37" i="5" s="1"/>
  <c r="CZ43" i="2"/>
  <c r="NB38" i="5" s="1"/>
  <c r="CZ44" i="2"/>
  <c r="NB39" i="5" s="1"/>
  <c r="CZ45" i="2"/>
  <c r="NB40" i="5" s="1"/>
  <c r="CZ47" i="2"/>
  <c r="NB42" i="5" s="1"/>
  <c r="CZ49" i="2"/>
  <c r="NB43" i="5" s="1"/>
  <c r="CZ50" i="2"/>
  <c r="NB44" i="5" s="1"/>
  <c r="CZ52" i="2"/>
  <c r="CZ53" i="2"/>
  <c r="NB46" i="5" s="1"/>
  <c r="CZ55" i="2"/>
  <c r="NB48" i="5" s="1"/>
  <c r="CZ56" i="2"/>
  <c r="NB49" i="5" s="1"/>
  <c r="CZ57" i="2"/>
  <c r="NB50" i="5" s="1"/>
  <c r="CZ58" i="2"/>
  <c r="NB51" i="5" s="1"/>
  <c r="CZ60" i="2"/>
  <c r="NB52" i="5" s="1"/>
  <c r="CZ61" i="2"/>
  <c r="NB53" i="5" s="1"/>
  <c r="CZ63" i="2"/>
  <c r="NB54" i="5" s="1"/>
  <c r="CZ65" i="2"/>
  <c r="NB55" i="5" s="1"/>
  <c r="CZ66" i="2"/>
  <c r="NB56" i="5" s="1"/>
  <c r="CZ67" i="2"/>
  <c r="NB57" i="5" s="1"/>
  <c r="CZ68" i="2"/>
  <c r="NB58" i="5" s="1"/>
  <c r="CZ69" i="2"/>
  <c r="NB59" i="5" s="1"/>
  <c r="M9" i="2"/>
  <c r="BF8" i="5" s="1"/>
  <c r="DA3" i="2"/>
  <c r="DA4" i="2"/>
  <c r="DA5" i="2"/>
  <c r="DA7" i="2"/>
  <c r="DA8" i="2"/>
  <c r="DA9" i="2"/>
  <c r="DA10" i="2"/>
  <c r="DA11" i="2"/>
  <c r="DA12" i="2"/>
  <c r="DA13" i="2"/>
  <c r="DA15" i="2"/>
  <c r="DA16" i="2"/>
  <c r="DA17" i="2"/>
  <c r="DA19" i="2"/>
  <c r="DA20" i="2"/>
  <c r="DA21" i="2"/>
  <c r="DA23" i="2"/>
  <c r="DA24" i="2"/>
  <c r="DA25" i="2"/>
  <c r="DA26" i="2"/>
  <c r="DA27" i="2"/>
  <c r="DA28" i="2"/>
  <c r="DA29" i="2"/>
  <c r="DA31" i="2"/>
  <c r="DA32" i="2"/>
  <c r="DA33" i="2"/>
  <c r="DA34" i="2"/>
  <c r="DA35" i="2"/>
  <c r="DA37" i="2"/>
  <c r="DA39" i="2"/>
  <c r="DA40" i="2"/>
  <c r="DA41" i="2"/>
  <c r="DA43" i="2"/>
  <c r="DA44" i="2"/>
  <c r="DA45" i="2"/>
  <c r="DA47" i="2"/>
  <c r="DA49" i="2"/>
  <c r="DA50" i="2"/>
  <c r="DA52" i="2"/>
  <c r="DA53" i="2"/>
  <c r="DA55" i="2"/>
  <c r="DA56" i="2"/>
  <c r="DA57" i="2"/>
  <c r="DA58" i="2"/>
  <c r="DA60" i="2"/>
  <c r="DA61" i="2"/>
  <c r="DA63" i="2"/>
  <c r="DA65" i="2"/>
  <c r="DA66" i="2"/>
  <c r="DA67" i="2"/>
  <c r="DA68" i="2"/>
  <c r="DA69" i="2"/>
  <c r="GT9" i="2"/>
  <c r="HB31" i="2"/>
  <c r="I5" i="2"/>
  <c r="Z4" i="5" s="1"/>
  <c r="H8" i="2"/>
  <c r="H10" i="2"/>
  <c r="P12" i="2"/>
  <c r="CD11" i="5" s="1"/>
  <c r="GC61" i="2"/>
  <c r="GM69" i="2"/>
  <c r="GE69" i="2"/>
  <c r="GN61" i="2"/>
  <c r="GF61" i="2"/>
  <c r="GN53" i="2"/>
  <c r="GF53" i="2"/>
  <c r="GJ46" i="2"/>
  <c r="GO45" i="2"/>
  <c r="GG45" i="2"/>
  <c r="GJ38" i="2"/>
  <c r="GO37" i="2"/>
  <c r="GG37" i="2"/>
  <c r="GP29" i="2"/>
  <c r="GH29" i="2"/>
  <c r="GK22" i="2"/>
  <c r="GP21" i="2"/>
  <c r="GH21" i="2"/>
  <c r="GL14" i="2"/>
  <c r="GD14" i="2"/>
  <c r="GI13" i="2"/>
  <c r="GL6" i="2"/>
  <c r="GD6" i="2"/>
  <c r="GI5" i="2"/>
  <c r="GT4" i="2"/>
  <c r="GT20" i="2"/>
  <c r="GT52" i="2"/>
  <c r="GT68" i="2"/>
  <c r="GX26" i="2"/>
  <c r="HA3" i="2"/>
  <c r="HD8" i="2"/>
  <c r="HD12" i="2"/>
  <c r="HC15" i="2"/>
  <c r="HD34" i="2"/>
  <c r="HB43" i="2"/>
  <c r="HD46" i="2"/>
  <c r="HD50" i="2"/>
  <c r="O24" i="2"/>
  <c r="BV22" i="5" s="1"/>
  <c r="N24" i="2"/>
  <c r="BN22" i="5" s="1"/>
  <c r="M24" i="2"/>
  <c r="BF22" i="5" s="1"/>
  <c r="L24" i="2"/>
  <c r="AX22" i="5" s="1"/>
  <c r="S24" i="2"/>
  <c r="K24" i="2"/>
  <c r="AP22" i="5" s="1"/>
  <c r="R24" i="2"/>
  <c r="CT22" i="5" s="1"/>
  <c r="J24" i="2"/>
  <c r="AH22" i="5" s="1"/>
  <c r="P24" i="2"/>
  <c r="CD22" i="5" s="1"/>
  <c r="H24" i="2"/>
  <c r="O16" i="2"/>
  <c r="BV15" i="5" s="1"/>
  <c r="N16" i="2"/>
  <c r="BN15" i="5" s="1"/>
  <c r="M16" i="2"/>
  <c r="BF15" i="5" s="1"/>
  <c r="L16" i="2"/>
  <c r="AX15" i="5" s="1"/>
  <c r="R16" i="2"/>
  <c r="CT15" i="5" s="1"/>
  <c r="J16" i="2"/>
  <c r="AH15" i="5" s="1"/>
  <c r="P16" i="2"/>
  <c r="CD15" i="5" s="1"/>
  <c r="H16" i="2"/>
  <c r="K3" i="2"/>
  <c r="AP2" i="5" s="1"/>
  <c r="S3" i="2"/>
  <c r="O4" i="2"/>
  <c r="BV3" i="5" s="1"/>
  <c r="K5" i="2"/>
  <c r="AP4" i="5" s="1"/>
  <c r="S5" i="2"/>
  <c r="O6" i="2"/>
  <c r="BV5" i="5" s="1"/>
  <c r="K7" i="2"/>
  <c r="AP6" i="5" s="1"/>
  <c r="S7" i="2"/>
  <c r="O8" i="2"/>
  <c r="BV7" i="5" s="1"/>
  <c r="K9" i="2"/>
  <c r="AP8" i="5" s="1"/>
  <c r="S9" i="2"/>
  <c r="O10" i="2"/>
  <c r="BV9" i="5" s="1"/>
  <c r="K11" i="2"/>
  <c r="AP10" i="5" s="1"/>
  <c r="S11" i="2"/>
  <c r="O12" i="2"/>
  <c r="BV11" i="5" s="1"/>
  <c r="GT7" i="2"/>
  <c r="GT23" i="2"/>
  <c r="GT39" i="2"/>
  <c r="GT55" i="2"/>
  <c r="S23" i="2"/>
  <c r="K23" i="2"/>
  <c r="AP21" i="5" s="1"/>
  <c r="R23" i="2"/>
  <c r="CT21" i="5" s="1"/>
  <c r="J23" i="2"/>
  <c r="AH21" i="5" s="1"/>
  <c r="Q23" i="2"/>
  <c r="CL21" i="5" s="1"/>
  <c r="I23" i="2"/>
  <c r="Z21" i="5" s="1"/>
  <c r="P23" i="2"/>
  <c r="CD21" i="5" s="1"/>
  <c r="H23" i="2"/>
  <c r="O23" i="2"/>
  <c r="BV21" i="5" s="1"/>
  <c r="N23" i="2"/>
  <c r="BN21" i="5" s="1"/>
  <c r="L23" i="2"/>
  <c r="AX21" i="5" s="1"/>
  <c r="S15" i="2"/>
  <c r="K15" i="2"/>
  <c r="AP14" i="5" s="1"/>
  <c r="R15" i="2"/>
  <c r="CT14" i="5" s="1"/>
  <c r="J15" i="2"/>
  <c r="AH14" i="5" s="1"/>
  <c r="Q15" i="2"/>
  <c r="CL14" i="5" s="1"/>
  <c r="I15" i="2"/>
  <c r="Z14" i="5" s="1"/>
  <c r="P15" i="2"/>
  <c r="CD14" i="5" s="1"/>
  <c r="N15" i="2"/>
  <c r="BN14" i="5" s="1"/>
  <c r="L7" i="2"/>
  <c r="AX6" i="5" s="1"/>
  <c r="M15" i="2"/>
  <c r="BF14" i="5" s="1"/>
  <c r="GC6" i="2"/>
  <c r="GP46" i="2"/>
  <c r="GH46" i="2"/>
  <c r="GP38" i="2"/>
  <c r="GH38" i="2"/>
  <c r="GI22" i="2"/>
  <c r="GJ14" i="2"/>
  <c r="GJ6" i="2"/>
  <c r="GU3" i="2"/>
  <c r="O22" i="2"/>
  <c r="BV20" i="5" s="1"/>
  <c r="N22" i="2"/>
  <c r="M22" i="2"/>
  <c r="L22" i="2"/>
  <c r="S22" i="2"/>
  <c r="K22" i="2"/>
  <c r="AP20" i="5" s="1"/>
  <c r="R22" i="2"/>
  <c r="J22" i="2"/>
  <c r="P22" i="2"/>
  <c r="H22" i="2"/>
  <c r="O14" i="2"/>
  <c r="BV13" i="5" s="1"/>
  <c r="R14" i="2"/>
  <c r="CT13" i="5" s="1"/>
  <c r="J14" i="2"/>
  <c r="AH13" i="5" s="1"/>
  <c r="M3" i="2"/>
  <c r="BF2" i="5" s="1"/>
  <c r="I6" i="2"/>
  <c r="Z5" i="5" s="1"/>
  <c r="Q6" i="2"/>
  <c r="CL5" i="5" s="1"/>
  <c r="M7" i="2"/>
  <c r="BF6" i="5" s="1"/>
  <c r="L14" i="2"/>
  <c r="AX13" i="5" s="1"/>
  <c r="O15" i="2"/>
  <c r="BV14" i="5" s="1"/>
  <c r="M23" i="2"/>
  <c r="BF21" i="5" s="1"/>
  <c r="GC46" i="2"/>
  <c r="GC5" i="2"/>
  <c r="GJ69" i="2"/>
  <c r="GK61" i="2"/>
  <c r="GK53" i="2"/>
  <c r="GO46" i="2"/>
  <c r="GG46" i="2"/>
  <c r="GL45" i="2"/>
  <c r="GD45" i="2"/>
  <c r="GO38" i="2"/>
  <c r="GG38" i="2"/>
  <c r="GL37" i="2"/>
  <c r="GD37" i="2"/>
  <c r="GM29" i="2"/>
  <c r="GE29" i="2"/>
  <c r="GP22" i="2"/>
  <c r="GH22" i="2"/>
  <c r="GM21" i="2"/>
  <c r="GE21" i="2"/>
  <c r="GI14" i="2"/>
  <c r="GN13" i="2"/>
  <c r="GF13" i="2"/>
  <c r="GI6" i="2"/>
  <c r="GN5" i="2"/>
  <c r="GF5" i="2"/>
  <c r="HA14" i="2"/>
  <c r="HB22" i="2"/>
  <c r="HD28" i="2"/>
  <c r="HE40" i="2"/>
  <c r="HD44" i="2"/>
  <c r="HD66" i="2"/>
  <c r="S29" i="2"/>
  <c r="K29" i="2"/>
  <c r="AP27" i="5" s="1"/>
  <c r="R29" i="2"/>
  <c r="CT27" i="5" s="1"/>
  <c r="J29" i="2"/>
  <c r="AH27" i="5" s="1"/>
  <c r="Q29" i="2"/>
  <c r="CL27" i="5" s="1"/>
  <c r="I29" i="2"/>
  <c r="Z27" i="5" s="1"/>
  <c r="P29" i="2"/>
  <c r="CD27" i="5" s="1"/>
  <c r="H29" i="2"/>
  <c r="O29" i="2"/>
  <c r="BV27" i="5" s="1"/>
  <c r="N29" i="2"/>
  <c r="BN27" i="5" s="1"/>
  <c r="L29" i="2"/>
  <c r="AX27" i="5" s="1"/>
  <c r="S21" i="2"/>
  <c r="K21" i="2"/>
  <c r="R21" i="2"/>
  <c r="J21" i="2"/>
  <c r="Q21" i="2"/>
  <c r="I21" i="2"/>
  <c r="Z20" i="5" s="1"/>
  <c r="P21" i="2"/>
  <c r="H21" i="2"/>
  <c r="O21" i="2"/>
  <c r="N21" i="2"/>
  <c r="L21" i="2"/>
  <c r="S13" i="2"/>
  <c r="N13" i="2"/>
  <c r="BN12" i="5" s="1"/>
  <c r="N3" i="2"/>
  <c r="BN2" i="5" s="1"/>
  <c r="J4" i="2"/>
  <c r="AH3" i="5" s="1"/>
  <c r="R4" i="2"/>
  <c r="CT3" i="5" s="1"/>
  <c r="N5" i="2"/>
  <c r="BN4" i="5" s="1"/>
  <c r="J6" i="2"/>
  <c r="AH5" i="5" s="1"/>
  <c r="R6" i="2"/>
  <c r="CT5" i="5" s="1"/>
  <c r="N7" i="2"/>
  <c r="BN6" i="5" s="1"/>
  <c r="J8" i="2"/>
  <c r="AH7" i="5" s="1"/>
  <c r="R8" i="2"/>
  <c r="CT7" i="5" s="1"/>
  <c r="N9" i="2"/>
  <c r="BN8" i="5" s="1"/>
  <c r="J10" i="2"/>
  <c r="AH9" i="5" s="1"/>
  <c r="R10" i="2"/>
  <c r="CT9" i="5" s="1"/>
  <c r="N11" i="2"/>
  <c r="BN10" i="5" s="1"/>
  <c r="J12" i="2"/>
  <c r="AH11" i="5" s="1"/>
  <c r="R12" i="2"/>
  <c r="CT11" i="5" s="1"/>
  <c r="O13" i="2"/>
  <c r="BV12" i="5" s="1"/>
  <c r="M14" i="2"/>
  <c r="BF13" i="5" s="1"/>
  <c r="I16" i="2"/>
  <c r="Z15" i="5" s="1"/>
  <c r="I24" i="2"/>
  <c r="Z22" i="5" s="1"/>
  <c r="M29" i="2"/>
  <c r="BF27" i="5" s="1"/>
  <c r="GC45" i="2"/>
  <c r="GC14" i="2"/>
  <c r="GI69" i="2"/>
  <c r="GJ61" i="2"/>
  <c r="GJ53" i="2"/>
  <c r="GN46" i="2"/>
  <c r="GF46" i="2"/>
  <c r="GK45" i="2"/>
  <c r="GN38" i="2"/>
  <c r="GF38" i="2"/>
  <c r="GK37" i="2"/>
  <c r="GL29" i="2"/>
  <c r="GD29" i="2"/>
  <c r="GO22" i="2"/>
  <c r="GG22" i="2"/>
  <c r="GL21" i="2"/>
  <c r="GD21" i="2"/>
  <c r="GP14" i="2"/>
  <c r="GH14" i="2"/>
  <c r="GM13" i="2"/>
  <c r="GE13" i="2"/>
  <c r="GP6" i="2"/>
  <c r="GH6" i="2"/>
  <c r="GM5" i="2"/>
  <c r="GE5" i="2"/>
  <c r="GT12" i="2"/>
  <c r="GT28" i="2"/>
  <c r="GT44" i="2"/>
  <c r="GT60" i="2"/>
  <c r="GX10" i="2"/>
  <c r="GX56" i="2"/>
  <c r="HD22" i="2"/>
  <c r="HE32" i="2"/>
  <c r="HB63" i="2"/>
  <c r="O28" i="2"/>
  <c r="BV26" i="5" s="1"/>
  <c r="N28" i="2"/>
  <c r="BN26" i="5" s="1"/>
  <c r="M28" i="2"/>
  <c r="BF26" i="5" s="1"/>
  <c r="L28" i="2"/>
  <c r="AX26" i="5" s="1"/>
  <c r="S28" i="2"/>
  <c r="K28" i="2"/>
  <c r="AP26" i="5" s="1"/>
  <c r="R28" i="2"/>
  <c r="CT26" i="5" s="1"/>
  <c r="J28" i="2"/>
  <c r="AH26" i="5" s="1"/>
  <c r="P28" i="2"/>
  <c r="CD26" i="5" s="1"/>
  <c r="H28" i="2"/>
  <c r="O20" i="2"/>
  <c r="N20" i="2"/>
  <c r="M20" i="2"/>
  <c r="BF18" i="5" s="1"/>
  <c r="L20" i="2"/>
  <c r="S20" i="2"/>
  <c r="K20" i="2"/>
  <c r="R20" i="2"/>
  <c r="J20" i="2"/>
  <c r="P20" i="2"/>
  <c r="H20" i="2"/>
  <c r="O3" i="2"/>
  <c r="BV2" i="5" s="1"/>
  <c r="K4" i="2"/>
  <c r="AP3" i="5" s="1"/>
  <c r="S4" i="2"/>
  <c r="O5" i="2"/>
  <c r="BV4" i="5" s="1"/>
  <c r="K6" i="2"/>
  <c r="AP5" i="5" s="1"/>
  <c r="S6" i="2"/>
  <c r="O7" i="2"/>
  <c r="BV6" i="5" s="1"/>
  <c r="K8" i="2"/>
  <c r="AP7" i="5" s="1"/>
  <c r="S8" i="2"/>
  <c r="O9" i="2"/>
  <c r="BV8" i="5" s="1"/>
  <c r="K10" i="2"/>
  <c r="AP9" i="5" s="1"/>
  <c r="S10" i="2"/>
  <c r="O11" i="2"/>
  <c r="BV10" i="5" s="1"/>
  <c r="K12" i="2"/>
  <c r="AP11" i="5" s="1"/>
  <c r="S12" i="2"/>
  <c r="P13" i="2"/>
  <c r="CD12" i="5" s="1"/>
  <c r="N14" i="2"/>
  <c r="BN13" i="5" s="1"/>
  <c r="K16" i="2"/>
  <c r="AP15" i="5" s="1"/>
  <c r="Q24" i="2"/>
  <c r="CL22" i="5" s="1"/>
  <c r="GC13" i="2"/>
  <c r="GP69" i="2"/>
  <c r="GH69" i="2"/>
  <c r="GI61" i="2"/>
  <c r="GI53" i="2"/>
  <c r="GM46" i="2"/>
  <c r="GE46" i="2"/>
  <c r="GJ45" i="2"/>
  <c r="GM38" i="2"/>
  <c r="GE38" i="2"/>
  <c r="GJ37" i="2"/>
  <c r="GK29" i="2"/>
  <c r="GN22" i="2"/>
  <c r="GF22" i="2"/>
  <c r="GK21" i="2"/>
  <c r="GO14" i="2"/>
  <c r="GG14" i="2"/>
  <c r="GL13" i="2"/>
  <c r="GD13" i="2"/>
  <c r="GO6" i="2"/>
  <c r="GG6" i="2"/>
  <c r="GL5" i="2"/>
  <c r="GD5" i="2"/>
  <c r="GT15" i="2"/>
  <c r="GT31" i="2"/>
  <c r="GT47" i="2"/>
  <c r="GT63" i="2"/>
  <c r="HC63" i="2"/>
  <c r="HC67" i="2"/>
  <c r="S27" i="2"/>
  <c r="K27" i="2"/>
  <c r="AP25" i="5" s="1"/>
  <c r="R27" i="2"/>
  <c r="CT25" i="5" s="1"/>
  <c r="J27" i="2"/>
  <c r="AH25" i="5" s="1"/>
  <c r="Q27" i="2"/>
  <c r="CL25" i="5" s="1"/>
  <c r="I27" i="2"/>
  <c r="Z25" i="5" s="1"/>
  <c r="P27" i="2"/>
  <c r="CD25" i="5" s="1"/>
  <c r="H27" i="2"/>
  <c r="O27" i="2"/>
  <c r="BV25" i="5" s="1"/>
  <c r="N27" i="2"/>
  <c r="BN25" i="5" s="1"/>
  <c r="L27" i="2"/>
  <c r="AX25" i="5" s="1"/>
  <c r="S19" i="2"/>
  <c r="K19" i="2"/>
  <c r="AP17" i="5" s="1"/>
  <c r="R19" i="2"/>
  <c r="CT17" i="5" s="1"/>
  <c r="J19" i="2"/>
  <c r="AH17" i="5" s="1"/>
  <c r="Q19" i="2"/>
  <c r="CL17" i="5" s="1"/>
  <c r="I19" i="2"/>
  <c r="Z17" i="5" s="1"/>
  <c r="P19" i="2"/>
  <c r="CD17" i="5" s="1"/>
  <c r="H19" i="2"/>
  <c r="O19" i="2"/>
  <c r="BV17" i="5" s="1"/>
  <c r="N19" i="2"/>
  <c r="BN17" i="5" s="1"/>
  <c r="L19" i="2"/>
  <c r="AX17" i="5" s="1"/>
  <c r="H3" i="2"/>
  <c r="P3" i="2"/>
  <c r="CD2" i="5" s="1"/>
  <c r="H5" i="2"/>
  <c r="L6" i="2"/>
  <c r="AX5" i="5" s="1"/>
  <c r="H7" i="2"/>
  <c r="P7" i="2"/>
  <c r="CD6" i="5" s="1"/>
  <c r="H9" i="2"/>
  <c r="P9" i="2"/>
  <c r="CD8" i="5" s="1"/>
  <c r="L10" i="2"/>
  <c r="AX9" i="5" s="1"/>
  <c r="P11" i="2"/>
  <c r="CD10" i="5" s="1"/>
  <c r="L12" i="2"/>
  <c r="AX11" i="5" s="1"/>
  <c r="Q13" i="2"/>
  <c r="CL12" i="5" s="1"/>
  <c r="P14" i="2"/>
  <c r="CD13" i="5" s="1"/>
  <c r="Q16" i="2"/>
  <c r="CL15" i="5" s="1"/>
  <c r="I20" i="2"/>
  <c r="GC53" i="2"/>
  <c r="GC22" i="2"/>
  <c r="GO69" i="2"/>
  <c r="GG69" i="2"/>
  <c r="GP61" i="2"/>
  <c r="GH61" i="2"/>
  <c r="GP53" i="2"/>
  <c r="GH53" i="2"/>
  <c r="GL46" i="2"/>
  <c r="GD46" i="2"/>
  <c r="GI45" i="2"/>
  <c r="GL38" i="2"/>
  <c r="GD38" i="2"/>
  <c r="GI37" i="2"/>
  <c r="GJ29" i="2"/>
  <c r="GM22" i="2"/>
  <c r="GE22" i="2"/>
  <c r="GJ21" i="2"/>
  <c r="GN14" i="2"/>
  <c r="GF14" i="2"/>
  <c r="GK13" i="2"/>
  <c r="GN6" i="2"/>
  <c r="GF6" i="2"/>
  <c r="GK5" i="2"/>
  <c r="GT17" i="2"/>
  <c r="GT33" i="2"/>
  <c r="GT49" i="2"/>
  <c r="GT65" i="2"/>
  <c r="HA46" i="2"/>
  <c r="O26" i="2"/>
  <c r="BV24" i="5" s="1"/>
  <c r="N26" i="2"/>
  <c r="BN24" i="5" s="1"/>
  <c r="M26" i="2"/>
  <c r="BF24" i="5" s="1"/>
  <c r="L26" i="2"/>
  <c r="AX24" i="5" s="1"/>
  <c r="S26" i="2"/>
  <c r="K26" i="2"/>
  <c r="AP24" i="5" s="1"/>
  <c r="R26" i="2"/>
  <c r="CT24" i="5" s="1"/>
  <c r="J26" i="2"/>
  <c r="AH24" i="5" s="1"/>
  <c r="P26" i="2"/>
  <c r="CD24" i="5" s="1"/>
  <c r="H26" i="2"/>
  <c r="I3" i="2"/>
  <c r="Z2" i="5" s="1"/>
  <c r="Q3" i="2"/>
  <c r="CL2" i="5" s="1"/>
  <c r="M6" i="2"/>
  <c r="BF5" i="5" s="1"/>
  <c r="I7" i="2"/>
  <c r="Z6" i="5" s="1"/>
  <c r="Q7" i="2"/>
  <c r="CL6" i="5" s="1"/>
  <c r="I9" i="2"/>
  <c r="Z8" i="5" s="1"/>
  <c r="Q9" i="2"/>
  <c r="CL8" i="5" s="1"/>
  <c r="M10" i="2"/>
  <c r="BF9" i="5" s="1"/>
  <c r="I11" i="2"/>
  <c r="Z10" i="5" s="1"/>
  <c r="Q11" i="2"/>
  <c r="CL10" i="5" s="1"/>
  <c r="M12" i="2"/>
  <c r="BF11" i="5" s="1"/>
  <c r="I13" i="2"/>
  <c r="Z12" i="5" s="1"/>
  <c r="R13" i="2"/>
  <c r="CT12" i="5" s="1"/>
  <c r="Q14" i="2"/>
  <c r="CL13" i="5" s="1"/>
  <c r="S16" i="2"/>
  <c r="Q20" i="2"/>
  <c r="I26" i="2"/>
  <c r="Z24" i="5" s="1"/>
  <c r="GC21" i="2"/>
  <c r="GN69" i="2"/>
  <c r="GO61" i="2"/>
  <c r="GO53" i="2"/>
  <c r="GP45" i="2"/>
  <c r="GP37" i="2"/>
  <c r="GL22" i="2"/>
  <c r="GM14" i="2"/>
  <c r="GM6" i="2"/>
  <c r="GP3" i="2"/>
  <c r="GX58" i="2"/>
  <c r="HB15" i="2"/>
  <c r="HC19" i="2"/>
  <c r="HB34" i="2"/>
  <c r="HB46" i="2"/>
  <c r="HB50" i="2"/>
  <c r="S25" i="2"/>
  <c r="K25" i="2"/>
  <c r="AP23" i="5" s="1"/>
  <c r="R25" i="2"/>
  <c r="CT23" i="5" s="1"/>
  <c r="J25" i="2"/>
  <c r="AH23" i="5" s="1"/>
  <c r="Q25" i="2"/>
  <c r="CL23" i="5" s="1"/>
  <c r="I25" i="2"/>
  <c r="Z23" i="5" s="1"/>
  <c r="P25" i="2"/>
  <c r="CD23" i="5" s="1"/>
  <c r="H25" i="2"/>
  <c r="O25" i="2"/>
  <c r="BV23" i="5" s="1"/>
  <c r="N25" i="2"/>
  <c r="BN23" i="5" s="1"/>
  <c r="L25" i="2"/>
  <c r="AX23" i="5" s="1"/>
  <c r="S17" i="2"/>
  <c r="K17" i="2"/>
  <c r="AP16" i="5" s="1"/>
  <c r="R17" i="2"/>
  <c r="CT16" i="5" s="1"/>
  <c r="J17" i="2"/>
  <c r="AH16" i="5" s="1"/>
  <c r="Q17" i="2"/>
  <c r="CL16" i="5" s="1"/>
  <c r="I17" i="2"/>
  <c r="Z16" i="5" s="1"/>
  <c r="P17" i="2"/>
  <c r="CD16" i="5" s="1"/>
  <c r="H17" i="2"/>
  <c r="N17" i="2"/>
  <c r="BN16" i="5" s="1"/>
  <c r="L17" i="2"/>
  <c r="AX16" i="5" s="1"/>
  <c r="J3" i="2"/>
  <c r="AH2" i="5" s="1"/>
  <c r="J7" i="2"/>
  <c r="AH6" i="5" s="1"/>
  <c r="J9" i="2"/>
  <c r="AH8" i="5" s="1"/>
  <c r="J11" i="2"/>
  <c r="AH10" i="5" s="1"/>
  <c r="J13" i="2"/>
  <c r="AH12" i="5" s="1"/>
  <c r="S14" i="2"/>
  <c r="M17" i="2"/>
  <c r="BF16" i="5" s="1"/>
  <c r="M21" i="2"/>
  <c r="Q26" i="2"/>
  <c r="CL24" i="5" s="1"/>
  <c r="GT8" i="2"/>
  <c r="GC24" i="2"/>
  <c r="GL56" i="2"/>
  <c r="GD56" i="2"/>
  <c r="GL40" i="2"/>
  <c r="GD40" i="2"/>
  <c r="GP32" i="2"/>
  <c r="GH32" i="2"/>
  <c r="GL24" i="2"/>
  <c r="GD24" i="2"/>
  <c r="GP16" i="2"/>
  <c r="GH16" i="2"/>
  <c r="GL8" i="2"/>
  <c r="GD8" i="2"/>
  <c r="GU11" i="2"/>
  <c r="GU19" i="2"/>
  <c r="GU27" i="2"/>
  <c r="GU35" i="2"/>
  <c r="GU43" i="2"/>
  <c r="GU67" i="2"/>
  <c r="GX4" i="2"/>
  <c r="GX20" i="2"/>
  <c r="GX52" i="2"/>
  <c r="GX68" i="2"/>
  <c r="HC3" i="2"/>
  <c r="HB6" i="2"/>
  <c r="HE20" i="2"/>
  <c r="HC23" i="2"/>
  <c r="HD26" i="2"/>
  <c r="HD32" i="2"/>
  <c r="HB35" i="2"/>
  <c r="HB38" i="2"/>
  <c r="HA50" i="2"/>
  <c r="HE52" i="2"/>
  <c r="HC55" i="2"/>
  <c r="HD58" i="2"/>
  <c r="HB67" i="2"/>
  <c r="GC40" i="2"/>
  <c r="GJ56" i="2"/>
  <c r="GJ40" i="2"/>
  <c r="GN32" i="2"/>
  <c r="GF32" i="2"/>
  <c r="GJ24" i="2"/>
  <c r="GN16" i="2"/>
  <c r="GF16" i="2"/>
  <c r="GJ8" i="2"/>
  <c r="GU16" i="2"/>
  <c r="GU24" i="2"/>
  <c r="GU32" i="2"/>
  <c r="GU40" i="2"/>
  <c r="GU56" i="2"/>
  <c r="GX16" i="2"/>
  <c r="GX32" i="2"/>
  <c r="HE3" i="2"/>
  <c r="HA10" i="2"/>
  <c r="HE12" i="2"/>
  <c r="HD24" i="2"/>
  <c r="HB27" i="2"/>
  <c r="HE44" i="2"/>
  <c r="HD56" i="2"/>
  <c r="GI56" i="2"/>
  <c r="GI40" i="2"/>
  <c r="GM32" i="2"/>
  <c r="GE32" i="2"/>
  <c r="GI24" i="2"/>
  <c r="GM16" i="2"/>
  <c r="GE16" i="2"/>
  <c r="GI8" i="2"/>
  <c r="GT5" i="2"/>
  <c r="GT13" i="2"/>
  <c r="GT21" i="2"/>
  <c r="GT29" i="2"/>
  <c r="GT37" i="2"/>
  <c r="GT45" i="2"/>
  <c r="GT53" i="2"/>
  <c r="GT61" i="2"/>
  <c r="GT69" i="2"/>
  <c r="HD4" i="2"/>
  <c r="HB7" i="2"/>
  <c r="HB10" i="2"/>
  <c r="HA22" i="2"/>
  <c r="HE24" i="2"/>
  <c r="HC27" i="2"/>
  <c r="HB39" i="2"/>
  <c r="HE56" i="2"/>
  <c r="HD68" i="2"/>
  <c r="GC56" i="2"/>
  <c r="GP56" i="2"/>
  <c r="GH56" i="2"/>
  <c r="GP40" i="2"/>
  <c r="GH40" i="2"/>
  <c r="GL32" i="2"/>
  <c r="GD32" i="2"/>
  <c r="GP24" i="2"/>
  <c r="GH24" i="2"/>
  <c r="GL16" i="2"/>
  <c r="GD16" i="2"/>
  <c r="GP8" i="2"/>
  <c r="GH8" i="2"/>
  <c r="GX12" i="2"/>
  <c r="GX28" i="2"/>
  <c r="GX44" i="2"/>
  <c r="GX60" i="2"/>
  <c r="HE4" i="2"/>
  <c r="HC7" i="2"/>
  <c r="HD10" i="2"/>
  <c r="HD16" i="2"/>
  <c r="HB19" i="2"/>
  <c r="HA34" i="2"/>
  <c r="HC39" i="2"/>
  <c r="HA66" i="2"/>
  <c r="HE68" i="2"/>
  <c r="GO56" i="2"/>
  <c r="GG56" i="2"/>
  <c r="GO40" i="2"/>
  <c r="GG40" i="2"/>
  <c r="GK32" i="2"/>
  <c r="GO24" i="2"/>
  <c r="GG24" i="2"/>
  <c r="GK16" i="2"/>
  <c r="GO8" i="2"/>
  <c r="GG8" i="2"/>
  <c r="GT6" i="2"/>
  <c r="GT10" i="2"/>
  <c r="GT14" i="2"/>
  <c r="GT22" i="2"/>
  <c r="GT26" i="2"/>
  <c r="GT34" i="2"/>
  <c r="GT38" i="2"/>
  <c r="GT46" i="2"/>
  <c r="GT50" i="2"/>
  <c r="GT58" i="2"/>
  <c r="GT66" i="2"/>
  <c r="GX34" i="2"/>
  <c r="GX50" i="2"/>
  <c r="GX66" i="2"/>
  <c r="HE16" i="2"/>
  <c r="HD60" i="2"/>
  <c r="GC8" i="2"/>
  <c r="GN56" i="2"/>
  <c r="GF56" i="2"/>
  <c r="GN40" i="2"/>
  <c r="GF40" i="2"/>
  <c r="GJ32" i="2"/>
  <c r="GN24" i="2"/>
  <c r="GF24" i="2"/>
  <c r="GJ16" i="2"/>
  <c r="GN8" i="2"/>
  <c r="GF8" i="2"/>
  <c r="HA26" i="2"/>
  <c r="HE28" i="2"/>
  <c r="HA58" i="2"/>
  <c r="HE60" i="2"/>
  <c r="GC16" i="2"/>
  <c r="GM56" i="2"/>
  <c r="GM40" i="2"/>
  <c r="GM24" i="2"/>
  <c r="GM8" i="2"/>
  <c r="HD20" i="2"/>
  <c r="HB23" i="2"/>
  <c r="HB26" i="2"/>
  <c r="HD52" i="2"/>
  <c r="HB55" i="2"/>
  <c r="HB58" i="2"/>
  <c r="DC42" i="2"/>
  <c r="AC42" i="2"/>
  <c r="T42" i="2"/>
  <c r="HO42" i="2"/>
  <c r="HD11" i="2"/>
  <c r="HD27" i="2"/>
  <c r="HD35" i="2"/>
  <c r="HD43" i="2"/>
  <c r="HD63" i="2"/>
  <c r="HD67" i="2"/>
  <c r="HD7" i="2"/>
  <c r="HD15" i="2"/>
  <c r="HD19" i="2"/>
  <c r="HD23" i="2"/>
  <c r="HD31" i="2"/>
  <c r="HD39" i="2"/>
  <c r="HD47" i="2"/>
  <c r="HD55" i="2"/>
  <c r="HA5" i="2"/>
  <c r="HC6" i="2"/>
  <c r="HE7" i="2"/>
  <c r="HA9" i="2"/>
  <c r="HC10" i="2"/>
  <c r="HE11" i="2"/>
  <c r="HA13" i="2"/>
  <c r="HC14" i="2"/>
  <c r="HE15" i="2"/>
  <c r="HA17" i="2"/>
  <c r="HE19" i="2"/>
  <c r="HA21" i="2"/>
  <c r="HC22" i="2"/>
  <c r="HE23" i="2"/>
  <c r="HA25" i="2"/>
  <c r="HC26" i="2"/>
  <c r="HE27" i="2"/>
  <c r="HA29" i="2"/>
  <c r="HE31" i="2"/>
  <c r="HA33" i="2"/>
  <c r="HC34" i="2"/>
  <c r="HE35" i="2"/>
  <c r="HA37" i="2"/>
  <c r="HC38" i="2"/>
  <c r="HE39" i="2"/>
  <c r="HA41" i="2"/>
  <c r="HE43" i="2"/>
  <c r="HA45" i="2"/>
  <c r="HC46" i="2"/>
  <c r="HE47" i="2"/>
  <c r="HA49" i="2"/>
  <c r="HC50" i="2"/>
  <c r="HA53" i="2"/>
  <c r="HE55" i="2"/>
  <c r="HA57" i="2"/>
  <c r="HC58" i="2"/>
  <c r="HA61" i="2"/>
  <c r="HE63" i="2"/>
  <c r="HA65" i="2"/>
  <c r="HC66" i="2"/>
  <c r="HE67" i="2"/>
  <c r="HA69" i="2"/>
  <c r="HB9" i="2"/>
  <c r="HB21" i="2"/>
  <c r="HB41" i="2"/>
  <c r="HB45" i="2"/>
  <c r="HB49" i="2"/>
  <c r="HB61" i="2"/>
  <c r="HB65" i="2"/>
  <c r="HB69" i="2"/>
  <c r="HB5" i="2"/>
  <c r="HB13" i="2"/>
  <c r="HB25" i="2"/>
  <c r="HB29" i="2"/>
  <c r="HB33" i="2"/>
  <c r="HB37" i="2"/>
  <c r="HB53" i="2"/>
  <c r="HB57" i="2"/>
  <c r="HA4" i="2"/>
  <c r="HC5" i="2"/>
  <c r="HA8" i="2"/>
  <c r="HC9" i="2"/>
  <c r="HA12" i="2"/>
  <c r="HC13" i="2"/>
  <c r="HA16" i="2"/>
  <c r="HC17" i="2"/>
  <c r="HA20" i="2"/>
  <c r="HC21" i="2"/>
  <c r="HA24" i="2"/>
  <c r="HC25" i="2"/>
  <c r="HA28" i="2"/>
  <c r="HC29" i="2"/>
  <c r="HA32" i="2"/>
  <c r="HC33" i="2"/>
  <c r="HC37" i="2"/>
  <c r="HA40" i="2"/>
  <c r="HC41" i="2"/>
  <c r="HA44" i="2"/>
  <c r="HC45" i="2"/>
  <c r="HC49" i="2"/>
  <c r="HA52" i="2"/>
  <c r="HC53" i="2"/>
  <c r="HA56" i="2"/>
  <c r="HC57" i="2"/>
  <c r="HA60" i="2"/>
  <c r="HC61" i="2"/>
  <c r="HC65" i="2"/>
  <c r="HA68" i="2"/>
  <c r="HC69" i="2"/>
  <c r="HB4" i="2"/>
  <c r="HD5" i="2"/>
  <c r="HB12" i="2"/>
  <c r="HD13" i="2"/>
  <c r="HB16" i="2"/>
  <c r="HD17" i="2"/>
  <c r="HB24" i="2"/>
  <c r="HD25" i="2"/>
  <c r="HB28" i="2"/>
  <c r="HD29" i="2"/>
  <c r="HB32" i="2"/>
  <c r="HD37" i="2"/>
  <c r="HB40" i="2"/>
  <c r="HD41" i="2"/>
  <c r="HB52" i="2"/>
  <c r="HD53" i="2"/>
  <c r="HB56" i="2"/>
  <c r="HD57" i="2"/>
  <c r="HB60" i="2"/>
  <c r="HD61" i="2"/>
  <c r="HD65" i="2"/>
  <c r="HB68" i="2"/>
  <c r="HD69" i="2"/>
  <c r="HB17" i="2"/>
  <c r="HB8" i="2"/>
  <c r="HD9" i="2"/>
  <c r="HB20" i="2"/>
  <c r="HD21" i="2"/>
  <c r="HD33" i="2"/>
  <c r="HB44" i="2"/>
  <c r="HD45" i="2"/>
  <c r="HD49" i="2"/>
  <c r="GW3" i="2"/>
  <c r="GW4" i="2"/>
  <c r="GW6" i="2"/>
  <c r="GW8" i="2"/>
  <c r="GW10" i="2"/>
  <c r="GW12" i="2"/>
  <c r="GW14" i="2"/>
  <c r="GW16" i="2"/>
  <c r="GW20" i="2"/>
  <c r="GW22" i="2"/>
  <c r="GW24" i="2"/>
  <c r="GW26" i="2"/>
  <c r="GW28" i="2"/>
  <c r="GW32" i="2"/>
  <c r="GW34" i="2"/>
  <c r="GW38" i="2"/>
  <c r="GW40" i="2"/>
  <c r="GW44" i="2"/>
  <c r="GW46" i="2"/>
  <c r="GW50" i="2"/>
  <c r="GW52" i="2"/>
  <c r="GW56" i="2"/>
  <c r="GW58" i="2"/>
  <c r="GW60" i="2"/>
  <c r="GW66" i="2"/>
  <c r="GW68" i="2"/>
  <c r="GW5" i="2"/>
  <c r="GW7" i="2"/>
  <c r="GW9" i="2"/>
  <c r="GW11" i="2"/>
  <c r="GW13" i="2"/>
  <c r="GW15" i="2"/>
  <c r="GW17" i="2"/>
  <c r="GW19" i="2"/>
  <c r="GW21" i="2"/>
  <c r="GW23" i="2"/>
  <c r="GW25" i="2"/>
  <c r="GW27" i="2"/>
  <c r="GW29" i="2"/>
  <c r="GW31" i="2"/>
  <c r="GW33" i="2"/>
  <c r="GW35" i="2"/>
  <c r="GW37" i="2"/>
  <c r="GW39" i="2"/>
  <c r="GW41" i="2"/>
  <c r="GW43" i="2"/>
  <c r="GW45" i="2"/>
  <c r="GW47" i="2"/>
  <c r="GW49" i="2"/>
  <c r="GW53" i="2"/>
  <c r="GW55" i="2"/>
  <c r="GW57" i="2"/>
  <c r="GW61" i="2"/>
  <c r="GW63" i="2"/>
  <c r="GW65" i="2"/>
  <c r="GW67" i="2"/>
  <c r="GW69" i="2"/>
  <c r="GX5" i="2"/>
  <c r="GX7" i="2"/>
  <c r="GX9" i="2"/>
  <c r="GX11" i="2"/>
  <c r="GX13" i="2"/>
  <c r="GX15" i="2"/>
  <c r="GX17" i="2"/>
  <c r="GX19" i="2"/>
  <c r="GX21" i="2"/>
  <c r="GX23" i="2"/>
  <c r="GX25" i="2"/>
  <c r="GX27" i="2"/>
  <c r="GX29" i="2"/>
  <c r="GX31" i="2"/>
  <c r="GX33" i="2"/>
  <c r="GX35" i="2"/>
  <c r="GX37" i="2"/>
  <c r="GX39" i="2"/>
  <c r="GX41" i="2"/>
  <c r="GX43" i="2"/>
  <c r="GX45" i="2"/>
  <c r="GX47" i="2"/>
  <c r="GX49" i="2"/>
  <c r="GX53" i="2"/>
  <c r="GX55" i="2"/>
  <c r="GX57" i="2"/>
  <c r="GX61" i="2"/>
  <c r="GX63" i="2"/>
  <c r="GX65" i="2"/>
  <c r="GX67" i="2"/>
  <c r="GX69" i="2"/>
  <c r="GH3" i="2"/>
  <c r="GC3" i="2"/>
  <c r="GM3" i="2"/>
  <c r="GE3" i="2"/>
  <c r="GL3" i="2"/>
  <c r="GC65" i="2"/>
  <c r="GC57" i="2"/>
  <c r="GC49" i="2"/>
  <c r="GC41" i="2"/>
  <c r="GC33" i="2"/>
  <c r="GC25" i="2"/>
  <c r="GC17" i="2"/>
  <c r="GC9" i="2"/>
  <c r="GJ65" i="2"/>
  <c r="GJ57" i="2"/>
  <c r="GJ49" i="2"/>
  <c r="GJ41" i="2"/>
  <c r="GJ33" i="2"/>
  <c r="GJ25" i="2"/>
  <c r="GJ17" i="2"/>
  <c r="GJ9" i="2"/>
  <c r="GP65" i="2"/>
  <c r="GH65" i="2"/>
  <c r="GP57" i="2"/>
  <c r="GH57" i="2"/>
  <c r="GP49" i="2"/>
  <c r="GH49" i="2"/>
  <c r="GP41" i="2"/>
  <c r="GH41" i="2"/>
  <c r="GP33" i="2"/>
  <c r="GH33" i="2"/>
  <c r="GP25" i="2"/>
  <c r="GH25" i="2"/>
  <c r="GP17" i="2"/>
  <c r="GH17" i="2"/>
  <c r="GP9" i="2"/>
  <c r="GH9" i="2"/>
  <c r="GO65" i="2"/>
  <c r="GG65" i="2"/>
  <c r="GO57" i="2"/>
  <c r="GG57" i="2"/>
  <c r="GO49" i="2"/>
  <c r="GG49" i="2"/>
  <c r="GO41" i="2"/>
  <c r="GG41" i="2"/>
  <c r="GO33" i="2"/>
  <c r="GG33" i="2"/>
  <c r="GO25" i="2"/>
  <c r="GG25" i="2"/>
  <c r="GO17" i="2"/>
  <c r="GG17" i="2"/>
  <c r="GO9" i="2"/>
  <c r="GG9" i="2"/>
  <c r="GN65" i="2"/>
  <c r="GF65" i="2"/>
  <c r="GN57" i="2"/>
  <c r="GF57" i="2"/>
  <c r="GN49" i="2"/>
  <c r="GF49" i="2"/>
  <c r="GN41" i="2"/>
  <c r="GF41" i="2"/>
  <c r="GN33" i="2"/>
  <c r="GF33" i="2"/>
  <c r="GN25" i="2"/>
  <c r="GF25" i="2"/>
  <c r="GN17" i="2"/>
  <c r="GF17" i="2"/>
  <c r="GN9" i="2"/>
  <c r="GF9" i="2"/>
  <c r="GM65" i="2"/>
  <c r="GE65" i="2"/>
  <c r="GM57" i="2"/>
  <c r="GE57" i="2"/>
  <c r="GM49" i="2"/>
  <c r="GE49" i="2"/>
  <c r="GM41" i="2"/>
  <c r="GE41" i="2"/>
  <c r="GM33" i="2"/>
  <c r="GE33" i="2"/>
  <c r="GM25" i="2"/>
  <c r="GE25" i="2"/>
  <c r="GM17" i="2"/>
  <c r="GE17" i="2"/>
  <c r="GM9" i="2"/>
  <c r="GE9" i="2"/>
  <c r="GL65" i="2"/>
  <c r="GD65" i="2"/>
  <c r="GL57" i="2"/>
  <c r="GD57" i="2"/>
  <c r="GL49" i="2"/>
  <c r="GD49" i="2"/>
  <c r="GL41" i="2"/>
  <c r="GD41" i="2"/>
  <c r="GL33" i="2"/>
  <c r="GD33" i="2"/>
  <c r="GL25" i="2"/>
  <c r="GD25" i="2"/>
  <c r="GL17" i="2"/>
  <c r="GD17" i="2"/>
  <c r="GL9" i="2"/>
  <c r="GD9" i="2"/>
  <c r="GA3" i="2"/>
  <c r="FX10" i="2"/>
  <c r="RA9" i="5" s="1"/>
  <c r="FY19" i="2"/>
  <c r="QZ17" i="5" s="1"/>
  <c r="FY7" i="2"/>
  <c r="QZ6" i="5" s="1"/>
  <c r="FV31" i="2"/>
  <c r="QX28" i="5" s="1"/>
  <c r="FV8" i="2"/>
  <c r="QX7" i="5" s="1"/>
  <c r="FW8" i="2"/>
  <c r="RB7" i="5" s="1"/>
  <c r="FW9" i="2"/>
  <c r="RB8" i="5" s="1"/>
  <c r="FY15" i="2"/>
  <c r="QZ14" i="5" s="1"/>
  <c r="GA21" i="2"/>
  <c r="FY23" i="2"/>
  <c r="QZ21" i="5" s="1"/>
  <c r="GA29" i="2"/>
  <c r="FZ55" i="2"/>
  <c r="QY48" i="5" s="1"/>
  <c r="FY9" i="2"/>
  <c r="QZ8" i="5" s="1"/>
  <c r="GA37" i="2"/>
  <c r="FY10" i="2"/>
  <c r="QZ9" i="5" s="1"/>
  <c r="FZ27" i="2"/>
  <c r="QY25" i="5" s="1"/>
  <c r="FV32" i="2"/>
  <c r="QX29" i="5" s="1"/>
  <c r="FY17" i="2"/>
  <c r="QZ16" i="5" s="1"/>
  <c r="FW32" i="2"/>
  <c r="RB29" i="5" s="1"/>
  <c r="FX23" i="2"/>
  <c r="RA21" i="5" s="1"/>
  <c r="FZ15" i="2"/>
  <c r="QY14" i="5" s="1"/>
  <c r="FZ19" i="2"/>
  <c r="QY17" i="5" s="1"/>
  <c r="FY27" i="2"/>
  <c r="QZ25" i="5" s="1"/>
  <c r="FX31" i="2"/>
  <c r="RA28" i="5" s="1"/>
  <c r="FV40" i="2"/>
  <c r="QX36" i="5" s="1"/>
  <c r="GA45" i="2"/>
  <c r="FZ50" i="2"/>
  <c r="QY44" i="5" s="1"/>
  <c r="FX55" i="2"/>
  <c r="RA48" i="5" s="1"/>
  <c r="FW11" i="2"/>
  <c r="RB10" i="5" s="1"/>
  <c r="FV24" i="2"/>
  <c r="QX22" i="5" s="1"/>
  <c r="FV7" i="2"/>
  <c r="QX6" i="5" s="1"/>
  <c r="FX9" i="2"/>
  <c r="RA8" i="5" s="1"/>
  <c r="FY11" i="2"/>
  <c r="QZ10" i="5" s="1"/>
  <c r="FW24" i="2"/>
  <c r="RB22" i="5" s="1"/>
  <c r="FV63" i="2"/>
  <c r="QX54" i="5" s="1"/>
  <c r="FW63" i="2"/>
  <c r="RB54" i="5" s="1"/>
  <c r="FZ7" i="2"/>
  <c r="QY6" i="5" s="1"/>
  <c r="GA9" i="2"/>
  <c r="GA17" i="2"/>
  <c r="FX25" i="2"/>
  <c r="RA23" i="5" s="1"/>
  <c r="FV43" i="2"/>
  <c r="QX38" i="5" s="1"/>
  <c r="FX63" i="2"/>
  <c r="RA54" i="5" s="1"/>
  <c r="FY25" i="2"/>
  <c r="QZ23" i="5" s="1"/>
  <c r="FW33" i="2"/>
  <c r="RB30" i="5" s="1"/>
  <c r="GA43" i="2"/>
  <c r="FY63" i="2"/>
  <c r="QZ54" i="5" s="1"/>
  <c r="FX33" i="2"/>
  <c r="RA30" i="5" s="1"/>
  <c r="FZ39" i="2"/>
  <c r="FZ63" i="2"/>
  <c r="QY54" i="5" s="1"/>
  <c r="FY31" i="2"/>
  <c r="QZ28" i="5" s="1"/>
  <c r="FY33" i="2"/>
  <c r="QZ30" i="5" s="1"/>
  <c r="FW3" i="2"/>
  <c r="RB2" i="5" s="1"/>
  <c r="FV16" i="2"/>
  <c r="QX15" i="5" s="1"/>
  <c r="FV23" i="2"/>
  <c r="QX21" i="5" s="1"/>
  <c r="FW25" i="2"/>
  <c r="RB23" i="5" s="1"/>
  <c r="FZ31" i="2"/>
  <c r="QY28" i="5" s="1"/>
  <c r="GA33" i="2"/>
  <c r="FW40" i="2"/>
  <c r="FY43" i="2"/>
  <c r="QZ38" i="5" s="1"/>
  <c r="FV47" i="2"/>
  <c r="QX42" i="5" s="1"/>
  <c r="GA53" i="2"/>
  <c r="FX56" i="2"/>
  <c r="RA49" i="5" s="1"/>
  <c r="GA61" i="2"/>
  <c r="FZ66" i="2"/>
  <c r="QY56" i="5" s="1"/>
  <c r="FX3" i="2"/>
  <c r="RA2" i="5" s="1"/>
  <c r="FW16" i="2"/>
  <c r="RB15" i="5" s="1"/>
  <c r="FZ43" i="2"/>
  <c r="QY38" i="5" s="1"/>
  <c r="FW47" i="2"/>
  <c r="RB42" i="5" s="1"/>
  <c r="GA49" i="2"/>
  <c r="FZ56" i="2"/>
  <c r="QY49" i="5" s="1"/>
  <c r="FV39" i="2"/>
  <c r="FX41" i="2"/>
  <c r="RA37" i="5" s="1"/>
  <c r="FY47" i="2"/>
  <c r="QZ42" i="5" s="1"/>
  <c r="FZ10" i="2"/>
  <c r="QY9" i="5" s="1"/>
  <c r="FV15" i="2"/>
  <c r="QX14" i="5" s="1"/>
  <c r="FW17" i="2"/>
  <c r="RB16" i="5" s="1"/>
  <c r="FZ23" i="2"/>
  <c r="QY21" i="5" s="1"/>
  <c r="GA25" i="2"/>
  <c r="FY35" i="2"/>
  <c r="FX39" i="2"/>
  <c r="FY41" i="2"/>
  <c r="QZ37" i="5" s="1"/>
  <c r="FZ47" i="2"/>
  <c r="QY42" i="5" s="1"/>
  <c r="FX15" i="2"/>
  <c r="RA14" i="5" s="1"/>
  <c r="FX17" i="2"/>
  <c r="RA16" i="5" s="1"/>
  <c r="FZ35" i="2"/>
  <c r="FY39" i="2"/>
  <c r="GA41" i="2"/>
  <c r="GA47" i="2"/>
  <c r="FW55" i="2"/>
  <c r="RB48" i="5" s="1"/>
  <c r="FX58" i="2"/>
  <c r="RA51" i="5" s="1"/>
  <c r="FY3" i="2"/>
  <c r="QZ2" i="5" s="1"/>
  <c r="FW7" i="2"/>
  <c r="RB6" i="5" s="1"/>
  <c r="FX8" i="2"/>
  <c r="RA7" i="5" s="1"/>
  <c r="FZ11" i="2"/>
  <c r="QY10" i="5" s="1"/>
  <c r="FW15" i="2"/>
  <c r="RB14" i="5" s="1"/>
  <c r="FX16" i="2"/>
  <c r="RA15" i="5" s="1"/>
  <c r="GA19" i="2"/>
  <c r="FW23" i="2"/>
  <c r="RB21" i="5" s="1"/>
  <c r="FX24" i="2"/>
  <c r="RA22" i="5" s="1"/>
  <c r="GA27" i="2"/>
  <c r="FW31" i="2"/>
  <c r="RB28" i="5" s="1"/>
  <c r="FX32" i="2"/>
  <c r="RA29" i="5" s="1"/>
  <c r="GA35" i="2"/>
  <c r="FW39" i="2"/>
  <c r="FX40" i="2"/>
  <c r="RA36" i="5" s="1"/>
  <c r="FX50" i="2"/>
  <c r="RA44" i="5" s="1"/>
  <c r="FY55" i="2"/>
  <c r="QZ48" i="5" s="1"/>
  <c r="GA56" i="2"/>
  <c r="FZ58" i="2"/>
  <c r="QY51" i="5" s="1"/>
  <c r="FY67" i="2"/>
  <c r="QZ57" i="5" s="1"/>
  <c r="FZ3" i="2"/>
  <c r="QY2" i="5" s="1"/>
  <c r="FX7" i="2"/>
  <c r="RA6" i="5" s="1"/>
  <c r="FZ8" i="2"/>
  <c r="QY7" i="5" s="1"/>
  <c r="GA11" i="2"/>
  <c r="FZ16" i="2"/>
  <c r="QY15" i="5" s="1"/>
  <c r="FZ24" i="2"/>
  <c r="QY22" i="5" s="1"/>
  <c r="FX26" i="2"/>
  <c r="RA24" i="5" s="1"/>
  <c r="FZ32" i="2"/>
  <c r="QY29" i="5" s="1"/>
  <c r="FX34" i="2"/>
  <c r="RA31" i="5" s="1"/>
  <c r="FZ40" i="2"/>
  <c r="QY36" i="5" s="1"/>
  <c r="FW65" i="2"/>
  <c r="RB55" i="5" s="1"/>
  <c r="FZ67" i="2"/>
  <c r="QY57" i="5" s="1"/>
  <c r="GA8" i="2"/>
  <c r="GA16" i="2"/>
  <c r="GA24" i="2"/>
  <c r="FZ26" i="2"/>
  <c r="QY24" i="5" s="1"/>
  <c r="GA32" i="2"/>
  <c r="FZ34" i="2"/>
  <c r="QY31" i="5" s="1"/>
  <c r="GA40" i="2"/>
  <c r="GA55" i="2"/>
  <c r="FW57" i="2"/>
  <c r="RB50" i="5" s="1"/>
  <c r="FX65" i="2"/>
  <c r="RA55" i="5" s="1"/>
  <c r="GA67" i="2"/>
  <c r="FW49" i="2"/>
  <c r="RB43" i="5" s="1"/>
  <c r="FX57" i="2"/>
  <c r="RA50" i="5" s="1"/>
  <c r="FY65" i="2"/>
  <c r="QZ55" i="5" s="1"/>
  <c r="FU3" i="2"/>
  <c r="GA5" i="2"/>
  <c r="GA13" i="2"/>
  <c r="FV19" i="2"/>
  <c r="QX17" i="5" s="1"/>
  <c r="FV27" i="2"/>
  <c r="QX25" i="5" s="1"/>
  <c r="FV35" i="2"/>
  <c r="QX32" i="5" s="1"/>
  <c r="FW41" i="2"/>
  <c r="RB37" i="5" s="1"/>
  <c r="FV46" i="2"/>
  <c r="QX41" i="5" s="1"/>
  <c r="FX49" i="2"/>
  <c r="RA43" i="5" s="1"/>
  <c r="FV56" i="2"/>
  <c r="QX49" i="5" s="1"/>
  <c r="FY57" i="2"/>
  <c r="QZ50" i="5" s="1"/>
  <c r="GA65" i="2"/>
  <c r="FV11" i="2"/>
  <c r="QX10" i="5" s="1"/>
  <c r="FW19" i="2"/>
  <c r="RB17" i="5" s="1"/>
  <c r="FV22" i="2"/>
  <c r="FW27" i="2"/>
  <c r="RB25" i="5" s="1"/>
  <c r="FW35" i="2"/>
  <c r="FV38" i="2"/>
  <c r="QX34" i="5" s="1"/>
  <c r="FY49" i="2"/>
  <c r="QZ43" i="5" s="1"/>
  <c r="FW56" i="2"/>
  <c r="RB49" i="5" s="1"/>
  <c r="GA57" i="2"/>
  <c r="FV5" i="2"/>
  <c r="QX4" i="5" s="1"/>
  <c r="FW6" i="2"/>
  <c r="RB5" i="5" s="1"/>
  <c r="FZ9" i="2"/>
  <c r="QY8" i="5" s="1"/>
  <c r="GA10" i="2"/>
  <c r="FV13" i="2"/>
  <c r="QX12" i="5" s="1"/>
  <c r="FW14" i="2"/>
  <c r="RB13" i="5" s="1"/>
  <c r="FZ17" i="2"/>
  <c r="QY16" i="5" s="1"/>
  <c r="FV21" i="2"/>
  <c r="FW22" i="2"/>
  <c r="FZ25" i="2"/>
  <c r="QY23" i="5" s="1"/>
  <c r="GA26" i="2"/>
  <c r="FV29" i="2"/>
  <c r="QX27" i="5" s="1"/>
  <c r="FZ33" i="2"/>
  <c r="QY30" i="5" s="1"/>
  <c r="GA34" i="2"/>
  <c r="FV37" i="2"/>
  <c r="QX33" i="5" s="1"/>
  <c r="FW38" i="2"/>
  <c r="RB34" i="5" s="1"/>
  <c r="FZ41" i="2"/>
  <c r="QY37" i="5" s="1"/>
  <c r="FV45" i="2"/>
  <c r="QX40" i="5" s="1"/>
  <c r="FW46" i="2"/>
  <c r="RB41" i="5" s="1"/>
  <c r="FZ49" i="2"/>
  <c r="QY43" i="5" s="1"/>
  <c r="GA50" i="2"/>
  <c r="FV53" i="2"/>
  <c r="QX46" i="5" s="1"/>
  <c r="FZ57" i="2"/>
  <c r="QY50" i="5" s="1"/>
  <c r="GA58" i="2"/>
  <c r="FV61" i="2"/>
  <c r="QX53" i="5" s="1"/>
  <c r="FZ65" i="2"/>
  <c r="QY55" i="5" s="1"/>
  <c r="GA66" i="2"/>
  <c r="FV69" i="2"/>
  <c r="QX59" i="5" s="1"/>
  <c r="FV20" i="2"/>
  <c r="FW21" i="2"/>
  <c r="FV28" i="2"/>
  <c r="QX26" i="5" s="1"/>
  <c r="FW29" i="2"/>
  <c r="RB27" i="5" s="1"/>
  <c r="FW37" i="2"/>
  <c r="FX38" i="2"/>
  <c r="RA34" i="5" s="1"/>
  <c r="FV44" i="2"/>
  <c r="QX39" i="5" s="1"/>
  <c r="FW45" i="2"/>
  <c r="RB40" i="5" s="1"/>
  <c r="FX46" i="2"/>
  <c r="RA41" i="5" s="1"/>
  <c r="FV52" i="2"/>
  <c r="FW53" i="2"/>
  <c r="RB46" i="5" s="1"/>
  <c r="FV60" i="2"/>
  <c r="QX52" i="5" s="1"/>
  <c r="FW61" i="2"/>
  <c r="RB53" i="5" s="1"/>
  <c r="FV68" i="2"/>
  <c r="QX58" i="5" s="1"/>
  <c r="FW69" i="2"/>
  <c r="RB59" i="5" s="1"/>
  <c r="FV4" i="2"/>
  <c r="QX3" i="5" s="1"/>
  <c r="FX6" i="2"/>
  <c r="RA5" i="5" s="1"/>
  <c r="FW12" i="2"/>
  <c r="RB11" i="5" s="1"/>
  <c r="FX13" i="2"/>
  <c r="RA12" i="5" s="1"/>
  <c r="FW20" i="2"/>
  <c r="FX21" i="2"/>
  <c r="FY22" i="2"/>
  <c r="FW28" i="2"/>
  <c r="RB26" i="5" s="1"/>
  <c r="FX29" i="2"/>
  <c r="RA27" i="5" s="1"/>
  <c r="FX37" i="2"/>
  <c r="RA33" i="5" s="1"/>
  <c r="FY38" i="2"/>
  <c r="QZ34" i="5" s="1"/>
  <c r="FW44" i="2"/>
  <c r="RB39" i="5" s="1"/>
  <c r="FX45" i="2"/>
  <c r="RA40" i="5" s="1"/>
  <c r="FY46" i="2"/>
  <c r="QZ41" i="5" s="1"/>
  <c r="FW52" i="2"/>
  <c r="FX53" i="2"/>
  <c r="RA46" i="5" s="1"/>
  <c r="FW60" i="2"/>
  <c r="RB52" i="5" s="1"/>
  <c r="FX61" i="2"/>
  <c r="RA53" i="5" s="1"/>
  <c r="FV67" i="2"/>
  <c r="QX57" i="5" s="1"/>
  <c r="FW68" i="2"/>
  <c r="RB58" i="5" s="1"/>
  <c r="FX69" i="2"/>
  <c r="RA59" i="5" s="1"/>
  <c r="FV6" i="2"/>
  <c r="QX5" i="5" s="1"/>
  <c r="FY5" i="2"/>
  <c r="QZ4" i="5" s="1"/>
  <c r="FV10" i="2"/>
  <c r="QX9" i="5" s="1"/>
  <c r="FX12" i="2"/>
  <c r="RA11" i="5" s="1"/>
  <c r="FY13" i="2"/>
  <c r="QZ12" i="5" s="1"/>
  <c r="FZ14" i="2"/>
  <c r="QY13" i="5" s="1"/>
  <c r="FX20" i="2"/>
  <c r="RA18" i="5" s="1"/>
  <c r="FY21" i="2"/>
  <c r="FZ22" i="2"/>
  <c r="QY20" i="5" s="1"/>
  <c r="FV26" i="2"/>
  <c r="QX24" i="5" s="1"/>
  <c r="FX28" i="2"/>
  <c r="RA26" i="5" s="1"/>
  <c r="FY29" i="2"/>
  <c r="QZ27" i="5" s="1"/>
  <c r="FV34" i="2"/>
  <c r="QX31" i="5" s="1"/>
  <c r="FY37" i="2"/>
  <c r="QZ33" i="5" s="1"/>
  <c r="FZ38" i="2"/>
  <c r="QY34" i="5" s="1"/>
  <c r="FW43" i="2"/>
  <c r="RB38" i="5" s="1"/>
  <c r="FX44" i="2"/>
  <c r="RA39" i="5" s="1"/>
  <c r="FY45" i="2"/>
  <c r="QZ40" i="5" s="1"/>
  <c r="FZ46" i="2"/>
  <c r="QY41" i="5" s="1"/>
  <c r="FV50" i="2"/>
  <c r="QX44" i="5" s="1"/>
  <c r="FX52" i="2"/>
  <c r="RA45" i="5" s="1"/>
  <c r="FY53" i="2"/>
  <c r="QZ46" i="5" s="1"/>
  <c r="FV58" i="2"/>
  <c r="QX51" i="5" s="1"/>
  <c r="FX60" i="2"/>
  <c r="RA52" i="5" s="1"/>
  <c r="FY61" i="2"/>
  <c r="QZ53" i="5" s="1"/>
  <c r="FV66" i="2"/>
  <c r="QX56" i="5" s="1"/>
  <c r="FW67" i="2"/>
  <c r="RB57" i="5" s="1"/>
  <c r="FX68" i="2"/>
  <c r="RA58" i="5" s="1"/>
  <c r="FY69" i="2"/>
  <c r="QZ59" i="5" s="1"/>
  <c r="FV14" i="2"/>
  <c r="QX13" i="5" s="1"/>
  <c r="FW5" i="2"/>
  <c r="RB4" i="5" s="1"/>
  <c r="FV12" i="2"/>
  <c r="QX11" i="5" s="1"/>
  <c r="FW13" i="2"/>
  <c r="RB12" i="5" s="1"/>
  <c r="FX14" i="2"/>
  <c r="RA13" i="5" s="1"/>
  <c r="FX22" i="2"/>
  <c r="RA20" i="5" s="1"/>
  <c r="FW4" i="2"/>
  <c r="RB3" i="5" s="1"/>
  <c r="FX5" i="2"/>
  <c r="RA4" i="5" s="1"/>
  <c r="FY6" i="2"/>
  <c r="QZ5" i="5" s="1"/>
  <c r="FY14" i="2"/>
  <c r="QZ13" i="5" s="1"/>
  <c r="FX4" i="2"/>
  <c r="RA3" i="5" s="1"/>
  <c r="FZ6" i="2"/>
  <c r="QY5" i="5" s="1"/>
  <c r="FY4" i="2"/>
  <c r="QZ3" i="5" s="1"/>
  <c r="FY12" i="2"/>
  <c r="QZ11" i="5" s="1"/>
  <c r="FY20" i="2"/>
  <c r="FW26" i="2"/>
  <c r="RB24" i="5" s="1"/>
  <c r="FY28" i="2"/>
  <c r="QZ26" i="5" s="1"/>
  <c r="FW34" i="2"/>
  <c r="RB31" i="5" s="1"/>
  <c r="FY44" i="2"/>
  <c r="QZ39" i="5" s="1"/>
  <c r="FW50" i="2"/>
  <c r="RB44" i="5" s="1"/>
  <c r="FY52" i="2"/>
  <c r="QZ45" i="5" s="1"/>
  <c r="FW58" i="2"/>
  <c r="RB51" i="5" s="1"/>
  <c r="FY60" i="2"/>
  <c r="QZ52" i="5" s="1"/>
  <c r="FW66" i="2"/>
  <c r="RB56" i="5" s="1"/>
  <c r="FY68" i="2"/>
  <c r="QZ58" i="5" s="1"/>
  <c r="FZ69" i="2"/>
  <c r="QY59" i="5" s="1"/>
  <c r="FZ20" i="2"/>
  <c r="QY19" i="5" s="1"/>
  <c r="FZ28" i="2"/>
  <c r="QY26" i="5" s="1"/>
  <c r="FZ44" i="2"/>
  <c r="QY39" i="5" s="1"/>
  <c r="FZ52" i="2"/>
  <c r="FZ60" i="2"/>
  <c r="QY52" i="5" s="1"/>
  <c r="FX66" i="2"/>
  <c r="RA56" i="5" s="1"/>
  <c r="FZ68" i="2"/>
  <c r="QY58" i="5" s="1"/>
  <c r="FZ4" i="2"/>
  <c r="QY3" i="5" s="1"/>
  <c r="FZ12" i="2"/>
  <c r="QY11" i="5" s="1"/>
  <c r="CG22" i="2"/>
  <c r="JS20" i="5" s="1"/>
  <c r="FT63" i="2"/>
  <c r="DY3" i="2"/>
  <c r="PO2" i="5" s="1"/>
  <c r="DL14" i="2"/>
  <c r="OI13" i="5" s="1"/>
  <c r="DQ10" i="2"/>
  <c r="OW9" i="5" s="1"/>
  <c r="FT37" i="2"/>
  <c r="DL46" i="2"/>
  <c r="OI41" i="5" s="1"/>
  <c r="DW3" i="2"/>
  <c r="PM2" i="5" s="1"/>
  <c r="DP3" i="2"/>
  <c r="OV2" i="5" s="1"/>
  <c r="DY4" i="2"/>
  <c r="PO3" i="5" s="1"/>
  <c r="DL3" i="2"/>
  <c r="OI2" i="5" s="1"/>
  <c r="DL68" i="2"/>
  <c r="OI58" i="5" s="1"/>
  <c r="DL10" i="2"/>
  <c r="OI9" i="5" s="1"/>
  <c r="DU21" i="2"/>
  <c r="DL26" i="2"/>
  <c r="OI24" i="5" s="1"/>
  <c r="DQ34" i="2"/>
  <c r="OW31" i="5" s="1"/>
  <c r="DU57" i="2"/>
  <c r="PK50" i="5" s="1"/>
  <c r="DY8" i="2"/>
  <c r="PO7" i="5" s="1"/>
  <c r="EA43" i="2"/>
  <c r="PQ38" i="5" s="1"/>
  <c r="FU26" i="2"/>
  <c r="DQ3" i="2"/>
  <c r="OW2" i="5" s="1"/>
  <c r="DW12" i="2"/>
  <c r="PM11" i="5" s="1"/>
  <c r="DW39" i="2"/>
  <c r="EA49" i="2"/>
  <c r="PQ43" i="5" s="1"/>
  <c r="FN8" i="2"/>
  <c r="BH57" i="2"/>
  <c r="HB50" i="5" s="1"/>
  <c r="DQ66" i="2"/>
  <c r="OW56" i="5" s="1"/>
  <c r="DW43" i="2"/>
  <c r="PM38" i="5" s="1"/>
  <c r="DW8" i="2"/>
  <c r="PM7" i="5" s="1"/>
  <c r="FU4" i="2"/>
  <c r="AU47" i="2"/>
  <c r="FS42" i="5" s="1"/>
  <c r="DW11" i="2"/>
  <c r="PM10" i="5" s="1"/>
  <c r="FU6" i="2"/>
  <c r="AV47" i="2"/>
  <c r="FT42" i="5" s="1"/>
  <c r="DL6" i="2"/>
  <c r="OI5" i="5" s="1"/>
  <c r="EA61" i="2"/>
  <c r="PQ53" i="5" s="1"/>
  <c r="FU7" i="2"/>
  <c r="EA4" i="2"/>
  <c r="PQ3" i="5" s="1"/>
  <c r="DW7" i="2"/>
  <c r="PM6" i="5" s="1"/>
  <c r="EA11" i="2"/>
  <c r="PQ10" i="5" s="1"/>
  <c r="DY16" i="2"/>
  <c r="PO15" i="5" s="1"/>
  <c r="DW19" i="2"/>
  <c r="PM17" i="5" s="1"/>
  <c r="DU52" i="2"/>
  <c r="PK45" i="5" s="1"/>
  <c r="DU55" i="2"/>
  <c r="PK48" i="5" s="1"/>
  <c r="DW57" i="2"/>
  <c r="PM50" i="5" s="1"/>
  <c r="EF15" i="2"/>
  <c r="QJ14" i="5" s="1"/>
  <c r="EF31" i="2"/>
  <c r="QJ28" i="5" s="1"/>
  <c r="EF47" i="2"/>
  <c r="QJ42" i="5" s="1"/>
  <c r="EF63" i="2"/>
  <c r="QJ54" i="5" s="1"/>
  <c r="FB10" i="2"/>
  <c r="BO66" i="2"/>
  <c r="HT56" i="5" s="1"/>
  <c r="DL38" i="2"/>
  <c r="OI34" i="5" s="1"/>
  <c r="DL58" i="2"/>
  <c r="OI51" i="5" s="1"/>
  <c r="DQ22" i="2"/>
  <c r="EA7" i="2"/>
  <c r="PQ6" i="5" s="1"/>
  <c r="EA9" i="2"/>
  <c r="PQ8" i="5" s="1"/>
  <c r="DY19" i="2"/>
  <c r="PO17" i="5" s="1"/>
  <c r="DY38" i="2"/>
  <c r="PO34" i="5" s="1"/>
  <c r="DW47" i="2"/>
  <c r="PM42" i="5" s="1"/>
  <c r="DY52" i="2"/>
  <c r="DW55" i="2"/>
  <c r="PM48" i="5" s="1"/>
  <c r="DW67" i="2"/>
  <c r="PM57" i="5" s="1"/>
  <c r="ED17" i="2"/>
  <c r="QK16" i="5" s="1"/>
  <c r="ED33" i="2"/>
  <c r="QK30" i="5" s="1"/>
  <c r="ED49" i="2"/>
  <c r="QK43" i="5" s="1"/>
  <c r="ED65" i="2"/>
  <c r="QK55" i="5" s="1"/>
  <c r="EM14" i="2"/>
  <c r="BL3" i="2"/>
  <c r="HQ2" i="5" s="1"/>
  <c r="DQ50" i="2"/>
  <c r="OW44" i="5" s="1"/>
  <c r="DU29" i="2"/>
  <c r="PK27" i="5" s="1"/>
  <c r="EA35" i="2"/>
  <c r="DY55" i="2"/>
  <c r="PO48" i="5" s="1"/>
  <c r="EG34" i="2"/>
  <c r="QG31" i="5" s="1"/>
  <c r="EG50" i="2"/>
  <c r="QG44" i="5" s="1"/>
  <c r="EH66" i="2"/>
  <c r="QI56" i="5" s="1"/>
  <c r="EV16" i="2"/>
  <c r="BG55" i="2"/>
  <c r="HA48" i="5" s="1"/>
  <c r="BK60" i="2"/>
  <c r="HP52" i="5" s="1"/>
  <c r="EA5" i="2"/>
  <c r="PQ4" i="5" s="1"/>
  <c r="DU15" i="2"/>
  <c r="PK14" i="5" s="1"/>
  <c r="DY26" i="2"/>
  <c r="PO24" i="5" s="1"/>
  <c r="DW29" i="2"/>
  <c r="PM27" i="5" s="1"/>
  <c r="DY60" i="2"/>
  <c r="PO52" i="5" s="1"/>
  <c r="DU65" i="2"/>
  <c r="PK55" i="5" s="1"/>
  <c r="EH5" i="2"/>
  <c r="QI4" i="5" s="1"/>
  <c r="EO19" i="2"/>
  <c r="AT10" i="2"/>
  <c r="FR9" i="5" s="1"/>
  <c r="BH45" i="2"/>
  <c r="HB40" i="5" s="1"/>
  <c r="DQ38" i="2"/>
  <c r="OW34" i="5" s="1"/>
  <c r="DQ58" i="2"/>
  <c r="OW51" i="5" s="1"/>
  <c r="DW15" i="2"/>
  <c r="PM14" i="5" s="1"/>
  <c r="DU20" i="2"/>
  <c r="DW33" i="2"/>
  <c r="PM30" i="5" s="1"/>
  <c r="EF7" i="2"/>
  <c r="QJ6" i="5" s="1"/>
  <c r="EF23" i="2"/>
  <c r="QJ21" i="5" s="1"/>
  <c r="EF39" i="2"/>
  <c r="EF55" i="2"/>
  <c r="QJ48" i="5" s="1"/>
  <c r="ET6" i="2"/>
  <c r="FC22" i="2"/>
  <c r="DY15" i="2"/>
  <c r="PO14" i="5" s="1"/>
  <c r="DW20" i="2"/>
  <c r="EA33" i="2"/>
  <c r="PQ30" i="5" s="1"/>
  <c r="DY63" i="2"/>
  <c r="PO54" i="5" s="1"/>
  <c r="ED9" i="2"/>
  <c r="QK8" i="5" s="1"/>
  <c r="ED25" i="2"/>
  <c r="QK23" i="5" s="1"/>
  <c r="ED41" i="2"/>
  <c r="QK37" i="5" s="1"/>
  <c r="ED57" i="2"/>
  <c r="QK50" i="5" s="1"/>
  <c r="EN7" i="2"/>
  <c r="CJ15" i="2"/>
  <c r="KG14" i="5" s="1"/>
  <c r="DL22" i="2"/>
  <c r="DQ6" i="2"/>
  <c r="OW5" i="5" s="1"/>
  <c r="DQ26" i="2"/>
  <c r="OW24" i="5" s="1"/>
  <c r="DU11" i="2"/>
  <c r="PK10" i="5" s="1"/>
  <c r="DY43" i="2"/>
  <c r="PO38" i="5" s="1"/>
  <c r="DU61" i="2"/>
  <c r="PK53" i="5" s="1"/>
  <c r="DU66" i="2"/>
  <c r="PK56" i="5" s="1"/>
  <c r="EG10" i="2"/>
  <c r="QG9" i="5" s="1"/>
  <c r="EG26" i="2"/>
  <c r="QG24" i="5" s="1"/>
  <c r="EG58" i="2"/>
  <c r="QG51" i="5" s="1"/>
  <c r="FT7" i="2"/>
  <c r="EZ3" i="2"/>
  <c r="EN3" i="2"/>
  <c r="FU12" i="2"/>
  <c r="FM12" i="2"/>
  <c r="FE12" i="2"/>
  <c r="EW12" i="2"/>
  <c r="EO12" i="2"/>
  <c r="FT12" i="2"/>
  <c r="FL12" i="2"/>
  <c r="FD12" i="2"/>
  <c r="EV12" i="2"/>
  <c r="EN12" i="2"/>
  <c r="FS12" i="2"/>
  <c r="FK12" i="2"/>
  <c r="FC12" i="2"/>
  <c r="EU12" i="2"/>
  <c r="EM12" i="2"/>
  <c r="FR12" i="2"/>
  <c r="FJ12" i="2"/>
  <c r="FB12" i="2"/>
  <c r="ET12" i="2"/>
  <c r="EL12" i="2"/>
  <c r="FQ12" i="2"/>
  <c r="FI12" i="2"/>
  <c r="FA12" i="2"/>
  <c r="ES12" i="2"/>
  <c r="EK12" i="2"/>
  <c r="FP12" i="2"/>
  <c r="FH12" i="2"/>
  <c r="EZ12" i="2"/>
  <c r="ER12" i="2"/>
  <c r="EJ12" i="2"/>
  <c r="FO12" i="2"/>
  <c r="FG12" i="2"/>
  <c r="EY12" i="2"/>
  <c r="EQ12" i="2"/>
  <c r="FR52" i="2"/>
  <c r="FJ52" i="2"/>
  <c r="FB52" i="2"/>
  <c r="ET52" i="2"/>
  <c r="FQ52" i="2"/>
  <c r="FI52" i="2"/>
  <c r="FA52" i="2"/>
  <c r="ES52" i="2"/>
  <c r="FO52" i="2"/>
  <c r="FG52" i="2"/>
  <c r="EY52" i="2"/>
  <c r="FU52" i="2"/>
  <c r="FM52" i="2"/>
  <c r="FE52" i="2"/>
  <c r="EW52" i="2"/>
  <c r="EO52" i="2"/>
  <c r="FP52" i="2"/>
  <c r="EZ52" i="2"/>
  <c r="EM52" i="2"/>
  <c r="FN52" i="2"/>
  <c r="EX52" i="2"/>
  <c r="EL52" i="2"/>
  <c r="FL52" i="2"/>
  <c r="EV52" i="2"/>
  <c r="EK52" i="2"/>
  <c r="FK52" i="2"/>
  <c r="EU52" i="2"/>
  <c r="EJ52" i="2"/>
  <c r="FH52" i="2"/>
  <c r="ER52" i="2"/>
  <c r="FS52" i="2"/>
  <c r="FC52" i="2"/>
  <c r="EN52" i="2"/>
  <c r="FT52" i="2"/>
  <c r="FF52" i="2"/>
  <c r="FD52" i="2"/>
  <c r="EQ52" i="2"/>
  <c r="EP52" i="2"/>
  <c r="FS68" i="2"/>
  <c r="FK68" i="2"/>
  <c r="FC68" i="2"/>
  <c r="EU68" i="2"/>
  <c r="EM68" i="2"/>
  <c r="FR68" i="2"/>
  <c r="FJ68" i="2"/>
  <c r="FB68" i="2"/>
  <c r="ET68" i="2"/>
  <c r="EL68" i="2"/>
  <c r="FQ68" i="2"/>
  <c r="FI68" i="2"/>
  <c r="FA68" i="2"/>
  <c r="ES68" i="2"/>
  <c r="EK68" i="2"/>
  <c r="FP68" i="2"/>
  <c r="FH68" i="2"/>
  <c r="EZ68" i="2"/>
  <c r="ER68" i="2"/>
  <c r="EJ68" i="2"/>
  <c r="FO68" i="2"/>
  <c r="FG68" i="2"/>
  <c r="EY68" i="2"/>
  <c r="EQ68" i="2"/>
  <c r="FN68" i="2"/>
  <c r="FF68" i="2"/>
  <c r="EX68" i="2"/>
  <c r="EP68" i="2"/>
  <c r="FU68" i="2"/>
  <c r="FM68" i="2"/>
  <c r="FE68" i="2"/>
  <c r="EW68" i="2"/>
  <c r="EO68" i="2"/>
  <c r="EN68" i="2"/>
  <c r="FT68" i="2"/>
  <c r="FL68" i="2"/>
  <c r="EV68" i="2"/>
  <c r="FD68" i="2"/>
  <c r="EH68" i="2"/>
  <c r="QI58" i="5" s="1"/>
  <c r="EG68" i="2"/>
  <c r="QG58" i="5" s="1"/>
  <c r="ED68" i="2"/>
  <c r="QK58" i="5" s="1"/>
  <c r="EE4" i="2"/>
  <c r="QH3" i="5" s="1"/>
  <c r="EE20" i="2"/>
  <c r="EE28" i="2"/>
  <c r="QH26" i="5" s="1"/>
  <c r="EE44" i="2"/>
  <c r="QH39" i="5" s="1"/>
  <c r="EE52" i="2"/>
  <c r="EE60" i="2"/>
  <c r="QH52" i="5" s="1"/>
  <c r="ES4" i="2"/>
  <c r="FN4" i="2"/>
  <c r="EP12" i="2"/>
  <c r="BA16" i="2"/>
  <c r="GJ15" i="5" s="1"/>
  <c r="CK16" i="2"/>
  <c r="KH15" i="5" s="1"/>
  <c r="CE26" i="2"/>
  <c r="JQ24" i="5" s="1"/>
  <c r="BG43" i="2"/>
  <c r="HA38" i="5" s="1"/>
  <c r="DL12" i="2"/>
  <c r="OI11" i="5" s="1"/>
  <c r="DL28" i="2"/>
  <c r="OI26" i="5" s="1"/>
  <c r="DL44" i="2"/>
  <c r="OI39" i="5" s="1"/>
  <c r="DL60" i="2"/>
  <c r="OI52" i="5" s="1"/>
  <c r="DL66" i="2"/>
  <c r="OI56" i="5" s="1"/>
  <c r="DQ8" i="2"/>
  <c r="OW7" i="5" s="1"/>
  <c r="DQ24" i="2"/>
  <c r="OW22" i="5" s="1"/>
  <c r="DQ40" i="2"/>
  <c r="DQ56" i="2"/>
  <c r="OW49" i="5" s="1"/>
  <c r="DW24" i="2"/>
  <c r="PM22" i="5" s="1"/>
  <c r="EA26" i="2"/>
  <c r="PQ24" i="5" s="1"/>
  <c r="DU28" i="2"/>
  <c r="PK26" i="5" s="1"/>
  <c r="DW35" i="2"/>
  <c r="PM32" i="5" s="1"/>
  <c r="DW37" i="2"/>
  <c r="DY39" i="2"/>
  <c r="DW41" i="2"/>
  <c r="PM37" i="5" s="1"/>
  <c r="DW45" i="2"/>
  <c r="PM40" i="5" s="1"/>
  <c r="EA47" i="2"/>
  <c r="PQ42" i="5" s="1"/>
  <c r="EA63" i="2"/>
  <c r="PQ54" i="5" s="1"/>
  <c r="DW65" i="2"/>
  <c r="PM55" i="5" s="1"/>
  <c r="DY67" i="2"/>
  <c r="PO57" i="5" s="1"/>
  <c r="DU69" i="2"/>
  <c r="PK59" i="5" s="1"/>
  <c r="FO5" i="2"/>
  <c r="FG5" i="2"/>
  <c r="EY5" i="2"/>
  <c r="EQ5" i="2"/>
  <c r="FN5" i="2"/>
  <c r="FF5" i="2"/>
  <c r="EX5" i="2"/>
  <c r="EP5" i="2"/>
  <c r="FU5" i="2"/>
  <c r="FM5" i="2"/>
  <c r="FE5" i="2"/>
  <c r="EW5" i="2"/>
  <c r="EO5" i="2"/>
  <c r="FS5" i="2"/>
  <c r="FK5" i="2"/>
  <c r="FC5" i="2"/>
  <c r="EU5" i="2"/>
  <c r="FR5" i="2"/>
  <c r="FJ5" i="2"/>
  <c r="FB5" i="2"/>
  <c r="ET5" i="2"/>
  <c r="EL5" i="2"/>
  <c r="FQ5" i="2"/>
  <c r="FI5" i="2"/>
  <c r="FA5" i="2"/>
  <c r="ES5" i="2"/>
  <c r="EK5" i="2"/>
  <c r="FU13" i="2"/>
  <c r="FM13" i="2"/>
  <c r="FE13" i="2"/>
  <c r="EW13" i="2"/>
  <c r="FP13" i="2"/>
  <c r="FH13" i="2"/>
  <c r="EZ13" i="2"/>
  <c r="ER13" i="2"/>
  <c r="FL13" i="2"/>
  <c r="FB13" i="2"/>
  <c r="EQ13" i="2"/>
  <c r="FK13" i="2"/>
  <c r="FA13" i="2"/>
  <c r="EP13" i="2"/>
  <c r="FT13" i="2"/>
  <c r="FJ13" i="2"/>
  <c r="EY13" i="2"/>
  <c r="EO13" i="2"/>
  <c r="FS13" i="2"/>
  <c r="FI13" i="2"/>
  <c r="EX13" i="2"/>
  <c r="EN13" i="2"/>
  <c r="FR13" i="2"/>
  <c r="FG13" i="2"/>
  <c r="EV13" i="2"/>
  <c r="EM13" i="2"/>
  <c r="FQ13" i="2"/>
  <c r="FF13" i="2"/>
  <c r="EU13" i="2"/>
  <c r="EL13" i="2"/>
  <c r="FO13" i="2"/>
  <c r="FD13" i="2"/>
  <c r="ET13" i="2"/>
  <c r="EK13" i="2"/>
  <c r="FU21" i="2"/>
  <c r="FM21" i="2"/>
  <c r="FE21" i="2"/>
  <c r="EW21" i="2"/>
  <c r="EO21" i="2"/>
  <c r="FS21" i="2"/>
  <c r="FK21" i="2"/>
  <c r="FC21" i="2"/>
  <c r="EU21" i="2"/>
  <c r="EM21" i="2"/>
  <c r="FR21" i="2"/>
  <c r="FJ21" i="2"/>
  <c r="FB21" i="2"/>
  <c r="ET21" i="2"/>
  <c r="EL21" i="2"/>
  <c r="FP21" i="2"/>
  <c r="FH21" i="2"/>
  <c r="EZ21" i="2"/>
  <c r="ER21" i="2"/>
  <c r="EJ21" i="2"/>
  <c r="FG21" i="2"/>
  <c r="EQ21" i="2"/>
  <c r="FF21" i="2"/>
  <c r="EP21" i="2"/>
  <c r="FT21" i="2"/>
  <c r="FD21" i="2"/>
  <c r="EN21" i="2"/>
  <c r="FQ21" i="2"/>
  <c r="FA21" i="2"/>
  <c r="EK21" i="2"/>
  <c r="FO21" i="2"/>
  <c r="EY21" i="2"/>
  <c r="FN21" i="2"/>
  <c r="EX21" i="2"/>
  <c r="FL21" i="2"/>
  <c r="EV21" i="2"/>
  <c r="FU29" i="2"/>
  <c r="FM29" i="2"/>
  <c r="FE29" i="2"/>
  <c r="EW29" i="2"/>
  <c r="EO29" i="2"/>
  <c r="FT29" i="2"/>
  <c r="FL29" i="2"/>
  <c r="FD29" i="2"/>
  <c r="EV29" i="2"/>
  <c r="EN29" i="2"/>
  <c r="FS29" i="2"/>
  <c r="FK29" i="2"/>
  <c r="FC29" i="2"/>
  <c r="EU29" i="2"/>
  <c r="EM29" i="2"/>
  <c r="FR29" i="2"/>
  <c r="FJ29" i="2"/>
  <c r="FB29" i="2"/>
  <c r="ET29" i="2"/>
  <c r="EL29" i="2"/>
  <c r="FQ29" i="2"/>
  <c r="FI29" i="2"/>
  <c r="FA29" i="2"/>
  <c r="ES29" i="2"/>
  <c r="EK29" i="2"/>
  <c r="FP29" i="2"/>
  <c r="FH29" i="2"/>
  <c r="EZ29" i="2"/>
  <c r="ER29" i="2"/>
  <c r="EJ29" i="2"/>
  <c r="FO29" i="2"/>
  <c r="FN29" i="2"/>
  <c r="FG29" i="2"/>
  <c r="FF29" i="2"/>
  <c r="EY29" i="2"/>
  <c r="EX29" i="2"/>
  <c r="EQ29" i="2"/>
  <c r="FL37" i="2"/>
  <c r="FD37" i="2"/>
  <c r="EV37" i="2"/>
  <c r="FN37" i="2"/>
  <c r="FF37" i="2"/>
  <c r="EX37" i="2"/>
  <c r="EP37" i="2"/>
  <c r="FU37" i="2"/>
  <c r="FJ37" i="2"/>
  <c r="EZ37" i="2"/>
  <c r="EO37" i="2"/>
  <c r="FS37" i="2"/>
  <c r="FI37" i="2"/>
  <c r="EY37" i="2"/>
  <c r="EN37" i="2"/>
  <c r="FR37" i="2"/>
  <c r="FH37" i="2"/>
  <c r="EW37" i="2"/>
  <c r="EM37" i="2"/>
  <c r="FQ37" i="2"/>
  <c r="FG37" i="2"/>
  <c r="EU37" i="2"/>
  <c r="EL37" i="2"/>
  <c r="FP37" i="2"/>
  <c r="FE37" i="2"/>
  <c r="ET37" i="2"/>
  <c r="EK37" i="2"/>
  <c r="FO37" i="2"/>
  <c r="FC37" i="2"/>
  <c r="ES37" i="2"/>
  <c r="EJ37" i="2"/>
  <c r="FB37" i="2"/>
  <c r="FA37" i="2"/>
  <c r="ER37" i="2"/>
  <c r="EQ37" i="2"/>
  <c r="FM37" i="2"/>
  <c r="FK37" i="2"/>
  <c r="FU45" i="2"/>
  <c r="FM45" i="2"/>
  <c r="FE45" i="2"/>
  <c r="EW45" i="2"/>
  <c r="EO45" i="2"/>
  <c r="FT45" i="2"/>
  <c r="FL45" i="2"/>
  <c r="FD45" i="2"/>
  <c r="EV45" i="2"/>
  <c r="EN45" i="2"/>
  <c r="FS45" i="2"/>
  <c r="FK45" i="2"/>
  <c r="FC45" i="2"/>
  <c r="EU45" i="2"/>
  <c r="EM45" i="2"/>
  <c r="FR45" i="2"/>
  <c r="FJ45" i="2"/>
  <c r="FB45" i="2"/>
  <c r="ET45" i="2"/>
  <c r="EL45" i="2"/>
  <c r="FQ45" i="2"/>
  <c r="FI45" i="2"/>
  <c r="FA45" i="2"/>
  <c r="ES45" i="2"/>
  <c r="EK45" i="2"/>
  <c r="FN45" i="2"/>
  <c r="FF45" i="2"/>
  <c r="EX45" i="2"/>
  <c r="EP45" i="2"/>
  <c r="FO45" i="2"/>
  <c r="FH45" i="2"/>
  <c r="FG45" i="2"/>
  <c r="EZ45" i="2"/>
  <c r="EY45" i="2"/>
  <c r="ER45" i="2"/>
  <c r="FP45" i="2"/>
  <c r="EQ45" i="2"/>
  <c r="EJ45" i="2"/>
  <c r="FT53" i="2"/>
  <c r="FL53" i="2"/>
  <c r="FD53" i="2"/>
  <c r="EV53" i="2"/>
  <c r="EN53" i="2"/>
  <c r="FS53" i="2"/>
  <c r="FK53" i="2"/>
  <c r="FC53" i="2"/>
  <c r="EU53" i="2"/>
  <c r="EM53" i="2"/>
  <c r="FR53" i="2"/>
  <c r="FJ53" i="2"/>
  <c r="FQ53" i="2"/>
  <c r="FI53" i="2"/>
  <c r="FA53" i="2"/>
  <c r="ES53" i="2"/>
  <c r="EK53" i="2"/>
  <c r="FP53" i="2"/>
  <c r="FO53" i="2"/>
  <c r="FG53" i="2"/>
  <c r="EY53" i="2"/>
  <c r="EQ53" i="2"/>
  <c r="FM53" i="2"/>
  <c r="ET53" i="2"/>
  <c r="FH53" i="2"/>
  <c r="ER53" i="2"/>
  <c r="FF53" i="2"/>
  <c r="EP53" i="2"/>
  <c r="FE53" i="2"/>
  <c r="EO53" i="2"/>
  <c r="FB53" i="2"/>
  <c r="EL53" i="2"/>
  <c r="FN53" i="2"/>
  <c r="EW53" i="2"/>
  <c r="FU53" i="2"/>
  <c r="EZ53" i="2"/>
  <c r="EX53" i="2"/>
  <c r="EJ53" i="2"/>
  <c r="FU61" i="2"/>
  <c r="FM61" i="2"/>
  <c r="FE61" i="2"/>
  <c r="EW61" i="2"/>
  <c r="EO61" i="2"/>
  <c r="FT61" i="2"/>
  <c r="FL61" i="2"/>
  <c r="FD61" i="2"/>
  <c r="EV61" i="2"/>
  <c r="EN61" i="2"/>
  <c r="FS61" i="2"/>
  <c r="FK61" i="2"/>
  <c r="FC61" i="2"/>
  <c r="EU61" i="2"/>
  <c r="EM61" i="2"/>
  <c r="FR61" i="2"/>
  <c r="FJ61" i="2"/>
  <c r="FB61" i="2"/>
  <c r="ET61" i="2"/>
  <c r="EL61" i="2"/>
  <c r="FQ61" i="2"/>
  <c r="FI61" i="2"/>
  <c r="FA61" i="2"/>
  <c r="ES61" i="2"/>
  <c r="EK61" i="2"/>
  <c r="FP61" i="2"/>
  <c r="FH61" i="2"/>
  <c r="EZ61" i="2"/>
  <c r="ER61" i="2"/>
  <c r="EJ61" i="2"/>
  <c r="FO61" i="2"/>
  <c r="FG61" i="2"/>
  <c r="EY61" i="2"/>
  <c r="EQ61" i="2"/>
  <c r="EX61" i="2"/>
  <c r="EP61" i="2"/>
  <c r="FF61" i="2"/>
  <c r="FN61" i="2"/>
  <c r="FU69" i="2"/>
  <c r="FM69" i="2"/>
  <c r="FE69" i="2"/>
  <c r="EW69" i="2"/>
  <c r="EO69" i="2"/>
  <c r="FT69" i="2"/>
  <c r="FL69" i="2"/>
  <c r="FD69" i="2"/>
  <c r="EV69" i="2"/>
  <c r="EN69" i="2"/>
  <c r="FS69" i="2"/>
  <c r="FK69" i="2"/>
  <c r="FC69" i="2"/>
  <c r="EU69" i="2"/>
  <c r="EM69" i="2"/>
  <c r="FR69" i="2"/>
  <c r="FJ69" i="2"/>
  <c r="FB69" i="2"/>
  <c r="ET69" i="2"/>
  <c r="EL69" i="2"/>
  <c r="FQ69" i="2"/>
  <c r="FI69" i="2"/>
  <c r="FA69" i="2"/>
  <c r="ES69" i="2"/>
  <c r="EK69" i="2"/>
  <c r="FP69" i="2"/>
  <c r="FH69" i="2"/>
  <c r="EZ69" i="2"/>
  <c r="ER69" i="2"/>
  <c r="EJ69" i="2"/>
  <c r="FO69" i="2"/>
  <c r="FG69" i="2"/>
  <c r="EY69" i="2"/>
  <c r="EQ69" i="2"/>
  <c r="FN69" i="2"/>
  <c r="FF69" i="2"/>
  <c r="EX69" i="2"/>
  <c r="EP69" i="2"/>
  <c r="ED69" i="2"/>
  <c r="QK59" i="5" s="1"/>
  <c r="EG69" i="2"/>
  <c r="QG59" i="5" s="1"/>
  <c r="EF69" i="2"/>
  <c r="QJ59" i="5" s="1"/>
  <c r="EF4" i="2"/>
  <c r="QJ3" i="5" s="1"/>
  <c r="ED6" i="2"/>
  <c r="QK5" i="5" s="1"/>
  <c r="EG7" i="2"/>
  <c r="QG6" i="5" s="1"/>
  <c r="EE9" i="2"/>
  <c r="QH8" i="5" s="1"/>
  <c r="EH10" i="2"/>
  <c r="QI9" i="5" s="1"/>
  <c r="EF12" i="2"/>
  <c r="QJ11" i="5" s="1"/>
  <c r="ED14" i="2"/>
  <c r="QK13" i="5" s="1"/>
  <c r="EG15" i="2"/>
  <c r="QG14" i="5" s="1"/>
  <c r="EE17" i="2"/>
  <c r="QH16" i="5" s="1"/>
  <c r="ED22" i="2"/>
  <c r="EG23" i="2"/>
  <c r="QG21" i="5" s="1"/>
  <c r="EE25" i="2"/>
  <c r="QH23" i="5" s="1"/>
  <c r="EH26" i="2"/>
  <c r="QI24" i="5" s="1"/>
  <c r="EG31" i="2"/>
  <c r="QG28" i="5" s="1"/>
  <c r="EE33" i="2"/>
  <c r="QH30" i="5" s="1"/>
  <c r="EH34" i="2"/>
  <c r="QI31" i="5" s="1"/>
  <c r="EG39" i="2"/>
  <c r="EE41" i="2"/>
  <c r="QH37" i="5" s="1"/>
  <c r="EG47" i="2"/>
  <c r="QG42" i="5" s="1"/>
  <c r="EE49" i="2"/>
  <c r="QH43" i="5" s="1"/>
  <c r="EH50" i="2"/>
  <c r="QI44" i="5" s="1"/>
  <c r="EF52" i="2"/>
  <c r="EG55" i="2"/>
  <c r="QG48" i="5" s="1"/>
  <c r="EE57" i="2"/>
  <c r="QH50" i="5" s="1"/>
  <c r="EH58" i="2"/>
  <c r="QI51" i="5" s="1"/>
  <c r="EG63" i="2"/>
  <c r="QG54" i="5" s="1"/>
  <c r="EE65" i="2"/>
  <c r="QH55" i="5" s="1"/>
  <c r="ED67" i="2"/>
  <c r="QK57" i="5" s="1"/>
  <c r="EQ3" i="2"/>
  <c r="FL3" i="2"/>
  <c r="ET4" i="2"/>
  <c r="FD5" i="2"/>
  <c r="ER7" i="2"/>
  <c r="EL8" i="2"/>
  <c r="EJ9" i="2"/>
  <c r="FJ10" i="2"/>
  <c r="EX12" i="2"/>
  <c r="FG16" i="2"/>
  <c r="FE19" i="2"/>
  <c r="FM4" i="2"/>
  <c r="FE4" i="2"/>
  <c r="EW4" i="2"/>
  <c r="EO4" i="2"/>
  <c r="FT4" i="2"/>
  <c r="FL4" i="2"/>
  <c r="FD4" i="2"/>
  <c r="EV4" i="2"/>
  <c r="EN4" i="2"/>
  <c r="FS4" i="2"/>
  <c r="FK4" i="2"/>
  <c r="FC4" i="2"/>
  <c r="EU4" i="2"/>
  <c r="EM4" i="2"/>
  <c r="FP4" i="2"/>
  <c r="FH4" i="2"/>
  <c r="EZ4" i="2"/>
  <c r="ER4" i="2"/>
  <c r="EJ4" i="2"/>
  <c r="FO4" i="2"/>
  <c r="FG4" i="2"/>
  <c r="EY4" i="2"/>
  <c r="EQ4" i="2"/>
  <c r="FS20" i="2"/>
  <c r="FK20" i="2"/>
  <c r="FC20" i="2"/>
  <c r="EU20" i="2"/>
  <c r="EM20" i="2"/>
  <c r="FQ20" i="2"/>
  <c r="FI20" i="2"/>
  <c r="FA20" i="2"/>
  <c r="ES20" i="2"/>
  <c r="EK20" i="2"/>
  <c r="FP20" i="2"/>
  <c r="FH20" i="2"/>
  <c r="EZ20" i="2"/>
  <c r="ER20" i="2"/>
  <c r="EJ20" i="2"/>
  <c r="FN20" i="2"/>
  <c r="FF20" i="2"/>
  <c r="EX20" i="2"/>
  <c r="EP20" i="2"/>
  <c r="FM20" i="2"/>
  <c r="EW20" i="2"/>
  <c r="FL20" i="2"/>
  <c r="EV20" i="2"/>
  <c r="FJ20" i="2"/>
  <c r="ET20" i="2"/>
  <c r="FG20" i="2"/>
  <c r="EQ20" i="2"/>
  <c r="FU20" i="2"/>
  <c r="FE20" i="2"/>
  <c r="EO20" i="2"/>
  <c r="FT20" i="2"/>
  <c r="FD20" i="2"/>
  <c r="EN20" i="2"/>
  <c r="FR20" i="2"/>
  <c r="FB20" i="2"/>
  <c r="EL20" i="2"/>
  <c r="FS28" i="2"/>
  <c r="FR28" i="2"/>
  <c r="FJ28" i="2"/>
  <c r="FB28" i="2"/>
  <c r="ET28" i="2"/>
  <c r="EL28" i="2"/>
  <c r="FQ28" i="2"/>
  <c r="FI28" i="2"/>
  <c r="FA28" i="2"/>
  <c r="ES28" i="2"/>
  <c r="EK28" i="2"/>
  <c r="FO28" i="2"/>
  <c r="FG28" i="2"/>
  <c r="EY28" i="2"/>
  <c r="EQ28" i="2"/>
  <c r="FN28" i="2"/>
  <c r="FF28" i="2"/>
  <c r="EX28" i="2"/>
  <c r="EP28" i="2"/>
  <c r="FU28" i="2"/>
  <c r="FD28" i="2"/>
  <c r="EN28" i="2"/>
  <c r="FT28" i="2"/>
  <c r="FC28" i="2"/>
  <c r="EM28" i="2"/>
  <c r="FP28" i="2"/>
  <c r="EZ28" i="2"/>
  <c r="EJ28" i="2"/>
  <c r="FM28" i="2"/>
  <c r="EW28" i="2"/>
  <c r="FL28" i="2"/>
  <c r="EV28" i="2"/>
  <c r="FK28" i="2"/>
  <c r="EU28" i="2"/>
  <c r="FH28" i="2"/>
  <c r="ER28" i="2"/>
  <c r="FE28" i="2"/>
  <c r="EO28" i="2"/>
  <c r="FS44" i="2"/>
  <c r="FK44" i="2"/>
  <c r="FC44" i="2"/>
  <c r="EU44" i="2"/>
  <c r="EM44" i="2"/>
  <c r="FR44" i="2"/>
  <c r="FJ44" i="2"/>
  <c r="FB44" i="2"/>
  <c r="ET44" i="2"/>
  <c r="EL44" i="2"/>
  <c r="FQ44" i="2"/>
  <c r="FI44" i="2"/>
  <c r="FA44" i="2"/>
  <c r="ES44" i="2"/>
  <c r="EK44" i="2"/>
  <c r="FP44" i="2"/>
  <c r="FH44" i="2"/>
  <c r="EZ44" i="2"/>
  <c r="ER44" i="2"/>
  <c r="EJ44" i="2"/>
  <c r="FO44" i="2"/>
  <c r="FG44" i="2"/>
  <c r="EY44" i="2"/>
  <c r="EQ44" i="2"/>
  <c r="FT44" i="2"/>
  <c r="FL44" i="2"/>
  <c r="FD44" i="2"/>
  <c r="EV44" i="2"/>
  <c r="EN44" i="2"/>
  <c r="FU44" i="2"/>
  <c r="EO44" i="2"/>
  <c r="FN44" i="2"/>
  <c r="FM44" i="2"/>
  <c r="FF44" i="2"/>
  <c r="FE44" i="2"/>
  <c r="EX44" i="2"/>
  <c r="EW44" i="2"/>
  <c r="EP44" i="2"/>
  <c r="FS60" i="2"/>
  <c r="FK60" i="2"/>
  <c r="FC60" i="2"/>
  <c r="EU60" i="2"/>
  <c r="EM60" i="2"/>
  <c r="FR60" i="2"/>
  <c r="FJ60" i="2"/>
  <c r="FB60" i="2"/>
  <c r="ET60" i="2"/>
  <c r="EL60" i="2"/>
  <c r="FQ60" i="2"/>
  <c r="FI60" i="2"/>
  <c r="FA60" i="2"/>
  <c r="ES60" i="2"/>
  <c r="EK60" i="2"/>
  <c r="FP60" i="2"/>
  <c r="FH60" i="2"/>
  <c r="EZ60" i="2"/>
  <c r="ER60" i="2"/>
  <c r="EJ60" i="2"/>
  <c r="FO60" i="2"/>
  <c r="FG60" i="2"/>
  <c r="EY60" i="2"/>
  <c r="EQ60" i="2"/>
  <c r="FN60" i="2"/>
  <c r="FF60" i="2"/>
  <c r="EX60" i="2"/>
  <c r="EP60" i="2"/>
  <c r="FU60" i="2"/>
  <c r="FM60" i="2"/>
  <c r="FE60" i="2"/>
  <c r="EW60" i="2"/>
  <c r="EO60" i="2"/>
  <c r="FT60" i="2"/>
  <c r="FL60" i="2"/>
  <c r="FD60" i="2"/>
  <c r="EV60" i="2"/>
  <c r="EN60" i="2"/>
  <c r="EE12" i="2"/>
  <c r="QH11" i="5" s="1"/>
  <c r="BI6" i="2"/>
  <c r="HC5" i="5" s="1"/>
  <c r="CA7" i="2"/>
  <c r="JB6" i="5" s="1"/>
  <c r="BU8" i="2"/>
  <c r="IK7" i="5" s="1"/>
  <c r="BB16" i="2"/>
  <c r="GK15" i="5" s="1"/>
  <c r="CL16" i="2"/>
  <c r="KI15" i="5" s="1"/>
  <c r="BH28" i="2"/>
  <c r="HB26" i="5" s="1"/>
  <c r="BL33" i="2"/>
  <c r="HQ30" i="5" s="1"/>
  <c r="DL34" i="2"/>
  <c r="OI31" i="5" s="1"/>
  <c r="DL50" i="2"/>
  <c r="OI44" i="5" s="1"/>
  <c r="DQ14" i="2"/>
  <c r="OW13" i="5" s="1"/>
  <c r="DQ46" i="2"/>
  <c r="OW41" i="5" s="1"/>
  <c r="DW28" i="2"/>
  <c r="PM26" i="5" s="1"/>
  <c r="DY35" i="2"/>
  <c r="EA37" i="2"/>
  <c r="EA39" i="2"/>
  <c r="EA41" i="2"/>
  <c r="PQ37" i="5" s="1"/>
  <c r="EA45" i="2"/>
  <c r="PQ40" i="5" s="1"/>
  <c r="DY56" i="2"/>
  <c r="PO49" i="5" s="1"/>
  <c r="DU60" i="2"/>
  <c r="PK52" i="5" s="1"/>
  <c r="EA67" i="2"/>
  <c r="PQ57" i="5" s="1"/>
  <c r="DW69" i="2"/>
  <c r="PM59" i="5" s="1"/>
  <c r="FQ6" i="2"/>
  <c r="FI6" i="2"/>
  <c r="FA6" i="2"/>
  <c r="ES6" i="2"/>
  <c r="EK6" i="2"/>
  <c r="FP6" i="2"/>
  <c r="FH6" i="2"/>
  <c r="EZ6" i="2"/>
  <c r="ER6" i="2"/>
  <c r="EJ6" i="2"/>
  <c r="FO6" i="2"/>
  <c r="FG6" i="2"/>
  <c r="EY6" i="2"/>
  <c r="EQ6" i="2"/>
  <c r="FM6" i="2"/>
  <c r="FE6" i="2"/>
  <c r="EW6" i="2"/>
  <c r="EO6" i="2"/>
  <c r="FT6" i="2"/>
  <c r="FL6" i="2"/>
  <c r="FD6" i="2"/>
  <c r="EV6" i="2"/>
  <c r="EN6" i="2"/>
  <c r="FS6" i="2"/>
  <c r="FK6" i="2"/>
  <c r="FC6" i="2"/>
  <c r="EU6" i="2"/>
  <c r="EM6" i="2"/>
  <c r="FO14" i="2"/>
  <c r="FG14" i="2"/>
  <c r="EY14" i="2"/>
  <c r="EQ14" i="2"/>
  <c r="FR14" i="2"/>
  <c r="FJ14" i="2"/>
  <c r="FB14" i="2"/>
  <c r="ET14" i="2"/>
  <c r="EL14" i="2"/>
  <c r="FQ14" i="2"/>
  <c r="FF14" i="2"/>
  <c r="EV14" i="2"/>
  <c r="EK14" i="2"/>
  <c r="FP14" i="2"/>
  <c r="FE14" i="2"/>
  <c r="EU14" i="2"/>
  <c r="EJ14" i="2"/>
  <c r="FN14" i="2"/>
  <c r="FD14" i="2"/>
  <c r="ES14" i="2"/>
  <c r="FM14" i="2"/>
  <c r="FC14" i="2"/>
  <c r="ER14" i="2"/>
  <c r="FL14" i="2"/>
  <c r="FA14" i="2"/>
  <c r="EP14" i="2"/>
  <c r="FU14" i="2"/>
  <c r="FK14" i="2"/>
  <c r="EZ14" i="2"/>
  <c r="EO14" i="2"/>
  <c r="FT14" i="2"/>
  <c r="FI14" i="2"/>
  <c r="EX14" i="2"/>
  <c r="EN14" i="2"/>
  <c r="FO22" i="2"/>
  <c r="FG22" i="2"/>
  <c r="EY22" i="2"/>
  <c r="EQ22" i="2"/>
  <c r="FU22" i="2"/>
  <c r="FM22" i="2"/>
  <c r="FE22" i="2"/>
  <c r="EW22" i="2"/>
  <c r="EO22" i="2"/>
  <c r="FT22" i="2"/>
  <c r="FL22" i="2"/>
  <c r="FD22" i="2"/>
  <c r="EV22" i="2"/>
  <c r="EN22" i="2"/>
  <c r="FR22" i="2"/>
  <c r="FJ22" i="2"/>
  <c r="FB22" i="2"/>
  <c r="ET22" i="2"/>
  <c r="EL22" i="2"/>
  <c r="FQ22" i="2"/>
  <c r="FA22" i="2"/>
  <c r="EK22" i="2"/>
  <c r="FP22" i="2"/>
  <c r="EZ22" i="2"/>
  <c r="EJ22" i="2"/>
  <c r="FN22" i="2"/>
  <c r="EX22" i="2"/>
  <c r="FK22" i="2"/>
  <c r="EU22" i="2"/>
  <c r="FI22" i="2"/>
  <c r="ES22" i="2"/>
  <c r="FH22" i="2"/>
  <c r="ER22" i="2"/>
  <c r="FF22" i="2"/>
  <c r="EP22" i="2"/>
  <c r="FO38" i="2"/>
  <c r="FG38" i="2"/>
  <c r="EY38" i="2"/>
  <c r="EQ38" i="2"/>
  <c r="FN38" i="2"/>
  <c r="FF38" i="2"/>
  <c r="EX38" i="2"/>
  <c r="EP38" i="2"/>
  <c r="FS38" i="2"/>
  <c r="FK38" i="2"/>
  <c r="FC38" i="2"/>
  <c r="EU38" i="2"/>
  <c r="EM38" i="2"/>
  <c r="FP38" i="2"/>
  <c r="FH38" i="2"/>
  <c r="EZ38" i="2"/>
  <c r="ER38" i="2"/>
  <c r="EJ38" i="2"/>
  <c r="FM38" i="2"/>
  <c r="EW38" i="2"/>
  <c r="FL38" i="2"/>
  <c r="EV38" i="2"/>
  <c r="FJ38" i="2"/>
  <c r="ET38" i="2"/>
  <c r="FI38" i="2"/>
  <c r="ES38" i="2"/>
  <c r="FU38" i="2"/>
  <c r="FE38" i="2"/>
  <c r="EO38" i="2"/>
  <c r="FT38" i="2"/>
  <c r="FD38" i="2"/>
  <c r="EN38" i="2"/>
  <c r="FR38" i="2"/>
  <c r="FQ38" i="2"/>
  <c r="FB38" i="2"/>
  <c r="FA38" i="2"/>
  <c r="EL38" i="2"/>
  <c r="EK38" i="2"/>
  <c r="FO46" i="2"/>
  <c r="FG46" i="2"/>
  <c r="EY46" i="2"/>
  <c r="EQ46" i="2"/>
  <c r="FN46" i="2"/>
  <c r="FF46" i="2"/>
  <c r="EX46" i="2"/>
  <c r="EP46" i="2"/>
  <c r="FU46" i="2"/>
  <c r="FM46" i="2"/>
  <c r="FE46" i="2"/>
  <c r="EW46" i="2"/>
  <c r="EO46" i="2"/>
  <c r="FT46" i="2"/>
  <c r="FL46" i="2"/>
  <c r="FD46" i="2"/>
  <c r="EV46" i="2"/>
  <c r="EN46" i="2"/>
  <c r="FS46" i="2"/>
  <c r="FK46" i="2"/>
  <c r="FC46" i="2"/>
  <c r="EU46" i="2"/>
  <c r="EM46" i="2"/>
  <c r="FP46" i="2"/>
  <c r="FH46" i="2"/>
  <c r="EZ46" i="2"/>
  <c r="ER46" i="2"/>
  <c r="EJ46" i="2"/>
  <c r="FI46" i="2"/>
  <c r="FB46" i="2"/>
  <c r="FA46" i="2"/>
  <c r="ET46" i="2"/>
  <c r="ES46" i="2"/>
  <c r="FR46" i="2"/>
  <c r="EL46" i="2"/>
  <c r="FQ46" i="2"/>
  <c r="FJ46" i="2"/>
  <c r="EK46" i="2"/>
  <c r="ED3" i="2"/>
  <c r="QK2" i="5" s="1"/>
  <c r="EG4" i="2"/>
  <c r="QG3" i="5" s="1"/>
  <c r="EE6" i="2"/>
  <c r="QH5" i="5" s="1"/>
  <c r="EH7" i="2"/>
  <c r="QI6" i="5" s="1"/>
  <c r="EF9" i="2"/>
  <c r="QJ8" i="5" s="1"/>
  <c r="ED11" i="2"/>
  <c r="QK10" i="5" s="1"/>
  <c r="EG12" i="2"/>
  <c r="QG11" i="5" s="1"/>
  <c r="EE14" i="2"/>
  <c r="QH13" i="5" s="1"/>
  <c r="EF17" i="2"/>
  <c r="QJ16" i="5" s="1"/>
  <c r="ED19" i="2"/>
  <c r="QK17" i="5" s="1"/>
  <c r="EG20" i="2"/>
  <c r="EE22" i="2"/>
  <c r="EH23" i="2"/>
  <c r="QI21" i="5" s="1"/>
  <c r="EF25" i="2"/>
  <c r="QJ23" i="5" s="1"/>
  <c r="ED27" i="2"/>
  <c r="QK25" i="5" s="1"/>
  <c r="EG28" i="2"/>
  <c r="QG26" i="5" s="1"/>
  <c r="EF33" i="2"/>
  <c r="QJ30" i="5" s="1"/>
  <c r="ED35" i="2"/>
  <c r="EE38" i="2"/>
  <c r="QH34" i="5" s="1"/>
  <c r="EF41" i="2"/>
  <c r="QJ37" i="5" s="1"/>
  <c r="ED43" i="2"/>
  <c r="QK38" i="5" s="1"/>
  <c r="EG44" i="2"/>
  <c r="QG39" i="5" s="1"/>
  <c r="EE46" i="2"/>
  <c r="QH41" i="5" s="1"/>
  <c r="EF49" i="2"/>
  <c r="QJ43" i="5" s="1"/>
  <c r="EG52" i="2"/>
  <c r="QG45" i="5" s="1"/>
  <c r="EF57" i="2"/>
  <c r="QJ50" i="5" s="1"/>
  <c r="EG60" i="2"/>
  <c r="QG52" i="5" s="1"/>
  <c r="EF65" i="2"/>
  <c r="QJ55" i="5" s="1"/>
  <c r="ER3" i="2"/>
  <c r="FO3" i="2"/>
  <c r="EX4" i="2"/>
  <c r="FR4" i="2"/>
  <c r="FH5" i="2"/>
  <c r="FB6" i="2"/>
  <c r="EP8" i="2"/>
  <c r="ER9" i="2"/>
  <c r="FR10" i="2"/>
  <c r="FF12" i="2"/>
  <c r="FH14" i="2"/>
  <c r="FQ16" i="2"/>
  <c r="FU19" i="2"/>
  <c r="DL8" i="2"/>
  <c r="OI7" i="5" s="1"/>
  <c r="DL24" i="2"/>
  <c r="OI22" i="5" s="1"/>
  <c r="DL40" i="2"/>
  <c r="DL56" i="2"/>
  <c r="OI49" i="5" s="1"/>
  <c r="DQ4" i="2"/>
  <c r="OW3" i="5" s="1"/>
  <c r="DQ20" i="2"/>
  <c r="DQ52" i="2"/>
  <c r="DQ68" i="2"/>
  <c r="OW58" i="5" s="1"/>
  <c r="FS7" i="2"/>
  <c r="FK7" i="2"/>
  <c r="FC7" i="2"/>
  <c r="EU7" i="2"/>
  <c r="EM7" i="2"/>
  <c r="FR7" i="2"/>
  <c r="FJ7" i="2"/>
  <c r="FB7" i="2"/>
  <c r="ET7" i="2"/>
  <c r="EL7" i="2"/>
  <c r="FQ7" i="2"/>
  <c r="FI7" i="2"/>
  <c r="FA7" i="2"/>
  <c r="ES7" i="2"/>
  <c r="EK7" i="2"/>
  <c r="FO7" i="2"/>
  <c r="FG7" i="2"/>
  <c r="EY7" i="2"/>
  <c r="EQ7" i="2"/>
  <c r="FN7" i="2"/>
  <c r="FF7" i="2"/>
  <c r="EX7" i="2"/>
  <c r="EP7" i="2"/>
  <c r="FM7" i="2"/>
  <c r="FE7" i="2"/>
  <c r="EW7" i="2"/>
  <c r="EO7" i="2"/>
  <c r="FQ15" i="2"/>
  <c r="FI15" i="2"/>
  <c r="FA15" i="2"/>
  <c r="ES15" i="2"/>
  <c r="EK15" i="2"/>
  <c r="FT15" i="2"/>
  <c r="FL15" i="2"/>
  <c r="FD15" i="2"/>
  <c r="EV15" i="2"/>
  <c r="EN15" i="2"/>
  <c r="FK15" i="2"/>
  <c r="EZ15" i="2"/>
  <c r="EP15" i="2"/>
  <c r="FU15" i="2"/>
  <c r="FJ15" i="2"/>
  <c r="EY15" i="2"/>
  <c r="EO15" i="2"/>
  <c r="FS15" i="2"/>
  <c r="FH15" i="2"/>
  <c r="EX15" i="2"/>
  <c r="EM15" i="2"/>
  <c r="FR15" i="2"/>
  <c r="FG15" i="2"/>
  <c r="EW15" i="2"/>
  <c r="EL15" i="2"/>
  <c r="FP15" i="2"/>
  <c r="FF15" i="2"/>
  <c r="EU15" i="2"/>
  <c r="EJ15" i="2"/>
  <c r="FO15" i="2"/>
  <c r="FE15" i="2"/>
  <c r="ET15" i="2"/>
  <c r="FN15" i="2"/>
  <c r="FC15" i="2"/>
  <c r="ER15" i="2"/>
  <c r="FQ23" i="2"/>
  <c r="FI23" i="2"/>
  <c r="FA23" i="2"/>
  <c r="ES23" i="2"/>
  <c r="EK23" i="2"/>
  <c r="FO23" i="2"/>
  <c r="FG23" i="2"/>
  <c r="EY23" i="2"/>
  <c r="EQ23" i="2"/>
  <c r="FN23" i="2"/>
  <c r="FF23" i="2"/>
  <c r="EX23" i="2"/>
  <c r="EP23" i="2"/>
  <c r="FT23" i="2"/>
  <c r="FL23" i="2"/>
  <c r="FD23" i="2"/>
  <c r="EV23" i="2"/>
  <c r="EN23" i="2"/>
  <c r="FS23" i="2"/>
  <c r="FK23" i="2"/>
  <c r="EU23" i="2"/>
  <c r="FJ23" i="2"/>
  <c r="ET23" i="2"/>
  <c r="FH23" i="2"/>
  <c r="ER23" i="2"/>
  <c r="FE23" i="2"/>
  <c r="EO23" i="2"/>
  <c r="FU23" i="2"/>
  <c r="FC23" i="2"/>
  <c r="EM23" i="2"/>
  <c r="FR23" i="2"/>
  <c r="FB23" i="2"/>
  <c r="EL23" i="2"/>
  <c r="FP23" i="2"/>
  <c r="EZ23" i="2"/>
  <c r="EJ23" i="2"/>
  <c r="FQ31" i="2"/>
  <c r="FI31" i="2"/>
  <c r="FA31" i="2"/>
  <c r="ES31" i="2"/>
  <c r="EK31" i="2"/>
  <c r="FP31" i="2"/>
  <c r="FH31" i="2"/>
  <c r="EZ31" i="2"/>
  <c r="ER31" i="2"/>
  <c r="EJ31" i="2"/>
  <c r="FO31" i="2"/>
  <c r="FG31" i="2"/>
  <c r="EY31" i="2"/>
  <c r="EQ31" i="2"/>
  <c r="FN31" i="2"/>
  <c r="FF31" i="2"/>
  <c r="EX31" i="2"/>
  <c r="EP31" i="2"/>
  <c r="FU31" i="2"/>
  <c r="FM31" i="2"/>
  <c r="FE31" i="2"/>
  <c r="EW31" i="2"/>
  <c r="EO31" i="2"/>
  <c r="FT31" i="2"/>
  <c r="FL31" i="2"/>
  <c r="FD31" i="2"/>
  <c r="EV31" i="2"/>
  <c r="EN31" i="2"/>
  <c r="FC31" i="2"/>
  <c r="FB31" i="2"/>
  <c r="EU31" i="2"/>
  <c r="ET31" i="2"/>
  <c r="FS31" i="2"/>
  <c r="EM31" i="2"/>
  <c r="FR31" i="2"/>
  <c r="EL31" i="2"/>
  <c r="FK31" i="2"/>
  <c r="FJ31" i="2"/>
  <c r="FQ39" i="2"/>
  <c r="FI39" i="2"/>
  <c r="FA39" i="2"/>
  <c r="ES39" i="2"/>
  <c r="EK39" i="2"/>
  <c r="FP39" i="2"/>
  <c r="FH39" i="2"/>
  <c r="EZ39" i="2"/>
  <c r="ER39" i="2"/>
  <c r="EJ39" i="2"/>
  <c r="FU39" i="2"/>
  <c r="FM39" i="2"/>
  <c r="FE39" i="2"/>
  <c r="EW39" i="2"/>
  <c r="EO39" i="2"/>
  <c r="FR39" i="2"/>
  <c r="FJ39" i="2"/>
  <c r="FB39" i="2"/>
  <c r="ET39" i="2"/>
  <c r="EL39" i="2"/>
  <c r="FG39" i="2"/>
  <c r="EQ39" i="2"/>
  <c r="FF39" i="2"/>
  <c r="EP39" i="2"/>
  <c r="FT39" i="2"/>
  <c r="FD39" i="2"/>
  <c r="EN39" i="2"/>
  <c r="FS39" i="2"/>
  <c r="FC39" i="2"/>
  <c r="EM39" i="2"/>
  <c r="FO39" i="2"/>
  <c r="EY39" i="2"/>
  <c r="FN39" i="2"/>
  <c r="EX39" i="2"/>
  <c r="FL39" i="2"/>
  <c r="FK39" i="2"/>
  <c r="EV39" i="2"/>
  <c r="EU39" i="2"/>
  <c r="FQ47" i="2"/>
  <c r="FI47" i="2"/>
  <c r="FA47" i="2"/>
  <c r="ES47" i="2"/>
  <c r="EK47" i="2"/>
  <c r="FP47" i="2"/>
  <c r="FH47" i="2"/>
  <c r="EZ47" i="2"/>
  <c r="ER47" i="2"/>
  <c r="EJ47" i="2"/>
  <c r="FO47" i="2"/>
  <c r="FG47" i="2"/>
  <c r="EY47" i="2"/>
  <c r="EQ47" i="2"/>
  <c r="FN47" i="2"/>
  <c r="FF47" i="2"/>
  <c r="EX47" i="2"/>
  <c r="EP47" i="2"/>
  <c r="FU47" i="2"/>
  <c r="FM47" i="2"/>
  <c r="FE47" i="2"/>
  <c r="EW47" i="2"/>
  <c r="EO47" i="2"/>
  <c r="FR47" i="2"/>
  <c r="FJ47" i="2"/>
  <c r="FB47" i="2"/>
  <c r="ET47" i="2"/>
  <c r="EL47" i="2"/>
  <c r="FC47" i="2"/>
  <c r="EV47" i="2"/>
  <c r="EU47" i="2"/>
  <c r="FT47" i="2"/>
  <c r="EN47" i="2"/>
  <c r="FS47" i="2"/>
  <c r="EM47" i="2"/>
  <c r="FL47" i="2"/>
  <c r="FK47" i="2"/>
  <c r="FD47" i="2"/>
  <c r="FQ55" i="2"/>
  <c r="FI55" i="2"/>
  <c r="FA55" i="2"/>
  <c r="ES55" i="2"/>
  <c r="EK55" i="2"/>
  <c r="FP55" i="2"/>
  <c r="FH55" i="2"/>
  <c r="EZ55" i="2"/>
  <c r="ER55" i="2"/>
  <c r="EJ55" i="2"/>
  <c r="FO55" i="2"/>
  <c r="FG55" i="2"/>
  <c r="EY55" i="2"/>
  <c r="EQ55" i="2"/>
  <c r="FN55" i="2"/>
  <c r="FF55" i="2"/>
  <c r="EX55" i="2"/>
  <c r="EP55" i="2"/>
  <c r="FU55" i="2"/>
  <c r="FM55" i="2"/>
  <c r="FE55" i="2"/>
  <c r="EW55" i="2"/>
  <c r="EO55" i="2"/>
  <c r="FT55" i="2"/>
  <c r="FL55" i="2"/>
  <c r="FD55" i="2"/>
  <c r="EV55" i="2"/>
  <c r="EN55" i="2"/>
  <c r="FS55" i="2"/>
  <c r="FK55" i="2"/>
  <c r="FC55" i="2"/>
  <c r="EU55" i="2"/>
  <c r="EM55" i="2"/>
  <c r="FR55" i="2"/>
  <c r="FJ55" i="2"/>
  <c r="FB55" i="2"/>
  <c r="ET55" i="2"/>
  <c r="EL55" i="2"/>
  <c r="FQ63" i="2"/>
  <c r="FI63" i="2"/>
  <c r="FA63" i="2"/>
  <c r="ES63" i="2"/>
  <c r="EK63" i="2"/>
  <c r="FP63" i="2"/>
  <c r="FH63" i="2"/>
  <c r="EZ63" i="2"/>
  <c r="ER63" i="2"/>
  <c r="EJ63" i="2"/>
  <c r="FO63" i="2"/>
  <c r="FG63" i="2"/>
  <c r="EY63" i="2"/>
  <c r="EQ63" i="2"/>
  <c r="FN63" i="2"/>
  <c r="FF63" i="2"/>
  <c r="EX63" i="2"/>
  <c r="EP63" i="2"/>
  <c r="FU63" i="2"/>
  <c r="FM63" i="2"/>
  <c r="FE63" i="2"/>
  <c r="EW63" i="2"/>
  <c r="EO63" i="2"/>
  <c r="FL63" i="2"/>
  <c r="FD63" i="2"/>
  <c r="EV63" i="2"/>
  <c r="EN63" i="2"/>
  <c r="FS63" i="2"/>
  <c r="FK63" i="2"/>
  <c r="FC63" i="2"/>
  <c r="EU63" i="2"/>
  <c r="EM63" i="2"/>
  <c r="EL63" i="2"/>
  <c r="FR63" i="2"/>
  <c r="FJ63" i="2"/>
  <c r="ET63" i="2"/>
  <c r="FB63" i="2"/>
  <c r="EE3" i="2"/>
  <c r="QH2" i="5" s="1"/>
  <c r="EH4" i="2"/>
  <c r="QI3" i="5" s="1"/>
  <c r="EF6" i="2"/>
  <c r="QJ5" i="5" s="1"/>
  <c r="ED8" i="2"/>
  <c r="QK7" i="5" s="1"/>
  <c r="EG9" i="2"/>
  <c r="QG8" i="5" s="1"/>
  <c r="EE11" i="2"/>
  <c r="QH10" i="5" s="1"/>
  <c r="EH12" i="2"/>
  <c r="QI11" i="5" s="1"/>
  <c r="EF14" i="2"/>
  <c r="QJ13" i="5" s="1"/>
  <c r="EG17" i="2"/>
  <c r="QG16" i="5" s="1"/>
  <c r="EE19" i="2"/>
  <c r="QH17" i="5" s="1"/>
  <c r="EH20" i="2"/>
  <c r="QI18" i="5" s="1"/>
  <c r="EF22" i="2"/>
  <c r="EG25" i="2"/>
  <c r="QG23" i="5" s="1"/>
  <c r="EE27" i="2"/>
  <c r="QH25" i="5" s="1"/>
  <c r="EH28" i="2"/>
  <c r="QI26" i="5" s="1"/>
  <c r="EG33" i="2"/>
  <c r="QG30" i="5" s="1"/>
  <c r="EE35" i="2"/>
  <c r="QH32" i="5" s="1"/>
  <c r="EF38" i="2"/>
  <c r="QJ34" i="5" s="1"/>
  <c r="EG41" i="2"/>
  <c r="QG37" i="5" s="1"/>
  <c r="EE43" i="2"/>
  <c r="QH38" i="5" s="1"/>
  <c r="EH44" i="2"/>
  <c r="QI39" i="5" s="1"/>
  <c r="EF46" i="2"/>
  <c r="QJ41" i="5" s="1"/>
  <c r="EG49" i="2"/>
  <c r="QG43" i="5" s="1"/>
  <c r="EH52" i="2"/>
  <c r="EG57" i="2"/>
  <c r="QG50" i="5" s="1"/>
  <c r="EH60" i="2"/>
  <c r="QI52" i="5" s="1"/>
  <c r="EE68" i="2"/>
  <c r="QH58" i="5" s="1"/>
  <c r="EV3" i="2"/>
  <c r="FP3" i="2"/>
  <c r="FA4" i="2"/>
  <c r="EJ5" i="2"/>
  <c r="FL5" i="2"/>
  <c r="FF6" i="2"/>
  <c r="EZ7" i="2"/>
  <c r="EZ9" i="2"/>
  <c r="EN11" i="2"/>
  <c r="FN12" i="2"/>
  <c r="FS14" i="2"/>
  <c r="EQ17" i="2"/>
  <c r="EY20" i="2"/>
  <c r="FM23" i="2"/>
  <c r="DW23" i="2"/>
  <c r="PM21" i="5" s="1"/>
  <c r="DW27" i="2"/>
  <c r="PM25" i="5" s="1"/>
  <c r="DW31" i="2"/>
  <c r="PM28" i="5" s="1"/>
  <c r="FU8" i="2"/>
  <c r="FM8" i="2"/>
  <c r="FE8" i="2"/>
  <c r="EW8" i="2"/>
  <c r="EO8" i="2"/>
  <c r="FT8" i="2"/>
  <c r="FL8" i="2"/>
  <c r="FD8" i="2"/>
  <c r="EV8" i="2"/>
  <c r="EN8" i="2"/>
  <c r="FS8" i="2"/>
  <c r="FK8" i="2"/>
  <c r="FC8" i="2"/>
  <c r="EU8" i="2"/>
  <c r="EM8" i="2"/>
  <c r="FR8" i="2"/>
  <c r="FQ8" i="2"/>
  <c r="FI8" i="2"/>
  <c r="FA8" i="2"/>
  <c r="ES8" i="2"/>
  <c r="EK8" i="2"/>
  <c r="FP8" i="2"/>
  <c r="FH8" i="2"/>
  <c r="EZ8" i="2"/>
  <c r="ER8" i="2"/>
  <c r="EJ8" i="2"/>
  <c r="FO8" i="2"/>
  <c r="FG8" i="2"/>
  <c r="EY8" i="2"/>
  <c r="EQ8" i="2"/>
  <c r="FS16" i="2"/>
  <c r="FK16" i="2"/>
  <c r="FC16" i="2"/>
  <c r="EU16" i="2"/>
  <c r="EM16" i="2"/>
  <c r="FN16" i="2"/>
  <c r="FF16" i="2"/>
  <c r="EX16" i="2"/>
  <c r="EP16" i="2"/>
  <c r="FP16" i="2"/>
  <c r="FE16" i="2"/>
  <c r="ET16" i="2"/>
  <c r="EJ16" i="2"/>
  <c r="FO16" i="2"/>
  <c r="FD16" i="2"/>
  <c r="ES16" i="2"/>
  <c r="FM16" i="2"/>
  <c r="FB16" i="2"/>
  <c r="ER16" i="2"/>
  <c r="FL16" i="2"/>
  <c r="FA16" i="2"/>
  <c r="EQ16" i="2"/>
  <c r="FU16" i="2"/>
  <c r="FJ16" i="2"/>
  <c r="EZ16" i="2"/>
  <c r="EO16" i="2"/>
  <c r="FT16" i="2"/>
  <c r="FI16" i="2"/>
  <c r="EY16" i="2"/>
  <c r="EN16" i="2"/>
  <c r="FR16" i="2"/>
  <c r="FH16" i="2"/>
  <c r="EW16" i="2"/>
  <c r="EL16" i="2"/>
  <c r="FQ24" i="2"/>
  <c r="FN24" i="2"/>
  <c r="FU24" i="2"/>
  <c r="FK24" i="2"/>
  <c r="FC24" i="2"/>
  <c r="EU24" i="2"/>
  <c r="EM24" i="2"/>
  <c r="FT24" i="2"/>
  <c r="FJ24" i="2"/>
  <c r="FB24" i="2"/>
  <c r="FS24" i="2"/>
  <c r="FI24" i="2"/>
  <c r="FA24" i="2"/>
  <c r="ES24" i="2"/>
  <c r="EK24" i="2"/>
  <c r="FR24" i="2"/>
  <c r="FH24" i="2"/>
  <c r="EZ24" i="2"/>
  <c r="ER24" i="2"/>
  <c r="EJ24" i="2"/>
  <c r="FP24" i="2"/>
  <c r="FG24" i="2"/>
  <c r="EY24" i="2"/>
  <c r="FO24" i="2"/>
  <c r="FF24" i="2"/>
  <c r="EX24" i="2"/>
  <c r="EP24" i="2"/>
  <c r="FM24" i="2"/>
  <c r="FE24" i="2"/>
  <c r="EW24" i="2"/>
  <c r="EO24" i="2"/>
  <c r="ET24" i="2"/>
  <c r="EQ24" i="2"/>
  <c r="EN24" i="2"/>
  <c r="EL24" i="2"/>
  <c r="FL24" i="2"/>
  <c r="FD24" i="2"/>
  <c r="FS32" i="2"/>
  <c r="FK32" i="2"/>
  <c r="FC32" i="2"/>
  <c r="EU32" i="2"/>
  <c r="EM32" i="2"/>
  <c r="FR32" i="2"/>
  <c r="FJ32" i="2"/>
  <c r="FB32" i="2"/>
  <c r="ET32" i="2"/>
  <c r="EL32" i="2"/>
  <c r="FQ32" i="2"/>
  <c r="FI32" i="2"/>
  <c r="FA32" i="2"/>
  <c r="ES32" i="2"/>
  <c r="EK32" i="2"/>
  <c r="FP32" i="2"/>
  <c r="FH32" i="2"/>
  <c r="EZ32" i="2"/>
  <c r="ER32" i="2"/>
  <c r="EJ32" i="2"/>
  <c r="FO32" i="2"/>
  <c r="FG32" i="2"/>
  <c r="EY32" i="2"/>
  <c r="EQ32" i="2"/>
  <c r="FN32" i="2"/>
  <c r="FF32" i="2"/>
  <c r="EX32" i="2"/>
  <c r="EP32" i="2"/>
  <c r="EW32" i="2"/>
  <c r="EV32" i="2"/>
  <c r="FU32" i="2"/>
  <c r="EO32" i="2"/>
  <c r="FT32" i="2"/>
  <c r="EN32" i="2"/>
  <c r="FM32" i="2"/>
  <c r="FL32" i="2"/>
  <c r="FE32" i="2"/>
  <c r="FD32" i="2"/>
  <c r="FS40" i="2"/>
  <c r="FK40" i="2"/>
  <c r="FC40" i="2"/>
  <c r="EU40" i="2"/>
  <c r="EM40" i="2"/>
  <c r="FR40" i="2"/>
  <c r="FJ40" i="2"/>
  <c r="FB40" i="2"/>
  <c r="ET40" i="2"/>
  <c r="EL40" i="2"/>
  <c r="FP40" i="2"/>
  <c r="FH40" i="2"/>
  <c r="FO40" i="2"/>
  <c r="FG40" i="2"/>
  <c r="EY40" i="2"/>
  <c r="EQ40" i="2"/>
  <c r="FT40" i="2"/>
  <c r="FL40" i="2"/>
  <c r="FD40" i="2"/>
  <c r="EV40" i="2"/>
  <c r="EN40" i="2"/>
  <c r="FA40" i="2"/>
  <c r="EK40" i="2"/>
  <c r="FU40" i="2"/>
  <c r="EZ40" i="2"/>
  <c r="EJ40" i="2"/>
  <c r="FQ40" i="2"/>
  <c r="EX40" i="2"/>
  <c r="FN40" i="2"/>
  <c r="EW40" i="2"/>
  <c r="FM40" i="2"/>
  <c r="ES40" i="2"/>
  <c r="FI40" i="2"/>
  <c r="ER40" i="2"/>
  <c r="FF40" i="2"/>
  <c r="FE40" i="2"/>
  <c r="EP40" i="2"/>
  <c r="EO40" i="2"/>
  <c r="FS56" i="2"/>
  <c r="FK56" i="2"/>
  <c r="FC56" i="2"/>
  <c r="EU56" i="2"/>
  <c r="EM56" i="2"/>
  <c r="FR56" i="2"/>
  <c r="FJ56" i="2"/>
  <c r="FB56" i="2"/>
  <c r="ET56" i="2"/>
  <c r="EL56" i="2"/>
  <c r="FQ56" i="2"/>
  <c r="FI56" i="2"/>
  <c r="FA56" i="2"/>
  <c r="ES56" i="2"/>
  <c r="EK56" i="2"/>
  <c r="FP56" i="2"/>
  <c r="FH56" i="2"/>
  <c r="EZ56" i="2"/>
  <c r="ER56" i="2"/>
  <c r="EJ56" i="2"/>
  <c r="FO56" i="2"/>
  <c r="FG56" i="2"/>
  <c r="EY56" i="2"/>
  <c r="EQ56" i="2"/>
  <c r="FN56" i="2"/>
  <c r="FF56" i="2"/>
  <c r="EX56" i="2"/>
  <c r="EP56" i="2"/>
  <c r="FU56" i="2"/>
  <c r="FM56" i="2"/>
  <c r="FE56" i="2"/>
  <c r="EW56" i="2"/>
  <c r="EO56" i="2"/>
  <c r="EV56" i="2"/>
  <c r="EN56" i="2"/>
  <c r="FD56" i="2"/>
  <c r="FL56" i="2"/>
  <c r="FT56" i="2"/>
  <c r="EF3" i="2"/>
  <c r="QJ2" i="5" s="1"/>
  <c r="ED5" i="2"/>
  <c r="QK4" i="5" s="1"/>
  <c r="EG6" i="2"/>
  <c r="QG5" i="5" s="1"/>
  <c r="EE8" i="2"/>
  <c r="QH7" i="5" s="1"/>
  <c r="EH9" i="2"/>
  <c r="QI8" i="5" s="1"/>
  <c r="EF11" i="2"/>
  <c r="QJ10" i="5" s="1"/>
  <c r="ED13" i="2"/>
  <c r="QK12" i="5" s="1"/>
  <c r="EG14" i="2"/>
  <c r="QG13" i="5" s="1"/>
  <c r="EE16" i="2"/>
  <c r="QH15" i="5" s="1"/>
  <c r="EH17" i="2"/>
  <c r="QI16" i="5" s="1"/>
  <c r="EF19" i="2"/>
  <c r="QJ17" i="5" s="1"/>
  <c r="ED21" i="2"/>
  <c r="EG22" i="2"/>
  <c r="EE24" i="2"/>
  <c r="QH22" i="5" s="1"/>
  <c r="EF27" i="2"/>
  <c r="QJ25" i="5" s="1"/>
  <c r="ED29" i="2"/>
  <c r="QK27" i="5" s="1"/>
  <c r="EE32" i="2"/>
  <c r="QH29" i="5" s="1"/>
  <c r="EF35" i="2"/>
  <c r="ED37" i="2"/>
  <c r="QK33" i="5" s="1"/>
  <c r="EG38" i="2"/>
  <c r="QG34" i="5" s="1"/>
  <c r="EE40" i="2"/>
  <c r="EF43" i="2"/>
  <c r="QJ38" i="5" s="1"/>
  <c r="ED45" i="2"/>
  <c r="QK40" i="5" s="1"/>
  <c r="EG46" i="2"/>
  <c r="QG41" i="5" s="1"/>
  <c r="ED53" i="2"/>
  <c r="QK46" i="5" s="1"/>
  <c r="EE56" i="2"/>
  <c r="QH49" i="5" s="1"/>
  <c r="ED61" i="2"/>
  <c r="QK53" i="5" s="1"/>
  <c r="ED66" i="2"/>
  <c r="QK56" i="5" s="1"/>
  <c r="EF68" i="2"/>
  <c r="QJ58" i="5" s="1"/>
  <c r="EY3" i="2"/>
  <c r="FT3" i="2"/>
  <c r="FB4" i="2"/>
  <c r="EM5" i="2"/>
  <c r="FP5" i="2"/>
  <c r="FJ6" i="2"/>
  <c r="FD7" i="2"/>
  <c r="EX8" i="2"/>
  <c r="EV11" i="2"/>
  <c r="EJ13" i="2"/>
  <c r="EQ15" i="2"/>
  <c r="FO20" i="2"/>
  <c r="EV24" i="2"/>
  <c r="DL4" i="2"/>
  <c r="OI3" i="5" s="1"/>
  <c r="DL20" i="2"/>
  <c r="DL52" i="2"/>
  <c r="DQ16" i="2"/>
  <c r="OW15" i="5" s="1"/>
  <c r="DQ32" i="2"/>
  <c r="OW29" i="5" s="1"/>
  <c r="DU7" i="2"/>
  <c r="PK6" i="5" s="1"/>
  <c r="DY23" i="2"/>
  <c r="PO21" i="5" s="1"/>
  <c r="DY27" i="2"/>
  <c r="PO25" i="5" s="1"/>
  <c r="DY31" i="2"/>
  <c r="PO28" i="5" s="1"/>
  <c r="DU40" i="2"/>
  <c r="PK36" i="5" s="1"/>
  <c r="DU68" i="2"/>
  <c r="PK58" i="5" s="1"/>
  <c r="FO9" i="2"/>
  <c r="FG9" i="2"/>
  <c r="EY9" i="2"/>
  <c r="EQ9" i="2"/>
  <c r="FN9" i="2"/>
  <c r="FF9" i="2"/>
  <c r="EX9" i="2"/>
  <c r="EP9" i="2"/>
  <c r="FU9" i="2"/>
  <c r="FM9" i="2"/>
  <c r="FE9" i="2"/>
  <c r="EW9" i="2"/>
  <c r="EO9" i="2"/>
  <c r="FT9" i="2"/>
  <c r="FL9" i="2"/>
  <c r="FD9" i="2"/>
  <c r="EV9" i="2"/>
  <c r="EN9" i="2"/>
  <c r="FS9" i="2"/>
  <c r="FK9" i="2"/>
  <c r="FC9" i="2"/>
  <c r="EU9" i="2"/>
  <c r="EM9" i="2"/>
  <c r="FR9" i="2"/>
  <c r="FJ9" i="2"/>
  <c r="FB9" i="2"/>
  <c r="ET9" i="2"/>
  <c r="EL9" i="2"/>
  <c r="FQ9" i="2"/>
  <c r="FI9" i="2"/>
  <c r="FA9" i="2"/>
  <c r="ES9" i="2"/>
  <c r="EK9" i="2"/>
  <c r="FU17" i="2"/>
  <c r="FM17" i="2"/>
  <c r="FE17" i="2"/>
  <c r="EW17" i="2"/>
  <c r="EO17" i="2"/>
  <c r="FS17" i="2"/>
  <c r="FK17" i="2"/>
  <c r="FC17" i="2"/>
  <c r="EU17" i="2"/>
  <c r="EM17" i="2"/>
  <c r="FR17" i="2"/>
  <c r="FP17" i="2"/>
  <c r="FH17" i="2"/>
  <c r="EZ17" i="2"/>
  <c r="ER17" i="2"/>
  <c r="EJ17" i="2"/>
  <c r="FO17" i="2"/>
  <c r="FB17" i="2"/>
  <c r="EP17" i="2"/>
  <c r="FN17" i="2"/>
  <c r="FA17" i="2"/>
  <c r="EN17" i="2"/>
  <c r="FL17" i="2"/>
  <c r="EY17" i="2"/>
  <c r="EL17" i="2"/>
  <c r="FJ17" i="2"/>
  <c r="EX17" i="2"/>
  <c r="EK17" i="2"/>
  <c r="FI17" i="2"/>
  <c r="EV17" i="2"/>
  <c r="FG17" i="2"/>
  <c r="ET17" i="2"/>
  <c r="FT17" i="2"/>
  <c r="FF17" i="2"/>
  <c r="ES17" i="2"/>
  <c r="FS25" i="2"/>
  <c r="FK25" i="2"/>
  <c r="FC25" i="2"/>
  <c r="EU25" i="2"/>
  <c r="EM25" i="2"/>
  <c r="FP25" i="2"/>
  <c r="FH25" i="2"/>
  <c r="EZ25" i="2"/>
  <c r="ER25" i="2"/>
  <c r="EJ25" i="2"/>
  <c r="FO25" i="2"/>
  <c r="FE25" i="2"/>
  <c r="ET25" i="2"/>
  <c r="FN25" i="2"/>
  <c r="FD25" i="2"/>
  <c r="ES25" i="2"/>
  <c r="FM25" i="2"/>
  <c r="FB25" i="2"/>
  <c r="EQ25" i="2"/>
  <c r="FL25" i="2"/>
  <c r="FA25" i="2"/>
  <c r="EP25" i="2"/>
  <c r="FU25" i="2"/>
  <c r="FJ25" i="2"/>
  <c r="EY25" i="2"/>
  <c r="EO25" i="2"/>
  <c r="FT25" i="2"/>
  <c r="FI25" i="2"/>
  <c r="EX25" i="2"/>
  <c r="EN25" i="2"/>
  <c r="FR25" i="2"/>
  <c r="FG25" i="2"/>
  <c r="EW25" i="2"/>
  <c r="EL25" i="2"/>
  <c r="FQ25" i="2"/>
  <c r="FF25" i="2"/>
  <c r="EV25" i="2"/>
  <c r="EK25" i="2"/>
  <c r="FU33" i="2"/>
  <c r="FM33" i="2"/>
  <c r="FE33" i="2"/>
  <c r="EW33" i="2"/>
  <c r="EO33" i="2"/>
  <c r="FT33" i="2"/>
  <c r="FL33" i="2"/>
  <c r="FD33" i="2"/>
  <c r="EV33" i="2"/>
  <c r="EN33" i="2"/>
  <c r="FS33" i="2"/>
  <c r="FK33" i="2"/>
  <c r="FC33" i="2"/>
  <c r="EU33" i="2"/>
  <c r="EM33" i="2"/>
  <c r="FR33" i="2"/>
  <c r="FJ33" i="2"/>
  <c r="FB33" i="2"/>
  <c r="ET33" i="2"/>
  <c r="EL33" i="2"/>
  <c r="FQ33" i="2"/>
  <c r="FI33" i="2"/>
  <c r="FA33" i="2"/>
  <c r="ES33" i="2"/>
  <c r="EK33" i="2"/>
  <c r="FP33" i="2"/>
  <c r="FH33" i="2"/>
  <c r="EZ33" i="2"/>
  <c r="ER33" i="2"/>
  <c r="EJ33" i="2"/>
  <c r="EQ33" i="2"/>
  <c r="EP33" i="2"/>
  <c r="FO33" i="2"/>
  <c r="FN33" i="2"/>
  <c r="FG33" i="2"/>
  <c r="FF33" i="2"/>
  <c r="EY33" i="2"/>
  <c r="EX33" i="2"/>
  <c r="FU41" i="2"/>
  <c r="FM41" i="2"/>
  <c r="FE41" i="2"/>
  <c r="EW41" i="2"/>
  <c r="EO41" i="2"/>
  <c r="FT41" i="2"/>
  <c r="FL41" i="2"/>
  <c r="FD41" i="2"/>
  <c r="EV41" i="2"/>
  <c r="EN41" i="2"/>
  <c r="FS41" i="2"/>
  <c r="FK41" i="2"/>
  <c r="FR41" i="2"/>
  <c r="FJ41" i="2"/>
  <c r="FB41" i="2"/>
  <c r="ET41" i="2"/>
  <c r="EL41" i="2"/>
  <c r="FQ41" i="2"/>
  <c r="FI41" i="2"/>
  <c r="FA41" i="2"/>
  <c r="ES41" i="2"/>
  <c r="EK41" i="2"/>
  <c r="FN41" i="2"/>
  <c r="FF41" i="2"/>
  <c r="EX41" i="2"/>
  <c r="EP41" i="2"/>
  <c r="FG41" i="2"/>
  <c r="EJ41" i="2"/>
  <c r="FC41" i="2"/>
  <c r="EZ41" i="2"/>
  <c r="EY41" i="2"/>
  <c r="EU41" i="2"/>
  <c r="FP41" i="2"/>
  <c r="ER41" i="2"/>
  <c r="FO41" i="2"/>
  <c r="FH41" i="2"/>
  <c r="EQ41" i="2"/>
  <c r="EM41" i="2"/>
  <c r="FU49" i="2"/>
  <c r="FM49" i="2"/>
  <c r="FE49" i="2"/>
  <c r="EW49" i="2"/>
  <c r="EO49" i="2"/>
  <c r="FT49" i="2"/>
  <c r="FL49" i="2"/>
  <c r="FD49" i="2"/>
  <c r="EV49" i="2"/>
  <c r="EN49" i="2"/>
  <c r="FS49" i="2"/>
  <c r="FK49" i="2"/>
  <c r="FC49" i="2"/>
  <c r="EU49" i="2"/>
  <c r="EM49" i="2"/>
  <c r="FR49" i="2"/>
  <c r="FJ49" i="2"/>
  <c r="FB49" i="2"/>
  <c r="ET49" i="2"/>
  <c r="EL49" i="2"/>
  <c r="FQ49" i="2"/>
  <c r="FI49" i="2"/>
  <c r="FA49" i="2"/>
  <c r="ES49" i="2"/>
  <c r="EK49" i="2"/>
  <c r="FN49" i="2"/>
  <c r="FF49" i="2"/>
  <c r="EX49" i="2"/>
  <c r="EP49" i="2"/>
  <c r="EQ49" i="2"/>
  <c r="FP49" i="2"/>
  <c r="EJ49" i="2"/>
  <c r="FO49" i="2"/>
  <c r="FH49" i="2"/>
  <c r="FG49" i="2"/>
  <c r="EZ49" i="2"/>
  <c r="EY49" i="2"/>
  <c r="ER49" i="2"/>
  <c r="FU57" i="2"/>
  <c r="FM57" i="2"/>
  <c r="FE57" i="2"/>
  <c r="EW57" i="2"/>
  <c r="EO57" i="2"/>
  <c r="FT57" i="2"/>
  <c r="FL57" i="2"/>
  <c r="FD57" i="2"/>
  <c r="EV57" i="2"/>
  <c r="EN57" i="2"/>
  <c r="FS57" i="2"/>
  <c r="FK57" i="2"/>
  <c r="FC57" i="2"/>
  <c r="EU57" i="2"/>
  <c r="EM57" i="2"/>
  <c r="FR57" i="2"/>
  <c r="FJ57" i="2"/>
  <c r="FB57" i="2"/>
  <c r="ET57" i="2"/>
  <c r="EL57" i="2"/>
  <c r="FQ57" i="2"/>
  <c r="FI57" i="2"/>
  <c r="FA57" i="2"/>
  <c r="ES57" i="2"/>
  <c r="EK57" i="2"/>
  <c r="FP57" i="2"/>
  <c r="FH57" i="2"/>
  <c r="EZ57" i="2"/>
  <c r="ER57" i="2"/>
  <c r="EJ57" i="2"/>
  <c r="FO57" i="2"/>
  <c r="FG57" i="2"/>
  <c r="EY57" i="2"/>
  <c r="EQ57" i="2"/>
  <c r="FN57" i="2"/>
  <c r="FF57" i="2"/>
  <c r="EX57" i="2"/>
  <c r="EP57" i="2"/>
  <c r="FU65" i="2"/>
  <c r="FM65" i="2"/>
  <c r="FE65" i="2"/>
  <c r="EW65" i="2"/>
  <c r="EO65" i="2"/>
  <c r="FT65" i="2"/>
  <c r="FL65" i="2"/>
  <c r="FD65" i="2"/>
  <c r="EV65" i="2"/>
  <c r="EN65" i="2"/>
  <c r="FS65" i="2"/>
  <c r="FK65" i="2"/>
  <c r="FC65" i="2"/>
  <c r="EU65" i="2"/>
  <c r="EM65" i="2"/>
  <c r="FR65" i="2"/>
  <c r="FJ65" i="2"/>
  <c r="FB65" i="2"/>
  <c r="ET65" i="2"/>
  <c r="EL65" i="2"/>
  <c r="FQ65" i="2"/>
  <c r="FI65" i="2"/>
  <c r="FA65" i="2"/>
  <c r="ES65" i="2"/>
  <c r="EK65" i="2"/>
  <c r="FP65" i="2"/>
  <c r="FH65" i="2"/>
  <c r="EZ65" i="2"/>
  <c r="ER65" i="2"/>
  <c r="EJ65" i="2"/>
  <c r="FO65" i="2"/>
  <c r="FG65" i="2"/>
  <c r="EY65" i="2"/>
  <c r="EQ65" i="2"/>
  <c r="FN65" i="2"/>
  <c r="FF65" i="2"/>
  <c r="EX65" i="2"/>
  <c r="EP65" i="2"/>
  <c r="EG65" i="2"/>
  <c r="QG55" i="5" s="1"/>
  <c r="EG3" i="2"/>
  <c r="QG2" i="5" s="1"/>
  <c r="EE5" i="2"/>
  <c r="QH4" i="5" s="1"/>
  <c r="EH6" i="2"/>
  <c r="QI5" i="5" s="1"/>
  <c r="EF8" i="2"/>
  <c r="QJ7" i="5" s="1"/>
  <c r="EG11" i="2"/>
  <c r="QG10" i="5" s="1"/>
  <c r="EE13" i="2"/>
  <c r="QH12" i="5" s="1"/>
  <c r="EH14" i="2"/>
  <c r="QI13" i="5" s="1"/>
  <c r="EF16" i="2"/>
  <c r="QJ15" i="5" s="1"/>
  <c r="EG19" i="2"/>
  <c r="QG17" i="5" s="1"/>
  <c r="EE21" i="2"/>
  <c r="EH22" i="2"/>
  <c r="QI20" i="5" s="1"/>
  <c r="EF24" i="2"/>
  <c r="QJ22" i="5" s="1"/>
  <c r="ED26" i="2"/>
  <c r="QK24" i="5" s="1"/>
  <c r="EG27" i="2"/>
  <c r="QG25" i="5" s="1"/>
  <c r="EE29" i="2"/>
  <c r="QH27" i="5" s="1"/>
  <c r="EF32" i="2"/>
  <c r="QJ29" i="5" s="1"/>
  <c r="EG35" i="2"/>
  <c r="EE37" i="2"/>
  <c r="EH38" i="2"/>
  <c r="QI34" i="5" s="1"/>
  <c r="EF40" i="2"/>
  <c r="EG43" i="2"/>
  <c r="QG38" i="5" s="1"/>
  <c r="EE45" i="2"/>
  <c r="QH40" i="5" s="1"/>
  <c r="EH46" i="2"/>
  <c r="QI41" i="5" s="1"/>
  <c r="EE53" i="2"/>
  <c r="QH46" i="5" s="1"/>
  <c r="EF56" i="2"/>
  <c r="QJ49" i="5" s="1"/>
  <c r="EE61" i="2"/>
  <c r="QH53" i="5" s="1"/>
  <c r="EE69" i="2"/>
  <c r="QH59" i="5" s="1"/>
  <c r="EK4" i="2"/>
  <c r="FF4" i="2"/>
  <c r="EN5" i="2"/>
  <c r="FT5" i="2"/>
  <c r="FN6" i="2"/>
  <c r="FH7" i="2"/>
  <c r="FB8" i="2"/>
  <c r="FP9" i="2"/>
  <c r="FD11" i="2"/>
  <c r="ES13" i="2"/>
  <c r="FB15" i="2"/>
  <c r="FQ17" i="2"/>
  <c r="ES21" i="2"/>
  <c r="EA23" i="2"/>
  <c r="PQ21" i="5" s="1"/>
  <c r="EA27" i="2"/>
  <c r="PQ25" i="5" s="1"/>
  <c r="EA31" i="2"/>
  <c r="PQ28" i="5" s="1"/>
  <c r="DY44" i="2"/>
  <c r="PO39" i="5" s="1"/>
  <c r="DU63" i="2"/>
  <c r="PK54" i="5" s="1"/>
  <c r="DY68" i="2"/>
  <c r="PO58" i="5" s="1"/>
  <c r="FS3" i="2"/>
  <c r="FK3" i="2"/>
  <c r="FC3" i="2"/>
  <c r="EU3" i="2"/>
  <c r="EM3" i="2"/>
  <c r="FR3" i="2"/>
  <c r="FJ3" i="2"/>
  <c r="FB3" i="2"/>
  <c r="ET3" i="2"/>
  <c r="EL3" i="2"/>
  <c r="FQ3" i="2"/>
  <c r="FI3" i="2"/>
  <c r="FA3" i="2"/>
  <c r="ES3" i="2"/>
  <c r="EK3" i="2"/>
  <c r="FN3" i="2"/>
  <c r="FF3" i="2"/>
  <c r="EX3" i="2"/>
  <c r="EP3" i="2"/>
  <c r="FM3" i="2"/>
  <c r="FE3" i="2"/>
  <c r="EW3" i="2"/>
  <c r="EO3" i="2"/>
  <c r="FQ10" i="2"/>
  <c r="FI10" i="2"/>
  <c r="FA10" i="2"/>
  <c r="ES10" i="2"/>
  <c r="EK10" i="2"/>
  <c r="FP10" i="2"/>
  <c r="FH10" i="2"/>
  <c r="EZ10" i="2"/>
  <c r="ER10" i="2"/>
  <c r="EJ10" i="2"/>
  <c r="FO10" i="2"/>
  <c r="FG10" i="2"/>
  <c r="EY10" i="2"/>
  <c r="EQ10" i="2"/>
  <c r="FN10" i="2"/>
  <c r="FF10" i="2"/>
  <c r="EX10" i="2"/>
  <c r="EP10" i="2"/>
  <c r="FU10" i="2"/>
  <c r="FM10" i="2"/>
  <c r="FE10" i="2"/>
  <c r="EW10" i="2"/>
  <c r="EO10" i="2"/>
  <c r="FT10" i="2"/>
  <c r="FL10" i="2"/>
  <c r="FD10" i="2"/>
  <c r="EV10" i="2"/>
  <c r="EN10" i="2"/>
  <c r="FS10" i="2"/>
  <c r="FK10" i="2"/>
  <c r="FC10" i="2"/>
  <c r="EU10" i="2"/>
  <c r="EM10" i="2"/>
  <c r="FM26" i="2"/>
  <c r="FE26" i="2"/>
  <c r="EW26" i="2"/>
  <c r="EO26" i="2"/>
  <c r="FR26" i="2"/>
  <c r="FJ26" i="2"/>
  <c r="FB26" i="2"/>
  <c r="ET26" i="2"/>
  <c r="EL26" i="2"/>
  <c r="FT26" i="2"/>
  <c r="FI26" i="2"/>
  <c r="EY26" i="2"/>
  <c r="EN26" i="2"/>
  <c r="FS26" i="2"/>
  <c r="FH26" i="2"/>
  <c r="EX26" i="2"/>
  <c r="EM26" i="2"/>
  <c r="FQ26" i="2"/>
  <c r="FG26" i="2"/>
  <c r="EV26" i="2"/>
  <c r="EK26" i="2"/>
  <c r="FP26" i="2"/>
  <c r="FF26" i="2"/>
  <c r="EU26" i="2"/>
  <c r="EJ26" i="2"/>
  <c r="FO26" i="2"/>
  <c r="FD26" i="2"/>
  <c r="ES26" i="2"/>
  <c r="FN26" i="2"/>
  <c r="FC26" i="2"/>
  <c r="ER26" i="2"/>
  <c r="FL26" i="2"/>
  <c r="FA26" i="2"/>
  <c r="EQ26" i="2"/>
  <c r="EP26" i="2"/>
  <c r="FK26" i="2"/>
  <c r="FO34" i="2"/>
  <c r="FG34" i="2"/>
  <c r="EY34" i="2"/>
  <c r="EQ34" i="2"/>
  <c r="FN34" i="2"/>
  <c r="FF34" i="2"/>
  <c r="EX34" i="2"/>
  <c r="EP34" i="2"/>
  <c r="FU34" i="2"/>
  <c r="FM34" i="2"/>
  <c r="FE34" i="2"/>
  <c r="EW34" i="2"/>
  <c r="EO34" i="2"/>
  <c r="FT34" i="2"/>
  <c r="FL34" i="2"/>
  <c r="FD34" i="2"/>
  <c r="EV34" i="2"/>
  <c r="EN34" i="2"/>
  <c r="FS34" i="2"/>
  <c r="FK34" i="2"/>
  <c r="FC34" i="2"/>
  <c r="EU34" i="2"/>
  <c r="EM34" i="2"/>
  <c r="FR34" i="2"/>
  <c r="FJ34" i="2"/>
  <c r="FB34" i="2"/>
  <c r="ET34" i="2"/>
  <c r="EL34" i="2"/>
  <c r="FQ34" i="2"/>
  <c r="EK34" i="2"/>
  <c r="FP34" i="2"/>
  <c r="EJ34" i="2"/>
  <c r="FI34" i="2"/>
  <c r="FH34" i="2"/>
  <c r="FA34" i="2"/>
  <c r="EZ34" i="2"/>
  <c r="ES34" i="2"/>
  <c r="ER34" i="2"/>
  <c r="FO50" i="2"/>
  <c r="FG50" i="2"/>
  <c r="EY50" i="2"/>
  <c r="EQ50" i="2"/>
  <c r="FN50" i="2"/>
  <c r="FF50" i="2"/>
  <c r="EX50" i="2"/>
  <c r="EP50" i="2"/>
  <c r="FU50" i="2"/>
  <c r="FM50" i="2"/>
  <c r="FE50" i="2"/>
  <c r="EW50" i="2"/>
  <c r="EO50" i="2"/>
  <c r="FT50" i="2"/>
  <c r="FL50" i="2"/>
  <c r="FD50" i="2"/>
  <c r="EV50" i="2"/>
  <c r="EN50" i="2"/>
  <c r="FS50" i="2"/>
  <c r="FK50" i="2"/>
  <c r="FC50" i="2"/>
  <c r="EU50" i="2"/>
  <c r="EM50" i="2"/>
  <c r="FP50" i="2"/>
  <c r="FH50" i="2"/>
  <c r="EZ50" i="2"/>
  <c r="ER50" i="2"/>
  <c r="EJ50" i="2"/>
  <c r="FQ50" i="2"/>
  <c r="EK50" i="2"/>
  <c r="FJ50" i="2"/>
  <c r="FI50" i="2"/>
  <c r="FB50" i="2"/>
  <c r="FA50" i="2"/>
  <c r="ET50" i="2"/>
  <c r="ES50" i="2"/>
  <c r="EL50" i="2"/>
  <c r="FR50" i="2"/>
  <c r="FO58" i="2"/>
  <c r="FG58" i="2"/>
  <c r="EY58" i="2"/>
  <c r="EQ58" i="2"/>
  <c r="FN58" i="2"/>
  <c r="FF58" i="2"/>
  <c r="EX58" i="2"/>
  <c r="EP58" i="2"/>
  <c r="FU58" i="2"/>
  <c r="FM58" i="2"/>
  <c r="FE58" i="2"/>
  <c r="EW58" i="2"/>
  <c r="EO58" i="2"/>
  <c r="FT58" i="2"/>
  <c r="FL58" i="2"/>
  <c r="FD58" i="2"/>
  <c r="EV58" i="2"/>
  <c r="EN58" i="2"/>
  <c r="FS58" i="2"/>
  <c r="FK58" i="2"/>
  <c r="FC58" i="2"/>
  <c r="EU58" i="2"/>
  <c r="EM58" i="2"/>
  <c r="FR58" i="2"/>
  <c r="FJ58" i="2"/>
  <c r="FB58" i="2"/>
  <c r="ET58" i="2"/>
  <c r="EL58" i="2"/>
  <c r="FQ58" i="2"/>
  <c r="FI58" i="2"/>
  <c r="FA58" i="2"/>
  <c r="ES58" i="2"/>
  <c r="EK58" i="2"/>
  <c r="EJ58" i="2"/>
  <c r="FP58" i="2"/>
  <c r="FH58" i="2"/>
  <c r="ER58" i="2"/>
  <c r="EZ58" i="2"/>
  <c r="FO66" i="2"/>
  <c r="FG66" i="2"/>
  <c r="EY66" i="2"/>
  <c r="EQ66" i="2"/>
  <c r="FN66" i="2"/>
  <c r="FF66" i="2"/>
  <c r="EX66" i="2"/>
  <c r="EP66" i="2"/>
  <c r="FU66" i="2"/>
  <c r="FM66" i="2"/>
  <c r="FE66" i="2"/>
  <c r="EW66" i="2"/>
  <c r="EO66" i="2"/>
  <c r="FT66" i="2"/>
  <c r="FL66" i="2"/>
  <c r="FD66" i="2"/>
  <c r="EV66" i="2"/>
  <c r="EN66" i="2"/>
  <c r="FS66" i="2"/>
  <c r="FK66" i="2"/>
  <c r="FC66" i="2"/>
  <c r="EU66" i="2"/>
  <c r="EM66" i="2"/>
  <c r="FR66" i="2"/>
  <c r="FJ66" i="2"/>
  <c r="FB66" i="2"/>
  <c r="ET66" i="2"/>
  <c r="EL66" i="2"/>
  <c r="FQ66" i="2"/>
  <c r="FI66" i="2"/>
  <c r="FA66" i="2"/>
  <c r="ES66" i="2"/>
  <c r="EK66" i="2"/>
  <c r="EZ66" i="2"/>
  <c r="ER66" i="2"/>
  <c r="EJ66" i="2"/>
  <c r="FH66" i="2"/>
  <c r="FP66" i="2"/>
  <c r="EH3" i="2"/>
  <c r="QI2" i="5" s="1"/>
  <c r="EF5" i="2"/>
  <c r="QJ4" i="5" s="1"/>
  <c r="ED7" i="2"/>
  <c r="QK6" i="5" s="1"/>
  <c r="EG8" i="2"/>
  <c r="QG7" i="5" s="1"/>
  <c r="EE10" i="2"/>
  <c r="QH9" i="5" s="1"/>
  <c r="EH11" i="2"/>
  <c r="QI10" i="5" s="1"/>
  <c r="EF13" i="2"/>
  <c r="QJ12" i="5" s="1"/>
  <c r="ED15" i="2"/>
  <c r="QK14" i="5" s="1"/>
  <c r="EG16" i="2"/>
  <c r="QG15" i="5" s="1"/>
  <c r="EF21" i="2"/>
  <c r="QJ19" i="5" s="1"/>
  <c r="ED23" i="2"/>
  <c r="QK21" i="5" s="1"/>
  <c r="EG24" i="2"/>
  <c r="QG22" i="5" s="1"/>
  <c r="EE26" i="2"/>
  <c r="QH24" i="5" s="1"/>
  <c r="EF29" i="2"/>
  <c r="QJ27" i="5" s="1"/>
  <c r="ED31" i="2"/>
  <c r="QK28" i="5" s="1"/>
  <c r="EG32" i="2"/>
  <c r="QG29" i="5" s="1"/>
  <c r="EE34" i="2"/>
  <c r="QH31" i="5" s="1"/>
  <c r="EF37" i="2"/>
  <c r="ED39" i="2"/>
  <c r="EG40" i="2"/>
  <c r="EF45" i="2"/>
  <c r="QJ40" i="5" s="1"/>
  <c r="ED47" i="2"/>
  <c r="QK42" i="5" s="1"/>
  <c r="EE50" i="2"/>
  <c r="QH44" i="5" s="1"/>
  <c r="EF53" i="2"/>
  <c r="QJ46" i="5" s="1"/>
  <c r="ED55" i="2"/>
  <c r="QK48" i="5" s="1"/>
  <c r="EG56" i="2"/>
  <c r="QG49" i="5" s="1"/>
  <c r="EE58" i="2"/>
  <c r="QH51" i="5" s="1"/>
  <c r="EF61" i="2"/>
  <c r="QJ53" i="5" s="1"/>
  <c r="ED63" i="2"/>
  <c r="QK54" i="5" s="1"/>
  <c r="EF66" i="2"/>
  <c r="QJ56" i="5" s="1"/>
  <c r="EH69" i="2"/>
  <c r="QI59" i="5" s="1"/>
  <c r="FD3" i="2"/>
  <c r="EL4" i="2"/>
  <c r="FI4" i="2"/>
  <c r="ER5" i="2"/>
  <c r="EL6" i="2"/>
  <c r="FR6" i="2"/>
  <c r="FL7" i="2"/>
  <c r="FF8" i="2"/>
  <c r="EL10" i="2"/>
  <c r="FC13" i="2"/>
  <c r="FM15" i="2"/>
  <c r="FI21" i="2"/>
  <c r="EP29" i="2"/>
  <c r="AY15" i="2"/>
  <c r="GH14" i="5" s="1"/>
  <c r="BE25" i="2"/>
  <c r="GY23" i="5" s="1"/>
  <c r="DL16" i="2"/>
  <c r="OI15" i="5" s="1"/>
  <c r="DL32" i="2"/>
  <c r="OI29" i="5" s="1"/>
  <c r="DQ12" i="2"/>
  <c r="OW11" i="5" s="1"/>
  <c r="DQ28" i="2"/>
  <c r="OW26" i="5" s="1"/>
  <c r="DQ44" i="2"/>
  <c r="OW39" i="5" s="1"/>
  <c r="DQ60" i="2"/>
  <c r="OW52" i="5" s="1"/>
  <c r="EA13" i="2"/>
  <c r="PQ12" i="5" s="1"/>
  <c r="EA19" i="2"/>
  <c r="PQ17" i="5" s="1"/>
  <c r="EA29" i="2"/>
  <c r="PQ27" i="5" s="1"/>
  <c r="DW49" i="2"/>
  <c r="PM43" i="5" s="1"/>
  <c r="DW53" i="2"/>
  <c r="PM46" i="5" s="1"/>
  <c r="EA55" i="2"/>
  <c r="PQ48" i="5" s="1"/>
  <c r="EA57" i="2"/>
  <c r="PQ50" i="5" s="1"/>
  <c r="DW61" i="2"/>
  <c r="PM53" i="5" s="1"/>
  <c r="DW63" i="2"/>
  <c r="PM54" i="5" s="1"/>
  <c r="DU67" i="2"/>
  <c r="PK57" i="5" s="1"/>
  <c r="EA3" i="2"/>
  <c r="PQ2" i="5" s="1"/>
  <c r="FS11" i="2"/>
  <c r="FK11" i="2"/>
  <c r="FC11" i="2"/>
  <c r="EU11" i="2"/>
  <c r="EM11" i="2"/>
  <c r="FR11" i="2"/>
  <c r="FJ11" i="2"/>
  <c r="FB11" i="2"/>
  <c r="ET11" i="2"/>
  <c r="EL11" i="2"/>
  <c r="FQ11" i="2"/>
  <c r="FI11" i="2"/>
  <c r="FA11" i="2"/>
  <c r="ES11" i="2"/>
  <c r="EK11" i="2"/>
  <c r="FP11" i="2"/>
  <c r="FH11" i="2"/>
  <c r="EZ11" i="2"/>
  <c r="ER11" i="2"/>
  <c r="EJ11" i="2"/>
  <c r="FO11" i="2"/>
  <c r="FG11" i="2"/>
  <c r="EY11" i="2"/>
  <c r="EQ11" i="2"/>
  <c r="FN11" i="2"/>
  <c r="FF11" i="2"/>
  <c r="EX11" i="2"/>
  <c r="EP11" i="2"/>
  <c r="FU11" i="2"/>
  <c r="FM11" i="2"/>
  <c r="FE11" i="2"/>
  <c r="EW11" i="2"/>
  <c r="EO11" i="2"/>
  <c r="FQ19" i="2"/>
  <c r="FI19" i="2"/>
  <c r="FA19" i="2"/>
  <c r="ES19" i="2"/>
  <c r="EK19" i="2"/>
  <c r="FO19" i="2"/>
  <c r="FG19" i="2"/>
  <c r="EY19" i="2"/>
  <c r="EQ19" i="2"/>
  <c r="FN19" i="2"/>
  <c r="FF19" i="2"/>
  <c r="EX19" i="2"/>
  <c r="EP19" i="2"/>
  <c r="FT19" i="2"/>
  <c r="FL19" i="2"/>
  <c r="FD19" i="2"/>
  <c r="EV19" i="2"/>
  <c r="EN19" i="2"/>
  <c r="FS19" i="2"/>
  <c r="FC19" i="2"/>
  <c r="EM19" i="2"/>
  <c r="FR19" i="2"/>
  <c r="FB19" i="2"/>
  <c r="EL19" i="2"/>
  <c r="FP19" i="2"/>
  <c r="EZ19" i="2"/>
  <c r="EJ19" i="2"/>
  <c r="FM19" i="2"/>
  <c r="EW19" i="2"/>
  <c r="FK19" i="2"/>
  <c r="EU19" i="2"/>
  <c r="FJ19" i="2"/>
  <c r="ET19" i="2"/>
  <c r="FH19" i="2"/>
  <c r="ER19" i="2"/>
  <c r="FO27" i="2"/>
  <c r="FG27" i="2"/>
  <c r="EY27" i="2"/>
  <c r="EQ27" i="2"/>
  <c r="FT27" i="2"/>
  <c r="FL27" i="2"/>
  <c r="FD27" i="2"/>
  <c r="EV27" i="2"/>
  <c r="EN27" i="2"/>
  <c r="FN27" i="2"/>
  <c r="FC27" i="2"/>
  <c r="ES27" i="2"/>
  <c r="FM27" i="2"/>
  <c r="FB27" i="2"/>
  <c r="ER27" i="2"/>
  <c r="FK27" i="2"/>
  <c r="FA27" i="2"/>
  <c r="EP27" i="2"/>
  <c r="FU27" i="2"/>
  <c r="FJ27" i="2"/>
  <c r="EZ27" i="2"/>
  <c r="EO27" i="2"/>
  <c r="FS27" i="2"/>
  <c r="FI27" i="2"/>
  <c r="EX27" i="2"/>
  <c r="EM27" i="2"/>
  <c r="FR27" i="2"/>
  <c r="FH27" i="2"/>
  <c r="EW27" i="2"/>
  <c r="EL27" i="2"/>
  <c r="FQ27" i="2"/>
  <c r="FF27" i="2"/>
  <c r="EU27" i="2"/>
  <c r="EK27" i="2"/>
  <c r="FP27" i="2"/>
  <c r="FE27" i="2"/>
  <c r="ET27" i="2"/>
  <c r="EJ27" i="2"/>
  <c r="FQ35" i="2"/>
  <c r="FI35" i="2"/>
  <c r="FA35" i="2"/>
  <c r="ES35" i="2"/>
  <c r="EK35" i="2"/>
  <c r="FP35" i="2"/>
  <c r="FH35" i="2"/>
  <c r="EZ35" i="2"/>
  <c r="ER35" i="2"/>
  <c r="EJ35" i="2"/>
  <c r="FO35" i="2"/>
  <c r="FG35" i="2"/>
  <c r="EY35" i="2"/>
  <c r="EQ35" i="2"/>
  <c r="FN35" i="2"/>
  <c r="FF35" i="2"/>
  <c r="EX35" i="2"/>
  <c r="EP35" i="2"/>
  <c r="FU35" i="2"/>
  <c r="FM35" i="2"/>
  <c r="FE35" i="2"/>
  <c r="EW35" i="2"/>
  <c r="EO35" i="2"/>
  <c r="FT35" i="2"/>
  <c r="FL35" i="2"/>
  <c r="FD35" i="2"/>
  <c r="EV35" i="2"/>
  <c r="EN35" i="2"/>
  <c r="FK35" i="2"/>
  <c r="FJ35" i="2"/>
  <c r="FC35" i="2"/>
  <c r="FB35" i="2"/>
  <c r="EU35" i="2"/>
  <c r="ET35" i="2"/>
  <c r="FS35" i="2"/>
  <c r="EM35" i="2"/>
  <c r="EL35" i="2"/>
  <c r="FQ43" i="2"/>
  <c r="FI43" i="2"/>
  <c r="FA43" i="2"/>
  <c r="ES43" i="2"/>
  <c r="EK43" i="2"/>
  <c r="FP43" i="2"/>
  <c r="FH43" i="2"/>
  <c r="EZ43" i="2"/>
  <c r="ER43" i="2"/>
  <c r="EJ43" i="2"/>
  <c r="FO43" i="2"/>
  <c r="FG43" i="2"/>
  <c r="EY43" i="2"/>
  <c r="EQ43" i="2"/>
  <c r="FN43" i="2"/>
  <c r="FF43" i="2"/>
  <c r="EX43" i="2"/>
  <c r="EP43" i="2"/>
  <c r="FU43" i="2"/>
  <c r="FM43" i="2"/>
  <c r="FE43" i="2"/>
  <c r="EW43" i="2"/>
  <c r="EO43" i="2"/>
  <c r="FR43" i="2"/>
  <c r="FJ43" i="2"/>
  <c r="FB43" i="2"/>
  <c r="ET43" i="2"/>
  <c r="EL43" i="2"/>
  <c r="EU43" i="2"/>
  <c r="FT43" i="2"/>
  <c r="EN43" i="2"/>
  <c r="FS43" i="2"/>
  <c r="EM43" i="2"/>
  <c r="FL43" i="2"/>
  <c r="FK43" i="2"/>
  <c r="FD43" i="2"/>
  <c r="FC43" i="2"/>
  <c r="EV43" i="2"/>
  <c r="FQ67" i="2"/>
  <c r="FI67" i="2"/>
  <c r="FA67" i="2"/>
  <c r="ES67" i="2"/>
  <c r="EK67" i="2"/>
  <c r="FP67" i="2"/>
  <c r="FH67" i="2"/>
  <c r="EZ67" i="2"/>
  <c r="ER67" i="2"/>
  <c r="EJ67" i="2"/>
  <c r="FO67" i="2"/>
  <c r="FG67" i="2"/>
  <c r="EY67" i="2"/>
  <c r="EQ67" i="2"/>
  <c r="FN67" i="2"/>
  <c r="FF67" i="2"/>
  <c r="EX67" i="2"/>
  <c r="EP67" i="2"/>
  <c r="FU67" i="2"/>
  <c r="FM67" i="2"/>
  <c r="FE67" i="2"/>
  <c r="EW67" i="2"/>
  <c r="EO67" i="2"/>
  <c r="FT67" i="2"/>
  <c r="FL67" i="2"/>
  <c r="FD67" i="2"/>
  <c r="EV67" i="2"/>
  <c r="EN67" i="2"/>
  <c r="FS67" i="2"/>
  <c r="FK67" i="2"/>
  <c r="FC67" i="2"/>
  <c r="EU67" i="2"/>
  <c r="EM67" i="2"/>
  <c r="FR67" i="2"/>
  <c r="FJ67" i="2"/>
  <c r="FB67" i="2"/>
  <c r="ET67" i="2"/>
  <c r="EL67" i="2"/>
  <c r="EF67" i="2"/>
  <c r="QJ57" i="5" s="1"/>
  <c r="EE67" i="2"/>
  <c r="QH57" i="5" s="1"/>
  <c r="EH67" i="2"/>
  <c r="QI57" i="5" s="1"/>
  <c r="ED4" i="2"/>
  <c r="QK3" i="5" s="1"/>
  <c r="EG5" i="2"/>
  <c r="QG4" i="5" s="1"/>
  <c r="EE7" i="2"/>
  <c r="QH6" i="5" s="1"/>
  <c r="EH8" i="2"/>
  <c r="QI7" i="5" s="1"/>
  <c r="EF10" i="2"/>
  <c r="QJ9" i="5" s="1"/>
  <c r="ED12" i="2"/>
  <c r="QK11" i="5" s="1"/>
  <c r="EG13" i="2"/>
  <c r="QG12" i="5" s="1"/>
  <c r="EE15" i="2"/>
  <c r="QH14" i="5" s="1"/>
  <c r="EH16" i="2"/>
  <c r="QI15" i="5" s="1"/>
  <c r="ED20" i="2"/>
  <c r="QK18" i="5" s="1"/>
  <c r="EG21" i="2"/>
  <c r="QG19" i="5" s="1"/>
  <c r="EE23" i="2"/>
  <c r="QH21" i="5" s="1"/>
  <c r="EH24" i="2"/>
  <c r="QI22" i="5" s="1"/>
  <c r="EF26" i="2"/>
  <c r="QJ24" i="5" s="1"/>
  <c r="ED28" i="2"/>
  <c r="QK26" i="5" s="1"/>
  <c r="EG29" i="2"/>
  <c r="QG27" i="5" s="1"/>
  <c r="EE31" i="2"/>
  <c r="QH28" i="5" s="1"/>
  <c r="EH32" i="2"/>
  <c r="QI29" i="5" s="1"/>
  <c r="EF34" i="2"/>
  <c r="QJ31" i="5" s="1"/>
  <c r="EG37" i="2"/>
  <c r="QG33" i="5" s="1"/>
  <c r="EE39" i="2"/>
  <c r="EH40" i="2"/>
  <c r="QI36" i="5" s="1"/>
  <c r="ED44" i="2"/>
  <c r="QK39" i="5" s="1"/>
  <c r="EG45" i="2"/>
  <c r="QG40" i="5" s="1"/>
  <c r="EE47" i="2"/>
  <c r="QH42" i="5" s="1"/>
  <c r="EF50" i="2"/>
  <c r="QJ44" i="5" s="1"/>
  <c r="ED52" i="2"/>
  <c r="QK45" i="5" s="1"/>
  <c r="EG53" i="2"/>
  <c r="QG46" i="5" s="1"/>
  <c r="EE55" i="2"/>
  <c r="QH48" i="5" s="1"/>
  <c r="EH56" i="2"/>
  <c r="QI49" i="5" s="1"/>
  <c r="EF58" i="2"/>
  <c r="QJ51" i="5" s="1"/>
  <c r="ED60" i="2"/>
  <c r="QK52" i="5" s="1"/>
  <c r="EG61" i="2"/>
  <c r="QG53" i="5" s="1"/>
  <c r="EE63" i="2"/>
  <c r="QH54" i="5" s="1"/>
  <c r="EG66" i="2"/>
  <c r="QG56" i="5" s="1"/>
  <c r="EJ3" i="2"/>
  <c r="FG3" i="2"/>
  <c r="EP4" i="2"/>
  <c r="FJ4" i="2"/>
  <c r="EV5" i="2"/>
  <c r="EP6" i="2"/>
  <c r="EJ7" i="2"/>
  <c r="FP7" i="2"/>
  <c r="FJ8" i="2"/>
  <c r="ET10" i="2"/>
  <c r="FT11" i="2"/>
  <c r="FN13" i="2"/>
  <c r="EK16" i="2"/>
  <c r="EM22" i="2"/>
  <c r="FR35" i="2"/>
  <c r="DX3" i="2"/>
  <c r="PN2" i="5" s="1"/>
  <c r="DZ3" i="2"/>
  <c r="PP2" i="5" s="1"/>
  <c r="DT3" i="2"/>
  <c r="PJ2" i="5" s="1"/>
  <c r="DU3" i="2"/>
  <c r="PK2" i="5" s="1"/>
  <c r="DU6" i="2"/>
  <c r="PK5" i="5" s="1"/>
  <c r="DU14" i="2"/>
  <c r="PK13" i="5" s="1"/>
  <c r="DV16" i="2"/>
  <c r="PL15" i="5" s="1"/>
  <c r="DT16" i="2"/>
  <c r="PJ15" i="5" s="1"/>
  <c r="EA16" i="2"/>
  <c r="PQ15" i="5" s="1"/>
  <c r="DZ16" i="2"/>
  <c r="PP15" i="5" s="1"/>
  <c r="DX16" i="2"/>
  <c r="PN15" i="5" s="1"/>
  <c r="DV24" i="2"/>
  <c r="PL22" i="5" s="1"/>
  <c r="DT24" i="2"/>
  <c r="PJ22" i="5" s="1"/>
  <c r="EA24" i="2"/>
  <c r="PQ22" i="5" s="1"/>
  <c r="DZ24" i="2"/>
  <c r="PP22" i="5" s="1"/>
  <c r="DX24" i="2"/>
  <c r="PN22" i="5" s="1"/>
  <c r="DV40" i="2"/>
  <c r="DT40" i="2"/>
  <c r="EA40" i="2"/>
  <c r="PQ36" i="5" s="1"/>
  <c r="DZ40" i="2"/>
  <c r="DX40" i="2"/>
  <c r="DW40" i="2"/>
  <c r="PM36" i="5" s="1"/>
  <c r="DZ10" i="2"/>
  <c r="PP9" i="5" s="1"/>
  <c r="DX10" i="2"/>
  <c r="PN9" i="5" s="1"/>
  <c r="DV10" i="2"/>
  <c r="PL9" i="5" s="1"/>
  <c r="DT10" i="2"/>
  <c r="PJ9" i="5" s="1"/>
  <c r="DV4" i="2"/>
  <c r="PL3" i="5" s="1"/>
  <c r="DT4" i="2"/>
  <c r="PJ3" i="5" s="1"/>
  <c r="DZ4" i="2"/>
  <c r="PP3" i="5" s="1"/>
  <c r="DX4" i="2"/>
  <c r="PN3" i="5" s="1"/>
  <c r="DW6" i="2"/>
  <c r="PM5" i="5" s="1"/>
  <c r="DT21" i="2"/>
  <c r="DZ21" i="2"/>
  <c r="DY21" i="2"/>
  <c r="PO19" i="5" s="1"/>
  <c r="DX21" i="2"/>
  <c r="DV21" i="2"/>
  <c r="DU25" i="2"/>
  <c r="PK23" i="5" s="1"/>
  <c r="DU5" i="2"/>
  <c r="PK4" i="5" s="1"/>
  <c r="DY6" i="2"/>
  <c r="PO5" i="5" s="1"/>
  <c r="DU9" i="2"/>
  <c r="PK8" i="5" s="1"/>
  <c r="DY10" i="2"/>
  <c r="PO9" i="5" s="1"/>
  <c r="DU13" i="2"/>
  <c r="PK12" i="5" s="1"/>
  <c r="DY14" i="2"/>
  <c r="PO13" i="5" s="1"/>
  <c r="DW17" i="2"/>
  <c r="PM16" i="5" s="1"/>
  <c r="DU22" i="2"/>
  <c r="PK20" i="5" s="1"/>
  <c r="DW25" i="2"/>
  <c r="PM23" i="5" s="1"/>
  <c r="DZ26" i="2"/>
  <c r="PP24" i="5" s="1"/>
  <c r="DX26" i="2"/>
  <c r="PN24" i="5" s="1"/>
  <c r="DW26" i="2"/>
  <c r="PM24" i="5" s="1"/>
  <c r="DV26" i="2"/>
  <c r="PL24" i="5" s="1"/>
  <c r="DT26" i="2"/>
  <c r="PJ24" i="5" s="1"/>
  <c r="DV12" i="2"/>
  <c r="PL11" i="5" s="1"/>
  <c r="DT12" i="2"/>
  <c r="PJ11" i="5" s="1"/>
  <c r="DZ12" i="2"/>
  <c r="PP11" i="5" s="1"/>
  <c r="DX12" i="2"/>
  <c r="PN11" i="5" s="1"/>
  <c r="DU17" i="2"/>
  <c r="PK16" i="5" s="1"/>
  <c r="DW5" i="2"/>
  <c r="PM4" i="5" s="1"/>
  <c r="DX11" i="2"/>
  <c r="PN10" i="5" s="1"/>
  <c r="DV11" i="2"/>
  <c r="PL10" i="5" s="1"/>
  <c r="DT11" i="2"/>
  <c r="PJ10" i="5" s="1"/>
  <c r="DZ11" i="2"/>
  <c r="PP10" i="5" s="1"/>
  <c r="DW13" i="2"/>
  <c r="PM12" i="5" s="1"/>
  <c r="DX15" i="2"/>
  <c r="PN14" i="5" s="1"/>
  <c r="DV15" i="2"/>
  <c r="PL14" i="5" s="1"/>
  <c r="DT15" i="2"/>
  <c r="PJ14" i="5" s="1"/>
  <c r="DZ15" i="2"/>
  <c r="PP14" i="5" s="1"/>
  <c r="DY22" i="2"/>
  <c r="DU32" i="2"/>
  <c r="PK29" i="5" s="1"/>
  <c r="DU34" i="2"/>
  <c r="PK31" i="5" s="1"/>
  <c r="DV8" i="2"/>
  <c r="PL7" i="5" s="1"/>
  <c r="DT8" i="2"/>
  <c r="PJ7" i="5" s="1"/>
  <c r="DZ8" i="2"/>
  <c r="PP7" i="5" s="1"/>
  <c r="DX8" i="2"/>
  <c r="PN7" i="5" s="1"/>
  <c r="DW10" i="2"/>
  <c r="PM9" i="5" s="1"/>
  <c r="DW14" i="2"/>
  <c r="PM13" i="5" s="1"/>
  <c r="DX7" i="2"/>
  <c r="PN6" i="5" s="1"/>
  <c r="DV7" i="2"/>
  <c r="PL6" i="5" s="1"/>
  <c r="DT7" i="2"/>
  <c r="PJ6" i="5" s="1"/>
  <c r="DZ7" i="2"/>
  <c r="PP6" i="5" s="1"/>
  <c r="DW9" i="2"/>
  <c r="PM8" i="5" s="1"/>
  <c r="EA10" i="2"/>
  <c r="PQ9" i="5" s="1"/>
  <c r="DU4" i="2"/>
  <c r="PK3" i="5" s="1"/>
  <c r="DU8" i="2"/>
  <c r="PK7" i="5" s="1"/>
  <c r="DU12" i="2"/>
  <c r="PK11" i="5" s="1"/>
  <c r="DU16" i="2"/>
  <c r="PK15" i="5" s="1"/>
  <c r="DV20" i="2"/>
  <c r="DT20" i="2"/>
  <c r="EA20" i="2"/>
  <c r="DZ20" i="2"/>
  <c r="DX20" i="2"/>
  <c r="PN18" i="5" s="1"/>
  <c r="DU24" i="2"/>
  <c r="PK22" i="5" s="1"/>
  <c r="DV28" i="2"/>
  <c r="PL26" i="5" s="1"/>
  <c r="DT28" i="2"/>
  <c r="PJ26" i="5" s="1"/>
  <c r="EA28" i="2"/>
  <c r="PQ26" i="5" s="1"/>
  <c r="DZ28" i="2"/>
  <c r="PP26" i="5" s="1"/>
  <c r="DX28" i="2"/>
  <c r="PN26" i="5" s="1"/>
  <c r="DZ14" i="2"/>
  <c r="PP13" i="5" s="1"/>
  <c r="DX14" i="2"/>
  <c r="PN13" i="5" s="1"/>
  <c r="DV14" i="2"/>
  <c r="PL13" i="5" s="1"/>
  <c r="DT14" i="2"/>
  <c r="PJ13" i="5" s="1"/>
  <c r="DT17" i="2"/>
  <c r="PJ16" i="5" s="1"/>
  <c r="DZ17" i="2"/>
  <c r="PP16" i="5" s="1"/>
  <c r="DY17" i="2"/>
  <c r="PO16" i="5" s="1"/>
  <c r="DX17" i="2"/>
  <c r="PN16" i="5" s="1"/>
  <c r="DV17" i="2"/>
  <c r="PL16" i="5" s="1"/>
  <c r="DT25" i="2"/>
  <c r="PJ23" i="5" s="1"/>
  <c r="DZ25" i="2"/>
  <c r="PP23" i="5" s="1"/>
  <c r="DY25" i="2"/>
  <c r="PO23" i="5" s="1"/>
  <c r="DX25" i="2"/>
  <c r="PN23" i="5" s="1"/>
  <c r="DV25" i="2"/>
  <c r="PL23" i="5" s="1"/>
  <c r="DZ50" i="2"/>
  <c r="PP44" i="5" s="1"/>
  <c r="DY50" i="2"/>
  <c r="PO44" i="5" s="1"/>
  <c r="DX50" i="2"/>
  <c r="PN44" i="5" s="1"/>
  <c r="DW50" i="2"/>
  <c r="PM44" i="5" s="1"/>
  <c r="DV50" i="2"/>
  <c r="PL44" i="5" s="1"/>
  <c r="DT50" i="2"/>
  <c r="PJ44" i="5" s="1"/>
  <c r="EA50" i="2"/>
  <c r="PQ44" i="5" s="1"/>
  <c r="DZ22" i="2"/>
  <c r="PP20" i="5" s="1"/>
  <c r="DX22" i="2"/>
  <c r="DW22" i="2"/>
  <c r="PM20" i="5" s="1"/>
  <c r="DV22" i="2"/>
  <c r="DT22" i="2"/>
  <c r="PJ20" i="5" s="1"/>
  <c r="DV32" i="2"/>
  <c r="PL29" i="5" s="1"/>
  <c r="DT32" i="2"/>
  <c r="PJ29" i="5" s="1"/>
  <c r="EA32" i="2"/>
  <c r="PQ29" i="5" s="1"/>
  <c r="DZ32" i="2"/>
  <c r="PP29" i="5" s="1"/>
  <c r="DX32" i="2"/>
  <c r="PN29" i="5" s="1"/>
  <c r="DW32" i="2"/>
  <c r="PM29" i="5" s="1"/>
  <c r="EA34" i="2"/>
  <c r="PQ31" i="5" s="1"/>
  <c r="DZ34" i="2"/>
  <c r="PP31" i="5" s="1"/>
  <c r="DX34" i="2"/>
  <c r="PN31" i="5" s="1"/>
  <c r="DW34" i="2"/>
  <c r="PM31" i="5" s="1"/>
  <c r="DV34" i="2"/>
  <c r="PL31" i="5" s="1"/>
  <c r="DT34" i="2"/>
  <c r="PJ31" i="5" s="1"/>
  <c r="EA58" i="2"/>
  <c r="PQ51" i="5" s="1"/>
  <c r="DZ58" i="2"/>
  <c r="PP51" i="5" s="1"/>
  <c r="DY58" i="2"/>
  <c r="PO51" i="5" s="1"/>
  <c r="DX58" i="2"/>
  <c r="PN51" i="5" s="1"/>
  <c r="DW58" i="2"/>
  <c r="PM51" i="5" s="1"/>
  <c r="DV58" i="2"/>
  <c r="PL51" i="5" s="1"/>
  <c r="DT58" i="2"/>
  <c r="PJ51" i="5" s="1"/>
  <c r="DZ6" i="2"/>
  <c r="PP5" i="5" s="1"/>
  <c r="DX6" i="2"/>
  <c r="PN5" i="5" s="1"/>
  <c r="DV6" i="2"/>
  <c r="PL5" i="5" s="1"/>
  <c r="DT6" i="2"/>
  <c r="PJ5" i="5" s="1"/>
  <c r="DT5" i="2"/>
  <c r="PJ4" i="5" s="1"/>
  <c r="DZ5" i="2"/>
  <c r="PP4" i="5" s="1"/>
  <c r="DX5" i="2"/>
  <c r="PN4" i="5" s="1"/>
  <c r="DV5" i="2"/>
  <c r="PL4" i="5" s="1"/>
  <c r="DT9" i="2"/>
  <c r="PJ8" i="5" s="1"/>
  <c r="DZ9" i="2"/>
  <c r="PP8" i="5" s="1"/>
  <c r="DX9" i="2"/>
  <c r="PN8" i="5" s="1"/>
  <c r="DV9" i="2"/>
  <c r="PL8" i="5" s="1"/>
  <c r="EA12" i="2"/>
  <c r="PQ11" i="5" s="1"/>
  <c r="DT13" i="2"/>
  <c r="PJ12" i="5" s="1"/>
  <c r="DZ13" i="2"/>
  <c r="PP12" i="5" s="1"/>
  <c r="DX13" i="2"/>
  <c r="PN12" i="5" s="1"/>
  <c r="DV13" i="2"/>
  <c r="PL12" i="5" s="1"/>
  <c r="EA21" i="2"/>
  <c r="PQ20" i="5" s="1"/>
  <c r="DZ38" i="2"/>
  <c r="PP34" i="5" s="1"/>
  <c r="DX38" i="2"/>
  <c r="PN34" i="5" s="1"/>
  <c r="DW38" i="2"/>
  <c r="PM34" i="5" s="1"/>
  <c r="DV38" i="2"/>
  <c r="PL34" i="5" s="1"/>
  <c r="DT38" i="2"/>
  <c r="PJ34" i="5" s="1"/>
  <c r="EA38" i="2"/>
  <c r="PQ34" i="5" s="1"/>
  <c r="EA46" i="2"/>
  <c r="PQ41" i="5" s="1"/>
  <c r="DZ46" i="2"/>
  <c r="PP41" i="5" s="1"/>
  <c r="DY46" i="2"/>
  <c r="PO41" i="5" s="1"/>
  <c r="DX46" i="2"/>
  <c r="PN41" i="5" s="1"/>
  <c r="DW46" i="2"/>
  <c r="PM41" i="5" s="1"/>
  <c r="DV46" i="2"/>
  <c r="PL41" i="5" s="1"/>
  <c r="DT46" i="2"/>
  <c r="PJ41" i="5" s="1"/>
  <c r="DU33" i="2"/>
  <c r="PK30" i="5" s="1"/>
  <c r="DU41" i="2"/>
  <c r="PK37" i="5" s="1"/>
  <c r="DW44" i="2"/>
  <c r="PM39" i="5" s="1"/>
  <c r="DU45" i="2"/>
  <c r="PK40" i="5" s="1"/>
  <c r="DW52" i="2"/>
  <c r="DU53" i="2"/>
  <c r="PK46" i="5" s="1"/>
  <c r="DZ19" i="2"/>
  <c r="PP17" i="5" s="1"/>
  <c r="DZ23" i="2"/>
  <c r="PP21" i="5" s="1"/>
  <c r="DZ27" i="2"/>
  <c r="PP25" i="5" s="1"/>
  <c r="DV29" i="2"/>
  <c r="PL27" i="5" s="1"/>
  <c r="DZ31" i="2"/>
  <c r="PP28" i="5" s="1"/>
  <c r="DV33" i="2"/>
  <c r="PL30" i="5" s="1"/>
  <c r="DZ35" i="2"/>
  <c r="DV37" i="2"/>
  <c r="PL33" i="5" s="1"/>
  <c r="DZ39" i="2"/>
  <c r="DV41" i="2"/>
  <c r="PL37" i="5" s="1"/>
  <c r="DZ43" i="2"/>
  <c r="PP38" i="5" s="1"/>
  <c r="DX44" i="2"/>
  <c r="PN39" i="5" s="1"/>
  <c r="DV45" i="2"/>
  <c r="PL40" i="5" s="1"/>
  <c r="DZ47" i="2"/>
  <c r="PP42" i="5" s="1"/>
  <c r="DV49" i="2"/>
  <c r="PL43" i="5" s="1"/>
  <c r="DX52" i="2"/>
  <c r="DV53" i="2"/>
  <c r="PL46" i="5" s="1"/>
  <c r="DZ55" i="2"/>
  <c r="PP48" i="5" s="1"/>
  <c r="DX56" i="2"/>
  <c r="PN49" i="5" s="1"/>
  <c r="DV57" i="2"/>
  <c r="PL50" i="5" s="1"/>
  <c r="DX60" i="2"/>
  <c r="PN52" i="5" s="1"/>
  <c r="DV61" i="2"/>
  <c r="PL53" i="5" s="1"/>
  <c r="DZ63" i="2"/>
  <c r="PP54" i="5" s="1"/>
  <c r="DV65" i="2"/>
  <c r="PL55" i="5" s="1"/>
  <c r="DT66" i="2"/>
  <c r="PJ56" i="5" s="1"/>
  <c r="DZ67" i="2"/>
  <c r="PP57" i="5" s="1"/>
  <c r="DX68" i="2"/>
  <c r="PN58" i="5" s="1"/>
  <c r="DV69" i="2"/>
  <c r="PL59" i="5" s="1"/>
  <c r="DT19" i="2"/>
  <c r="PJ17" i="5" s="1"/>
  <c r="DT23" i="2"/>
  <c r="PJ21" i="5" s="1"/>
  <c r="DT27" i="2"/>
  <c r="PJ25" i="5" s="1"/>
  <c r="DX29" i="2"/>
  <c r="PN27" i="5" s="1"/>
  <c r="DT31" i="2"/>
  <c r="PJ28" i="5" s="1"/>
  <c r="DX33" i="2"/>
  <c r="PN30" i="5" s="1"/>
  <c r="DT35" i="2"/>
  <c r="PJ32" i="5" s="1"/>
  <c r="DX37" i="2"/>
  <c r="DT39" i="2"/>
  <c r="DX41" i="2"/>
  <c r="PN37" i="5" s="1"/>
  <c r="DT43" i="2"/>
  <c r="PJ38" i="5" s="1"/>
  <c r="DZ44" i="2"/>
  <c r="PP39" i="5" s="1"/>
  <c r="DX45" i="2"/>
  <c r="PN40" i="5" s="1"/>
  <c r="DT47" i="2"/>
  <c r="PJ42" i="5" s="1"/>
  <c r="DX49" i="2"/>
  <c r="PN43" i="5" s="1"/>
  <c r="DZ52" i="2"/>
  <c r="DX53" i="2"/>
  <c r="PN46" i="5" s="1"/>
  <c r="DT55" i="2"/>
  <c r="PJ48" i="5" s="1"/>
  <c r="DZ56" i="2"/>
  <c r="PP49" i="5" s="1"/>
  <c r="DX57" i="2"/>
  <c r="PN50" i="5" s="1"/>
  <c r="DZ60" i="2"/>
  <c r="PP52" i="5" s="1"/>
  <c r="DX61" i="2"/>
  <c r="PN53" i="5" s="1"/>
  <c r="DT63" i="2"/>
  <c r="PJ54" i="5" s="1"/>
  <c r="DX65" i="2"/>
  <c r="PN55" i="5" s="1"/>
  <c r="DV66" i="2"/>
  <c r="PL56" i="5" s="1"/>
  <c r="DT67" i="2"/>
  <c r="PJ57" i="5" s="1"/>
  <c r="DZ68" i="2"/>
  <c r="PP58" i="5" s="1"/>
  <c r="DX69" i="2"/>
  <c r="PN59" i="5" s="1"/>
  <c r="DU27" i="2"/>
  <c r="PK25" i="5" s="1"/>
  <c r="DY33" i="2"/>
  <c r="PO30" i="5" s="1"/>
  <c r="DU35" i="2"/>
  <c r="PK32" i="5" s="1"/>
  <c r="DY41" i="2"/>
  <c r="PO37" i="5" s="1"/>
  <c r="DU43" i="2"/>
  <c r="PK38" i="5" s="1"/>
  <c r="DY49" i="2"/>
  <c r="PO43" i="5" s="1"/>
  <c r="EA52" i="2"/>
  <c r="DY53" i="2"/>
  <c r="PO46" i="5" s="1"/>
  <c r="EA56" i="2"/>
  <c r="PQ49" i="5" s="1"/>
  <c r="DY57" i="2"/>
  <c r="PO50" i="5" s="1"/>
  <c r="EA60" i="2"/>
  <c r="PQ52" i="5" s="1"/>
  <c r="DY61" i="2"/>
  <c r="PO53" i="5" s="1"/>
  <c r="DY65" i="2"/>
  <c r="PO55" i="5" s="1"/>
  <c r="DW66" i="2"/>
  <c r="PM56" i="5" s="1"/>
  <c r="EA68" i="2"/>
  <c r="PQ58" i="5" s="1"/>
  <c r="DY69" i="2"/>
  <c r="PO59" i="5" s="1"/>
  <c r="DU19" i="2"/>
  <c r="PK17" i="5" s="1"/>
  <c r="DU23" i="2"/>
  <c r="PK21" i="5" s="1"/>
  <c r="DY29" i="2"/>
  <c r="PO27" i="5" s="1"/>
  <c r="DU31" i="2"/>
  <c r="PK28" i="5" s="1"/>
  <c r="DY37" i="2"/>
  <c r="PO33" i="5" s="1"/>
  <c r="DU39" i="2"/>
  <c r="EA44" i="2"/>
  <c r="PQ39" i="5" s="1"/>
  <c r="DY45" i="2"/>
  <c r="PO40" i="5" s="1"/>
  <c r="DU47" i="2"/>
  <c r="PK42" i="5" s="1"/>
  <c r="DV19" i="2"/>
  <c r="PL17" i="5" s="1"/>
  <c r="DV23" i="2"/>
  <c r="PL21" i="5" s="1"/>
  <c r="DV27" i="2"/>
  <c r="PL25" i="5" s="1"/>
  <c r="DZ29" i="2"/>
  <c r="PP27" i="5" s="1"/>
  <c r="DV31" i="2"/>
  <c r="PL28" i="5" s="1"/>
  <c r="DZ33" i="2"/>
  <c r="PP30" i="5" s="1"/>
  <c r="DV35" i="2"/>
  <c r="DZ37" i="2"/>
  <c r="PP33" i="5" s="1"/>
  <c r="DV39" i="2"/>
  <c r="DZ41" i="2"/>
  <c r="PP37" i="5" s="1"/>
  <c r="DV43" i="2"/>
  <c r="PL38" i="5" s="1"/>
  <c r="DT44" i="2"/>
  <c r="PJ39" i="5" s="1"/>
  <c r="DZ45" i="2"/>
  <c r="PP40" i="5" s="1"/>
  <c r="DV47" i="2"/>
  <c r="PL42" i="5" s="1"/>
  <c r="DZ49" i="2"/>
  <c r="PP43" i="5" s="1"/>
  <c r="DT52" i="2"/>
  <c r="DZ53" i="2"/>
  <c r="PP46" i="5" s="1"/>
  <c r="DV55" i="2"/>
  <c r="PL48" i="5" s="1"/>
  <c r="DT56" i="2"/>
  <c r="PJ49" i="5" s="1"/>
  <c r="DZ57" i="2"/>
  <c r="PP50" i="5" s="1"/>
  <c r="DT60" i="2"/>
  <c r="PJ52" i="5" s="1"/>
  <c r="DZ61" i="2"/>
  <c r="PP53" i="5" s="1"/>
  <c r="DV63" i="2"/>
  <c r="PL54" i="5" s="1"/>
  <c r="DZ65" i="2"/>
  <c r="PP55" i="5" s="1"/>
  <c r="DX66" i="2"/>
  <c r="PN56" i="5" s="1"/>
  <c r="DV67" i="2"/>
  <c r="PL57" i="5" s="1"/>
  <c r="DT68" i="2"/>
  <c r="PJ58" i="5" s="1"/>
  <c r="DZ69" i="2"/>
  <c r="PP59" i="5" s="1"/>
  <c r="EA53" i="2"/>
  <c r="PQ46" i="5" s="1"/>
  <c r="DU56" i="2"/>
  <c r="PK49" i="5" s="1"/>
  <c r="EA65" i="2"/>
  <c r="PQ55" i="5" s="1"/>
  <c r="DY66" i="2"/>
  <c r="PO56" i="5" s="1"/>
  <c r="EA69" i="2"/>
  <c r="PQ59" i="5" s="1"/>
  <c r="DU44" i="2"/>
  <c r="PK39" i="5" s="1"/>
  <c r="DT37" i="2"/>
  <c r="PJ33" i="5" s="1"/>
  <c r="DX47" i="2"/>
  <c r="PN42" i="5" s="1"/>
  <c r="DT49" i="2"/>
  <c r="PJ43" i="5" s="1"/>
  <c r="DV56" i="2"/>
  <c r="PL49" i="5" s="1"/>
  <c r="DV60" i="2"/>
  <c r="PL52" i="5" s="1"/>
  <c r="DZ66" i="2"/>
  <c r="PP56" i="5" s="1"/>
  <c r="DV68" i="2"/>
  <c r="PL58" i="5" s="1"/>
  <c r="DP4" i="2"/>
  <c r="OV3" i="5" s="1"/>
  <c r="DP6" i="2"/>
  <c r="OV5" i="5" s="1"/>
  <c r="DP8" i="2"/>
  <c r="OV7" i="5" s="1"/>
  <c r="DP10" i="2"/>
  <c r="OV9" i="5" s="1"/>
  <c r="DP12" i="2"/>
  <c r="OV11" i="5" s="1"/>
  <c r="DP14" i="2"/>
  <c r="OV13" i="5" s="1"/>
  <c r="DP16" i="2"/>
  <c r="OV15" i="5" s="1"/>
  <c r="DP20" i="2"/>
  <c r="DP22" i="2"/>
  <c r="DP24" i="2"/>
  <c r="OV22" i="5" s="1"/>
  <c r="DP26" i="2"/>
  <c r="OV24" i="5" s="1"/>
  <c r="DP28" i="2"/>
  <c r="OV26" i="5" s="1"/>
  <c r="DP32" i="2"/>
  <c r="OV29" i="5" s="1"/>
  <c r="DP34" i="2"/>
  <c r="OV31" i="5" s="1"/>
  <c r="DP38" i="2"/>
  <c r="OV34" i="5" s="1"/>
  <c r="DP40" i="2"/>
  <c r="DP44" i="2"/>
  <c r="OV39" i="5" s="1"/>
  <c r="DP46" i="2"/>
  <c r="OV41" i="5" s="1"/>
  <c r="DP50" i="2"/>
  <c r="OV44" i="5" s="1"/>
  <c r="DP52" i="2"/>
  <c r="DP56" i="2"/>
  <c r="OV49" i="5" s="1"/>
  <c r="DP58" i="2"/>
  <c r="OV51" i="5" s="1"/>
  <c r="DP60" i="2"/>
  <c r="OV52" i="5" s="1"/>
  <c r="DP66" i="2"/>
  <c r="OV56" i="5" s="1"/>
  <c r="DP68" i="2"/>
  <c r="OV58" i="5" s="1"/>
  <c r="DP5" i="2"/>
  <c r="OV4" i="5" s="1"/>
  <c r="DP7" i="2"/>
  <c r="OV6" i="5" s="1"/>
  <c r="DP9" i="2"/>
  <c r="OV8" i="5" s="1"/>
  <c r="DP11" i="2"/>
  <c r="OV10" i="5" s="1"/>
  <c r="DP13" i="2"/>
  <c r="OV12" i="5" s="1"/>
  <c r="DP15" i="2"/>
  <c r="OV14" i="5" s="1"/>
  <c r="DP17" i="2"/>
  <c r="OV16" i="5" s="1"/>
  <c r="DP19" i="2"/>
  <c r="OV17" i="5" s="1"/>
  <c r="DP21" i="2"/>
  <c r="DP23" i="2"/>
  <c r="OV21" i="5" s="1"/>
  <c r="DP25" i="2"/>
  <c r="OV23" i="5" s="1"/>
  <c r="DP27" i="2"/>
  <c r="OV25" i="5" s="1"/>
  <c r="DP29" i="2"/>
  <c r="OV27" i="5" s="1"/>
  <c r="DP31" i="2"/>
  <c r="OV28" i="5" s="1"/>
  <c r="DP33" i="2"/>
  <c r="OV30" i="5" s="1"/>
  <c r="DP35" i="2"/>
  <c r="DP37" i="2"/>
  <c r="DP39" i="2"/>
  <c r="DP41" i="2"/>
  <c r="OV37" i="5" s="1"/>
  <c r="DP43" i="2"/>
  <c r="OV38" i="5" s="1"/>
  <c r="DP45" i="2"/>
  <c r="OV40" i="5" s="1"/>
  <c r="DP47" i="2"/>
  <c r="OV42" i="5" s="1"/>
  <c r="DP49" i="2"/>
  <c r="OV43" i="5" s="1"/>
  <c r="DP53" i="2"/>
  <c r="OV46" i="5" s="1"/>
  <c r="DP55" i="2"/>
  <c r="OV48" i="5" s="1"/>
  <c r="DP57" i="2"/>
  <c r="OV50" i="5" s="1"/>
  <c r="DP61" i="2"/>
  <c r="OV53" i="5" s="1"/>
  <c r="DP63" i="2"/>
  <c r="OV54" i="5" s="1"/>
  <c r="DP65" i="2"/>
  <c r="OV55" i="5" s="1"/>
  <c r="DP67" i="2"/>
  <c r="OV57" i="5" s="1"/>
  <c r="DP69" i="2"/>
  <c r="OV59" i="5" s="1"/>
  <c r="DQ5" i="2"/>
  <c r="OW4" i="5" s="1"/>
  <c r="DQ7" i="2"/>
  <c r="OW6" i="5" s="1"/>
  <c r="DQ9" i="2"/>
  <c r="OW8" i="5" s="1"/>
  <c r="DQ11" i="2"/>
  <c r="OW10" i="5" s="1"/>
  <c r="DQ13" i="2"/>
  <c r="OW12" i="5" s="1"/>
  <c r="DQ15" i="2"/>
  <c r="OW14" i="5" s="1"/>
  <c r="DQ17" i="2"/>
  <c r="OW16" i="5" s="1"/>
  <c r="DQ19" i="2"/>
  <c r="OW17" i="5" s="1"/>
  <c r="DQ21" i="2"/>
  <c r="OW19" i="5" s="1"/>
  <c r="DQ23" i="2"/>
  <c r="OW21" i="5" s="1"/>
  <c r="DQ25" i="2"/>
  <c r="OW23" i="5" s="1"/>
  <c r="DQ27" i="2"/>
  <c r="OW25" i="5" s="1"/>
  <c r="DQ29" i="2"/>
  <c r="OW27" i="5" s="1"/>
  <c r="DQ31" i="2"/>
  <c r="OW28" i="5" s="1"/>
  <c r="DQ33" i="2"/>
  <c r="OW30" i="5" s="1"/>
  <c r="DQ35" i="2"/>
  <c r="DQ37" i="2"/>
  <c r="OW33" i="5" s="1"/>
  <c r="DQ39" i="2"/>
  <c r="DQ41" i="2"/>
  <c r="OW37" i="5" s="1"/>
  <c r="DQ43" i="2"/>
  <c r="OW38" i="5" s="1"/>
  <c r="DQ45" i="2"/>
  <c r="OW40" i="5" s="1"/>
  <c r="DQ47" i="2"/>
  <c r="OW42" i="5" s="1"/>
  <c r="DQ49" i="2"/>
  <c r="OW43" i="5" s="1"/>
  <c r="DQ53" i="2"/>
  <c r="OW46" i="5" s="1"/>
  <c r="DQ55" i="2"/>
  <c r="OW48" i="5" s="1"/>
  <c r="DQ57" i="2"/>
  <c r="OW50" i="5" s="1"/>
  <c r="DQ61" i="2"/>
  <c r="OW53" i="5" s="1"/>
  <c r="DQ63" i="2"/>
  <c r="OW54" i="5" s="1"/>
  <c r="DQ65" i="2"/>
  <c r="OW55" i="5" s="1"/>
  <c r="DQ67" i="2"/>
  <c r="OW57" i="5" s="1"/>
  <c r="DQ69" i="2"/>
  <c r="OW59" i="5" s="1"/>
  <c r="DM3" i="2"/>
  <c r="OJ2" i="5" s="1"/>
  <c r="DM4" i="2"/>
  <c r="OJ3" i="5" s="1"/>
  <c r="DM6" i="2"/>
  <c r="OJ5" i="5" s="1"/>
  <c r="DM8" i="2"/>
  <c r="OJ7" i="5" s="1"/>
  <c r="DM10" i="2"/>
  <c r="OJ9" i="5" s="1"/>
  <c r="DM12" i="2"/>
  <c r="OJ11" i="5" s="1"/>
  <c r="DM14" i="2"/>
  <c r="OJ13" i="5" s="1"/>
  <c r="DM16" i="2"/>
  <c r="OJ15" i="5" s="1"/>
  <c r="DM20" i="2"/>
  <c r="DM22" i="2"/>
  <c r="DM24" i="2"/>
  <c r="OJ22" i="5" s="1"/>
  <c r="DM26" i="2"/>
  <c r="OJ24" i="5" s="1"/>
  <c r="DM28" i="2"/>
  <c r="OJ26" i="5" s="1"/>
  <c r="DM32" i="2"/>
  <c r="OJ29" i="5" s="1"/>
  <c r="DM34" i="2"/>
  <c r="OJ31" i="5" s="1"/>
  <c r="DM38" i="2"/>
  <c r="OJ34" i="5" s="1"/>
  <c r="DM40" i="2"/>
  <c r="DM44" i="2"/>
  <c r="OJ39" i="5" s="1"/>
  <c r="DM46" i="2"/>
  <c r="OJ41" i="5" s="1"/>
  <c r="DM50" i="2"/>
  <c r="OJ44" i="5" s="1"/>
  <c r="DM52" i="2"/>
  <c r="DM56" i="2"/>
  <c r="OJ49" i="5" s="1"/>
  <c r="DM58" i="2"/>
  <c r="OJ51" i="5" s="1"/>
  <c r="DM60" i="2"/>
  <c r="OJ52" i="5" s="1"/>
  <c r="DM66" i="2"/>
  <c r="OJ56" i="5" s="1"/>
  <c r="DM68" i="2"/>
  <c r="OJ58" i="5" s="1"/>
  <c r="DL5" i="2"/>
  <c r="OI4" i="5" s="1"/>
  <c r="DL7" i="2"/>
  <c r="OI6" i="5" s="1"/>
  <c r="DL9" i="2"/>
  <c r="OI8" i="5" s="1"/>
  <c r="DL11" i="2"/>
  <c r="OI10" i="5" s="1"/>
  <c r="DL13" i="2"/>
  <c r="OI12" i="5" s="1"/>
  <c r="DL15" i="2"/>
  <c r="OI14" i="5" s="1"/>
  <c r="DL17" i="2"/>
  <c r="OI16" i="5" s="1"/>
  <c r="DL19" i="2"/>
  <c r="OI17" i="5" s="1"/>
  <c r="DL21" i="2"/>
  <c r="DL23" i="2"/>
  <c r="OI21" i="5" s="1"/>
  <c r="DL25" i="2"/>
  <c r="OI23" i="5" s="1"/>
  <c r="DL27" i="2"/>
  <c r="OI25" i="5" s="1"/>
  <c r="DL29" i="2"/>
  <c r="OI27" i="5" s="1"/>
  <c r="DL31" i="2"/>
  <c r="OI28" i="5" s="1"/>
  <c r="DL33" i="2"/>
  <c r="OI30" i="5" s="1"/>
  <c r="DL35" i="2"/>
  <c r="DL37" i="2"/>
  <c r="OI33" i="5" s="1"/>
  <c r="DL39" i="2"/>
  <c r="DL41" i="2"/>
  <c r="OI37" i="5" s="1"/>
  <c r="DL43" i="2"/>
  <c r="OI38" i="5" s="1"/>
  <c r="DL45" i="2"/>
  <c r="OI40" i="5" s="1"/>
  <c r="DL47" i="2"/>
  <c r="OI42" i="5" s="1"/>
  <c r="DL49" i="2"/>
  <c r="OI43" i="5" s="1"/>
  <c r="DL53" i="2"/>
  <c r="OI46" i="5" s="1"/>
  <c r="DL55" i="2"/>
  <c r="OI48" i="5" s="1"/>
  <c r="DL57" i="2"/>
  <c r="OI50" i="5" s="1"/>
  <c r="DL61" i="2"/>
  <c r="OI53" i="5" s="1"/>
  <c r="DL63" i="2"/>
  <c r="OI54" i="5" s="1"/>
  <c r="DL65" i="2"/>
  <c r="OI55" i="5" s="1"/>
  <c r="DL67" i="2"/>
  <c r="OI57" i="5" s="1"/>
  <c r="DL69" i="2"/>
  <c r="OI59" i="5" s="1"/>
  <c r="DM5" i="2"/>
  <c r="OJ4" i="5" s="1"/>
  <c r="DM7" i="2"/>
  <c r="OJ6" i="5" s="1"/>
  <c r="DM9" i="2"/>
  <c r="OJ8" i="5" s="1"/>
  <c r="DM11" i="2"/>
  <c r="OJ10" i="5" s="1"/>
  <c r="DM13" i="2"/>
  <c r="OJ12" i="5" s="1"/>
  <c r="DM15" i="2"/>
  <c r="OJ14" i="5" s="1"/>
  <c r="DM17" i="2"/>
  <c r="OJ16" i="5" s="1"/>
  <c r="DM19" i="2"/>
  <c r="OJ17" i="5" s="1"/>
  <c r="DM21" i="2"/>
  <c r="DM23" i="2"/>
  <c r="OJ21" i="5" s="1"/>
  <c r="DM25" i="2"/>
  <c r="OJ23" i="5" s="1"/>
  <c r="DM27" i="2"/>
  <c r="OJ25" i="5" s="1"/>
  <c r="DM29" i="2"/>
  <c r="OJ27" i="5" s="1"/>
  <c r="DM31" i="2"/>
  <c r="OJ28" i="5" s="1"/>
  <c r="DM33" i="2"/>
  <c r="OJ30" i="5" s="1"/>
  <c r="DM35" i="2"/>
  <c r="DM37" i="2"/>
  <c r="DM39" i="2"/>
  <c r="DM41" i="2"/>
  <c r="OJ37" i="5" s="1"/>
  <c r="DM43" i="2"/>
  <c r="OJ38" i="5" s="1"/>
  <c r="DM45" i="2"/>
  <c r="OJ40" i="5" s="1"/>
  <c r="DM47" i="2"/>
  <c r="OJ42" i="5" s="1"/>
  <c r="DM49" i="2"/>
  <c r="OJ43" i="5" s="1"/>
  <c r="DM53" i="2"/>
  <c r="OJ46" i="5" s="1"/>
  <c r="DM55" i="2"/>
  <c r="OJ48" i="5" s="1"/>
  <c r="DM57" i="2"/>
  <c r="OJ50" i="5" s="1"/>
  <c r="DM61" i="2"/>
  <c r="OJ53" i="5" s="1"/>
  <c r="DM63" i="2"/>
  <c r="OJ54" i="5" s="1"/>
  <c r="DM65" i="2"/>
  <c r="OJ55" i="5" s="1"/>
  <c r="DM67" i="2"/>
  <c r="OJ57" i="5" s="1"/>
  <c r="DM69" i="2"/>
  <c r="OJ59" i="5" s="1"/>
  <c r="BR47" i="2"/>
  <c r="IH42" i="5" s="1"/>
  <c r="AV58" i="2"/>
  <c r="FT51" i="5" s="1"/>
  <c r="BL14" i="2"/>
  <c r="HQ13" i="5" s="1"/>
  <c r="BA20" i="2"/>
  <c r="GJ18" i="5" s="1"/>
  <c r="BW25" i="2"/>
  <c r="IX23" i="5" s="1"/>
  <c r="BM46" i="2"/>
  <c r="HR41" i="5" s="1"/>
  <c r="AV61" i="2"/>
  <c r="FT53" i="5" s="1"/>
  <c r="AQ3" i="2"/>
  <c r="FC2" i="5" s="1"/>
  <c r="BK17" i="2"/>
  <c r="HP16" i="5" s="1"/>
  <c r="CM27" i="2"/>
  <c r="KJ25" i="5" s="1"/>
  <c r="CK31" i="2"/>
  <c r="KH28" i="5" s="1"/>
  <c r="BF57" i="2"/>
  <c r="GZ50" i="5" s="1"/>
  <c r="BR58" i="2"/>
  <c r="IH51" i="5" s="1"/>
  <c r="CC52" i="2"/>
  <c r="CK3" i="2"/>
  <c r="KH2" i="5" s="1"/>
  <c r="CG6" i="2"/>
  <c r="JS5" i="5" s="1"/>
  <c r="BB7" i="2"/>
  <c r="GK6" i="5" s="1"/>
  <c r="CL9" i="2"/>
  <c r="KI8" i="5" s="1"/>
  <c r="BU10" i="2"/>
  <c r="IK9" i="5" s="1"/>
  <c r="CI15" i="2"/>
  <c r="KF14" i="5" s="1"/>
  <c r="CA28" i="2"/>
  <c r="JB26" i="5" s="1"/>
  <c r="BH43" i="2"/>
  <c r="HB38" i="5" s="1"/>
  <c r="CL46" i="2"/>
  <c r="KI41" i="5" s="1"/>
  <c r="BF47" i="2"/>
  <c r="GZ42" i="5" s="1"/>
  <c r="BH49" i="2"/>
  <c r="HB43" i="5" s="1"/>
  <c r="CI53" i="2"/>
  <c r="KF46" i="5" s="1"/>
  <c r="AV65" i="2"/>
  <c r="FT55" i="5" s="1"/>
  <c r="AT69" i="2"/>
  <c r="FR59" i="5" s="1"/>
  <c r="AV8" i="2"/>
  <c r="FT7" i="5" s="1"/>
  <c r="BY12" i="2"/>
  <c r="IZ11" i="5" s="1"/>
  <c r="BX15" i="2"/>
  <c r="IY14" i="5" s="1"/>
  <c r="BW27" i="2"/>
  <c r="IX25" i="5" s="1"/>
  <c r="BH6" i="2"/>
  <c r="HB5" i="5" s="1"/>
  <c r="AW8" i="2"/>
  <c r="FU7" i="5" s="1"/>
  <c r="BN11" i="2"/>
  <c r="HS10" i="5" s="1"/>
  <c r="CA12" i="2"/>
  <c r="JB11" i="5" s="1"/>
  <c r="BZ15" i="2"/>
  <c r="JA14" i="5" s="1"/>
  <c r="AZ17" i="2"/>
  <c r="GI16" i="5" s="1"/>
  <c r="AV22" i="2"/>
  <c r="CD22" i="2"/>
  <c r="CM25" i="2"/>
  <c r="KJ23" i="5" s="1"/>
  <c r="BZ27" i="2"/>
  <c r="JA25" i="5" s="1"/>
  <c r="BK39" i="2"/>
  <c r="AT61" i="2"/>
  <c r="FR53" i="5" s="1"/>
  <c r="BF4" i="2"/>
  <c r="GZ3" i="5" s="1"/>
  <c r="BW9" i="2"/>
  <c r="IX8" i="5" s="1"/>
  <c r="BC12" i="2"/>
  <c r="GL11" i="5" s="1"/>
  <c r="AZ15" i="2"/>
  <c r="GI14" i="5" s="1"/>
  <c r="CD15" i="2"/>
  <c r="JP14" i="5" s="1"/>
  <c r="AZ22" i="2"/>
  <c r="BI28" i="2"/>
  <c r="HC26" i="5" s="1"/>
  <c r="BW53" i="2"/>
  <c r="IX46" i="5" s="1"/>
  <c r="AV67" i="2"/>
  <c r="FT57" i="5" s="1"/>
  <c r="AZ14" i="2"/>
  <c r="GI13" i="5" s="1"/>
  <c r="CE15" i="2"/>
  <c r="JQ14" i="5" s="1"/>
  <c r="BA3" i="2"/>
  <c r="GJ2" i="5" s="1"/>
  <c r="BL4" i="2"/>
  <c r="HQ3" i="5" s="1"/>
  <c r="CE9" i="2"/>
  <c r="JQ8" i="5" s="1"/>
  <c r="CE13" i="2"/>
  <c r="JQ12" i="5" s="1"/>
  <c r="BA14" i="2"/>
  <c r="GJ13" i="5" s="1"/>
  <c r="CG15" i="2"/>
  <c r="JS14" i="5" s="1"/>
  <c r="CF24" i="2"/>
  <c r="JR22" i="5" s="1"/>
  <c r="CA31" i="2"/>
  <c r="JB28" i="5" s="1"/>
  <c r="CA33" i="2"/>
  <c r="JB30" i="5" s="1"/>
  <c r="BC49" i="2"/>
  <c r="GL43" i="5" s="1"/>
  <c r="CF53" i="2"/>
  <c r="JR46" i="5" s="1"/>
  <c r="BF55" i="2"/>
  <c r="GZ48" i="5" s="1"/>
  <c r="BF61" i="2"/>
  <c r="GZ53" i="5" s="1"/>
  <c r="BX69" i="2"/>
  <c r="IY59" i="5" s="1"/>
  <c r="CI3" i="2"/>
  <c r="KF2" i="5" s="1"/>
  <c r="CM4" i="2"/>
  <c r="KJ3" i="5" s="1"/>
  <c r="BR6" i="2"/>
  <c r="IH5" i="5" s="1"/>
  <c r="CM11" i="2"/>
  <c r="KJ10" i="5" s="1"/>
  <c r="BI27" i="2"/>
  <c r="HC25" i="5" s="1"/>
  <c r="CF28" i="2"/>
  <c r="JR26" i="5" s="1"/>
  <c r="BK32" i="2"/>
  <c r="HP29" i="5" s="1"/>
  <c r="CA35" i="2"/>
  <c r="BN38" i="2"/>
  <c r="HS34" i="5" s="1"/>
  <c r="BH63" i="2"/>
  <c r="HB54" i="5" s="1"/>
  <c r="BN65" i="2"/>
  <c r="HS55" i="5" s="1"/>
  <c r="AV3" i="2"/>
  <c r="FT2" i="5" s="1"/>
  <c r="CM3" i="2"/>
  <c r="KJ2" i="5" s="1"/>
  <c r="BM4" i="2"/>
  <c r="HR3" i="5" s="1"/>
  <c r="CA6" i="2"/>
  <c r="JB5" i="5" s="1"/>
  <c r="BO8" i="2"/>
  <c r="HT7" i="5" s="1"/>
  <c r="BY9" i="2"/>
  <c r="IZ8" i="5" s="1"/>
  <c r="CM9" i="2"/>
  <c r="KJ8" i="5" s="1"/>
  <c r="BO11" i="2"/>
  <c r="HT10" i="5" s="1"/>
  <c r="AU13" i="2"/>
  <c r="FS12" i="5" s="1"/>
  <c r="BC15" i="2"/>
  <c r="GL14" i="5" s="1"/>
  <c r="BR16" i="2"/>
  <c r="IH15" i="5" s="1"/>
  <c r="BB19" i="2"/>
  <c r="GK17" i="5" s="1"/>
  <c r="CE23" i="2"/>
  <c r="JQ21" i="5" s="1"/>
  <c r="BH25" i="2"/>
  <c r="HB23" i="5" s="1"/>
  <c r="CK25" i="2"/>
  <c r="KH23" i="5" s="1"/>
  <c r="BE29" i="2"/>
  <c r="GY27" i="5" s="1"/>
  <c r="CL31" i="2"/>
  <c r="KI28" i="5" s="1"/>
  <c r="BW33" i="2"/>
  <c r="IX30" i="5" s="1"/>
  <c r="BH35" i="2"/>
  <c r="HB32" i="5" s="1"/>
  <c r="CF35" i="2"/>
  <c r="BM37" i="2"/>
  <c r="HR33" i="5" s="1"/>
  <c r="CF39" i="2"/>
  <c r="AY49" i="2"/>
  <c r="GH43" i="5" s="1"/>
  <c r="CC50" i="2"/>
  <c r="JO44" i="5" s="1"/>
  <c r="CG52" i="2"/>
  <c r="AS53" i="2"/>
  <c r="FQ46" i="5" s="1"/>
  <c r="BY53" i="2"/>
  <c r="IZ46" i="5" s="1"/>
  <c r="CL53" i="2"/>
  <c r="KI46" i="5" s="1"/>
  <c r="CK61" i="2"/>
  <c r="KH53" i="5" s="1"/>
  <c r="AW65" i="2"/>
  <c r="FU55" i="5" s="1"/>
  <c r="BR65" i="2"/>
  <c r="IH55" i="5" s="1"/>
  <c r="BL68" i="2"/>
  <c r="HQ58" i="5" s="1"/>
  <c r="DD3" i="2"/>
  <c r="NJ2" i="5" s="1"/>
  <c r="AW3" i="2"/>
  <c r="FU2" i="5" s="1"/>
  <c r="BN4" i="2"/>
  <c r="HS3" i="5" s="1"/>
  <c r="CD5" i="2"/>
  <c r="JP4" i="5" s="1"/>
  <c r="BZ9" i="2"/>
  <c r="JA8" i="5" s="1"/>
  <c r="CM14" i="2"/>
  <c r="KJ13" i="5" s="1"/>
  <c r="AW16" i="2"/>
  <c r="FU15" i="5" s="1"/>
  <c r="CK20" i="2"/>
  <c r="CC24" i="2"/>
  <c r="JO22" i="5" s="1"/>
  <c r="CL25" i="2"/>
  <c r="KI23" i="5" s="1"/>
  <c r="BM28" i="2"/>
  <c r="HR26" i="5" s="1"/>
  <c r="BG29" i="2"/>
  <c r="HA27" i="5" s="1"/>
  <c r="BO31" i="2"/>
  <c r="HT28" i="5" s="1"/>
  <c r="BZ33" i="2"/>
  <c r="JA30" i="5" s="1"/>
  <c r="BI35" i="2"/>
  <c r="CA38" i="2"/>
  <c r="JB34" i="5" s="1"/>
  <c r="CG40" i="2"/>
  <c r="BK43" i="2"/>
  <c r="HP38" i="5" s="1"/>
  <c r="CI46" i="2"/>
  <c r="KF41" i="5" s="1"/>
  <c r="BA49" i="2"/>
  <c r="GJ43" i="5" s="1"/>
  <c r="CD49" i="2"/>
  <c r="JP43" i="5" s="1"/>
  <c r="CA53" i="2"/>
  <c r="JB46" i="5" s="1"/>
  <c r="CM53" i="2"/>
  <c r="KJ46" i="5" s="1"/>
  <c r="BY56" i="2"/>
  <c r="IZ49" i="5" s="1"/>
  <c r="BU65" i="2"/>
  <c r="IK55" i="5" s="1"/>
  <c r="DE3" i="2"/>
  <c r="NK2" i="5" s="1"/>
  <c r="CF5" i="2"/>
  <c r="JR4" i="5" s="1"/>
  <c r="AT11" i="2"/>
  <c r="FR10" i="5" s="1"/>
  <c r="DF3" i="2"/>
  <c r="NL2" i="5" s="1"/>
  <c r="BK3" i="2"/>
  <c r="HP2" i="5" s="1"/>
  <c r="CG5" i="2"/>
  <c r="JS4" i="5" s="1"/>
  <c r="CD9" i="2"/>
  <c r="JP8" i="5" s="1"/>
  <c r="AS10" i="2"/>
  <c r="FQ9" i="5" s="1"/>
  <c r="AU11" i="2"/>
  <c r="FS10" i="5" s="1"/>
  <c r="BW11" i="2"/>
  <c r="IX10" i="5" s="1"/>
  <c r="BO15" i="2"/>
  <c r="HT14" i="5" s="1"/>
  <c r="CC16" i="2"/>
  <c r="JO15" i="5" s="1"/>
  <c r="BI23" i="2"/>
  <c r="HC21" i="5" s="1"/>
  <c r="BY27" i="2"/>
  <c r="IZ25" i="5" s="1"/>
  <c r="BO29" i="2"/>
  <c r="HT27" i="5" s="1"/>
  <c r="CI32" i="2"/>
  <c r="KF29" i="5" s="1"/>
  <c r="BO35" i="2"/>
  <c r="AU37" i="2"/>
  <c r="BH41" i="2"/>
  <c r="HB37" i="5" s="1"/>
  <c r="AV43" i="2"/>
  <c r="FT38" i="5" s="1"/>
  <c r="BU43" i="2"/>
  <c r="IK38" i="5" s="1"/>
  <c r="BN46" i="2"/>
  <c r="HS41" i="5" s="1"/>
  <c r="BE50" i="2"/>
  <c r="GY44" i="5" s="1"/>
  <c r="CD53" i="2"/>
  <c r="JP46" i="5" s="1"/>
  <c r="DG3" i="2"/>
  <c r="NM2" i="5" s="1"/>
  <c r="BL65" i="2"/>
  <c r="HQ55" i="5" s="1"/>
  <c r="BM3" i="2"/>
  <c r="HR2" i="5" s="1"/>
  <c r="BG4" i="2"/>
  <c r="HA3" i="5" s="1"/>
  <c r="CF9" i="2"/>
  <c r="JR8" i="5" s="1"/>
  <c r="AW10" i="2"/>
  <c r="FU9" i="5" s="1"/>
  <c r="CG10" i="2"/>
  <c r="JS9" i="5" s="1"/>
  <c r="BW14" i="2"/>
  <c r="IX13" i="5" s="1"/>
  <c r="CA19" i="2"/>
  <c r="JB17" i="5" s="1"/>
  <c r="BB22" i="2"/>
  <c r="CA25" i="2"/>
  <c r="JB23" i="5" s="1"/>
  <c r="CA27" i="2"/>
  <c r="JB25" i="5" s="1"/>
  <c r="BU29" i="2"/>
  <c r="IK27" i="5" s="1"/>
  <c r="BO33" i="2"/>
  <c r="HT30" i="5" s="1"/>
  <c r="BC37" i="2"/>
  <c r="CA43" i="2"/>
  <c r="JB38" i="5" s="1"/>
  <c r="CL44" i="2"/>
  <c r="KI39" i="5" s="1"/>
  <c r="BI45" i="2"/>
  <c r="HC40" i="5" s="1"/>
  <c r="CG53" i="2"/>
  <c r="JS46" i="5" s="1"/>
  <c r="BH56" i="2"/>
  <c r="HB49" i="5" s="1"/>
  <c r="BX66" i="2"/>
  <c r="IY56" i="5" s="1"/>
  <c r="BG3" i="2"/>
  <c r="HA2" i="5" s="1"/>
  <c r="CC4" i="2"/>
  <c r="JO3" i="5" s="1"/>
  <c r="AT6" i="2"/>
  <c r="FR5" i="5" s="1"/>
  <c r="BK8" i="2"/>
  <c r="HP7" i="5" s="1"/>
  <c r="BF9" i="2"/>
  <c r="GZ8" i="5" s="1"/>
  <c r="BL10" i="2"/>
  <c r="HQ9" i="5" s="1"/>
  <c r="BY14" i="2"/>
  <c r="IZ13" i="5" s="1"/>
  <c r="AT17" i="2"/>
  <c r="FR16" i="5" s="1"/>
  <c r="BG19" i="2"/>
  <c r="HA17" i="5" s="1"/>
  <c r="BE21" i="2"/>
  <c r="BX21" i="2"/>
  <c r="BK25" i="2"/>
  <c r="HP23" i="5" s="1"/>
  <c r="BG26" i="2"/>
  <c r="HA24" i="5" s="1"/>
  <c r="BU26" i="2"/>
  <c r="IK24" i="5" s="1"/>
  <c r="AU29" i="2"/>
  <c r="FS27" i="5" s="1"/>
  <c r="BK29" i="2"/>
  <c r="HP27" i="5" s="1"/>
  <c r="BZ29" i="2"/>
  <c r="JA27" i="5" s="1"/>
  <c r="BK31" i="2"/>
  <c r="HP28" i="5" s="1"/>
  <c r="BX31" i="2"/>
  <c r="IY28" i="5" s="1"/>
  <c r="CJ35" i="2"/>
  <c r="BR37" i="2"/>
  <c r="CL40" i="2"/>
  <c r="KI36" i="5" s="1"/>
  <c r="AZ43" i="2"/>
  <c r="GI38" i="5" s="1"/>
  <c r="BN43" i="2"/>
  <c r="HS38" i="5" s="1"/>
  <c r="AY44" i="2"/>
  <c r="GH39" i="5" s="1"/>
  <c r="CA45" i="2"/>
  <c r="JB40" i="5" s="1"/>
  <c r="AV49" i="2"/>
  <c r="FT43" i="5" s="1"/>
  <c r="BH50" i="2"/>
  <c r="HB44" i="5" s="1"/>
  <c r="BY50" i="2"/>
  <c r="IZ44" i="5" s="1"/>
  <c r="BW52" i="2"/>
  <c r="IX45" i="5" s="1"/>
  <c r="AV53" i="2"/>
  <c r="FT46" i="5" s="1"/>
  <c r="CE55" i="2"/>
  <c r="JQ48" i="5" s="1"/>
  <c r="BI57" i="2"/>
  <c r="HC50" i="5" s="1"/>
  <c r="CJ57" i="2"/>
  <c r="KG50" i="5" s="1"/>
  <c r="CD66" i="2"/>
  <c r="JP56" i="5" s="1"/>
  <c r="DE68" i="2"/>
  <c r="NK58" i="5" s="1"/>
  <c r="BH3" i="2"/>
  <c r="HB2" i="5" s="1"/>
  <c r="CJ3" i="2"/>
  <c r="KG2" i="5" s="1"/>
  <c r="CD4" i="2"/>
  <c r="JP3" i="5" s="1"/>
  <c r="BA5" i="2"/>
  <c r="GJ4" i="5" s="1"/>
  <c r="CC5" i="2"/>
  <c r="JO4" i="5" s="1"/>
  <c r="AU6" i="2"/>
  <c r="FS5" i="5" s="1"/>
  <c r="BC7" i="2"/>
  <c r="GL6" i="5" s="1"/>
  <c r="BM8" i="2"/>
  <c r="HR7" i="5" s="1"/>
  <c r="BG9" i="2"/>
  <c r="HA8" i="5" s="1"/>
  <c r="BN10" i="2"/>
  <c r="HS9" i="5" s="1"/>
  <c r="CM10" i="2"/>
  <c r="KJ9" i="5" s="1"/>
  <c r="BB11" i="2"/>
  <c r="GK10" i="5" s="1"/>
  <c r="BT11" i="2"/>
  <c r="IJ10" i="5" s="1"/>
  <c r="BF13" i="2"/>
  <c r="GZ12" i="5" s="1"/>
  <c r="BK15" i="2"/>
  <c r="HP14" i="5" s="1"/>
  <c r="AT16" i="2"/>
  <c r="FR15" i="5" s="1"/>
  <c r="AV17" i="2"/>
  <c r="FT16" i="5" s="1"/>
  <c r="BW17" i="2"/>
  <c r="IX16" i="5" s="1"/>
  <c r="BI19" i="2"/>
  <c r="HC17" i="5" s="1"/>
  <c r="BF21" i="2"/>
  <c r="CA21" i="2"/>
  <c r="BK24" i="2"/>
  <c r="HP22" i="5" s="1"/>
  <c r="CI25" i="2"/>
  <c r="KF23" i="5" s="1"/>
  <c r="BH26" i="2"/>
  <c r="HB24" i="5" s="1"/>
  <c r="AT27" i="2"/>
  <c r="FR25" i="5" s="1"/>
  <c r="AW29" i="2"/>
  <c r="FU27" i="5" s="1"/>
  <c r="BL29" i="2"/>
  <c r="HQ27" i="5" s="1"/>
  <c r="CA29" i="2"/>
  <c r="JB27" i="5" s="1"/>
  <c r="BM31" i="2"/>
  <c r="HR28" i="5" s="1"/>
  <c r="BY31" i="2"/>
  <c r="IZ28" i="5" s="1"/>
  <c r="AT33" i="2"/>
  <c r="FR30" i="5" s="1"/>
  <c r="BR33" i="2"/>
  <c r="IH30" i="5" s="1"/>
  <c r="BY34" i="2"/>
  <c r="IZ31" i="5" s="1"/>
  <c r="AY35" i="2"/>
  <c r="BW35" i="2"/>
  <c r="CL35" i="2"/>
  <c r="AY37" i="2"/>
  <c r="BZ39" i="2"/>
  <c r="CM40" i="2"/>
  <c r="AZ41" i="2"/>
  <c r="GI37" i="5" s="1"/>
  <c r="BB43" i="2"/>
  <c r="GK38" i="5" s="1"/>
  <c r="BO43" i="2"/>
  <c r="HT38" i="5" s="1"/>
  <c r="CK43" i="2"/>
  <c r="KH38" i="5" s="1"/>
  <c r="AZ44" i="2"/>
  <c r="GI39" i="5" s="1"/>
  <c r="BK46" i="2"/>
  <c r="HP41" i="5" s="1"/>
  <c r="BM47" i="2"/>
  <c r="HR42" i="5" s="1"/>
  <c r="BI50" i="2"/>
  <c r="HC44" i="5" s="1"/>
  <c r="BZ50" i="2"/>
  <c r="JA44" i="5" s="1"/>
  <c r="BX52" i="2"/>
  <c r="AZ65" i="2"/>
  <c r="GI55" i="5" s="1"/>
  <c r="CF66" i="2"/>
  <c r="JR56" i="5" s="1"/>
  <c r="BZ69" i="2"/>
  <c r="JA59" i="5" s="1"/>
  <c r="BN8" i="2"/>
  <c r="HS7" i="5" s="1"/>
  <c r="CI8" i="2"/>
  <c r="KF7" i="5" s="1"/>
  <c r="BI9" i="2"/>
  <c r="HC8" i="5" s="1"/>
  <c r="BO10" i="2"/>
  <c r="HT9" i="5" s="1"/>
  <c r="BC11" i="2"/>
  <c r="GL10" i="5" s="1"/>
  <c r="BL12" i="2"/>
  <c r="HQ11" i="5" s="1"/>
  <c r="CK12" i="2"/>
  <c r="KH11" i="5" s="1"/>
  <c r="BG13" i="2"/>
  <c r="HA12" i="5" s="1"/>
  <c r="BL15" i="2"/>
  <c r="HQ14" i="5" s="1"/>
  <c r="AU16" i="2"/>
  <c r="FS15" i="5" s="1"/>
  <c r="CI20" i="2"/>
  <c r="BH21" i="2"/>
  <c r="BL22" i="2"/>
  <c r="BM24" i="2"/>
  <c r="HR22" i="5" s="1"/>
  <c r="BX26" i="2"/>
  <c r="IY24" i="5" s="1"/>
  <c r="BK28" i="2"/>
  <c r="HP26" i="5" s="1"/>
  <c r="BN29" i="2"/>
  <c r="HS27" i="5" s="1"/>
  <c r="BN31" i="2"/>
  <c r="HS28" i="5" s="1"/>
  <c r="BZ31" i="2"/>
  <c r="JA28" i="5" s="1"/>
  <c r="AW33" i="2"/>
  <c r="FU30" i="5" s="1"/>
  <c r="BU33" i="2"/>
  <c r="IK30" i="5" s="1"/>
  <c r="BE34" i="2"/>
  <c r="GY31" i="5" s="1"/>
  <c r="BZ35" i="2"/>
  <c r="AZ37" i="2"/>
  <c r="BY38" i="2"/>
  <c r="IZ34" i="5" s="1"/>
  <c r="CL43" i="2"/>
  <c r="KI38" i="5" s="1"/>
  <c r="BB44" i="2"/>
  <c r="GK39" i="5" s="1"/>
  <c r="CD46" i="2"/>
  <c r="JP41" i="5" s="1"/>
  <c r="BW49" i="2"/>
  <c r="IX43" i="5" s="1"/>
  <c r="BY52" i="2"/>
  <c r="BB53" i="2"/>
  <c r="GK46" i="5" s="1"/>
  <c r="AT68" i="2"/>
  <c r="FR58" i="5" s="1"/>
  <c r="AZ6" i="2"/>
  <c r="GI5" i="5" s="1"/>
  <c r="CJ8" i="2"/>
  <c r="KG7" i="5" s="1"/>
  <c r="AZ9" i="2"/>
  <c r="GI8" i="5" s="1"/>
  <c r="AT12" i="2"/>
  <c r="FR11" i="5" s="1"/>
  <c r="AS26" i="2"/>
  <c r="FQ24" i="5" s="1"/>
  <c r="BF34" i="2"/>
  <c r="GZ31" i="5" s="1"/>
  <c r="BK50" i="2"/>
  <c r="HP44" i="5" s="1"/>
  <c r="BM52" i="2"/>
  <c r="BT67" i="2"/>
  <c r="IJ57" i="5" s="1"/>
  <c r="BN5" i="2"/>
  <c r="HS4" i="5" s="1"/>
  <c r="BA6" i="2"/>
  <c r="GJ5" i="5" s="1"/>
  <c r="CL8" i="2"/>
  <c r="KI7" i="5" s="1"/>
  <c r="BA9" i="2"/>
  <c r="GJ8" i="5" s="1"/>
  <c r="AU12" i="2"/>
  <c r="FS11" i="5" s="1"/>
  <c r="BT16" i="2"/>
  <c r="IJ15" i="5" s="1"/>
  <c r="CI21" i="2"/>
  <c r="AT26" i="2"/>
  <c r="FR24" i="5" s="1"/>
  <c r="BM26" i="2"/>
  <c r="HR24" i="5" s="1"/>
  <c r="BA28" i="2"/>
  <c r="GJ26" i="5" s="1"/>
  <c r="CK29" i="2"/>
  <c r="KH27" i="5" s="1"/>
  <c r="BH34" i="2"/>
  <c r="HB31" i="5" s="1"/>
  <c r="CI37" i="2"/>
  <c r="KF33" i="5" s="1"/>
  <c r="BM50" i="2"/>
  <c r="HR44" i="5" s="1"/>
  <c r="BN52" i="2"/>
  <c r="AZ56" i="2"/>
  <c r="GI49" i="5" s="1"/>
  <c r="BC57" i="2"/>
  <c r="GL50" i="5" s="1"/>
  <c r="CI60" i="2"/>
  <c r="KF52" i="5" s="1"/>
  <c r="CD63" i="2"/>
  <c r="JP54" i="5" s="1"/>
  <c r="DE67" i="2"/>
  <c r="NK57" i="5" s="1"/>
  <c r="DE69" i="2"/>
  <c r="NK59" i="5" s="1"/>
  <c r="AY3" i="2"/>
  <c r="GH2" i="5" s="1"/>
  <c r="BO3" i="2"/>
  <c r="HT2" i="5" s="1"/>
  <c r="BO5" i="2"/>
  <c r="HT4" i="5" s="1"/>
  <c r="BB6" i="2"/>
  <c r="GK5" i="5" s="1"/>
  <c r="BT8" i="2"/>
  <c r="IJ7" i="5" s="1"/>
  <c r="CM8" i="2"/>
  <c r="KJ7" i="5" s="1"/>
  <c r="BB9" i="2"/>
  <c r="GK8" i="5" s="1"/>
  <c r="AS11" i="2"/>
  <c r="FQ10" i="5" s="1"/>
  <c r="BK11" i="2"/>
  <c r="HP10" i="5" s="1"/>
  <c r="AV12" i="2"/>
  <c r="FT11" i="5" s="1"/>
  <c r="BX12" i="2"/>
  <c r="IY11" i="5" s="1"/>
  <c r="BT13" i="2"/>
  <c r="IJ12" i="5" s="1"/>
  <c r="CL14" i="2"/>
  <c r="KI13" i="5" s="1"/>
  <c r="BB15" i="2"/>
  <c r="GK14" i="5" s="1"/>
  <c r="AZ16" i="2"/>
  <c r="GI15" i="5" s="1"/>
  <c r="BU16" i="2"/>
  <c r="IK15" i="5" s="1"/>
  <c r="BY19" i="2"/>
  <c r="IZ17" i="5" s="1"/>
  <c r="CL21" i="2"/>
  <c r="BG25" i="2"/>
  <c r="HA23" i="5" s="1"/>
  <c r="AW26" i="2"/>
  <c r="FU24" i="5" s="1"/>
  <c r="BO26" i="2"/>
  <c r="HT24" i="5" s="1"/>
  <c r="BC28" i="2"/>
  <c r="GL26" i="5" s="1"/>
  <c r="BR29" i="2"/>
  <c r="IH27" i="5" s="1"/>
  <c r="CL29" i="2"/>
  <c r="KI27" i="5" s="1"/>
  <c r="BC31" i="2"/>
  <c r="GL28" i="5" s="1"/>
  <c r="BS31" i="2"/>
  <c r="II28" i="5" s="1"/>
  <c r="CD31" i="2"/>
  <c r="JP28" i="5" s="1"/>
  <c r="BX33" i="2"/>
  <c r="IY30" i="5" s="1"/>
  <c r="BI34" i="2"/>
  <c r="HC31" i="5" s="1"/>
  <c r="CE35" i="2"/>
  <c r="CM37" i="2"/>
  <c r="CD40" i="2"/>
  <c r="BX43" i="2"/>
  <c r="IY38" i="5" s="1"/>
  <c r="CJ46" i="2"/>
  <c r="KG41" i="5" s="1"/>
  <c r="AZ47" i="2"/>
  <c r="GI42" i="5" s="1"/>
  <c r="BX47" i="2"/>
  <c r="IY42" i="5" s="1"/>
  <c r="BN50" i="2"/>
  <c r="HS44" i="5" s="1"/>
  <c r="CL50" i="2"/>
  <c r="KI44" i="5" s="1"/>
  <c r="BO52" i="2"/>
  <c r="HT45" i="5" s="1"/>
  <c r="CF52" i="2"/>
  <c r="AT58" i="2"/>
  <c r="FR51" i="5" s="1"/>
  <c r="AZ61" i="2"/>
  <c r="GI53" i="5" s="1"/>
  <c r="CJ61" i="2"/>
  <c r="KG53" i="5" s="1"/>
  <c r="BB63" i="2"/>
  <c r="GK54" i="5" s="1"/>
  <c r="CF63" i="2"/>
  <c r="JR54" i="5" s="1"/>
  <c r="BF68" i="2"/>
  <c r="GZ58" i="5" s="1"/>
  <c r="BL69" i="2"/>
  <c r="HQ59" i="5" s="1"/>
  <c r="BF3" i="2"/>
  <c r="GZ2" i="5" s="1"/>
  <c r="BR3" i="2"/>
  <c r="IH2" i="5" s="1"/>
  <c r="BE9" i="2"/>
  <c r="GY8" i="5" s="1"/>
  <c r="BW21" i="2"/>
  <c r="BR26" i="2"/>
  <c r="IH24" i="5" s="1"/>
  <c r="BL43" i="2"/>
  <c r="HQ38" i="5" s="1"/>
  <c r="BF50" i="2"/>
  <c r="GZ44" i="5" s="1"/>
  <c r="AU53" i="2"/>
  <c r="FS46" i="5" s="1"/>
  <c r="DH57" i="2"/>
  <c r="NN50" i="5" s="1"/>
  <c r="DG57" i="2"/>
  <c r="NM50" i="5" s="1"/>
  <c r="DF57" i="2"/>
  <c r="NL50" i="5" s="1"/>
  <c r="DE57" i="2"/>
  <c r="NK50" i="5" s="1"/>
  <c r="DD57" i="2"/>
  <c r="NJ50" i="5" s="1"/>
  <c r="DH44" i="2"/>
  <c r="NN39" i="5" s="1"/>
  <c r="DG44" i="2"/>
  <c r="NM39" i="5" s="1"/>
  <c r="DE44" i="2"/>
  <c r="NK39" i="5" s="1"/>
  <c r="DF44" i="2"/>
  <c r="NL39" i="5" s="1"/>
  <c r="DD44" i="2"/>
  <c r="NJ39" i="5" s="1"/>
  <c r="DH52" i="2"/>
  <c r="DG52" i="2"/>
  <c r="DE52" i="2"/>
  <c r="DF52" i="2"/>
  <c r="DD52" i="2"/>
  <c r="DH60" i="2"/>
  <c r="NN52" i="5" s="1"/>
  <c r="DG60" i="2"/>
  <c r="NM52" i="5" s="1"/>
  <c r="DF60" i="2"/>
  <c r="NL52" i="5" s="1"/>
  <c r="DE60" i="2"/>
  <c r="NK52" i="5" s="1"/>
  <c r="DD60" i="2"/>
  <c r="NJ52" i="5" s="1"/>
  <c r="DH49" i="2"/>
  <c r="NN43" i="5" s="1"/>
  <c r="DG49" i="2"/>
  <c r="NM43" i="5" s="1"/>
  <c r="DF49" i="2"/>
  <c r="NL43" i="5" s="1"/>
  <c r="DE49" i="2"/>
  <c r="NK43" i="5" s="1"/>
  <c r="DD49" i="2"/>
  <c r="NJ43" i="5" s="1"/>
  <c r="DH5" i="2"/>
  <c r="NN4" i="5" s="1"/>
  <c r="DG5" i="2"/>
  <c r="NM4" i="5" s="1"/>
  <c r="DF5" i="2"/>
  <c r="NL4" i="5" s="1"/>
  <c r="DD5" i="2"/>
  <c r="NJ4" i="5" s="1"/>
  <c r="DH9" i="2"/>
  <c r="NN8" i="5" s="1"/>
  <c r="DG9" i="2"/>
  <c r="NM8" i="5" s="1"/>
  <c r="DF9" i="2"/>
  <c r="NL8" i="5" s="1"/>
  <c r="DD9" i="2"/>
  <c r="NJ8" i="5" s="1"/>
  <c r="DH13" i="2"/>
  <c r="NN12" i="5" s="1"/>
  <c r="DG13" i="2"/>
  <c r="NM12" i="5" s="1"/>
  <c r="DF13" i="2"/>
  <c r="NL12" i="5" s="1"/>
  <c r="DD13" i="2"/>
  <c r="NJ12" i="5" s="1"/>
  <c r="DH15" i="2"/>
  <c r="NN14" i="5" s="1"/>
  <c r="DG15" i="2"/>
  <c r="NM14" i="5" s="1"/>
  <c r="DF15" i="2"/>
  <c r="NL14" i="5" s="1"/>
  <c r="DD15" i="2"/>
  <c r="NJ14" i="5" s="1"/>
  <c r="DH19" i="2"/>
  <c r="NN17" i="5" s="1"/>
  <c r="DG19" i="2"/>
  <c r="NM17" i="5" s="1"/>
  <c r="DF19" i="2"/>
  <c r="NL17" i="5" s="1"/>
  <c r="DD19" i="2"/>
  <c r="NJ17" i="5" s="1"/>
  <c r="DH21" i="2"/>
  <c r="DG21" i="2"/>
  <c r="DF21" i="2"/>
  <c r="DD21" i="2"/>
  <c r="DH23" i="2"/>
  <c r="NN21" i="5" s="1"/>
  <c r="DG23" i="2"/>
  <c r="NM21" i="5" s="1"/>
  <c r="DF23" i="2"/>
  <c r="NL21" i="5" s="1"/>
  <c r="DD23" i="2"/>
  <c r="NJ21" i="5" s="1"/>
  <c r="DH25" i="2"/>
  <c r="NN23" i="5" s="1"/>
  <c r="DG25" i="2"/>
  <c r="NM23" i="5" s="1"/>
  <c r="DF25" i="2"/>
  <c r="NL23" i="5" s="1"/>
  <c r="DD25" i="2"/>
  <c r="NJ23" i="5" s="1"/>
  <c r="DH27" i="2"/>
  <c r="NN25" i="5" s="1"/>
  <c r="DG27" i="2"/>
  <c r="NM25" i="5" s="1"/>
  <c r="DF27" i="2"/>
  <c r="NL25" i="5" s="1"/>
  <c r="DD27" i="2"/>
  <c r="NJ25" i="5" s="1"/>
  <c r="DH29" i="2"/>
  <c r="NN27" i="5" s="1"/>
  <c r="DG29" i="2"/>
  <c r="NM27" i="5" s="1"/>
  <c r="DF29" i="2"/>
  <c r="NL27" i="5" s="1"/>
  <c r="DD29" i="2"/>
  <c r="NJ27" i="5" s="1"/>
  <c r="DH31" i="2"/>
  <c r="NN28" i="5" s="1"/>
  <c r="DG31" i="2"/>
  <c r="NM28" i="5" s="1"/>
  <c r="DF31" i="2"/>
  <c r="NL28" i="5" s="1"/>
  <c r="DD31" i="2"/>
  <c r="NJ28" i="5" s="1"/>
  <c r="DH39" i="2"/>
  <c r="DG39" i="2"/>
  <c r="DF39" i="2"/>
  <c r="DE39" i="2"/>
  <c r="DD39" i="2"/>
  <c r="DH47" i="2"/>
  <c r="NN42" i="5" s="1"/>
  <c r="DG47" i="2"/>
  <c r="NM42" i="5" s="1"/>
  <c r="DF47" i="2"/>
  <c r="NL42" i="5" s="1"/>
  <c r="DE47" i="2"/>
  <c r="NK42" i="5" s="1"/>
  <c r="DD47" i="2"/>
  <c r="NJ42" i="5" s="1"/>
  <c r="DH55" i="2"/>
  <c r="NN48" i="5" s="1"/>
  <c r="DG55" i="2"/>
  <c r="NM48" i="5" s="1"/>
  <c r="DF55" i="2"/>
  <c r="NL48" i="5" s="1"/>
  <c r="DE55" i="2"/>
  <c r="NK48" i="5" s="1"/>
  <c r="DD55" i="2"/>
  <c r="NJ48" i="5" s="1"/>
  <c r="DH63" i="2"/>
  <c r="NN54" i="5" s="1"/>
  <c r="DG63" i="2"/>
  <c r="NM54" i="5" s="1"/>
  <c r="DF63" i="2"/>
  <c r="NL54" i="5" s="1"/>
  <c r="DE63" i="2"/>
  <c r="NK54" i="5" s="1"/>
  <c r="DD63" i="2"/>
  <c r="NJ54" i="5" s="1"/>
  <c r="DH41" i="2"/>
  <c r="NN37" i="5" s="1"/>
  <c r="DE41" i="2"/>
  <c r="NK37" i="5" s="1"/>
  <c r="DG41" i="2"/>
  <c r="NM37" i="5" s="1"/>
  <c r="DF41" i="2"/>
  <c r="NL37" i="5" s="1"/>
  <c r="DD41" i="2"/>
  <c r="NJ37" i="5" s="1"/>
  <c r="DH7" i="2"/>
  <c r="NN6" i="5" s="1"/>
  <c r="DG7" i="2"/>
  <c r="NM6" i="5" s="1"/>
  <c r="DF7" i="2"/>
  <c r="NL6" i="5" s="1"/>
  <c r="DD7" i="2"/>
  <c r="NJ6" i="5" s="1"/>
  <c r="DH11" i="2"/>
  <c r="NN10" i="5" s="1"/>
  <c r="DG11" i="2"/>
  <c r="NM10" i="5" s="1"/>
  <c r="DF11" i="2"/>
  <c r="NL10" i="5" s="1"/>
  <c r="DD11" i="2"/>
  <c r="NJ10" i="5" s="1"/>
  <c r="DH17" i="2"/>
  <c r="NN16" i="5" s="1"/>
  <c r="DG17" i="2"/>
  <c r="NM16" i="5" s="1"/>
  <c r="DF17" i="2"/>
  <c r="NL16" i="5" s="1"/>
  <c r="DD17" i="2"/>
  <c r="NJ16" i="5" s="1"/>
  <c r="DH34" i="2"/>
  <c r="NN31" i="5" s="1"/>
  <c r="DG34" i="2"/>
  <c r="NM31" i="5" s="1"/>
  <c r="DE34" i="2"/>
  <c r="NK31" i="5" s="1"/>
  <c r="DF34" i="2"/>
  <c r="NL31" i="5" s="1"/>
  <c r="DD34" i="2"/>
  <c r="NJ31" i="5" s="1"/>
  <c r="DH50" i="2"/>
  <c r="NN44" i="5" s="1"/>
  <c r="DG50" i="2"/>
  <c r="NM44" i="5" s="1"/>
  <c r="DE50" i="2"/>
  <c r="NK44" i="5" s="1"/>
  <c r="DF50" i="2"/>
  <c r="NL44" i="5" s="1"/>
  <c r="DD50" i="2"/>
  <c r="NJ44" i="5" s="1"/>
  <c r="DH58" i="2"/>
  <c r="NN51" i="5" s="1"/>
  <c r="DG58" i="2"/>
  <c r="NM51" i="5" s="1"/>
  <c r="DE58" i="2"/>
  <c r="NK51" i="5" s="1"/>
  <c r="DF58" i="2"/>
  <c r="NL51" i="5" s="1"/>
  <c r="DD58" i="2"/>
  <c r="NJ51" i="5" s="1"/>
  <c r="DH37" i="2"/>
  <c r="DG37" i="2"/>
  <c r="DF37" i="2"/>
  <c r="DE37" i="2"/>
  <c r="NK33" i="5" s="1"/>
  <c r="DD37" i="2"/>
  <c r="DH45" i="2"/>
  <c r="NN40" i="5" s="1"/>
  <c r="DG45" i="2"/>
  <c r="NM40" i="5" s="1"/>
  <c r="DF45" i="2"/>
  <c r="NL40" i="5" s="1"/>
  <c r="DE45" i="2"/>
  <c r="NK40" i="5" s="1"/>
  <c r="DD45" i="2"/>
  <c r="NJ40" i="5" s="1"/>
  <c r="DH53" i="2"/>
  <c r="NN46" i="5" s="1"/>
  <c r="DG53" i="2"/>
  <c r="NM46" i="5" s="1"/>
  <c r="DF53" i="2"/>
  <c r="NL46" i="5" s="1"/>
  <c r="DE53" i="2"/>
  <c r="NK46" i="5" s="1"/>
  <c r="DD53" i="2"/>
  <c r="NJ46" i="5" s="1"/>
  <c r="DH61" i="2"/>
  <c r="NN53" i="5" s="1"/>
  <c r="DG61" i="2"/>
  <c r="NM53" i="5" s="1"/>
  <c r="DE61" i="2"/>
  <c r="NK53" i="5" s="1"/>
  <c r="DF61" i="2"/>
  <c r="NL53" i="5" s="1"/>
  <c r="DD61" i="2"/>
  <c r="NJ53" i="5" s="1"/>
  <c r="DH33" i="2"/>
  <c r="NN30" i="5" s="1"/>
  <c r="DG33" i="2"/>
  <c r="NM30" i="5" s="1"/>
  <c r="DF33" i="2"/>
  <c r="NL30" i="5" s="1"/>
  <c r="DE33" i="2"/>
  <c r="NK30" i="5" s="1"/>
  <c r="DD33" i="2"/>
  <c r="NJ30" i="5" s="1"/>
  <c r="DH32" i="2"/>
  <c r="NN29" i="5" s="1"/>
  <c r="DG32" i="2"/>
  <c r="NM29" i="5" s="1"/>
  <c r="DE32" i="2"/>
  <c r="NK29" i="5" s="1"/>
  <c r="DF32" i="2"/>
  <c r="NL29" i="5" s="1"/>
  <c r="DD32" i="2"/>
  <c r="NJ29" i="5" s="1"/>
  <c r="DH40" i="2"/>
  <c r="NN36" i="5" s="1"/>
  <c r="DG40" i="2"/>
  <c r="DE40" i="2"/>
  <c r="DF40" i="2"/>
  <c r="DD40" i="2"/>
  <c r="DH56" i="2"/>
  <c r="NN49" i="5" s="1"/>
  <c r="DG56" i="2"/>
  <c r="NM49" i="5" s="1"/>
  <c r="DE56" i="2"/>
  <c r="NK49" i="5" s="1"/>
  <c r="DF56" i="2"/>
  <c r="NL49" i="5" s="1"/>
  <c r="DD56" i="2"/>
  <c r="NJ49" i="5" s="1"/>
  <c r="DH6" i="2"/>
  <c r="NN5" i="5" s="1"/>
  <c r="DG6" i="2"/>
  <c r="NM5" i="5" s="1"/>
  <c r="DF6" i="2"/>
  <c r="NL5" i="5" s="1"/>
  <c r="DD6" i="2"/>
  <c r="NJ5" i="5" s="1"/>
  <c r="DH10" i="2"/>
  <c r="NN9" i="5" s="1"/>
  <c r="DG10" i="2"/>
  <c r="NM9" i="5" s="1"/>
  <c r="DF10" i="2"/>
  <c r="NL9" i="5" s="1"/>
  <c r="DD10" i="2"/>
  <c r="NJ9" i="5" s="1"/>
  <c r="DH14" i="2"/>
  <c r="NN13" i="5" s="1"/>
  <c r="DG14" i="2"/>
  <c r="NM13" i="5" s="1"/>
  <c r="DF14" i="2"/>
  <c r="NL13" i="5" s="1"/>
  <c r="DD14" i="2"/>
  <c r="NJ13" i="5" s="1"/>
  <c r="DH16" i="2"/>
  <c r="NN15" i="5" s="1"/>
  <c r="DG16" i="2"/>
  <c r="NM15" i="5" s="1"/>
  <c r="DF16" i="2"/>
  <c r="NL15" i="5" s="1"/>
  <c r="DD16" i="2"/>
  <c r="NJ15" i="5" s="1"/>
  <c r="DH20" i="2"/>
  <c r="NN18" i="5" s="1"/>
  <c r="DG20" i="2"/>
  <c r="NM18" i="5" s="1"/>
  <c r="DF20" i="2"/>
  <c r="NL18" i="5" s="1"/>
  <c r="DD20" i="2"/>
  <c r="NJ18" i="5" s="1"/>
  <c r="DH22" i="2"/>
  <c r="NN20" i="5" s="1"/>
  <c r="DG22" i="2"/>
  <c r="NM20" i="5" s="1"/>
  <c r="DF22" i="2"/>
  <c r="NL20" i="5" s="1"/>
  <c r="DD22" i="2"/>
  <c r="NJ20" i="5" s="1"/>
  <c r="DH26" i="2"/>
  <c r="NN24" i="5" s="1"/>
  <c r="DG26" i="2"/>
  <c r="NM24" i="5" s="1"/>
  <c r="DF26" i="2"/>
  <c r="NL24" i="5" s="1"/>
  <c r="DD26" i="2"/>
  <c r="NJ24" i="5" s="1"/>
  <c r="DH28" i="2"/>
  <c r="NN26" i="5" s="1"/>
  <c r="DG28" i="2"/>
  <c r="NM26" i="5" s="1"/>
  <c r="DF28" i="2"/>
  <c r="NL26" i="5" s="1"/>
  <c r="DD28" i="2"/>
  <c r="NJ26" i="5" s="1"/>
  <c r="DH35" i="2"/>
  <c r="DG35" i="2"/>
  <c r="DF35" i="2"/>
  <c r="DE35" i="2"/>
  <c r="DD35" i="2"/>
  <c r="DH43" i="2"/>
  <c r="NN38" i="5" s="1"/>
  <c r="DG43" i="2"/>
  <c r="NM38" i="5" s="1"/>
  <c r="DF43" i="2"/>
  <c r="NL38" i="5" s="1"/>
  <c r="DE43" i="2"/>
  <c r="NK38" i="5" s="1"/>
  <c r="DD43" i="2"/>
  <c r="NJ38" i="5" s="1"/>
  <c r="DH4" i="2"/>
  <c r="NN3" i="5" s="1"/>
  <c r="DG4" i="2"/>
  <c r="NM3" i="5" s="1"/>
  <c r="DF4" i="2"/>
  <c r="NL3" i="5" s="1"/>
  <c r="DD4" i="2"/>
  <c r="NJ3" i="5" s="1"/>
  <c r="DH8" i="2"/>
  <c r="NN7" i="5" s="1"/>
  <c r="DG8" i="2"/>
  <c r="NM7" i="5" s="1"/>
  <c r="DF8" i="2"/>
  <c r="NL7" i="5" s="1"/>
  <c r="DD8" i="2"/>
  <c r="NJ7" i="5" s="1"/>
  <c r="DH12" i="2"/>
  <c r="NN11" i="5" s="1"/>
  <c r="DG12" i="2"/>
  <c r="NM11" i="5" s="1"/>
  <c r="DF12" i="2"/>
  <c r="NL11" i="5" s="1"/>
  <c r="DD12" i="2"/>
  <c r="NJ11" i="5" s="1"/>
  <c r="DH24" i="2"/>
  <c r="NN22" i="5" s="1"/>
  <c r="DG24" i="2"/>
  <c r="NM22" i="5" s="1"/>
  <c r="DF24" i="2"/>
  <c r="NL22" i="5" s="1"/>
  <c r="DD24" i="2"/>
  <c r="NJ22" i="5" s="1"/>
  <c r="DE5" i="2"/>
  <c r="NK4" i="5" s="1"/>
  <c r="DE7" i="2"/>
  <c r="NK6" i="5" s="1"/>
  <c r="DE9" i="2"/>
  <c r="NK8" i="5" s="1"/>
  <c r="DE11" i="2"/>
  <c r="NK10" i="5" s="1"/>
  <c r="DE13" i="2"/>
  <c r="NK12" i="5" s="1"/>
  <c r="DE15" i="2"/>
  <c r="NK14" i="5" s="1"/>
  <c r="DE17" i="2"/>
  <c r="NK16" i="5" s="1"/>
  <c r="DE19" i="2"/>
  <c r="NK17" i="5" s="1"/>
  <c r="DE21" i="2"/>
  <c r="NK19" i="5" s="1"/>
  <c r="DH38" i="2"/>
  <c r="NN34" i="5" s="1"/>
  <c r="DG38" i="2"/>
  <c r="NM34" i="5" s="1"/>
  <c r="DE38" i="2"/>
  <c r="NK34" i="5" s="1"/>
  <c r="DF38" i="2"/>
  <c r="NL34" i="5" s="1"/>
  <c r="DD38" i="2"/>
  <c r="NJ34" i="5" s="1"/>
  <c r="DH46" i="2"/>
  <c r="NN41" i="5" s="1"/>
  <c r="DG46" i="2"/>
  <c r="NM41" i="5" s="1"/>
  <c r="DE46" i="2"/>
  <c r="NK41" i="5" s="1"/>
  <c r="DF46" i="2"/>
  <c r="NL41" i="5" s="1"/>
  <c r="DD46" i="2"/>
  <c r="NJ41" i="5" s="1"/>
  <c r="DD65" i="2"/>
  <c r="NJ55" i="5" s="1"/>
  <c r="DD66" i="2"/>
  <c r="NJ56" i="5" s="1"/>
  <c r="DD67" i="2"/>
  <c r="NJ57" i="5" s="1"/>
  <c r="DD68" i="2"/>
  <c r="NJ58" i="5" s="1"/>
  <c r="DD69" i="2"/>
  <c r="NJ59" i="5" s="1"/>
  <c r="DE65" i="2"/>
  <c r="NK55" i="5" s="1"/>
  <c r="DF65" i="2"/>
  <c r="NL55" i="5" s="1"/>
  <c r="DF66" i="2"/>
  <c r="NL56" i="5" s="1"/>
  <c r="DF67" i="2"/>
  <c r="NL57" i="5" s="1"/>
  <c r="DF68" i="2"/>
  <c r="NL58" i="5" s="1"/>
  <c r="DF69" i="2"/>
  <c r="NL59" i="5" s="1"/>
  <c r="DE66" i="2"/>
  <c r="NK56" i="5" s="1"/>
  <c r="DG65" i="2"/>
  <c r="NM55" i="5" s="1"/>
  <c r="DG66" i="2"/>
  <c r="NM56" i="5" s="1"/>
  <c r="DG67" i="2"/>
  <c r="NM57" i="5" s="1"/>
  <c r="DG68" i="2"/>
  <c r="NM58" i="5" s="1"/>
  <c r="DG69" i="2"/>
  <c r="NM59" i="5" s="1"/>
  <c r="AZ3" i="2"/>
  <c r="GI2" i="5" s="1"/>
  <c r="BI3" i="2"/>
  <c r="HC2" i="5" s="1"/>
  <c r="BS3" i="2"/>
  <c r="II2" i="5" s="1"/>
  <c r="CC3" i="2"/>
  <c r="JO2" i="5" s="1"/>
  <c r="BE4" i="2"/>
  <c r="GY3" i="5" s="1"/>
  <c r="BO4" i="2"/>
  <c r="HT3" i="5" s="1"/>
  <c r="CE4" i="2"/>
  <c r="JQ3" i="5" s="1"/>
  <c r="BE5" i="2"/>
  <c r="GY4" i="5" s="1"/>
  <c r="AS6" i="2"/>
  <c r="FQ5" i="5" s="1"/>
  <c r="BC6" i="2"/>
  <c r="GL5" i="5" s="1"/>
  <c r="BS6" i="2"/>
  <c r="II5" i="5" s="1"/>
  <c r="CF6" i="2"/>
  <c r="JR5" i="5" s="1"/>
  <c r="AS7" i="2"/>
  <c r="FQ6" i="5" s="1"/>
  <c r="BR7" i="2"/>
  <c r="IH6" i="5" s="1"/>
  <c r="AY9" i="2"/>
  <c r="GH8" i="5" s="1"/>
  <c r="BX9" i="2"/>
  <c r="IY8" i="5" s="1"/>
  <c r="CG9" i="2"/>
  <c r="JS8" i="5" s="1"/>
  <c r="AV10" i="2"/>
  <c r="FT9" i="5" s="1"/>
  <c r="BM10" i="2"/>
  <c r="HR9" i="5" s="1"/>
  <c r="BW10" i="2"/>
  <c r="IX9" i="5" s="1"/>
  <c r="CL10" i="2"/>
  <c r="KI9" i="5" s="1"/>
  <c r="AV11" i="2"/>
  <c r="FT10" i="5" s="1"/>
  <c r="BL11" i="2"/>
  <c r="HQ10" i="5" s="1"/>
  <c r="BX11" i="2"/>
  <c r="IY10" i="5" s="1"/>
  <c r="AW12" i="2"/>
  <c r="FU11" i="5" s="1"/>
  <c r="BM12" i="2"/>
  <c r="HR11" i="5" s="1"/>
  <c r="BZ12" i="2"/>
  <c r="JA11" i="5" s="1"/>
  <c r="AY14" i="2"/>
  <c r="GH13" i="5" s="1"/>
  <c r="AS16" i="2"/>
  <c r="FQ15" i="5" s="1"/>
  <c r="BC16" i="2"/>
  <c r="GL15" i="5" s="1"/>
  <c r="BS16" i="2"/>
  <c r="II15" i="5" s="1"/>
  <c r="AU17" i="2"/>
  <c r="FS16" i="5" s="1"/>
  <c r="BL17" i="2"/>
  <c r="HQ16" i="5" s="1"/>
  <c r="AZ19" i="2"/>
  <c r="GI17" i="5" s="1"/>
  <c r="CE19" i="2"/>
  <c r="JQ17" i="5" s="1"/>
  <c r="BG21" i="2"/>
  <c r="BZ21" i="2"/>
  <c r="JA19" i="5" s="1"/>
  <c r="CJ21" i="2"/>
  <c r="AS22" i="2"/>
  <c r="BE22" i="2"/>
  <c r="GY20" i="5" s="1"/>
  <c r="BO22" i="2"/>
  <c r="HT20" i="5" s="1"/>
  <c r="CF22" i="2"/>
  <c r="BL23" i="2"/>
  <c r="HQ21" i="5" s="1"/>
  <c r="CJ23" i="2"/>
  <c r="KG21" i="5" s="1"/>
  <c r="BO25" i="2"/>
  <c r="HT23" i="5" s="1"/>
  <c r="BN25" i="2"/>
  <c r="HS23" i="5" s="1"/>
  <c r="BY25" i="2"/>
  <c r="IZ23" i="5" s="1"/>
  <c r="BZ25" i="2"/>
  <c r="JA23" i="5" s="1"/>
  <c r="CK28" i="2"/>
  <c r="KH26" i="5" s="1"/>
  <c r="BO40" i="2"/>
  <c r="BN40" i="2"/>
  <c r="HS36" i="5" s="1"/>
  <c r="BL40" i="2"/>
  <c r="BT3" i="2"/>
  <c r="IJ2" i="5" s="1"/>
  <c r="CD3" i="2"/>
  <c r="JP2" i="5" s="1"/>
  <c r="BF5" i="2"/>
  <c r="GZ4" i="5" s="1"/>
  <c r="AT7" i="2"/>
  <c r="FR6" i="5" s="1"/>
  <c r="BS7" i="2"/>
  <c r="II6" i="5" s="1"/>
  <c r="CI7" i="2"/>
  <c r="KF6" i="5" s="1"/>
  <c r="CC8" i="2"/>
  <c r="JO7" i="5" s="1"/>
  <c r="BN12" i="2"/>
  <c r="HS11" i="5" s="1"/>
  <c r="BR15" i="2"/>
  <c r="IH14" i="5" s="1"/>
  <c r="CC17" i="2"/>
  <c r="JO16" i="5" s="1"/>
  <c r="BF22" i="2"/>
  <c r="GZ20" i="5" s="1"/>
  <c r="AV23" i="2"/>
  <c r="FT21" i="5" s="1"/>
  <c r="BS23" i="2"/>
  <c r="II21" i="5" s="1"/>
  <c r="CJ24" i="2"/>
  <c r="KG22" i="5" s="1"/>
  <c r="BA25" i="2"/>
  <c r="GJ23" i="5" s="1"/>
  <c r="BC25" i="2"/>
  <c r="GL23" i="5" s="1"/>
  <c r="AY25" i="2"/>
  <c r="GH23" i="5" s="1"/>
  <c r="BR25" i="2"/>
  <c r="IH23" i="5" s="1"/>
  <c r="CC25" i="2"/>
  <c r="JO23" i="5" s="1"/>
  <c r="BA27" i="2"/>
  <c r="GJ25" i="5" s="1"/>
  <c r="BC27" i="2"/>
  <c r="GL25" i="5" s="1"/>
  <c r="BS28" i="2"/>
  <c r="II26" i="5" s="1"/>
  <c r="BI33" i="2"/>
  <c r="HC30" i="5" s="1"/>
  <c r="BG33" i="2"/>
  <c r="HA30" i="5" s="1"/>
  <c r="BF33" i="2"/>
  <c r="GZ30" i="5" s="1"/>
  <c r="CE37" i="2"/>
  <c r="JQ33" i="5" s="1"/>
  <c r="CF37" i="2"/>
  <c r="CC37" i="2"/>
  <c r="BS39" i="2"/>
  <c r="AW39" i="2"/>
  <c r="AV39" i="2"/>
  <c r="AS3" i="2"/>
  <c r="FQ2" i="5" s="1"/>
  <c r="BB3" i="2"/>
  <c r="GK2" i="5" s="1"/>
  <c r="BU3" i="2"/>
  <c r="IK2" i="5" s="1"/>
  <c r="CE3" i="2"/>
  <c r="JQ2" i="5" s="1"/>
  <c r="BT4" i="2"/>
  <c r="IJ3" i="5" s="1"/>
  <c r="CI4" i="2"/>
  <c r="KF3" i="5" s="1"/>
  <c r="BG5" i="2"/>
  <c r="HA4" i="5" s="1"/>
  <c r="BW5" i="2"/>
  <c r="IX4" i="5" s="1"/>
  <c r="BW6" i="2"/>
  <c r="IX5" i="5" s="1"/>
  <c r="AU7" i="2"/>
  <c r="FS6" i="5" s="1"/>
  <c r="BK7" i="2"/>
  <c r="HP6" i="5" s="1"/>
  <c r="BT7" i="2"/>
  <c r="IJ6" i="5" s="1"/>
  <c r="CJ7" i="2"/>
  <c r="KG6" i="5" s="1"/>
  <c r="BE8" i="2"/>
  <c r="GY7" i="5" s="1"/>
  <c r="CD8" i="2"/>
  <c r="JP7" i="5" s="1"/>
  <c r="CC10" i="2"/>
  <c r="JO9" i="5" s="1"/>
  <c r="CD11" i="2"/>
  <c r="JP10" i="5" s="1"/>
  <c r="AS15" i="2"/>
  <c r="FQ14" i="5" s="1"/>
  <c r="BS15" i="2"/>
  <c r="II14" i="5" s="1"/>
  <c r="BS17" i="2"/>
  <c r="II16" i="5" s="1"/>
  <c r="CD17" i="2"/>
  <c r="JP16" i="5" s="1"/>
  <c r="BC19" i="2"/>
  <c r="GL17" i="5" s="1"/>
  <c r="AW22" i="2"/>
  <c r="BG22" i="2"/>
  <c r="AY23" i="2"/>
  <c r="GH21" i="5" s="1"/>
  <c r="BR23" i="2"/>
  <c r="IH21" i="5" s="1"/>
  <c r="AU24" i="2"/>
  <c r="FS22" i="5" s="1"/>
  <c r="BT25" i="2"/>
  <c r="IJ23" i="5" s="1"/>
  <c r="BB26" i="2"/>
  <c r="GK24" i="5" s="1"/>
  <c r="CF26" i="2"/>
  <c r="JR24" i="5" s="1"/>
  <c r="CG26" i="2"/>
  <c r="JS24" i="5" s="1"/>
  <c r="BG27" i="2"/>
  <c r="HA25" i="5" s="1"/>
  <c r="BT28" i="2"/>
  <c r="IJ26" i="5" s="1"/>
  <c r="CD29" i="2"/>
  <c r="JP27" i="5" s="1"/>
  <c r="AT3" i="2"/>
  <c r="FR2" i="5" s="1"/>
  <c r="BW3" i="2"/>
  <c r="IX2" i="5" s="1"/>
  <c r="CF3" i="2"/>
  <c r="JR2" i="5" s="1"/>
  <c r="BU4" i="2"/>
  <c r="IK3" i="5" s="1"/>
  <c r="CJ4" i="2"/>
  <c r="KG3" i="5" s="1"/>
  <c r="BH5" i="2"/>
  <c r="HB4" i="5" s="1"/>
  <c r="BX5" i="2"/>
  <c r="IY4" i="5" s="1"/>
  <c r="BX6" i="2"/>
  <c r="IY5" i="5" s="1"/>
  <c r="AV7" i="2"/>
  <c r="FT6" i="5" s="1"/>
  <c r="BL7" i="2"/>
  <c r="HQ6" i="5" s="1"/>
  <c r="BU7" i="2"/>
  <c r="IK6" i="5" s="1"/>
  <c r="CK7" i="2"/>
  <c r="KH6" i="5" s="1"/>
  <c r="BF8" i="2"/>
  <c r="GZ7" i="5" s="1"/>
  <c r="CE8" i="2"/>
  <c r="JQ7" i="5" s="1"/>
  <c r="BN9" i="2"/>
  <c r="HS8" i="5" s="1"/>
  <c r="BA10" i="2"/>
  <c r="GJ9" i="5" s="1"/>
  <c r="CD10" i="2"/>
  <c r="JP9" i="5" s="1"/>
  <c r="CE11" i="2"/>
  <c r="JQ10" i="5" s="1"/>
  <c r="AW13" i="2"/>
  <c r="FU12" i="5" s="1"/>
  <c r="BR13" i="2"/>
  <c r="IH12" i="5" s="1"/>
  <c r="BB14" i="2"/>
  <c r="GK13" i="5" s="1"/>
  <c r="BU14" i="2"/>
  <c r="IK13" i="5" s="1"/>
  <c r="CJ14" i="2"/>
  <c r="KG13" i="5" s="1"/>
  <c r="AT15" i="2"/>
  <c r="FR14" i="5" s="1"/>
  <c r="BT15" i="2"/>
  <c r="IJ14" i="5" s="1"/>
  <c r="BK16" i="2"/>
  <c r="HP15" i="5" s="1"/>
  <c r="BT17" i="2"/>
  <c r="IJ16" i="5" s="1"/>
  <c r="CE17" i="2"/>
  <c r="JQ16" i="5" s="1"/>
  <c r="BW19" i="2"/>
  <c r="IX17" i="5" s="1"/>
  <c r="AY21" i="2"/>
  <c r="GH19" i="5" s="1"/>
  <c r="CC21" i="2"/>
  <c r="BH22" i="2"/>
  <c r="HB20" i="5" s="1"/>
  <c r="BR22" i="2"/>
  <c r="CJ22" i="2"/>
  <c r="AZ23" i="2"/>
  <c r="GI21" i="5" s="1"/>
  <c r="AW24" i="2"/>
  <c r="FU22" i="5" s="1"/>
  <c r="AS24" i="2"/>
  <c r="FQ22" i="5" s="1"/>
  <c r="BT24" i="2"/>
  <c r="IJ22" i="5" s="1"/>
  <c r="CM24" i="2"/>
  <c r="KJ22" i="5" s="1"/>
  <c r="CL24" i="2"/>
  <c r="KI22" i="5" s="1"/>
  <c r="CI24" i="2"/>
  <c r="KF22" i="5" s="1"/>
  <c r="BU25" i="2"/>
  <c r="IK23" i="5" s="1"/>
  <c r="CG25" i="2"/>
  <c r="JS23" i="5" s="1"/>
  <c r="CF25" i="2"/>
  <c r="JR23" i="5" s="1"/>
  <c r="CM26" i="2"/>
  <c r="KJ24" i="5" s="1"/>
  <c r="AT28" i="2"/>
  <c r="FR26" i="5" s="1"/>
  <c r="CG38" i="2"/>
  <c r="JS34" i="5" s="1"/>
  <c r="CF38" i="2"/>
  <c r="JR34" i="5" s="1"/>
  <c r="BX3" i="2"/>
  <c r="IY2" i="5" s="1"/>
  <c r="AV4" i="2"/>
  <c r="FT3" i="5" s="1"/>
  <c r="CK4" i="2"/>
  <c r="KH3" i="5" s="1"/>
  <c r="AY5" i="2"/>
  <c r="GH4" i="5" s="1"/>
  <c r="BY5" i="2"/>
  <c r="IZ4" i="5" s="1"/>
  <c r="CL5" i="2"/>
  <c r="KI4" i="5" s="1"/>
  <c r="BY6" i="2"/>
  <c r="IZ5" i="5" s="1"/>
  <c r="BM7" i="2"/>
  <c r="HR6" i="5" s="1"/>
  <c r="CL7" i="2"/>
  <c r="KI6" i="5" s="1"/>
  <c r="BG8" i="2"/>
  <c r="HA7" i="5" s="1"/>
  <c r="CF8" i="2"/>
  <c r="JR7" i="5" s="1"/>
  <c r="BO9" i="2"/>
  <c r="HT8" i="5" s="1"/>
  <c r="BB10" i="2"/>
  <c r="GK9" i="5" s="1"/>
  <c r="BR10" i="2"/>
  <c r="IH9" i="5" s="1"/>
  <c r="CE10" i="2"/>
  <c r="JQ9" i="5" s="1"/>
  <c r="CF11" i="2"/>
  <c r="JR10" i="5" s="1"/>
  <c r="AS12" i="2"/>
  <c r="FQ11" i="5" s="1"/>
  <c r="BE12" i="2"/>
  <c r="GY11" i="5" s="1"/>
  <c r="BU12" i="2"/>
  <c r="IK11" i="5" s="1"/>
  <c r="CI12" i="2"/>
  <c r="KF11" i="5" s="1"/>
  <c r="CK14" i="2"/>
  <c r="KH13" i="5" s="1"/>
  <c r="AV15" i="2"/>
  <c r="FT14" i="5" s="1"/>
  <c r="BL16" i="2"/>
  <c r="HQ15" i="5" s="1"/>
  <c r="BY16" i="2"/>
  <c r="IZ15" i="5" s="1"/>
  <c r="CF17" i="2"/>
  <c r="JR16" i="5" s="1"/>
  <c r="BF19" i="2"/>
  <c r="GZ17" i="5" s="1"/>
  <c r="BX19" i="2"/>
  <c r="IY17" i="5" s="1"/>
  <c r="AU20" i="2"/>
  <c r="BB21" i="2"/>
  <c r="CE21" i="2"/>
  <c r="JQ20" i="5" s="1"/>
  <c r="AY22" i="2"/>
  <c r="GH20" i="5" s="1"/>
  <c r="CA23" i="2"/>
  <c r="JB21" i="5" s="1"/>
  <c r="BA24" i="2"/>
  <c r="GJ22" i="5" s="1"/>
  <c r="AT25" i="2"/>
  <c r="FR23" i="5" s="1"/>
  <c r="AU28" i="2"/>
  <c r="FS26" i="5" s="1"/>
  <c r="AT31" i="2"/>
  <c r="FR28" i="5" s="1"/>
  <c r="AU31" i="2"/>
  <c r="FS28" i="5" s="1"/>
  <c r="BW32" i="2"/>
  <c r="IX29" i="5" s="1"/>
  <c r="BZ32" i="2"/>
  <c r="JA29" i="5" s="1"/>
  <c r="BY32" i="2"/>
  <c r="IZ29" i="5" s="1"/>
  <c r="BX32" i="2"/>
  <c r="IY29" i="5" s="1"/>
  <c r="BR35" i="2"/>
  <c r="AV35" i="2"/>
  <c r="AU35" i="2"/>
  <c r="AT35" i="2"/>
  <c r="FR32" i="5" s="1"/>
  <c r="BS35" i="2"/>
  <c r="CK39" i="2"/>
  <c r="CL39" i="2"/>
  <c r="CI39" i="2"/>
  <c r="BY3" i="2"/>
  <c r="IZ2" i="5" s="1"/>
  <c r="AW4" i="2"/>
  <c r="FU3" i="5" s="1"/>
  <c r="AZ5" i="2"/>
  <c r="GI4" i="5" s="1"/>
  <c r="CM5" i="2"/>
  <c r="KJ4" i="5" s="1"/>
  <c r="BN7" i="2"/>
  <c r="HS6" i="5" s="1"/>
  <c r="BZ7" i="2"/>
  <c r="JA6" i="5" s="1"/>
  <c r="BH8" i="2"/>
  <c r="HB7" i="5" s="1"/>
  <c r="BF11" i="2"/>
  <c r="GZ10" i="5" s="1"/>
  <c r="CG11" i="2"/>
  <c r="JS10" i="5" s="1"/>
  <c r="BF12" i="2"/>
  <c r="GZ11" i="5" s="1"/>
  <c r="BI14" i="2"/>
  <c r="HC13" i="5" s="1"/>
  <c r="CF21" i="2"/>
  <c r="CI22" i="2"/>
  <c r="CM22" i="2"/>
  <c r="KJ20" i="5" s="1"/>
  <c r="BB23" i="2"/>
  <c r="GK21" i="5" s="1"/>
  <c r="BA23" i="2"/>
  <c r="GJ21" i="5" s="1"/>
  <c r="AV25" i="2"/>
  <c r="FT23" i="5" s="1"/>
  <c r="BM27" i="2"/>
  <c r="HR25" i="5" s="1"/>
  <c r="BL27" i="2"/>
  <c r="HQ25" i="5" s="1"/>
  <c r="CE27" i="2"/>
  <c r="JQ25" i="5" s="1"/>
  <c r="CE32" i="2"/>
  <c r="JQ29" i="5" s="1"/>
  <c r="CG32" i="2"/>
  <c r="JS29" i="5" s="1"/>
  <c r="CC32" i="2"/>
  <c r="JO29" i="5" s="1"/>
  <c r="BZ3" i="2"/>
  <c r="JA2" i="5" s="1"/>
  <c r="CA22" i="2"/>
  <c r="BZ22" i="2"/>
  <c r="BU28" i="2"/>
  <c r="IK26" i="5" s="1"/>
  <c r="AV28" i="2"/>
  <c r="FT26" i="5" s="1"/>
  <c r="BR28" i="2"/>
  <c r="IH26" i="5" s="1"/>
  <c r="AS28" i="2"/>
  <c r="FQ26" i="5" s="1"/>
  <c r="AY32" i="2"/>
  <c r="GH29" i="5" s="1"/>
  <c r="BB32" i="2"/>
  <c r="GK29" i="5" s="1"/>
  <c r="BA32" i="2"/>
  <c r="GJ29" i="5" s="1"/>
  <c r="CL33" i="2"/>
  <c r="KI30" i="5" s="1"/>
  <c r="CM33" i="2"/>
  <c r="KJ30" i="5" s="1"/>
  <c r="CJ33" i="2"/>
  <c r="KG30" i="5" s="1"/>
  <c r="CI33" i="2"/>
  <c r="KF30" i="5" s="1"/>
  <c r="BT39" i="2"/>
  <c r="BC40" i="2"/>
  <c r="GL36" i="5" s="1"/>
  <c r="BB40" i="2"/>
  <c r="BA40" i="2"/>
  <c r="GJ36" i="5" s="1"/>
  <c r="AY40" i="2"/>
  <c r="GH36" i="5" s="1"/>
  <c r="BN22" i="2"/>
  <c r="AZ25" i="2"/>
  <c r="GI23" i="5" s="1"/>
  <c r="BE26" i="2"/>
  <c r="GY24" i="5" s="1"/>
  <c r="BF26" i="2"/>
  <c r="GZ24" i="5" s="1"/>
  <c r="CJ29" i="2"/>
  <c r="KG27" i="5" s="1"/>
  <c r="CM29" i="2"/>
  <c r="KJ27" i="5" s="1"/>
  <c r="BB31" i="2"/>
  <c r="GK28" i="5" s="1"/>
  <c r="BA31" i="2"/>
  <c r="GJ28" i="5" s="1"/>
  <c r="AZ31" i="2"/>
  <c r="GI28" i="5" s="1"/>
  <c r="BG32" i="2"/>
  <c r="HA29" i="5" s="1"/>
  <c r="BH32" i="2"/>
  <c r="HB29" i="5" s="1"/>
  <c r="BF32" i="2"/>
  <c r="GZ29" i="5" s="1"/>
  <c r="BE32" i="2"/>
  <c r="GY29" i="5" s="1"/>
  <c r="BA33" i="2"/>
  <c r="GJ30" i="5" s="1"/>
  <c r="BC33" i="2"/>
  <c r="GL30" i="5" s="1"/>
  <c r="AY33" i="2"/>
  <c r="GH30" i="5" s="1"/>
  <c r="CM31" i="2"/>
  <c r="KJ28" i="5" s="1"/>
  <c r="CL32" i="2"/>
  <c r="KI29" i="5" s="1"/>
  <c r="CG35" i="2"/>
  <c r="BS37" i="2"/>
  <c r="AS38" i="2"/>
  <c r="FQ34" i="5" s="1"/>
  <c r="BB39" i="2"/>
  <c r="AS40" i="2"/>
  <c r="BE40" i="2"/>
  <c r="CC40" i="2"/>
  <c r="JO36" i="5" s="1"/>
  <c r="BC41" i="2"/>
  <c r="GL37" i="5" s="1"/>
  <c r="BC43" i="2"/>
  <c r="GL38" i="5" s="1"/>
  <c r="CM43" i="2"/>
  <c r="KJ38" i="5" s="1"/>
  <c r="CM44" i="2"/>
  <c r="KJ39" i="5" s="1"/>
  <c r="AY45" i="2"/>
  <c r="GH40" i="5" s="1"/>
  <c r="BS45" i="2"/>
  <c r="II40" i="5" s="1"/>
  <c r="BC46" i="2"/>
  <c r="GL41" i="5" s="1"/>
  <c r="AW47" i="2"/>
  <c r="FU42" i="5" s="1"/>
  <c r="BS47" i="2"/>
  <c r="II42" i="5" s="1"/>
  <c r="CJ47" i="2"/>
  <c r="KG42" i="5" s="1"/>
  <c r="AS49" i="2"/>
  <c r="FQ43" i="5" s="1"/>
  <c r="CE49" i="2"/>
  <c r="JQ43" i="5" s="1"/>
  <c r="AZ50" i="2"/>
  <c r="GI44" i="5" s="1"/>
  <c r="BU50" i="2"/>
  <c r="IK44" i="5" s="1"/>
  <c r="CD50" i="2"/>
  <c r="JP44" i="5" s="1"/>
  <c r="AT52" i="2"/>
  <c r="BK53" i="2"/>
  <c r="HP46" i="5" s="1"/>
  <c r="BX53" i="2"/>
  <c r="IY46" i="5" s="1"/>
  <c r="BX55" i="2"/>
  <c r="IY48" i="5" s="1"/>
  <c r="BI56" i="2"/>
  <c r="HC49" i="5" s="1"/>
  <c r="BZ56" i="2"/>
  <c r="JA49" i="5" s="1"/>
  <c r="AY57" i="2"/>
  <c r="GH50" i="5" s="1"/>
  <c r="BL35" i="2"/>
  <c r="HQ32" i="5" s="1"/>
  <c r="AS37" i="2"/>
  <c r="BT37" i="2"/>
  <c r="AT38" i="2"/>
  <c r="FR34" i="5" s="1"/>
  <c r="BS38" i="2"/>
  <c r="II34" i="5" s="1"/>
  <c r="AV40" i="2"/>
  <c r="BF40" i="2"/>
  <c r="BT40" i="2"/>
  <c r="CD43" i="2"/>
  <c r="JP38" i="5" s="1"/>
  <c r="BU44" i="2"/>
  <c r="IK39" i="5" s="1"/>
  <c r="BK47" i="2"/>
  <c r="HP42" i="5" s="1"/>
  <c r="BT47" i="2"/>
  <c r="IJ42" i="5" s="1"/>
  <c r="CK47" i="2"/>
  <c r="KH42" i="5" s="1"/>
  <c r="AT49" i="2"/>
  <c r="FR43" i="5" s="1"/>
  <c r="BS49" i="2"/>
  <c r="II43" i="5" s="1"/>
  <c r="CF49" i="2"/>
  <c r="JR43" i="5" s="1"/>
  <c r="BB50" i="2"/>
  <c r="GK44" i="5" s="1"/>
  <c r="CF50" i="2"/>
  <c r="JR44" i="5" s="1"/>
  <c r="AV52" i="2"/>
  <c r="BN53" i="2"/>
  <c r="HS46" i="5" s="1"/>
  <c r="BZ55" i="2"/>
  <c r="JA48" i="5" s="1"/>
  <c r="AZ57" i="2"/>
  <c r="GI50" i="5" s="1"/>
  <c r="BG58" i="2"/>
  <c r="HA51" i="5" s="1"/>
  <c r="BL26" i="2"/>
  <c r="HQ24" i="5" s="1"/>
  <c r="AT29" i="2"/>
  <c r="FR27" i="5" s="1"/>
  <c r="BT29" i="2"/>
  <c r="IJ27" i="5" s="1"/>
  <c r="BN35" i="2"/>
  <c r="BX35" i="2"/>
  <c r="CI35" i="2"/>
  <c r="AT37" i="2"/>
  <c r="FR33" i="5" s="1"/>
  <c r="BU37" i="2"/>
  <c r="AW38" i="2"/>
  <c r="FU34" i="5" s="1"/>
  <c r="BG40" i="2"/>
  <c r="CF40" i="2"/>
  <c r="JR36" i="5" s="1"/>
  <c r="BE43" i="2"/>
  <c r="GY38" i="5" s="1"/>
  <c r="BZ45" i="2"/>
  <c r="JA40" i="5" s="1"/>
  <c r="BH46" i="2"/>
  <c r="HB41" i="5" s="1"/>
  <c r="BS46" i="2"/>
  <c r="II41" i="5" s="1"/>
  <c r="CC46" i="2"/>
  <c r="JO41" i="5" s="1"/>
  <c r="AY47" i="2"/>
  <c r="GH42" i="5" s="1"/>
  <c r="BL47" i="2"/>
  <c r="HQ42" i="5" s="1"/>
  <c r="BU47" i="2"/>
  <c r="IK42" i="5" s="1"/>
  <c r="CM47" i="2"/>
  <c r="KJ42" i="5" s="1"/>
  <c r="AU49" i="2"/>
  <c r="FS43" i="5" s="1"/>
  <c r="CG49" i="2"/>
  <c r="JS43" i="5" s="1"/>
  <c r="AS50" i="2"/>
  <c r="FQ44" i="5" s="1"/>
  <c r="BL50" i="2"/>
  <c r="HQ44" i="5" s="1"/>
  <c r="BX50" i="2"/>
  <c r="IY44" i="5" s="1"/>
  <c r="CG50" i="2"/>
  <c r="JS44" i="5" s="1"/>
  <c r="AW52" i="2"/>
  <c r="CE52" i="2"/>
  <c r="JQ45" i="5" s="1"/>
  <c r="BO53" i="2"/>
  <c r="HT46" i="5" s="1"/>
  <c r="CJ53" i="2"/>
  <c r="KG46" i="5" s="1"/>
  <c r="CA55" i="2"/>
  <c r="JB48" i="5" s="1"/>
  <c r="AY56" i="2"/>
  <c r="GH49" i="5" s="1"/>
  <c r="BN56" i="2"/>
  <c r="HS49" i="5" s="1"/>
  <c r="CF56" i="2"/>
  <c r="JR49" i="5" s="1"/>
  <c r="BA57" i="2"/>
  <c r="GJ50" i="5" s="1"/>
  <c r="BU57" i="2"/>
  <c r="IK50" i="5" s="1"/>
  <c r="BH58" i="2"/>
  <c r="HB51" i="5" s="1"/>
  <c r="CL58" i="2"/>
  <c r="KI51" i="5" s="1"/>
  <c r="BL61" i="2"/>
  <c r="HQ53" i="5" s="1"/>
  <c r="BW40" i="2"/>
  <c r="AS46" i="2"/>
  <c r="FQ41" i="5" s="1"/>
  <c r="BT46" i="2"/>
  <c r="IJ41" i="5" s="1"/>
  <c r="BK49" i="2"/>
  <c r="HP43" i="5" s="1"/>
  <c r="AT50" i="2"/>
  <c r="FR44" i="5" s="1"/>
  <c r="BF53" i="2"/>
  <c r="GZ46" i="5" s="1"/>
  <c r="CF60" i="2"/>
  <c r="JR52" i="5" s="1"/>
  <c r="BM61" i="2"/>
  <c r="HR53" i="5" s="1"/>
  <c r="AV37" i="2"/>
  <c r="BN39" i="2"/>
  <c r="BX40" i="2"/>
  <c r="CI43" i="2"/>
  <c r="KF38" i="5" s="1"/>
  <c r="CC44" i="2"/>
  <c r="JO39" i="5" s="1"/>
  <c r="AT46" i="2"/>
  <c r="FR41" i="5" s="1"/>
  <c r="BU46" i="2"/>
  <c r="IK41" i="5" s="1"/>
  <c r="CF46" i="2"/>
  <c r="JR41" i="5" s="1"/>
  <c r="BB47" i="2"/>
  <c r="GK42" i="5" s="1"/>
  <c r="BN47" i="2"/>
  <c r="HS42" i="5" s="1"/>
  <c r="BL49" i="2"/>
  <c r="HQ43" i="5" s="1"/>
  <c r="AU50" i="2"/>
  <c r="FS44" i="5" s="1"/>
  <c r="BG53" i="2"/>
  <c r="HA46" i="5" s="1"/>
  <c r="CJ56" i="2"/>
  <c r="KG49" i="5" s="1"/>
  <c r="AT57" i="2"/>
  <c r="FR50" i="5" s="1"/>
  <c r="BC60" i="2"/>
  <c r="GL52" i="5" s="1"/>
  <c r="BB60" i="2"/>
  <c r="GK52" i="5" s="1"/>
  <c r="BW29" i="2"/>
  <c r="IX27" i="5" s="1"/>
  <c r="CI31" i="2"/>
  <c r="KF28" i="5" s="1"/>
  <c r="BG38" i="2"/>
  <c r="HA34" i="5" s="1"/>
  <c r="BO39" i="2"/>
  <c r="BY40" i="2"/>
  <c r="IZ36" i="5" s="1"/>
  <c r="CJ40" i="2"/>
  <c r="BN41" i="2"/>
  <c r="HS37" i="5" s="1"/>
  <c r="AY43" i="2"/>
  <c r="GH38" i="5" s="1"/>
  <c r="BW43" i="2"/>
  <c r="IX38" i="5" s="1"/>
  <c r="AW44" i="2"/>
  <c r="FU39" i="5" s="1"/>
  <c r="BM44" i="2"/>
  <c r="HR39" i="5" s="1"/>
  <c r="CE44" i="2"/>
  <c r="JQ39" i="5" s="1"/>
  <c r="AT45" i="2"/>
  <c r="FR40" i="5" s="1"/>
  <c r="CD45" i="2"/>
  <c r="JP40" i="5" s="1"/>
  <c r="AU46" i="2"/>
  <c r="FS41" i="5" s="1"/>
  <c r="BL46" i="2"/>
  <c r="HQ41" i="5" s="1"/>
  <c r="CG46" i="2"/>
  <c r="JS41" i="5" s="1"/>
  <c r="AT47" i="2"/>
  <c r="FR42" i="5" s="1"/>
  <c r="BC47" i="2"/>
  <c r="GL42" i="5" s="1"/>
  <c r="BN49" i="2"/>
  <c r="HS43" i="5" s="1"/>
  <c r="BZ49" i="2"/>
  <c r="JA43" i="5" s="1"/>
  <c r="AV50" i="2"/>
  <c r="FT44" i="5" s="1"/>
  <c r="CA50" i="2"/>
  <c r="JB44" i="5" s="1"/>
  <c r="BH53" i="2"/>
  <c r="HB46" i="5" s="1"/>
  <c r="BE56" i="2"/>
  <c r="GY49" i="5" s="1"/>
  <c r="CK56" i="2"/>
  <c r="KH49" i="5" s="1"/>
  <c r="AU57" i="2"/>
  <c r="FS50" i="5" s="1"/>
  <c r="BT61" i="2"/>
  <c r="IJ53" i="5" s="1"/>
  <c r="BZ40" i="2"/>
  <c r="BO41" i="2"/>
  <c r="HT37" i="5" s="1"/>
  <c r="BO44" i="2"/>
  <c r="HT39" i="5" s="1"/>
  <c r="CF45" i="2"/>
  <c r="JR40" i="5" s="1"/>
  <c r="AV46" i="2"/>
  <c r="FT41" i="5" s="1"/>
  <c r="CE47" i="2"/>
  <c r="JQ42" i="5" s="1"/>
  <c r="BO49" i="2"/>
  <c r="HT43" i="5" s="1"/>
  <c r="AW50" i="2"/>
  <c r="FU44" i="5" s="1"/>
  <c r="BR50" i="2"/>
  <c r="IH44" i="5" s="1"/>
  <c r="CL52" i="2"/>
  <c r="BI53" i="2"/>
  <c r="HC46" i="5" s="1"/>
  <c r="CI55" i="2"/>
  <c r="KF48" i="5" s="1"/>
  <c r="BG56" i="2"/>
  <c r="HA49" i="5" s="1"/>
  <c r="BW56" i="2"/>
  <c r="IX49" i="5" s="1"/>
  <c r="CL56" i="2"/>
  <c r="KI49" i="5" s="1"/>
  <c r="BF66" i="2"/>
  <c r="GZ56" i="5" s="1"/>
  <c r="BG66" i="2"/>
  <c r="HA56" i="5" s="1"/>
  <c r="BT50" i="2"/>
  <c r="IJ44" i="5" s="1"/>
  <c r="BT57" i="2"/>
  <c r="IJ50" i="5" s="1"/>
  <c r="AS57" i="2"/>
  <c r="FQ50" i="5" s="1"/>
  <c r="BX58" i="2"/>
  <c r="IY51" i="5" s="1"/>
  <c r="BZ58" i="2"/>
  <c r="JA51" i="5" s="1"/>
  <c r="BZ61" i="2"/>
  <c r="JA53" i="5" s="1"/>
  <c r="BX61" i="2"/>
  <c r="IY53" i="5" s="1"/>
  <c r="CC69" i="2"/>
  <c r="JO59" i="5" s="1"/>
  <c r="CD69" i="2"/>
  <c r="JP59" i="5" s="1"/>
  <c r="CF69" i="2"/>
  <c r="JR59" i="5" s="1"/>
  <c r="AT66" i="2"/>
  <c r="FR56" i="5" s="1"/>
  <c r="BL66" i="2"/>
  <c r="HQ56" i="5" s="1"/>
  <c r="AV68" i="2"/>
  <c r="FT58" i="5" s="1"/>
  <c r="BN68" i="2"/>
  <c r="HS58" i="5" s="1"/>
  <c r="BH61" i="2"/>
  <c r="HB53" i="5" s="1"/>
  <c r="AT63" i="2"/>
  <c r="FR54" i="5" s="1"/>
  <c r="AY66" i="2"/>
  <c r="GH56" i="5" s="1"/>
  <c r="BF67" i="2"/>
  <c r="GZ57" i="5" s="1"/>
  <c r="AZ68" i="2"/>
  <c r="GI58" i="5" s="1"/>
  <c r="BS68" i="2"/>
  <c r="II58" i="5" s="1"/>
  <c r="BT63" i="2"/>
  <c r="IJ54" i="5" s="1"/>
  <c r="BB66" i="2"/>
  <c r="GK56" i="5" s="1"/>
  <c r="CL66" i="2"/>
  <c r="KI56" i="5" s="1"/>
  <c r="BH67" i="2"/>
  <c r="HB57" i="5" s="1"/>
  <c r="CL67" i="2"/>
  <c r="KI57" i="5" s="1"/>
  <c r="BA63" i="2"/>
  <c r="GJ54" i="5" s="1"/>
  <c r="CE12" i="2"/>
  <c r="JQ11" i="5" s="1"/>
  <c r="CF12" i="2"/>
  <c r="JR11" i="5" s="1"/>
  <c r="CC12" i="2"/>
  <c r="JO11" i="5" s="1"/>
  <c r="BI17" i="2"/>
  <c r="HC16" i="5" s="1"/>
  <c r="BH17" i="2"/>
  <c r="HB16" i="5" s="1"/>
  <c r="BF17" i="2"/>
  <c r="GZ16" i="5" s="1"/>
  <c r="BM19" i="2"/>
  <c r="HR17" i="5" s="1"/>
  <c r="BK19" i="2"/>
  <c r="HP17" i="5" s="1"/>
  <c r="BN19" i="2"/>
  <c r="HS17" i="5" s="1"/>
  <c r="BO20" i="2"/>
  <c r="HT18" i="5" s="1"/>
  <c r="BM20" i="2"/>
  <c r="BL20" i="2"/>
  <c r="BK20" i="2"/>
  <c r="HP19" i="5" s="1"/>
  <c r="BN20" i="2"/>
  <c r="BN21" i="2"/>
  <c r="BM21" i="2"/>
  <c r="BL21" i="2"/>
  <c r="BO21" i="2"/>
  <c r="HT19" i="5" s="1"/>
  <c r="BN13" i="2"/>
  <c r="HS12" i="5" s="1"/>
  <c r="BL13" i="2"/>
  <c r="HQ12" i="5" s="1"/>
  <c r="BO16" i="2"/>
  <c r="HT15" i="5" s="1"/>
  <c r="BN16" i="2"/>
  <c r="HS15" i="5" s="1"/>
  <c r="BW16" i="2"/>
  <c r="IX15" i="5" s="1"/>
  <c r="BZ16" i="2"/>
  <c r="JA15" i="5" s="1"/>
  <c r="BX16" i="2"/>
  <c r="IY15" i="5" s="1"/>
  <c r="CM16" i="2"/>
  <c r="KJ15" i="5" s="1"/>
  <c r="CI16" i="2"/>
  <c r="KF15" i="5" s="1"/>
  <c r="AS17" i="2"/>
  <c r="FQ16" i="5" s="1"/>
  <c r="BR17" i="2"/>
  <c r="IH16" i="5" s="1"/>
  <c r="AW17" i="2"/>
  <c r="FU16" i="5" s="1"/>
  <c r="BR19" i="2"/>
  <c r="IH17" i="5" s="1"/>
  <c r="BR21" i="2"/>
  <c r="BW24" i="2"/>
  <c r="IX22" i="5" s="1"/>
  <c r="BZ24" i="2"/>
  <c r="JA22" i="5" s="1"/>
  <c r="BY24" i="2"/>
  <c r="IZ22" i="5" s="1"/>
  <c r="BX24" i="2"/>
  <c r="IY22" i="5" s="1"/>
  <c r="CA24" i="2"/>
  <c r="JB22" i="5" s="1"/>
  <c r="BE15" i="2"/>
  <c r="GY14" i="5" s="1"/>
  <c r="BG15" i="2"/>
  <c r="HA14" i="5" s="1"/>
  <c r="BW4" i="2"/>
  <c r="IX3" i="5" s="1"/>
  <c r="CC7" i="2"/>
  <c r="JO6" i="5" s="1"/>
  <c r="BW8" i="2"/>
  <c r="IX7" i="5" s="1"/>
  <c r="AS9" i="2"/>
  <c r="FQ8" i="5" s="1"/>
  <c r="BE10" i="2"/>
  <c r="GY9" i="5" s="1"/>
  <c r="CG13" i="2"/>
  <c r="JS12" i="5" s="1"/>
  <c r="CF13" i="2"/>
  <c r="JR12" i="5" s="1"/>
  <c r="CD13" i="2"/>
  <c r="JP12" i="5" s="1"/>
  <c r="CI17" i="2"/>
  <c r="KF16" i="5" s="1"/>
  <c r="CC19" i="2"/>
  <c r="JO17" i="5" s="1"/>
  <c r="CD19" i="2"/>
  <c r="JP17" i="5" s="1"/>
  <c r="CF19" i="2"/>
  <c r="JR17" i="5" s="1"/>
  <c r="BU20" i="2"/>
  <c r="AT20" i="2"/>
  <c r="BT20" i="2"/>
  <c r="AS20" i="2"/>
  <c r="BR20" i="2"/>
  <c r="AV20" i="2"/>
  <c r="FT18" i="5" s="1"/>
  <c r="BS20" i="2"/>
  <c r="BG24" i="2"/>
  <c r="HA22" i="5" s="1"/>
  <c r="BH24" i="2"/>
  <c r="HB22" i="5" s="1"/>
  <c r="BF24" i="2"/>
  <c r="GZ22" i="5" s="1"/>
  <c r="BE24" i="2"/>
  <c r="GY22" i="5" s="1"/>
  <c r="BI24" i="2"/>
  <c r="HC22" i="5" s="1"/>
  <c r="BE31" i="2"/>
  <c r="GY28" i="5" s="1"/>
  <c r="BH31" i="2"/>
  <c r="HB28" i="5" s="1"/>
  <c r="BG31" i="2"/>
  <c r="HA28" i="5" s="1"/>
  <c r="BF31" i="2"/>
  <c r="GZ28" i="5" s="1"/>
  <c r="BI31" i="2"/>
  <c r="HC28" i="5" s="1"/>
  <c r="BG20" i="2"/>
  <c r="HA18" i="5" s="1"/>
  <c r="BI20" i="2"/>
  <c r="HC18" i="5" s="1"/>
  <c r="BE20" i="2"/>
  <c r="GY18" i="5" s="1"/>
  <c r="AY4" i="2"/>
  <c r="GH3" i="5" s="1"/>
  <c r="AS5" i="2"/>
  <c r="FQ4" i="5" s="1"/>
  <c r="BK6" i="2"/>
  <c r="HP5" i="5" s="1"/>
  <c r="BE7" i="2"/>
  <c r="GY6" i="5" s="1"/>
  <c r="AY8" i="2"/>
  <c r="GH7" i="5" s="1"/>
  <c r="AZ4" i="2"/>
  <c r="GI3" i="5" s="1"/>
  <c r="BH4" i="2"/>
  <c r="HB3" i="5" s="1"/>
  <c r="AT5" i="2"/>
  <c r="FR4" i="5" s="1"/>
  <c r="BB5" i="2"/>
  <c r="GK4" i="5" s="1"/>
  <c r="AV6" i="2"/>
  <c r="FT5" i="5" s="1"/>
  <c r="CJ6" i="2"/>
  <c r="KG5" i="5" s="1"/>
  <c r="CD7" i="2"/>
  <c r="JP6" i="5" s="1"/>
  <c r="BX8" i="2"/>
  <c r="IY7" i="5" s="1"/>
  <c r="BR9" i="2"/>
  <c r="IH8" i="5" s="1"/>
  <c r="BF10" i="2"/>
  <c r="GZ9" i="5" s="1"/>
  <c r="BX10" i="2"/>
  <c r="IY9" i="5" s="1"/>
  <c r="BU11" i="2"/>
  <c r="IK10" i="5" s="1"/>
  <c r="AW11" i="2"/>
  <c r="FU10" i="5" s="1"/>
  <c r="BG11" i="2"/>
  <c r="HA10" i="5" s="1"/>
  <c r="BH12" i="2"/>
  <c r="HB11" i="5" s="1"/>
  <c r="CM12" i="2"/>
  <c r="KJ11" i="5" s="1"/>
  <c r="CL12" i="2"/>
  <c r="KI11" i="5" s="1"/>
  <c r="AS13" i="2"/>
  <c r="FQ12" i="5" s="1"/>
  <c r="AV13" i="2"/>
  <c r="FT12" i="5" s="1"/>
  <c r="BU13" i="2"/>
  <c r="IK12" i="5" s="1"/>
  <c r="AT13" i="2"/>
  <c r="FR12" i="5" s="1"/>
  <c r="BI13" i="2"/>
  <c r="HC12" i="5" s="1"/>
  <c r="BE13" i="2"/>
  <c r="GY12" i="5" s="1"/>
  <c r="CI13" i="2"/>
  <c r="KF12" i="5" s="1"/>
  <c r="BK14" i="2"/>
  <c r="HP13" i="5" s="1"/>
  <c r="BO14" i="2"/>
  <c r="HT13" i="5" s="1"/>
  <c r="BM14" i="2"/>
  <c r="HR13" i="5" s="1"/>
  <c r="CL15" i="2"/>
  <c r="KI14" i="5" s="1"/>
  <c r="BF16" i="2"/>
  <c r="GZ15" i="5" s="1"/>
  <c r="CD16" i="2"/>
  <c r="JP15" i="5" s="1"/>
  <c r="BB17" i="2"/>
  <c r="GK16" i="5" s="1"/>
  <c r="BM17" i="2"/>
  <c r="HR16" i="5" s="1"/>
  <c r="CK17" i="2"/>
  <c r="KH16" i="5" s="1"/>
  <c r="AT19" i="2"/>
  <c r="FR17" i="5" s="1"/>
  <c r="BA29" i="2"/>
  <c r="GJ27" i="5" s="1"/>
  <c r="AZ29" i="2"/>
  <c r="GI27" i="5" s="1"/>
  <c r="BB29" i="2"/>
  <c r="GK27" i="5" s="1"/>
  <c r="AY29" i="2"/>
  <c r="GH27" i="5" s="1"/>
  <c r="BC29" i="2"/>
  <c r="GL27" i="5" s="1"/>
  <c r="BU32" i="2"/>
  <c r="IK29" i="5" s="1"/>
  <c r="AT32" i="2"/>
  <c r="FR29" i="5" s="1"/>
  <c r="BS32" i="2"/>
  <c r="II29" i="5" s="1"/>
  <c r="BR32" i="2"/>
  <c r="IH29" i="5" s="1"/>
  <c r="AU32" i="2"/>
  <c r="FS29" i="5" s="1"/>
  <c r="AV32" i="2"/>
  <c r="FT29" i="5" s="1"/>
  <c r="BT32" i="2"/>
  <c r="IJ29" i="5" s="1"/>
  <c r="AS32" i="2"/>
  <c r="FQ29" i="5" s="1"/>
  <c r="AW32" i="2"/>
  <c r="FU29" i="5" s="1"/>
  <c r="BY13" i="2"/>
  <c r="IZ12" i="5" s="1"/>
  <c r="BW13" i="2"/>
  <c r="IX12" i="5" s="1"/>
  <c r="CG14" i="2"/>
  <c r="JS13" i="5" s="1"/>
  <c r="CE14" i="2"/>
  <c r="JQ13" i="5" s="1"/>
  <c r="CI6" i="2"/>
  <c r="KF5" i="5" s="1"/>
  <c r="BX4" i="2"/>
  <c r="IY3" i="5" s="1"/>
  <c r="CF4" i="2"/>
  <c r="JR3" i="5" s="1"/>
  <c r="BR5" i="2"/>
  <c r="IH4" i="5" s="1"/>
  <c r="BZ5" i="2"/>
  <c r="JA4" i="5" s="1"/>
  <c r="BL6" i="2"/>
  <c r="HQ5" i="5" s="1"/>
  <c r="BT6" i="2"/>
  <c r="IJ5" i="5" s="1"/>
  <c r="BF7" i="2"/>
  <c r="GZ6" i="5" s="1"/>
  <c r="AZ8" i="2"/>
  <c r="GI7" i="5" s="1"/>
  <c r="AT9" i="2"/>
  <c r="FR8" i="5" s="1"/>
  <c r="BY11" i="2"/>
  <c r="IZ10" i="5" s="1"/>
  <c r="AS4" i="2"/>
  <c r="FQ3" i="5" s="1"/>
  <c r="BA4" i="2"/>
  <c r="GJ3" i="5" s="1"/>
  <c r="BY4" i="2"/>
  <c r="IZ3" i="5" s="1"/>
  <c r="AU5" i="2"/>
  <c r="FS4" i="5" s="1"/>
  <c r="BK5" i="2"/>
  <c r="HP4" i="5" s="1"/>
  <c r="BS5" i="2"/>
  <c r="II4" i="5" s="1"/>
  <c r="CI5" i="2"/>
  <c r="KF4" i="5" s="1"/>
  <c r="AW6" i="2"/>
  <c r="FU5" i="5" s="1"/>
  <c r="BE6" i="2"/>
  <c r="GY5" i="5" s="1"/>
  <c r="BM6" i="2"/>
  <c r="HR5" i="5" s="1"/>
  <c r="CC6" i="2"/>
  <c r="JO5" i="5" s="1"/>
  <c r="CK6" i="2"/>
  <c r="KH5" i="5" s="1"/>
  <c r="AY7" i="2"/>
  <c r="GH6" i="5" s="1"/>
  <c r="BG7" i="2"/>
  <c r="HA6" i="5" s="1"/>
  <c r="BW7" i="2"/>
  <c r="IX6" i="5" s="1"/>
  <c r="CE7" i="2"/>
  <c r="JQ6" i="5" s="1"/>
  <c r="AS8" i="2"/>
  <c r="FQ7" i="5" s="1"/>
  <c r="BA8" i="2"/>
  <c r="GJ7" i="5" s="1"/>
  <c r="BY8" i="2"/>
  <c r="IZ7" i="5" s="1"/>
  <c r="AU9" i="2"/>
  <c r="FS8" i="5" s="1"/>
  <c r="BK9" i="2"/>
  <c r="HP8" i="5" s="1"/>
  <c r="BS9" i="2"/>
  <c r="II8" i="5" s="1"/>
  <c r="CI9" i="2"/>
  <c r="KF8" i="5" s="1"/>
  <c r="BS10" i="2"/>
  <c r="II9" i="5" s="1"/>
  <c r="AU10" i="2"/>
  <c r="FS9" i="5" s="1"/>
  <c r="BG10" i="2"/>
  <c r="HA9" i="5" s="1"/>
  <c r="BY10" i="2"/>
  <c r="IZ9" i="5" s="1"/>
  <c r="AY11" i="2"/>
  <c r="GH10" i="5" s="1"/>
  <c r="BH11" i="2"/>
  <c r="HB10" i="5" s="1"/>
  <c r="BZ11" i="2"/>
  <c r="JA10" i="5" s="1"/>
  <c r="CI11" i="2"/>
  <c r="KF10" i="5" s="1"/>
  <c r="AZ12" i="2"/>
  <c r="GI11" i="5" s="1"/>
  <c r="BI12" i="2"/>
  <c r="HC11" i="5" s="1"/>
  <c r="BR12" i="2"/>
  <c r="IH11" i="5" s="1"/>
  <c r="BK13" i="2"/>
  <c r="HP12" i="5" s="1"/>
  <c r="BX13" i="2"/>
  <c r="IY12" i="5" s="1"/>
  <c r="CJ13" i="2"/>
  <c r="KG12" i="5" s="1"/>
  <c r="AS14" i="2"/>
  <c r="FQ13" i="5" s="1"/>
  <c r="BE14" i="2"/>
  <c r="GY13" i="5" s="1"/>
  <c r="CA14" i="2"/>
  <c r="JB13" i="5" s="1"/>
  <c r="BX14" i="2"/>
  <c r="IY13" i="5" s="1"/>
  <c r="BF15" i="2"/>
  <c r="GZ14" i="5" s="1"/>
  <c r="BY15" i="2"/>
  <c r="IZ14" i="5" s="1"/>
  <c r="BW15" i="2"/>
  <c r="IX14" i="5" s="1"/>
  <c r="CM15" i="2"/>
  <c r="KJ14" i="5" s="1"/>
  <c r="BN17" i="2"/>
  <c r="HS16" i="5" s="1"/>
  <c r="BY17" i="2"/>
  <c r="IZ16" i="5" s="1"/>
  <c r="CA17" i="2"/>
  <c r="JB16" i="5" s="1"/>
  <c r="BX17" i="2"/>
  <c r="IY16" i="5" s="1"/>
  <c r="CL17" i="2"/>
  <c r="KI16" i="5" s="1"/>
  <c r="CK19" i="2"/>
  <c r="KH17" i="5" s="1"/>
  <c r="CM19" i="2"/>
  <c r="KJ17" i="5" s="1"/>
  <c r="CL19" i="2"/>
  <c r="KI17" i="5" s="1"/>
  <c r="CI19" i="2"/>
  <c r="KF17" i="5" s="1"/>
  <c r="BY20" i="2"/>
  <c r="BA13" i="2"/>
  <c r="GJ12" i="5" s="1"/>
  <c r="BC13" i="2"/>
  <c r="GL12" i="5" s="1"/>
  <c r="AT4" i="2"/>
  <c r="FR3" i="5" s="1"/>
  <c r="BB4" i="2"/>
  <c r="GK3" i="5" s="1"/>
  <c r="BR4" i="2"/>
  <c r="IH3" i="5" s="1"/>
  <c r="BZ4" i="2"/>
  <c r="JA3" i="5" s="1"/>
  <c r="AV5" i="2"/>
  <c r="FT4" i="5" s="1"/>
  <c r="BL5" i="2"/>
  <c r="HQ4" i="5" s="1"/>
  <c r="BT5" i="2"/>
  <c r="IJ4" i="5" s="1"/>
  <c r="CJ5" i="2"/>
  <c r="KG4" i="5" s="1"/>
  <c r="BF6" i="2"/>
  <c r="GZ5" i="5" s="1"/>
  <c r="BN6" i="2"/>
  <c r="HS5" i="5" s="1"/>
  <c r="CD6" i="2"/>
  <c r="JP5" i="5" s="1"/>
  <c r="CL6" i="2"/>
  <c r="KI5" i="5" s="1"/>
  <c r="AZ7" i="2"/>
  <c r="GI6" i="5" s="1"/>
  <c r="BH7" i="2"/>
  <c r="HB6" i="5" s="1"/>
  <c r="BX7" i="2"/>
  <c r="IY6" i="5" s="1"/>
  <c r="CF7" i="2"/>
  <c r="JR6" i="5" s="1"/>
  <c r="AT8" i="2"/>
  <c r="FR7" i="5" s="1"/>
  <c r="BB8" i="2"/>
  <c r="GK7" i="5" s="1"/>
  <c r="BR8" i="2"/>
  <c r="IH7" i="5" s="1"/>
  <c r="BZ8" i="2"/>
  <c r="JA7" i="5" s="1"/>
  <c r="AV9" i="2"/>
  <c r="FT8" i="5" s="1"/>
  <c r="BL9" i="2"/>
  <c r="HQ8" i="5" s="1"/>
  <c r="BT9" i="2"/>
  <c r="IJ8" i="5" s="1"/>
  <c r="CJ9" i="2"/>
  <c r="KG8" i="5" s="1"/>
  <c r="AY10" i="2"/>
  <c r="GH9" i="5" s="1"/>
  <c r="BH10" i="2"/>
  <c r="HB9" i="5" s="1"/>
  <c r="BZ10" i="2"/>
  <c r="JA9" i="5" s="1"/>
  <c r="CJ10" i="2"/>
  <c r="KG9" i="5" s="1"/>
  <c r="AZ11" i="2"/>
  <c r="GI10" i="5" s="1"/>
  <c r="BI11" i="2"/>
  <c r="HC10" i="5" s="1"/>
  <c r="BR11" i="2"/>
  <c r="IH10" i="5" s="1"/>
  <c r="CJ11" i="2"/>
  <c r="KG10" i="5" s="1"/>
  <c r="BA12" i="2"/>
  <c r="GJ11" i="5" s="1"/>
  <c r="BS12" i="2"/>
  <c r="II11" i="5" s="1"/>
  <c r="CD12" i="2"/>
  <c r="JP11" i="5" s="1"/>
  <c r="AZ13" i="2"/>
  <c r="GI12" i="5" s="1"/>
  <c r="BM13" i="2"/>
  <c r="HR12" i="5" s="1"/>
  <c r="BZ13" i="2"/>
  <c r="JA12" i="5" s="1"/>
  <c r="CK13" i="2"/>
  <c r="KH12" i="5" s="1"/>
  <c r="AV14" i="2"/>
  <c r="FT13" i="5" s="1"/>
  <c r="BG14" i="2"/>
  <c r="HA13" i="5" s="1"/>
  <c r="CC14" i="2"/>
  <c r="JO13" i="5" s="1"/>
  <c r="BH15" i="2"/>
  <c r="HB14" i="5" s="1"/>
  <c r="BG16" i="2"/>
  <c r="HA15" i="5" s="1"/>
  <c r="BH16" i="2"/>
  <c r="HB15" i="5" s="1"/>
  <c r="BE16" i="2"/>
  <c r="GY15" i="5" s="1"/>
  <c r="CE16" i="2"/>
  <c r="JQ15" i="5" s="1"/>
  <c r="CG16" i="2"/>
  <c r="JS15" i="5" s="1"/>
  <c r="BA17" i="2"/>
  <c r="GJ16" i="5" s="1"/>
  <c r="AY17" i="2"/>
  <c r="GH16" i="5" s="1"/>
  <c r="CM17" i="2"/>
  <c r="KJ16" i="5" s="1"/>
  <c r="BU19" i="2"/>
  <c r="IK17" i="5" s="1"/>
  <c r="AW19" i="2"/>
  <c r="FU17" i="5" s="1"/>
  <c r="BT19" i="2"/>
  <c r="IJ17" i="5" s="1"/>
  <c r="AS19" i="2"/>
  <c r="FQ17" i="5" s="1"/>
  <c r="BS19" i="2"/>
  <c r="II17" i="5" s="1"/>
  <c r="AU19" i="2"/>
  <c r="FS17" i="5" s="1"/>
  <c r="BF20" i="2"/>
  <c r="CE20" i="2"/>
  <c r="CF20" i="2"/>
  <c r="CD20" i="2"/>
  <c r="CC20" i="2"/>
  <c r="CG20" i="2"/>
  <c r="JS18" i="5" s="1"/>
  <c r="AU4" i="2"/>
  <c r="FS3" i="5" s="1"/>
  <c r="AW5" i="2"/>
  <c r="FU4" i="5" s="1"/>
  <c r="AU8" i="2"/>
  <c r="FS7" i="5" s="1"/>
  <c r="AW9" i="2"/>
  <c r="FU8" i="5" s="1"/>
  <c r="AZ10" i="2"/>
  <c r="GI9" i="5" s="1"/>
  <c r="CK10" i="2"/>
  <c r="KH9" i="5" s="1"/>
  <c r="CL11" i="2"/>
  <c r="KI10" i="5" s="1"/>
  <c r="BB12" i="2"/>
  <c r="GK11" i="5" s="1"/>
  <c r="BK12" i="2"/>
  <c r="HP11" i="5" s="1"/>
  <c r="CG12" i="2"/>
  <c r="JS11" i="5" s="1"/>
  <c r="BB13" i="2"/>
  <c r="GK12" i="5" s="1"/>
  <c r="BO13" i="2"/>
  <c r="HT12" i="5" s="1"/>
  <c r="CA13" i="2"/>
  <c r="JB12" i="5" s="1"/>
  <c r="CL13" i="2"/>
  <c r="KI12" i="5" s="1"/>
  <c r="BS14" i="2"/>
  <c r="II13" i="5" s="1"/>
  <c r="AU14" i="2"/>
  <c r="FS13" i="5" s="1"/>
  <c r="AW14" i="2"/>
  <c r="FU13" i="5" s="1"/>
  <c r="AT14" i="2"/>
  <c r="FR13" i="5" s="1"/>
  <c r="BH14" i="2"/>
  <c r="HB13" i="5" s="1"/>
  <c r="BT14" i="2"/>
  <c r="IJ13" i="5" s="1"/>
  <c r="CD14" i="2"/>
  <c r="JP13" i="5" s="1"/>
  <c r="BI15" i="2"/>
  <c r="HC14" i="5" s="1"/>
  <c r="BE17" i="2"/>
  <c r="GY16" i="5" s="1"/>
  <c r="BL19" i="2"/>
  <c r="HQ17" i="5" s="1"/>
  <c r="BH20" i="2"/>
  <c r="BW20" i="2"/>
  <c r="CA20" i="2"/>
  <c r="BX20" i="2"/>
  <c r="AS21" i="2"/>
  <c r="AV21" i="2"/>
  <c r="FT19" i="5" s="1"/>
  <c r="AU21" i="2"/>
  <c r="BU21" i="2"/>
  <c r="IK20" i="5" s="1"/>
  <c r="AT21" i="2"/>
  <c r="BS21" i="2"/>
  <c r="AW21" i="2"/>
  <c r="FU19" i="5" s="1"/>
  <c r="BS22" i="2"/>
  <c r="II20" i="5" s="1"/>
  <c r="AU22" i="2"/>
  <c r="BY22" i="2"/>
  <c r="IZ20" i="5" s="1"/>
  <c r="BH23" i="2"/>
  <c r="HB21" i="5" s="1"/>
  <c r="BZ23" i="2"/>
  <c r="JA21" i="5" s="1"/>
  <c r="CI23" i="2"/>
  <c r="KF21" i="5" s="1"/>
  <c r="AZ24" i="2"/>
  <c r="GI22" i="5" s="1"/>
  <c r="BR24" i="2"/>
  <c r="IH22" i="5" s="1"/>
  <c r="BS25" i="2"/>
  <c r="II23" i="5" s="1"/>
  <c r="BA26" i="2"/>
  <c r="GJ24" i="5" s="1"/>
  <c r="BT26" i="2"/>
  <c r="IJ24" i="5" s="1"/>
  <c r="CC26" i="2"/>
  <c r="JO24" i="5" s="1"/>
  <c r="CL26" i="2"/>
  <c r="KI24" i="5" s="1"/>
  <c r="AS27" i="2"/>
  <c r="FQ25" i="5" s="1"/>
  <c r="BB27" i="2"/>
  <c r="GK25" i="5" s="1"/>
  <c r="BK27" i="2"/>
  <c r="HP25" i="5" s="1"/>
  <c r="BT27" i="2"/>
  <c r="IJ25" i="5" s="1"/>
  <c r="CD27" i="2"/>
  <c r="JP25" i="5" s="1"/>
  <c r="CK27" i="2"/>
  <c r="KH25" i="5" s="1"/>
  <c r="CJ27" i="2"/>
  <c r="KG25" i="5" s="1"/>
  <c r="BZ28" i="2"/>
  <c r="JA26" i="5" s="1"/>
  <c r="CG29" i="2"/>
  <c r="JS27" i="5" s="1"/>
  <c r="CF29" i="2"/>
  <c r="JR27" i="5" s="1"/>
  <c r="BR31" i="2"/>
  <c r="IH28" i="5" s="1"/>
  <c r="BC34" i="2"/>
  <c r="GL31" i="5" s="1"/>
  <c r="BB34" i="2"/>
  <c r="GK31" i="5" s="1"/>
  <c r="BA34" i="2"/>
  <c r="GJ31" i="5" s="1"/>
  <c r="AZ34" i="2"/>
  <c r="GI31" i="5" s="1"/>
  <c r="AY34" i="2"/>
  <c r="GH31" i="5" s="1"/>
  <c r="BK34" i="2"/>
  <c r="HP31" i="5" s="1"/>
  <c r="BN34" i="2"/>
  <c r="HS31" i="5" s="1"/>
  <c r="BL34" i="2"/>
  <c r="HQ31" i="5" s="1"/>
  <c r="BO34" i="2"/>
  <c r="HT31" i="5" s="1"/>
  <c r="CL23" i="2"/>
  <c r="KI21" i="5" s="1"/>
  <c r="BB24" i="2"/>
  <c r="GK22" i="5" s="1"/>
  <c r="AU27" i="2"/>
  <c r="FS25" i="5" s="1"/>
  <c r="BN27" i="2"/>
  <c r="HS25" i="5" s="1"/>
  <c r="CF27" i="2"/>
  <c r="JR25" i="5" s="1"/>
  <c r="CM28" i="2"/>
  <c r="KJ26" i="5" s="1"/>
  <c r="CL28" i="2"/>
  <c r="KI26" i="5" s="1"/>
  <c r="CE31" i="2"/>
  <c r="JQ28" i="5" s="1"/>
  <c r="BU41" i="2"/>
  <c r="IK37" i="5" s="1"/>
  <c r="AW41" i="2"/>
  <c r="FU37" i="5" s="1"/>
  <c r="BT41" i="2"/>
  <c r="IJ37" i="5" s="1"/>
  <c r="AU41" i="2"/>
  <c r="FS37" i="5" s="1"/>
  <c r="AT41" i="2"/>
  <c r="FR37" i="5" s="1"/>
  <c r="BS41" i="2"/>
  <c r="II37" i="5" s="1"/>
  <c r="AS41" i="2"/>
  <c r="FQ37" i="5" s="1"/>
  <c r="BR41" i="2"/>
  <c r="IH37" i="5" s="1"/>
  <c r="AV41" i="2"/>
  <c r="FT37" i="5" s="1"/>
  <c r="BN15" i="2"/>
  <c r="HS14" i="5" s="1"/>
  <c r="CF15" i="2"/>
  <c r="JR14" i="5" s="1"/>
  <c r="AY19" i="2"/>
  <c r="GH17" i="5" s="1"/>
  <c r="BH19" i="2"/>
  <c r="HB17" i="5" s="1"/>
  <c r="AZ20" i="2"/>
  <c r="CJ20" i="2"/>
  <c r="KG18" i="5" s="1"/>
  <c r="AZ21" i="2"/>
  <c r="CK21" i="2"/>
  <c r="KH19" i="5" s="1"/>
  <c r="BA22" i="2"/>
  <c r="GJ20" i="5" s="1"/>
  <c r="BT22" i="2"/>
  <c r="IJ20" i="5" s="1"/>
  <c r="CC22" i="2"/>
  <c r="JO20" i="5" s="1"/>
  <c r="CL22" i="2"/>
  <c r="KI20" i="5" s="1"/>
  <c r="AS23" i="2"/>
  <c r="FQ21" i="5" s="1"/>
  <c r="BK23" i="2"/>
  <c r="HP21" i="5" s="1"/>
  <c r="BT23" i="2"/>
  <c r="IJ21" i="5" s="1"/>
  <c r="CD23" i="2"/>
  <c r="JP21" i="5" s="1"/>
  <c r="CM23" i="2"/>
  <c r="KJ21" i="5" s="1"/>
  <c r="AT24" i="2"/>
  <c r="FR22" i="5" s="1"/>
  <c r="BC24" i="2"/>
  <c r="GL22" i="5" s="1"/>
  <c r="BL24" i="2"/>
  <c r="HQ22" i="5" s="1"/>
  <c r="BU24" i="2"/>
  <c r="IK22" i="5" s="1"/>
  <c r="CD24" i="2"/>
  <c r="JP22" i="5" s="1"/>
  <c r="AU25" i="2"/>
  <c r="FS23" i="5" s="1"/>
  <c r="BM25" i="2"/>
  <c r="HR23" i="5" s="1"/>
  <c r="CE25" i="2"/>
  <c r="JQ23" i="5" s="1"/>
  <c r="BN26" i="2"/>
  <c r="HS24" i="5" s="1"/>
  <c r="BW26" i="2"/>
  <c r="IX24" i="5" s="1"/>
  <c r="BF27" i="2"/>
  <c r="GZ25" i="5" s="1"/>
  <c r="BO27" i="2"/>
  <c r="HT25" i="5" s="1"/>
  <c r="CG27" i="2"/>
  <c r="JS25" i="5" s="1"/>
  <c r="AZ28" i="2"/>
  <c r="GI26" i="5" s="1"/>
  <c r="BG28" i="2"/>
  <c r="HA26" i="5" s="1"/>
  <c r="BF28" i="2"/>
  <c r="GZ26" i="5" s="1"/>
  <c r="CC28" i="2"/>
  <c r="JO26" i="5" s="1"/>
  <c r="AV29" i="2"/>
  <c r="FT27" i="5" s="1"/>
  <c r="BU27" i="2"/>
  <c r="IK25" i="5" s="1"/>
  <c r="AW27" i="2"/>
  <c r="FU25" i="5" s="1"/>
  <c r="CC31" i="2"/>
  <c r="JO28" i="5" s="1"/>
  <c r="CF31" i="2"/>
  <c r="JR28" i="5" s="1"/>
  <c r="BO32" i="2"/>
  <c r="HT29" i="5" s="1"/>
  <c r="BL32" i="2"/>
  <c r="HQ29" i="5" s="1"/>
  <c r="BM32" i="2"/>
  <c r="HR29" i="5" s="1"/>
  <c r="CG33" i="2"/>
  <c r="JS30" i="5" s="1"/>
  <c r="CE33" i="2"/>
  <c r="JQ30" i="5" s="1"/>
  <c r="CC33" i="2"/>
  <c r="JO30" i="5" s="1"/>
  <c r="CF33" i="2"/>
  <c r="JR30" i="5" s="1"/>
  <c r="BU15" i="2"/>
  <c r="IK14" i="5" s="1"/>
  <c r="AW15" i="2"/>
  <c r="FU14" i="5" s="1"/>
  <c r="BB20" i="2"/>
  <c r="CL20" i="2"/>
  <c r="BC21" i="2"/>
  <c r="GL20" i="5" s="1"/>
  <c r="CD21" i="2"/>
  <c r="AT22" i="2"/>
  <c r="BM22" i="2"/>
  <c r="AU23" i="2"/>
  <c r="FS21" i="5" s="1"/>
  <c r="BN23" i="2"/>
  <c r="HS21" i="5" s="1"/>
  <c r="BW23" i="2"/>
  <c r="IX21" i="5" s="1"/>
  <c r="CF23" i="2"/>
  <c r="JR21" i="5" s="1"/>
  <c r="AV24" i="2"/>
  <c r="FT22" i="5" s="1"/>
  <c r="BN24" i="2"/>
  <c r="HS22" i="5" s="1"/>
  <c r="CG24" i="2"/>
  <c r="JS22" i="5" s="1"/>
  <c r="AW25" i="2"/>
  <c r="FU23" i="5" s="1"/>
  <c r="BF25" i="2"/>
  <c r="GZ23" i="5" s="1"/>
  <c r="BS26" i="2"/>
  <c r="II24" i="5" s="1"/>
  <c r="AU26" i="2"/>
  <c r="FS24" i="5" s="1"/>
  <c r="BY26" i="2"/>
  <c r="IZ24" i="5" s="1"/>
  <c r="AY27" i="2"/>
  <c r="GH25" i="5" s="1"/>
  <c r="BH27" i="2"/>
  <c r="HB25" i="5" s="1"/>
  <c r="CI27" i="2"/>
  <c r="KF25" i="5" s="1"/>
  <c r="BB28" i="2"/>
  <c r="GK26" i="5" s="1"/>
  <c r="BI29" i="2"/>
  <c r="HC27" i="5" s="1"/>
  <c r="BH29" i="2"/>
  <c r="HB27" i="5" s="1"/>
  <c r="BS29" i="2"/>
  <c r="II27" i="5" s="1"/>
  <c r="CC29" i="2"/>
  <c r="JO27" i="5" s="1"/>
  <c r="CF34" i="2"/>
  <c r="JR31" i="5" s="1"/>
  <c r="CD34" i="2"/>
  <c r="JP31" i="5" s="1"/>
  <c r="CC34" i="2"/>
  <c r="JO31" i="5" s="1"/>
  <c r="CG34" i="2"/>
  <c r="JS31" i="5" s="1"/>
  <c r="BC20" i="2"/>
  <c r="BW22" i="2"/>
  <c r="IX20" i="5" s="1"/>
  <c r="BF23" i="2"/>
  <c r="GZ21" i="5" s="1"/>
  <c r="BO23" i="2"/>
  <c r="HT21" i="5" s="1"/>
  <c r="BX23" i="2"/>
  <c r="IY21" i="5" s="1"/>
  <c r="CG23" i="2"/>
  <c r="JS21" i="5" s="1"/>
  <c r="AY26" i="2"/>
  <c r="GH24" i="5" s="1"/>
  <c r="BZ26" i="2"/>
  <c r="JA24" i="5" s="1"/>
  <c r="CJ26" i="2"/>
  <c r="KG24" i="5" s="1"/>
  <c r="AZ27" i="2"/>
  <c r="GI25" i="5" s="1"/>
  <c r="BR27" i="2"/>
  <c r="IH25" i="5" s="1"/>
  <c r="BX28" i="2"/>
  <c r="IY26" i="5" s="1"/>
  <c r="CE28" i="2"/>
  <c r="JQ26" i="5" s="1"/>
  <c r="CD28" i="2"/>
  <c r="JP26" i="5" s="1"/>
  <c r="BX22" i="2"/>
  <c r="IY20" i="5" s="1"/>
  <c r="BU23" i="2"/>
  <c r="IK21" i="5" s="1"/>
  <c r="AW23" i="2"/>
  <c r="FU21" i="5" s="1"/>
  <c r="BG23" i="2"/>
  <c r="HA21" i="5" s="1"/>
  <c r="AZ26" i="2"/>
  <c r="GI24" i="5" s="1"/>
  <c r="CK26" i="2"/>
  <c r="KH24" i="5" s="1"/>
  <c r="BS27" i="2"/>
  <c r="II25" i="5" s="1"/>
  <c r="BO28" i="2"/>
  <c r="HT26" i="5" s="1"/>
  <c r="BN28" i="2"/>
  <c r="HS26" i="5" s="1"/>
  <c r="BY28" i="2"/>
  <c r="IZ26" i="5" s="1"/>
  <c r="CI28" i="2"/>
  <c r="KF26" i="5" s="1"/>
  <c r="BU31" i="2"/>
  <c r="IK28" i="5" s="1"/>
  <c r="AW31" i="2"/>
  <c r="FU28" i="5" s="1"/>
  <c r="BT31" i="2"/>
  <c r="IJ28" i="5" s="1"/>
  <c r="AV31" i="2"/>
  <c r="FT28" i="5" s="1"/>
  <c r="BS34" i="2"/>
  <c r="II31" i="5" s="1"/>
  <c r="AU34" i="2"/>
  <c r="FS31" i="5" s="1"/>
  <c r="AV34" i="2"/>
  <c r="FT31" i="5" s="1"/>
  <c r="BU34" i="2"/>
  <c r="IK31" i="5" s="1"/>
  <c r="AS34" i="2"/>
  <c r="FQ31" i="5" s="1"/>
  <c r="BT34" i="2"/>
  <c r="IJ31" i="5" s="1"/>
  <c r="BR34" i="2"/>
  <c r="IH31" i="5" s="1"/>
  <c r="AW34" i="2"/>
  <c r="FU31" i="5" s="1"/>
  <c r="CF32" i="2"/>
  <c r="JR29" i="5" s="1"/>
  <c r="AV33" i="2"/>
  <c r="FT30" i="5" s="1"/>
  <c r="BE33" i="2"/>
  <c r="GY30" i="5" s="1"/>
  <c r="BN33" i="2"/>
  <c r="HS30" i="5" s="1"/>
  <c r="BX34" i="2"/>
  <c r="IY31" i="5" s="1"/>
  <c r="BU35" i="2"/>
  <c r="IK32" i="5" s="1"/>
  <c r="AW35" i="2"/>
  <c r="BG35" i="2"/>
  <c r="HA32" i="5" s="1"/>
  <c r="BB37" i="2"/>
  <c r="BL37" i="2"/>
  <c r="HQ33" i="5" s="1"/>
  <c r="AV38" i="2"/>
  <c r="FT34" i="5" s="1"/>
  <c r="BF38" i="2"/>
  <c r="GZ34" i="5" s="1"/>
  <c r="CD38" i="2"/>
  <c r="JP34" i="5" s="1"/>
  <c r="BM39" i="2"/>
  <c r="BZ41" i="2"/>
  <c r="JA37" i="5" s="1"/>
  <c r="BY41" i="2"/>
  <c r="IZ37" i="5" s="1"/>
  <c r="BW41" i="2"/>
  <c r="IX37" i="5" s="1"/>
  <c r="BE44" i="2"/>
  <c r="GY39" i="5" s="1"/>
  <c r="BH44" i="2"/>
  <c r="HB39" i="5" s="1"/>
  <c r="BF44" i="2"/>
  <c r="GZ39" i="5" s="1"/>
  <c r="BI44" i="2"/>
  <c r="HC39" i="5" s="1"/>
  <c r="BZ34" i="2"/>
  <c r="JA31" i="5" s="1"/>
  <c r="CJ34" i="2"/>
  <c r="KG31" i="5" s="1"/>
  <c r="AZ35" i="2"/>
  <c r="BO37" i="2"/>
  <c r="BW37" i="2"/>
  <c r="CG37" i="2"/>
  <c r="JS33" i="5" s="1"/>
  <c r="CD37" i="2"/>
  <c r="BT38" i="2"/>
  <c r="IJ34" i="5" s="1"/>
  <c r="AU38" i="2"/>
  <c r="FS34" i="5" s="1"/>
  <c r="BI38" i="2"/>
  <c r="HC34" i="5" s="1"/>
  <c r="BU38" i="2"/>
  <c r="IK34" i="5" s="1"/>
  <c r="BA39" i="2"/>
  <c r="BC39" i="2"/>
  <c r="AY39" i="2"/>
  <c r="BY39" i="2"/>
  <c r="CA39" i="2"/>
  <c r="CM39" i="2"/>
  <c r="CJ39" i="2"/>
  <c r="BS40" i="2"/>
  <c r="II36" i="5" s="1"/>
  <c r="AU40" i="2"/>
  <c r="FS36" i="5" s="1"/>
  <c r="AT40" i="2"/>
  <c r="FR36" i="5" s="1"/>
  <c r="BR40" i="2"/>
  <c r="IH36" i="5" s="1"/>
  <c r="BH40" i="2"/>
  <c r="HB36" i="5" s="1"/>
  <c r="BU40" i="2"/>
  <c r="IK36" i="5" s="1"/>
  <c r="CC41" i="2"/>
  <c r="JO37" i="5" s="1"/>
  <c r="CD41" i="2"/>
  <c r="JP37" i="5" s="1"/>
  <c r="CG41" i="2"/>
  <c r="JS37" i="5" s="1"/>
  <c r="CE41" i="2"/>
  <c r="JQ37" i="5" s="1"/>
  <c r="CK34" i="2"/>
  <c r="KH31" i="5" s="1"/>
  <c r="BA35" i="2"/>
  <c r="GJ32" i="5" s="1"/>
  <c r="BE37" i="2"/>
  <c r="GY33" i="5" s="1"/>
  <c r="BX37" i="2"/>
  <c r="IY33" i="5" s="1"/>
  <c r="AY38" i="2"/>
  <c r="GH34" i="5" s="1"/>
  <c r="CE38" i="2"/>
  <c r="JQ34" i="5" s="1"/>
  <c r="CC38" i="2"/>
  <c r="JO34" i="5" s="1"/>
  <c r="BE39" i="2"/>
  <c r="CC39" i="2"/>
  <c r="BX29" i="2"/>
  <c r="IY27" i="5" s="1"/>
  <c r="AZ32" i="2"/>
  <c r="GI29" i="5" s="1"/>
  <c r="BI32" i="2"/>
  <c r="HC29" i="5" s="1"/>
  <c r="CA32" i="2"/>
  <c r="JB29" i="5" s="1"/>
  <c r="CJ32" i="2"/>
  <c r="KG29" i="5" s="1"/>
  <c r="AZ33" i="2"/>
  <c r="GI30" i="5" s="1"/>
  <c r="BS33" i="2"/>
  <c r="II30" i="5" s="1"/>
  <c r="CK33" i="2"/>
  <c r="KH30" i="5" s="1"/>
  <c r="CL34" i="2"/>
  <c r="KI31" i="5" s="1"/>
  <c r="AS35" i="2"/>
  <c r="FQ32" i="5" s="1"/>
  <c r="BB35" i="2"/>
  <c r="BK35" i="2"/>
  <c r="BT35" i="2"/>
  <c r="CD35" i="2"/>
  <c r="JP32" i="5" s="1"/>
  <c r="CM35" i="2"/>
  <c r="KJ32" i="5" s="1"/>
  <c r="BG37" i="2"/>
  <c r="HA33" i="5" s="1"/>
  <c r="BZ37" i="2"/>
  <c r="CJ37" i="2"/>
  <c r="BA38" i="2"/>
  <c r="GJ34" i="5" s="1"/>
  <c r="BL38" i="2"/>
  <c r="HQ34" i="5" s="1"/>
  <c r="CJ38" i="2"/>
  <c r="KG34" i="5" s="1"/>
  <c r="AU39" i="2"/>
  <c r="BF39" i="2"/>
  <c r="CK41" i="2"/>
  <c r="KH37" i="5" s="1"/>
  <c r="CM41" i="2"/>
  <c r="KJ37" i="5" s="1"/>
  <c r="CJ41" i="2"/>
  <c r="KG37" i="5" s="1"/>
  <c r="CI41" i="2"/>
  <c r="KF37" i="5" s="1"/>
  <c r="CK45" i="2"/>
  <c r="KH40" i="5" s="1"/>
  <c r="CL45" i="2"/>
  <c r="KI40" i="5" s="1"/>
  <c r="CJ45" i="2"/>
  <c r="KG40" i="5" s="1"/>
  <c r="CI45" i="2"/>
  <c r="KF40" i="5" s="1"/>
  <c r="CM45" i="2"/>
  <c r="KJ40" i="5" s="1"/>
  <c r="CK32" i="2"/>
  <c r="KH29" i="5" s="1"/>
  <c r="BB33" i="2"/>
  <c r="GK30" i="5" s="1"/>
  <c r="BK33" i="2"/>
  <c r="HP30" i="5" s="1"/>
  <c r="BT33" i="2"/>
  <c r="IJ30" i="5" s="1"/>
  <c r="CM34" i="2"/>
  <c r="KJ31" i="5" s="1"/>
  <c r="CA37" i="2"/>
  <c r="JB33" i="5" s="1"/>
  <c r="CK37" i="2"/>
  <c r="KH33" i="5" s="1"/>
  <c r="BI37" i="2"/>
  <c r="HC33" i="5" s="1"/>
  <c r="BF37" i="2"/>
  <c r="GZ33" i="5" s="1"/>
  <c r="BC38" i="2"/>
  <c r="GL34" i="5" s="1"/>
  <c r="AZ38" i="2"/>
  <c r="GI34" i="5" s="1"/>
  <c r="CM38" i="2"/>
  <c r="KJ34" i="5" s="1"/>
  <c r="CL38" i="2"/>
  <c r="KI34" i="5" s="1"/>
  <c r="CI38" i="2"/>
  <c r="KF34" i="5" s="1"/>
  <c r="BI39" i="2"/>
  <c r="BH39" i="2"/>
  <c r="CG39" i="2"/>
  <c r="CD39" i="2"/>
  <c r="CD32" i="2"/>
  <c r="JP29" i="5" s="1"/>
  <c r="AU33" i="2"/>
  <c r="FS30" i="5" s="1"/>
  <c r="BW34" i="2"/>
  <c r="IX31" i="5" s="1"/>
  <c r="BF35" i="2"/>
  <c r="GZ32" i="5" s="1"/>
  <c r="BK37" i="2"/>
  <c r="HP33" i="5" s="1"/>
  <c r="BE38" i="2"/>
  <c r="GY34" i="5" s="1"/>
  <c r="BO38" i="2"/>
  <c r="HT34" i="5" s="1"/>
  <c r="BK38" i="2"/>
  <c r="HP34" i="5" s="1"/>
  <c r="BW38" i="2"/>
  <c r="IX34" i="5" s="1"/>
  <c r="BZ38" i="2"/>
  <c r="JA34" i="5" s="1"/>
  <c r="AS39" i="2"/>
  <c r="BU39" i="2"/>
  <c r="AT39" i="2"/>
  <c r="BR39" i="2"/>
  <c r="BW39" i="2"/>
  <c r="BK40" i="2"/>
  <c r="BM40" i="2"/>
  <c r="HR36" i="5" s="1"/>
  <c r="BE41" i="2"/>
  <c r="GY37" i="5" s="1"/>
  <c r="BF41" i="2"/>
  <c r="GZ37" i="5" s="1"/>
  <c r="BI41" i="2"/>
  <c r="HC37" i="5" s="1"/>
  <c r="CA41" i="2"/>
  <c r="JB37" i="5" s="1"/>
  <c r="CA44" i="2"/>
  <c r="JB39" i="5" s="1"/>
  <c r="BW44" i="2"/>
  <c r="IX39" i="5" s="1"/>
  <c r="BZ44" i="2"/>
  <c r="JA39" i="5" s="1"/>
  <c r="BY44" i="2"/>
  <c r="IZ39" i="5" s="1"/>
  <c r="BX44" i="2"/>
  <c r="IY39" i="5" s="1"/>
  <c r="AY41" i="2"/>
  <c r="GH37" i="5" s="1"/>
  <c r="AT43" i="2"/>
  <c r="FR38" i="5" s="1"/>
  <c r="CG43" i="2"/>
  <c r="JS38" i="5" s="1"/>
  <c r="CE43" i="2"/>
  <c r="JQ38" i="5" s="1"/>
  <c r="BT44" i="2"/>
  <c r="IJ39" i="5" s="1"/>
  <c r="CD44" i="2"/>
  <c r="JP39" i="5" s="1"/>
  <c r="BU45" i="2"/>
  <c r="IK40" i="5" s="1"/>
  <c r="AW45" i="2"/>
  <c r="FU40" i="5" s="1"/>
  <c r="AV45" i="2"/>
  <c r="FT40" i="5" s="1"/>
  <c r="BR45" i="2"/>
  <c r="IH40" i="5" s="1"/>
  <c r="BE46" i="2"/>
  <c r="GY41" i="5" s="1"/>
  <c r="AZ40" i="2"/>
  <c r="GI36" i="5" s="1"/>
  <c r="CK40" i="2"/>
  <c r="BA41" i="2"/>
  <c r="GJ37" i="5" s="1"/>
  <c r="BF43" i="2"/>
  <c r="GZ38" i="5" s="1"/>
  <c r="BZ43" i="2"/>
  <c r="JA38" i="5" s="1"/>
  <c r="BA44" i="2"/>
  <c r="GJ39" i="5" s="1"/>
  <c r="CG44" i="2"/>
  <c r="JS39" i="5" s="1"/>
  <c r="AZ45" i="2"/>
  <c r="GI40" i="5" s="1"/>
  <c r="BE45" i="2"/>
  <c r="GY40" i="5" s="1"/>
  <c r="BF45" i="2"/>
  <c r="GZ40" i="5" s="1"/>
  <c r="BT45" i="2"/>
  <c r="IJ40" i="5" s="1"/>
  <c r="BR46" i="2"/>
  <c r="IH41" i="5" s="1"/>
  <c r="CK46" i="2"/>
  <c r="KH41" i="5" s="1"/>
  <c r="CL47" i="2"/>
  <c r="KI42" i="5" s="1"/>
  <c r="BB49" i="2"/>
  <c r="GK43" i="5" s="1"/>
  <c r="CI49" i="2"/>
  <c r="KF43" i="5" s="1"/>
  <c r="AS55" i="2"/>
  <c r="FQ48" i="5" s="1"/>
  <c r="AV55" i="2"/>
  <c r="FT48" i="5" s="1"/>
  <c r="AU55" i="2"/>
  <c r="FS48" i="5" s="1"/>
  <c r="BU55" i="2"/>
  <c r="IK48" i="5" s="1"/>
  <c r="AT55" i="2"/>
  <c r="FR48" i="5" s="1"/>
  <c r="BT55" i="2"/>
  <c r="IJ48" i="5" s="1"/>
  <c r="BS55" i="2"/>
  <c r="II48" i="5" s="1"/>
  <c r="BR55" i="2"/>
  <c r="IH48" i="5" s="1"/>
  <c r="AW55" i="2"/>
  <c r="FU48" i="5" s="1"/>
  <c r="AS43" i="2"/>
  <c r="FQ38" i="5" s="1"/>
  <c r="AU43" i="2"/>
  <c r="FS38" i="5" s="1"/>
  <c r="BR43" i="2"/>
  <c r="IH38" i="5" s="1"/>
  <c r="BA45" i="2"/>
  <c r="GJ40" i="5" s="1"/>
  <c r="BK45" i="2"/>
  <c r="HP40" i="5" s="1"/>
  <c r="AZ46" i="2"/>
  <c r="GI41" i="5" s="1"/>
  <c r="BG46" i="2"/>
  <c r="HA41" i="5" s="1"/>
  <c r="BF46" i="2"/>
  <c r="GZ41" i="5" s="1"/>
  <c r="BY47" i="2"/>
  <c r="IZ42" i="5" s="1"/>
  <c r="BZ47" i="2"/>
  <c r="JA42" i="5" s="1"/>
  <c r="BW47" i="2"/>
  <c r="IX42" i="5" s="1"/>
  <c r="CL49" i="2"/>
  <c r="KI43" i="5" s="1"/>
  <c r="BS43" i="2"/>
  <c r="II38" i="5" s="1"/>
  <c r="AS44" i="2"/>
  <c r="FQ39" i="5" s="1"/>
  <c r="CJ44" i="2"/>
  <c r="KG39" i="5" s="1"/>
  <c r="BB45" i="2"/>
  <c r="GK40" i="5" s="1"/>
  <c r="BL45" i="2"/>
  <c r="HQ40" i="5" s="1"/>
  <c r="BW45" i="2"/>
  <c r="IX40" i="5" s="1"/>
  <c r="CC45" i="2"/>
  <c r="JO40" i="5" s="1"/>
  <c r="CG45" i="2"/>
  <c r="JS40" i="5" s="1"/>
  <c r="BA46" i="2"/>
  <c r="GJ41" i="5" s="1"/>
  <c r="CC47" i="2"/>
  <c r="JO42" i="5" s="1"/>
  <c r="CA49" i="2"/>
  <c r="JB43" i="5" s="1"/>
  <c r="BY49" i="2"/>
  <c r="IZ43" i="5" s="1"/>
  <c r="AY50" i="2"/>
  <c r="GH44" i="5" s="1"/>
  <c r="BA50" i="2"/>
  <c r="GJ44" i="5" s="1"/>
  <c r="BM41" i="2"/>
  <c r="HR37" i="5" s="1"/>
  <c r="BK41" i="2"/>
  <c r="HP37" i="5" s="1"/>
  <c r="BT43" i="2"/>
  <c r="IJ38" i="5" s="1"/>
  <c r="CC43" i="2"/>
  <c r="JO38" i="5" s="1"/>
  <c r="BK44" i="2"/>
  <c r="HP39" i="5" s="1"/>
  <c r="BN44" i="2"/>
  <c r="HS39" i="5" s="1"/>
  <c r="CK44" i="2"/>
  <c r="KH39" i="5" s="1"/>
  <c r="AS45" i="2"/>
  <c r="FQ40" i="5" s="1"/>
  <c r="BY45" i="2"/>
  <c r="IZ40" i="5" s="1"/>
  <c r="BB46" i="2"/>
  <c r="GK41" i="5" s="1"/>
  <c r="BI47" i="2"/>
  <c r="HC42" i="5" s="1"/>
  <c r="BG47" i="2"/>
  <c r="HA42" i="5" s="1"/>
  <c r="BE47" i="2"/>
  <c r="GY42" i="5" s="1"/>
  <c r="CK49" i="2"/>
  <c r="KH43" i="5" s="1"/>
  <c r="CJ49" i="2"/>
  <c r="KG43" i="5" s="1"/>
  <c r="BC52" i="2"/>
  <c r="GL45" i="5" s="1"/>
  <c r="BB52" i="2"/>
  <c r="AZ52" i="2"/>
  <c r="GI45" i="5" s="1"/>
  <c r="AY52" i="2"/>
  <c r="BM45" i="2"/>
  <c r="HR40" i="5" s="1"/>
  <c r="BO45" i="2"/>
  <c r="HT40" i="5" s="1"/>
  <c r="BI60" i="2"/>
  <c r="HC52" i="5" s="1"/>
  <c r="BG60" i="2"/>
  <c r="HA52" i="5" s="1"/>
  <c r="BE60" i="2"/>
  <c r="GY52" i="5" s="1"/>
  <c r="BH60" i="2"/>
  <c r="HB52" i="5" s="1"/>
  <c r="BF60" i="2"/>
  <c r="GZ52" i="5" s="1"/>
  <c r="BS44" i="2"/>
  <c r="II39" i="5" s="1"/>
  <c r="AU44" i="2"/>
  <c r="FS39" i="5" s="1"/>
  <c r="AV44" i="2"/>
  <c r="FT39" i="5" s="1"/>
  <c r="BR44" i="2"/>
  <c r="IH39" i="5" s="1"/>
  <c r="CG47" i="2"/>
  <c r="JS42" i="5" s="1"/>
  <c r="CF47" i="2"/>
  <c r="JR42" i="5" s="1"/>
  <c r="BE49" i="2"/>
  <c r="GY43" i="5" s="1"/>
  <c r="BI49" i="2"/>
  <c r="HC43" i="5" s="1"/>
  <c r="BG49" i="2"/>
  <c r="HA43" i="5" s="1"/>
  <c r="CM50" i="2"/>
  <c r="KJ44" i="5" s="1"/>
  <c r="CK50" i="2"/>
  <c r="KH44" i="5" s="1"/>
  <c r="CI50" i="2"/>
  <c r="KF44" i="5" s="1"/>
  <c r="BI52" i="2"/>
  <c r="HC45" i="5" s="1"/>
  <c r="BH52" i="2"/>
  <c r="BG52" i="2"/>
  <c r="HA45" i="5" s="1"/>
  <c r="BF52" i="2"/>
  <c r="BN55" i="2"/>
  <c r="HS48" i="5" s="1"/>
  <c r="BM55" i="2"/>
  <c r="HR48" i="5" s="1"/>
  <c r="BL55" i="2"/>
  <c r="HQ48" i="5" s="1"/>
  <c r="BK55" i="2"/>
  <c r="HP48" i="5" s="1"/>
  <c r="BO55" i="2"/>
  <c r="HT48" i="5" s="1"/>
  <c r="BS56" i="2"/>
  <c r="II49" i="5" s="1"/>
  <c r="AU56" i="2"/>
  <c r="FS49" i="5" s="1"/>
  <c r="CG57" i="2"/>
  <c r="JS50" i="5" s="1"/>
  <c r="CE57" i="2"/>
  <c r="JQ50" i="5" s="1"/>
  <c r="CC58" i="2"/>
  <c r="JO51" i="5" s="1"/>
  <c r="CG58" i="2"/>
  <c r="JS51" i="5" s="1"/>
  <c r="BY60" i="2"/>
  <c r="IZ52" i="5" s="1"/>
  <c r="BW60" i="2"/>
  <c r="IX52" i="5" s="1"/>
  <c r="BZ60" i="2"/>
  <c r="JA52" i="5" s="1"/>
  <c r="CA65" i="2"/>
  <c r="JB55" i="5" s="1"/>
  <c r="BY65" i="2"/>
  <c r="IZ55" i="5" s="1"/>
  <c r="BW65" i="2"/>
  <c r="IX55" i="5" s="1"/>
  <c r="BX65" i="2"/>
  <c r="IY55" i="5" s="1"/>
  <c r="BZ65" i="2"/>
  <c r="JA55" i="5" s="1"/>
  <c r="BU53" i="2"/>
  <c r="IK46" i="5" s="1"/>
  <c r="AW53" i="2"/>
  <c r="FU46" i="5" s="1"/>
  <c r="AY55" i="2"/>
  <c r="GH48" i="5" s="1"/>
  <c r="BH55" i="2"/>
  <c r="HB48" i="5" s="1"/>
  <c r="CJ55" i="2"/>
  <c r="KG48" i="5" s="1"/>
  <c r="BR56" i="2"/>
  <c r="IH49" i="5" s="1"/>
  <c r="CI65" i="2"/>
  <c r="KF55" i="5" s="1"/>
  <c r="CM65" i="2"/>
  <c r="KJ55" i="5" s="1"/>
  <c r="CK65" i="2"/>
  <c r="KH55" i="5" s="1"/>
  <c r="CJ65" i="2"/>
  <c r="KG55" i="5" s="1"/>
  <c r="CL65" i="2"/>
  <c r="KI55" i="5" s="1"/>
  <c r="CG68" i="2"/>
  <c r="JS58" i="5" s="1"/>
  <c r="CE68" i="2"/>
  <c r="JQ58" i="5" s="1"/>
  <c r="CC68" i="2"/>
  <c r="JO58" i="5" s="1"/>
  <c r="CD68" i="2"/>
  <c r="JP58" i="5" s="1"/>
  <c r="CF68" i="2"/>
  <c r="JR58" i="5" s="1"/>
  <c r="BS52" i="2"/>
  <c r="II45" i="5" s="1"/>
  <c r="AU52" i="2"/>
  <c r="AY53" i="2"/>
  <c r="GH46" i="5" s="1"/>
  <c r="AZ55" i="2"/>
  <c r="GI48" i="5" s="1"/>
  <c r="CK55" i="2"/>
  <c r="KH48" i="5" s="1"/>
  <c r="BA56" i="2"/>
  <c r="GJ49" i="5" s="1"/>
  <c r="BT56" i="2"/>
  <c r="IJ49" i="5" s="1"/>
  <c r="CC56" i="2"/>
  <c r="JO49" i="5" s="1"/>
  <c r="BK57" i="2"/>
  <c r="HP50" i="5" s="1"/>
  <c r="CI57" i="2"/>
  <c r="KF50" i="5" s="1"/>
  <c r="CM57" i="2"/>
  <c r="KJ50" i="5" s="1"/>
  <c r="CL57" i="2"/>
  <c r="KI50" i="5" s="1"/>
  <c r="AY58" i="2"/>
  <c r="GH51" i="5" s="1"/>
  <c r="BL58" i="2"/>
  <c r="HQ51" i="5" s="1"/>
  <c r="CK58" i="2"/>
  <c r="KH51" i="5" s="1"/>
  <c r="CI58" i="2"/>
  <c r="KF51" i="5" s="1"/>
  <c r="CJ58" i="2"/>
  <c r="KG51" i="5" s="1"/>
  <c r="CG61" i="2"/>
  <c r="JS53" i="5" s="1"/>
  <c r="CE61" i="2"/>
  <c r="JQ53" i="5" s="1"/>
  <c r="CD61" i="2"/>
  <c r="JP53" i="5" s="1"/>
  <c r="CC61" i="2"/>
  <c r="JO53" i="5" s="1"/>
  <c r="BZ52" i="2"/>
  <c r="CJ52" i="2"/>
  <c r="KG45" i="5" s="1"/>
  <c r="AZ53" i="2"/>
  <c r="GI46" i="5" s="1"/>
  <c r="BR53" i="2"/>
  <c r="IH46" i="5" s="1"/>
  <c r="BB55" i="2"/>
  <c r="GK48" i="5" s="1"/>
  <c r="CC55" i="2"/>
  <c r="JO48" i="5" s="1"/>
  <c r="CL55" i="2"/>
  <c r="KI48" i="5" s="1"/>
  <c r="AS56" i="2"/>
  <c r="FQ49" i="5" s="1"/>
  <c r="BB56" i="2"/>
  <c r="GK49" i="5" s="1"/>
  <c r="BL56" i="2"/>
  <c r="HQ49" i="5" s="1"/>
  <c r="BU56" i="2"/>
  <c r="IK49" i="5" s="1"/>
  <c r="CD56" i="2"/>
  <c r="JP49" i="5" s="1"/>
  <c r="CM56" i="2"/>
  <c r="KJ49" i="5" s="1"/>
  <c r="BL57" i="2"/>
  <c r="HQ50" i="5" s="1"/>
  <c r="CA57" i="2"/>
  <c r="JB50" i="5" s="1"/>
  <c r="BY57" i="2"/>
  <c r="IZ50" i="5" s="1"/>
  <c r="BW57" i="2"/>
  <c r="IX50" i="5" s="1"/>
  <c r="BZ57" i="2"/>
  <c r="JA50" i="5" s="1"/>
  <c r="AZ58" i="2"/>
  <c r="GI51" i="5" s="1"/>
  <c r="BN58" i="2"/>
  <c r="HS51" i="5" s="1"/>
  <c r="CA58" i="2"/>
  <c r="JB51" i="5" s="1"/>
  <c r="BY58" i="2"/>
  <c r="IZ51" i="5" s="1"/>
  <c r="BW58" i="2"/>
  <c r="IX51" i="5" s="1"/>
  <c r="AS60" i="2"/>
  <c r="FQ52" i="5" s="1"/>
  <c r="BU60" i="2"/>
  <c r="IK52" i="5" s="1"/>
  <c r="AW60" i="2"/>
  <c r="FU52" i="5" s="1"/>
  <c r="BT60" i="2"/>
  <c r="IJ52" i="5" s="1"/>
  <c r="AU60" i="2"/>
  <c r="FS52" i="5" s="1"/>
  <c r="BS60" i="2"/>
  <c r="II52" i="5" s="1"/>
  <c r="AT60" i="2"/>
  <c r="FR52" i="5" s="1"/>
  <c r="BR60" i="2"/>
  <c r="IH52" i="5" s="1"/>
  <c r="BO60" i="2"/>
  <c r="HT52" i="5" s="1"/>
  <c r="BM60" i="2"/>
  <c r="HR52" i="5" s="1"/>
  <c r="BL60" i="2"/>
  <c r="HQ52" i="5" s="1"/>
  <c r="BO63" i="2"/>
  <c r="HT54" i="5" s="1"/>
  <c r="BM63" i="2"/>
  <c r="HR54" i="5" s="1"/>
  <c r="BK63" i="2"/>
  <c r="HP54" i="5" s="1"/>
  <c r="BN63" i="2"/>
  <c r="HS54" i="5" s="1"/>
  <c r="BL63" i="2"/>
  <c r="HQ54" i="5" s="1"/>
  <c r="BU49" i="2"/>
  <c r="IK43" i="5" s="1"/>
  <c r="AW49" i="2"/>
  <c r="FU43" i="5" s="1"/>
  <c r="BR52" i="2"/>
  <c r="CK52" i="2"/>
  <c r="BA53" i="2"/>
  <c r="GJ46" i="5" s="1"/>
  <c r="BS53" i="2"/>
  <c r="II46" i="5" s="1"/>
  <c r="BC55" i="2"/>
  <c r="GL48" i="5" s="1"/>
  <c r="CD55" i="2"/>
  <c r="JP48" i="5" s="1"/>
  <c r="AT56" i="2"/>
  <c r="FR49" i="5" s="1"/>
  <c r="BM56" i="2"/>
  <c r="HR49" i="5" s="1"/>
  <c r="CE56" i="2"/>
  <c r="JQ49" i="5" s="1"/>
  <c r="CC57" i="2"/>
  <c r="JO50" i="5" s="1"/>
  <c r="CD58" i="2"/>
  <c r="JP51" i="5" s="1"/>
  <c r="BO57" i="2"/>
  <c r="HT50" i="5" s="1"/>
  <c r="BM57" i="2"/>
  <c r="HR50" i="5" s="1"/>
  <c r="BC58" i="2"/>
  <c r="GL51" i="5" s="1"/>
  <c r="BA58" i="2"/>
  <c r="GJ51" i="5" s="1"/>
  <c r="BM58" i="2"/>
  <c r="HR51" i="5" s="1"/>
  <c r="BK58" i="2"/>
  <c r="HP51" i="5" s="1"/>
  <c r="CE67" i="2"/>
  <c r="JQ57" i="5" s="1"/>
  <c r="CC67" i="2"/>
  <c r="JO57" i="5" s="1"/>
  <c r="CF67" i="2"/>
  <c r="JR57" i="5" s="1"/>
  <c r="CD67" i="2"/>
  <c r="JP57" i="5" s="1"/>
  <c r="CG67" i="2"/>
  <c r="JS57" i="5" s="1"/>
  <c r="BR49" i="2"/>
  <c r="IH43" i="5" s="1"/>
  <c r="AS52" i="2"/>
  <c r="BL52" i="2"/>
  <c r="BU52" i="2"/>
  <c r="CM52" i="2"/>
  <c r="AT53" i="2"/>
  <c r="FR46" i="5" s="1"/>
  <c r="BL53" i="2"/>
  <c r="HQ46" i="5" s="1"/>
  <c r="CE53" i="2"/>
  <c r="JQ46" i="5" s="1"/>
  <c r="BE55" i="2"/>
  <c r="GY48" i="5" s="1"/>
  <c r="BW55" i="2"/>
  <c r="IX48" i="5" s="1"/>
  <c r="CF55" i="2"/>
  <c r="JR48" i="5" s="1"/>
  <c r="AW56" i="2"/>
  <c r="FU49" i="5" s="1"/>
  <c r="BO56" i="2"/>
  <c r="HT49" i="5" s="1"/>
  <c r="BX56" i="2"/>
  <c r="IY49" i="5" s="1"/>
  <c r="BS57" i="2"/>
  <c r="II50" i="5" s="1"/>
  <c r="AW57" i="2"/>
  <c r="FU50" i="5" s="1"/>
  <c r="BG57" i="2"/>
  <c r="HA50" i="5" s="1"/>
  <c r="BR57" i="2"/>
  <c r="IH50" i="5" s="1"/>
  <c r="CF57" i="2"/>
  <c r="JR50" i="5" s="1"/>
  <c r="CF58" i="2"/>
  <c r="JR51" i="5" s="1"/>
  <c r="CA60" i="2"/>
  <c r="JB52" i="5" s="1"/>
  <c r="CM60" i="2"/>
  <c r="KJ52" i="5" s="1"/>
  <c r="CK60" i="2"/>
  <c r="KH52" i="5" s="1"/>
  <c r="BS61" i="2"/>
  <c r="II53" i="5" s="1"/>
  <c r="AU61" i="2"/>
  <c r="FS53" i="5" s="1"/>
  <c r="AS61" i="2"/>
  <c r="FQ53" i="5" s="1"/>
  <c r="AS63" i="2"/>
  <c r="FQ54" i="5" s="1"/>
  <c r="BF63" i="2"/>
  <c r="GZ54" i="5" s="1"/>
  <c r="BR63" i="2"/>
  <c r="IH54" i="5" s="1"/>
  <c r="BU66" i="2"/>
  <c r="IK56" i="5" s="1"/>
  <c r="AW66" i="2"/>
  <c r="FU56" i="5" s="1"/>
  <c r="BS66" i="2"/>
  <c r="II56" i="5" s="1"/>
  <c r="AU66" i="2"/>
  <c r="FS56" i="5" s="1"/>
  <c r="AS66" i="2"/>
  <c r="FQ56" i="5" s="1"/>
  <c r="BE66" i="2"/>
  <c r="GY56" i="5" s="1"/>
  <c r="BI66" i="2"/>
  <c r="HC56" i="5" s="1"/>
  <c r="BW66" i="2"/>
  <c r="IX56" i="5" s="1"/>
  <c r="CJ66" i="2"/>
  <c r="KG56" i="5" s="1"/>
  <c r="BA68" i="2"/>
  <c r="GJ58" i="5" s="1"/>
  <c r="AY68" i="2"/>
  <c r="GH58" i="5" s="1"/>
  <c r="BR68" i="2"/>
  <c r="IH58" i="5" s="1"/>
  <c r="BE69" i="2"/>
  <c r="GY59" i="5" s="1"/>
  <c r="BI69" i="2"/>
  <c r="HC59" i="5" s="1"/>
  <c r="BG69" i="2"/>
  <c r="HA59" i="5" s="1"/>
  <c r="BU58" i="2"/>
  <c r="IK51" i="5" s="1"/>
  <c r="AW58" i="2"/>
  <c r="FU51" i="5" s="1"/>
  <c r="BS58" i="2"/>
  <c r="II51" i="5" s="1"/>
  <c r="AU58" i="2"/>
  <c r="FS51" i="5" s="1"/>
  <c r="AS58" i="2"/>
  <c r="FQ51" i="5" s="1"/>
  <c r="BE58" i="2"/>
  <c r="GY51" i="5" s="1"/>
  <c r="BI58" i="2"/>
  <c r="HC51" i="5" s="1"/>
  <c r="BA60" i="2"/>
  <c r="GJ52" i="5" s="1"/>
  <c r="AY60" i="2"/>
  <c r="GH52" i="5" s="1"/>
  <c r="CA61" i="2"/>
  <c r="JB53" i="5" s="1"/>
  <c r="BY61" i="2"/>
  <c r="IZ53" i="5" s="1"/>
  <c r="BW61" i="2"/>
  <c r="IX53" i="5" s="1"/>
  <c r="CI61" i="2"/>
  <c r="KF53" i="5" s="1"/>
  <c r="CM61" i="2"/>
  <c r="KJ53" i="5" s="1"/>
  <c r="CE63" i="2"/>
  <c r="JQ54" i="5" s="1"/>
  <c r="CC63" i="2"/>
  <c r="JO54" i="5" s="1"/>
  <c r="BC65" i="2"/>
  <c r="GL55" i="5" s="1"/>
  <c r="BA65" i="2"/>
  <c r="GJ55" i="5" s="1"/>
  <c r="AY65" i="2"/>
  <c r="GH55" i="5" s="1"/>
  <c r="BK65" i="2"/>
  <c r="HP55" i="5" s="1"/>
  <c r="BO65" i="2"/>
  <c r="HT55" i="5" s="1"/>
  <c r="CC65" i="2"/>
  <c r="JO55" i="5" s="1"/>
  <c r="BU67" i="2"/>
  <c r="IK57" i="5" s="1"/>
  <c r="AW67" i="2"/>
  <c r="FU57" i="5" s="1"/>
  <c r="BS67" i="2"/>
  <c r="II57" i="5" s="1"/>
  <c r="AU67" i="2"/>
  <c r="FS57" i="5" s="1"/>
  <c r="BG67" i="2"/>
  <c r="HA57" i="5" s="1"/>
  <c r="BE67" i="2"/>
  <c r="GY57" i="5" s="1"/>
  <c r="BX67" i="2"/>
  <c r="IY57" i="5" s="1"/>
  <c r="AU68" i="2"/>
  <c r="FS58" i="5" s="1"/>
  <c r="CJ68" i="2"/>
  <c r="KG58" i="5" s="1"/>
  <c r="BU69" i="2"/>
  <c r="IK59" i="5" s="1"/>
  <c r="AW69" i="2"/>
  <c r="FU59" i="5" s="1"/>
  <c r="BS69" i="2"/>
  <c r="II59" i="5" s="1"/>
  <c r="AU69" i="2"/>
  <c r="FS59" i="5" s="1"/>
  <c r="AS69" i="2"/>
  <c r="FQ59" i="5" s="1"/>
  <c r="BC61" i="2"/>
  <c r="GL53" i="5" s="1"/>
  <c r="BA61" i="2"/>
  <c r="GJ53" i="5" s="1"/>
  <c r="AY61" i="2"/>
  <c r="GH53" i="5" s="1"/>
  <c r="BK61" i="2"/>
  <c r="HP53" i="5" s="1"/>
  <c r="BO61" i="2"/>
  <c r="HT53" i="5" s="1"/>
  <c r="BU63" i="2"/>
  <c r="IK54" i="5" s="1"/>
  <c r="AW63" i="2"/>
  <c r="FU54" i="5" s="1"/>
  <c r="BS63" i="2"/>
  <c r="II54" i="5" s="1"/>
  <c r="AU63" i="2"/>
  <c r="FS54" i="5" s="1"/>
  <c r="BG63" i="2"/>
  <c r="HA54" i="5" s="1"/>
  <c r="BE63" i="2"/>
  <c r="GY54" i="5" s="1"/>
  <c r="BX63" i="2"/>
  <c r="IY54" i="5" s="1"/>
  <c r="CJ63" i="2"/>
  <c r="KG54" i="5" s="1"/>
  <c r="BE65" i="2"/>
  <c r="GY55" i="5" s="1"/>
  <c r="CD65" i="2"/>
  <c r="JP55" i="5" s="1"/>
  <c r="CA66" i="2"/>
  <c r="JB56" i="5" s="1"/>
  <c r="BY66" i="2"/>
  <c r="IZ56" i="5" s="1"/>
  <c r="CK66" i="2"/>
  <c r="KH56" i="5" s="1"/>
  <c r="CI66" i="2"/>
  <c r="KF56" i="5" s="1"/>
  <c r="AZ67" i="2"/>
  <c r="GI57" i="5" s="1"/>
  <c r="BL67" i="2"/>
  <c r="HQ57" i="5" s="1"/>
  <c r="BY67" i="2"/>
  <c r="IZ57" i="5" s="1"/>
  <c r="BI68" i="2"/>
  <c r="HC58" i="5" s="1"/>
  <c r="BG68" i="2"/>
  <c r="HA58" i="5" s="1"/>
  <c r="BE68" i="2"/>
  <c r="GY58" i="5" s="1"/>
  <c r="AZ69" i="2"/>
  <c r="GI59" i="5" s="1"/>
  <c r="BM69" i="2"/>
  <c r="HR59" i="5" s="1"/>
  <c r="BK69" i="2"/>
  <c r="HP59" i="5" s="1"/>
  <c r="BO69" i="2"/>
  <c r="HT59" i="5" s="1"/>
  <c r="CG60" i="2"/>
  <c r="JS52" i="5" s="1"/>
  <c r="CE60" i="2"/>
  <c r="JQ52" i="5" s="1"/>
  <c r="CC60" i="2"/>
  <c r="JO52" i="5" s="1"/>
  <c r="BR61" i="2"/>
  <c r="IH53" i="5" s="1"/>
  <c r="BY63" i="2"/>
  <c r="IZ54" i="5" s="1"/>
  <c r="AT65" i="2"/>
  <c r="FR55" i="5" s="1"/>
  <c r="BF65" i="2"/>
  <c r="GZ55" i="5" s="1"/>
  <c r="BC66" i="2"/>
  <c r="GL56" i="5" s="1"/>
  <c r="BA66" i="2"/>
  <c r="GJ56" i="5" s="1"/>
  <c r="BM66" i="2"/>
  <c r="HR56" i="5" s="1"/>
  <c r="BK66" i="2"/>
  <c r="HP56" i="5" s="1"/>
  <c r="BA67" i="2"/>
  <c r="GJ57" i="5" s="1"/>
  <c r="CM67" i="2"/>
  <c r="KJ57" i="5" s="1"/>
  <c r="CK67" i="2"/>
  <c r="KH57" i="5" s="1"/>
  <c r="CI67" i="2"/>
  <c r="KF57" i="5" s="1"/>
  <c r="AS68" i="2"/>
  <c r="FQ58" i="5" s="1"/>
  <c r="BU68" i="2"/>
  <c r="IK58" i="5" s="1"/>
  <c r="AW68" i="2"/>
  <c r="FU58" i="5" s="1"/>
  <c r="BX68" i="2"/>
  <c r="IY58" i="5" s="1"/>
  <c r="CI68" i="2"/>
  <c r="KF58" i="5" s="1"/>
  <c r="CM68" i="2"/>
  <c r="KJ58" i="5" s="1"/>
  <c r="CK68" i="2"/>
  <c r="KH58" i="5" s="1"/>
  <c r="BR69" i="2"/>
  <c r="IH59" i="5" s="1"/>
  <c r="CM63" i="2"/>
  <c r="KJ54" i="5" s="1"/>
  <c r="CK63" i="2"/>
  <c r="KH54" i="5" s="1"/>
  <c r="CI63" i="2"/>
  <c r="KF54" i="5" s="1"/>
  <c r="CG65" i="2"/>
  <c r="JS55" i="5" s="1"/>
  <c r="CE65" i="2"/>
  <c r="JQ55" i="5" s="1"/>
  <c r="BR66" i="2"/>
  <c r="IH56" i="5" s="1"/>
  <c r="BO67" i="2"/>
  <c r="HT57" i="5" s="1"/>
  <c r="BM67" i="2"/>
  <c r="HR57" i="5" s="1"/>
  <c r="BK67" i="2"/>
  <c r="HP57" i="5" s="1"/>
  <c r="BW67" i="2"/>
  <c r="IX57" i="5" s="1"/>
  <c r="CA67" i="2"/>
  <c r="JB57" i="5" s="1"/>
  <c r="BC69" i="2"/>
  <c r="GL59" i="5" s="1"/>
  <c r="BA69" i="2"/>
  <c r="GJ59" i="5" s="1"/>
  <c r="AY69" i="2"/>
  <c r="GH59" i="5" s="1"/>
  <c r="BT69" i="2"/>
  <c r="IJ59" i="5" s="1"/>
  <c r="BW63" i="2"/>
  <c r="IX54" i="5" s="1"/>
  <c r="CA63" i="2"/>
  <c r="JB54" i="5" s="1"/>
  <c r="BI65" i="2"/>
  <c r="HC55" i="5" s="1"/>
  <c r="BG65" i="2"/>
  <c r="HA55" i="5" s="1"/>
  <c r="AY67" i="2"/>
  <c r="GH57" i="5" s="1"/>
  <c r="BC67" i="2"/>
  <c r="GL57" i="5" s="1"/>
  <c r="CA68" i="2"/>
  <c r="JB58" i="5" s="1"/>
  <c r="BY68" i="2"/>
  <c r="IZ58" i="5" s="1"/>
  <c r="BW68" i="2"/>
  <c r="IX58" i="5" s="1"/>
  <c r="CK69" i="2"/>
  <c r="KH59" i="5" s="1"/>
  <c r="CJ69" i="2"/>
  <c r="KG59" i="5" s="1"/>
  <c r="CI69" i="2"/>
  <c r="KF59" i="5" s="1"/>
  <c r="CM69" i="2"/>
  <c r="KJ59" i="5" s="1"/>
  <c r="CL60" i="2"/>
  <c r="KI52" i="5" s="1"/>
  <c r="AW61" i="2"/>
  <c r="FU53" i="5" s="1"/>
  <c r="BI61" i="2"/>
  <c r="HC53" i="5" s="1"/>
  <c r="BG61" i="2"/>
  <c r="HA53" i="5" s="1"/>
  <c r="AY63" i="2"/>
  <c r="GH54" i="5" s="1"/>
  <c r="BC63" i="2"/>
  <c r="GL54" i="5" s="1"/>
  <c r="BS65" i="2"/>
  <c r="II55" i="5" s="1"/>
  <c r="AU65" i="2"/>
  <c r="FS55" i="5" s="1"/>
  <c r="AS65" i="2"/>
  <c r="FQ55" i="5" s="1"/>
  <c r="AV66" i="2"/>
  <c r="FT56" i="5" s="1"/>
  <c r="BH66" i="2"/>
  <c r="HB56" i="5" s="1"/>
  <c r="CC66" i="2"/>
  <c r="JO56" i="5" s="1"/>
  <c r="CG66" i="2"/>
  <c r="JS56" i="5" s="1"/>
  <c r="AS67" i="2"/>
  <c r="FQ57" i="5" s="1"/>
  <c r="BR67" i="2"/>
  <c r="IH57" i="5" s="1"/>
  <c r="BC68" i="2"/>
  <c r="GL58" i="5" s="1"/>
  <c r="BO68" i="2"/>
  <c r="HT58" i="5" s="1"/>
  <c r="BM68" i="2"/>
  <c r="HR58" i="5" s="1"/>
  <c r="BH69" i="2"/>
  <c r="HB59" i="5" s="1"/>
  <c r="BW69" i="2"/>
  <c r="IX59" i="5" s="1"/>
  <c r="CE69" i="2"/>
  <c r="JQ59" i="5" s="1"/>
  <c r="BY69" i="2"/>
  <c r="IZ59" i="5" s="1"/>
  <c r="CG69" i="2"/>
  <c r="JS59" i="5" s="1"/>
  <c r="AM40" i="2"/>
  <c r="AG6" i="2"/>
  <c r="EE5" i="5" s="1"/>
  <c r="AQ9" i="2"/>
  <c r="FC8" i="5" s="1"/>
  <c r="AP38" i="2"/>
  <c r="FB34" i="5" s="1"/>
  <c r="AE38" i="2"/>
  <c r="EC34" i="5" s="1"/>
  <c r="AO40" i="2"/>
  <c r="AF38" i="2"/>
  <c r="ED34" i="5" s="1"/>
  <c r="AP9" i="2"/>
  <c r="FB8" i="5" s="1"/>
  <c r="AD26" i="2"/>
  <c r="EB24" i="5" s="1"/>
  <c r="AD6" i="2"/>
  <c r="EB5" i="5" s="1"/>
  <c r="AF26" i="2"/>
  <c r="ED24" i="5" s="1"/>
  <c r="AO10" i="2"/>
  <c r="FA9" i="5" s="1"/>
  <c r="AJ14" i="2"/>
  <c r="EH13" i="5" s="1"/>
  <c r="AP10" i="2"/>
  <c r="FB9" i="5" s="1"/>
  <c r="AL7" i="2"/>
  <c r="EX6" i="5" s="1"/>
  <c r="AQ10" i="2"/>
  <c r="FC9" i="5" s="1"/>
  <c r="AJ15" i="2"/>
  <c r="EH14" i="5" s="1"/>
  <c r="AE27" i="2"/>
  <c r="EC25" i="5" s="1"/>
  <c r="AE34" i="2"/>
  <c r="EC31" i="5" s="1"/>
  <c r="AN47" i="2"/>
  <c r="EZ42" i="5" s="1"/>
  <c r="AF25" i="2"/>
  <c r="ED23" i="5" s="1"/>
  <c r="AL45" i="2"/>
  <c r="EX40" i="5" s="1"/>
  <c r="AF14" i="2"/>
  <c r="ED13" i="5" s="1"/>
  <c r="AL47" i="2"/>
  <c r="EX42" i="5" s="1"/>
  <c r="AF15" i="2"/>
  <c r="ED14" i="5" s="1"/>
  <c r="AE45" i="2"/>
  <c r="EC40" i="5" s="1"/>
  <c r="AQ6" i="2"/>
  <c r="FC5" i="5" s="1"/>
  <c r="AM8" i="2"/>
  <c r="EY7" i="5" s="1"/>
  <c r="AN24" i="2"/>
  <c r="EZ22" i="5" s="1"/>
  <c r="AQ55" i="2"/>
  <c r="FC48" i="5" s="1"/>
  <c r="AJ6" i="2"/>
  <c r="EH5" i="5" s="1"/>
  <c r="AD41" i="2"/>
  <c r="EB37" i="5" s="1"/>
  <c r="AG47" i="2"/>
  <c r="EE42" i="5" s="1"/>
  <c r="AM7" i="2"/>
  <c r="EY6" i="5" s="1"/>
  <c r="AO47" i="2"/>
  <c r="FA42" i="5" s="1"/>
  <c r="AN7" i="2"/>
  <c r="EZ6" i="5" s="1"/>
  <c r="AP14" i="2"/>
  <c r="FB13" i="5" s="1"/>
  <c r="AQ44" i="2"/>
  <c r="FC39" i="5" s="1"/>
  <c r="AQ47" i="2"/>
  <c r="FC42" i="5" s="1"/>
  <c r="AE56" i="2"/>
  <c r="EC49" i="5" s="1"/>
  <c r="AQ4" i="2"/>
  <c r="FC3" i="5" s="1"/>
  <c r="AO7" i="2"/>
  <c r="FA6" i="5" s="1"/>
  <c r="AQ28" i="2"/>
  <c r="FC26" i="5" s="1"/>
  <c r="AQ33" i="2"/>
  <c r="FC30" i="5" s="1"/>
  <c r="AF3" i="2"/>
  <c r="ED2" i="5" s="1"/>
  <c r="AQ7" i="2"/>
  <c r="FC6" i="5" s="1"/>
  <c r="AE15" i="2"/>
  <c r="EC14" i="5" s="1"/>
  <c r="AL55" i="2"/>
  <c r="EX48" i="5" s="1"/>
  <c r="AD8" i="2"/>
  <c r="EB7" i="5" s="1"/>
  <c r="AF23" i="2"/>
  <c r="ED21" i="5" s="1"/>
  <c r="AG26" i="2"/>
  <c r="EE24" i="5" s="1"/>
  <c r="AF29" i="2"/>
  <c r="ED27" i="5" s="1"/>
  <c r="AF34" i="2"/>
  <c r="ED31" i="5" s="1"/>
  <c r="AD45" i="2"/>
  <c r="EB40" i="5" s="1"/>
  <c r="AE49" i="2"/>
  <c r="EC43" i="5" s="1"/>
  <c r="AD69" i="2"/>
  <c r="EB59" i="5" s="1"/>
  <c r="AN8" i="2"/>
  <c r="EZ7" i="5" s="1"/>
  <c r="AQ14" i="2"/>
  <c r="FC13" i="5" s="1"/>
  <c r="AO17" i="2"/>
  <c r="FA16" i="5" s="1"/>
  <c r="AO24" i="2"/>
  <c r="FA22" i="5" s="1"/>
  <c r="AN65" i="2"/>
  <c r="EZ55" i="5" s="1"/>
  <c r="F40" i="2"/>
  <c r="AJ26" i="2"/>
  <c r="EH24" i="5" s="1"/>
  <c r="AO8" i="2"/>
  <c r="FA7" i="5" s="1"/>
  <c r="AM56" i="2"/>
  <c r="EY49" i="5" s="1"/>
  <c r="AP65" i="2"/>
  <c r="FB55" i="5" s="1"/>
  <c r="AE3" i="2"/>
  <c r="EC2" i="5" s="1"/>
  <c r="AF50" i="2"/>
  <c r="ED44" i="5" s="1"/>
  <c r="AP8" i="2"/>
  <c r="FB7" i="5" s="1"/>
  <c r="AO22" i="2"/>
  <c r="AO25" i="2"/>
  <c r="FA23" i="5" s="1"/>
  <c r="AO49" i="2"/>
  <c r="FA43" i="5" s="1"/>
  <c r="AO56" i="2"/>
  <c r="FA49" i="5" s="1"/>
  <c r="AM16" i="2"/>
  <c r="EY15" i="5" s="1"/>
  <c r="AQ34" i="2"/>
  <c r="FC31" i="5" s="1"/>
  <c r="AL39" i="2"/>
  <c r="AH3" i="2"/>
  <c r="EF2" i="5" s="1"/>
  <c r="AF10" i="2"/>
  <c r="ED9" i="5" s="1"/>
  <c r="AD32" i="2"/>
  <c r="EB29" i="5" s="1"/>
  <c r="AD37" i="2"/>
  <c r="AE47" i="2"/>
  <c r="EC42" i="5" s="1"/>
  <c r="AQ12" i="2"/>
  <c r="FC11" i="5" s="1"/>
  <c r="AN16" i="2"/>
  <c r="EZ15" i="5" s="1"/>
  <c r="AQ23" i="2"/>
  <c r="FC21" i="5" s="1"/>
  <c r="AO26" i="2"/>
  <c r="FA24" i="5" s="1"/>
  <c r="AN39" i="2"/>
  <c r="AI3" i="2"/>
  <c r="EG2" i="5" s="1"/>
  <c r="AG7" i="2"/>
  <c r="EE6" i="5" s="1"/>
  <c r="AD28" i="2"/>
  <c r="EB26" i="5" s="1"/>
  <c r="AO16" i="2"/>
  <c r="FA15" i="5" s="1"/>
  <c r="AP26" i="2"/>
  <c r="FB24" i="5" s="1"/>
  <c r="AO39" i="2"/>
  <c r="AO58" i="2"/>
  <c r="FA51" i="5" s="1"/>
  <c r="AN63" i="2"/>
  <c r="EZ54" i="5" s="1"/>
  <c r="AJ4" i="2"/>
  <c r="EH3" i="5" s="1"/>
  <c r="AJ7" i="2"/>
  <c r="EH6" i="5" s="1"/>
  <c r="AG11" i="2"/>
  <c r="EE10" i="5" s="1"/>
  <c r="AL6" i="2"/>
  <c r="EX5" i="5" s="1"/>
  <c r="AP16" i="2"/>
  <c r="FB15" i="5" s="1"/>
  <c r="AP19" i="2"/>
  <c r="FB17" i="5" s="1"/>
  <c r="AM24" i="2"/>
  <c r="EY22" i="5" s="1"/>
  <c r="AQ26" i="2"/>
  <c r="FC24" i="5" s="1"/>
  <c r="AQ39" i="2"/>
  <c r="AN44" i="2"/>
  <c r="EZ39" i="5" s="1"/>
  <c r="AQ52" i="2"/>
  <c r="AD3" i="2"/>
  <c r="EB2" i="5" s="1"/>
  <c r="AF5" i="2"/>
  <c r="ED4" i="5" s="1"/>
  <c r="AF7" i="2"/>
  <c r="ED6" i="5" s="1"/>
  <c r="AD10" i="2"/>
  <c r="EB9" i="5" s="1"/>
  <c r="AE14" i="2"/>
  <c r="EC13" i="5" s="1"/>
  <c r="AJ16" i="2"/>
  <c r="EH15" i="5" s="1"/>
  <c r="AJ19" i="2"/>
  <c r="EH17" i="5" s="1"/>
  <c r="AD29" i="2"/>
  <c r="EB27" i="5" s="1"/>
  <c r="AP6" i="2"/>
  <c r="FB5" i="5" s="1"/>
  <c r="AO9" i="2"/>
  <c r="FA8" i="5" s="1"/>
  <c r="AP11" i="2"/>
  <c r="FB10" i="5" s="1"/>
  <c r="AO14" i="2"/>
  <c r="FA13" i="5" s="1"/>
  <c r="AQ15" i="2"/>
  <c r="FC14" i="5" s="1"/>
  <c r="AN17" i="2"/>
  <c r="EZ16" i="5" s="1"/>
  <c r="AN22" i="2"/>
  <c r="AO23" i="2"/>
  <c r="FA21" i="5" s="1"/>
  <c r="AN25" i="2"/>
  <c r="EZ23" i="5" s="1"/>
  <c r="AQ31" i="2"/>
  <c r="FC28" i="5" s="1"/>
  <c r="AP33" i="2"/>
  <c r="FB30" i="5" s="1"/>
  <c r="AO38" i="2"/>
  <c r="FA34" i="5" s="1"/>
  <c r="AQ41" i="2"/>
  <c r="FC37" i="5" s="1"/>
  <c r="AQ46" i="2"/>
  <c r="FC41" i="5" s="1"/>
  <c r="AO50" i="2"/>
  <c r="FA44" i="5" s="1"/>
  <c r="AN55" i="2"/>
  <c r="EZ48" i="5" s="1"/>
  <c r="AN57" i="2"/>
  <c r="EZ50" i="5" s="1"/>
  <c r="AO66" i="2"/>
  <c r="FA56" i="5" s="1"/>
  <c r="AQ50" i="2"/>
  <c r="FC44" i="5" s="1"/>
  <c r="AO55" i="2"/>
  <c r="FA48" i="5" s="1"/>
  <c r="AO57" i="2"/>
  <c r="FA50" i="5" s="1"/>
  <c r="AQ60" i="2"/>
  <c r="FC52" i="5" s="1"/>
  <c r="AQ66" i="2"/>
  <c r="FC56" i="5" s="1"/>
  <c r="AD17" i="2"/>
  <c r="EB16" i="5" s="1"/>
  <c r="AF27" i="2"/>
  <c r="ED25" i="5" s="1"/>
  <c r="AJ3" i="2"/>
  <c r="EH2" i="5" s="1"/>
  <c r="AP17" i="2"/>
  <c r="FB16" i="5" s="1"/>
  <c r="AP22" i="2"/>
  <c r="AP25" i="2"/>
  <c r="FB23" i="5" s="1"/>
  <c r="AM32" i="2"/>
  <c r="EY29" i="5" s="1"/>
  <c r="AQ38" i="2"/>
  <c r="FC34" i="5" s="1"/>
  <c r="AL49" i="2"/>
  <c r="EX43" i="5" s="1"/>
  <c r="AP57" i="2"/>
  <c r="FB50" i="5" s="1"/>
  <c r="AE6" i="2"/>
  <c r="EC5" i="5" s="1"/>
  <c r="AF11" i="2"/>
  <c r="ED10" i="5" s="1"/>
  <c r="AF17" i="2"/>
  <c r="ED16" i="5" s="1"/>
  <c r="AD21" i="2"/>
  <c r="EB20" i="5" s="1"/>
  <c r="AJ27" i="2"/>
  <c r="EH25" i="5" s="1"/>
  <c r="AD44" i="2"/>
  <c r="EB39" i="5" s="1"/>
  <c r="AE66" i="2"/>
  <c r="EC56" i="5" s="1"/>
  <c r="AL3" i="2"/>
  <c r="EX2" i="5" s="1"/>
  <c r="AQ17" i="2"/>
  <c r="FC16" i="5" s="1"/>
  <c r="AQ20" i="2"/>
  <c r="FC19" i="5" s="1"/>
  <c r="AQ22" i="2"/>
  <c r="FC20" i="5" s="1"/>
  <c r="AQ25" i="2"/>
  <c r="FC23" i="5" s="1"/>
  <c r="AO32" i="2"/>
  <c r="FA29" i="5" s="1"/>
  <c r="AO34" i="2"/>
  <c r="FA31" i="5" s="1"/>
  <c r="AL37" i="2"/>
  <c r="EX33" i="5" s="1"/>
  <c r="AL46" i="2"/>
  <c r="EX41" i="5" s="1"/>
  <c r="AN49" i="2"/>
  <c r="EZ43" i="5" s="1"/>
  <c r="AQ57" i="2"/>
  <c r="FC50" i="5" s="1"/>
  <c r="AL61" i="2"/>
  <c r="EX53" i="5" s="1"/>
  <c r="AM3" i="2"/>
  <c r="EY2" i="5" s="1"/>
  <c r="AL15" i="2"/>
  <c r="EX14" i="5" s="1"/>
  <c r="AL31" i="2"/>
  <c r="EX28" i="5" s="1"/>
  <c r="AL41" i="2"/>
  <c r="EX37" i="5" s="1"/>
  <c r="AM46" i="2"/>
  <c r="EY41" i="5" s="1"/>
  <c r="AL63" i="2"/>
  <c r="EX54" i="5" s="1"/>
  <c r="AO65" i="2"/>
  <c r="FA55" i="5" s="1"/>
  <c r="AQ68" i="2"/>
  <c r="FC58" i="5" s="1"/>
  <c r="AD40" i="2"/>
  <c r="AN3" i="2"/>
  <c r="EZ2" i="5" s="1"/>
  <c r="AM6" i="2"/>
  <c r="EY5" i="5" s="1"/>
  <c r="AL14" i="2"/>
  <c r="EX13" i="5" s="1"/>
  <c r="AM15" i="2"/>
  <c r="EY14" i="5" s="1"/>
  <c r="AL23" i="2"/>
  <c r="EX21" i="5" s="1"/>
  <c r="AM31" i="2"/>
  <c r="EY28" i="5" s="1"/>
  <c r="AL33" i="2"/>
  <c r="EX30" i="5" s="1"/>
  <c r="AL38" i="2"/>
  <c r="EX34" i="5" s="1"/>
  <c r="AN41" i="2"/>
  <c r="EZ37" i="5" s="1"/>
  <c r="AN46" i="2"/>
  <c r="EZ41" i="5" s="1"/>
  <c r="AP49" i="2"/>
  <c r="FB43" i="5" s="1"/>
  <c r="AE19" i="2"/>
  <c r="EC17" i="5" s="1"/>
  <c r="AO3" i="2"/>
  <c r="FA2" i="5" s="1"/>
  <c r="AN6" i="2"/>
  <c r="EZ5" i="5" s="1"/>
  <c r="AL9" i="2"/>
  <c r="EX8" i="5" s="1"/>
  <c r="AM14" i="2"/>
  <c r="EY13" i="5" s="1"/>
  <c r="AN15" i="2"/>
  <c r="EZ14" i="5" s="1"/>
  <c r="AL22" i="2"/>
  <c r="AM23" i="2"/>
  <c r="EY21" i="5" s="1"/>
  <c r="AN31" i="2"/>
  <c r="EZ28" i="5" s="1"/>
  <c r="AN33" i="2"/>
  <c r="EZ30" i="5" s="1"/>
  <c r="AM38" i="2"/>
  <c r="EY34" i="5" s="1"/>
  <c r="AO41" i="2"/>
  <c r="FA37" i="5" s="1"/>
  <c r="AO46" i="2"/>
  <c r="FA41" i="5" s="1"/>
  <c r="AQ49" i="2"/>
  <c r="FC43" i="5" s="1"/>
  <c r="AL53" i="2"/>
  <c r="EX46" i="5" s="1"/>
  <c r="AQ58" i="2"/>
  <c r="FC51" i="5" s="1"/>
  <c r="AQ63" i="2"/>
  <c r="FC54" i="5" s="1"/>
  <c r="AQ65" i="2"/>
  <c r="FC55" i="5" s="1"/>
  <c r="AL69" i="2"/>
  <c r="EX59" i="5" s="1"/>
  <c r="AG19" i="2"/>
  <c r="EE17" i="5" s="1"/>
  <c r="AN9" i="2"/>
  <c r="EZ8" i="5" s="1"/>
  <c r="AO15" i="2"/>
  <c r="FA14" i="5" s="1"/>
  <c r="AL17" i="2"/>
  <c r="EX16" i="5" s="1"/>
  <c r="AN23" i="2"/>
  <c r="EZ21" i="5" s="1"/>
  <c r="AL25" i="2"/>
  <c r="EX23" i="5" s="1"/>
  <c r="AO31" i="2"/>
  <c r="FA28" i="5" s="1"/>
  <c r="AO33" i="2"/>
  <c r="FA30" i="5" s="1"/>
  <c r="AP41" i="2"/>
  <c r="FB37" i="5" s="1"/>
  <c r="AL57" i="2"/>
  <c r="EX50" i="5" s="1"/>
  <c r="AP27" i="2"/>
  <c r="FB25" i="5" s="1"/>
  <c r="AP35" i="2"/>
  <c r="AQ11" i="2"/>
  <c r="FC10" i="5" s="1"/>
  <c r="AQ19" i="2"/>
  <c r="FC17" i="5" s="1"/>
  <c r="AQ27" i="2"/>
  <c r="FC25" i="5" s="1"/>
  <c r="AN32" i="2"/>
  <c r="EZ29" i="5" s="1"/>
  <c r="AP34" i="2"/>
  <c r="FB31" i="5" s="1"/>
  <c r="AQ35" i="2"/>
  <c r="AM39" i="2"/>
  <c r="AN40" i="2"/>
  <c r="AQ43" i="2"/>
  <c r="FC38" i="5" s="1"/>
  <c r="AM47" i="2"/>
  <c r="EY42" i="5" s="1"/>
  <c r="AP50" i="2"/>
  <c r="FB44" i="5" s="1"/>
  <c r="AM55" i="2"/>
  <c r="EY48" i="5" s="1"/>
  <c r="AN56" i="2"/>
  <c r="EZ49" i="5" s="1"/>
  <c r="AP58" i="2"/>
  <c r="FB51" i="5" s="1"/>
  <c r="AM63" i="2"/>
  <c r="EY54" i="5" s="1"/>
  <c r="AP66" i="2"/>
  <c r="FB56" i="5" s="1"/>
  <c r="AQ67" i="2"/>
  <c r="FC57" i="5" s="1"/>
  <c r="AL13" i="2"/>
  <c r="EX12" i="5" s="1"/>
  <c r="AL29" i="2"/>
  <c r="EX27" i="5" s="1"/>
  <c r="AL12" i="2"/>
  <c r="EX11" i="5" s="1"/>
  <c r="AM13" i="2"/>
  <c r="EY12" i="5" s="1"/>
  <c r="AP24" i="2"/>
  <c r="FB22" i="5" s="1"/>
  <c r="AP32" i="2"/>
  <c r="FB29" i="5" s="1"/>
  <c r="AM37" i="2"/>
  <c r="AP40" i="2"/>
  <c r="FB36" i="5" s="1"/>
  <c r="AL44" i="2"/>
  <c r="EX39" i="5" s="1"/>
  <c r="AM45" i="2"/>
  <c r="EY40" i="5" s="1"/>
  <c r="AL52" i="2"/>
  <c r="AM53" i="2"/>
  <c r="EY46" i="5" s="1"/>
  <c r="AP56" i="2"/>
  <c r="FB49" i="5" s="1"/>
  <c r="AL60" i="2"/>
  <c r="EX52" i="5" s="1"/>
  <c r="AM61" i="2"/>
  <c r="EY53" i="5" s="1"/>
  <c r="AO63" i="2"/>
  <c r="FA54" i="5" s="1"/>
  <c r="AL68" i="2"/>
  <c r="EX58" i="5" s="1"/>
  <c r="AM69" i="2"/>
  <c r="EY59" i="5" s="1"/>
  <c r="AL20" i="2"/>
  <c r="AM21" i="2"/>
  <c r="EY20" i="5" s="1"/>
  <c r="AL28" i="2"/>
  <c r="EX26" i="5" s="1"/>
  <c r="AM29" i="2"/>
  <c r="EY27" i="5" s="1"/>
  <c r="AM4" i="2"/>
  <c r="EY3" i="5" s="1"/>
  <c r="AN5" i="2"/>
  <c r="EZ4" i="5" s="1"/>
  <c r="AQ8" i="2"/>
  <c r="FC7" i="5" s="1"/>
  <c r="AL11" i="2"/>
  <c r="EX10" i="5" s="1"/>
  <c r="AM12" i="2"/>
  <c r="EY11" i="5" s="1"/>
  <c r="AN13" i="2"/>
  <c r="EZ12" i="5" s="1"/>
  <c r="AQ16" i="2"/>
  <c r="FC15" i="5" s="1"/>
  <c r="AL19" i="2"/>
  <c r="EX17" i="5" s="1"/>
  <c r="AM20" i="2"/>
  <c r="AN21" i="2"/>
  <c r="AQ24" i="2"/>
  <c r="FC22" i="5" s="1"/>
  <c r="AL27" i="2"/>
  <c r="EX25" i="5" s="1"/>
  <c r="AM28" i="2"/>
  <c r="EY26" i="5" s="1"/>
  <c r="AN29" i="2"/>
  <c r="EZ27" i="5" s="1"/>
  <c r="AQ32" i="2"/>
  <c r="FC29" i="5" s="1"/>
  <c r="AL35" i="2"/>
  <c r="AN37" i="2"/>
  <c r="EZ33" i="5" s="1"/>
  <c r="AQ40" i="2"/>
  <c r="FC36" i="5" s="1"/>
  <c r="AL43" i="2"/>
  <c r="EX38" i="5" s="1"/>
  <c r="AM44" i="2"/>
  <c r="EY39" i="5" s="1"/>
  <c r="AN45" i="2"/>
  <c r="EZ40" i="5" s="1"/>
  <c r="AM52" i="2"/>
  <c r="AN53" i="2"/>
  <c r="EZ46" i="5" s="1"/>
  <c r="AQ56" i="2"/>
  <c r="FC49" i="5" s="1"/>
  <c r="AM60" i="2"/>
  <c r="EY52" i="5" s="1"/>
  <c r="AN61" i="2"/>
  <c r="EZ53" i="5" s="1"/>
  <c r="AL67" i="2"/>
  <c r="EX57" i="5" s="1"/>
  <c r="AM68" i="2"/>
  <c r="EY58" i="5" s="1"/>
  <c r="AN69" i="2"/>
  <c r="EZ59" i="5" s="1"/>
  <c r="AL21" i="2"/>
  <c r="AM5" i="2"/>
  <c r="EY4" i="5" s="1"/>
  <c r="AM19" i="2"/>
  <c r="EY17" i="5" s="1"/>
  <c r="AN20" i="2"/>
  <c r="AO21" i="2"/>
  <c r="AL34" i="2"/>
  <c r="EX31" i="5" s="1"/>
  <c r="AM35" i="2"/>
  <c r="EY32" i="5" s="1"/>
  <c r="AO37" i="2"/>
  <c r="AM43" i="2"/>
  <c r="EY38" i="5" s="1"/>
  <c r="AO45" i="2"/>
  <c r="FA40" i="5" s="1"/>
  <c r="AL50" i="2"/>
  <c r="EX44" i="5" s="1"/>
  <c r="AN52" i="2"/>
  <c r="EZ45" i="5" s="1"/>
  <c r="AO53" i="2"/>
  <c r="FA46" i="5" s="1"/>
  <c r="AL58" i="2"/>
  <c r="EX51" i="5" s="1"/>
  <c r="AN60" i="2"/>
  <c r="EZ52" i="5" s="1"/>
  <c r="AO61" i="2"/>
  <c r="FA53" i="5" s="1"/>
  <c r="AL66" i="2"/>
  <c r="EX56" i="5" s="1"/>
  <c r="AM67" i="2"/>
  <c r="EY57" i="5" s="1"/>
  <c r="AN68" i="2"/>
  <c r="EZ58" i="5" s="1"/>
  <c r="AO69" i="2"/>
  <c r="FA59" i="5" s="1"/>
  <c r="AN4" i="2"/>
  <c r="EZ3" i="5" s="1"/>
  <c r="AO5" i="2"/>
  <c r="FA4" i="5" s="1"/>
  <c r="AO4" i="2"/>
  <c r="FA3" i="5" s="1"/>
  <c r="AP5" i="2"/>
  <c r="FB4" i="5" s="1"/>
  <c r="AM10" i="2"/>
  <c r="EY9" i="5" s="1"/>
  <c r="AN11" i="2"/>
  <c r="EZ10" i="5" s="1"/>
  <c r="AO12" i="2"/>
  <c r="FA11" i="5" s="1"/>
  <c r="AP13" i="2"/>
  <c r="FB12" i="5" s="1"/>
  <c r="AN19" i="2"/>
  <c r="EZ17" i="5" s="1"/>
  <c r="AP21" i="2"/>
  <c r="FB19" i="5" s="1"/>
  <c r="AM26" i="2"/>
  <c r="EY24" i="5" s="1"/>
  <c r="AN27" i="2"/>
  <c r="EZ25" i="5" s="1"/>
  <c r="AO28" i="2"/>
  <c r="FA26" i="5" s="1"/>
  <c r="AP29" i="2"/>
  <c r="FB27" i="5" s="1"/>
  <c r="AN43" i="2"/>
  <c r="EZ38" i="5" s="1"/>
  <c r="AO44" i="2"/>
  <c r="FA39" i="5" s="1"/>
  <c r="AP45" i="2"/>
  <c r="FB40" i="5" s="1"/>
  <c r="AM50" i="2"/>
  <c r="EY44" i="5" s="1"/>
  <c r="AO52" i="2"/>
  <c r="AP53" i="2"/>
  <c r="FB46" i="5" s="1"/>
  <c r="AM58" i="2"/>
  <c r="EY51" i="5" s="1"/>
  <c r="AO60" i="2"/>
  <c r="FA52" i="5" s="1"/>
  <c r="AP61" i="2"/>
  <c r="FB53" i="5" s="1"/>
  <c r="AL65" i="2"/>
  <c r="EX55" i="5" s="1"/>
  <c r="AM66" i="2"/>
  <c r="EY56" i="5" s="1"/>
  <c r="AN67" i="2"/>
  <c r="EZ57" i="5" s="1"/>
  <c r="AO68" i="2"/>
  <c r="FA58" i="5" s="1"/>
  <c r="AP69" i="2"/>
  <c r="FB59" i="5" s="1"/>
  <c r="AL5" i="2"/>
  <c r="EX4" i="5" s="1"/>
  <c r="AL4" i="2"/>
  <c r="EX3" i="5" s="1"/>
  <c r="AL10" i="2"/>
  <c r="EX9" i="5" s="1"/>
  <c r="AM11" i="2"/>
  <c r="EY10" i="5" s="1"/>
  <c r="AN12" i="2"/>
  <c r="EZ11" i="5" s="1"/>
  <c r="AO13" i="2"/>
  <c r="FA12" i="5" s="1"/>
  <c r="AL26" i="2"/>
  <c r="EX24" i="5" s="1"/>
  <c r="AM27" i="2"/>
  <c r="EY25" i="5" s="1"/>
  <c r="AN28" i="2"/>
  <c r="EZ26" i="5" s="1"/>
  <c r="AO29" i="2"/>
  <c r="FA27" i="5" s="1"/>
  <c r="AO20" i="2"/>
  <c r="FA18" i="5" s="1"/>
  <c r="AM34" i="2"/>
  <c r="EY31" i="5" s="1"/>
  <c r="AN35" i="2"/>
  <c r="AP37" i="2"/>
  <c r="AO43" i="2"/>
  <c r="FA38" i="5" s="1"/>
  <c r="AO67" i="2"/>
  <c r="FA57" i="5" s="1"/>
  <c r="E38" i="2"/>
  <c r="AD5" i="2"/>
  <c r="EB4" i="5" s="1"/>
  <c r="AJ10" i="2"/>
  <c r="EH9" i="5" s="1"/>
  <c r="AJ12" i="2"/>
  <c r="EH11" i="5" s="1"/>
  <c r="AG14" i="2"/>
  <c r="EE13" i="5" s="1"/>
  <c r="AE22" i="2"/>
  <c r="AJ23" i="2"/>
  <c r="EH21" i="5" s="1"/>
  <c r="AF31" i="2"/>
  <c r="ED28" i="5" s="1"/>
  <c r="AF33" i="2"/>
  <c r="ED30" i="5" s="1"/>
  <c r="AF35" i="2"/>
  <c r="AF37" i="2"/>
  <c r="AF39" i="2"/>
  <c r="AF41" i="2"/>
  <c r="ED37" i="5" s="1"/>
  <c r="AF44" i="2"/>
  <c r="ED39" i="5" s="1"/>
  <c r="AD9" i="2"/>
  <c r="EB8" i="5" s="1"/>
  <c r="AD20" i="2"/>
  <c r="AF22" i="2"/>
  <c r="ED20" i="5" s="1"/>
  <c r="AG31" i="2"/>
  <c r="EE28" i="5" s="1"/>
  <c r="AG35" i="2"/>
  <c r="AG39" i="2"/>
  <c r="AG44" i="2"/>
  <c r="EE39" i="5" s="1"/>
  <c r="E17" i="2"/>
  <c r="AF9" i="2"/>
  <c r="ED8" i="5" s="1"/>
  <c r="AE11" i="2"/>
  <c r="EC10" i="5" s="1"/>
  <c r="AD13" i="2"/>
  <c r="EB12" i="5" s="1"/>
  <c r="AG22" i="2"/>
  <c r="EE20" i="5" s="1"/>
  <c r="AD24" i="2"/>
  <c r="EB22" i="5" s="1"/>
  <c r="AJ31" i="2"/>
  <c r="EH28" i="5" s="1"/>
  <c r="AD34" i="2"/>
  <c r="EB31" i="5" s="1"/>
  <c r="AJ35" i="2"/>
  <c r="EH32" i="5" s="1"/>
  <c r="AD38" i="2"/>
  <c r="EB34" i="5" s="1"/>
  <c r="AJ39" i="2"/>
  <c r="AE52" i="2"/>
  <c r="AE68" i="2"/>
  <c r="EC58" i="5" s="1"/>
  <c r="AF13" i="2"/>
  <c r="ED12" i="5" s="1"/>
  <c r="AJ22" i="2"/>
  <c r="EH20" i="5" s="1"/>
  <c r="AE58" i="2"/>
  <c r="EC51" i="5" s="1"/>
  <c r="AE10" i="2"/>
  <c r="EC9" i="5" s="1"/>
  <c r="AF21" i="2"/>
  <c r="AE23" i="2"/>
  <c r="EC21" i="5" s="1"/>
  <c r="AD25" i="2"/>
  <c r="EB23" i="5" s="1"/>
  <c r="AJ34" i="2"/>
  <c r="EH31" i="5" s="1"/>
  <c r="AJ38" i="2"/>
  <c r="EH34" i="5" s="1"/>
  <c r="AG45" i="2"/>
  <c r="EE40" i="5" s="1"/>
  <c r="AE69" i="2"/>
  <c r="EC59" i="5" s="1"/>
  <c r="AD50" i="2"/>
  <c r="EB44" i="5" s="1"/>
  <c r="AE60" i="2"/>
  <c r="EC52" i="5" s="1"/>
  <c r="AF69" i="2"/>
  <c r="ED59" i="5" s="1"/>
  <c r="AD33" i="2"/>
  <c r="EB30" i="5" s="1"/>
  <c r="AJ53" i="2"/>
  <c r="EH46" i="5" s="1"/>
  <c r="AI53" i="2"/>
  <c r="EG46" i="5" s="1"/>
  <c r="AH53" i="2"/>
  <c r="EF46" i="5" s="1"/>
  <c r="AG53" i="2"/>
  <c r="EE46" i="5" s="1"/>
  <c r="AI4" i="2"/>
  <c r="EG3" i="5" s="1"/>
  <c r="AH4" i="2"/>
  <c r="EF3" i="5" s="1"/>
  <c r="AI8" i="2"/>
  <c r="EG7" i="5" s="1"/>
  <c r="AH8" i="2"/>
  <c r="EF7" i="5" s="1"/>
  <c r="AI12" i="2"/>
  <c r="EG11" i="5" s="1"/>
  <c r="AH12" i="2"/>
  <c r="EF11" i="5" s="1"/>
  <c r="AI16" i="2"/>
  <c r="EG15" i="5" s="1"/>
  <c r="AH16" i="2"/>
  <c r="EF15" i="5" s="1"/>
  <c r="AI20" i="2"/>
  <c r="AH20" i="2"/>
  <c r="AI24" i="2"/>
  <c r="EG22" i="5" s="1"/>
  <c r="AH24" i="2"/>
  <c r="EF22" i="5" s="1"/>
  <c r="AI28" i="2"/>
  <c r="EG26" i="5" s="1"/>
  <c r="AH28" i="2"/>
  <c r="EF26" i="5" s="1"/>
  <c r="AI32" i="2"/>
  <c r="EG29" i="5" s="1"/>
  <c r="AH32" i="2"/>
  <c r="EF29" i="5" s="1"/>
  <c r="AI40" i="2"/>
  <c r="AH40" i="2"/>
  <c r="AJ43" i="2"/>
  <c r="EH38" i="5" s="1"/>
  <c r="AI43" i="2"/>
  <c r="EG38" i="5" s="1"/>
  <c r="AH43" i="2"/>
  <c r="EF38" i="5" s="1"/>
  <c r="AD47" i="2"/>
  <c r="EB42" i="5" s="1"/>
  <c r="AE50" i="2"/>
  <c r="EC44" i="5" s="1"/>
  <c r="AD52" i="2"/>
  <c r="AD56" i="2"/>
  <c r="EB49" i="5" s="1"/>
  <c r="AD58" i="2"/>
  <c r="EB51" i="5" s="1"/>
  <c r="AD60" i="2"/>
  <c r="EB52" i="5" s="1"/>
  <c r="AD66" i="2"/>
  <c r="EB56" i="5" s="1"/>
  <c r="AD68" i="2"/>
  <c r="EB58" i="5" s="1"/>
  <c r="AE5" i="2"/>
  <c r="EC4" i="5" s="1"/>
  <c r="AI7" i="2"/>
  <c r="EG6" i="5" s="1"/>
  <c r="AH7" i="2"/>
  <c r="EF6" i="5" s="1"/>
  <c r="AE9" i="2"/>
  <c r="EC8" i="5" s="1"/>
  <c r="AI11" i="2"/>
  <c r="EG10" i="5" s="1"/>
  <c r="AH11" i="2"/>
  <c r="EF10" i="5" s="1"/>
  <c r="AE13" i="2"/>
  <c r="EC12" i="5" s="1"/>
  <c r="AI15" i="2"/>
  <c r="EG14" i="5" s="1"/>
  <c r="AH15" i="2"/>
  <c r="EF14" i="5" s="1"/>
  <c r="AE17" i="2"/>
  <c r="EC16" i="5" s="1"/>
  <c r="AI19" i="2"/>
  <c r="EG17" i="5" s="1"/>
  <c r="AH19" i="2"/>
  <c r="EF17" i="5" s="1"/>
  <c r="AE21" i="2"/>
  <c r="AI23" i="2"/>
  <c r="EG21" i="5" s="1"/>
  <c r="AH23" i="2"/>
  <c r="EF21" i="5" s="1"/>
  <c r="AE25" i="2"/>
  <c r="EC23" i="5" s="1"/>
  <c r="AI27" i="2"/>
  <c r="EG25" i="5" s="1"/>
  <c r="AH27" i="2"/>
  <c r="EF25" i="5" s="1"/>
  <c r="AE29" i="2"/>
  <c r="EC27" i="5" s="1"/>
  <c r="AI31" i="2"/>
  <c r="EG28" i="5" s="1"/>
  <c r="AH31" i="2"/>
  <c r="EF28" i="5" s="1"/>
  <c r="AE33" i="2"/>
  <c r="EC30" i="5" s="1"/>
  <c r="AI35" i="2"/>
  <c r="AH35" i="2"/>
  <c r="AE37" i="2"/>
  <c r="AI39" i="2"/>
  <c r="AH39" i="2"/>
  <c r="AE41" i="2"/>
  <c r="EC37" i="5" s="1"/>
  <c r="AJ45" i="2"/>
  <c r="EH40" i="5" s="1"/>
  <c r="AI45" i="2"/>
  <c r="EG40" i="5" s="1"/>
  <c r="AH45" i="2"/>
  <c r="EF40" i="5" s="1"/>
  <c r="AD49" i="2"/>
  <c r="EB43" i="5" s="1"/>
  <c r="AJ50" i="2"/>
  <c r="EH44" i="5" s="1"/>
  <c r="AI50" i="2"/>
  <c r="EG44" i="5" s="1"/>
  <c r="AH50" i="2"/>
  <c r="EF44" i="5" s="1"/>
  <c r="AJ56" i="2"/>
  <c r="EH49" i="5" s="1"/>
  <c r="AI56" i="2"/>
  <c r="EG49" i="5" s="1"/>
  <c r="AH56" i="2"/>
  <c r="EF49" i="5" s="1"/>
  <c r="AG56" i="2"/>
  <c r="EE49" i="5" s="1"/>
  <c r="AJ66" i="2"/>
  <c r="EH56" i="5" s="1"/>
  <c r="AI66" i="2"/>
  <c r="EG56" i="5" s="1"/>
  <c r="AH66" i="2"/>
  <c r="EF56" i="5" s="1"/>
  <c r="AG66" i="2"/>
  <c r="EE56" i="5" s="1"/>
  <c r="AJ68" i="2"/>
  <c r="EH58" i="5" s="1"/>
  <c r="AI68" i="2"/>
  <c r="EG58" i="5" s="1"/>
  <c r="AH68" i="2"/>
  <c r="EF58" i="5" s="1"/>
  <c r="AG68" i="2"/>
  <c r="EE58" i="5" s="1"/>
  <c r="AJ52" i="2"/>
  <c r="AI52" i="2"/>
  <c r="AH52" i="2"/>
  <c r="AG52" i="2"/>
  <c r="EE45" i="5" s="1"/>
  <c r="AJ58" i="2"/>
  <c r="EH51" i="5" s="1"/>
  <c r="AI58" i="2"/>
  <c r="EG51" i="5" s="1"/>
  <c r="AH58" i="2"/>
  <c r="EF51" i="5" s="1"/>
  <c r="AG58" i="2"/>
  <c r="EE51" i="5" s="1"/>
  <c r="AE20" i="2"/>
  <c r="AG21" i="2"/>
  <c r="AI26" i="2"/>
  <c r="EG24" i="5" s="1"/>
  <c r="AH26" i="2"/>
  <c r="EF24" i="5" s="1"/>
  <c r="AE28" i="2"/>
  <c r="EC26" i="5" s="1"/>
  <c r="AG29" i="2"/>
  <c r="EE27" i="5" s="1"/>
  <c r="AI34" i="2"/>
  <c r="EG31" i="5" s="1"/>
  <c r="AH34" i="2"/>
  <c r="EF31" i="5" s="1"/>
  <c r="AG37" i="2"/>
  <c r="EE33" i="5" s="1"/>
  <c r="AJ47" i="2"/>
  <c r="EH42" i="5" s="1"/>
  <c r="AI47" i="2"/>
  <c r="EG42" i="5" s="1"/>
  <c r="AH47" i="2"/>
  <c r="EF42" i="5" s="1"/>
  <c r="AF49" i="2"/>
  <c r="ED43" i="5" s="1"/>
  <c r="AD53" i="2"/>
  <c r="EB46" i="5" s="1"/>
  <c r="AD55" i="2"/>
  <c r="EB48" i="5" s="1"/>
  <c r="AD57" i="2"/>
  <c r="EB50" i="5" s="1"/>
  <c r="AD61" i="2"/>
  <c r="EB53" i="5" s="1"/>
  <c r="AD63" i="2"/>
  <c r="EB54" i="5" s="1"/>
  <c r="AD65" i="2"/>
  <c r="EB55" i="5" s="1"/>
  <c r="AD67" i="2"/>
  <c r="EB57" i="5" s="1"/>
  <c r="AJ60" i="2"/>
  <c r="EH52" i="5" s="1"/>
  <c r="AI60" i="2"/>
  <c r="EG52" i="5" s="1"/>
  <c r="AH60" i="2"/>
  <c r="EF52" i="5" s="1"/>
  <c r="AG60" i="2"/>
  <c r="EE52" i="5" s="1"/>
  <c r="AE4" i="2"/>
  <c r="EC3" i="5" s="1"/>
  <c r="AG5" i="2"/>
  <c r="EE4" i="5" s="1"/>
  <c r="AI6" i="2"/>
  <c r="EG5" i="5" s="1"/>
  <c r="AH6" i="2"/>
  <c r="EF5" i="5" s="1"/>
  <c r="AE8" i="2"/>
  <c r="EC7" i="5" s="1"/>
  <c r="AG9" i="2"/>
  <c r="EE8" i="5" s="1"/>
  <c r="AI10" i="2"/>
  <c r="EG9" i="5" s="1"/>
  <c r="AH10" i="2"/>
  <c r="EF9" i="5" s="1"/>
  <c r="AE12" i="2"/>
  <c r="EC11" i="5" s="1"/>
  <c r="AG13" i="2"/>
  <c r="EE12" i="5" s="1"/>
  <c r="AI14" i="2"/>
  <c r="EG13" i="5" s="1"/>
  <c r="AH14" i="2"/>
  <c r="EF13" i="5" s="1"/>
  <c r="AE16" i="2"/>
  <c r="EC15" i="5" s="1"/>
  <c r="AG17" i="2"/>
  <c r="EE16" i="5" s="1"/>
  <c r="AI22" i="2"/>
  <c r="AH22" i="2"/>
  <c r="EF20" i="5" s="1"/>
  <c r="AE24" i="2"/>
  <c r="EC22" i="5" s="1"/>
  <c r="AG25" i="2"/>
  <c r="EE23" i="5" s="1"/>
  <c r="AE32" i="2"/>
  <c r="EC29" i="5" s="1"/>
  <c r="AG33" i="2"/>
  <c r="EE30" i="5" s="1"/>
  <c r="AI38" i="2"/>
  <c r="EG34" i="5" s="1"/>
  <c r="AH38" i="2"/>
  <c r="EF34" i="5" s="1"/>
  <c r="AE40" i="2"/>
  <c r="EC36" i="5" s="1"/>
  <c r="AG41" i="2"/>
  <c r="EE37" i="5" s="1"/>
  <c r="AD43" i="2"/>
  <c r="EB38" i="5" s="1"/>
  <c r="AE46" i="2"/>
  <c r="EC41" i="5" s="1"/>
  <c r="AF4" i="2"/>
  <c r="ED3" i="5" s="1"/>
  <c r="AD7" i="2"/>
  <c r="EB6" i="5" s="1"/>
  <c r="AF8" i="2"/>
  <c r="ED7" i="5" s="1"/>
  <c r="AD11" i="2"/>
  <c r="EB10" i="5" s="1"/>
  <c r="AF12" i="2"/>
  <c r="ED11" i="5" s="1"/>
  <c r="AD15" i="2"/>
  <c r="EB14" i="5" s="1"/>
  <c r="AF16" i="2"/>
  <c r="ED15" i="5" s="1"/>
  <c r="AD19" i="2"/>
  <c r="EB17" i="5" s="1"/>
  <c r="AF20" i="2"/>
  <c r="ED18" i="5" s="1"/>
  <c r="AD23" i="2"/>
  <c r="EB21" i="5" s="1"/>
  <c r="AF24" i="2"/>
  <c r="ED22" i="5" s="1"/>
  <c r="AD27" i="2"/>
  <c r="EB25" i="5" s="1"/>
  <c r="AF28" i="2"/>
  <c r="ED26" i="5" s="1"/>
  <c r="AD31" i="2"/>
  <c r="EB28" i="5" s="1"/>
  <c r="AF32" i="2"/>
  <c r="ED29" i="5" s="1"/>
  <c r="AD35" i="2"/>
  <c r="AD39" i="2"/>
  <c r="AF40" i="2"/>
  <c r="ED36" i="5" s="1"/>
  <c r="AE43" i="2"/>
  <c r="EC38" i="5" s="1"/>
  <c r="AJ44" i="2"/>
  <c r="EH39" i="5" s="1"/>
  <c r="AI44" i="2"/>
  <c r="EG39" i="5" s="1"/>
  <c r="AH44" i="2"/>
  <c r="EF39" i="5" s="1"/>
  <c r="AE53" i="2"/>
  <c r="EC46" i="5" s="1"/>
  <c r="AE55" i="2"/>
  <c r="EC48" i="5" s="1"/>
  <c r="AE57" i="2"/>
  <c r="EC50" i="5" s="1"/>
  <c r="AE61" i="2"/>
  <c r="EC53" i="5" s="1"/>
  <c r="AE63" i="2"/>
  <c r="EC54" i="5" s="1"/>
  <c r="AE65" i="2"/>
  <c r="EC55" i="5" s="1"/>
  <c r="AE67" i="2"/>
  <c r="EC57" i="5" s="1"/>
  <c r="AJ46" i="2"/>
  <c r="EH41" i="5" s="1"/>
  <c r="AI46" i="2"/>
  <c r="EG41" i="5" s="1"/>
  <c r="AH46" i="2"/>
  <c r="EF41" i="5" s="1"/>
  <c r="AD46" i="2"/>
  <c r="EB41" i="5" s="1"/>
  <c r="AG4" i="2"/>
  <c r="EE3" i="5" s="1"/>
  <c r="AI5" i="2"/>
  <c r="EG4" i="5" s="1"/>
  <c r="AH5" i="2"/>
  <c r="EF4" i="5" s="1"/>
  <c r="AG8" i="2"/>
  <c r="EE7" i="5" s="1"/>
  <c r="AI9" i="2"/>
  <c r="EG8" i="5" s="1"/>
  <c r="AH9" i="2"/>
  <c r="EF8" i="5" s="1"/>
  <c r="AG12" i="2"/>
  <c r="EE11" i="5" s="1"/>
  <c r="AI13" i="2"/>
  <c r="EG12" i="5" s="1"/>
  <c r="AH13" i="2"/>
  <c r="EF12" i="5" s="1"/>
  <c r="AG16" i="2"/>
  <c r="EE15" i="5" s="1"/>
  <c r="AI17" i="2"/>
  <c r="EG16" i="5" s="1"/>
  <c r="AH17" i="2"/>
  <c r="EF16" i="5" s="1"/>
  <c r="AG20" i="2"/>
  <c r="AI21" i="2"/>
  <c r="AH21" i="2"/>
  <c r="AG24" i="2"/>
  <c r="EE22" i="5" s="1"/>
  <c r="AI25" i="2"/>
  <c r="EG23" i="5" s="1"/>
  <c r="AH25" i="2"/>
  <c r="EF23" i="5" s="1"/>
  <c r="AG28" i="2"/>
  <c r="EE26" i="5" s="1"/>
  <c r="AI29" i="2"/>
  <c r="EG27" i="5" s="1"/>
  <c r="AH29" i="2"/>
  <c r="EF27" i="5" s="1"/>
  <c r="AG32" i="2"/>
  <c r="EE29" i="5" s="1"/>
  <c r="AI33" i="2"/>
  <c r="EG30" i="5" s="1"/>
  <c r="AH33" i="2"/>
  <c r="EF30" i="5" s="1"/>
  <c r="AI37" i="2"/>
  <c r="EG33" i="5" s="1"/>
  <c r="AH37" i="2"/>
  <c r="AG40" i="2"/>
  <c r="AI41" i="2"/>
  <c r="EG37" i="5" s="1"/>
  <c r="AH41" i="2"/>
  <c r="EF37" i="5" s="1"/>
  <c r="AF43" i="2"/>
  <c r="ED38" i="5" s="1"/>
  <c r="AG46" i="2"/>
  <c r="EE41" i="5" s="1"/>
  <c r="AJ49" i="2"/>
  <c r="EH43" i="5" s="1"/>
  <c r="AI49" i="2"/>
  <c r="EG43" i="5" s="1"/>
  <c r="AH49" i="2"/>
  <c r="EF43" i="5" s="1"/>
  <c r="AF53" i="2"/>
  <c r="ED46" i="5" s="1"/>
  <c r="AJ55" i="2"/>
  <c r="EH48" i="5" s="1"/>
  <c r="AI55" i="2"/>
  <c r="EG48" i="5" s="1"/>
  <c r="AH55" i="2"/>
  <c r="EF48" i="5" s="1"/>
  <c r="AG55" i="2"/>
  <c r="EE48" i="5" s="1"/>
  <c r="AJ57" i="2"/>
  <c r="EH50" i="5" s="1"/>
  <c r="AI57" i="2"/>
  <c r="EG50" i="5" s="1"/>
  <c r="AH57" i="2"/>
  <c r="EF50" i="5" s="1"/>
  <c r="AG57" i="2"/>
  <c r="EE50" i="5" s="1"/>
  <c r="AJ61" i="2"/>
  <c r="EH53" i="5" s="1"/>
  <c r="AI61" i="2"/>
  <c r="EG53" i="5" s="1"/>
  <c r="AH61" i="2"/>
  <c r="EF53" i="5" s="1"/>
  <c r="AG61" i="2"/>
  <c r="EE53" i="5" s="1"/>
  <c r="AJ63" i="2"/>
  <c r="EH54" i="5" s="1"/>
  <c r="AI63" i="2"/>
  <c r="EG54" i="5" s="1"/>
  <c r="AH63" i="2"/>
  <c r="EF54" i="5" s="1"/>
  <c r="AG63" i="2"/>
  <c r="EE54" i="5" s="1"/>
  <c r="AJ65" i="2"/>
  <c r="EH55" i="5" s="1"/>
  <c r="AI65" i="2"/>
  <c r="EG55" i="5" s="1"/>
  <c r="AH65" i="2"/>
  <c r="EF55" i="5" s="1"/>
  <c r="AG65" i="2"/>
  <c r="EE55" i="5" s="1"/>
  <c r="AJ67" i="2"/>
  <c r="EH57" i="5" s="1"/>
  <c r="AI67" i="2"/>
  <c r="EG57" i="5" s="1"/>
  <c r="AH67" i="2"/>
  <c r="EF57" i="5" s="1"/>
  <c r="AG67" i="2"/>
  <c r="EE57" i="5" s="1"/>
  <c r="AG69" i="2"/>
  <c r="EE59" i="5" s="1"/>
  <c r="AH69" i="2"/>
  <c r="EF59" i="5" s="1"/>
  <c r="AI69" i="2"/>
  <c r="EG59" i="5" s="1"/>
  <c r="F3" i="2"/>
  <c r="H2" i="5" s="1"/>
  <c r="E56" i="2"/>
  <c r="E25" i="2"/>
  <c r="E65" i="2"/>
  <c r="E33" i="2"/>
  <c r="G32" i="5" s="1"/>
  <c r="F6" i="2"/>
  <c r="F24" i="2"/>
  <c r="F53" i="2"/>
  <c r="F8" i="2"/>
  <c r="F37" i="2"/>
  <c r="E49" i="2"/>
  <c r="F16" i="2"/>
  <c r="F22" i="2"/>
  <c r="F61" i="2"/>
  <c r="F29" i="2"/>
  <c r="E9" i="2"/>
  <c r="G8" i="5" s="1"/>
  <c r="F14" i="2"/>
  <c r="F32" i="2"/>
  <c r="E41" i="2"/>
  <c r="G60" i="5" s="1"/>
  <c r="F46" i="2"/>
  <c r="F21" i="2"/>
  <c r="E57" i="2"/>
  <c r="F13" i="2"/>
  <c r="F45" i="2"/>
  <c r="F5" i="2"/>
  <c r="G10" i="5"/>
  <c r="F19" i="2"/>
  <c r="H18" i="5" s="1"/>
  <c r="F27" i="2"/>
  <c r="F35" i="2"/>
  <c r="F43" i="2"/>
  <c r="F67" i="2"/>
  <c r="E4" i="2"/>
  <c r="E12" i="2"/>
  <c r="G11" i="5" s="1"/>
  <c r="E20" i="2"/>
  <c r="G19" i="5" s="1"/>
  <c r="E28" i="2"/>
  <c r="E44" i="2"/>
  <c r="G64" i="5" s="1"/>
  <c r="E52" i="2"/>
  <c r="E60" i="2"/>
  <c r="G65" i="5" s="1"/>
  <c r="E68" i="2"/>
  <c r="E7" i="2"/>
  <c r="E15" i="2"/>
  <c r="G14" i="5" s="1"/>
  <c r="E23" i="2"/>
  <c r="E31" i="2"/>
  <c r="E39" i="2"/>
  <c r="E47" i="2"/>
  <c r="E55" i="2"/>
  <c r="E63" i="2"/>
  <c r="G68" i="5" s="1"/>
  <c r="E10" i="2"/>
  <c r="E26" i="2"/>
  <c r="E34" i="2"/>
  <c r="G33" i="5" s="1"/>
  <c r="E50" i="2"/>
  <c r="G45" i="5" s="1"/>
  <c r="E58" i="2"/>
  <c r="E66" i="2"/>
  <c r="E69" i="2"/>
  <c r="HN62" i="2"/>
  <c r="SD68" i="5" s="1"/>
  <c r="HM62" i="2"/>
  <c r="SC68" i="5" s="1"/>
  <c r="HL62" i="2"/>
  <c r="SB68" i="5" s="1"/>
  <c r="HK62" i="2"/>
  <c r="SA68" i="5" s="1"/>
  <c r="HJ62" i="2"/>
  <c r="RZ68" i="5" s="1"/>
  <c r="HI62" i="2"/>
  <c r="RY68" i="5" s="1"/>
  <c r="HH62" i="2"/>
  <c r="RX68" i="5" s="1"/>
  <c r="HG62" i="2"/>
  <c r="RO68" i="5" s="1"/>
  <c r="GV62" i="2"/>
  <c r="GS62" i="2"/>
  <c r="GR62" i="2" s="1"/>
  <c r="DB62" i="2"/>
  <c r="DA62" i="2"/>
  <c r="CZ62" i="2"/>
  <c r="NB68" i="5" s="1"/>
  <c r="CY62" i="2"/>
  <c r="MT68" i="5" s="1"/>
  <c r="CX62" i="2"/>
  <c r="ML68" i="5" s="1"/>
  <c r="CW62" i="2"/>
  <c r="MD68" i="5" s="1"/>
  <c r="CV62" i="2"/>
  <c r="LV68" i="5" s="1"/>
  <c r="CU62" i="2"/>
  <c r="LN68" i="5" s="1"/>
  <c r="AB62" i="2"/>
  <c r="DQ68" i="5" s="1"/>
  <c r="AA62" i="2"/>
  <c r="DP68" i="5" s="1"/>
  <c r="Z62" i="2"/>
  <c r="DO68" i="5" s="1"/>
  <c r="Y62" i="2"/>
  <c r="DN68" i="5" s="1"/>
  <c r="S62" i="2"/>
  <c r="R62" i="2"/>
  <c r="CT68" i="5" s="1"/>
  <c r="Q62" i="2"/>
  <c r="CL68" i="5" s="1"/>
  <c r="P62" i="2"/>
  <c r="CD68" i="5" s="1"/>
  <c r="O62" i="2"/>
  <c r="BV68" i="5" s="1"/>
  <c r="N62" i="2"/>
  <c r="BN68" i="5" s="1"/>
  <c r="M62" i="2"/>
  <c r="BF68" i="5" s="1"/>
  <c r="L62" i="2"/>
  <c r="AX68" i="5" s="1"/>
  <c r="K62" i="2"/>
  <c r="AP68" i="5" s="1"/>
  <c r="J62" i="2"/>
  <c r="AH68" i="5" s="1"/>
  <c r="I62" i="2"/>
  <c r="Z68" i="5" s="1"/>
  <c r="H62" i="2"/>
  <c r="IA51" i="2"/>
  <c r="HN51" i="2"/>
  <c r="SD67" i="5" s="1"/>
  <c r="HM51" i="2"/>
  <c r="HL51" i="2"/>
  <c r="SB67" i="5" s="1"/>
  <c r="HK51" i="2"/>
  <c r="HJ51" i="2"/>
  <c r="HI51" i="2"/>
  <c r="HH51" i="2"/>
  <c r="RX67" i="5" s="1"/>
  <c r="HG51" i="2"/>
  <c r="GZ51" i="2"/>
  <c r="GS51" i="2"/>
  <c r="GR51" i="2" s="1"/>
  <c r="DB51" i="2"/>
  <c r="DA51" i="2"/>
  <c r="CZ51" i="2"/>
  <c r="CY51" i="2"/>
  <c r="CX51" i="2"/>
  <c r="ML67" i="5" s="1"/>
  <c r="CW51" i="2"/>
  <c r="CV51" i="2"/>
  <c r="LV67" i="5" s="1"/>
  <c r="CU51" i="2"/>
  <c r="AB51" i="2"/>
  <c r="DQ67" i="5" s="1"/>
  <c r="AA51" i="2"/>
  <c r="Z51" i="2"/>
  <c r="Y51" i="2"/>
  <c r="S51" i="2"/>
  <c r="R51" i="2"/>
  <c r="Q51" i="2"/>
  <c r="CL67" i="5" s="1"/>
  <c r="P51" i="2"/>
  <c r="O51" i="2"/>
  <c r="BV67" i="5" s="1"/>
  <c r="N51" i="2"/>
  <c r="M51" i="2"/>
  <c r="L51" i="2"/>
  <c r="K51" i="2"/>
  <c r="AP67" i="5" s="1"/>
  <c r="J51" i="2"/>
  <c r="I51" i="2"/>
  <c r="Z67" i="5" s="1"/>
  <c r="H51" i="2"/>
  <c r="HN36" i="2"/>
  <c r="SD66" i="5" s="1"/>
  <c r="HM36" i="2"/>
  <c r="SC66" i="5" s="1"/>
  <c r="HL36" i="2"/>
  <c r="SB66" i="5" s="1"/>
  <c r="HK36" i="2"/>
  <c r="SA66" i="5" s="1"/>
  <c r="HJ36" i="2"/>
  <c r="RZ66" i="5" s="1"/>
  <c r="HI36" i="2"/>
  <c r="RY66" i="5" s="1"/>
  <c r="HH36" i="2"/>
  <c r="RX66" i="5" s="1"/>
  <c r="HG36" i="2"/>
  <c r="RO66" i="5" s="1"/>
  <c r="GS36" i="2"/>
  <c r="GR36" i="2" s="1"/>
  <c r="DB36" i="2"/>
  <c r="DA36" i="2"/>
  <c r="CZ36" i="2"/>
  <c r="NB66" i="5" s="1"/>
  <c r="CY36" i="2"/>
  <c r="MT66" i="5" s="1"/>
  <c r="CX36" i="2"/>
  <c r="ML66" i="5" s="1"/>
  <c r="CW36" i="2"/>
  <c r="MD66" i="5" s="1"/>
  <c r="CV36" i="2"/>
  <c r="LV66" i="5" s="1"/>
  <c r="CU36" i="2"/>
  <c r="LN66" i="5" s="1"/>
  <c r="AB36" i="2"/>
  <c r="DQ66" i="5" s="1"/>
  <c r="AA36" i="2"/>
  <c r="DP66" i="5" s="1"/>
  <c r="Z36" i="2"/>
  <c r="DO66" i="5" s="1"/>
  <c r="Y36" i="2"/>
  <c r="DN66" i="5" s="1"/>
  <c r="S36" i="2"/>
  <c r="R36" i="2"/>
  <c r="CT66" i="5" s="1"/>
  <c r="Q36" i="2"/>
  <c r="CL66" i="5" s="1"/>
  <c r="P36" i="2"/>
  <c r="CD66" i="5" s="1"/>
  <c r="O36" i="2"/>
  <c r="BV66" i="5" s="1"/>
  <c r="N36" i="2"/>
  <c r="BN66" i="5" s="1"/>
  <c r="M36" i="2"/>
  <c r="BF66" i="5" s="1"/>
  <c r="L36" i="2"/>
  <c r="AX66" i="5" s="1"/>
  <c r="K36" i="2"/>
  <c r="AP66" i="5" s="1"/>
  <c r="J36" i="2"/>
  <c r="AH66" i="5" s="1"/>
  <c r="I36" i="2"/>
  <c r="Z66" i="5" s="1"/>
  <c r="H36" i="2"/>
  <c r="HN30" i="2"/>
  <c r="SD65" i="5" s="1"/>
  <c r="HM30" i="2"/>
  <c r="SC65" i="5" s="1"/>
  <c r="HL30" i="2"/>
  <c r="SB65" i="5" s="1"/>
  <c r="HK30" i="2"/>
  <c r="SA65" i="5" s="1"/>
  <c r="HJ30" i="2"/>
  <c r="RZ65" i="5" s="1"/>
  <c r="HI30" i="2"/>
  <c r="RY65" i="5" s="1"/>
  <c r="HH30" i="2"/>
  <c r="RX65" i="5" s="1"/>
  <c r="HG30" i="2"/>
  <c r="RO65" i="5" s="1"/>
  <c r="GV30" i="2"/>
  <c r="GS30" i="2"/>
  <c r="GR30" i="2" s="1"/>
  <c r="DB30" i="2"/>
  <c r="DA30" i="2"/>
  <c r="CZ30" i="2"/>
  <c r="NB65" i="5" s="1"/>
  <c r="CY30" i="2"/>
  <c r="MT65" i="5" s="1"/>
  <c r="CX30" i="2"/>
  <c r="ML65" i="5" s="1"/>
  <c r="CW30" i="2"/>
  <c r="MD65" i="5" s="1"/>
  <c r="CV30" i="2"/>
  <c r="LV65" i="5" s="1"/>
  <c r="CU30" i="2"/>
  <c r="LN65" i="5" s="1"/>
  <c r="AB30" i="2"/>
  <c r="DQ65" i="5" s="1"/>
  <c r="AA30" i="2"/>
  <c r="DP65" i="5" s="1"/>
  <c r="Z30" i="2"/>
  <c r="DO65" i="5" s="1"/>
  <c r="Y30" i="2"/>
  <c r="DN65" i="5" s="1"/>
  <c r="S30" i="2"/>
  <c r="R30" i="2"/>
  <c r="CT65" i="5" s="1"/>
  <c r="Q30" i="2"/>
  <c r="CL65" i="5" s="1"/>
  <c r="P30" i="2"/>
  <c r="CD65" i="5" s="1"/>
  <c r="O30" i="2"/>
  <c r="BV65" i="5" s="1"/>
  <c r="N30" i="2"/>
  <c r="BN65" i="5" s="1"/>
  <c r="M30" i="2"/>
  <c r="BF65" i="5" s="1"/>
  <c r="L30" i="2"/>
  <c r="AX65" i="5" s="1"/>
  <c r="K30" i="2"/>
  <c r="AP65" i="5" s="1"/>
  <c r="J30" i="2"/>
  <c r="AH65" i="5" s="1"/>
  <c r="I30" i="2"/>
  <c r="Z65" i="5" s="1"/>
  <c r="H30" i="2"/>
  <c r="ID64" i="2"/>
  <c r="HN64" i="2"/>
  <c r="SD64" i="5" s="1"/>
  <c r="HM64" i="2"/>
  <c r="SC64" i="5" s="1"/>
  <c r="HL64" i="2"/>
  <c r="SB64" i="5" s="1"/>
  <c r="HK64" i="2"/>
  <c r="SA64" i="5" s="1"/>
  <c r="HJ64" i="2"/>
  <c r="RZ64" i="5" s="1"/>
  <c r="HI64" i="2"/>
  <c r="RY64" i="5" s="1"/>
  <c r="HH64" i="2"/>
  <c r="RX64" i="5" s="1"/>
  <c r="HG64" i="2"/>
  <c r="RO64" i="5" s="1"/>
  <c r="GS64" i="2"/>
  <c r="GR64" i="2" s="1"/>
  <c r="DB64" i="2"/>
  <c r="DA64" i="2"/>
  <c r="CZ64" i="2"/>
  <c r="NB64" i="5" s="1"/>
  <c r="CY64" i="2"/>
  <c r="MT64" i="5" s="1"/>
  <c r="CX64" i="2"/>
  <c r="ML64" i="5" s="1"/>
  <c r="CW64" i="2"/>
  <c r="MD64" i="5" s="1"/>
  <c r="CV64" i="2"/>
  <c r="LV64" i="5" s="1"/>
  <c r="CU64" i="2"/>
  <c r="LN64" i="5" s="1"/>
  <c r="AB64" i="2"/>
  <c r="DQ64" i="5" s="1"/>
  <c r="AA64" i="2"/>
  <c r="DP64" i="5" s="1"/>
  <c r="Z64" i="2"/>
  <c r="DO64" i="5" s="1"/>
  <c r="Y64" i="2"/>
  <c r="DN64" i="5" s="1"/>
  <c r="S64" i="2"/>
  <c r="R64" i="2"/>
  <c r="CT64" i="5" s="1"/>
  <c r="Q64" i="2"/>
  <c r="CL64" i="5" s="1"/>
  <c r="P64" i="2"/>
  <c r="CD64" i="5" s="1"/>
  <c r="O64" i="2"/>
  <c r="BV64" i="5" s="1"/>
  <c r="N64" i="2"/>
  <c r="BN64" i="5" s="1"/>
  <c r="M64" i="2"/>
  <c r="BF64" i="5" s="1"/>
  <c r="L64" i="2"/>
  <c r="AX64" i="5" s="1"/>
  <c r="K64" i="2"/>
  <c r="AP64" i="5" s="1"/>
  <c r="J64" i="2"/>
  <c r="AH64" i="5" s="1"/>
  <c r="I64" i="2"/>
  <c r="Z64" i="5" s="1"/>
  <c r="H64" i="2"/>
  <c r="HN48" i="2"/>
  <c r="SD62" i="5" s="1"/>
  <c r="HM48" i="2"/>
  <c r="SC62" i="5" s="1"/>
  <c r="HL48" i="2"/>
  <c r="SB62" i="5" s="1"/>
  <c r="HK48" i="2"/>
  <c r="SA62" i="5" s="1"/>
  <c r="HJ48" i="2"/>
  <c r="RZ62" i="5" s="1"/>
  <c r="HI48" i="2"/>
  <c r="RY62" i="5" s="1"/>
  <c r="HH48" i="2"/>
  <c r="RX62" i="5" s="1"/>
  <c r="HG48" i="2"/>
  <c r="RO62" i="5" s="1"/>
  <c r="GS48" i="2"/>
  <c r="GR48" i="2" s="1"/>
  <c r="DB48" i="2"/>
  <c r="DA48" i="2"/>
  <c r="CZ48" i="2"/>
  <c r="NB62" i="5" s="1"/>
  <c r="CY48" i="2"/>
  <c r="MT62" i="5" s="1"/>
  <c r="CX48" i="2"/>
  <c r="ML62" i="5" s="1"/>
  <c r="CW48" i="2"/>
  <c r="MD62" i="5" s="1"/>
  <c r="CV48" i="2"/>
  <c r="LV62" i="5" s="1"/>
  <c r="CU48" i="2"/>
  <c r="LN62" i="5" s="1"/>
  <c r="AB48" i="2"/>
  <c r="DQ62" i="5" s="1"/>
  <c r="AA48" i="2"/>
  <c r="DP62" i="5" s="1"/>
  <c r="Z48" i="2"/>
  <c r="DO62" i="5" s="1"/>
  <c r="Y48" i="2"/>
  <c r="DN62" i="5" s="1"/>
  <c r="S48" i="2"/>
  <c r="R48" i="2"/>
  <c r="CT62" i="5" s="1"/>
  <c r="Q48" i="2"/>
  <c r="CL62" i="5" s="1"/>
  <c r="P48" i="2"/>
  <c r="CD62" i="5" s="1"/>
  <c r="O48" i="2"/>
  <c r="BV62" i="5" s="1"/>
  <c r="N48" i="2"/>
  <c r="BN62" i="5" s="1"/>
  <c r="M48" i="2"/>
  <c r="BF62" i="5" s="1"/>
  <c r="L48" i="2"/>
  <c r="AX62" i="5" s="1"/>
  <c r="K48" i="2"/>
  <c r="AP62" i="5" s="1"/>
  <c r="J48" i="2"/>
  <c r="AH62" i="5" s="1"/>
  <c r="I48" i="2"/>
  <c r="Z62" i="5" s="1"/>
  <c r="H48" i="2"/>
  <c r="HN18" i="2"/>
  <c r="SD60" i="5" s="1"/>
  <c r="HM18" i="2"/>
  <c r="SC60" i="5" s="1"/>
  <c r="HL18" i="2"/>
  <c r="SB60" i="5" s="1"/>
  <c r="HK18" i="2"/>
  <c r="SA60" i="5" s="1"/>
  <c r="HJ18" i="2"/>
  <c r="RZ60" i="5" s="1"/>
  <c r="HI18" i="2"/>
  <c r="RY60" i="5" s="1"/>
  <c r="HH18" i="2"/>
  <c r="RX60" i="5" s="1"/>
  <c r="HG18" i="2"/>
  <c r="RO60" i="5" s="1"/>
  <c r="GS18" i="2"/>
  <c r="GR18" i="2" s="1"/>
  <c r="DS18" i="2"/>
  <c r="DB18" i="2"/>
  <c r="DA18" i="2"/>
  <c r="CZ18" i="2"/>
  <c r="NB60" i="5" s="1"/>
  <c r="CY18" i="2"/>
  <c r="MT60" i="5" s="1"/>
  <c r="CX18" i="2"/>
  <c r="ML60" i="5" s="1"/>
  <c r="CW18" i="2"/>
  <c r="MD60" i="5" s="1"/>
  <c r="CV18" i="2"/>
  <c r="LV60" i="5" s="1"/>
  <c r="CU18" i="2"/>
  <c r="LN60" i="5" s="1"/>
  <c r="AB18" i="2"/>
  <c r="DQ60" i="5" s="1"/>
  <c r="AA18" i="2"/>
  <c r="DP60" i="5" s="1"/>
  <c r="Z18" i="2"/>
  <c r="DO60" i="5" s="1"/>
  <c r="Y18" i="2"/>
  <c r="DN60" i="5" s="1"/>
  <c r="S18" i="2"/>
  <c r="R18" i="2"/>
  <c r="CT60" i="5" s="1"/>
  <c r="Q18" i="2"/>
  <c r="CL60" i="5" s="1"/>
  <c r="P18" i="2"/>
  <c r="CD60" i="5" s="1"/>
  <c r="O18" i="2"/>
  <c r="BV60" i="5" s="1"/>
  <c r="N18" i="2"/>
  <c r="BN60" i="5" s="1"/>
  <c r="M18" i="2"/>
  <c r="BF60" i="5" s="1"/>
  <c r="L18" i="2"/>
  <c r="AX60" i="5" s="1"/>
  <c r="K18" i="2"/>
  <c r="AP60" i="5" s="1"/>
  <c r="J18" i="2"/>
  <c r="AH60" i="5" s="1"/>
  <c r="I18" i="2"/>
  <c r="Z60" i="5" s="1"/>
  <c r="H18" i="2"/>
  <c r="GY61" i="1"/>
  <c r="GY65" i="1" s="1"/>
  <c r="GX61" i="1"/>
  <c r="GX65" i="1" s="1"/>
  <c r="GW61" i="1"/>
  <c r="GW65" i="1" s="1"/>
  <c r="GV61" i="1"/>
  <c r="GV65" i="1" s="1"/>
  <c r="GU61" i="1"/>
  <c r="GU65" i="1" s="1"/>
  <c r="GT61" i="1"/>
  <c r="GT65" i="1" s="1"/>
  <c r="GS61" i="1"/>
  <c r="GS65" i="1" s="1"/>
  <c r="GR61" i="1"/>
  <c r="GR65" i="1" s="1"/>
  <c r="GQ61" i="1"/>
  <c r="GQ65" i="1" s="1"/>
  <c r="GP61" i="1"/>
  <c r="GP65" i="1" s="1"/>
  <c r="GO61" i="1"/>
  <c r="GO65" i="1" s="1"/>
  <c r="GN61" i="1"/>
  <c r="GN65" i="1" s="1"/>
  <c r="GM61" i="1"/>
  <c r="GL61" i="1"/>
  <c r="GK61" i="1"/>
  <c r="GJ61" i="1"/>
  <c r="GI61" i="1"/>
  <c r="GH61" i="1"/>
  <c r="GG61" i="1"/>
  <c r="GF61" i="1"/>
  <c r="GE61" i="1"/>
  <c r="GE65" i="1" s="1"/>
  <c r="GD61" i="1"/>
  <c r="GD65" i="1" s="1"/>
  <c r="GC61" i="1"/>
  <c r="GC65" i="1" s="1"/>
  <c r="GB61" i="1"/>
  <c r="GB65" i="1" s="1"/>
  <c r="GA61" i="1"/>
  <c r="GA65" i="1" s="1"/>
  <c r="FZ61" i="1"/>
  <c r="FZ65" i="1" s="1"/>
  <c r="FY61" i="1"/>
  <c r="FY65" i="1" s="1"/>
  <c r="FX61" i="1"/>
  <c r="FX65" i="1" s="1"/>
  <c r="FW61" i="1"/>
  <c r="FW65" i="1" s="1"/>
  <c r="FV61" i="1"/>
  <c r="FV65" i="1" s="1"/>
  <c r="FU61" i="1"/>
  <c r="FU65" i="1" s="1"/>
  <c r="FT61" i="1"/>
  <c r="FT65" i="1" s="1"/>
  <c r="FS61" i="1"/>
  <c r="FS65" i="1" s="1"/>
  <c r="FR61" i="1"/>
  <c r="FR65" i="1" s="1"/>
  <c r="FQ61" i="1"/>
  <c r="FQ65" i="1" s="1"/>
  <c r="FP61" i="1"/>
  <c r="FP65" i="1" s="1"/>
  <c r="FO61" i="1"/>
  <c r="FO65" i="1" s="1"/>
  <c r="FN61" i="1"/>
  <c r="FN65" i="1" s="1"/>
  <c r="FM61" i="1"/>
  <c r="FM65" i="1" s="1"/>
  <c r="FL61" i="1"/>
  <c r="FL65" i="1" s="1"/>
  <c r="FK61" i="1"/>
  <c r="FK65" i="1" s="1"/>
  <c r="FJ61" i="1"/>
  <c r="FJ65" i="1" s="1"/>
  <c r="FI61" i="1"/>
  <c r="FI65" i="1" s="1"/>
  <c r="FH61" i="1"/>
  <c r="FH65" i="1" s="1"/>
  <c r="FG61" i="1"/>
  <c r="FF61" i="1"/>
  <c r="FF65" i="1" s="1"/>
  <c r="FE61" i="1"/>
  <c r="FE65" i="1" s="1"/>
  <c r="FD61" i="1"/>
  <c r="FD65" i="1" s="1"/>
  <c r="FC61" i="1"/>
  <c r="FC65" i="1" s="1"/>
  <c r="FB61" i="1"/>
  <c r="FB65" i="1" s="1"/>
  <c r="FA61" i="1"/>
  <c r="FA65" i="1" s="1"/>
  <c r="EZ61" i="1"/>
  <c r="EZ65" i="1" s="1"/>
  <c r="EY61" i="1"/>
  <c r="EY65" i="1" s="1"/>
  <c r="EX61" i="1"/>
  <c r="EX65" i="1" s="1"/>
  <c r="EW61" i="1"/>
  <c r="EW65" i="1" s="1"/>
  <c r="EV61" i="1"/>
  <c r="EV65" i="1" s="1"/>
  <c r="EU61" i="1"/>
  <c r="EU65" i="1" s="1"/>
  <c r="ET61" i="1"/>
  <c r="ET65" i="1" s="1"/>
  <c r="ES61" i="1"/>
  <c r="ES65" i="1" s="1"/>
  <c r="ER61" i="1"/>
  <c r="ER65" i="1" s="1"/>
  <c r="EQ61" i="1"/>
  <c r="EQ65" i="1" s="1"/>
  <c r="EP61" i="1"/>
  <c r="EP65" i="1" s="1"/>
  <c r="EO61" i="1"/>
  <c r="EO65" i="1" s="1"/>
  <c r="EN61" i="1"/>
  <c r="EN65" i="1" s="1"/>
  <c r="EM61" i="1"/>
  <c r="EM65" i="1" s="1"/>
  <c r="EL61" i="1"/>
  <c r="EL65" i="1" s="1"/>
  <c r="EK61" i="1"/>
  <c r="EK65" i="1" s="1"/>
  <c r="EJ61" i="1"/>
  <c r="EJ65" i="1" s="1"/>
  <c r="EI61" i="1"/>
  <c r="EI65" i="1" s="1"/>
  <c r="EH61" i="1"/>
  <c r="EH65" i="1" s="1"/>
  <c r="EG61" i="1"/>
  <c r="EG65" i="1" s="1"/>
  <c r="EF61" i="1"/>
  <c r="EF65" i="1" s="1"/>
  <c r="EE61" i="1"/>
  <c r="EE65" i="1" s="1"/>
  <c r="ED61" i="1"/>
  <c r="ED65" i="1" s="1"/>
  <c r="EC61" i="1"/>
  <c r="EC65" i="1" s="1"/>
  <c r="EB61" i="1"/>
  <c r="EB65" i="1" s="1"/>
  <c r="EA61" i="1"/>
  <c r="EA65" i="1" s="1"/>
  <c r="DZ61" i="1"/>
  <c r="DZ65" i="1" s="1"/>
  <c r="DY61" i="1"/>
  <c r="DY65" i="1" s="1"/>
  <c r="DX61" i="1"/>
  <c r="DX65" i="1" s="1"/>
  <c r="DW61" i="1"/>
  <c r="DW65" i="1" s="1"/>
  <c r="DV61" i="1"/>
  <c r="DV65" i="1" s="1"/>
  <c r="DU61" i="1"/>
  <c r="DU65" i="1" s="1"/>
  <c r="DT61" i="1"/>
  <c r="DT65" i="1" s="1"/>
  <c r="DS61" i="1"/>
  <c r="DS65" i="1" s="1"/>
  <c r="DR61" i="1"/>
  <c r="DR65" i="1" s="1"/>
  <c r="DQ61" i="1"/>
  <c r="DQ65" i="1" s="1"/>
  <c r="DP61" i="1"/>
  <c r="DP65" i="1" s="1"/>
  <c r="DO61" i="1"/>
  <c r="DO65" i="1" s="1"/>
  <c r="DN61" i="1"/>
  <c r="DN65" i="1" s="1"/>
  <c r="DM61" i="1"/>
  <c r="DM65" i="1" s="1"/>
  <c r="DL61" i="1"/>
  <c r="DL65" i="1" s="1"/>
  <c r="DK61" i="1"/>
  <c r="DH61" i="1"/>
  <c r="DH65" i="1" s="1"/>
  <c r="DG61" i="1"/>
  <c r="DG65" i="1" s="1"/>
  <c r="DF61" i="1"/>
  <c r="DF65" i="1" s="1"/>
  <c r="DE61" i="1"/>
  <c r="DE65" i="1" s="1"/>
  <c r="DD61" i="1"/>
  <c r="DD65" i="1" s="1"/>
  <c r="DC61" i="1"/>
  <c r="DC65" i="1" s="1"/>
  <c r="DB61" i="1"/>
  <c r="DB65" i="1" s="1"/>
  <c r="DA61" i="1"/>
  <c r="CZ61" i="1"/>
  <c r="CZ65" i="1" s="1"/>
  <c r="CY61" i="1"/>
  <c r="CY65" i="1" s="1"/>
  <c r="CX61" i="1"/>
  <c r="CX65" i="1" s="1"/>
  <c r="CW61" i="1"/>
  <c r="CW65" i="1" s="1"/>
  <c r="CV61" i="1"/>
  <c r="CV65" i="1" s="1"/>
  <c r="CU61" i="1"/>
  <c r="CU65" i="1" s="1"/>
  <c r="CR61" i="1"/>
  <c r="CR65" i="1" s="1"/>
  <c r="CQ61" i="1"/>
  <c r="CQ65" i="1" s="1"/>
  <c r="CP61" i="1"/>
  <c r="CP65" i="1" s="1"/>
  <c r="CO61" i="1"/>
  <c r="CO65" i="1" s="1"/>
  <c r="CN61" i="1"/>
  <c r="CN65" i="1" s="1"/>
  <c r="CM61" i="1"/>
  <c r="CL61" i="1"/>
  <c r="CK61" i="1"/>
  <c r="CJ61" i="1"/>
  <c r="CI61" i="1"/>
  <c r="CH61" i="1"/>
  <c r="CG61" i="1"/>
  <c r="CF61" i="1"/>
  <c r="CE61" i="1"/>
  <c r="CE65" i="1" s="1"/>
  <c r="CD61" i="1"/>
  <c r="CD65" i="1" s="1"/>
  <c r="CC61" i="1"/>
  <c r="CC65" i="1" s="1"/>
  <c r="CB61" i="1"/>
  <c r="CB65" i="1" s="1"/>
  <c r="CA61" i="1"/>
  <c r="CA65" i="1" s="1"/>
  <c r="BZ61" i="1"/>
  <c r="BZ65" i="1" s="1"/>
  <c r="BY61" i="1"/>
  <c r="BY65" i="1" s="1"/>
  <c r="BX61" i="1"/>
  <c r="BX65" i="1" s="1"/>
  <c r="BW61" i="1"/>
  <c r="BW65" i="1" s="1"/>
  <c r="BV61" i="1"/>
  <c r="BV65" i="1" s="1"/>
  <c r="BU61" i="1"/>
  <c r="BU65" i="1" s="1"/>
  <c r="BT61" i="1"/>
  <c r="BT65" i="1" s="1"/>
  <c r="BS61" i="1"/>
  <c r="BS65" i="1" s="1"/>
  <c r="BR61" i="1"/>
  <c r="BR65" i="1" s="1"/>
  <c r="BQ61" i="1"/>
  <c r="BQ65" i="1" s="1"/>
  <c r="BP61" i="1"/>
  <c r="BP65" i="1" s="1"/>
  <c r="BO61" i="1"/>
  <c r="BO65" i="1" s="1"/>
  <c r="BN61" i="1"/>
  <c r="BN65" i="1" s="1"/>
  <c r="BM61" i="1"/>
  <c r="BM65" i="1" s="1"/>
  <c r="BL61" i="1"/>
  <c r="BL65" i="1" s="1"/>
  <c r="BK61" i="1"/>
  <c r="BK65" i="1" s="1"/>
  <c r="BJ61" i="1"/>
  <c r="BJ65" i="1" s="1"/>
  <c r="BI61" i="1"/>
  <c r="BI65" i="1" s="1"/>
  <c r="BH61" i="1"/>
  <c r="BH65" i="1" s="1"/>
  <c r="BG61" i="1"/>
  <c r="BG65" i="1" s="1"/>
  <c r="BF61" i="1"/>
  <c r="BF65" i="1" s="1"/>
  <c r="BE61" i="1"/>
  <c r="BE65" i="1" s="1"/>
  <c r="BD61" i="1"/>
  <c r="BD65" i="1" s="1"/>
  <c r="BC61" i="1"/>
  <c r="BC65" i="1" s="1"/>
  <c r="BB61" i="1"/>
  <c r="BB65" i="1" s="1"/>
  <c r="BA61" i="1"/>
  <c r="BA65" i="1" s="1"/>
  <c r="AZ61" i="1"/>
  <c r="AZ65" i="1" s="1"/>
  <c r="AY61" i="1"/>
  <c r="AY65" i="1" s="1"/>
  <c r="AX61" i="1"/>
  <c r="AX65" i="1" s="1"/>
  <c r="AW61" i="1"/>
  <c r="AW65" i="1" s="1"/>
  <c r="AV61" i="1"/>
  <c r="AV65" i="1" s="1"/>
  <c r="AU61" i="1"/>
  <c r="AU65" i="1" s="1"/>
  <c r="AT61" i="1"/>
  <c r="AT65" i="1" s="1"/>
  <c r="AS61" i="1"/>
  <c r="AS65" i="1" s="1"/>
  <c r="AR61" i="1"/>
  <c r="AR65" i="1" s="1"/>
  <c r="AQ61" i="1"/>
  <c r="AQ65" i="1" s="1"/>
  <c r="AP61" i="1"/>
  <c r="AP65" i="1" s="1"/>
  <c r="AO61" i="1"/>
  <c r="AO65" i="1" s="1"/>
  <c r="AN61" i="1"/>
  <c r="AN65" i="1" s="1"/>
  <c r="AM61" i="1"/>
  <c r="AL61" i="1"/>
  <c r="AL65" i="1" s="1"/>
  <c r="AK61" i="1"/>
  <c r="AK65" i="1" s="1"/>
  <c r="AJ61" i="1"/>
  <c r="AJ65" i="1" s="1"/>
  <c r="AI61" i="1"/>
  <c r="AI65" i="1" s="1"/>
  <c r="AH61" i="1"/>
  <c r="AH65" i="1" s="1"/>
  <c r="AG61" i="1"/>
  <c r="AG65" i="1" s="1"/>
  <c r="AF61" i="1"/>
  <c r="AF65" i="1" s="1"/>
  <c r="AE61" i="1"/>
  <c r="AE65" i="1" s="1"/>
  <c r="AD61" i="1"/>
  <c r="AD65" i="1" s="1"/>
  <c r="AC61" i="1"/>
  <c r="AC65" i="1" s="1"/>
  <c r="AB61" i="1"/>
  <c r="AB65" i="1" s="1"/>
  <c r="AA61" i="1"/>
  <c r="AA65" i="1" s="1"/>
  <c r="Z61" i="1"/>
  <c r="Z65" i="1" s="1"/>
  <c r="Y61" i="1"/>
  <c r="X61" i="1"/>
  <c r="W61" i="1"/>
  <c r="V61" i="1"/>
  <c r="U61" i="1"/>
  <c r="U65" i="1" s="1"/>
  <c r="T61" i="1"/>
  <c r="T65" i="1" s="1"/>
  <c r="S61" i="1"/>
  <c r="S65" i="1" s="1"/>
  <c r="R61" i="1"/>
  <c r="Q61" i="1"/>
  <c r="P61" i="1"/>
  <c r="O61" i="1"/>
  <c r="N61" i="1"/>
  <c r="M61" i="1"/>
  <c r="L61" i="1"/>
  <c r="K61" i="1"/>
  <c r="J61" i="1"/>
  <c r="I61" i="1"/>
  <c r="H61" i="1"/>
  <c r="G61" i="1"/>
  <c r="F61" i="1"/>
  <c r="F65" i="1" s="1"/>
  <c r="E61" i="1"/>
  <c r="E65" i="1" s="1"/>
  <c r="D61" i="1"/>
  <c r="D65" i="1" s="1"/>
  <c r="JA20" i="5" l="1"/>
  <c r="OJ33" i="5"/>
  <c r="QZ20" i="5"/>
  <c r="QX20" i="5"/>
  <c r="MT33" i="5"/>
  <c r="SA33" i="5"/>
  <c r="AP36" i="5"/>
  <c r="DD33" i="5"/>
  <c r="EE36" i="5"/>
  <c r="EF36" i="5"/>
  <c r="IJ36" i="5"/>
  <c r="JB20" i="5"/>
  <c r="KG20" i="5"/>
  <c r="NJ33" i="5"/>
  <c r="OJ36" i="5"/>
  <c r="OV36" i="5"/>
  <c r="PP36" i="5"/>
  <c r="RB33" i="5"/>
  <c r="BF20" i="5"/>
  <c r="MD20" i="5"/>
  <c r="SC36" i="5"/>
  <c r="AH33" i="5"/>
  <c r="KW36" i="5"/>
  <c r="NL36" i="5"/>
  <c r="NM33" i="5"/>
  <c r="PL20" i="5"/>
  <c r="PL36" i="5"/>
  <c r="QH33" i="5"/>
  <c r="AH20" i="5"/>
  <c r="NB20" i="5"/>
  <c r="SC20" i="5"/>
  <c r="BF36" i="5"/>
  <c r="BV33" i="5"/>
  <c r="DB20" i="5"/>
  <c r="HR20" i="5"/>
  <c r="NK36" i="5"/>
  <c r="BN36" i="5"/>
  <c r="DD19" i="5"/>
  <c r="EB36" i="5"/>
  <c r="FA36" i="5"/>
  <c r="PN20" i="5"/>
  <c r="FB20" i="5"/>
  <c r="HT33" i="5"/>
  <c r="GK33" i="5"/>
  <c r="FQ33" i="5"/>
  <c r="HS20" i="5"/>
  <c r="KJ33" i="5"/>
  <c r="HQ20" i="5"/>
  <c r="OV33" i="5"/>
  <c r="PN33" i="5"/>
  <c r="SB33" i="5"/>
  <c r="LA36" i="5"/>
  <c r="EG20" i="5"/>
  <c r="FA33" i="5"/>
  <c r="IY36" i="5"/>
  <c r="HA36" i="5"/>
  <c r="GY36" i="5"/>
  <c r="JO33" i="5"/>
  <c r="GI20" i="5"/>
  <c r="OJ20" i="5"/>
  <c r="OV20" i="5"/>
  <c r="PN36" i="5"/>
  <c r="QG36" i="5"/>
  <c r="AX20" i="5"/>
  <c r="LV20" i="5"/>
  <c r="RZ36" i="5"/>
  <c r="RO20" i="5"/>
  <c r="CL33" i="5"/>
  <c r="KX20" i="5"/>
  <c r="QK36" i="5"/>
  <c r="KH20" i="5"/>
  <c r="IZ33" i="5"/>
  <c r="FQ36" i="5"/>
  <c r="JR33" i="5"/>
  <c r="FQ20" i="5"/>
  <c r="KJ36" i="5"/>
  <c r="JS36" i="5"/>
  <c r="RB20" i="5"/>
  <c r="DO20" i="5"/>
  <c r="CD36" i="5"/>
  <c r="KZ20" i="5"/>
  <c r="SA36" i="5"/>
  <c r="DQ36" i="5"/>
  <c r="FC33" i="5"/>
  <c r="EF33" i="5"/>
  <c r="EG36" i="5"/>
  <c r="EC20" i="5"/>
  <c r="FB33" i="5"/>
  <c r="FT33" i="5"/>
  <c r="IX36" i="5"/>
  <c r="IK33" i="5"/>
  <c r="GZ36" i="5"/>
  <c r="GK36" i="5"/>
  <c r="IH20" i="5"/>
  <c r="GL33" i="5"/>
  <c r="JP20" i="5"/>
  <c r="PO20" i="5"/>
  <c r="QJ33" i="5"/>
  <c r="QJ36" i="5"/>
  <c r="OW36" i="5"/>
  <c r="BN20" i="5"/>
  <c r="ML20" i="5"/>
  <c r="DO36" i="5"/>
  <c r="SC33" i="5"/>
  <c r="SB36" i="5"/>
  <c r="RO36" i="5"/>
  <c r="BN33" i="5"/>
  <c r="CT33" i="5"/>
  <c r="DC20" i="5"/>
  <c r="DQ20" i="5"/>
  <c r="JQ36" i="5"/>
  <c r="DP33" i="5"/>
  <c r="EH33" i="5"/>
  <c r="EY36" i="5"/>
  <c r="FS20" i="5"/>
  <c r="FT36" i="5"/>
  <c r="NJ36" i="5"/>
  <c r="NL33" i="5"/>
  <c r="GH33" i="5"/>
  <c r="FT20" i="5"/>
  <c r="PJ36" i="5"/>
  <c r="QJ20" i="5"/>
  <c r="OI36" i="5"/>
  <c r="QH20" i="5"/>
  <c r="PQ33" i="5"/>
  <c r="CD20" i="5"/>
  <c r="MT20" i="5"/>
  <c r="DO33" i="5"/>
  <c r="LN33" i="5"/>
  <c r="RZ20" i="5"/>
  <c r="BF33" i="5"/>
  <c r="AP33" i="5"/>
  <c r="DB36" i="5"/>
  <c r="KY20" i="5"/>
  <c r="DD20" i="5"/>
  <c r="KW33" i="5"/>
  <c r="SX19" i="5"/>
  <c r="SX20" i="5"/>
  <c r="QZ36" i="5"/>
  <c r="QY33" i="5"/>
  <c r="EY33" i="5"/>
  <c r="EZ36" i="5"/>
  <c r="EX20" i="5"/>
  <c r="EZ20" i="5"/>
  <c r="EB33" i="5"/>
  <c r="HP36" i="5"/>
  <c r="KG33" i="5"/>
  <c r="JP33" i="5"/>
  <c r="KG36" i="5"/>
  <c r="II33" i="5"/>
  <c r="HQ36" i="5"/>
  <c r="GI33" i="5"/>
  <c r="QK20" i="5"/>
  <c r="PM33" i="5"/>
  <c r="OI20" i="5"/>
  <c r="OW20" i="5"/>
  <c r="NB36" i="5"/>
  <c r="MD36" i="5"/>
  <c r="DN36" i="5"/>
  <c r="DC36" i="5"/>
  <c r="NK20" i="5"/>
  <c r="FU33" i="5"/>
  <c r="EC33" i="5"/>
  <c r="ED33" i="5"/>
  <c r="KH36" i="5"/>
  <c r="JA33" i="5"/>
  <c r="JA36" i="5"/>
  <c r="KF20" i="5"/>
  <c r="HA20" i="5"/>
  <c r="NN33" i="5"/>
  <c r="RB36" i="5"/>
  <c r="CT20" i="5"/>
  <c r="ML33" i="5"/>
  <c r="LV33" i="5"/>
  <c r="CL20" i="5"/>
  <c r="SA20" i="5"/>
  <c r="RO33" i="5"/>
  <c r="R33" i="5"/>
  <c r="AX33" i="5"/>
  <c r="KX36" i="5"/>
  <c r="SY19" i="5"/>
  <c r="SY20" i="5"/>
  <c r="PO36" i="5"/>
  <c r="GJ33" i="5"/>
  <c r="FA20" i="5"/>
  <c r="IX33" i="5"/>
  <c r="FR20" i="5"/>
  <c r="IJ33" i="5"/>
  <c r="FU20" i="5"/>
  <c r="HT36" i="5"/>
  <c r="JR20" i="5"/>
  <c r="NM36" i="5"/>
  <c r="JP36" i="5"/>
  <c r="DN20" i="5"/>
  <c r="HC36" i="5"/>
  <c r="EX36" i="5"/>
  <c r="KF36" i="5"/>
  <c r="QI33" i="5"/>
  <c r="PK33" i="5"/>
  <c r="HS33" i="5"/>
  <c r="IH33" i="5"/>
  <c r="GK20" i="5"/>
  <c r="FS33" i="5"/>
  <c r="QH36" i="5"/>
  <c r="QG20" i="5"/>
  <c r="SB20" i="5"/>
  <c r="HB33" i="5"/>
  <c r="KI33" i="5"/>
  <c r="JB36" i="5"/>
  <c r="DO67" i="5"/>
  <c r="RZ67" i="5"/>
  <c r="BN67" i="5"/>
  <c r="DP67" i="5"/>
  <c r="SA67" i="5"/>
  <c r="CD67" i="5"/>
  <c r="SC67" i="5"/>
  <c r="LN67" i="5"/>
  <c r="AH67" i="5"/>
  <c r="CT67" i="5"/>
  <c r="MD67" i="5"/>
  <c r="RO67" i="5"/>
  <c r="AX67" i="5"/>
  <c r="DN67" i="5"/>
  <c r="MT67" i="5"/>
  <c r="RY67" i="5"/>
  <c r="BF67" i="5"/>
  <c r="NB67" i="5"/>
  <c r="EW22" i="5"/>
  <c r="EW7" i="5"/>
  <c r="EW24" i="5"/>
  <c r="EW10" i="5"/>
  <c r="EW21" i="5"/>
  <c r="EW15" i="5"/>
  <c r="EW13" i="5"/>
  <c r="EW49" i="5"/>
  <c r="EW9" i="5"/>
  <c r="EW44" i="5"/>
  <c r="EW52" i="5"/>
  <c r="EW29" i="5"/>
  <c r="EW6" i="5"/>
  <c r="EW3" i="5"/>
  <c r="EW26" i="5"/>
  <c r="EW50" i="5"/>
  <c r="EW34" i="5"/>
  <c r="EW40" i="5"/>
  <c r="EW14" i="5"/>
  <c r="EW4" i="5"/>
  <c r="EW56" i="5"/>
  <c r="EW8" i="5"/>
  <c r="EW30" i="5"/>
  <c r="EW53" i="5"/>
  <c r="EW11" i="5"/>
  <c r="EW59" i="5"/>
  <c r="EW54" i="5"/>
  <c r="EW17" i="5"/>
  <c r="EW51" i="5"/>
  <c r="EW31" i="5"/>
  <c r="EW57" i="5"/>
  <c r="EW38" i="5"/>
  <c r="EW58" i="5"/>
  <c r="EW39" i="5"/>
  <c r="EW12" i="5"/>
  <c r="EW23" i="5"/>
  <c r="EW41" i="5"/>
  <c r="EW2" i="5"/>
  <c r="EW5" i="5"/>
  <c r="EW25" i="5"/>
  <c r="EW27" i="5"/>
  <c r="EW37" i="5"/>
  <c r="EW43" i="5"/>
  <c r="EW55" i="5"/>
  <c r="EW16" i="5"/>
  <c r="EW46" i="5"/>
  <c r="EW28" i="5"/>
  <c r="EW48" i="5"/>
  <c r="EW42" i="5"/>
  <c r="RW2" i="5"/>
  <c r="RW7" i="5"/>
  <c r="RW60" i="5"/>
  <c r="RW48" i="5"/>
  <c r="RW21" i="5"/>
  <c r="RW4" i="5"/>
  <c r="RW44" i="5"/>
  <c r="RW40" i="5"/>
  <c r="RW62" i="5"/>
  <c r="RW29" i="5"/>
  <c r="RW46" i="5"/>
  <c r="RW3" i="5"/>
  <c r="RW50" i="5"/>
  <c r="RW41" i="5"/>
  <c r="RW37" i="5"/>
  <c r="RW11" i="5"/>
  <c r="RW64" i="5"/>
  <c r="RW42" i="5"/>
  <c r="RW14" i="5"/>
  <c r="RW12" i="5"/>
  <c r="RW13" i="5"/>
  <c r="RW31" i="5"/>
  <c r="RW8" i="5"/>
  <c r="RW56" i="5"/>
  <c r="RW68" i="5"/>
  <c r="RW15" i="5"/>
  <c r="RW24" i="5"/>
  <c r="RW10" i="5"/>
  <c r="RW5" i="5"/>
  <c r="RW6" i="5"/>
  <c r="RW53" i="5"/>
  <c r="RW9" i="5"/>
  <c r="RW23" i="5"/>
  <c r="RW58" i="5"/>
  <c r="RW39" i="5"/>
  <c r="RW57" i="5"/>
  <c r="RW65" i="5"/>
  <c r="RW49" i="5"/>
  <c r="RW38" i="5"/>
  <c r="RW16" i="5"/>
  <c r="RW26" i="5"/>
  <c r="RW66" i="5"/>
  <c r="RW22" i="5"/>
  <c r="RW54" i="5"/>
  <c r="RW28" i="5"/>
  <c r="RW51" i="5"/>
  <c r="RW52" i="5"/>
  <c r="RW17" i="5"/>
  <c r="RW59" i="5"/>
  <c r="RW27" i="5"/>
  <c r="RW34" i="5"/>
  <c r="RW25" i="5"/>
  <c r="RW30" i="5"/>
  <c r="RW43" i="5"/>
  <c r="RW55" i="5"/>
  <c r="GL18" i="5"/>
  <c r="EB32" i="5"/>
  <c r="FS45" i="5"/>
  <c r="IK19" i="5"/>
  <c r="FS19" i="5"/>
  <c r="O59" i="2"/>
  <c r="N65" i="1"/>
  <c r="CW59" i="2"/>
  <c r="CH65" i="1"/>
  <c r="CV59" i="2"/>
  <c r="CG65" i="1"/>
  <c r="P59" i="2"/>
  <c r="O65" i="1"/>
  <c r="Z59" i="2"/>
  <c r="W65" i="1"/>
  <c r="EI54" i="2"/>
  <c r="ED54" i="2" s="1"/>
  <c r="QK47" i="5" s="1"/>
  <c r="DK65" i="1"/>
  <c r="GQ54" i="2"/>
  <c r="GJ54" i="2" s="1"/>
  <c r="FG65" i="1"/>
  <c r="Y59" i="2"/>
  <c r="V65" i="1"/>
  <c r="HM59" i="2"/>
  <c r="GL65" i="1"/>
  <c r="H54" i="2"/>
  <c r="R47" i="5" s="1"/>
  <c r="G65" i="1"/>
  <c r="AX54" i="2"/>
  <c r="AU54" i="2" s="1"/>
  <c r="FS47" i="5" s="1"/>
  <c r="AM65" i="1"/>
  <c r="CX59" i="2"/>
  <c r="CI65" i="1"/>
  <c r="EC54" i="2"/>
  <c r="DU54" i="2" s="1"/>
  <c r="PK47" i="5" s="1"/>
  <c r="DA65" i="1"/>
  <c r="HN59" i="2"/>
  <c r="GM65" i="1"/>
  <c r="I54" i="2"/>
  <c r="Z47" i="5" s="1"/>
  <c r="H65" i="1"/>
  <c r="Q59" i="2"/>
  <c r="P65" i="1"/>
  <c r="AA59" i="2"/>
  <c r="X65" i="1"/>
  <c r="CY59" i="2"/>
  <c r="CJ65" i="1"/>
  <c r="HG59" i="2"/>
  <c r="GF65" i="1"/>
  <c r="J59" i="2"/>
  <c r="I65" i="1"/>
  <c r="HL59" i="2"/>
  <c r="GK65" i="1"/>
  <c r="K59" i="2"/>
  <c r="J65" i="1"/>
  <c r="DA59" i="2"/>
  <c r="CL65" i="1"/>
  <c r="AB59" i="2"/>
  <c r="Y65" i="1"/>
  <c r="CZ59" i="2"/>
  <c r="NB63" i="5" s="1"/>
  <c r="CK65" i="1"/>
  <c r="HH59" i="2"/>
  <c r="GG65" i="1"/>
  <c r="S59" i="2"/>
  <c r="R65" i="1"/>
  <c r="L59" i="2"/>
  <c r="K65" i="1"/>
  <c r="DB59" i="2"/>
  <c r="CM65" i="1"/>
  <c r="HJ59" i="2"/>
  <c r="GI65" i="1"/>
  <c r="N59" i="2"/>
  <c r="BN63" i="5" s="1"/>
  <c r="M65" i="1"/>
  <c r="R59" i="2"/>
  <c r="Q65" i="1"/>
  <c r="HI59" i="2"/>
  <c r="GH65" i="1"/>
  <c r="M59" i="2"/>
  <c r="L65" i="1"/>
  <c r="CU59" i="2"/>
  <c r="CF65" i="1"/>
  <c r="HK59" i="2"/>
  <c r="GJ65" i="1"/>
  <c r="KW45" i="5"/>
  <c r="LA18" i="5"/>
  <c r="SA19" i="5"/>
  <c r="JB18" i="5"/>
  <c r="PH21" i="5"/>
  <c r="PH23" i="5"/>
  <c r="PH67" i="5"/>
  <c r="PH63" i="5"/>
  <c r="PH41" i="5"/>
  <c r="PH33" i="5"/>
  <c r="PH55" i="5"/>
  <c r="PH42" i="5"/>
  <c r="PH2" i="5"/>
  <c r="PH22" i="5"/>
  <c r="PH48" i="5"/>
  <c r="OI19" i="5"/>
  <c r="FQ45" i="5"/>
  <c r="FU32" i="5"/>
  <c r="IH32" i="5"/>
  <c r="GZ45" i="5"/>
  <c r="DB19" i="5"/>
  <c r="SY32" i="5"/>
  <c r="SU19" i="5"/>
  <c r="HB45" i="5"/>
  <c r="IY18" i="5"/>
  <c r="KI45" i="5"/>
  <c r="SV45" i="5"/>
  <c r="IX32" i="5"/>
  <c r="RB32" i="5"/>
  <c r="PH54" i="5"/>
  <c r="PM18" i="5"/>
  <c r="PH9" i="5"/>
  <c r="PH3" i="5"/>
  <c r="PH35" i="5"/>
  <c r="PH12" i="5"/>
  <c r="QZ18" i="5"/>
  <c r="OW45" i="5"/>
  <c r="SB18" i="5"/>
  <c r="EX18" i="5"/>
  <c r="HQ45" i="5"/>
  <c r="IH45" i="5"/>
  <c r="RX32" i="5"/>
  <c r="DN19" i="5"/>
  <c r="JQ18" i="5"/>
  <c r="QH19" i="5"/>
  <c r="PQ18" i="5"/>
  <c r="BF19" i="5"/>
  <c r="GZ54" i="2"/>
  <c r="GY54" i="2" s="1"/>
  <c r="IA54" i="2"/>
  <c r="HZ54" i="2" s="1"/>
  <c r="QI45" i="5"/>
  <c r="LN45" i="5"/>
  <c r="QZ32" i="5"/>
  <c r="NB45" i="5"/>
  <c r="NB18" i="5"/>
  <c r="ML45" i="5"/>
  <c r="ML18" i="5"/>
  <c r="MD19" i="5"/>
  <c r="LV45" i="5"/>
  <c r="LV18" i="5"/>
  <c r="GK18" i="5"/>
  <c r="DS54" i="2"/>
  <c r="DR54" i="2" s="1"/>
  <c r="OX47" i="5" s="1"/>
  <c r="FQ19" i="5"/>
  <c r="PN45" i="5"/>
  <c r="Z18" i="5"/>
  <c r="SZ19" i="5"/>
  <c r="FB32" i="5"/>
  <c r="EN54" i="2"/>
  <c r="BV54" i="2"/>
  <c r="BQ54" i="2" s="1"/>
  <c r="IG47" i="5" s="1"/>
  <c r="CW54" i="2"/>
  <c r="MD47" i="5" s="1"/>
  <c r="N54" i="2"/>
  <c r="BN47" i="5" s="1"/>
  <c r="DK54" i="2"/>
  <c r="DG54" i="2" s="1"/>
  <c r="NM47" i="5" s="1"/>
  <c r="EH45" i="5"/>
  <c r="CX54" i="2"/>
  <c r="ML47" i="5" s="1"/>
  <c r="AA54" i="2"/>
  <c r="DP47" i="5" s="1"/>
  <c r="HN54" i="2"/>
  <c r="SD47" i="5" s="1"/>
  <c r="R54" i="2"/>
  <c r="CT47" i="5" s="1"/>
  <c r="J54" i="2"/>
  <c r="AH47" i="5" s="1"/>
  <c r="HF54" i="2"/>
  <c r="HA54" i="2" s="1"/>
  <c r="BD54" i="2"/>
  <c r="AY54" i="2" s="1"/>
  <c r="GH47" i="5" s="1"/>
  <c r="CH54" i="2"/>
  <c r="CG54" i="2" s="1"/>
  <c r="JS47" i="5" s="1"/>
  <c r="GS59" i="2"/>
  <c r="GR59" i="2" s="1"/>
  <c r="GS54" i="2"/>
  <c r="GR54" i="2" s="1"/>
  <c r="PL32" i="5"/>
  <c r="CY54" i="2"/>
  <c r="MT47" i="5" s="1"/>
  <c r="HJ54" i="2"/>
  <c r="RZ47" i="5" s="1"/>
  <c r="O54" i="2"/>
  <c r="BV47" i="5" s="1"/>
  <c r="KY32" i="5"/>
  <c r="HL54" i="2"/>
  <c r="SB47" i="5" s="1"/>
  <c r="G54" i="2"/>
  <c r="E54" i="2" s="1"/>
  <c r="G63" i="5" s="1"/>
  <c r="D54" i="2"/>
  <c r="BP54" i="2"/>
  <c r="BN54" i="2" s="1"/>
  <c r="HS47" i="5" s="1"/>
  <c r="GV54" i="2"/>
  <c r="GU54" i="2" s="1"/>
  <c r="OJ45" i="5"/>
  <c r="CZ54" i="2"/>
  <c r="NB47" i="5" s="1"/>
  <c r="HH54" i="2"/>
  <c r="RX47" i="5" s="1"/>
  <c r="HI54" i="2"/>
  <c r="RY47" i="5" s="1"/>
  <c r="HG54" i="2"/>
  <c r="RO47" i="5" s="1"/>
  <c r="Q54" i="2"/>
  <c r="CL47" i="5" s="1"/>
  <c r="AB54" i="2"/>
  <c r="DQ47" i="5" s="1"/>
  <c r="DA54" i="2"/>
  <c r="HK54" i="2"/>
  <c r="SA47" i="5" s="1"/>
  <c r="K54" i="2"/>
  <c r="AP47" i="5" s="1"/>
  <c r="P54" i="2"/>
  <c r="CD47" i="5" s="1"/>
  <c r="PH10" i="5"/>
  <c r="HX54" i="2"/>
  <c r="HS54" i="2" s="1"/>
  <c r="SV63" i="5" s="1"/>
  <c r="DB54" i="2"/>
  <c r="DN32" i="5"/>
  <c r="Z54" i="2"/>
  <c r="DO47" i="5" s="1"/>
  <c r="S54" i="2"/>
  <c r="AR54" i="2"/>
  <c r="AM54" i="2" s="1"/>
  <c r="EY47" i="5" s="1"/>
  <c r="GB54" i="2"/>
  <c r="GA54" i="2" s="1"/>
  <c r="HM54" i="2"/>
  <c r="SC47" i="5" s="1"/>
  <c r="L54" i="2"/>
  <c r="AX47" i="5" s="1"/>
  <c r="CU54" i="2"/>
  <c r="LN47" i="5" s="1"/>
  <c r="CB54" i="2"/>
  <c r="BW54" i="2" s="1"/>
  <c r="IX47" i="5" s="1"/>
  <c r="BJ54" i="2"/>
  <c r="BG54" i="2" s="1"/>
  <c r="HA47" i="5" s="1"/>
  <c r="DO59" i="2"/>
  <c r="DL59" i="2" s="1"/>
  <c r="DO54" i="2"/>
  <c r="DN54" i="2" s="1"/>
  <c r="OK47" i="5" s="1"/>
  <c r="AK54" i="2"/>
  <c r="AF54" i="2" s="1"/>
  <c r="ED47" i="5" s="1"/>
  <c r="CN54" i="2"/>
  <c r="CM54" i="2" s="1"/>
  <c r="KJ47" i="5" s="1"/>
  <c r="ID54" i="2"/>
  <c r="IC54" i="2" s="1"/>
  <c r="GK32" i="5"/>
  <c r="IH18" i="5"/>
  <c r="CV54" i="2"/>
  <c r="LV47" i="5" s="1"/>
  <c r="Y54" i="2"/>
  <c r="DN47" i="5" s="1"/>
  <c r="M54" i="2"/>
  <c r="BF47" i="5" s="1"/>
  <c r="PH16" i="5"/>
  <c r="PH13" i="5"/>
  <c r="PH43" i="5"/>
  <c r="PH19" i="5"/>
  <c r="PH45" i="5"/>
  <c r="PH64" i="5"/>
  <c r="PH44" i="5"/>
  <c r="PH30" i="5"/>
  <c r="PH17" i="5"/>
  <c r="PH52" i="5"/>
  <c r="PH8" i="5"/>
  <c r="PH50" i="5"/>
  <c r="PH58" i="5"/>
  <c r="PH61" i="5"/>
  <c r="PH66" i="5"/>
  <c r="PH59" i="5"/>
  <c r="PH56" i="5"/>
  <c r="PH49" i="5"/>
  <c r="PH51" i="5"/>
  <c r="PH20" i="5"/>
  <c r="PH46" i="5"/>
  <c r="PH14" i="5"/>
  <c r="PH60" i="5"/>
  <c r="PH47" i="5"/>
  <c r="PH34" i="5"/>
  <c r="PH26" i="5"/>
  <c r="PH24" i="5"/>
  <c r="PH38" i="5"/>
  <c r="PH6" i="5"/>
  <c r="PH53" i="5"/>
  <c r="PH68" i="5"/>
  <c r="PH57" i="5"/>
  <c r="PH18" i="5"/>
  <c r="PH37" i="5"/>
  <c r="PH39" i="5"/>
  <c r="PH31" i="5"/>
  <c r="PH15" i="5"/>
  <c r="PH36" i="5"/>
  <c r="PH62" i="5"/>
  <c r="PH25" i="5"/>
  <c r="PH32" i="5"/>
  <c r="PH11" i="5"/>
  <c r="PH4" i="5"/>
  <c r="PH7" i="5"/>
  <c r="PH28" i="5"/>
  <c r="PH27" i="5"/>
  <c r="PH29" i="5"/>
  <c r="PH65" i="5"/>
  <c r="PH5" i="5"/>
  <c r="PH40" i="5"/>
  <c r="CL18" i="5"/>
  <c r="SC19" i="5"/>
  <c r="BN45" i="5"/>
  <c r="KZ19" i="5"/>
  <c r="HS18" i="5"/>
  <c r="NM32" i="5"/>
  <c r="PJ45" i="5"/>
  <c r="SX45" i="5"/>
  <c r="KF32" i="5"/>
  <c r="PJ19" i="5"/>
  <c r="BV19" i="5"/>
  <c r="NB32" i="5"/>
  <c r="MT45" i="5"/>
  <c r="MT18" i="5"/>
  <c r="ML32" i="5"/>
  <c r="LV32" i="5"/>
  <c r="RY45" i="5"/>
  <c r="KW32" i="5"/>
  <c r="CT54" i="2"/>
  <c r="CP54" i="2" s="1"/>
  <c r="KX47" i="5" s="1"/>
  <c r="EF19" i="5"/>
  <c r="GL19" i="5"/>
  <c r="HR18" i="5"/>
  <c r="MD32" i="5"/>
  <c r="KX45" i="5"/>
  <c r="DD32" i="5"/>
  <c r="FA45" i="5"/>
  <c r="JP18" i="5"/>
  <c r="HQ19" i="5"/>
  <c r="JB32" i="5"/>
  <c r="FU45" i="5"/>
  <c r="FT45" i="5"/>
  <c r="JO19" i="5"/>
  <c r="HA19" i="5"/>
  <c r="NL19" i="5"/>
  <c r="GY19" i="5"/>
  <c r="PQ45" i="5"/>
  <c r="PM45" i="5"/>
  <c r="BN18" i="5"/>
  <c r="SA45" i="5"/>
  <c r="RO45" i="5"/>
  <c r="RY32" i="5"/>
  <c r="BV32" i="5"/>
  <c r="AP45" i="5"/>
  <c r="SU32" i="5"/>
  <c r="SV19" i="5"/>
  <c r="X54" i="2"/>
  <c r="U54" i="2" s="1"/>
  <c r="DB47" i="5" s="1"/>
  <c r="FA19" i="5"/>
  <c r="KJ45" i="5"/>
  <c r="GI19" i="5"/>
  <c r="JA32" i="5"/>
  <c r="EF32" i="5"/>
  <c r="EZ18" i="5"/>
  <c r="EY18" i="5"/>
  <c r="FC45" i="5"/>
  <c r="IJ18" i="5"/>
  <c r="GK19" i="5"/>
  <c r="NJ32" i="5"/>
  <c r="NN19" i="5"/>
  <c r="HC32" i="5"/>
  <c r="JS45" i="5"/>
  <c r="OJ19" i="5"/>
  <c r="OI32" i="5"/>
  <c r="QH18" i="5"/>
  <c r="PK19" i="5"/>
  <c r="RA19" i="5"/>
  <c r="CD19" i="5"/>
  <c r="DN45" i="5"/>
  <c r="AX45" i="5"/>
  <c r="SB19" i="5"/>
  <c r="FR19" i="5"/>
  <c r="EC45" i="5"/>
  <c r="EX19" i="5"/>
  <c r="IX19" i="5"/>
  <c r="KF18" i="5"/>
  <c r="OV18" i="5"/>
  <c r="PN19" i="5"/>
  <c r="QX19" i="5"/>
  <c r="QY32" i="5"/>
  <c r="AH19" i="5"/>
  <c r="AH32" i="5"/>
  <c r="SW45" i="5"/>
  <c r="DO19" i="5"/>
  <c r="LN32" i="5"/>
  <c r="SC45" i="5"/>
  <c r="SB45" i="5"/>
  <c r="SC32" i="5"/>
  <c r="OJ18" i="5"/>
  <c r="AP18" i="5"/>
  <c r="KH45" i="5"/>
  <c r="NN45" i="5"/>
  <c r="QK19" i="5"/>
  <c r="QJ45" i="5"/>
  <c r="EC19" i="5"/>
  <c r="EX45" i="5"/>
  <c r="II18" i="5"/>
  <c r="HT32" i="5"/>
  <c r="JO45" i="5"/>
  <c r="RB19" i="5"/>
  <c r="CT19" i="5"/>
  <c r="MD45" i="5"/>
  <c r="MD18" i="5"/>
  <c r="BV45" i="5"/>
  <c r="KW19" i="5"/>
  <c r="KX18" i="5"/>
  <c r="EY45" i="5"/>
  <c r="EY19" i="5"/>
  <c r="ED19" i="5"/>
  <c r="HS32" i="5"/>
  <c r="NJ19" i="5"/>
  <c r="HS45" i="5"/>
  <c r="LA45" i="5"/>
  <c r="SS45" i="5"/>
  <c r="KX32" i="5"/>
  <c r="EC18" i="5"/>
  <c r="JR19" i="5"/>
  <c r="DB32" i="5"/>
  <c r="DB18" i="5"/>
  <c r="DO35" i="5"/>
  <c r="CD35" i="5"/>
  <c r="AX35" i="5"/>
  <c r="DC18" i="5"/>
  <c r="SS18" i="5"/>
  <c r="HP45" i="5"/>
  <c r="EG19" i="5"/>
  <c r="EF18" i="5"/>
  <c r="EB18" i="5"/>
  <c r="FC18" i="5"/>
  <c r="GK45" i="5"/>
  <c r="IJ32" i="5"/>
  <c r="KI18" i="5"/>
  <c r="JO18" i="5"/>
  <c r="IZ18" i="5"/>
  <c r="IY32" i="5"/>
  <c r="KG19" i="5"/>
  <c r="NN32" i="5"/>
  <c r="KG32" i="5"/>
  <c r="OW18" i="5"/>
  <c r="QY45" i="5"/>
  <c r="QX45" i="5"/>
  <c r="AX18" i="5"/>
  <c r="AX19" i="5"/>
  <c r="NB35" i="5"/>
  <c r="ML35" i="5"/>
  <c r="LV35" i="5"/>
  <c r="SA35" i="5"/>
  <c r="RX18" i="5"/>
  <c r="RZ18" i="5"/>
  <c r="Z35" i="5"/>
  <c r="BN32" i="5"/>
  <c r="CT32" i="5"/>
  <c r="Z45" i="5"/>
  <c r="SY18" i="5"/>
  <c r="DP35" i="5"/>
  <c r="GJ19" i="5"/>
  <c r="IZ19" i="5"/>
  <c r="JB45" i="5"/>
  <c r="EE18" i="5"/>
  <c r="EG18" i="5"/>
  <c r="HP32" i="5"/>
  <c r="KI19" i="5"/>
  <c r="KF19" i="5"/>
  <c r="HR45" i="5"/>
  <c r="IY19" i="5"/>
  <c r="JR32" i="5"/>
  <c r="PP18" i="5"/>
  <c r="PP19" i="5"/>
  <c r="QJ32" i="5"/>
  <c r="QH45" i="5"/>
  <c r="QX18" i="5"/>
  <c r="BN19" i="5"/>
  <c r="AP19" i="5"/>
  <c r="MT19" i="5"/>
  <c r="MD35" i="5"/>
  <c r="DO32" i="5"/>
  <c r="DP45" i="5"/>
  <c r="DO18" i="5"/>
  <c r="SB35" i="5"/>
  <c r="RZ19" i="5"/>
  <c r="SD35" i="5"/>
  <c r="RO32" i="5"/>
  <c r="RO19" i="5"/>
  <c r="DQ35" i="5"/>
  <c r="CL35" i="5"/>
  <c r="BF32" i="5"/>
  <c r="AP32" i="5"/>
  <c r="CL45" i="5"/>
  <c r="AH45" i="5"/>
  <c r="KX19" i="5"/>
  <c r="SZ32" i="5"/>
  <c r="SY45" i="5"/>
  <c r="ST19" i="5"/>
  <c r="SV18" i="5"/>
  <c r="DP19" i="5"/>
  <c r="EC32" i="5"/>
  <c r="NK18" i="5"/>
  <c r="GI32" i="5"/>
  <c r="EB45" i="5"/>
  <c r="JR18" i="5"/>
  <c r="IH19" i="5"/>
  <c r="HR19" i="5"/>
  <c r="JB19" i="5"/>
  <c r="PP32" i="5"/>
  <c r="DN35" i="5"/>
  <c r="AH35" i="5"/>
  <c r="R45" i="5"/>
  <c r="SZ18" i="5"/>
  <c r="GH18" i="5"/>
  <c r="GJ45" i="5"/>
  <c r="KH32" i="5"/>
  <c r="KF45" i="5"/>
  <c r="FB18" i="5"/>
  <c r="GL32" i="5"/>
  <c r="EF45" i="5"/>
  <c r="EE19" i="5"/>
  <c r="EG45" i="5"/>
  <c r="EZ32" i="5"/>
  <c r="EZ19" i="5"/>
  <c r="JA45" i="5"/>
  <c r="FQ18" i="5"/>
  <c r="HS19" i="5"/>
  <c r="JS32" i="5"/>
  <c r="II32" i="5"/>
  <c r="JQ19" i="5"/>
  <c r="NM19" i="5"/>
  <c r="NJ45" i="5"/>
  <c r="JR45" i="5"/>
  <c r="KI32" i="5"/>
  <c r="GZ19" i="5"/>
  <c r="KH18" i="5"/>
  <c r="OV45" i="5"/>
  <c r="PJ18" i="5"/>
  <c r="QG32" i="5"/>
  <c r="PO32" i="5"/>
  <c r="PQ32" i="5"/>
  <c r="QY18" i="5"/>
  <c r="RB45" i="5"/>
  <c r="CD18" i="5"/>
  <c r="BV18" i="5"/>
  <c r="MT35" i="5"/>
  <c r="RZ32" i="5"/>
  <c r="RZ45" i="5"/>
  <c r="CT35" i="5"/>
  <c r="R32" i="5"/>
  <c r="AX32" i="5"/>
  <c r="CD45" i="5"/>
  <c r="LA19" i="5"/>
  <c r="SX32" i="5"/>
  <c r="SZ45" i="5"/>
  <c r="SS19" i="5"/>
  <c r="SW18" i="5"/>
  <c r="IJ19" i="5"/>
  <c r="KJ18" i="5"/>
  <c r="QI19" i="5"/>
  <c r="DP32" i="5"/>
  <c r="PM19" i="5"/>
  <c r="SC35" i="5"/>
  <c r="GY32" i="5"/>
  <c r="IK45" i="5"/>
  <c r="NL45" i="5"/>
  <c r="OV19" i="5"/>
  <c r="PQ19" i="5"/>
  <c r="PL18" i="5"/>
  <c r="QZ19" i="5"/>
  <c r="AH18" i="5"/>
  <c r="LN35" i="5"/>
  <c r="RX35" i="5"/>
  <c r="RX45" i="5"/>
  <c r="BF35" i="5"/>
  <c r="AP35" i="5"/>
  <c r="CD32" i="5"/>
  <c r="DB45" i="5"/>
  <c r="ST45" i="5"/>
  <c r="ST18" i="5"/>
  <c r="SD32" i="5"/>
  <c r="FU18" i="5"/>
  <c r="RA32" i="5"/>
  <c r="JO32" i="5"/>
  <c r="FA32" i="5"/>
  <c r="HC19" i="5"/>
  <c r="IZ45" i="5"/>
  <c r="EG32" i="5"/>
  <c r="EE32" i="5"/>
  <c r="EX32" i="5"/>
  <c r="GI18" i="5"/>
  <c r="II19" i="5"/>
  <c r="IX18" i="5"/>
  <c r="FR18" i="5"/>
  <c r="HP18" i="5"/>
  <c r="FR45" i="5"/>
  <c r="FS32" i="5"/>
  <c r="FS18" i="5"/>
  <c r="NK32" i="5"/>
  <c r="NK45" i="5"/>
  <c r="JQ32" i="5"/>
  <c r="GH32" i="5"/>
  <c r="OJ32" i="5"/>
  <c r="OV32" i="5"/>
  <c r="PP45" i="5"/>
  <c r="OI45" i="5"/>
  <c r="QG18" i="5"/>
  <c r="PK18" i="5"/>
  <c r="RB18" i="5"/>
  <c r="CT18" i="5"/>
  <c r="Z19" i="5"/>
  <c r="MT32" i="5"/>
  <c r="LN19" i="5"/>
  <c r="DO45" i="5"/>
  <c r="RO35" i="5"/>
  <c r="RZ35" i="5"/>
  <c r="RX19" i="5"/>
  <c r="SA18" i="5"/>
  <c r="BV35" i="5"/>
  <c r="Z32" i="5"/>
  <c r="CT45" i="5"/>
  <c r="DC19" i="5"/>
  <c r="KZ32" i="5"/>
  <c r="DC45" i="5"/>
  <c r="SW32" i="5"/>
  <c r="SU45" i="5"/>
  <c r="SW19" i="5"/>
  <c r="SU18" i="5"/>
  <c r="DQ18" i="5"/>
  <c r="FB45" i="5"/>
  <c r="IJ45" i="5"/>
  <c r="QJ18" i="5"/>
  <c r="JS19" i="5"/>
  <c r="JP45" i="5"/>
  <c r="GY45" i="5"/>
  <c r="GZ18" i="5"/>
  <c r="ED32" i="5"/>
  <c r="FC32" i="5"/>
  <c r="EB19" i="5"/>
  <c r="GH45" i="5"/>
  <c r="JP19" i="5"/>
  <c r="HB18" i="5"/>
  <c r="IK18" i="5"/>
  <c r="HQ18" i="5"/>
  <c r="FT32" i="5"/>
  <c r="NL32" i="5"/>
  <c r="NM45" i="5"/>
  <c r="HB19" i="5"/>
  <c r="IY45" i="5"/>
  <c r="OW32" i="5"/>
  <c r="PL19" i="5"/>
  <c r="OI18" i="5"/>
  <c r="QK32" i="5"/>
  <c r="PO45" i="5"/>
  <c r="CL19" i="5"/>
  <c r="NB19" i="5"/>
  <c r="ML19" i="5"/>
  <c r="LV19" i="5"/>
  <c r="LN18" i="5"/>
  <c r="SC18" i="5"/>
  <c r="RY35" i="5"/>
  <c r="DN18" i="5"/>
  <c r="RY19" i="5"/>
  <c r="R35" i="5"/>
  <c r="BN35" i="5"/>
  <c r="CL32" i="5"/>
  <c r="BF45" i="5"/>
  <c r="LA32" i="5"/>
  <c r="DD45" i="5"/>
  <c r="DD18" i="5"/>
  <c r="SS32" i="5"/>
  <c r="SX18" i="5"/>
  <c r="PN32" i="5"/>
  <c r="EH18" i="5"/>
  <c r="ED45" i="5"/>
  <c r="PL45" i="5"/>
  <c r="PO18" i="5"/>
  <c r="AX59" i="2"/>
  <c r="BU59" i="2" s="1"/>
  <c r="CT59" i="2"/>
  <c r="CP59" i="2" s="1"/>
  <c r="KX63" i="5" s="1"/>
  <c r="EI59" i="2"/>
  <c r="EX59" i="2" s="1"/>
  <c r="CN18" i="2"/>
  <c r="CJ18" i="2" s="1"/>
  <c r="KG60" i="5" s="1"/>
  <c r="ID18" i="2"/>
  <c r="IB18" i="2" s="1"/>
  <c r="CH48" i="2"/>
  <c r="CG48" i="2" s="1"/>
  <c r="JS62" i="5" s="1"/>
  <c r="CB64" i="2"/>
  <c r="BX64" i="2" s="1"/>
  <c r="IY64" i="5" s="1"/>
  <c r="GZ64" i="2"/>
  <c r="GW64" i="2" s="1"/>
  <c r="IA64" i="2"/>
  <c r="HY64" i="2" s="1"/>
  <c r="BD30" i="2"/>
  <c r="AZ30" i="2" s="1"/>
  <c r="GI65" i="5" s="1"/>
  <c r="DK30" i="2"/>
  <c r="DE30" i="2" s="1"/>
  <c r="NK65" i="5" s="1"/>
  <c r="DS30" i="2"/>
  <c r="DR30" i="2" s="1"/>
  <c r="OX65" i="5" s="1"/>
  <c r="CH36" i="2"/>
  <c r="CE36" i="2" s="1"/>
  <c r="BP51" i="2"/>
  <c r="BO51" i="2" s="1"/>
  <c r="GV51" i="2"/>
  <c r="GT51" i="2" s="1"/>
  <c r="AX62" i="2"/>
  <c r="BS62" i="2" s="1"/>
  <c r="II68" i="5" s="1"/>
  <c r="CT62" i="2"/>
  <c r="CS62" i="2" s="1"/>
  <c r="LA68" i="5" s="1"/>
  <c r="EI62" i="2"/>
  <c r="ET62" i="2" s="1"/>
  <c r="GV36" i="2"/>
  <c r="GU36" i="2" s="1"/>
  <c r="GZ62" i="2"/>
  <c r="GY62" i="2" s="1"/>
  <c r="IA62" i="2"/>
  <c r="HY62" i="2" s="1"/>
  <c r="ID59" i="2"/>
  <c r="IB59" i="2" s="1"/>
  <c r="IA48" i="2"/>
  <c r="HZ48" i="2" s="1"/>
  <c r="BD59" i="2"/>
  <c r="BA59" i="2" s="1"/>
  <c r="DK59" i="2"/>
  <c r="DG59" i="2" s="1"/>
  <c r="NM63" i="5" s="1"/>
  <c r="DS59" i="2"/>
  <c r="DR59" i="2" s="1"/>
  <c r="OX63" i="5" s="1"/>
  <c r="CH59" i="2"/>
  <c r="CC59" i="2" s="1"/>
  <c r="CB18" i="2"/>
  <c r="CA18" i="2" s="1"/>
  <c r="JB60" i="5" s="1"/>
  <c r="GZ18" i="2"/>
  <c r="HX18" i="2"/>
  <c r="IA18" i="2"/>
  <c r="HZ18" i="2" s="1"/>
  <c r="X48" i="2"/>
  <c r="U48" i="2" s="1"/>
  <c r="DB62" i="5" s="1"/>
  <c r="BV48" i="2"/>
  <c r="BQ48" i="2" s="1"/>
  <c r="IG62" i="5" s="1"/>
  <c r="HF48" i="2"/>
  <c r="HD48" i="2" s="1"/>
  <c r="BP64" i="2"/>
  <c r="BN64" i="2" s="1"/>
  <c r="HS64" i="5" s="1"/>
  <c r="GV64" i="2"/>
  <c r="GT64" i="2" s="1"/>
  <c r="AK30" i="2"/>
  <c r="AJ30" i="2" s="1"/>
  <c r="EH65" i="5" s="1"/>
  <c r="CN30" i="2"/>
  <c r="CK30" i="2" s="1"/>
  <c r="KH65" i="5" s="1"/>
  <c r="ID30" i="2"/>
  <c r="IB30" i="2" s="1"/>
  <c r="X36" i="2"/>
  <c r="U36" i="2" s="1"/>
  <c r="DB66" i="5" s="1"/>
  <c r="BV36" i="2"/>
  <c r="BQ36" i="2" s="1"/>
  <c r="HF36" i="2"/>
  <c r="HD36" i="2" s="1"/>
  <c r="BD51" i="2"/>
  <c r="AY51" i="2" s="1"/>
  <c r="DK51" i="2"/>
  <c r="DD51" i="2" s="1"/>
  <c r="DS51" i="2"/>
  <c r="DP51" i="2" s="1"/>
  <c r="CH62" i="2"/>
  <c r="CG62" i="2" s="1"/>
  <c r="JS68" i="5" s="1"/>
  <c r="AX18" i="2"/>
  <c r="CT18" i="2"/>
  <c r="EC18" i="2"/>
  <c r="EI18" i="2"/>
  <c r="GQ18" i="2"/>
  <c r="AK48" i="2"/>
  <c r="CN48" i="2"/>
  <c r="ID48" i="2"/>
  <c r="CH64" i="2"/>
  <c r="D30" i="2"/>
  <c r="D29" i="4" s="1"/>
  <c r="G30" i="2"/>
  <c r="AR30" i="2"/>
  <c r="BJ30" i="2"/>
  <c r="DO30" i="2"/>
  <c r="GB30" i="2"/>
  <c r="AK36" i="2"/>
  <c r="CN36" i="2"/>
  <c r="ID36" i="2"/>
  <c r="X51" i="2"/>
  <c r="BV51" i="2"/>
  <c r="BQ51" i="2" s="1"/>
  <c r="HF51" i="2"/>
  <c r="BD62" i="2"/>
  <c r="DK62" i="2"/>
  <c r="DS62" i="2"/>
  <c r="H17" i="5"/>
  <c r="H19" i="5"/>
  <c r="H53" i="5"/>
  <c r="H5" i="5"/>
  <c r="H36" i="5"/>
  <c r="H20" i="5"/>
  <c r="BP59" i="2"/>
  <c r="GV59" i="2"/>
  <c r="AR18" i="2"/>
  <c r="BJ18" i="2"/>
  <c r="DO18" i="2"/>
  <c r="GB18" i="2"/>
  <c r="BD48" i="2"/>
  <c r="DK48" i="2"/>
  <c r="DS48" i="2"/>
  <c r="R64" i="5"/>
  <c r="AX64" i="2"/>
  <c r="CT64" i="2"/>
  <c r="EC64" i="2"/>
  <c r="EI64" i="2"/>
  <c r="GQ64" i="2"/>
  <c r="G51" i="2"/>
  <c r="D51" i="2"/>
  <c r="D46" i="4" s="1"/>
  <c r="X30" i="2"/>
  <c r="BV30" i="2"/>
  <c r="BQ30" i="2" s="1"/>
  <c r="IG65" i="5" s="1"/>
  <c r="HF30" i="2"/>
  <c r="BD36" i="2"/>
  <c r="DK36" i="2"/>
  <c r="DS36" i="2"/>
  <c r="CH51" i="2"/>
  <c r="BP62" i="2"/>
  <c r="GU62" i="2"/>
  <c r="GT62" i="2"/>
  <c r="H57" i="5"/>
  <c r="H4" i="5"/>
  <c r="H41" i="5"/>
  <c r="H15" i="5"/>
  <c r="G59" i="2"/>
  <c r="D59" i="2"/>
  <c r="D53" i="4" s="1"/>
  <c r="D36" i="2"/>
  <c r="D35" i="4" s="1"/>
  <c r="G36" i="2"/>
  <c r="H47" i="5"/>
  <c r="GQ59" i="2"/>
  <c r="AK18" i="2"/>
  <c r="CL18" i="2"/>
  <c r="KI60" i="5" s="1"/>
  <c r="HX64" i="2"/>
  <c r="HZ64" i="2"/>
  <c r="D62" i="2"/>
  <c r="G62" i="2"/>
  <c r="R68" i="5"/>
  <c r="EC62" i="2"/>
  <c r="GQ62" i="2"/>
  <c r="H40" i="5"/>
  <c r="I59" i="2"/>
  <c r="Z63" i="5" s="1"/>
  <c r="CB59" i="2"/>
  <c r="GZ59" i="2"/>
  <c r="HX59" i="2"/>
  <c r="IA59" i="2"/>
  <c r="X18" i="2"/>
  <c r="BV18" i="2"/>
  <c r="BQ18" i="2" s="1"/>
  <c r="IG60" i="5" s="1"/>
  <c r="HF18" i="2"/>
  <c r="BP48" i="2"/>
  <c r="GV48" i="2"/>
  <c r="AR64" i="2"/>
  <c r="BJ64" i="2"/>
  <c r="DO64" i="2"/>
  <c r="GB64" i="2"/>
  <c r="CH30" i="2"/>
  <c r="BP36" i="2"/>
  <c r="R67" i="5"/>
  <c r="AX51" i="2"/>
  <c r="CT51" i="2"/>
  <c r="EC51" i="2"/>
  <c r="EI51" i="2"/>
  <c r="GQ51" i="2"/>
  <c r="CB62" i="2"/>
  <c r="HX62" i="2"/>
  <c r="H12" i="5"/>
  <c r="H29" i="5"/>
  <c r="H33" i="5"/>
  <c r="IC30" i="2"/>
  <c r="G48" i="2"/>
  <c r="D48" i="2"/>
  <c r="D43" i="4" s="1"/>
  <c r="H59" i="2"/>
  <c r="EC59" i="2"/>
  <c r="G64" i="2"/>
  <c r="D64" i="2"/>
  <c r="D54" i="4" s="1"/>
  <c r="BD18" i="2"/>
  <c r="DK18" i="2"/>
  <c r="DR18" i="2"/>
  <c r="OX60" i="5" s="1"/>
  <c r="DQ18" i="2"/>
  <c r="OW60" i="5" s="1"/>
  <c r="DP18" i="2"/>
  <c r="OV60" i="5" s="1"/>
  <c r="R62" i="5"/>
  <c r="AX48" i="2"/>
  <c r="CT48" i="2"/>
  <c r="EC48" i="2"/>
  <c r="EI48" i="2"/>
  <c r="GQ48" i="2"/>
  <c r="AK64" i="2"/>
  <c r="CN64" i="2"/>
  <c r="IB64" i="2"/>
  <c r="IC64" i="2"/>
  <c r="BP30" i="2"/>
  <c r="GU30" i="2"/>
  <c r="GT30" i="2"/>
  <c r="R66" i="5"/>
  <c r="AX36" i="2"/>
  <c r="CT36" i="2"/>
  <c r="EC36" i="2"/>
  <c r="EI36" i="2"/>
  <c r="GQ36" i="2"/>
  <c r="CB51" i="2"/>
  <c r="GY51" i="2"/>
  <c r="GW51" i="2"/>
  <c r="GX51" i="2"/>
  <c r="HX51" i="2"/>
  <c r="HZ51" i="2"/>
  <c r="HY51" i="2"/>
  <c r="AR62" i="2"/>
  <c r="BJ62" i="2"/>
  <c r="DO62" i="2"/>
  <c r="GB62" i="2"/>
  <c r="H38" i="5"/>
  <c r="H13" i="5"/>
  <c r="H7" i="5"/>
  <c r="AH30" i="2"/>
  <c r="EF65" i="5" s="1"/>
  <c r="AG30" i="2"/>
  <c r="EE65" i="5" s="1"/>
  <c r="BJ59" i="2"/>
  <c r="GB59" i="2"/>
  <c r="AK59" i="2"/>
  <c r="CN59" i="2"/>
  <c r="CH18" i="2"/>
  <c r="CB48" i="2"/>
  <c r="GZ48" i="2"/>
  <c r="HX48" i="2"/>
  <c r="X64" i="2"/>
  <c r="BV64" i="2"/>
  <c r="BQ64" i="2" s="1"/>
  <c r="IG64" i="5" s="1"/>
  <c r="HF64" i="2"/>
  <c r="R65" i="5"/>
  <c r="AX30" i="2"/>
  <c r="CT30" i="2"/>
  <c r="EC30" i="2"/>
  <c r="EI30" i="2"/>
  <c r="GQ30" i="2"/>
  <c r="CB36" i="2"/>
  <c r="GZ36" i="2"/>
  <c r="HX36" i="2"/>
  <c r="IA36" i="2"/>
  <c r="AR51" i="2"/>
  <c r="BJ51" i="2"/>
  <c r="DO51" i="2"/>
  <c r="GB51" i="2"/>
  <c r="AK62" i="2"/>
  <c r="CN62" i="2"/>
  <c r="ID62" i="2"/>
  <c r="H32" i="5"/>
  <c r="H46" i="5"/>
  <c r="AI30" i="2"/>
  <c r="EG65" i="5" s="1"/>
  <c r="AD30" i="2"/>
  <c r="EB65" i="5" s="1"/>
  <c r="AU59" i="2"/>
  <c r="FS63" i="5" s="1"/>
  <c r="GY18" i="2"/>
  <c r="GX18" i="2"/>
  <c r="GW18" i="2"/>
  <c r="CR59" i="2"/>
  <c r="AR59" i="2"/>
  <c r="X59" i="2"/>
  <c r="BV59" i="2"/>
  <c r="BQ59" i="2" s="1"/>
  <c r="IG63" i="5" s="1"/>
  <c r="HF59" i="2"/>
  <c r="BP18" i="2"/>
  <c r="GV18" i="2"/>
  <c r="AR48" i="2"/>
  <c r="BJ48" i="2"/>
  <c r="DO48" i="2"/>
  <c r="GB48" i="2"/>
  <c r="BD64" i="2"/>
  <c r="DK64" i="2"/>
  <c r="DS64" i="2"/>
  <c r="G18" i="2"/>
  <c r="D18" i="2"/>
  <c r="D17" i="4" s="1"/>
  <c r="CB30" i="2"/>
  <c r="GZ30" i="2"/>
  <c r="HX30" i="2"/>
  <c r="IA30" i="2"/>
  <c r="AR36" i="2"/>
  <c r="BJ36" i="2"/>
  <c r="DO36" i="2"/>
  <c r="GB36" i="2"/>
  <c r="AK51" i="2"/>
  <c r="CN51" i="2"/>
  <c r="ID51" i="2"/>
  <c r="X62" i="2"/>
  <c r="BV62" i="2"/>
  <c r="BQ62" i="2" s="1"/>
  <c r="IG68" i="5" s="1"/>
  <c r="HF62" i="2"/>
  <c r="H25" i="5"/>
  <c r="H27" i="5"/>
  <c r="H22" i="5"/>
  <c r="AF30" i="2"/>
  <c r="ED65" i="5" s="1"/>
  <c r="BS59" i="2"/>
  <c r="NY67" i="5"/>
  <c r="NX67" i="5" s="1"/>
  <c r="NY8" i="5"/>
  <c r="NX8" i="5" s="1"/>
  <c r="NY9" i="5"/>
  <c r="NX9" i="5" s="1"/>
  <c r="NY52" i="5"/>
  <c r="NX52" i="5" s="1"/>
  <c r="NY7" i="5"/>
  <c r="NX7" i="5" s="1"/>
  <c r="NY56" i="5"/>
  <c r="NX56" i="5" s="1"/>
  <c r="NY57" i="5"/>
  <c r="NX57" i="5" s="1"/>
  <c r="NY35" i="5"/>
  <c r="NX35" i="5" s="1"/>
  <c r="NY32" i="5"/>
  <c r="NX32" i="5" s="1"/>
  <c r="NY66" i="5"/>
  <c r="NX66" i="5" s="1"/>
  <c r="NY18" i="5"/>
  <c r="NX18" i="5" s="1"/>
  <c r="NY51" i="5"/>
  <c r="NX51" i="5" s="1"/>
  <c r="NY30" i="5"/>
  <c r="NX30" i="5" s="1"/>
  <c r="NY48" i="5"/>
  <c r="NX48" i="5" s="1"/>
  <c r="NY41" i="5"/>
  <c r="NX41" i="5" s="1"/>
  <c r="NY26" i="5"/>
  <c r="NX26" i="5" s="1"/>
  <c r="NY65" i="5"/>
  <c r="NX65" i="5" s="1"/>
  <c r="NY23" i="5"/>
  <c r="NX23" i="5" s="1"/>
  <c r="NY39" i="5"/>
  <c r="NX39" i="5" s="1"/>
  <c r="NY12" i="5"/>
  <c r="NX12" i="5" s="1"/>
  <c r="NY16" i="5"/>
  <c r="NX16" i="5" s="1"/>
  <c r="NY50" i="5"/>
  <c r="NX50" i="5" s="1"/>
  <c r="NY24" i="5"/>
  <c r="NX24" i="5" s="1"/>
  <c r="NY20" i="5"/>
  <c r="NX20" i="5" s="1"/>
  <c r="NY63" i="5"/>
  <c r="NX63" i="5" s="1"/>
  <c r="NY22" i="5"/>
  <c r="NX22" i="5" s="1"/>
  <c r="NY38" i="5"/>
  <c r="NX38" i="5" s="1"/>
  <c r="NY44" i="5"/>
  <c r="NX44" i="5" s="1"/>
  <c r="NY27" i="5"/>
  <c r="NX27" i="5" s="1"/>
  <c r="NY40" i="5"/>
  <c r="NX40" i="5" s="1"/>
  <c r="NY21" i="5"/>
  <c r="NX21" i="5" s="1"/>
  <c r="NY5" i="5"/>
  <c r="NX5" i="5" s="1"/>
  <c r="NY62" i="5"/>
  <c r="NX62" i="5" s="1"/>
  <c r="NY36" i="5"/>
  <c r="NX36" i="5" s="1"/>
  <c r="NY6" i="5"/>
  <c r="NX6" i="5" s="1"/>
  <c r="NY43" i="5"/>
  <c r="NX43" i="5" s="1"/>
  <c r="NY14" i="5"/>
  <c r="NX14" i="5" s="1"/>
  <c r="NY37" i="5"/>
  <c r="NX37" i="5" s="1"/>
  <c r="NY42" i="5"/>
  <c r="NX42" i="5" s="1"/>
  <c r="NY25" i="5"/>
  <c r="NX25" i="5" s="1"/>
  <c r="NY46" i="5"/>
  <c r="NX46" i="5" s="1"/>
  <c r="NY68" i="5"/>
  <c r="NX68" i="5" s="1"/>
  <c r="NY33" i="5"/>
  <c r="NX33" i="5" s="1"/>
  <c r="NY45" i="5"/>
  <c r="NX45" i="5" s="1"/>
  <c r="NY34" i="5"/>
  <c r="NX34" i="5" s="1"/>
  <c r="NY28" i="5"/>
  <c r="NX28" i="5" s="1"/>
  <c r="NY60" i="5"/>
  <c r="NX60" i="5" s="1"/>
  <c r="NY47" i="5"/>
  <c r="NX47" i="5" s="1"/>
  <c r="NY53" i="5"/>
  <c r="NX53" i="5" s="1"/>
  <c r="NY13" i="5"/>
  <c r="NX13" i="5" s="1"/>
  <c r="NY61" i="5"/>
  <c r="NX61" i="5" s="1"/>
  <c r="NY29" i="5"/>
  <c r="NX29" i="5" s="1"/>
  <c r="NY49" i="5"/>
  <c r="NX49" i="5" s="1"/>
  <c r="NY17" i="5"/>
  <c r="NX17" i="5" s="1"/>
  <c r="NY11" i="5"/>
  <c r="NX11" i="5" s="1"/>
  <c r="NY4" i="5"/>
  <c r="NX4" i="5" s="1"/>
  <c r="NY15" i="5"/>
  <c r="NX15" i="5" s="1"/>
  <c r="NY55" i="5"/>
  <c r="NX55" i="5" s="1"/>
  <c r="NY2" i="5"/>
  <c r="NX2" i="5" s="1"/>
  <c r="NY64" i="5"/>
  <c r="NX64" i="5" s="1"/>
  <c r="NY19" i="5"/>
  <c r="NX19" i="5" s="1"/>
  <c r="NY59" i="5"/>
  <c r="NX59" i="5" s="1"/>
  <c r="NY54" i="5"/>
  <c r="NX54" i="5" s="1"/>
  <c r="NY58" i="5"/>
  <c r="NX58" i="5" s="1"/>
  <c r="NY3" i="5"/>
  <c r="NX3" i="5" s="1"/>
  <c r="NY10" i="5"/>
  <c r="NX10" i="5" s="1"/>
  <c r="NY31" i="5"/>
  <c r="NX31" i="5" s="1"/>
  <c r="R4" i="5"/>
  <c r="R10" i="5"/>
  <c r="R25" i="5"/>
  <c r="R13" i="5"/>
  <c r="R16" i="5"/>
  <c r="R20" i="5"/>
  <c r="R14" i="5"/>
  <c r="R19" i="5"/>
  <c r="R8" i="5"/>
  <c r="R11" i="5"/>
  <c r="R23" i="5"/>
  <c r="R21" i="5"/>
  <c r="R15" i="5"/>
  <c r="R22" i="5"/>
  <c r="R3" i="5"/>
  <c r="R12" i="5"/>
  <c r="R6" i="5"/>
  <c r="R17" i="5"/>
  <c r="R18" i="5"/>
  <c r="R27" i="5"/>
  <c r="R5" i="5"/>
  <c r="R60" i="5"/>
  <c r="R9" i="5"/>
  <c r="R24" i="5"/>
  <c r="R26" i="5"/>
  <c r="R7" i="5"/>
  <c r="R2" i="5"/>
  <c r="K42" i="2"/>
  <c r="AP61" i="5" s="1"/>
  <c r="DA42" i="2"/>
  <c r="GS42" i="2"/>
  <c r="GR42" i="2" s="1"/>
  <c r="S42" i="2"/>
  <c r="HL42" i="2"/>
  <c r="SB61" i="5" s="1"/>
  <c r="CV42" i="2"/>
  <c r="LV61" i="5" s="1"/>
  <c r="HG42" i="2"/>
  <c r="RO61" i="5" s="1"/>
  <c r="N42" i="2"/>
  <c r="BN61" i="5" s="1"/>
  <c r="Q42" i="2"/>
  <c r="CL61" i="5" s="1"/>
  <c r="AA42" i="2"/>
  <c r="DP61" i="5" s="1"/>
  <c r="CY42" i="2"/>
  <c r="MT61" i="5" s="1"/>
  <c r="HJ42" i="2"/>
  <c r="RZ61" i="5" s="1"/>
  <c r="HM42" i="2"/>
  <c r="SC61" i="5" s="1"/>
  <c r="R42" i="2"/>
  <c r="CT61" i="5" s="1"/>
  <c r="M42" i="2"/>
  <c r="BF61" i="5" s="1"/>
  <c r="CU42" i="2"/>
  <c r="LN61" i="5" s="1"/>
  <c r="HN42" i="2"/>
  <c r="SD61" i="5" s="1"/>
  <c r="O42" i="2"/>
  <c r="BV61" i="5" s="1"/>
  <c r="Y42" i="2"/>
  <c r="DN61" i="5" s="1"/>
  <c r="CW42" i="2"/>
  <c r="MD61" i="5" s="1"/>
  <c r="HH42" i="2"/>
  <c r="RX61" i="5" s="1"/>
  <c r="P42" i="2"/>
  <c r="CD61" i="5" s="1"/>
  <c r="Z42" i="2"/>
  <c r="DO61" i="5" s="1"/>
  <c r="CX42" i="2"/>
  <c r="ML61" i="5" s="1"/>
  <c r="HI42" i="2"/>
  <c r="RY61" i="5" s="1"/>
  <c r="L42" i="2"/>
  <c r="AX61" i="5" s="1"/>
  <c r="DB42" i="2"/>
  <c r="J42" i="2"/>
  <c r="AH61" i="5" s="1"/>
  <c r="AB42" i="2"/>
  <c r="DQ61" i="5" s="1"/>
  <c r="BJ42" i="2"/>
  <c r="CZ42" i="2"/>
  <c r="NB61" i="5" s="1"/>
  <c r="HK42" i="2"/>
  <c r="SA61" i="5" s="1"/>
  <c r="RW36" i="5" l="1"/>
  <c r="DN59" i="2"/>
  <c r="OK63" i="5" s="1"/>
  <c r="RW33" i="5"/>
  <c r="EW33" i="5"/>
  <c r="GC54" i="2"/>
  <c r="DM59" i="2"/>
  <c r="RW20" i="5"/>
  <c r="EW20" i="5"/>
  <c r="EW36" i="5"/>
  <c r="DP63" i="5"/>
  <c r="LN63" i="5"/>
  <c r="HY18" i="2"/>
  <c r="CC36" i="2"/>
  <c r="JO66" i="5" s="1"/>
  <c r="RW67" i="5"/>
  <c r="RY63" i="5"/>
  <c r="SB63" i="5"/>
  <c r="SC63" i="5"/>
  <c r="DO63" i="5"/>
  <c r="BV63" i="5"/>
  <c r="BU67" i="5" s="1"/>
  <c r="SA63" i="5"/>
  <c r="CT63" i="5"/>
  <c r="CS25" i="5" s="1"/>
  <c r="AX63" i="5"/>
  <c r="AW38" i="5" s="1"/>
  <c r="DQ63" i="5"/>
  <c r="AH63" i="5"/>
  <c r="AG16" i="5" s="1"/>
  <c r="CL63" i="5"/>
  <c r="ML63" i="5"/>
  <c r="MK44" i="5" s="1"/>
  <c r="DN63" i="5"/>
  <c r="DM39" i="5" s="1"/>
  <c r="CD63" i="5"/>
  <c r="CC44" i="5" s="1"/>
  <c r="IG67" i="5"/>
  <c r="RO63" i="5"/>
  <c r="RN9" i="5" s="1"/>
  <c r="LV63" i="5"/>
  <c r="LU14" i="5" s="1"/>
  <c r="BF63" i="5"/>
  <c r="BE61" i="5" s="1"/>
  <c r="RZ63" i="5"/>
  <c r="RX63" i="5"/>
  <c r="AP63" i="5"/>
  <c r="AO22" i="5" s="1"/>
  <c r="MT63" i="5"/>
  <c r="MS44" i="5" s="1"/>
  <c r="SD63" i="5"/>
  <c r="MD63" i="5"/>
  <c r="MC17" i="5" s="1"/>
  <c r="CA54" i="2"/>
  <c r="JB47" i="5" s="1"/>
  <c r="GW54" i="2"/>
  <c r="CI18" i="2"/>
  <c r="KF60" i="5" s="1"/>
  <c r="GW62" i="2"/>
  <c r="GX62" i="2"/>
  <c r="CP62" i="2"/>
  <c r="KX68" i="5" s="1"/>
  <c r="BY54" i="2"/>
  <c r="IZ47" i="5" s="1"/>
  <c r="EW32" i="5"/>
  <c r="EW18" i="5"/>
  <c r="EW19" i="5"/>
  <c r="EW45" i="5"/>
  <c r="RW45" i="5"/>
  <c r="RW47" i="5"/>
  <c r="RW19" i="5"/>
  <c r="RW61" i="5"/>
  <c r="RW35" i="5"/>
  <c r="RW18" i="5"/>
  <c r="RW32" i="5"/>
  <c r="EK62" i="2"/>
  <c r="EH54" i="2"/>
  <c r="QI47" i="5" s="1"/>
  <c r="BX54" i="2"/>
  <c r="IY47" i="5" s="1"/>
  <c r="FH54" i="2"/>
  <c r="HY54" i="2"/>
  <c r="FE54" i="2"/>
  <c r="FB54" i="2"/>
  <c r="BU54" i="2"/>
  <c r="IK47" i="5" s="1"/>
  <c r="DT54" i="2"/>
  <c r="PJ47" i="5" s="1"/>
  <c r="DZ54" i="2"/>
  <c r="PP47" i="5" s="1"/>
  <c r="EE54" i="2"/>
  <c r="QH47" i="5" s="1"/>
  <c r="FP54" i="2"/>
  <c r="EQ54" i="2"/>
  <c r="FM54" i="2"/>
  <c r="EV54" i="2"/>
  <c r="FJ54" i="2"/>
  <c r="EZ54" i="2"/>
  <c r="FN54" i="2"/>
  <c r="EW54" i="2"/>
  <c r="FS54" i="2"/>
  <c r="GH54" i="2"/>
  <c r="FQ54" i="2"/>
  <c r="ER54" i="2"/>
  <c r="FF54" i="2"/>
  <c r="EO54" i="2"/>
  <c r="FK54" i="2"/>
  <c r="ET54" i="2"/>
  <c r="FI54" i="2"/>
  <c r="EJ54" i="2"/>
  <c r="EX54" i="2"/>
  <c r="EF54" i="2"/>
  <c r="QJ47" i="5" s="1"/>
  <c r="FC54" i="2"/>
  <c r="EL54" i="2"/>
  <c r="GO54" i="2"/>
  <c r="FA54" i="2"/>
  <c r="FO54" i="2"/>
  <c r="EP54" i="2"/>
  <c r="FT54" i="2"/>
  <c r="EU54" i="2"/>
  <c r="ES54" i="2"/>
  <c r="FG54" i="2"/>
  <c r="EG54" i="2"/>
  <c r="QG47" i="5" s="1"/>
  <c r="FL54" i="2"/>
  <c r="EM54" i="2"/>
  <c r="AW54" i="2"/>
  <c r="FU47" i="5" s="1"/>
  <c r="EA54" i="2"/>
  <c r="PQ47" i="5" s="1"/>
  <c r="EK54" i="2"/>
  <c r="EY54" i="2"/>
  <c r="FU54" i="2"/>
  <c r="FD54" i="2"/>
  <c r="FR54" i="2"/>
  <c r="GK54" i="2"/>
  <c r="GF54" i="2"/>
  <c r="CR62" i="2"/>
  <c r="KZ68" i="5" s="1"/>
  <c r="BS54" i="2"/>
  <c r="II47" i="5" s="1"/>
  <c r="DY54" i="2"/>
  <c r="PO47" i="5" s="1"/>
  <c r="DX54" i="2"/>
  <c r="PN47" i="5" s="1"/>
  <c r="EK59" i="2"/>
  <c r="BR54" i="2"/>
  <c r="IH47" i="5" s="1"/>
  <c r="GM54" i="2"/>
  <c r="BT54" i="2"/>
  <c r="IJ47" i="5" s="1"/>
  <c r="GI54" i="2"/>
  <c r="GG54" i="2"/>
  <c r="DW54" i="2"/>
  <c r="PM47" i="5" s="1"/>
  <c r="GL54" i="2"/>
  <c r="GN54" i="2"/>
  <c r="GE54" i="2"/>
  <c r="GD54" i="2"/>
  <c r="PG51" i="5"/>
  <c r="PF51" i="5" s="1"/>
  <c r="AS54" i="2"/>
  <c r="FQ47" i="5" s="1"/>
  <c r="GP54" i="2"/>
  <c r="AV54" i="2"/>
  <c r="FT47" i="5" s="1"/>
  <c r="DV54" i="2"/>
  <c r="PL47" i="5" s="1"/>
  <c r="AT54" i="2"/>
  <c r="FR47" i="5" s="1"/>
  <c r="DQ51" i="2"/>
  <c r="DR51" i="2"/>
  <c r="PG38" i="5"/>
  <c r="PF38" i="5" s="1"/>
  <c r="PG48" i="5"/>
  <c r="PF48" i="5" s="1"/>
  <c r="PG9" i="5"/>
  <c r="PF9" i="5" s="1"/>
  <c r="PG23" i="5"/>
  <c r="PF23" i="5" s="1"/>
  <c r="PG57" i="5"/>
  <c r="PF57" i="5" s="1"/>
  <c r="PG47" i="5"/>
  <c r="PF47" i="5" s="1"/>
  <c r="PG59" i="5"/>
  <c r="PF59" i="5" s="1"/>
  <c r="PG27" i="5"/>
  <c r="PF27" i="5" s="1"/>
  <c r="DD54" i="2"/>
  <c r="NJ47" i="5" s="1"/>
  <c r="PG60" i="5"/>
  <c r="PF60" i="5" s="1"/>
  <c r="PG26" i="5"/>
  <c r="PF26" i="5" s="1"/>
  <c r="PG52" i="5"/>
  <c r="PF52" i="5" s="1"/>
  <c r="PG13" i="5"/>
  <c r="PF13" i="5" s="1"/>
  <c r="DP54" i="2"/>
  <c r="OV47" i="5" s="1"/>
  <c r="CO54" i="2"/>
  <c r="KW47" i="5" s="1"/>
  <c r="PG7" i="5"/>
  <c r="PF7" i="5" s="1"/>
  <c r="PG55" i="5"/>
  <c r="PF55" i="5" s="1"/>
  <c r="PG56" i="5"/>
  <c r="PF56" i="5" s="1"/>
  <c r="PG49" i="5"/>
  <c r="PF49" i="5" s="1"/>
  <c r="PG32" i="5"/>
  <c r="PF32" i="5" s="1"/>
  <c r="PG68" i="5"/>
  <c r="PF68" i="5" s="1"/>
  <c r="PG54" i="5"/>
  <c r="PF54" i="5" s="1"/>
  <c r="PG42" i="5"/>
  <c r="PF42" i="5" s="1"/>
  <c r="PG29" i="5"/>
  <c r="PF29" i="5" s="1"/>
  <c r="PG8" i="5"/>
  <c r="PF8" i="5" s="1"/>
  <c r="PG19" i="5"/>
  <c r="PF19" i="5" s="1"/>
  <c r="PG3" i="5"/>
  <c r="PF3" i="5" s="1"/>
  <c r="PG15" i="5"/>
  <c r="PF15" i="5" s="1"/>
  <c r="PG41" i="5"/>
  <c r="PF41" i="5" s="1"/>
  <c r="PG28" i="5"/>
  <c r="PF28" i="5" s="1"/>
  <c r="PG34" i="5"/>
  <c r="PF34" i="5" s="1"/>
  <c r="PG44" i="5"/>
  <c r="PF44" i="5" s="1"/>
  <c r="PG66" i="5"/>
  <c r="PF66" i="5" s="1"/>
  <c r="PG53" i="5"/>
  <c r="PF53" i="5" s="1"/>
  <c r="PG22" i="5"/>
  <c r="PF22" i="5" s="1"/>
  <c r="DQ54" i="2"/>
  <c r="OW47" i="5" s="1"/>
  <c r="BK54" i="2"/>
  <c r="HP47" i="5" s="1"/>
  <c r="CD48" i="2"/>
  <c r="JP62" i="5" s="1"/>
  <c r="CK54" i="2"/>
  <c r="KH47" i="5" s="1"/>
  <c r="HW54" i="2"/>
  <c r="SZ63" i="5" s="1"/>
  <c r="HT54" i="2"/>
  <c r="SW63" i="5" s="1"/>
  <c r="FX54" i="2"/>
  <c r="RA47" i="5" s="1"/>
  <c r="PG5" i="5"/>
  <c r="PF5" i="5" s="1"/>
  <c r="HB54" i="2"/>
  <c r="GX54" i="2"/>
  <c r="ES62" i="2"/>
  <c r="ED62" i="2"/>
  <c r="QK68" i="5" s="1"/>
  <c r="AZ54" i="2"/>
  <c r="GI47" i="5" s="1"/>
  <c r="PG40" i="5"/>
  <c r="PF40" i="5" s="1"/>
  <c r="PG11" i="5"/>
  <c r="PF11" i="5" s="1"/>
  <c r="PG37" i="5"/>
  <c r="PF37" i="5" s="1"/>
  <c r="AL54" i="2"/>
  <c r="EX47" i="5" s="1"/>
  <c r="CE54" i="2"/>
  <c r="JQ47" i="5" s="1"/>
  <c r="F54" i="2"/>
  <c r="PG18" i="5"/>
  <c r="PF18" i="5" s="1"/>
  <c r="BH54" i="2"/>
  <c r="HB47" i="5" s="1"/>
  <c r="IB54" i="2"/>
  <c r="DM54" i="2"/>
  <c r="OJ47" i="5" s="1"/>
  <c r="BB54" i="2"/>
  <c r="GK47" i="5" s="1"/>
  <c r="DH54" i="2"/>
  <c r="NN47" i="5" s="1"/>
  <c r="HE54" i="2"/>
  <c r="BL54" i="2"/>
  <c r="HQ47" i="5" s="1"/>
  <c r="BI54" i="2"/>
  <c r="HC47" i="5" s="1"/>
  <c r="FY54" i="2"/>
  <c r="QZ47" i="5" s="1"/>
  <c r="AO54" i="2"/>
  <c r="FA47" i="5" s="1"/>
  <c r="HR54" i="2"/>
  <c r="SU63" i="5" s="1"/>
  <c r="CI54" i="2"/>
  <c r="KF47" i="5" s="1"/>
  <c r="HP54" i="2"/>
  <c r="SS63" i="5" s="1"/>
  <c r="CF54" i="2"/>
  <c r="JR47" i="5" s="1"/>
  <c r="AI54" i="2"/>
  <c r="EG47" i="5" s="1"/>
  <c r="HU54" i="2"/>
  <c r="SX63" i="5" s="1"/>
  <c r="CQ62" i="2"/>
  <c r="KY68" i="5" s="1"/>
  <c r="BZ54" i="2"/>
  <c r="JA47" i="5" s="1"/>
  <c r="PG62" i="5"/>
  <c r="PF62" i="5" s="1"/>
  <c r="AD54" i="2"/>
  <c r="EB47" i="5" s="1"/>
  <c r="FW54" i="2"/>
  <c r="RB47" i="5" s="1"/>
  <c r="BO54" i="2"/>
  <c r="HT47" i="5" s="1"/>
  <c r="BM54" i="2"/>
  <c r="HR47" i="5" s="1"/>
  <c r="HV54" i="2"/>
  <c r="SY63" i="5" s="1"/>
  <c r="DF54" i="2"/>
  <c r="NL47" i="5" s="1"/>
  <c r="HC54" i="2"/>
  <c r="PG36" i="5"/>
  <c r="PF36" i="5" s="1"/>
  <c r="PG14" i="5"/>
  <c r="PF14" i="5" s="1"/>
  <c r="PG64" i="5"/>
  <c r="PF64" i="5" s="1"/>
  <c r="CC54" i="2"/>
  <c r="JO47" i="5" s="1"/>
  <c r="DE54" i="2"/>
  <c r="NK47" i="5" s="1"/>
  <c r="BF54" i="2"/>
  <c r="GZ47" i="5" s="1"/>
  <c r="DL54" i="2"/>
  <c r="OI47" i="5" s="1"/>
  <c r="BC54" i="2"/>
  <c r="GL47" i="5" s="1"/>
  <c r="HD54" i="2"/>
  <c r="CD54" i="2"/>
  <c r="JP47" i="5" s="1"/>
  <c r="FZ54" i="2"/>
  <c r="QY47" i="5" s="1"/>
  <c r="AP54" i="2"/>
  <c r="FB47" i="5" s="1"/>
  <c r="CJ54" i="2"/>
  <c r="KG47" i="5" s="1"/>
  <c r="HQ54" i="2"/>
  <c r="ST63" i="5" s="1"/>
  <c r="AJ54" i="2"/>
  <c r="EH47" i="5" s="1"/>
  <c r="GT54" i="2"/>
  <c r="BA54" i="2"/>
  <c r="GJ47" i="5" s="1"/>
  <c r="AN54" i="2"/>
  <c r="EZ47" i="5" s="1"/>
  <c r="FV54" i="2"/>
  <c r="QX47" i="5" s="1"/>
  <c r="CL54" i="2"/>
  <c r="KI47" i="5" s="1"/>
  <c r="AQ54" i="2"/>
  <c r="FC47" i="5" s="1"/>
  <c r="PG39" i="5"/>
  <c r="PF39" i="5" s="1"/>
  <c r="PG24" i="5"/>
  <c r="PF24" i="5" s="1"/>
  <c r="PG43" i="5"/>
  <c r="PF43" i="5" s="1"/>
  <c r="AE54" i="2"/>
  <c r="EC47" i="5" s="1"/>
  <c r="BE54" i="2"/>
  <c r="GY47" i="5" s="1"/>
  <c r="AG54" i="2"/>
  <c r="EE47" i="5" s="1"/>
  <c r="AH54" i="2"/>
  <c r="EF47" i="5" s="1"/>
  <c r="PG6" i="5"/>
  <c r="PF6" i="5" s="1"/>
  <c r="PG61" i="5"/>
  <c r="PF61" i="5" s="1"/>
  <c r="PG46" i="5"/>
  <c r="PF46" i="5" s="1"/>
  <c r="PG67" i="5"/>
  <c r="PF67" i="5" s="1"/>
  <c r="PG50" i="5"/>
  <c r="PF50" i="5" s="1"/>
  <c r="PG4" i="5"/>
  <c r="PF4" i="5" s="1"/>
  <c r="PG21" i="5"/>
  <c r="PF21" i="5" s="1"/>
  <c r="PG58" i="5"/>
  <c r="PF58" i="5" s="1"/>
  <c r="PG45" i="5"/>
  <c r="PF45" i="5" s="1"/>
  <c r="PG20" i="5"/>
  <c r="PF20" i="5" s="1"/>
  <c r="PG63" i="5"/>
  <c r="PF63" i="5" s="1"/>
  <c r="PG35" i="5"/>
  <c r="PF35" i="5" s="1"/>
  <c r="PG17" i="5"/>
  <c r="PF17" i="5" s="1"/>
  <c r="PG25" i="5"/>
  <c r="PF25" i="5" s="1"/>
  <c r="PG12" i="5"/>
  <c r="PF12" i="5" s="1"/>
  <c r="PG10" i="5"/>
  <c r="PF10" i="5" s="1"/>
  <c r="PG16" i="5"/>
  <c r="PF16" i="5" s="1"/>
  <c r="PG2" i="5"/>
  <c r="PF2" i="5" s="1"/>
  <c r="PG33" i="5"/>
  <c r="PF33" i="5" s="1"/>
  <c r="PG65" i="5"/>
  <c r="PF65" i="5" s="1"/>
  <c r="PG30" i="5"/>
  <c r="PF30" i="5" s="1"/>
  <c r="PG31" i="5"/>
  <c r="PF31" i="5" s="1"/>
  <c r="CR54" i="2"/>
  <c r="KZ47" i="5" s="1"/>
  <c r="CS54" i="2"/>
  <c r="LA47" i="5" s="1"/>
  <c r="GU64" i="2"/>
  <c r="CQ54" i="2"/>
  <c r="KY47" i="5" s="1"/>
  <c r="CQ59" i="2"/>
  <c r="EP62" i="2"/>
  <c r="EX62" i="2"/>
  <c r="EU62" i="2"/>
  <c r="ER62" i="2"/>
  <c r="V54" i="2"/>
  <c r="DC47" i="5" s="1"/>
  <c r="EO62" i="2"/>
  <c r="HC48" i="2"/>
  <c r="W54" i="2"/>
  <c r="DD47" i="5" s="1"/>
  <c r="BC51" i="2"/>
  <c r="EN62" i="2"/>
  <c r="EW62" i="2"/>
  <c r="V48" i="2"/>
  <c r="DC62" i="5" s="1"/>
  <c r="EL59" i="2"/>
  <c r="EG59" i="2"/>
  <c r="QG63" i="5" s="1"/>
  <c r="CE59" i="2"/>
  <c r="JQ63" i="5" s="1"/>
  <c r="EU59" i="2"/>
  <c r="FM59" i="2"/>
  <c r="FF59" i="2"/>
  <c r="FG59" i="2"/>
  <c r="FC59" i="2"/>
  <c r="FO59" i="2"/>
  <c r="FN59" i="2"/>
  <c r="FJ59" i="2"/>
  <c r="EW59" i="2"/>
  <c r="FL59" i="2"/>
  <c r="EQ59" i="2"/>
  <c r="ER59" i="2"/>
  <c r="DF30" i="2"/>
  <c r="NL65" i="5" s="1"/>
  <c r="BA51" i="2"/>
  <c r="BL64" i="2"/>
  <c r="HQ64" i="5" s="1"/>
  <c r="JQ66" i="5"/>
  <c r="JQ35" i="5"/>
  <c r="AZ51" i="2"/>
  <c r="EZ59" i="2"/>
  <c r="FP59" i="2"/>
  <c r="FU59" i="2"/>
  <c r="FQ59" i="2"/>
  <c r="DB35" i="5"/>
  <c r="EO59" i="2"/>
  <c r="FE59" i="2"/>
  <c r="FA59" i="2"/>
  <c r="DD30" i="2"/>
  <c r="NJ65" i="5" s="1"/>
  <c r="IG66" i="5"/>
  <c r="IG35" i="5"/>
  <c r="CF59" i="2"/>
  <c r="JR63" i="5" s="1"/>
  <c r="EF59" i="2"/>
  <c r="QJ63" i="5" s="1"/>
  <c r="ET59" i="2"/>
  <c r="FD59" i="2"/>
  <c r="DG30" i="2"/>
  <c r="NM65" i="5" s="1"/>
  <c r="CD59" i="2"/>
  <c r="JP63" i="5" s="1"/>
  <c r="GT36" i="2"/>
  <c r="FK59" i="2"/>
  <c r="EN59" i="2"/>
  <c r="EM59" i="2"/>
  <c r="DH30" i="2"/>
  <c r="NN65" i="5" s="1"/>
  <c r="CC62" i="2"/>
  <c r="JO68" i="5" s="1"/>
  <c r="JO35" i="5"/>
  <c r="BB51" i="2"/>
  <c r="BM64" i="2"/>
  <c r="HR64" i="5" s="1"/>
  <c r="BK64" i="2"/>
  <c r="HP64" i="5" s="1"/>
  <c r="BW64" i="2"/>
  <c r="IX64" i="5" s="1"/>
  <c r="AW62" i="2"/>
  <c r="FU68" i="5" s="1"/>
  <c r="FH62" i="2"/>
  <c r="CG59" i="2"/>
  <c r="JS63" i="5" s="1"/>
  <c r="FH59" i="2"/>
  <c r="FS59" i="2"/>
  <c r="ES59" i="2"/>
  <c r="EP59" i="2"/>
  <c r="EE59" i="2"/>
  <c r="QH63" i="5" s="1"/>
  <c r="FB59" i="2"/>
  <c r="EJ59" i="2"/>
  <c r="EH59" i="2"/>
  <c r="QI63" i="5" s="1"/>
  <c r="FT59" i="2"/>
  <c r="FR59" i="2"/>
  <c r="EY59" i="2"/>
  <c r="EV59" i="2"/>
  <c r="FI59" i="2"/>
  <c r="DH59" i="2"/>
  <c r="NN63" i="5" s="1"/>
  <c r="DD59" i="2"/>
  <c r="ED59" i="2"/>
  <c r="QK63" i="5" s="1"/>
  <c r="AV59" i="2"/>
  <c r="FT63" i="5" s="1"/>
  <c r="BT59" i="2"/>
  <c r="HB48" i="2"/>
  <c r="HE48" i="2"/>
  <c r="BC30" i="2"/>
  <c r="GL65" i="5" s="1"/>
  <c r="AE30" i="2"/>
  <c r="EC65" i="5" s="1"/>
  <c r="BX18" i="2"/>
  <c r="IY60" i="5" s="1"/>
  <c r="BU62" i="2"/>
  <c r="IK68" i="5" s="1"/>
  <c r="W48" i="2"/>
  <c r="DD62" i="5" s="1"/>
  <c r="AY59" i="2"/>
  <c r="GH63" i="5" s="1"/>
  <c r="HY48" i="2"/>
  <c r="AV62" i="2"/>
  <c r="FT68" i="5" s="1"/>
  <c r="GX64" i="2"/>
  <c r="BC59" i="2"/>
  <c r="BR62" i="2"/>
  <c r="IH68" i="5" s="1"/>
  <c r="AT62" i="2"/>
  <c r="FR68" i="5" s="1"/>
  <c r="GY64" i="2"/>
  <c r="AZ59" i="2"/>
  <c r="GI63" i="5" s="1"/>
  <c r="CA64" i="2"/>
  <c r="JB64" i="5" s="1"/>
  <c r="BT62" i="2"/>
  <c r="IJ68" i="5" s="1"/>
  <c r="W36" i="2"/>
  <c r="HA36" i="2"/>
  <c r="BB59" i="2"/>
  <c r="GK63" i="5" s="1"/>
  <c r="AS62" i="2"/>
  <c r="FQ68" i="5" s="1"/>
  <c r="V36" i="2"/>
  <c r="AU62" i="2"/>
  <c r="FS68" i="5" s="1"/>
  <c r="IC59" i="2"/>
  <c r="CL30" i="2"/>
  <c r="KI65" i="5" s="1"/>
  <c r="CF62" i="2"/>
  <c r="JR68" i="5" s="1"/>
  <c r="BK51" i="2"/>
  <c r="CE48" i="2"/>
  <c r="JQ62" i="5" s="1"/>
  <c r="CM30" i="2"/>
  <c r="KJ65" i="5" s="1"/>
  <c r="CF48" i="2"/>
  <c r="JR62" i="5" s="1"/>
  <c r="CC48" i="2"/>
  <c r="JO62" i="5" s="1"/>
  <c r="BL51" i="2"/>
  <c r="CI30" i="2"/>
  <c r="KF65" i="5" s="1"/>
  <c r="BM51" i="2"/>
  <c r="CJ30" i="2"/>
  <c r="KG65" i="5" s="1"/>
  <c r="BN51" i="2"/>
  <c r="CE62" i="2"/>
  <c r="JQ68" i="5" s="1"/>
  <c r="BY64" i="2"/>
  <c r="IZ64" i="5" s="1"/>
  <c r="BZ64" i="2"/>
  <c r="JA64" i="5" s="1"/>
  <c r="GU51" i="2"/>
  <c r="HC36" i="2"/>
  <c r="HB36" i="2"/>
  <c r="HE36" i="2"/>
  <c r="DS42" i="2"/>
  <c r="DQ42" i="2" s="1"/>
  <c r="OW61" i="5" s="1"/>
  <c r="GB42" i="2"/>
  <c r="FX42" i="2" s="1"/>
  <c r="RA61" i="5" s="1"/>
  <c r="CO62" i="2"/>
  <c r="KW68" i="5" s="1"/>
  <c r="AT59" i="2"/>
  <c r="FR63" i="5" s="1"/>
  <c r="AS59" i="2"/>
  <c r="FQ63" i="5" s="1"/>
  <c r="DQ59" i="2"/>
  <c r="OW63" i="5" s="1"/>
  <c r="BR59" i="2"/>
  <c r="IH63" i="5" s="1"/>
  <c r="HA48" i="2"/>
  <c r="AW59" i="2"/>
  <c r="EI42" i="2"/>
  <c r="FQ42" i="2" s="1"/>
  <c r="CD62" i="2"/>
  <c r="JP68" i="5" s="1"/>
  <c r="DP59" i="2"/>
  <c r="OV63" i="5" s="1"/>
  <c r="HU59" i="2"/>
  <c r="HT59" i="2"/>
  <c r="HS59" i="2"/>
  <c r="HR59" i="2"/>
  <c r="HQ59" i="2"/>
  <c r="HW59" i="2"/>
  <c r="HV59" i="2"/>
  <c r="HP59" i="2"/>
  <c r="HS30" i="2"/>
  <c r="SV65" i="5" s="1"/>
  <c r="HT30" i="2"/>
  <c r="SW65" i="5" s="1"/>
  <c r="HV30" i="2"/>
  <c r="SY65" i="5" s="1"/>
  <c r="HR30" i="2"/>
  <c r="SU65" i="5" s="1"/>
  <c r="HW30" i="2"/>
  <c r="SZ65" i="5" s="1"/>
  <c r="HQ30" i="2"/>
  <c r="ST65" i="5" s="1"/>
  <c r="HP30" i="2"/>
  <c r="SS65" i="5" s="1"/>
  <c r="HU30" i="2"/>
  <c r="SX65" i="5" s="1"/>
  <c r="HU48" i="2"/>
  <c r="HT48" i="2"/>
  <c r="HV48" i="2"/>
  <c r="HS48" i="2"/>
  <c r="HR48" i="2"/>
  <c r="HQ48" i="2"/>
  <c r="HP48" i="2"/>
  <c r="HW48" i="2"/>
  <c r="HQ36" i="2"/>
  <c r="ST35" i="5" s="1"/>
  <c r="HT36" i="2"/>
  <c r="SW35" i="5" s="1"/>
  <c r="HW36" i="2"/>
  <c r="SZ35" i="5" s="1"/>
  <c r="HV36" i="2"/>
  <c r="SY35" i="5" s="1"/>
  <c r="HS36" i="2"/>
  <c r="SV35" i="5" s="1"/>
  <c r="HR36" i="2"/>
  <c r="SU35" i="5" s="1"/>
  <c r="HU36" i="2"/>
  <c r="SX35" i="5" s="1"/>
  <c r="HP36" i="2"/>
  <c r="SS35" i="5" s="1"/>
  <c r="HW51" i="2"/>
  <c r="HV51" i="2"/>
  <c r="HU51" i="2"/>
  <c r="HP51" i="2"/>
  <c r="HT51" i="2"/>
  <c r="HS51" i="2"/>
  <c r="HR51" i="2"/>
  <c r="HQ51" i="2"/>
  <c r="HW62" i="2"/>
  <c r="HV62" i="2"/>
  <c r="HU62" i="2"/>
  <c r="HT62" i="2"/>
  <c r="HS62" i="2"/>
  <c r="HR62" i="2"/>
  <c r="HQ62" i="2"/>
  <c r="HP62" i="2"/>
  <c r="HR64" i="2"/>
  <c r="SU64" i="5" s="1"/>
  <c r="HQ64" i="2"/>
  <c r="ST64" i="5" s="1"/>
  <c r="HW64" i="2"/>
  <c r="SZ64" i="5" s="1"/>
  <c r="HV64" i="2"/>
  <c r="SY64" i="5" s="1"/>
  <c r="HU64" i="2"/>
  <c r="SX64" i="5" s="1"/>
  <c r="HT64" i="2"/>
  <c r="SW64" i="5" s="1"/>
  <c r="HS64" i="2"/>
  <c r="SV64" i="5" s="1"/>
  <c r="HP64" i="2"/>
  <c r="SS64" i="5" s="1"/>
  <c r="HW18" i="2"/>
  <c r="HU18" i="2"/>
  <c r="HP18" i="2"/>
  <c r="HT18" i="2"/>
  <c r="HS18" i="2"/>
  <c r="HR18" i="2"/>
  <c r="HQ18" i="2"/>
  <c r="HV18" i="2"/>
  <c r="HZ62" i="2"/>
  <c r="DF51" i="2"/>
  <c r="CS59" i="2"/>
  <c r="LA63" i="5" s="1"/>
  <c r="DF59" i="2"/>
  <c r="NL63" i="5" s="1"/>
  <c r="DG51" i="2"/>
  <c r="BW18" i="2"/>
  <c r="IX60" i="5" s="1"/>
  <c r="EV62" i="2"/>
  <c r="FA62" i="2"/>
  <c r="FF62" i="2"/>
  <c r="EZ62" i="2"/>
  <c r="FS62" i="2"/>
  <c r="DP30" i="2"/>
  <c r="OV65" i="5" s="1"/>
  <c r="AY30" i="2"/>
  <c r="GH65" i="5" s="1"/>
  <c r="CK18" i="2"/>
  <c r="KH60" i="5" s="1"/>
  <c r="IC18" i="2"/>
  <c r="BP42" i="2"/>
  <c r="BK42" i="2" s="1"/>
  <c r="HP61" i="5" s="1"/>
  <c r="CO59" i="2"/>
  <c r="KW63" i="5" s="1"/>
  <c r="DE59" i="2"/>
  <c r="NK63" i="5" s="1"/>
  <c r="BY18" i="2"/>
  <c r="IZ60" i="5" s="1"/>
  <c r="FP62" i="2"/>
  <c r="FU62" i="2"/>
  <c r="EM62" i="2"/>
  <c r="EH62" i="2"/>
  <c r="QI68" i="5" s="1"/>
  <c r="EL62" i="2"/>
  <c r="FE62" i="2"/>
  <c r="DQ30" i="2"/>
  <c r="OW65" i="5" s="1"/>
  <c r="BB30" i="2"/>
  <c r="GK65" i="5" s="1"/>
  <c r="CM18" i="2"/>
  <c r="KJ60" i="5" s="1"/>
  <c r="DE51" i="2"/>
  <c r="BZ18" i="2"/>
  <c r="JA60" i="5" s="1"/>
  <c r="FB62" i="2"/>
  <c r="FO62" i="2"/>
  <c r="FL62" i="2"/>
  <c r="EF62" i="2"/>
  <c r="QJ68" i="5" s="1"/>
  <c r="FK62" i="2"/>
  <c r="EY62" i="2"/>
  <c r="BA30" i="2"/>
  <c r="GJ65" i="5" s="1"/>
  <c r="DH51" i="2"/>
  <c r="FM62" i="2"/>
  <c r="FR62" i="2"/>
  <c r="EJ62" i="2"/>
  <c r="FQ62" i="2"/>
  <c r="EQ62" i="2"/>
  <c r="CG36" i="2"/>
  <c r="ID42" i="2"/>
  <c r="IC42" i="2" s="1"/>
  <c r="CT42" i="2"/>
  <c r="CO42" i="2" s="1"/>
  <c r="KW61" i="5" s="1"/>
  <c r="EC42" i="2"/>
  <c r="DY42" i="2" s="1"/>
  <c r="PO61" i="5" s="1"/>
  <c r="AR42" i="2"/>
  <c r="AO42" i="2" s="1"/>
  <c r="FA61" i="5" s="1"/>
  <c r="BO64" i="2"/>
  <c r="HT64" i="5" s="1"/>
  <c r="FG62" i="2"/>
  <c r="FD62" i="2"/>
  <c r="FI62" i="2"/>
  <c r="FC62" i="2"/>
  <c r="EG62" i="2"/>
  <c r="QG68" i="5" s="1"/>
  <c r="CF36" i="2"/>
  <c r="CD36" i="2"/>
  <c r="FJ62" i="2"/>
  <c r="EE62" i="2"/>
  <c r="QH68" i="5" s="1"/>
  <c r="FT62" i="2"/>
  <c r="FN62" i="2"/>
  <c r="MC3" i="5"/>
  <c r="MC62" i="5"/>
  <c r="LM61" i="5"/>
  <c r="LM30" i="5"/>
  <c r="LM47" i="5"/>
  <c r="LM48" i="5"/>
  <c r="LM51" i="5"/>
  <c r="LM16" i="5"/>
  <c r="LM27" i="5"/>
  <c r="LM7" i="5"/>
  <c r="LM65" i="5"/>
  <c r="LM5" i="5"/>
  <c r="LM32" i="5"/>
  <c r="LM52" i="5"/>
  <c r="LM29" i="5"/>
  <c r="LM9" i="5"/>
  <c r="LM22" i="5"/>
  <c r="LM45" i="5"/>
  <c r="LM63" i="5"/>
  <c r="LM50" i="5"/>
  <c r="LM6" i="5"/>
  <c r="LM57" i="5"/>
  <c r="LM40" i="5"/>
  <c r="LM12" i="5"/>
  <c r="LM35" i="5"/>
  <c r="LM49" i="5"/>
  <c r="LM14" i="5"/>
  <c r="LM33" i="5"/>
  <c r="LM66" i="5"/>
  <c r="LM34" i="5"/>
  <c r="LM24" i="5"/>
  <c r="LM44" i="5"/>
  <c r="LM37" i="5"/>
  <c r="LM38" i="5"/>
  <c r="LM26" i="5"/>
  <c r="LM41" i="5"/>
  <c r="LM36" i="5"/>
  <c r="LM23" i="5"/>
  <c r="LM67" i="5"/>
  <c r="LM11" i="5"/>
  <c r="LM20" i="5"/>
  <c r="LM55" i="5"/>
  <c r="LM18" i="5"/>
  <c r="LM42" i="5"/>
  <c r="LM59" i="5"/>
  <c r="LM60" i="5"/>
  <c r="LM64" i="5"/>
  <c r="LM56" i="5"/>
  <c r="LM39" i="5"/>
  <c r="LM2" i="5"/>
  <c r="LM68" i="5"/>
  <c r="LM62" i="5"/>
  <c r="LM43" i="5"/>
  <c r="LM54" i="5"/>
  <c r="LM53" i="5"/>
  <c r="LM31" i="5"/>
  <c r="LM25" i="5"/>
  <c r="LM46" i="5"/>
  <c r="LM13" i="5"/>
  <c r="LM4" i="5"/>
  <c r="LM15" i="5"/>
  <c r="LM17" i="5"/>
  <c r="LM21" i="5"/>
  <c r="LM28" i="5"/>
  <c r="LM10" i="5"/>
  <c r="LM58" i="5"/>
  <c r="LM3" i="5"/>
  <c r="LM8" i="5"/>
  <c r="LM19" i="5"/>
  <c r="AK42" i="2"/>
  <c r="NA61" i="5"/>
  <c r="NA67" i="5"/>
  <c r="NA62" i="5"/>
  <c r="NA40" i="5"/>
  <c r="NA54" i="5"/>
  <c r="NA4" i="5"/>
  <c r="NA37" i="5"/>
  <c r="NA51" i="5"/>
  <c r="NA65" i="5"/>
  <c r="NA60" i="5"/>
  <c r="NA32" i="5"/>
  <c r="NA46" i="5"/>
  <c r="NA29" i="5"/>
  <c r="NA58" i="5"/>
  <c r="NA43" i="5"/>
  <c r="NA56" i="5"/>
  <c r="NA42" i="5"/>
  <c r="NA64" i="5"/>
  <c r="NA24" i="5"/>
  <c r="NA39" i="5"/>
  <c r="NA53" i="5"/>
  <c r="NA21" i="5"/>
  <c r="NA44" i="5"/>
  <c r="NA47" i="5"/>
  <c r="NA35" i="5"/>
  <c r="NA50" i="5"/>
  <c r="NA25" i="5"/>
  <c r="NA63" i="5"/>
  <c r="NA16" i="5"/>
  <c r="NA31" i="5"/>
  <c r="NA45" i="5"/>
  <c r="NA12" i="5"/>
  <c r="NA41" i="5"/>
  <c r="NA36" i="5"/>
  <c r="NA27" i="5"/>
  <c r="NA7" i="5"/>
  <c r="NA20" i="5"/>
  <c r="NA23" i="5"/>
  <c r="NA38" i="5"/>
  <c r="NA3" i="5"/>
  <c r="NA28" i="5"/>
  <c r="NA18" i="5"/>
  <c r="NA26" i="5"/>
  <c r="NA15" i="5"/>
  <c r="NA30" i="5"/>
  <c r="NA19" i="5"/>
  <c r="NA10" i="5"/>
  <c r="NA17" i="5"/>
  <c r="NA13" i="5"/>
  <c r="NA68" i="5"/>
  <c r="NA66" i="5"/>
  <c r="NA6" i="5"/>
  <c r="NA48" i="5"/>
  <c r="NA2" i="5"/>
  <c r="NA22" i="5"/>
  <c r="NA59" i="5"/>
  <c r="NA14" i="5"/>
  <c r="NA34" i="5"/>
  <c r="NA52" i="5"/>
  <c r="NA5" i="5"/>
  <c r="NA55" i="5"/>
  <c r="NA33" i="5"/>
  <c r="NA49" i="5"/>
  <c r="NA57" i="5"/>
  <c r="NA9" i="5"/>
  <c r="NA8" i="5"/>
  <c r="NA11" i="5"/>
  <c r="BV42" i="2"/>
  <c r="BQ42" i="2" s="1"/>
  <c r="IG61" i="5" s="1"/>
  <c r="BM61" i="5"/>
  <c r="BM64" i="5"/>
  <c r="BM2" i="5"/>
  <c r="BM54" i="5"/>
  <c r="BM43" i="5"/>
  <c r="BM53" i="5"/>
  <c r="BM28" i="5"/>
  <c r="BM4" i="5"/>
  <c r="BM27" i="5"/>
  <c r="BM9" i="5"/>
  <c r="BM50" i="5"/>
  <c r="BM7" i="5"/>
  <c r="BM10" i="5"/>
  <c r="BM14" i="5"/>
  <c r="BM66" i="5"/>
  <c r="BM23" i="5"/>
  <c r="BM38" i="5"/>
  <c r="BM21" i="5"/>
  <c r="BM29" i="5"/>
  <c r="BM68" i="5"/>
  <c r="BM52" i="5"/>
  <c r="BM48" i="5"/>
  <c r="BM26" i="5"/>
  <c r="BM36" i="5"/>
  <c r="BM45" i="5"/>
  <c r="BM19" i="5"/>
  <c r="BM12" i="5"/>
  <c r="BM18" i="5"/>
  <c r="BM30" i="5"/>
  <c r="BM58" i="5"/>
  <c r="BM20" i="5"/>
  <c r="BM49" i="5"/>
  <c r="BM51" i="5"/>
  <c r="BM63" i="5"/>
  <c r="BM60" i="5"/>
  <c r="BM3" i="5"/>
  <c r="BM31" i="5"/>
  <c r="BM41" i="5"/>
  <c r="BM6" i="5"/>
  <c r="BM56" i="5"/>
  <c r="BM44" i="5"/>
  <c r="BM15" i="5"/>
  <c r="BM42" i="5"/>
  <c r="BM40" i="5"/>
  <c r="BM67" i="5"/>
  <c r="BM62" i="5"/>
  <c r="BM65" i="5"/>
  <c r="BM17" i="5"/>
  <c r="BM8" i="5"/>
  <c r="BM5" i="5"/>
  <c r="BM32" i="5"/>
  <c r="BM57" i="5"/>
  <c r="BM34" i="5"/>
  <c r="BM59" i="5"/>
  <c r="BM13" i="5"/>
  <c r="BM16" i="5"/>
  <c r="BM39" i="5"/>
  <c r="BM35" i="5"/>
  <c r="BM11" i="5"/>
  <c r="BM55" i="5"/>
  <c r="BM25" i="5"/>
  <c r="BM47" i="5"/>
  <c r="BM37" i="5"/>
  <c r="BM22" i="5"/>
  <c r="BM33" i="5"/>
  <c r="BM24" i="5"/>
  <c r="BM46" i="5"/>
  <c r="MS34" i="5"/>
  <c r="MS28" i="5"/>
  <c r="MS19" i="5"/>
  <c r="MS46" i="5"/>
  <c r="HF42" i="2"/>
  <c r="I42" i="2"/>
  <c r="Z61" i="5" s="1"/>
  <c r="Y62" i="5" s="1"/>
  <c r="MK61" i="5"/>
  <c r="MK60" i="5"/>
  <c r="MK62" i="5"/>
  <c r="MK22" i="5"/>
  <c r="MK21" i="5"/>
  <c r="MK50" i="5"/>
  <c r="MK25" i="5"/>
  <c r="MK32" i="5"/>
  <c r="MK65" i="5"/>
  <c r="MK14" i="5"/>
  <c r="MK12" i="5"/>
  <c r="MK18" i="5"/>
  <c r="MK33" i="5"/>
  <c r="MK8" i="5"/>
  <c r="MK13" i="5"/>
  <c r="MK24" i="5"/>
  <c r="MK15" i="5"/>
  <c r="MK28" i="5"/>
  <c r="MK10" i="5"/>
  <c r="MK26" i="5"/>
  <c r="MK16" i="5"/>
  <c r="MK6" i="5"/>
  <c r="MK34" i="5"/>
  <c r="MK68" i="5"/>
  <c r="MK67" i="5"/>
  <c r="MK66" i="5"/>
  <c r="MK63" i="5"/>
  <c r="MK53" i="5"/>
  <c r="MK59" i="5"/>
  <c r="MK9" i="5"/>
  <c r="MK20" i="5"/>
  <c r="MK54" i="5"/>
  <c r="MK45" i="5"/>
  <c r="MK52" i="5"/>
  <c r="MK2" i="5"/>
  <c r="MK5" i="5"/>
  <c r="MK55" i="5"/>
  <c r="MK46" i="5"/>
  <c r="MK38" i="5"/>
  <c r="MK37" i="5"/>
  <c r="MK64" i="5"/>
  <c r="MK49" i="5"/>
  <c r="MK48" i="5"/>
  <c r="MK56" i="5"/>
  <c r="MK42" i="5"/>
  <c r="MK40" i="5"/>
  <c r="MK7" i="5"/>
  <c r="MK31" i="5"/>
  <c r="MK43" i="5"/>
  <c r="MK23" i="5"/>
  <c r="MK35" i="5"/>
  <c r="DM14" i="5"/>
  <c r="CK61" i="5"/>
  <c r="CK68" i="5"/>
  <c r="CK67" i="5"/>
  <c r="CK62" i="5"/>
  <c r="CK60" i="5"/>
  <c r="CK25" i="5"/>
  <c r="CK49" i="5"/>
  <c r="CK53" i="5"/>
  <c r="CK41" i="5"/>
  <c r="CK28" i="5"/>
  <c r="CK46" i="5"/>
  <c r="CK7" i="5"/>
  <c r="CK16" i="5"/>
  <c r="CK34" i="5"/>
  <c r="CK42" i="5"/>
  <c r="CK26" i="5"/>
  <c r="CK4" i="5"/>
  <c r="CK43" i="5"/>
  <c r="CK55" i="5"/>
  <c r="CK37" i="5"/>
  <c r="CK65" i="5"/>
  <c r="CK5" i="5"/>
  <c r="CK12" i="5"/>
  <c r="CK11" i="5"/>
  <c r="CK39" i="5"/>
  <c r="CK17" i="5"/>
  <c r="CK10" i="5"/>
  <c r="CK51" i="5"/>
  <c r="CK18" i="5"/>
  <c r="CK23" i="5"/>
  <c r="CK58" i="5"/>
  <c r="CK64" i="5"/>
  <c r="CK66" i="5"/>
  <c r="CK19" i="5"/>
  <c r="CK2" i="5"/>
  <c r="CK57" i="5"/>
  <c r="CK21" i="5"/>
  <c r="CK8" i="5"/>
  <c r="CK27" i="5"/>
  <c r="CK13" i="5"/>
  <c r="CK6" i="5"/>
  <c r="CK40" i="5"/>
  <c r="CK47" i="5"/>
  <c r="CK63" i="5"/>
  <c r="CK50" i="5"/>
  <c r="CK14" i="5"/>
  <c r="CK15" i="5"/>
  <c r="CK52" i="5"/>
  <c r="CK36" i="5"/>
  <c r="CK22" i="5"/>
  <c r="CK3" i="5"/>
  <c r="CK24" i="5"/>
  <c r="CK59" i="5"/>
  <c r="CK45" i="5"/>
  <c r="CK38" i="5"/>
  <c r="CK35" i="5"/>
  <c r="CK48" i="5"/>
  <c r="CK29" i="5"/>
  <c r="CK30" i="5"/>
  <c r="CK54" i="5"/>
  <c r="CK44" i="5"/>
  <c r="CK33" i="5"/>
  <c r="CK20" i="5"/>
  <c r="CK9" i="5"/>
  <c r="CK31" i="5"/>
  <c r="CK56" i="5"/>
  <c r="CK32" i="5"/>
  <c r="G42" i="2"/>
  <c r="D42" i="2"/>
  <c r="D60" i="4" s="1"/>
  <c r="AX42" i="2"/>
  <c r="LU5" i="5"/>
  <c r="LU15" i="5"/>
  <c r="LU11" i="5"/>
  <c r="LU64" i="5"/>
  <c r="LU57" i="5"/>
  <c r="LU41" i="5"/>
  <c r="LU20" i="5"/>
  <c r="LU37" i="5"/>
  <c r="LU29" i="5"/>
  <c r="LU58" i="5"/>
  <c r="LU44" i="5"/>
  <c r="LU35" i="5"/>
  <c r="LU31" i="5"/>
  <c r="LU19" i="5"/>
  <c r="LU12" i="5"/>
  <c r="LU10" i="5"/>
  <c r="EN42" i="2"/>
  <c r="EK42" i="2"/>
  <c r="FC42" i="2"/>
  <c r="EE42" i="2"/>
  <c r="QH61" i="5" s="1"/>
  <c r="FP42" i="2"/>
  <c r="HX42" i="2"/>
  <c r="CH42" i="2"/>
  <c r="AW2" i="5"/>
  <c r="AW48" i="5"/>
  <c r="AW17" i="5"/>
  <c r="AW42" i="5"/>
  <c r="AW16" i="5"/>
  <c r="AW47" i="5"/>
  <c r="AW11" i="5"/>
  <c r="AW57" i="5"/>
  <c r="AW5" i="5"/>
  <c r="AW27" i="5"/>
  <c r="AW15" i="5"/>
  <c r="AW49" i="5"/>
  <c r="AW53" i="5"/>
  <c r="AW30" i="5"/>
  <c r="AW19" i="5"/>
  <c r="AW33" i="5"/>
  <c r="AW29" i="5"/>
  <c r="AW46" i="5"/>
  <c r="AW41" i="5"/>
  <c r="CC23" i="5"/>
  <c r="CC30" i="5"/>
  <c r="CC49" i="5"/>
  <c r="CC21" i="5"/>
  <c r="FY42" i="2"/>
  <c r="QZ61" i="5" s="1"/>
  <c r="RN61" i="5"/>
  <c r="RN54" i="5"/>
  <c r="RN66" i="5"/>
  <c r="RN56" i="5"/>
  <c r="RN23" i="5"/>
  <c r="RN12" i="5"/>
  <c r="RN44" i="5"/>
  <c r="RN55" i="5"/>
  <c r="RN33" i="5"/>
  <c r="RN62" i="5"/>
  <c r="RN21" i="5"/>
  <c r="RN6" i="5"/>
  <c r="RN46" i="5"/>
  <c r="RN4" i="5"/>
  <c r="RN51" i="5"/>
  <c r="RN35" i="5"/>
  <c r="RN49" i="5"/>
  <c r="RN32" i="5"/>
  <c r="RN34" i="5"/>
  <c r="RN18" i="5"/>
  <c r="RN50" i="5"/>
  <c r="RN59" i="5"/>
  <c r="RN30" i="5"/>
  <c r="RN47" i="5"/>
  <c r="RN28" i="5"/>
  <c r="RN27" i="5"/>
  <c r="BG42" i="2"/>
  <c r="HA61" i="5" s="1"/>
  <c r="BE42" i="2"/>
  <c r="GY61" i="5" s="1"/>
  <c r="BH42" i="2"/>
  <c r="HB61" i="5" s="1"/>
  <c r="BI42" i="2"/>
  <c r="HC61" i="5" s="1"/>
  <c r="BF42" i="2"/>
  <c r="GZ61" i="5" s="1"/>
  <c r="H42" i="2"/>
  <c r="GQ42" i="2"/>
  <c r="X42" i="2"/>
  <c r="GZ42" i="2"/>
  <c r="DK42" i="2"/>
  <c r="DO42" i="2"/>
  <c r="CB42" i="2"/>
  <c r="AO40" i="5"/>
  <c r="IA42" i="2"/>
  <c r="BD42" i="2"/>
  <c r="GV42" i="2"/>
  <c r="CN42" i="2"/>
  <c r="U62" i="2"/>
  <c r="DB68" i="5" s="1"/>
  <c r="W62" i="2"/>
  <c r="DD68" i="5" s="1"/>
  <c r="V62" i="2"/>
  <c r="DC68" i="5" s="1"/>
  <c r="DN36" i="2"/>
  <c r="DL36" i="2"/>
  <c r="DM36" i="2"/>
  <c r="DD64" i="2"/>
  <c r="NJ64" i="5" s="1"/>
  <c r="DH64" i="2"/>
  <c r="NN64" i="5" s="1"/>
  <c r="DG64" i="2"/>
  <c r="NM64" i="5" s="1"/>
  <c r="DE64" i="2"/>
  <c r="NK64" i="5" s="1"/>
  <c r="DF64" i="2"/>
  <c r="NL64" i="5" s="1"/>
  <c r="BI48" i="2"/>
  <c r="HC62" i="5" s="1"/>
  <c r="BG48" i="2"/>
  <c r="HA62" i="5" s="1"/>
  <c r="BE48" i="2"/>
  <c r="GY62" i="5" s="1"/>
  <c r="BH48" i="2"/>
  <c r="HB62" i="5" s="1"/>
  <c r="BF48" i="2"/>
  <c r="GZ62" i="5" s="1"/>
  <c r="IC62" i="2"/>
  <c r="IB62" i="2"/>
  <c r="BI51" i="2"/>
  <c r="BH51" i="2"/>
  <c r="BG51" i="2"/>
  <c r="BF51" i="2"/>
  <c r="BE51" i="2"/>
  <c r="BT30" i="2"/>
  <c r="IJ65" i="5" s="1"/>
  <c r="AT30" i="2"/>
  <c r="FR65" i="5" s="1"/>
  <c r="AS30" i="2"/>
  <c r="FQ65" i="5" s="1"/>
  <c r="BR30" i="2"/>
  <c r="IH65" i="5" s="1"/>
  <c r="AU30" i="2"/>
  <c r="FS65" i="5" s="1"/>
  <c r="AW30" i="2"/>
  <c r="FU65" i="5" s="1"/>
  <c r="BS30" i="2"/>
  <c r="II65" i="5" s="1"/>
  <c r="AV30" i="2"/>
  <c r="FT65" i="5" s="1"/>
  <c r="BU30" i="2"/>
  <c r="IK65" i="5" s="1"/>
  <c r="FX59" i="2"/>
  <c r="RA63" i="5" s="1"/>
  <c r="FY59" i="2"/>
  <c r="QZ63" i="5" s="1"/>
  <c r="FV59" i="2"/>
  <c r="QX63" i="5" s="1"/>
  <c r="GA59" i="2"/>
  <c r="FZ59" i="2"/>
  <c r="QY63" i="5" s="1"/>
  <c r="FW59" i="2"/>
  <c r="RB63" i="5" s="1"/>
  <c r="DN62" i="2"/>
  <c r="OK68" i="5" s="1"/>
  <c r="DM62" i="2"/>
  <c r="OJ68" i="5" s="1"/>
  <c r="DL62" i="2"/>
  <c r="OI68" i="5" s="1"/>
  <c r="GI36" i="2"/>
  <c r="GP36" i="2"/>
  <c r="GE36" i="2"/>
  <c r="GK36" i="2"/>
  <c r="GJ36" i="2"/>
  <c r="GF36" i="2"/>
  <c r="GH36" i="2"/>
  <c r="GO36" i="2"/>
  <c r="GN36" i="2"/>
  <c r="GM36" i="2"/>
  <c r="GC36" i="2"/>
  <c r="GL36" i="2"/>
  <c r="GG36" i="2"/>
  <c r="GD36" i="2"/>
  <c r="CS48" i="2"/>
  <c r="LA62" i="5" s="1"/>
  <c r="CR48" i="2"/>
  <c r="KZ62" i="5" s="1"/>
  <c r="CQ48" i="2"/>
  <c r="KY62" i="5" s="1"/>
  <c r="CP48" i="2"/>
  <c r="KX62" i="5" s="1"/>
  <c r="CO48" i="2"/>
  <c r="KW62" i="5" s="1"/>
  <c r="DE18" i="2"/>
  <c r="NK60" i="5" s="1"/>
  <c r="DD18" i="2"/>
  <c r="NJ60" i="5" s="1"/>
  <c r="DH18" i="2"/>
  <c r="NN60" i="5" s="1"/>
  <c r="DG18" i="2"/>
  <c r="NM60" i="5" s="1"/>
  <c r="DF18" i="2"/>
  <c r="NL60" i="5" s="1"/>
  <c r="GH51" i="2"/>
  <c r="GG51" i="2"/>
  <c r="GO51" i="2"/>
  <c r="GM51" i="2"/>
  <c r="GI51" i="2"/>
  <c r="GN51" i="2"/>
  <c r="GE51" i="2"/>
  <c r="GC51" i="2"/>
  <c r="GF51" i="2"/>
  <c r="GL51" i="2"/>
  <c r="GK51" i="2"/>
  <c r="GJ51" i="2"/>
  <c r="GP51" i="2"/>
  <c r="GD51" i="2"/>
  <c r="CE30" i="2"/>
  <c r="JQ65" i="5" s="1"/>
  <c r="CF30" i="2"/>
  <c r="JR65" i="5" s="1"/>
  <c r="CC30" i="2"/>
  <c r="JO65" i="5" s="1"/>
  <c r="CD30" i="2"/>
  <c r="JP65" i="5" s="1"/>
  <c r="CG30" i="2"/>
  <c r="JS65" i="5" s="1"/>
  <c r="BX59" i="2"/>
  <c r="IY63" i="5" s="1"/>
  <c r="BY59" i="2"/>
  <c r="IZ63" i="5" s="1"/>
  <c r="BZ59" i="2"/>
  <c r="BW59" i="2"/>
  <c r="IX63" i="5" s="1"/>
  <c r="CA59" i="2"/>
  <c r="JB63" i="5" s="1"/>
  <c r="F36" i="2"/>
  <c r="H35" i="5" s="1"/>
  <c r="E36" i="2"/>
  <c r="G35" i="5" s="1"/>
  <c r="CG51" i="2"/>
  <c r="JS67" i="5" s="1"/>
  <c r="CF51" i="2"/>
  <c r="JR67" i="5" s="1"/>
  <c r="CC51" i="2"/>
  <c r="JO67" i="5" s="1"/>
  <c r="CD51" i="2"/>
  <c r="JP67" i="5" s="1"/>
  <c r="CE51" i="2"/>
  <c r="AN18" i="2"/>
  <c r="EZ60" i="5" s="1"/>
  <c r="AO18" i="2"/>
  <c r="FA60" i="5" s="1"/>
  <c r="AP18" i="2"/>
  <c r="FB60" i="5" s="1"/>
  <c r="AQ18" i="2"/>
  <c r="FC60" i="5" s="1"/>
  <c r="AM18" i="2"/>
  <c r="EY60" i="5" s="1"/>
  <c r="AL18" i="2"/>
  <c r="EX60" i="5" s="1"/>
  <c r="CK36" i="2"/>
  <c r="CM36" i="2"/>
  <c r="CJ36" i="2"/>
  <c r="CL36" i="2"/>
  <c r="CI36" i="2"/>
  <c r="AN30" i="2"/>
  <c r="EZ65" i="5" s="1"/>
  <c r="AM30" i="2"/>
  <c r="EY65" i="5" s="1"/>
  <c r="AL30" i="2"/>
  <c r="EX65" i="5" s="1"/>
  <c r="AP30" i="2"/>
  <c r="FB65" i="5" s="1"/>
  <c r="AO30" i="2"/>
  <c r="FA65" i="5" s="1"/>
  <c r="AQ30" i="2"/>
  <c r="FC65" i="5" s="1"/>
  <c r="IC48" i="2"/>
  <c r="IB48" i="2"/>
  <c r="CS18" i="2"/>
  <c r="LA60" i="5" s="1"/>
  <c r="CR18" i="2"/>
  <c r="KZ60" i="5" s="1"/>
  <c r="CQ18" i="2"/>
  <c r="KY60" i="5" s="1"/>
  <c r="CP18" i="2"/>
  <c r="KX60" i="5" s="1"/>
  <c r="CO18" i="2"/>
  <c r="KW60" i="5" s="1"/>
  <c r="GY30" i="2"/>
  <c r="GX30" i="2"/>
  <c r="GW30" i="2"/>
  <c r="AL48" i="2"/>
  <c r="EX62" i="5" s="1"/>
  <c r="AN48" i="2"/>
  <c r="EZ62" i="5" s="1"/>
  <c r="AO48" i="2"/>
  <c r="FA62" i="5" s="1"/>
  <c r="AP48" i="2"/>
  <c r="FB62" i="5" s="1"/>
  <c r="AM48" i="2"/>
  <c r="EY62" i="5" s="1"/>
  <c r="AQ48" i="2"/>
  <c r="FC62" i="5" s="1"/>
  <c r="HA59" i="2"/>
  <c r="HB59" i="2"/>
  <c r="HD59" i="2"/>
  <c r="HC59" i="2"/>
  <c r="HE59" i="2"/>
  <c r="AP59" i="2"/>
  <c r="FB63" i="5" s="1"/>
  <c r="AN59" i="2"/>
  <c r="EZ63" i="5" s="1"/>
  <c r="AQ59" i="2"/>
  <c r="FC63" i="5" s="1"/>
  <c r="AL59" i="2"/>
  <c r="EX63" i="5" s="1"/>
  <c r="AM59" i="2"/>
  <c r="EY63" i="5" s="1"/>
  <c r="AO59" i="2"/>
  <c r="CJ62" i="2"/>
  <c r="KG68" i="5" s="1"/>
  <c r="CL62" i="2"/>
  <c r="KI68" i="5" s="1"/>
  <c r="CM62" i="2"/>
  <c r="KJ68" i="5" s="1"/>
  <c r="CK62" i="2"/>
  <c r="KH68" i="5" s="1"/>
  <c r="CI62" i="2"/>
  <c r="KF68" i="5" s="1"/>
  <c r="AP51" i="2"/>
  <c r="AQ51" i="2"/>
  <c r="AL51" i="2"/>
  <c r="AM51" i="2"/>
  <c r="AN51" i="2"/>
  <c r="AO51" i="2"/>
  <c r="BY36" i="2"/>
  <c r="BX36" i="2"/>
  <c r="CA36" i="2"/>
  <c r="BW36" i="2"/>
  <c r="BZ36" i="2"/>
  <c r="CG18" i="2"/>
  <c r="JS60" i="5" s="1"/>
  <c r="CE18" i="2"/>
  <c r="JQ60" i="5" s="1"/>
  <c r="CF18" i="2"/>
  <c r="JR60" i="5" s="1"/>
  <c r="CD18" i="2"/>
  <c r="JP60" i="5" s="1"/>
  <c r="CC18" i="2"/>
  <c r="JO60" i="5" s="1"/>
  <c r="BH59" i="2"/>
  <c r="HB63" i="5" s="1"/>
  <c r="BF59" i="2"/>
  <c r="GZ63" i="5" s="1"/>
  <c r="BI59" i="2"/>
  <c r="HC63" i="5" s="1"/>
  <c r="BG59" i="2"/>
  <c r="HA63" i="5" s="1"/>
  <c r="BE59" i="2"/>
  <c r="GY63" i="5" s="1"/>
  <c r="EM36" i="2"/>
  <c r="FA36" i="2"/>
  <c r="FO36" i="2"/>
  <c r="FE36" i="2"/>
  <c r="FM36" i="2"/>
  <c r="FR36" i="2"/>
  <c r="ES36" i="2"/>
  <c r="FG36" i="2"/>
  <c r="FD36" i="2"/>
  <c r="FL36" i="2"/>
  <c r="FJ36" i="2"/>
  <c r="EK36" i="2"/>
  <c r="EY36" i="2"/>
  <c r="EW36" i="2"/>
  <c r="FB36" i="2"/>
  <c r="FP36" i="2"/>
  <c r="EQ36" i="2"/>
  <c r="EV36" i="2"/>
  <c r="ED36" i="2"/>
  <c r="FS36" i="2"/>
  <c r="ET36" i="2"/>
  <c r="FH36" i="2"/>
  <c r="FN36" i="2"/>
  <c r="FU36" i="2"/>
  <c r="EE36" i="2"/>
  <c r="FK36" i="2"/>
  <c r="EL36" i="2"/>
  <c r="EZ36" i="2"/>
  <c r="FF36" i="2"/>
  <c r="EO36" i="2"/>
  <c r="EH36" i="2"/>
  <c r="FC36" i="2"/>
  <c r="FQ36" i="2"/>
  <c r="ER36" i="2"/>
  <c r="EX36" i="2"/>
  <c r="FT36" i="2"/>
  <c r="EF36" i="2"/>
  <c r="EU36" i="2"/>
  <c r="FI36" i="2"/>
  <c r="EJ36" i="2"/>
  <c r="EP36" i="2"/>
  <c r="EN36" i="2"/>
  <c r="EG36" i="2"/>
  <c r="CI64" i="2"/>
  <c r="KF64" i="5" s="1"/>
  <c r="CJ64" i="2"/>
  <c r="KG64" i="5" s="1"/>
  <c r="CL64" i="2"/>
  <c r="KI64" i="5" s="1"/>
  <c r="CM64" i="2"/>
  <c r="KJ64" i="5" s="1"/>
  <c r="CK64" i="2"/>
  <c r="KH64" i="5" s="1"/>
  <c r="BU48" i="2"/>
  <c r="IK62" i="5" s="1"/>
  <c r="AT48" i="2"/>
  <c r="FR62" i="5" s="1"/>
  <c r="BS48" i="2"/>
  <c r="II62" i="5" s="1"/>
  <c r="BT48" i="2"/>
  <c r="IJ62" i="5" s="1"/>
  <c r="AU48" i="2"/>
  <c r="FS62" i="5" s="1"/>
  <c r="AS48" i="2"/>
  <c r="FQ62" i="5" s="1"/>
  <c r="AW48" i="2"/>
  <c r="FU62" i="5" s="1"/>
  <c r="AV48" i="2"/>
  <c r="FT62" i="5" s="1"/>
  <c r="BR48" i="2"/>
  <c r="IH62" i="5" s="1"/>
  <c r="R63" i="5"/>
  <c r="EH51" i="2"/>
  <c r="QI67" i="5" s="1"/>
  <c r="FH51" i="2"/>
  <c r="FN51" i="2"/>
  <c r="EO51" i="2"/>
  <c r="FC51" i="2"/>
  <c r="EZ51" i="2"/>
  <c r="FF51" i="2"/>
  <c r="FR51" i="2"/>
  <c r="EV51" i="2"/>
  <c r="EF51" i="2"/>
  <c r="QJ67" i="5" s="1"/>
  <c r="FQ51" i="2"/>
  <c r="ER51" i="2"/>
  <c r="EX51" i="2"/>
  <c r="FJ51" i="2"/>
  <c r="EU51" i="2"/>
  <c r="FI51" i="2"/>
  <c r="EJ51" i="2"/>
  <c r="EP51" i="2"/>
  <c r="FB51" i="2"/>
  <c r="FT51" i="2"/>
  <c r="EE51" i="2"/>
  <c r="QH67" i="5" s="1"/>
  <c r="EG51" i="2"/>
  <c r="QG67" i="5" s="1"/>
  <c r="FA51" i="2"/>
  <c r="FO51" i="2"/>
  <c r="FU51" i="2"/>
  <c r="ET51" i="2"/>
  <c r="EN51" i="2"/>
  <c r="ES51" i="2"/>
  <c r="FG51" i="2"/>
  <c r="FM51" i="2"/>
  <c r="EL51" i="2"/>
  <c r="FS51" i="2"/>
  <c r="ED51" i="2"/>
  <c r="QK67" i="5" s="1"/>
  <c r="EK51" i="2"/>
  <c r="EY51" i="2"/>
  <c r="FE51" i="2"/>
  <c r="FK51" i="2"/>
  <c r="FL51" i="2"/>
  <c r="FP51" i="2"/>
  <c r="EQ51" i="2"/>
  <c r="EW51" i="2"/>
  <c r="FD51" i="2"/>
  <c r="EM51" i="2"/>
  <c r="W18" i="2"/>
  <c r="DD60" i="5" s="1"/>
  <c r="V18" i="2"/>
  <c r="DC60" i="5" s="1"/>
  <c r="U18" i="2"/>
  <c r="DB60" i="5" s="1"/>
  <c r="AE18" i="2"/>
  <c r="EC60" i="5" s="1"/>
  <c r="AJ18" i="2"/>
  <c r="EH60" i="5" s="1"/>
  <c r="AI18" i="2"/>
  <c r="EG60" i="5" s="1"/>
  <c r="AF18" i="2"/>
  <c r="ED60" i="5" s="1"/>
  <c r="AH18" i="2"/>
  <c r="EF60" i="5" s="1"/>
  <c r="AD18" i="2"/>
  <c r="EB60" i="5" s="1"/>
  <c r="AG18" i="2"/>
  <c r="EE60" i="5" s="1"/>
  <c r="D66" i="4"/>
  <c r="V30" i="2"/>
  <c r="DC65" i="5" s="1"/>
  <c r="U30" i="2"/>
  <c r="DB65" i="5" s="1"/>
  <c r="W30" i="2"/>
  <c r="DD65" i="5" s="1"/>
  <c r="CR64" i="2"/>
  <c r="KZ64" i="5" s="1"/>
  <c r="CS64" i="2"/>
  <c r="LA64" i="5" s="1"/>
  <c r="CQ64" i="2"/>
  <c r="KY64" i="5" s="1"/>
  <c r="CP64" i="2"/>
  <c r="KX64" i="5" s="1"/>
  <c r="CO64" i="2"/>
  <c r="KW64" i="5" s="1"/>
  <c r="BA48" i="2"/>
  <c r="GJ62" i="5" s="1"/>
  <c r="BB48" i="2"/>
  <c r="GK62" i="5" s="1"/>
  <c r="AZ48" i="2"/>
  <c r="GI62" i="5" s="1"/>
  <c r="BC48" i="2"/>
  <c r="GL62" i="5" s="1"/>
  <c r="AY48" i="2"/>
  <c r="GH62" i="5" s="1"/>
  <c r="AY62" i="2"/>
  <c r="GH68" i="5" s="1"/>
  <c r="BC62" i="2"/>
  <c r="GL68" i="5" s="1"/>
  <c r="BA62" i="2"/>
  <c r="GJ68" i="5" s="1"/>
  <c r="BB62" i="2"/>
  <c r="GK68" i="5" s="1"/>
  <c r="AZ62" i="2"/>
  <c r="GI68" i="5" s="1"/>
  <c r="AJ36" i="2"/>
  <c r="AG36" i="2"/>
  <c r="AH36" i="2"/>
  <c r="AD36" i="2"/>
  <c r="AF36" i="2"/>
  <c r="AE36" i="2"/>
  <c r="AI36" i="2"/>
  <c r="CL48" i="2"/>
  <c r="KI62" i="5" s="1"/>
  <c r="CM48" i="2"/>
  <c r="KJ62" i="5" s="1"/>
  <c r="CI48" i="2"/>
  <c r="KF62" i="5" s="1"/>
  <c r="CJ48" i="2"/>
  <c r="KG62" i="5" s="1"/>
  <c r="CK48" i="2"/>
  <c r="KH62" i="5" s="1"/>
  <c r="AW18" i="2"/>
  <c r="FU60" i="5" s="1"/>
  <c r="BU18" i="2"/>
  <c r="IK60" i="5" s="1"/>
  <c r="AT18" i="2"/>
  <c r="FR60" i="5" s="1"/>
  <c r="BS18" i="2"/>
  <c r="II60" i="5" s="1"/>
  <c r="AS18" i="2"/>
  <c r="FQ60" i="5" s="1"/>
  <c r="BT18" i="2"/>
  <c r="IJ60" i="5" s="1"/>
  <c r="AU18" i="2"/>
  <c r="FS60" i="5" s="1"/>
  <c r="BR18" i="2"/>
  <c r="IH60" i="5" s="1"/>
  <c r="AV18" i="2"/>
  <c r="FT60" i="5" s="1"/>
  <c r="IC51" i="2"/>
  <c r="IB51" i="2"/>
  <c r="BI36" i="2"/>
  <c r="BF36" i="2"/>
  <c r="BH36" i="2"/>
  <c r="BE36" i="2"/>
  <c r="BG36" i="2"/>
  <c r="BA64" i="2"/>
  <c r="GJ64" i="5" s="1"/>
  <c r="AY64" i="2"/>
  <c r="GH64" i="5" s="1"/>
  <c r="BB64" i="2"/>
  <c r="GK64" i="5" s="1"/>
  <c r="AZ64" i="2"/>
  <c r="GI64" i="5" s="1"/>
  <c r="BC64" i="2"/>
  <c r="GL64" i="5" s="1"/>
  <c r="AF62" i="2"/>
  <c r="ED68" i="5" s="1"/>
  <c r="AE62" i="2"/>
  <c r="EC68" i="5" s="1"/>
  <c r="AI62" i="2"/>
  <c r="EG68" i="5" s="1"/>
  <c r="AH62" i="2"/>
  <c r="EF68" i="5" s="1"/>
  <c r="AG62" i="2"/>
  <c r="EE68" i="5" s="1"/>
  <c r="AD62" i="2"/>
  <c r="EB68" i="5" s="1"/>
  <c r="AJ62" i="2"/>
  <c r="EH68" i="5" s="1"/>
  <c r="BF62" i="2"/>
  <c r="GZ68" i="5" s="1"/>
  <c r="BH62" i="2"/>
  <c r="HB68" i="5" s="1"/>
  <c r="BE62" i="2"/>
  <c r="GY68" i="5" s="1"/>
  <c r="BI62" i="2"/>
  <c r="HC68" i="5" s="1"/>
  <c r="BG62" i="2"/>
  <c r="HA68" i="5" s="1"/>
  <c r="DU36" i="2"/>
  <c r="DT36" i="2"/>
  <c r="EA36" i="2"/>
  <c r="DZ36" i="2"/>
  <c r="DX36" i="2"/>
  <c r="DY36" i="2"/>
  <c r="DW36" i="2"/>
  <c r="DV36" i="2"/>
  <c r="AF64" i="2"/>
  <c r="ED64" i="5" s="1"/>
  <c r="AE64" i="2"/>
  <c r="EC64" i="5" s="1"/>
  <c r="AJ64" i="2"/>
  <c r="EH64" i="5" s="1"/>
  <c r="AI64" i="2"/>
  <c r="EG64" i="5" s="1"/>
  <c r="AD64" i="2"/>
  <c r="EB64" i="5" s="1"/>
  <c r="AH64" i="2"/>
  <c r="EF64" i="5" s="1"/>
  <c r="AG64" i="2"/>
  <c r="EE64" i="5" s="1"/>
  <c r="BC18" i="2"/>
  <c r="GL60" i="5" s="1"/>
  <c r="BA18" i="2"/>
  <c r="GJ60" i="5" s="1"/>
  <c r="AZ18" i="2"/>
  <c r="GI60" i="5" s="1"/>
  <c r="BB18" i="2"/>
  <c r="GK60" i="5" s="1"/>
  <c r="AY18" i="2"/>
  <c r="GH60" i="5" s="1"/>
  <c r="DX51" i="2"/>
  <c r="EA51" i="2"/>
  <c r="DV51" i="2"/>
  <c r="DY51" i="2"/>
  <c r="PO67" i="5" s="1"/>
  <c r="DW51" i="2"/>
  <c r="DU51" i="2"/>
  <c r="DZ51" i="2"/>
  <c r="DT51" i="2"/>
  <c r="GT48" i="2"/>
  <c r="GU48" i="2"/>
  <c r="DU62" i="2"/>
  <c r="PK68" i="5" s="1"/>
  <c r="DV62" i="2"/>
  <c r="PL68" i="5" s="1"/>
  <c r="DT62" i="2"/>
  <c r="PJ68" i="5" s="1"/>
  <c r="EA62" i="2"/>
  <c r="PQ68" i="5" s="1"/>
  <c r="DZ62" i="2"/>
  <c r="PP68" i="5" s="1"/>
  <c r="DY62" i="2"/>
  <c r="PO68" i="5" s="1"/>
  <c r="DX62" i="2"/>
  <c r="PN68" i="5" s="1"/>
  <c r="DW62" i="2"/>
  <c r="PM68" i="5" s="1"/>
  <c r="DR36" i="2"/>
  <c r="DQ36" i="2"/>
  <c r="DP36" i="2"/>
  <c r="AV64" i="2"/>
  <c r="FT64" i="5" s="1"/>
  <c r="BR64" i="2"/>
  <c r="IH64" i="5" s="1"/>
  <c r="BU64" i="2"/>
  <c r="IK64" i="5" s="1"/>
  <c r="AU64" i="2"/>
  <c r="FS64" i="5" s="1"/>
  <c r="AW64" i="2"/>
  <c r="FU64" i="5" s="1"/>
  <c r="BT64" i="2"/>
  <c r="IJ64" i="5" s="1"/>
  <c r="AT64" i="2"/>
  <c r="FR64" i="5" s="1"/>
  <c r="BS64" i="2"/>
  <c r="II64" i="5" s="1"/>
  <c r="AS64" i="2"/>
  <c r="FQ64" i="5" s="1"/>
  <c r="AG48" i="2"/>
  <c r="EE62" i="5" s="1"/>
  <c r="AI48" i="2"/>
  <c r="EG62" i="5" s="1"/>
  <c r="AE48" i="2"/>
  <c r="EC62" i="5" s="1"/>
  <c r="AH48" i="2"/>
  <c r="EF62" i="5" s="1"/>
  <c r="AD48" i="2"/>
  <c r="EB62" i="5" s="1"/>
  <c r="AF48" i="2"/>
  <c r="ED62" i="5" s="1"/>
  <c r="AJ48" i="2"/>
  <c r="EH62" i="5" s="1"/>
  <c r="CM51" i="2"/>
  <c r="KJ67" i="5" s="1"/>
  <c r="CJ51" i="2"/>
  <c r="KG67" i="5" s="1"/>
  <c r="CI51" i="2"/>
  <c r="KF67" i="5" s="1"/>
  <c r="CK51" i="2"/>
  <c r="KH67" i="5" s="1"/>
  <c r="CL51" i="2"/>
  <c r="AP36" i="2"/>
  <c r="AO36" i="2"/>
  <c r="AM36" i="2"/>
  <c r="AL36" i="2"/>
  <c r="AQ36" i="2"/>
  <c r="AN36" i="2"/>
  <c r="BY30" i="2"/>
  <c r="IZ65" i="5" s="1"/>
  <c r="BW30" i="2"/>
  <c r="IX65" i="5" s="1"/>
  <c r="CA30" i="2"/>
  <c r="JB65" i="5" s="1"/>
  <c r="BZ30" i="2"/>
  <c r="JA65" i="5" s="1"/>
  <c r="BX30" i="2"/>
  <c r="IY65" i="5" s="1"/>
  <c r="W59" i="2"/>
  <c r="DD63" i="5" s="1"/>
  <c r="V59" i="2"/>
  <c r="DC63" i="5" s="1"/>
  <c r="U59" i="2"/>
  <c r="DB63" i="5" s="1"/>
  <c r="GD30" i="2"/>
  <c r="GJ30" i="2"/>
  <c r="GO30" i="2"/>
  <c r="GN30" i="2"/>
  <c r="GG30" i="2"/>
  <c r="GF30" i="2"/>
  <c r="GM30" i="2"/>
  <c r="GE30" i="2"/>
  <c r="GL30" i="2"/>
  <c r="GK30" i="2"/>
  <c r="GI30" i="2"/>
  <c r="GH30" i="2"/>
  <c r="GC30" i="2"/>
  <c r="GP30" i="2"/>
  <c r="AN62" i="2"/>
  <c r="EZ68" i="5" s="1"/>
  <c r="AO62" i="2"/>
  <c r="FA68" i="5" s="1"/>
  <c r="AM62" i="2"/>
  <c r="EY68" i="5" s="1"/>
  <c r="AQ62" i="2"/>
  <c r="FC68" i="5" s="1"/>
  <c r="AL62" i="2"/>
  <c r="EX68" i="5" s="1"/>
  <c r="AP62" i="2"/>
  <c r="FB68" i="5" s="1"/>
  <c r="D62" i="4"/>
  <c r="FY64" i="2"/>
  <c r="QZ64" i="5" s="1"/>
  <c r="FX64" i="2"/>
  <c r="RA64" i="5" s="1"/>
  <c r="FZ64" i="2"/>
  <c r="QY64" i="5" s="1"/>
  <c r="FV64" i="2"/>
  <c r="QX64" i="5" s="1"/>
  <c r="GA64" i="2"/>
  <c r="FW64" i="2"/>
  <c r="RB64" i="5" s="1"/>
  <c r="HY59" i="2"/>
  <c r="HZ59" i="2"/>
  <c r="GI59" i="2"/>
  <c r="GC59" i="2"/>
  <c r="GP59" i="2"/>
  <c r="GG59" i="2"/>
  <c r="GL59" i="2"/>
  <c r="GD59" i="2"/>
  <c r="GK59" i="2"/>
  <c r="GM59" i="2"/>
  <c r="GE59" i="2"/>
  <c r="GN59" i="2"/>
  <c r="GJ59" i="2"/>
  <c r="GH59" i="2"/>
  <c r="GO59" i="2"/>
  <c r="GF59" i="2"/>
  <c r="DH36" i="2"/>
  <c r="DG36" i="2"/>
  <c r="DE36" i="2"/>
  <c r="DF36" i="2"/>
  <c r="DD36" i="2"/>
  <c r="D67" i="4"/>
  <c r="GT59" i="2"/>
  <c r="GU59" i="2"/>
  <c r="HA51" i="2"/>
  <c r="HD51" i="2"/>
  <c r="HB51" i="2"/>
  <c r="HC51" i="2"/>
  <c r="HE51" i="2"/>
  <c r="F30" i="2"/>
  <c r="E30" i="2"/>
  <c r="AF51" i="2"/>
  <c r="ED67" i="5" s="1"/>
  <c r="AG51" i="2"/>
  <c r="AD51" i="2"/>
  <c r="EB67" i="5" s="1"/>
  <c r="AI51" i="2"/>
  <c r="EG67" i="5" s="1"/>
  <c r="AE51" i="2"/>
  <c r="EC67" i="5" s="1"/>
  <c r="AJ51" i="2"/>
  <c r="EH67" i="5" s="1"/>
  <c r="AH51" i="2"/>
  <c r="GU18" i="2"/>
  <c r="GT18" i="2"/>
  <c r="HZ36" i="2"/>
  <c r="HY36" i="2"/>
  <c r="ED30" i="2"/>
  <c r="QK65" i="5" s="1"/>
  <c r="EY30" i="2"/>
  <c r="FE30" i="2"/>
  <c r="FS30" i="2"/>
  <c r="ET30" i="2"/>
  <c r="FQ30" i="2"/>
  <c r="EG30" i="2"/>
  <c r="QG65" i="5" s="1"/>
  <c r="EQ30" i="2"/>
  <c r="EW30" i="2"/>
  <c r="FK30" i="2"/>
  <c r="EL30" i="2"/>
  <c r="EK30" i="2"/>
  <c r="FN30" i="2"/>
  <c r="EO30" i="2"/>
  <c r="FC30" i="2"/>
  <c r="FI30" i="2"/>
  <c r="FP30" i="2"/>
  <c r="EF30" i="2"/>
  <c r="QJ65" i="5" s="1"/>
  <c r="EH30" i="2"/>
  <c r="QI65" i="5" s="1"/>
  <c r="FF30" i="2"/>
  <c r="FT30" i="2"/>
  <c r="EU30" i="2"/>
  <c r="FH30" i="2"/>
  <c r="EJ30" i="2"/>
  <c r="EX30" i="2"/>
  <c r="FL30" i="2"/>
  <c r="EM30" i="2"/>
  <c r="FA30" i="2"/>
  <c r="EE30" i="2"/>
  <c r="QH65" i="5" s="1"/>
  <c r="EP30" i="2"/>
  <c r="FD30" i="2"/>
  <c r="FR30" i="2"/>
  <c r="EZ30" i="2"/>
  <c r="FO30" i="2"/>
  <c r="FU30" i="2"/>
  <c r="EV30" i="2"/>
  <c r="FJ30" i="2"/>
  <c r="ES30" i="2"/>
  <c r="FG30" i="2"/>
  <c r="FM30" i="2"/>
  <c r="EN30" i="2"/>
  <c r="FB30" i="2"/>
  <c r="ER30" i="2"/>
  <c r="HC64" i="2"/>
  <c r="HE64" i="2"/>
  <c r="HD64" i="2"/>
  <c r="HB64" i="2"/>
  <c r="HA64" i="2"/>
  <c r="GY48" i="2"/>
  <c r="GX48" i="2"/>
  <c r="GW48" i="2"/>
  <c r="CQ36" i="2"/>
  <c r="CO36" i="2"/>
  <c r="CP36" i="2"/>
  <c r="CS36" i="2"/>
  <c r="CR36" i="2"/>
  <c r="BO30" i="2"/>
  <c r="HT65" i="5" s="1"/>
  <c r="BK30" i="2"/>
  <c r="HP65" i="5" s="1"/>
  <c r="BN30" i="2"/>
  <c r="HS65" i="5" s="1"/>
  <c r="BL30" i="2"/>
  <c r="HQ65" i="5" s="1"/>
  <c r="BM30" i="2"/>
  <c r="HR65" i="5" s="1"/>
  <c r="GI48" i="2"/>
  <c r="GO48" i="2"/>
  <c r="GF48" i="2"/>
  <c r="GE48" i="2"/>
  <c r="GJ48" i="2"/>
  <c r="GG48" i="2"/>
  <c r="GP48" i="2"/>
  <c r="GC48" i="2"/>
  <c r="GH48" i="2"/>
  <c r="GD48" i="2"/>
  <c r="GN48" i="2"/>
  <c r="GM48" i="2"/>
  <c r="GK48" i="2"/>
  <c r="GL48" i="2"/>
  <c r="F48" i="2"/>
  <c r="E48" i="2"/>
  <c r="CO51" i="2"/>
  <c r="KW67" i="5" s="1"/>
  <c r="CQ51" i="2"/>
  <c r="KY67" i="5" s="1"/>
  <c r="CS51" i="2"/>
  <c r="LA67" i="5" s="1"/>
  <c r="CR51" i="2"/>
  <c r="KZ67" i="5" s="1"/>
  <c r="CP51" i="2"/>
  <c r="KX67" i="5" s="1"/>
  <c r="BN36" i="2"/>
  <c r="BK36" i="2"/>
  <c r="BM36" i="2"/>
  <c r="BO36" i="2"/>
  <c r="BL36" i="2"/>
  <c r="DN64" i="2"/>
  <c r="OK64" i="5" s="1"/>
  <c r="DM64" i="2"/>
  <c r="OJ64" i="5" s="1"/>
  <c r="DL64" i="2"/>
  <c r="OI64" i="5" s="1"/>
  <c r="BM48" i="2"/>
  <c r="HR62" i="5" s="1"/>
  <c r="BO48" i="2"/>
  <c r="HT62" i="5" s="1"/>
  <c r="BL48" i="2"/>
  <c r="HQ62" i="5" s="1"/>
  <c r="BN48" i="2"/>
  <c r="HS62" i="5" s="1"/>
  <c r="BK48" i="2"/>
  <c r="HP62" i="5" s="1"/>
  <c r="BO62" i="2"/>
  <c r="HT68" i="5" s="1"/>
  <c r="BL62" i="2"/>
  <c r="HQ68" i="5" s="1"/>
  <c r="BN62" i="2"/>
  <c r="HS68" i="5" s="1"/>
  <c r="BM62" i="2"/>
  <c r="HR68" i="5" s="1"/>
  <c r="BK62" i="2"/>
  <c r="HP68" i="5" s="1"/>
  <c r="E51" i="2"/>
  <c r="F51" i="2"/>
  <c r="FY18" i="2"/>
  <c r="QZ60" i="5" s="1"/>
  <c r="FZ18" i="2"/>
  <c r="QY60" i="5" s="1"/>
  <c r="FV18" i="2"/>
  <c r="QX60" i="5" s="1"/>
  <c r="FX18" i="2"/>
  <c r="RA60" i="5" s="1"/>
  <c r="GA18" i="2"/>
  <c r="FW18" i="2"/>
  <c r="RB60" i="5" s="1"/>
  <c r="GA30" i="2"/>
  <c r="FW30" i="2"/>
  <c r="RB65" i="5" s="1"/>
  <c r="FX30" i="2"/>
  <c r="RA65" i="5" s="1"/>
  <c r="FY30" i="2"/>
  <c r="QZ65" i="5" s="1"/>
  <c r="FV30" i="2"/>
  <c r="QX65" i="5" s="1"/>
  <c r="FZ30" i="2"/>
  <c r="QY65" i="5" s="1"/>
  <c r="D65" i="4"/>
  <c r="GE18" i="2"/>
  <c r="GM18" i="2"/>
  <c r="GF18" i="2"/>
  <c r="GN18" i="2"/>
  <c r="GG18" i="2"/>
  <c r="GO18" i="2"/>
  <c r="GH18" i="2"/>
  <c r="GP18" i="2"/>
  <c r="GI18" i="2"/>
  <c r="GK18" i="2"/>
  <c r="GJ18" i="2"/>
  <c r="GD18" i="2"/>
  <c r="GL18" i="2"/>
  <c r="GC18" i="2"/>
  <c r="FY48" i="2"/>
  <c r="QZ62" i="5" s="1"/>
  <c r="FZ48" i="2"/>
  <c r="QY62" i="5" s="1"/>
  <c r="FW48" i="2"/>
  <c r="RB62" i="5" s="1"/>
  <c r="GA48" i="2"/>
  <c r="FX48" i="2"/>
  <c r="RA62" i="5" s="1"/>
  <c r="FV48" i="2"/>
  <c r="QX62" i="5" s="1"/>
  <c r="FX51" i="2"/>
  <c r="FZ51" i="2"/>
  <c r="FW51" i="2"/>
  <c r="GA51" i="2"/>
  <c r="FY51" i="2"/>
  <c r="FV51" i="2"/>
  <c r="DY30" i="2"/>
  <c r="PO65" i="5" s="1"/>
  <c r="DZ30" i="2"/>
  <c r="PP65" i="5" s="1"/>
  <c r="DX30" i="2"/>
  <c r="PN65" i="5" s="1"/>
  <c r="DW30" i="2"/>
  <c r="PM65" i="5" s="1"/>
  <c r="DV30" i="2"/>
  <c r="PL65" i="5" s="1"/>
  <c r="DU30" i="2"/>
  <c r="PK65" i="5" s="1"/>
  <c r="DT30" i="2"/>
  <c r="PJ65" i="5" s="1"/>
  <c r="EA30" i="2"/>
  <c r="PQ65" i="5" s="1"/>
  <c r="CL59" i="2"/>
  <c r="KI63" i="5" s="1"/>
  <c r="CK59" i="2"/>
  <c r="KH63" i="5" s="1"/>
  <c r="CI59" i="2"/>
  <c r="KF63" i="5" s="1"/>
  <c r="CJ59" i="2"/>
  <c r="KG63" i="5" s="1"/>
  <c r="CM59" i="2"/>
  <c r="KJ63" i="5" s="1"/>
  <c r="BT36" i="2"/>
  <c r="AU36" i="2"/>
  <c r="BR36" i="2"/>
  <c r="AS36" i="2"/>
  <c r="AT36" i="2"/>
  <c r="BS36" i="2"/>
  <c r="AW36" i="2"/>
  <c r="AV36" i="2"/>
  <c r="BU36" i="2"/>
  <c r="ED48" i="2"/>
  <c r="QK62" i="5" s="1"/>
  <c r="FC48" i="2"/>
  <c r="FQ48" i="2"/>
  <c r="ER48" i="2"/>
  <c r="FD48" i="2"/>
  <c r="FM48" i="2"/>
  <c r="EU48" i="2"/>
  <c r="FI48" i="2"/>
  <c r="EJ48" i="2"/>
  <c r="EV48" i="2"/>
  <c r="FF48" i="2"/>
  <c r="EE48" i="2"/>
  <c r="QH62" i="5" s="1"/>
  <c r="EM48" i="2"/>
  <c r="FA48" i="2"/>
  <c r="FO48" i="2"/>
  <c r="EN48" i="2"/>
  <c r="FE48" i="2"/>
  <c r="FR48" i="2"/>
  <c r="ES48" i="2"/>
  <c r="FG48" i="2"/>
  <c r="EW48" i="2"/>
  <c r="EX48" i="2"/>
  <c r="EF48" i="2"/>
  <c r="QJ62" i="5" s="1"/>
  <c r="EH48" i="2"/>
  <c r="QI62" i="5" s="1"/>
  <c r="FJ48" i="2"/>
  <c r="EK48" i="2"/>
  <c r="EY48" i="2"/>
  <c r="EP48" i="2"/>
  <c r="FB48" i="2"/>
  <c r="FP48" i="2"/>
  <c r="EQ48" i="2"/>
  <c r="FU48" i="2"/>
  <c r="FS48" i="2"/>
  <c r="ET48" i="2"/>
  <c r="FH48" i="2"/>
  <c r="FT48" i="2"/>
  <c r="EO48" i="2"/>
  <c r="FK48" i="2"/>
  <c r="EL48" i="2"/>
  <c r="EZ48" i="2"/>
  <c r="FL48" i="2"/>
  <c r="FN48" i="2"/>
  <c r="EG48" i="2"/>
  <c r="QG62" i="5" s="1"/>
  <c r="D64" i="4"/>
  <c r="AS51" i="2"/>
  <c r="FQ67" i="5" s="1"/>
  <c r="BU51" i="2"/>
  <c r="IK67" i="5" s="1"/>
  <c r="AV51" i="2"/>
  <c r="FT67" i="5" s="1"/>
  <c r="BT51" i="2"/>
  <c r="IJ67" i="5" s="1"/>
  <c r="AT51" i="2"/>
  <c r="FR67" i="5" s="1"/>
  <c r="BS51" i="2"/>
  <c r="II67" i="5" s="1"/>
  <c r="BR51" i="2"/>
  <c r="IH67" i="5" s="1"/>
  <c r="AU51" i="2"/>
  <c r="FS67" i="5" s="1"/>
  <c r="AW51" i="2"/>
  <c r="FU67" i="5" s="1"/>
  <c r="F62" i="2"/>
  <c r="E62" i="2"/>
  <c r="G67" i="5" s="1"/>
  <c r="AZ36" i="2"/>
  <c r="BA36" i="2"/>
  <c r="AY36" i="2"/>
  <c r="BC36" i="2"/>
  <c r="BB36" i="2"/>
  <c r="GI64" i="2"/>
  <c r="GO64" i="2"/>
  <c r="GH64" i="2"/>
  <c r="GG64" i="2"/>
  <c r="GL64" i="2"/>
  <c r="GD64" i="2"/>
  <c r="GK64" i="2"/>
  <c r="GN64" i="2"/>
  <c r="GM64" i="2"/>
  <c r="GP64" i="2"/>
  <c r="GJ64" i="2"/>
  <c r="GE64" i="2"/>
  <c r="GF64" i="2"/>
  <c r="GC64" i="2"/>
  <c r="DN18" i="2"/>
  <c r="OK60" i="5" s="1"/>
  <c r="DL18" i="2"/>
  <c r="OI60" i="5" s="1"/>
  <c r="DM18" i="2"/>
  <c r="OJ60" i="5" s="1"/>
  <c r="BL59" i="2"/>
  <c r="HQ63" i="5" s="1"/>
  <c r="BN59" i="2"/>
  <c r="HS63" i="5" s="1"/>
  <c r="BO59" i="2"/>
  <c r="HT63" i="5" s="1"/>
  <c r="BM59" i="2"/>
  <c r="HR63" i="5" s="1"/>
  <c r="BK59" i="2"/>
  <c r="HP63" i="5" s="1"/>
  <c r="W51" i="2"/>
  <c r="DD67" i="5" s="1"/>
  <c r="V51" i="2"/>
  <c r="DC67" i="5" s="1"/>
  <c r="U51" i="2"/>
  <c r="DB67" i="5" s="1"/>
  <c r="DN30" i="2"/>
  <c r="OK65" i="5" s="1"/>
  <c r="DL30" i="2"/>
  <c r="OI65" i="5" s="1"/>
  <c r="DM30" i="2"/>
  <c r="OJ65" i="5" s="1"/>
  <c r="ED18" i="2"/>
  <c r="QK60" i="5" s="1"/>
  <c r="EW18" i="2"/>
  <c r="FJ18" i="2"/>
  <c r="FF18" i="2"/>
  <c r="FP18" i="2"/>
  <c r="EE18" i="2"/>
  <c r="QH60" i="5" s="1"/>
  <c r="EF18" i="2"/>
  <c r="QJ60" i="5" s="1"/>
  <c r="FO18" i="2"/>
  <c r="EO18" i="2"/>
  <c r="FB18" i="2"/>
  <c r="EP18" i="2"/>
  <c r="EZ18" i="2"/>
  <c r="FG18" i="2"/>
  <c r="FT18" i="2"/>
  <c r="ET18" i="2"/>
  <c r="FS18" i="2"/>
  <c r="EJ18" i="2"/>
  <c r="EY18" i="2"/>
  <c r="FL18" i="2"/>
  <c r="EL18" i="2"/>
  <c r="FC18" i="2"/>
  <c r="FN18" i="2"/>
  <c r="EQ18" i="2"/>
  <c r="FD18" i="2"/>
  <c r="FI18" i="2"/>
  <c r="EM18" i="2"/>
  <c r="EX18" i="2"/>
  <c r="FK18" i="2"/>
  <c r="FU18" i="2"/>
  <c r="EV18" i="2"/>
  <c r="ES18" i="2"/>
  <c r="FQ18" i="2"/>
  <c r="EU18" i="2"/>
  <c r="EH18" i="2"/>
  <c r="QI60" i="5" s="1"/>
  <c r="FM18" i="2"/>
  <c r="EN18" i="2"/>
  <c r="FH18" i="2"/>
  <c r="FA18" i="2"/>
  <c r="EG18" i="2"/>
  <c r="QG60" i="5" s="1"/>
  <c r="FE18" i="2"/>
  <c r="FR18" i="2"/>
  <c r="ER18" i="2"/>
  <c r="EK18" i="2"/>
  <c r="HE62" i="2"/>
  <c r="HB62" i="2"/>
  <c r="HA62" i="2"/>
  <c r="HD62" i="2"/>
  <c r="HC62" i="2"/>
  <c r="HZ30" i="2"/>
  <c r="HY30" i="2"/>
  <c r="F18" i="2"/>
  <c r="E18" i="2"/>
  <c r="DN48" i="2"/>
  <c r="OK62" i="5" s="1"/>
  <c r="DL48" i="2"/>
  <c r="OI62" i="5" s="1"/>
  <c r="DM48" i="2"/>
  <c r="OJ62" i="5" s="1"/>
  <c r="BK18" i="2"/>
  <c r="HP60" i="5" s="1"/>
  <c r="BL18" i="2"/>
  <c r="HQ60" i="5" s="1"/>
  <c r="BM18" i="2"/>
  <c r="HR60" i="5" s="1"/>
  <c r="BN18" i="2"/>
  <c r="HS60" i="5" s="1"/>
  <c r="BO18" i="2"/>
  <c r="HT60" i="5" s="1"/>
  <c r="DN51" i="2"/>
  <c r="OK67" i="5" s="1"/>
  <c r="DM51" i="2"/>
  <c r="OJ67" i="5" s="1"/>
  <c r="DL51" i="2"/>
  <c r="OI67" i="5" s="1"/>
  <c r="W64" i="2"/>
  <c r="DD64" i="5" s="1"/>
  <c r="V64" i="2"/>
  <c r="DC64" i="5" s="1"/>
  <c r="U64" i="2"/>
  <c r="DB64" i="5" s="1"/>
  <c r="BY48" i="2"/>
  <c r="IZ62" i="5" s="1"/>
  <c r="BZ48" i="2"/>
  <c r="JA62" i="5" s="1"/>
  <c r="BX48" i="2"/>
  <c r="IY62" i="5" s="1"/>
  <c r="BW48" i="2"/>
  <c r="IX62" i="5" s="1"/>
  <c r="CA48" i="2"/>
  <c r="JB62" i="5" s="1"/>
  <c r="AF59" i="2"/>
  <c r="ED63" i="5" s="1"/>
  <c r="AJ59" i="2"/>
  <c r="EH63" i="5" s="1"/>
  <c r="AI59" i="2"/>
  <c r="EG63" i="5" s="1"/>
  <c r="AH59" i="2"/>
  <c r="EF63" i="5" s="1"/>
  <c r="AD59" i="2"/>
  <c r="EB63" i="5" s="1"/>
  <c r="AG59" i="2"/>
  <c r="EE63" i="5" s="1"/>
  <c r="AE59" i="2"/>
  <c r="EC63" i="5" s="1"/>
  <c r="BY51" i="2"/>
  <c r="IZ67" i="5" s="1"/>
  <c r="CA51" i="2"/>
  <c r="BZ51" i="2"/>
  <c r="BX51" i="2"/>
  <c r="BW51" i="2"/>
  <c r="DW48" i="2"/>
  <c r="PM62" i="5" s="1"/>
  <c r="DY48" i="2"/>
  <c r="PO62" i="5" s="1"/>
  <c r="DT48" i="2"/>
  <c r="PJ62" i="5" s="1"/>
  <c r="DU48" i="2"/>
  <c r="PK62" i="5" s="1"/>
  <c r="DV48" i="2"/>
  <c r="PL62" i="5" s="1"/>
  <c r="EA48" i="2"/>
  <c r="PQ62" i="5" s="1"/>
  <c r="DX48" i="2"/>
  <c r="PN62" i="5" s="1"/>
  <c r="DZ48" i="2"/>
  <c r="PP62" i="5" s="1"/>
  <c r="E64" i="2"/>
  <c r="F64" i="2"/>
  <c r="BX62" i="2"/>
  <c r="IY68" i="5" s="1"/>
  <c r="BZ62" i="2"/>
  <c r="JA68" i="5" s="1"/>
  <c r="BW62" i="2"/>
  <c r="IX68" i="5" s="1"/>
  <c r="CA62" i="2"/>
  <c r="JB68" i="5" s="1"/>
  <c r="BY62" i="2"/>
  <c r="IZ68" i="5" s="1"/>
  <c r="BF64" i="2"/>
  <c r="GZ64" i="5" s="1"/>
  <c r="BH64" i="2"/>
  <c r="HB64" i="5" s="1"/>
  <c r="BI64" i="2"/>
  <c r="HC64" i="5" s="1"/>
  <c r="BG64" i="2"/>
  <c r="HA64" i="5" s="1"/>
  <c r="BE64" i="2"/>
  <c r="GY64" i="5" s="1"/>
  <c r="GY59" i="2"/>
  <c r="GW59" i="2"/>
  <c r="GX59" i="2"/>
  <c r="GJ62" i="2"/>
  <c r="GP62" i="2"/>
  <c r="GF62" i="2"/>
  <c r="GI62" i="2"/>
  <c r="GH62" i="2"/>
  <c r="GO62" i="2"/>
  <c r="GE62" i="2"/>
  <c r="GD62" i="2"/>
  <c r="GK62" i="2"/>
  <c r="GG62" i="2"/>
  <c r="GN62" i="2"/>
  <c r="GL62" i="2"/>
  <c r="GC62" i="2"/>
  <c r="GM62" i="2"/>
  <c r="D68" i="4"/>
  <c r="D63" i="4"/>
  <c r="ED64" i="2"/>
  <c r="QK64" i="5" s="1"/>
  <c r="FJ64" i="2"/>
  <c r="EK64" i="2"/>
  <c r="EY64" i="2"/>
  <c r="FE64" i="2"/>
  <c r="FB64" i="2"/>
  <c r="FP64" i="2"/>
  <c r="EQ64" i="2"/>
  <c r="EW64" i="2"/>
  <c r="EE64" i="2"/>
  <c r="QH64" i="5" s="1"/>
  <c r="FS64" i="2"/>
  <c r="ET64" i="2"/>
  <c r="FH64" i="2"/>
  <c r="FN64" i="2"/>
  <c r="EO64" i="2"/>
  <c r="FK64" i="2"/>
  <c r="EL64" i="2"/>
  <c r="EZ64" i="2"/>
  <c r="FF64" i="2"/>
  <c r="FL64" i="2"/>
  <c r="EF64" i="2"/>
  <c r="QJ64" i="5" s="1"/>
  <c r="FC64" i="2"/>
  <c r="FQ64" i="2"/>
  <c r="ER64" i="2"/>
  <c r="EX64" i="2"/>
  <c r="FD64" i="2"/>
  <c r="EU64" i="2"/>
  <c r="FI64" i="2"/>
  <c r="EJ64" i="2"/>
  <c r="EP64" i="2"/>
  <c r="EV64" i="2"/>
  <c r="EH64" i="2"/>
  <c r="QI64" i="5" s="1"/>
  <c r="EM64" i="2"/>
  <c r="FA64" i="2"/>
  <c r="FO64" i="2"/>
  <c r="FU64" i="2"/>
  <c r="EN64" i="2"/>
  <c r="FR64" i="2"/>
  <c r="ES64" i="2"/>
  <c r="FG64" i="2"/>
  <c r="FM64" i="2"/>
  <c r="FT64" i="2"/>
  <c r="EG64" i="2"/>
  <c r="QG64" i="5" s="1"/>
  <c r="DR48" i="2"/>
  <c r="OX62" i="5" s="1"/>
  <c r="DP48" i="2"/>
  <c r="OV62" i="5" s="1"/>
  <c r="DQ48" i="2"/>
  <c r="OW62" i="5" s="1"/>
  <c r="DR62" i="2"/>
  <c r="OX68" i="5" s="1"/>
  <c r="DQ62" i="2"/>
  <c r="OW68" i="5" s="1"/>
  <c r="DP62" i="2"/>
  <c r="OV68" i="5" s="1"/>
  <c r="CF64" i="2"/>
  <c r="JR64" i="5" s="1"/>
  <c r="CD64" i="2"/>
  <c r="JP64" i="5" s="1"/>
  <c r="CG64" i="2"/>
  <c r="JS64" i="5" s="1"/>
  <c r="CE64" i="2"/>
  <c r="JQ64" i="5" s="1"/>
  <c r="CC64" i="2"/>
  <c r="JO64" i="5" s="1"/>
  <c r="EA18" i="2"/>
  <c r="PQ60" i="5" s="1"/>
  <c r="DZ18" i="2"/>
  <c r="PP60" i="5" s="1"/>
  <c r="DY18" i="2"/>
  <c r="PO60" i="5" s="1"/>
  <c r="DX18" i="2"/>
  <c r="PN60" i="5" s="1"/>
  <c r="DW18" i="2"/>
  <c r="PM60" i="5" s="1"/>
  <c r="DV18" i="2"/>
  <c r="PL60" i="5" s="1"/>
  <c r="DT18" i="2"/>
  <c r="PJ60" i="5" s="1"/>
  <c r="DU18" i="2"/>
  <c r="PK60" i="5" s="1"/>
  <c r="GA36" i="2"/>
  <c r="FX36" i="2"/>
  <c r="FY36" i="2"/>
  <c r="FV36" i="2"/>
  <c r="FW36" i="2"/>
  <c r="FZ36" i="2"/>
  <c r="DR64" i="2"/>
  <c r="OX64" i="5" s="1"/>
  <c r="DQ64" i="2"/>
  <c r="OW64" i="5" s="1"/>
  <c r="DP64" i="2"/>
  <c r="OV64" i="5" s="1"/>
  <c r="GY36" i="2"/>
  <c r="GX36" i="2"/>
  <c r="GW36" i="2"/>
  <c r="CO30" i="2"/>
  <c r="KW65" i="5" s="1"/>
  <c r="CQ30" i="2"/>
  <c r="KY65" i="5" s="1"/>
  <c r="CS30" i="2"/>
  <c r="LA65" i="5" s="1"/>
  <c r="CR30" i="2"/>
  <c r="KZ65" i="5" s="1"/>
  <c r="CP30" i="2"/>
  <c r="KX65" i="5" s="1"/>
  <c r="GA62" i="2"/>
  <c r="FV62" i="2"/>
  <c r="QX68" i="5" s="1"/>
  <c r="FW62" i="2"/>
  <c r="RB68" i="5" s="1"/>
  <c r="FZ62" i="2"/>
  <c r="QY68" i="5" s="1"/>
  <c r="FX62" i="2"/>
  <c r="RA68" i="5" s="1"/>
  <c r="FY62" i="2"/>
  <c r="QZ68" i="5" s="1"/>
  <c r="DX59" i="2"/>
  <c r="PN63" i="5" s="1"/>
  <c r="DU59" i="2"/>
  <c r="PK63" i="5" s="1"/>
  <c r="DW59" i="2"/>
  <c r="PM63" i="5" s="1"/>
  <c r="DV59" i="2"/>
  <c r="PL63" i="5" s="1"/>
  <c r="EA59" i="2"/>
  <c r="PQ63" i="5" s="1"/>
  <c r="DZ59" i="2"/>
  <c r="PP63" i="5" s="1"/>
  <c r="DT59" i="2"/>
  <c r="PJ63" i="5" s="1"/>
  <c r="DY59" i="2"/>
  <c r="PO63" i="5" s="1"/>
  <c r="AL64" i="2"/>
  <c r="EX64" i="5" s="1"/>
  <c r="AO64" i="2"/>
  <c r="FA64" i="5" s="1"/>
  <c r="AM64" i="2"/>
  <c r="EY64" i="5" s="1"/>
  <c r="AP64" i="2"/>
  <c r="FB64" i="5" s="1"/>
  <c r="AN64" i="2"/>
  <c r="EZ64" i="5" s="1"/>
  <c r="AQ64" i="2"/>
  <c r="FC64" i="5" s="1"/>
  <c r="HE18" i="2"/>
  <c r="HD18" i="2"/>
  <c r="HB18" i="2"/>
  <c r="HA18" i="2"/>
  <c r="HC18" i="2"/>
  <c r="E59" i="2"/>
  <c r="F59" i="2"/>
  <c r="HE30" i="2"/>
  <c r="HD30" i="2"/>
  <c r="HA30" i="2"/>
  <c r="HB30" i="2"/>
  <c r="HC30" i="2"/>
  <c r="DW64" i="2"/>
  <c r="PM64" i="5" s="1"/>
  <c r="DY64" i="2"/>
  <c r="PO64" i="5" s="1"/>
  <c r="DX64" i="2"/>
  <c r="PN64" i="5" s="1"/>
  <c r="DZ64" i="2"/>
  <c r="PP64" i="5" s="1"/>
  <c r="DU64" i="2"/>
  <c r="PK64" i="5" s="1"/>
  <c r="EA64" i="2"/>
  <c r="PQ64" i="5" s="1"/>
  <c r="DT64" i="2"/>
  <c r="PJ64" i="5" s="1"/>
  <c r="DV64" i="2"/>
  <c r="PL64" i="5" s="1"/>
  <c r="DH48" i="2"/>
  <c r="NN62" i="5" s="1"/>
  <c r="DG48" i="2"/>
  <c r="NM62" i="5" s="1"/>
  <c r="DE48" i="2"/>
  <c r="NK62" i="5" s="1"/>
  <c r="DF48" i="2"/>
  <c r="NL62" i="5" s="1"/>
  <c r="DD48" i="2"/>
  <c r="NJ62" i="5" s="1"/>
  <c r="BH18" i="2"/>
  <c r="HB60" i="5" s="1"/>
  <c r="BI18" i="2"/>
  <c r="HC60" i="5" s="1"/>
  <c r="BE18" i="2"/>
  <c r="GY60" i="5" s="1"/>
  <c r="BG18" i="2"/>
  <c r="HA60" i="5" s="1"/>
  <c r="BF18" i="2"/>
  <c r="GZ60" i="5" s="1"/>
  <c r="DF62" i="2"/>
  <c r="NL68" i="5" s="1"/>
  <c r="DD62" i="2"/>
  <c r="NJ68" i="5" s="1"/>
  <c r="DH62" i="2"/>
  <c r="NN68" i="5" s="1"/>
  <c r="DG62" i="2"/>
  <c r="NM68" i="5" s="1"/>
  <c r="DE62" i="2"/>
  <c r="NK68" i="5" s="1"/>
  <c r="IC36" i="2"/>
  <c r="IB36" i="2"/>
  <c r="BI30" i="2"/>
  <c r="HC65" i="5" s="1"/>
  <c r="BH30" i="2"/>
  <c r="HB65" i="5" s="1"/>
  <c r="BE30" i="2"/>
  <c r="GY65" i="5" s="1"/>
  <c r="BF30" i="2"/>
  <c r="GZ65" i="5" s="1"/>
  <c r="BG30" i="2"/>
  <c r="HA65" i="5" s="1"/>
  <c r="NW19" i="5"/>
  <c r="NW59" i="5"/>
  <c r="NW29" i="5"/>
  <c r="NW45" i="5"/>
  <c r="NW43" i="5"/>
  <c r="NW40" i="5"/>
  <c r="NW16" i="5"/>
  <c r="NW30" i="5"/>
  <c r="NW7" i="5"/>
  <c r="NW61" i="5"/>
  <c r="NW33" i="5"/>
  <c r="NW6" i="5"/>
  <c r="NW27" i="5"/>
  <c r="NW12" i="5"/>
  <c r="NW51" i="5"/>
  <c r="NW52" i="5"/>
  <c r="NW64" i="5"/>
  <c r="NW55" i="5"/>
  <c r="NW13" i="5"/>
  <c r="NW68" i="5"/>
  <c r="NW36" i="5"/>
  <c r="NW44" i="5"/>
  <c r="NW39" i="5"/>
  <c r="NW18" i="5"/>
  <c r="NW9" i="5"/>
  <c r="NW31" i="5"/>
  <c r="NW2" i="5"/>
  <c r="NW15" i="5"/>
  <c r="NW53" i="5"/>
  <c r="NW46" i="5"/>
  <c r="NW62" i="5"/>
  <c r="NW38" i="5"/>
  <c r="NW23" i="5"/>
  <c r="NW66" i="5"/>
  <c r="NW67" i="5"/>
  <c r="NW10" i="5"/>
  <c r="NW4" i="5"/>
  <c r="NW47" i="5"/>
  <c r="NW25" i="5"/>
  <c r="NW22" i="5"/>
  <c r="NW65" i="5"/>
  <c r="NW32" i="5"/>
  <c r="NW3" i="5"/>
  <c r="NW11" i="5"/>
  <c r="NW60" i="5"/>
  <c r="NW42" i="5"/>
  <c r="NW63" i="5"/>
  <c r="NW20" i="5"/>
  <c r="NW26" i="5"/>
  <c r="NW35" i="5"/>
  <c r="NW58" i="5"/>
  <c r="NW17" i="5"/>
  <c r="NW28" i="5"/>
  <c r="NW37" i="5"/>
  <c r="NW5" i="5"/>
  <c r="NW24" i="5"/>
  <c r="NW41" i="5"/>
  <c r="NW57" i="5"/>
  <c r="NW54" i="5"/>
  <c r="NW49" i="5"/>
  <c r="NW34" i="5"/>
  <c r="NW14" i="5"/>
  <c r="NW21" i="5"/>
  <c r="NW50" i="5"/>
  <c r="NW48" i="5"/>
  <c r="NW56" i="5"/>
  <c r="NW8" i="5"/>
  <c r="R61" i="5"/>
  <c r="MC19" i="5" l="1"/>
  <c r="MC57" i="5"/>
  <c r="MC13" i="5"/>
  <c r="MC35" i="5"/>
  <c r="RN2" i="5"/>
  <c r="RN20" i="5"/>
  <c r="RN19" i="5"/>
  <c r="RN22" i="5"/>
  <c r="RN40" i="5"/>
  <c r="RN60" i="5"/>
  <c r="RN42" i="5"/>
  <c r="RN5" i="5"/>
  <c r="AW14" i="5"/>
  <c r="AW10" i="5"/>
  <c r="AW21" i="5"/>
  <c r="AW4" i="5"/>
  <c r="AW63" i="5"/>
  <c r="AW39" i="5"/>
  <c r="AW61" i="5"/>
  <c r="MC14" i="5"/>
  <c r="MC56" i="5"/>
  <c r="MC2" i="5"/>
  <c r="RN31" i="5"/>
  <c r="RN48" i="5"/>
  <c r="AW31" i="5"/>
  <c r="AW55" i="5"/>
  <c r="MC43" i="5"/>
  <c r="RN65" i="5"/>
  <c r="RN16" i="5"/>
  <c r="RN13" i="5"/>
  <c r="AW34" i="5"/>
  <c r="AW50" i="5"/>
  <c r="MC22" i="5"/>
  <c r="MC68" i="5"/>
  <c r="RN15" i="5"/>
  <c r="RN3" i="5"/>
  <c r="RN53" i="5"/>
  <c r="RN58" i="5"/>
  <c r="RN37" i="5"/>
  <c r="RN10" i="5"/>
  <c r="RN8" i="5"/>
  <c r="RN52" i="5"/>
  <c r="AW56" i="5"/>
  <c r="AW51" i="5"/>
  <c r="AW26" i="5"/>
  <c r="AW18" i="5"/>
  <c r="AW20" i="5"/>
  <c r="AW67" i="5"/>
  <c r="MK58" i="5"/>
  <c r="MK29" i="5"/>
  <c r="MK51" i="5"/>
  <c r="MK57" i="5"/>
  <c r="MK17" i="5"/>
  <c r="MK3" i="5"/>
  <c r="MK36" i="5"/>
  <c r="MK27" i="5"/>
  <c r="BE28" i="5"/>
  <c r="MC54" i="5"/>
  <c r="MC48" i="5"/>
  <c r="MC47" i="5"/>
  <c r="RN11" i="5"/>
  <c r="RN29" i="5"/>
  <c r="RN45" i="5"/>
  <c r="AW3" i="5"/>
  <c r="AW37" i="5"/>
  <c r="RN24" i="5"/>
  <c r="RN7" i="5"/>
  <c r="RN67" i="5"/>
  <c r="RN25" i="5"/>
  <c r="RN38" i="5"/>
  <c r="RN39" i="5"/>
  <c r="RN43" i="5"/>
  <c r="RN26" i="5"/>
  <c r="AW52" i="5"/>
  <c r="AW59" i="5"/>
  <c r="AW60" i="5"/>
  <c r="AW66" i="5"/>
  <c r="AW45" i="5"/>
  <c r="AW9" i="5"/>
  <c r="MK39" i="5"/>
  <c r="MK30" i="5"/>
  <c r="MK47" i="5"/>
  <c r="MK11" i="5"/>
  <c r="MK19" i="5"/>
  <c r="MK4" i="5"/>
  <c r="MK41" i="5"/>
  <c r="AG42" i="5"/>
  <c r="MC32" i="5"/>
  <c r="MC8" i="5"/>
  <c r="MC11" i="5"/>
  <c r="RN41" i="5"/>
  <c r="RN36" i="5"/>
  <c r="RN57" i="5"/>
  <c r="RN68" i="5"/>
  <c r="RN64" i="5"/>
  <c r="RN14" i="5"/>
  <c r="RN17" i="5"/>
  <c r="RN63" i="5"/>
  <c r="AW28" i="5"/>
  <c r="AW36" i="5"/>
  <c r="AW25" i="5"/>
  <c r="AW8" i="5"/>
  <c r="AW62" i="5"/>
  <c r="AW32" i="5"/>
  <c r="AW43" i="5"/>
  <c r="MC51" i="5"/>
  <c r="MC5" i="5"/>
  <c r="MC27" i="5"/>
  <c r="AW58" i="5"/>
  <c r="MC39" i="5"/>
  <c r="MC40" i="5"/>
  <c r="MC41" i="5"/>
  <c r="AG4" i="5"/>
  <c r="LU30" i="5"/>
  <c r="LU21" i="5"/>
  <c r="LU59" i="5"/>
  <c r="AG43" i="5"/>
  <c r="AG30" i="5"/>
  <c r="LU28" i="5"/>
  <c r="LU45" i="5"/>
  <c r="LU32" i="5"/>
  <c r="BE10" i="5"/>
  <c r="Y16" i="5"/>
  <c r="AW22" i="5"/>
  <c r="AW35" i="5"/>
  <c r="AW40" i="5"/>
  <c r="AW7" i="5"/>
  <c r="AW6" i="5"/>
  <c r="AW24" i="5"/>
  <c r="AW44" i="5"/>
  <c r="AW64" i="5"/>
  <c r="LU18" i="5"/>
  <c r="LU40" i="5"/>
  <c r="LU38" i="5"/>
  <c r="LU13" i="5"/>
  <c r="LU54" i="5"/>
  <c r="LU52" i="5"/>
  <c r="LU4" i="5"/>
  <c r="LU65" i="5"/>
  <c r="BE24" i="5"/>
  <c r="AG9" i="5"/>
  <c r="MC30" i="5"/>
  <c r="MC46" i="5"/>
  <c r="MC26" i="5"/>
  <c r="MC50" i="5"/>
  <c r="MC10" i="5"/>
  <c r="MC18" i="5"/>
  <c r="MC60" i="5"/>
  <c r="MC31" i="5"/>
  <c r="MC12" i="5"/>
  <c r="LU53" i="5"/>
  <c r="Y55" i="5"/>
  <c r="LU36" i="5"/>
  <c r="LU27" i="5"/>
  <c r="LU9" i="5"/>
  <c r="LU39" i="5"/>
  <c r="LU46" i="5"/>
  <c r="LU7" i="5"/>
  <c r="LU16" i="5"/>
  <c r="LU6" i="5"/>
  <c r="LU66" i="5"/>
  <c r="BE22" i="5"/>
  <c r="AG14" i="5"/>
  <c r="MC33" i="5"/>
  <c r="MC16" i="5"/>
  <c r="MC21" i="5"/>
  <c r="MC36" i="5"/>
  <c r="MC44" i="5"/>
  <c r="MC58" i="5"/>
  <c r="MC4" i="5"/>
  <c r="MC20" i="5"/>
  <c r="MC67" i="5"/>
  <c r="BE63" i="5"/>
  <c r="LU2" i="5"/>
  <c r="Y15" i="5"/>
  <c r="LU48" i="5"/>
  <c r="LU51" i="5"/>
  <c r="LU60" i="5"/>
  <c r="LU25" i="5"/>
  <c r="LU42" i="5"/>
  <c r="LU49" i="5"/>
  <c r="LU55" i="5"/>
  <c r="LU24" i="5"/>
  <c r="LU67" i="5"/>
  <c r="BE35" i="5"/>
  <c r="AG55" i="5"/>
  <c r="MC34" i="5"/>
  <c r="MC49" i="5"/>
  <c r="MC28" i="5"/>
  <c r="MC37" i="5"/>
  <c r="MC52" i="5"/>
  <c r="MC59" i="5"/>
  <c r="MC23" i="5"/>
  <c r="MC7" i="5"/>
  <c r="MC61" i="5"/>
  <c r="LU3" i="5"/>
  <c r="LU34" i="5"/>
  <c r="LU8" i="5"/>
  <c r="LU26" i="5"/>
  <c r="LU33" i="5"/>
  <c r="LU50" i="5"/>
  <c r="LU56" i="5"/>
  <c r="LU47" i="5"/>
  <c r="LU61" i="5"/>
  <c r="BE13" i="5"/>
  <c r="AG39" i="5"/>
  <c r="MC53" i="5"/>
  <c r="MC24" i="5"/>
  <c r="MC29" i="5"/>
  <c r="MC64" i="5"/>
  <c r="MC65" i="5"/>
  <c r="MC63" i="5"/>
  <c r="MC25" i="5"/>
  <c r="MC42" i="5"/>
  <c r="AW13" i="5"/>
  <c r="AW68" i="5"/>
  <c r="AW65" i="5"/>
  <c r="AW54" i="5"/>
  <c r="AW23" i="5"/>
  <c r="AW12" i="5"/>
  <c r="LU22" i="5"/>
  <c r="LU23" i="5"/>
  <c r="LU17" i="5"/>
  <c r="LU43" i="5"/>
  <c r="LU62" i="5"/>
  <c r="LU68" i="5"/>
  <c r="LU63" i="5"/>
  <c r="BE41" i="5"/>
  <c r="AG7" i="5"/>
  <c r="MC6" i="5"/>
  <c r="MC55" i="5"/>
  <c r="MC38" i="5"/>
  <c r="MC45" i="5"/>
  <c r="MC66" i="5"/>
  <c r="MC15" i="5"/>
  <c r="MC9" i="5"/>
  <c r="BE56" i="5"/>
  <c r="BE31" i="5"/>
  <c r="BE46" i="5"/>
  <c r="BE29" i="5"/>
  <c r="BE17" i="5"/>
  <c r="BE65" i="5"/>
  <c r="BE16" i="5"/>
  <c r="BE15" i="5"/>
  <c r="AG24" i="5"/>
  <c r="AG34" i="5"/>
  <c r="AG64" i="5"/>
  <c r="AG63" i="5"/>
  <c r="AG41" i="5"/>
  <c r="AG27" i="5"/>
  <c r="AG36" i="5"/>
  <c r="AG29" i="5"/>
  <c r="AG12" i="5"/>
  <c r="BE50" i="5"/>
  <c r="BE57" i="5"/>
  <c r="BE38" i="5"/>
  <c r="BE25" i="5"/>
  <c r="BE64" i="5"/>
  <c r="BE42" i="5"/>
  <c r="BE14" i="5"/>
  <c r="BE59" i="5"/>
  <c r="AG28" i="5"/>
  <c r="AG37" i="5"/>
  <c r="AG26" i="5"/>
  <c r="AG60" i="5"/>
  <c r="AG31" i="5"/>
  <c r="AG47" i="5"/>
  <c r="AG66" i="5"/>
  <c r="AG40" i="5"/>
  <c r="AG61" i="5"/>
  <c r="BE43" i="5"/>
  <c r="BE47" i="5"/>
  <c r="BE51" i="5"/>
  <c r="BE62" i="5"/>
  <c r="BE60" i="5"/>
  <c r="BE4" i="5"/>
  <c r="BE8" i="5"/>
  <c r="BE20" i="5"/>
  <c r="AG51" i="5"/>
  <c r="AG56" i="5"/>
  <c r="AG59" i="5"/>
  <c r="AG65" i="5"/>
  <c r="AG20" i="5"/>
  <c r="AG21" i="5"/>
  <c r="AG68" i="5"/>
  <c r="AG33" i="5"/>
  <c r="BE37" i="5"/>
  <c r="BE27" i="5"/>
  <c r="BE39" i="5"/>
  <c r="BE68" i="5"/>
  <c r="BE19" i="5"/>
  <c r="BE30" i="5"/>
  <c r="BE5" i="5"/>
  <c r="BE21" i="5"/>
  <c r="AG19" i="5"/>
  <c r="AG48" i="5"/>
  <c r="AG45" i="5"/>
  <c r="AG23" i="5"/>
  <c r="AG62" i="5"/>
  <c r="AG5" i="5"/>
  <c r="AG17" i="5"/>
  <c r="AG8" i="5"/>
  <c r="BE48" i="5"/>
  <c r="BE49" i="5"/>
  <c r="BE33" i="5"/>
  <c r="BE54" i="5"/>
  <c r="BE3" i="5"/>
  <c r="BE26" i="5"/>
  <c r="BE55" i="5"/>
  <c r="BE45" i="5"/>
  <c r="BE11" i="5"/>
  <c r="AG58" i="5"/>
  <c r="AG3" i="5"/>
  <c r="AG49" i="5"/>
  <c r="AG11" i="5"/>
  <c r="AG67" i="5"/>
  <c r="AG54" i="5"/>
  <c r="AG57" i="5"/>
  <c r="AG53" i="5"/>
  <c r="BE44" i="5"/>
  <c r="BE7" i="5"/>
  <c r="BE58" i="5"/>
  <c r="BE9" i="5"/>
  <c r="BE53" i="5"/>
  <c r="BE40" i="5"/>
  <c r="BE2" i="5"/>
  <c r="BE23" i="5"/>
  <c r="BE34" i="5"/>
  <c r="AG52" i="5"/>
  <c r="AG25" i="5"/>
  <c r="AG22" i="5"/>
  <c r="AG2" i="5"/>
  <c r="AG44" i="5"/>
  <c r="AG18" i="5"/>
  <c r="AG50" i="5"/>
  <c r="AG13" i="5"/>
  <c r="BE6" i="5"/>
  <c r="BE52" i="5"/>
  <c r="BE67" i="5"/>
  <c r="BE12" i="5"/>
  <c r="BE36" i="5"/>
  <c r="BE18" i="5"/>
  <c r="BE32" i="5"/>
  <c r="BE66" i="5"/>
  <c r="AG6" i="5"/>
  <c r="AG10" i="5"/>
  <c r="AG46" i="5"/>
  <c r="AG15" i="5"/>
  <c r="AG38" i="5"/>
  <c r="AG32" i="5"/>
  <c r="AG35" i="5"/>
  <c r="AO44" i="5"/>
  <c r="DM9" i="5"/>
  <c r="AO38" i="5"/>
  <c r="DM66" i="5"/>
  <c r="AO61" i="5"/>
  <c r="DM63" i="5"/>
  <c r="DM13" i="5"/>
  <c r="DM61" i="5"/>
  <c r="AO26" i="5"/>
  <c r="DM20" i="5"/>
  <c r="AO18" i="5"/>
  <c r="AO29" i="5"/>
  <c r="DM36" i="5"/>
  <c r="AO31" i="5"/>
  <c r="DM16" i="5"/>
  <c r="BU24" i="5"/>
  <c r="Y44" i="5"/>
  <c r="Y20" i="5"/>
  <c r="Y21" i="5"/>
  <c r="Y40" i="5"/>
  <c r="Y19" i="5"/>
  <c r="Y24" i="5"/>
  <c r="Y47" i="5"/>
  <c r="Y61" i="5"/>
  <c r="Y13" i="5"/>
  <c r="Y25" i="5"/>
  <c r="Y14" i="5"/>
  <c r="Y50" i="5"/>
  <c r="Y46" i="5"/>
  <c r="Y52" i="5"/>
  <c r="Y67" i="5"/>
  <c r="Y12" i="5"/>
  <c r="Y33" i="5"/>
  <c r="Y2" i="5"/>
  <c r="Y8" i="5"/>
  <c r="Y45" i="5"/>
  <c r="BU29" i="5"/>
  <c r="BU60" i="5"/>
  <c r="BU27" i="5"/>
  <c r="BU41" i="5"/>
  <c r="BU25" i="5"/>
  <c r="BU57" i="5"/>
  <c r="BU39" i="5"/>
  <c r="CC40" i="5"/>
  <c r="CC42" i="5"/>
  <c r="MS52" i="5"/>
  <c r="MS25" i="5"/>
  <c r="CC56" i="5"/>
  <c r="CC60" i="5"/>
  <c r="CC9" i="5"/>
  <c r="MS14" i="5"/>
  <c r="MS29" i="5"/>
  <c r="CC43" i="5"/>
  <c r="CC46" i="5"/>
  <c r="CC19" i="5"/>
  <c r="MS54" i="5"/>
  <c r="MS45" i="5"/>
  <c r="CC41" i="5"/>
  <c r="CC31" i="5"/>
  <c r="MS22" i="5"/>
  <c r="MS37" i="5"/>
  <c r="CC8" i="5"/>
  <c r="CC59" i="5"/>
  <c r="CS44" i="5"/>
  <c r="MS24" i="5"/>
  <c r="MS53" i="5"/>
  <c r="CC22" i="5"/>
  <c r="CC25" i="5"/>
  <c r="MS39" i="5"/>
  <c r="MS18" i="5"/>
  <c r="CC45" i="5"/>
  <c r="CC34" i="5"/>
  <c r="MS33" i="5"/>
  <c r="MS23" i="5"/>
  <c r="MS12" i="5"/>
  <c r="Y36" i="5"/>
  <c r="Y7" i="5"/>
  <c r="CC58" i="5"/>
  <c r="CC50" i="5"/>
  <c r="MS49" i="5"/>
  <c r="Y65" i="5"/>
  <c r="CC37" i="5"/>
  <c r="CC52" i="5"/>
  <c r="CC15" i="5"/>
  <c r="CC17" i="5"/>
  <c r="CC51" i="5"/>
  <c r="CC54" i="5"/>
  <c r="CC12" i="5"/>
  <c r="CC67" i="5"/>
  <c r="CS2" i="5"/>
  <c r="MS51" i="5"/>
  <c r="MS35" i="5"/>
  <c r="MS50" i="5"/>
  <c r="MS65" i="5"/>
  <c r="MS6" i="5"/>
  <c r="MS38" i="5"/>
  <c r="MS67" i="5"/>
  <c r="MS42" i="5"/>
  <c r="MS26" i="5"/>
  <c r="CC24" i="5"/>
  <c r="CC29" i="5"/>
  <c r="CC61" i="5"/>
  <c r="MS7" i="5"/>
  <c r="MS5" i="5"/>
  <c r="Y35" i="5"/>
  <c r="Y31" i="5"/>
  <c r="CC38" i="5"/>
  <c r="CC48" i="5"/>
  <c r="CS49" i="5"/>
  <c r="MS30" i="5"/>
  <c r="MS62" i="5"/>
  <c r="Y38" i="5"/>
  <c r="Y68" i="5"/>
  <c r="Y53" i="5"/>
  <c r="Y57" i="5"/>
  <c r="Y63" i="5"/>
  <c r="Y4" i="5"/>
  <c r="Y64" i="5"/>
  <c r="Y58" i="5"/>
  <c r="Y51" i="5"/>
  <c r="Y42" i="5"/>
  <c r="Y26" i="5"/>
  <c r="CC26" i="5"/>
  <c r="CC20" i="5"/>
  <c r="CC65" i="5"/>
  <c r="CC13" i="5"/>
  <c r="CC28" i="5"/>
  <c r="CC63" i="5"/>
  <c r="CC14" i="5"/>
  <c r="CC2" i="5"/>
  <c r="CS21" i="5"/>
  <c r="MS58" i="5"/>
  <c r="MS4" i="5"/>
  <c r="MS57" i="5"/>
  <c r="MS20" i="5"/>
  <c r="MS32" i="5"/>
  <c r="MS47" i="5"/>
  <c r="MS68" i="5"/>
  <c r="MS17" i="5"/>
  <c r="MS63" i="5"/>
  <c r="CS55" i="5"/>
  <c r="CC3" i="5"/>
  <c r="CC57" i="5"/>
  <c r="MS16" i="5"/>
  <c r="MS31" i="5"/>
  <c r="Y5" i="5"/>
  <c r="Y39" i="5"/>
  <c r="CC36" i="5"/>
  <c r="CC39" i="5"/>
  <c r="MS66" i="5"/>
  <c r="MS21" i="5"/>
  <c r="Y9" i="5"/>
  <c r="Y59" i="5"/>
  <c r="Y34" i="5"/>
  <c r="Y29" i="5"/>
  <c r="Y56" i="5"/>
  <c r="Y30" i="5"/>
  <c r="Y6" i="5"/>
  <c r="CC10" i="5"/>
  <c r="CC4" i="5"/>
  <c r="CC53" i="5"/>
  <c r="CC62" i="5"/>
  <c r="CC6" i="5"/>
  <c r="CC55" i="5"/>
  <c r="CC32" i="5"/>
  <c r="CC11" i="5"/>
  <c r="CS60" i="5"/>
  <c r="MS59" i="5"/>
  <c r="MS41" i="5"/>
  <c r="MS13" i="5"/>
  <c r="MS11" i="5"/>
  <c r="MS8" i="5"/>
  <c r="MS15" i="5"/>
  <c r="MS27" i="5"/>
  <c r="MS64" i="5"/>
  <c r="MS61" i="5"/>
  <c r="CC5" i="5"/>
  <c r="CC16" i="5"/>
  <c r="CS14" i="5"/>
  <c r="MS9" i="5"/>
  <c r="Y49" i="5"/>
  <c r="Y23" i="5"/>
  <c r="CC7" i="5"/>
  <c r="CC66" i="5"/>
  <c r="MS10" i="5"/>
  <c r="MS56" i="5"/>
  <c r="MS48" i="5"/>
  <c r="Y60" i="5"/>
  <c r="Y28" i="5"/>
  <c r="Y41" i="5"/>
  <c r="Y11" i="5"/>
  <c r="Y66" i="5"/>
  <c r="Y18" i="5"/>
  <c r="Y22" i="5"/>
  <c r="Y27" i="5"/>
  <c r="Y48" i="5"/>
  <c r="Y3" i="5"/>
  <c r="Y32" i="5"/>
  <c r="Y10" i="5"/>
  <c r="Y54" i="5"/>
  <c r="Y17" i="5"/>
  <c r="Y37" i="5"/>
  <c r="Y43" i="5"/>
  <c r="CC47" i="5"/>
  <c r="CC27" i="5"/>
  <c r="CC33" i="5"/>
  <c r="CC68" i="5"/>
  <c r="CC64" i="5"/>
  <c r="CC35" i="5"/>
  <c r="CC18" i="5"/>
  <c r="CS20" i="5"/>
  <c r="MS55" i="5"/>
  <c r="MS43" i="5"/>
  <c r="MS2" i="5"/>
  <c r="MS3" i="5"/>
  <c r="MS60" i="5"/>
  <c r="MS40" i="5"/>
  <c r="MS36" i="5"/>
  <c r="AO17" i="5"/>
  <c r="AO64" i="5"/>
  <c r="AO56" i="5"/>
  <c r="AO46" i="5"/>
  <c r="AO57" i="5"/>
  <c r="AO48" i="5"/>
  <c r="AO13" i="5"/>
  <c r="AO54" i="5"/>
  <c r="AO37" i="5"/>
  <c r="AO2" i="5"/>
  <c r="AO55" i="5"/>
  <c r="DM18" i="5"/>
  <c r="DM19" i="5"/>
  <c r="DM47" i="5"/>
  <c r="DM12" i="5"/>
  <c r="DM30" i="5"/>
  <c r="DM23" i="5"/>
  <c r="DM31" i="5"/>
  <c r="DM37" i="5"/>
  <c r="DM50" i="5"/>
  <c r="BU30" i="5"/>
  <c r="BU59" i="5"/>
  <c r="BU40" i="5"/>
  <c r="BU21" i="5"/>
  <c r="BU46" i="5"/>
  <c r="BU45" i="5"/>
  <c r="BU38" i="5"/>
  <c r="BU68" i="5"/>
  <c r="AO21" i="5"/>
  <c r="AO43" i="5"/>
  <c r="AO50" i="5"/>
  <c r="AO47" i="5"/>
  <c r="AO30" i="5"/>
  <c r="AO51" i="5"/>
  <c r="AO11" i="5"/>
  <c r="AO63" i="5"/>
  <c r="AO25" i="5"/>
  <c r="DM54" i="5"/>
  <c r="DM33" i="5"/>
  <c r="DM24" i="5"/>
  <c r="DM44" i="5"/>
  <c r="DM57" i="5"/>
  <c r="DM65" i="5"/>
  <c r="DM53" i="5"/>
  <c r="DM64" i="5"/>
  <c r="DM60" i="5"/>
  <c r="BU50" i="5"/>
  <c r="BU14" i="5"/>
  <c r="BU22" i="5"/>
  <c r="BU64" i="5"/>
  <c r="BU43" i="5"/>
  <c r="BU18" i="5"/>
  <c r="BU35" i="5"/>
  <c r="BU26" i="5"/>
  <c r="AO12" i="5"/>
  <c r="AO6" i="5"/>
  <c r="AO4" i="5"/>
  <c r="AO68" i="5"/>
  <c r="AO3" i="5"/>
  <c r="AO24" i="5"/>
  <c r="AO34" i="5"/>
  <c r="AO36" i="5"/>
  <c r="DM27" i="5"/>
  <c r="DM25" i="5"/>
  <c r="DM34" i="5"/>
  <c r="DM32" i="5"/>
  <c r="DM48" i="5"/>
  <c r="DM62" i="5"/>
  <c r="DM26" i="5"/>
  <c r="DM15" i="5"/>
  <c r="BU34" i="5"/>
  <c r="BU23" i="5"/>
  <c r="BU7" i="5"/>
  <c r="BU42" i="5"/>
  <c r="BU11" i="5"/>
  <c r="BU31" i="5"/>
  <c r="BU16" i="5"/>
  <c r="BU6" i="5"/>
  <c r="AO28" i="5"/>
  <c r="DM45" i="5"/>
  <c r="DM29" i="5"/>
  <c r="DM17" i="5"/>
  <c r="DM59" i="5"/>
  <c r="DM8" i="5"/>
  <c r="DM67" i="5"/>
  <c r="DM55" i="5"/>
  <c r="DM28" i="5"/>
  <c r="BU58" i="5"/>
  <c r="BU53" i="5"/>
  <c r="BU32" i="5"/>
  <c r="BU54" i="5"/>
  <c r="BU28" i="5"/>
  <c r="BU9" i="5"/>
  <c r="BU47" i="5"/>
  <c r="BU65" i="5"/>
  <c r="BU2" i="5"/>
  <c r="AO60" i="5"/>
  <c r="AO15" i="5"/>
  <c r="AO65" i="5"/>
  <c r="AO66" i="5"/>
  <c r="AO52" i="5"/>
  <c r="AO62" i="5"/>
  <c r="AO7" i="5"/>
  <c r="AO27" i="5"/>
  <c r="AO41" i="5"/>
  <c r="AO39" i="5"/>
  <c r="DM2" i="5"/>
  <c r="DM38" i="5"/>
  <c r="DM46" i="5"/>
  <c r="DM35" i="5"/>
  <c r="DM40" i="5"/>
  <c r="DM68" i="5"/>
  <c r="DM56" i="5"/>
  <c r="DM49" i="5"/>
  <c r="BU44" i="5"/>
  <c r="BU3" i="5"/>
  <c r="BU52" i="5"/>
  <c r="BU51" i="5"/>
  <c r="BU36" i="5"/>
  <c r="BU5" i="5"/>
  <c r="BU8" i="5"/>
  <c r="BU66" i="5"/>
  <c r="BU63" i="5"/>
  <c r="AO59" i="5"/>
  <c r="AO19" i="5"/>
  <c r="AO53" i="5"/>
  <c r="AO8" i="5"/>
  <c r="AO49" i="5"/>
  <c r="AO42" i="5"/>
  <c r="AO45" i="5"/>
  <c r="AO20" i="5"/>
  <c r="AO33" i="5"/>
  <c r="AO10" i="5"/>
  <c r="DM52" i="5"/>
  <c r="DM42" i="5"/>
  <c r="DM21" i="5"/>
  <c r="DM3" i="5"/>
  <c r="DM51" i="5"/>
  <c r="DM10" i="5"/>
  <c r="DM58" i="5"/>
  <c r="DM4" i="5"/>
  <c r="BU4" i="5"/>
  <c r="BU13" i="5"/>
  <c r="BU20" i="5"/>
  <c r="BU17" i="5"/>
  <c r="BU10" i="5"/>
  <c r="BU48" i="5"/>
  <c r="BU12" i="5"/>
  <c r="BU62" i="5"/>
  <c r="BU61" i="5"/>
  <c r="AO23" i="5"/>
  <c r="AO35" i="5"/>
  <c r="AO5" i="5"/>
  <c r="AO9" i="5"/>
  <c r="AO14" i="5"/>
  <c r="AO16" i="5"/>
  <c r="AO32" i="5"/>
  <c r="AO67" i="5"/>
  <c r="AO58" i="5"/>
  <c r="DM11" i="5"/>
  <c r="DM6" i="5"/>
  <c r="DM22" i="5"/>
  <c r="DM41" i="5"/>
  <c r="DM43" i="5"/>
  <c r="DM5" i="5"/>
  <c r="DM7" i="5"/>
  <c r="BU56" i="5"/>
  <c r="BU55" i="5"/>
  <c r="BU49" i="5"/>
  <c r="BU15" i="5"/>
  <c r="BU33" i="5"/>
  <c r="BU37" i="5"/>
  <c r="BU19" i="5"/>
  <c r="PK67" i="5"/>
  <c r="JA63" i="5"/>
  <c r="GA42" i="2"/>
  <c r="FR42" i="2"/>
  <c r="EG42" i="2"/>
  <c r="QG61" i="5" s="1"/>
  <c r="FA42" i="2"/>
  <c r="EQ42" i="2"/>
  <c r="EZ42" i="2"/>
  <c r="CS53" i="5"/>
  <c r="CS19" i="5"/>
  <c r="CS64" i="5"/>
  <c r="CS30" i="5"/>
  <c r="CS52" i="5"/>
  <c r="CS56" i="5"/>
  <c r="CS17" i="5"/>
  <c r="CS31" i="5"/>
  <c r="CS61" i="5"/>
  <c r="EE67" i="5"/>
  <c r="EF42" i="2"/>
  <c r="QJ61" i="5" s="1"/>
  <c r="FD42" i="2"/>
  <c r="FB42" i="2"/>
  <c r="EO42" i="2"/>
  <c r="ER42" i="2"/>
  <c r="FM42" i="2"/>
  <c r="CS23" i="5"/>
  <c r="CS36" i="5"/>
  <c r="CS65" i="5"/>
  <c r="CS7" i="5"/>
  <c r="CS12" i="5"/>
  <c r="CS4" i="5"/>
  <c r="CS43" i="5"/>
  <c r="CS57" i="5"/>
  <c r="FU63" i="5"/>
  <c r="NJ63" i="5"/>
  <c r="KY63" i="5"/>
  <c r="FA63" i="5"/>
  <c r="EW63" i="5" s="1"/>
  <c r="EL42" i="2"/>
  <c r="EP42" i="2"/>
  <c r="ET42" i="2"/>
  <c r="FN42" i="2"/>
  <c r="FS42" i="2"/>
  <c r="FG42" i="2"/>
  <c r="CS15" i="5"/>
  <c r="CS48" i="5"/>
  <c r="CS27" i="5"/>
  <c r="CS39" i="5"/>
  <c r="CS11" i="5"/>
  <c r="CS66" i="5"/>
  <c r="CS3" i="5"/>
  <c r="CS42" i="5"/>
  <c r="GL63" i="5"/>
  <c r="JA67" i="5"/>
  <c r="KI67" i="5"/>
  <c r="PQ67" i="5"/>
  <c r="FZ42" i="2"/>
  <c r="QY61" i="5" s="1"/>
  <c r="FH42" i="2"/>
  <c r="ES42" i="2"/>
  <c r="EU42" i="2"/>
  <c r="FJ42" i="2"/>
  <c r="FE42" i="2"/>
  <c r="ED42" i="2"/>
  <c r="QK61" i="5" s="1"/>
  <c r="CS50" i="5"/>
  <c r="CS38" i="5"/>
  <c r="CS26" i="5"/>
  <c r="CS62" i="5"/>
  <c r="CS24" i="5"/>
  <c r="CS68" i="5"/>
  <c r="CS47" i="5"/>
  <c r="CS22" i="5"/>
  <c r="EF67" i="5"/>
  <c r="FV42" i="2"/>
  <c r="QX61" i="5" s="1"/>
  <c r="EV42" i="2"/>
  <c r="EM42" i="2"/>
  <c r="FT42" i="2"/>
  <c r="EJ42" i="2"/>
  <c r="EY42" i="2"/>
  <c r="CS6" i="5"/>
  <c r="CS9" i="5"/>
  <c r="CS5" i="5"/>
  <c r="CS67" i="5"/>
  <c r="CS37" i="5"/>
  <c r="CS34" i="5"/>
  <c r="CS59" i="5"/>
  <c r="CS33" i="5"/>
  <c r="RW63" i="5"/>
  <c r="RV52" i="5" s="1"/>
  <c r="FW42" i="2"/>
  <c r="RB61" i="5" s="1"/>
  <c r="FU42" i="2"/>
  <c r="FL42" i="2"/>
  <c r="FF42" i="2"/>
  <c r="FK42" i="2"/>
  <c r="EH42" i="2"/>
  <c r="QI61" i="5" s="1"/>
  <c r="CS32" i="5"/>
  <c r="CS54" i="5"/>
  <c r="CS58" i="5"/>
  <c r="CS45" i="5"/>
  <c r="CS63" i="5"/>
  <c r="CS10" i="5"/>
  <c r="CS41" i="5"/>
  <c r="CS28" i="5"/>
  <c r="CS35" i="5"/>
  <c r="JQ67" i="5"/>
  <c r="FO42" i="2"/>
  <c r="EX42" i="2"/>
  <c r="FI42" i="2"/>
  <c r="EW42" i="2"/>
  <c r="CS46" i="5"/>
  <c r="CS8" i="5"/>
  <c r="CS18" i="5"/>
  <c r="CS29" i="5"/>
  <c r="CS51" i="5"/>
  <c r="CS16" i="5"/>
  <c r="CS40" i="5"/>
  <c r="CS13" i="5"/>
  <c r="IJ63" i="5"/>
  <c r="QZ67" i="5"/>
  <c r="FC67" i="5"/>
  <c r="HC67" i="5"/>
  <c r="SX68" i="5"/>
  <c r="SX67" i="5"/>
  <c r="HR67" i="5"/>
  <c r="GJ67" i="5"/>
  <c r="OV67" i="5"/>
  <c r="JB67" i="5"/>
  <c r="PN67" i="5"/>
  <c r="FB67" i="5"/>
  <c r="NL67" i="5"/>
  <c r="SY68" i="5"/>
  <c r="SY67" i="5"/>
  <c r="RB67" i="5"/>
  <c r="PJ67" i="5"/>
  <c r="SZ68" i="5"/>
  <c r="SZ67" i="5"/>
  <c r="HQ67" i="5"/>
  <c r="QY67" i="5"/>
  <c r="PP67" i="5"/>
  <c r="SS68" i="5"/>
  <c r="SS67" i="5"/>
  <c r="GK67" i="5"/>
  <c r="JO63" i="5"/>
  <c r="RA67" i="5"/>
  <c r="FA67" i="5"/>
  <c r="GY67" i="5"/>
  <c r="ST68" i="5"/>
  <c r="ST67" i="5"/>
  <c r="GI67" i="5"/>
  <c r="GJ63" i="5"/>
  <c r="GH67" i="5"/>
  <c r="PM67" i="5"/>
  <c r="EZ67" i="5"/>
  <c r="GZ67" i="5"/>
  <c r="NN67" i="5"/>
  <c r="SU68" i="5"/>
  <c r="SU67" i="5"/>
  <c r="GL67" i="5"/>
  <c r="OJ63" i="5"/>
  <c r="IX67" i="5"/>
  <c r="EY67" i="5"/>
  <c r="HA67" i="5"/>
  <c r="NK67" i="5"/>
  <c r="NM67" i="5"/>
  <c r="SV68" i="5"/>
  <c r="SV67" i="5"/>
  <c r="HS67" i="5"/>
  <c r="OX67" i="5"/>
  <c r="IK63" i="5"/>
  <c r="NJ67" i="5"/>
  <c r="HT67" i="5"/>
  <c r="IY67" i="5"/>
  <c r="QX67" i="5"/>
  <c r="PL67" i="5"/>
  <c r="EX67" i="5"/>
  <c r="HB67" i="5"/>
  <c r="SW68" i="5"/>
  <c r="SW67" i="5"/>
  <c r="HP67" i="5"/>
  <c r="OW67" i="5"/>
  <c r="II63" i="5"/>
  <c r="KZ63" i="5"/>
  <c r="OI63" i="5"/>
  <c r="AM42" i="2"/>
  <c r="EY61" i="5" s="1"/>
  <c r="EW68" i="5"/>
  <c r="EW62" i="5"/>
  <c r="EW64" i="5"/>
  <c r="EW47" i="5"/>
  <c r="EW65" i="5"/>
  <c r="EW60" i="5"/>
  <c r="IF64" i="5"/>
  <c r="IF61" i="5"/>
  <c r="DR42" i="2"/>
  <c r="OX61" i="5" s="1"/>
  <c r="DP42" i="2"/>
  <c r="OV61" i="5" s="1"/>
  <c r="PE51" i="5"/>
  <c r="IB42" i="2"/>
  <c r="PE61" i="5"/>
  <c r="PE14" i="5"/>
  <c r="PE13" i="5"/>
  <c r="PE4" i="5"/>
  <c r="PE23" i="5"/>
  <c r="PE64" i="5"/>
  <c r="PE17" i="5"/>
  <c r="PE37" i="5"/>
  <c r="PE20" i="5"/>
  <c r="PE39" i="5"/>
  <c r="PE18" i="5"/>
  <c r="PE34" i="5"/>
  <c r="PE42" i="5"/>
  <c r="DZ42" i="2"/>
  <c r="PP61" i="5" s="1"/>
  <c r="PE62" i="5"/>
  <c r="PE2" i="5"/>
  <c r="PE29" i="5"/>
  <c r="PE35" i="5"/>
  <c r="PE26" i="5"/>
  <c r="PE19" i="5"/>
  <c r="PE45" i="5"/>
  <c r="PE41" i="5"/>
  <c r="PE16" i="5"/>
  <c r="PE11" i="5"/>
  <c r="PE6" i="5"/>
  <c r="PE50" i="5"/>
  <c r="PE27" i="5"/>
  <c r="PE12" i="5"/>
  <c r="PE24" i="5"/>
  <c r="PE67" i="5"/>
  <c r="PE63" i="5"/>
  <c r="PE47" i="5"/>
  <c r="PE52" i="5"/>
  <c r="PE58" i="5"/>
  <c r="PE55" i="5"/>
  <c r="PE49" i="5"/>
  <c r="PE38" i="5"/>
  <c r="PE28" i="5"/>
  <c r="PE60" i="5"/>
  <c r="PE59" i="5"/>
  <c r="PE40" i="5"/>
  <c r="PE30" i="5"/>
  <c r="PE15" i="5"/>
  <c r="PE10" i="5"/>
  <c r="PE53" i="5"/>
  <c r="PE48" i="5"/>
  <c r="PE68" i="5"/>
  <c r="PE3" i="5"/>
  <c r="PE46" i="5"/>
  <c r="PE32" i="5"/>
  <c r="PE56" i="5"/>
  <c r="PE31" i="5"/>
  <c r="PE21" i="5"/>
  <c r="PE8" i="5"/>
  <c r="PE22" i="5"/>
  <c r="PE65" i="5"/>
  <c r="PE25" i="5"/>
  <c r="PE66" i="5"/>
  <c r="PE44" i="5"/>
  <c r="PE9" i="5"/>
  <c r="PE36" i="5"/>
  <c r="PE33" i="5"/>
  <c r="PE57" i="5"/>
  <c r="PE43" i="5"/>
  <c r="PE5" i="5"/>
  <c r="PE7" i="5"/>
  <c r="PE54" i="5"/>
  <c r="AN42" i="2"/>
  <c r="EZ61" i="5" s="1"/>
  <c r="BL42" i="2"/>
  <c r="HQ61" i="5" s="1"/>
  <c r="BO42" i="2"/>
  <c r="HT61" i="5" s="1"/>
  <c r="AQ42" i="2"/>
  <c r="FC61" i="5" s="1"/>
  <c r="AL42" i="2"/>
  <c r="EX61" i="5" s="1"/>
  <c r="AP42" i="2"/>
  <c r="FB61" i="5" s="1"/>
  <c r="BN42" i="2"/>
  <c r="HS61" i="5" s="1"/>
  <c r="BM42" i="2"/>
  <c r="HR61" i="5" s="1"/>
  <c r="FQ66" i="5"/>
  <c r="FQ35" i="5"/>
  <c r="OJ66" i="5"/>
  <c r="OJ35" i="5"/>
  <c r="GH66" i="5"/>
  <c r="GH35" i="5"/>
  <c r="IH66" i="5"/>
  <c r="IH35" i="5"/>
  <c r="HQ66" i="5"/>
  <c r="HQ35" i="5"/>
  <c r="LA66" i="5"/>
  <c r="LA35" i="5"/>
  <c r="NN66" i="5"/>
  <c r="NN35" i="5"/>
  <c r="FA66" i="5"/>
  <c r="FA35" i="5"/>
  <c r="OW66" i="5"/>
  <c r="OW35" i="5"/>
  <c r="PL66" i="5"/>
  <c r="PL35" i="5"/>
  <c r="ED66" i="5"/>
  <c r="ED35" i="5"/>
  <c r="QI66" i="5"/>
  <c r="QI35" i="5"/>
  <c r="OI66" i="5"/>
  <c r="OI35" i="5"/>
  <c r="RA66" i="5"/>
  <c r="RA35" i="5"/>
  <c r="HT66" i="5"/>
  <c r="HT35" i="5"/>
  <c r="KX66" i="5"/>
  <c r="KX35" i="5"/>
  <c r="FB66" i="5"/>
  <c r="FB35" i="5"/>
  <c r="OX66" i="5"/>
  <c r="OX35" i="5"/>
  <c r="PM66" i="5"/>
  <c r="PM35" i="5"/>
  <c r="HA66" i="5"/>
  <c r="HA35" i="5"/>
  <c r="EB66" i="5"/>
  <c r="EB35" i="5"/>
  <c r="JA66" i="5"/>
  <c r="JA35" i="5"/>
  <c r="OK66" i="5"/>
  <c r="OK35" i="5"/>
  <c r="JP66" i="5"/>
  <c r="JP35" i="5"/>
  <c r="GL66" i="5"/>
  <c r="GL35" i="5"/>
  <c r="EC66" i="5"/>
  <c r="EC35" i="5"/>
  <c r="GJ66" i="5"/>
  <c r="GJ35" i="5"/>
  <c r="GI66" i="5"/>
  <c r="GI35" i="5"/>
  <c r="IK66" i="5"/>
  <c r="IK35" i="5"/>
  <c r="IJ66" i="5"/>
  <c r="IJ35" i="5"/>
  <c r="HR66" i="5"/>
  <c r="HR35" i="5"/>
  <c r="KW66" i="5"/>
  <c r="KW35" i="5"/>
  <c r="PO66" i="5"/>
  <c r="PO35" i="5"/>
  <c r="GY66" i="5"/>
  <c r="GY35" i="5"/>
  <c r="EF66" i="5"/>
  <c r="EF35" i="5"/>
  <c r="QJ66" i="5"/>
  <c r="QJ35" i="5"/>
  <c r="IX66" i="5"/>
  <c r="IX35" i="5"/>
  <c r="KF66" i="5"/>
  <c r="KF35" i="5"/>
  <c r="JR66" i="5"/>
  <c r="JR35" i="5"/>
  <c r="DC66" i="5"/>
  <c r="DC35" i="5"/>
  <c r="KZ66" i="5"/>
  <c r="KZ35" i="5"/>
  <c r="NM66" i="5"/>
  <c r="NM35" i="5"/>
  <c r="EY66" i="5"/>
  <c r="EY35" i="5"/>
  <c r="OV66" i="5"/>
  <c r="OV35" i="5"/>
  <c r="PK66" i="5"/>
  <c r="PK35" i="5"/>
  <c r="QY66" i="5"/>
  <c r="QY35" i="5"/>
  <c r="FT66" i="5"/>
  <c r="FT35" i="5"/>
  <c r="HP66" i="5"/>
  <c r="HP35" i="5"/>
  <c r="KY66" i="5"/>
  <c r="KY35" i="5"/>
  <c r="PN66" i="5"/>
  <c r="PN35" i="5"/>
  <c r="HB66" i="5"/>
  <c r="HB35" i="5"/>
  <c r="EE66" i="5"/>
  <c r="EE35" i="5"/>
  <c r="JB66" i="5"/>
  <c r="JB35" i="5"/>
  <c r="KI66" i="5"/>
  <c r="KI35" i="5"/>
  <c r="FS66" i="5"/>
  <c r="FS35" i="5"/>
  <c r="RB66" i="5"/>
  <c r="RB35" i="5"/>
  <c r="FU66" i="5"/>
  <c r="FU35" i="5"/>
  <c r="HS66" i="5"/>
  <c r="HS35" i="5"/>
  <c r="NJ66" i="5"/>
  <c r="NJ35" i="5"/>
  <c r="EZ66" i="5"/>
  <c r="EZ35" i="5"/>
  <c r="PP66" i="5"/>
  <c r="PP35" i="5"/>
  <c r="GZ66" i="5"/>
  <c r="GZ35" i="5"/>
  <c r="EH66" i="5"/>
  <c r="EH35" i="5"/>
  <c r="QG66" i="5"/>
  <c r="QG35" i="5"/>
  <c r="QK66" i="5"/>
  <c r="QK35" i="5"/>
  <c r="IY66" i="5"/>
  <c r="IY35" i="5"/>
  <c r="KG66" i="5"/>
  <c r="KG35" i="5"/>
  <c r="QX66" i="5"/>
  <c r="QX35" i="5"/>
  <c r="II66" i="5"/>
  <c r="II35" i="5"/>
  <c r="NL66" i="5"/>
  <c r="NL35" i="5"/>
  <c r="FC66" i="5"/>
  <c r="FC35" i="5"/>
  <c r="PQ66" i="5"/>
  <c r="PQ35" i="5"/>
  <c r="HC66" i="5"/>
  <c r="HC35" i="5"/>
  <c r="IZ66" i="5"/>
  <c r="IZ35" i="5"/>
  <c r="KJ66" i="5"/>
  <c r="KJ35" i="5"/>
  <c r="JS66" i="5"/>
  <c r="JS35" i="5"/>
  <c r="QZ66" i="5"/>
  <c r="QZ35" i="5"/>
  <c r="GK66" i="5"/>
  <c r="GK35" i="5"/>
  <c r="FR66" i="5"/>
  <c r="FR35" i="5"/>
  <c r="NK66" i="5"/>
  <c r="NK35" i="5"/>
  <c r="EX66" i="5"/>
  <c r="EX35" i="5"/>
  <c r="PJ66" i="5"/>
  <c r="PJ35" i="5"/>
  <c r="EG66" i="5"/>
  <c r="EG35" i="5"/>
  <c r="QH66" i="5"/>
  <c r="QH35" i="5"/>
  <c r="KH66" i="5"/>
  <c r="KH35" i="5"/>
  <c r="DD66" i="5"/>
  <c r="DD35" i="5"/>
  <c r="Q60" i="5"/>
  <c r="IF31" i="5"/>
  <c r="IF58" i="5"/>
  <c r="IF39" i="5"/>
  <c r="IF36" i="5"/>
  <c r="IF18" i="5"/>
  <c r="IF30" i="5"/>
  <c r="IF48" i="5"/>
  <c r="DX42" i="2"/>
  <c r="PN61" i="5" s="1"/>
  <c r="IF46" i="5"/>
  <c r="IF42" i="5"/>
  <c r="IF59" i="5"/>
  <c r="DU42" i="2"/>
  <c r="PK61" i="5" s="1"/>
  <c r="IF9" i="5"/>
  <c r="IF53" i="5"/>
  <c r="IF34" i="5"/>
  <c r="IF43" i="5"/>
  <c r="EA42" i="2"/>
  <c r="PQ61" i="5" s="1"/>
  <c r="IF67" i="5"/>
  <c r="IF26" i="5"/>
  <c r="IF54" i="5"/>
  <c r="IF20" i="5"/>
  <c r="IF49" i="5"/>
  <c r="DT42" i="2"/>
  <c r="PJ61" i="5" s="1"/>
  <c r="IF40" i="5"/>
  <c r="IF60" i="5"/>
  <c r="IF4" i="5"/>
  <c r="IF13" i="5"/>
  <c r="DV42" i="2"/>
  <c r="PL61" i="5" s="1"/>
  <c r="IF7" i="5"/>
  <c r="IF17" i="5"/>
  <c r="IF25" i="5"/>
  <c r="IF14" i="5"/>
  <c r="DW42" i="2"/>
  <c r="PM61" i="5" s="1"/>
  <c r="IF2" i="5"/>
  <c r="IF35" i="5"/>
  <c r="IF32" i="5"/>
  <c r="IF57" i="5"/>
  <c r="CP42" i="2"/>
  <c r="KX61" i="5" s="1"/>
  <c r="CQ42" i="2"/>
  <c r="KY61" i="5" s="1"/>
  <c r="CS42" i="2"/>
  <c r="LA61" i="5" s="1"/>
  <c r="CR42" i="2"/>
  <c r="KZ61" i="5" s="1"/>
  <c r="HW42" i="2"/>
  <c r="SZ61" i="5" s="1"/>
  <c r="HV42" i="2"/>
  <c r="SY61" i="5" s="1"/>
  <c r="HT42" i="2"/>
  <c r="SW61" i="5" s="1"/>
  <c r="HP42" i="2"/>
  <c r="SS61" i="5" s="1"/>
  <c r="HS42" i="2"/>
  <c r="SV61" i="5" s="1"/>
  <c r="HR42" i="2"/>
  <c r="SU61" i="5" s="1"/>
  <c r="HQ42" i="2"/>
  <c r="ST61" i="5" s="1"/>
  <c r="HU42" i="2"/>
  <c r="SX61" i="5" s="1"/>
  <c r="IF66" i="5"/>
  <c r="IF38" i="5"/>
  <c r="IF50" i="5"/>
  <c r="IF10" i="5"/>
  <c r="IF41" i="5"/>
  <c r="IF16" i="5"/>
  <c r="IF5" i="5"/>
  <c r="IF15" i="5"/>
  <c r="IF68" i="5"/>
  <c r="IF63" i="5"/>
  <c r="IF62" i="5"/>
  <c r="IF65" i="5"/>
  <c r="IF28" i="5"/>
  <c r="IF29" i="5"/>
  <c r="IF45" i="5"/>
  <c r="IF11" i="5"/>
  <c r="IF37" i="5"/>
  <c r="IF21" i="5"/>
  <c r="IF8" i="5"/>
  <c r="IF52" i="5"/>
  <c r="IF33" i="5"/>
  <c r="IF3" i="5"/>
  <c r="IF47" i="5"/>
  <c r="IF27" i="5"/>
  <c r="IF51" i="5"/>
  <c r="IF44" i="5"/>
  <c r="IF19" i="5"/>
  <c r="IF12" i="5"/>
  <c r="IF56" i="5"/>
  <c r="IF22" i="5"/>
  <c r="IF24" i="5"/>
  <c r="IF55" i="5"/>
  <c r="IF23" i="5"/>
  <c r="IF6" i="5"/>
  <c r="CJ54" i="5"/>
  <c r="CI54" i="5" s="1"/>
  <c r="BL47" i="5"/>
  <c r="BK47" i="5" s="1"/>
  <c r="MZ57" i="5"/>
  <c r="MY57" i="5" s="1"/>
  <c r="LL17" i="5"/>
  <c r="LK17" i="5" s="1"/>
  <c r="H64" i="5"/>
  <c r="H65" i="5"/>
  <c r="F42" i="2"/>
  <c r="E42" i="2"/>
  <c r="G61" i="5" s="1"/>
  <c r="F18" i="5" s="1"/>
  <c r="CJ24" i="5"/>
  <c r="CI24" i="5" s="1"/>
  <c r="CJ63" i="5"/>
  <c r="CI63" i="5" s="1"/>
  <c r="CJ57" i="5"/>
  <c r="CI57" i="5" s="1"/>
  <c r="CJ51" i="5"/>
  <c r="CI51" i="5" s="1"/>
  <c r="CJ37" i="5"/>
  <c r="CI37" i="5" s="1"/>
  <c r="CJ7" i="5"/>
  <c r="CI7" i="5" s="1"/>
  <c r="CJ62" i="5"/>
  <c r="CI62" i="5" s="1"/>
  <c r="DH42" i="2"/>
  <c r="NN61" i="5" s="1"/>
  <c r="DG42" i="2"/>
  <c r="NM61" i="5" s="1"/>
  <c r="DE42" i="2"/>
  <c r="NK61" i="5" s="1"/>
  <c r="DF42" i="2"/>
  <c r="NL61" i="5" s="1"/>
  <c r="DD42" i="2"/>
  <c r="NJ61" i="5" s="1"/>
  <c r="GU42" i="2"/>
  <c r="GT42" i="2"/>
  <c r="H63" i="5"/>
  <c r="H60" i="5"/>
  <c r="H68" i="5"/>
  <c r="BL59" i="5"/>
  <c r="BK59" i="5" s="1"/>
  <c r="BL62" i="5"/>
  <c r="BK62" i="5" s="1"/>
  <c r="BL41" i="5"/>
  <c r="BK41" i="5" s="1"/>
  <c r="BL58" i="5"/>
  <c r="BK58" i="5" s="1"/>
  <c r="BL48" i="5"/>
  <c r="BK48" i="5" s="1"/>
  <c r="BL14" i="5"/>
  <c r="BK14" i="5" s="1"/>
  <c r="BL53" i="5"/>
  <c r="BK53" i="5" s="1"/>
  <c r="MZ59" i="5"/>
  <c r="MY59" i="5" s="1"/>
  <c r="MZ17" i="5"/>
  <c r="MY17" i="5" s="1"/>
  <c r="MZ3" i="5"/>
  <c r="MY3" i="5" s="1"/>
  <c r="MZ12" i="5"/>
  <c r="MY12" i="5" s="1"/>
  <c r="MZ47" i="5"/>
  <c r="MY47" i="5" s="1"/>
  <c r="MZ56" i="5"/>
  <c r="MY56" i="5" s="1"/>
  <c r="MZ51" i="5"/>
  <c r="MY51" i="5" s="1"/>
  <c r="LL54" i="5"/>
  <c r="LK54" i="5" s="1"/>
  <c r="LL60" i="5"/>
  <c r="LK60" i="5" s="1"/>
  <c r="LL23" i="5"/>
  <c r="LK23" i="5" s="1"/>
  <c r="LL34" i="5"/>
  <c r="LK34" i="5" s="1"/>
  <c r="LL57" i="5"/>
  <c r="LK57" i="5" s="1"/>
  <c r="LL52" i="5"/>
  <c r="LK52" i="5" s="1"/>
  <c r="LL48" i="5"/>
  <c r="LK48" i="5" s="1"/>
  <c r="AZ42" i="2"/>
  <c r="GI61" i="5" s="1"/>
  <c r="BA42" i="2"/>
  <c r="GJ61" i="5" s="1"/>
  <c r="BB42" i="2"/>
  <c r="GK61" i="5" s="1"/>
  <c r="AY42" i="2"/>
  <c r="GH61" i="5" s="1"/>
  <c r="BC42" i="2"/>
  <c r="GL61" i="5" s="1"/>
  <c r="GY42" i="2"/>
  <c r="GX42" i="2"/>
  <c r="GW42" i="2"/>
  <c r="CF42" i="2"/>
  <c r="JR61" i="5" s="1"/>
  <c r="CD42" i="2"/>
  <c r="JP61" i="5" s="1"/>
  <c r="CG42" i="2"/>
  <c r="JS61" i="5" s="1"/>
  <c r="CC42" i="2"/>
  <c r="JO61" i="5" s="1"/>
  <c r="CE42" i="2"/>
  <c r="JQ61" i="5" s="1"/>
  <c r="CJ32" i="5"/>
  <c r="CI32" i="5" s="1"/>
  <c r="CJ30" i="5"/>
  <c r="CI30" i="5" s="1"/>
  <c r="CJ3" i="5"/>
  <c r="CI3" i="5" s="1"/>
  <c r="CJ47" i="5"/>
  <c r="CI47" i="5" s="1"/>
  <c r="CJ2" i="5"/>
  <c r="CI2" i="5" s="1"/>
  <c r="CJ10" i="5"/>
  <c r="CI10" i="5" s="1"/>
  <c r="CJ55" i="5"/>
  <c r="CI55" i="5" s="1"/>
  <c r="CJ46" i="5"/>
  <c r="CI46" i="5" s="1"/>
  <c r="CJ67" i="5"/>
  <c r="CI67" i="5" s="1"/>
  <c r="GG42" i="2"/>
  <c r="GK42" i="2"/>
  <c r="GD42" i="2"/>
  <c r="GC42" i="2"/>
  <c r="GH42" i="2"/>
  <c r="GM42" i="2"/>
  <c r="GJ42" i="2"/>
  <c r="GF42" i="2"/>
  <c r="GO42" i="2"/>
  <c r="GN42" i="2"/>
  <c r="GP42" i="2"/>
  <c r="GI42" i="2"/>
  <c r="GE42" i="2"/>
  <c r="GL42" i="2"/>
  <c r="CJ31" i="5"/>
  <c r="CI31" i="5" s="1"/>
  <c r="CJ48" i="5"/>
  <c r="CI48" i="5" s="1"/>
  <c r="CJ36" i="5"/>
  <c r="CI36" i="5" s="1"/>
  <c r="CJ6" i="5"/>
  <c r="CI6" i="5" s="1"/>
  <c r="CJ66" i="5"/>
  <c r="CI66" i="5" s="1"/>
  <c r="CJ39" i="5"/>
  <c r="CI39" i="5" s="1"/>
  <c r="CJ4" i="5"/>
  <c r="CI4" i="5" s="1"/>
  <c r="CJ41" i="5"/>
  <c r="CI41" i="5" s="1"/>
  <c r="CJ61" i="5"/>
  <c r="CI61" i="5" s="1"/>
  <c r="HZ42" i="2"/>
  <c r="HY42" i="2"/>
  <c r="BW42" i="2"/>
  <c r="IX61" i="5" s="1"/>
  <c r="BY42" i="2"/>
  <c r="IZ61" i="5" s="1"/>
  <c r="BZ42" i="2"/>
  <c r="JA61" i="5" s="1"/>
  <c r="BX42" i="2"/>
  <c r="IY61" i="5" s="1"/>
  <c r="CA42" i="2"/>
  <c r="JB61" i="5" s="1"/>
  <c r="AV42" i="2"/>
  <c r="FT61" i="5" s="1"/>
  <c r="BU42" i="2"/>
  <c r="IK61" i="5" s="1"/>
  <c r="AU42" i="2"/>
  <c r="FS61" i="5" s="1"/>
  <c r="AT42" i="2"/>
  <c r="FR61" i="5" s="1"/>
  <c r="BS42" i="2"/>
  <c r="II61" i="5" s="1"/>
  <c r="AS42" i="2"/>
  <c r="FQ61" i="5" s="1"/>
  <c r="BT42" i="2"/>
  <c r="IJ61" i="5" s="1"/>
  <c r="BR42" i="2"/>
  <c r="IH61" i="5" s="1"/>
  <c r="AW42" i="2"/>
  <c r="FU61" i="5" s="1"/>
  <c r="CJ33" i="5"/>
  <c r="CI33" i="5" s="1"/>
  <c r="CJ45" i="5"/>
  <c r="CI45" i="5" s="1"/>
  <c r="CJ14" i="5"/>
  <c r="CI14" i="5" s="1"/>
  <c r="CJ8" i="5"/>
  <c r="CI8" i="5" s="1"/>
  <c r="CJ23" i="5"/>
  <c r="CI23" i="5" s="1"/>
  <c r="CJ5" i="5"/>
  <c r="CI5" i="5" s="1"/>
  <c r="CJ34" i="5"/>
  <c r="CI34" i="5" s="1"/>
  <c r="CJ25" i="5"/>
  <c r="CI25" i="5" s="1"/>
  <c r="BL22" i="5"/>
  <c r="BK22" i="5" s="1"/>
  <c r="BL16" i="5"/>
  <c r="BK16" i="5" s="1"/>
  <c r="BL17" i="5"/>
  <c r="BK17" i="5" s="1"/>
  <c r="BL56" i="5"/>
  <c r="BK56" i="5" s="1"/>
  <c r="BL49" i="5"/>
  <c r="BK49" i="5" s="1"/>
  <c r="BL36" i="5"/>
  <c r="BK36" i="5" s="1"/>
  <c r="BL23" i="5"/>
  <c r="BK23" i="5" s="1"/>
  <c r="BL4" i="5"/>
  <c r="BK4" i="5" s="1"/>
  <c r="MZ8" i="5"/>
  <c r="MY8" i="5" s="1"/>
  <c r="MZ34" i="5"/>
  <c r="MY34" i="5" s="1"/>
  <c r="MZ68" i="5"/>
  <c r="MY68" i="5" s="1"/>
  <c r="MZ18" i="5"/>
  <c r="MY18" i="5" s="1"/>
  <c r="MZ36" i="5"/>
  <c r="MY36" i="5" s="1"/>
  <c r="MZ50" i="5"/>
  <c r="MY50" i="5" s="1"/>
  <c r="MZ64" i="5"/>
  <c r="MY64" i="5" s="1"/>
  <c r="MZ60" i="5"/>
  <c r="MY60" i="5" s="1"/>
  <c r="MZ67" i="5"/>
  <c r="MY67" i="5" s="1"/>
  <c r="LL28" i="5"/>
  <c r="LK28" i="5" s="1"/>
  <c r="LL31" i="5"/>
  <c r="LK31" i="5" s="1"/>
  <c r="LL56" i="5"/>
  <c r="LK56" i="5" s="1"/>
  <c r="LL11" i="5"/>
  <c r="LK11" i="5" s="1"/>
  <c r="LL44" i="5"/>
  <c r="LK44" i="5" s="1"/>
  <c r="LL12" i="5"/>
  <c r="LK12" i="5" s="1"/>
  <c r="LL9" i="5"/>
  <c r="LK9" i="5" s="1"/>
  <c r="LL16" i="5"/>
  <c r="LK16" i="5" s="1"/>
  <c r="H67" i="5"/>
  <c r="H62" i="5"/>
  <c r="H66" i="5"/>
  <c r="CM42" i="2"/>
  <c r="KJ61" i="5" s="1"/>
  <c r="CJ42" i="2"/>
  <c r="KG61" i="5" s="1"/>
  <c r="CL42" i="2"/>
  <c r="KI61" i="5" s="1"/>
  <c r="CK42" i="2"/>
  <c r="KH61" i="5" s="1"/>
  <c r="CI42" i="2"/>
  <c r="KF61" i="5" s="1"/>
  <c r="DN42" i="2"/>
  <c r="OK61" i="5" s="1"/>
  <c r="DM42" i="2"/>
  <c r="OJ61" i="5" s="1"/>
  <c r="DL42" i="2"/>
  <c r="OI61" i="5" s="1"/>
  <c r="D61" i="4"/>
  <c r="CJ44" i="5"/>
  <c r="CI44" i="5" s="1"/>
  <c r="CJ59" i="5"/>
  <c r="CI59" i="5" s="1"/>
  <c r="CJ50" i="5"/>
  <c r="CI50" i="5" s="1"/>
  <c r="CJ21" i="5"/>
  <c r="CI21" i="5" s="1"/>
  <c r="CJ18" i="5"/>
  <c r="CI18" i="5" s="1"/>
  <c r="CJ65" i="5"/>
  <c r="CI65" i="5" s="1"/>
  <c r="CJ16" i="5"/>
  <c r="CI16" i="5" s="1"/>
  <c r="CJ60" i="5"/>
  <c r="CI60" i="5" s="1"/>
  <c r="HE42" i="2"/>
  <c r="HA42" i="2"/>
  <c r="HC42" i="2"/>
  <c r="HD42" i="2"/>
  <c r="HB42" i="2"/>
  <c r="BL37" i="5"/>
  <c r="BK37" i="5" s="1"/>
  <c r="BL13" i="5"/>
  <c r="BK13" i="5" s="1"/>
  <c r="BL65" i="5"/>
  <c r="BK65" i="5" s="1"/>
  <c r="BL6" i="5"/>
  <c r="BK6" i="5" s="1"/>
  <c r="BL20" i="5"/>
  <c r="BK20" i="5" s="1"/>
  <c r="BL26" i="5"/>
  <c r="BK26" i="5" s="1"/>
  <c r="BL66" i="5"/>
  <c r="BK66" i="5" s="1"/>
  <c r="BL28" i="5"/>
  <c r="BK28" i="5" s="1"/>
  <c r="MZ9" i="5"/>
  <c r="MY9" i="5" s="1"/>
  <c r="MZ14" i="5"/>
  <c r="MY14" i="5" s="1"/>
  <c r="MZ13" i="5"/>
  <c r="MY13" i="5" s="1"/>
  <c r="MZ28" i="5"/>
  <c r="MY28" i="5" s="1"/>
  <c r="MZ41" i="5"/>
  <c r="MY41" i="5" s="1"/>
  <c r="MZ35" i="5"/>
  <c r="MY35" i="5" s="1"/>
  <c r="MZ42" i="5"/>
  <c r="MY42" i="5" s="1"/>
  <c r="MZ65" i="5"/>
  <c r="MY65" i="5" s="1"/>
  <c r="MZ61" i="5"/>
  <c r="MY61" i="5" s="1"/>
  <c r="LL21" i="5"/>
  <c r="LK21" i="5" s="1"/>
  <c r="LL53" i="5"/>
  <c r="LK53" i="5" s="1"/>
  <c r="LL64" i="5"/>
  <c r="LK64" i="5" s="1"/>
  <c r="LL67" i="5"/>
  <c r="LK67" i="5" s="1"/>
  <c r="LL24" i="5"/>
  <c r="LK24" i="5" s="1"/>
  <c r="LL40" i="5"/>
  <c r="LK40" i="5" s="1"/>
  <c r="LL29" i="5"/>
  <c r="LK29" i="5" s="1"/>
  <c r="LL51" i="5"/>
  <c r="LK51" i="5" s="1"/>
  <c r="BL25" i="5"/>
  <c r="BK25" i="5" s="1"/>
  <c r="BL34" i="5"/>
  <c r="BK34" i="5" s="1"/>
  <c r="BL67" i="5"/>
  <c r="BK67" i="5" s="1"/>
  <c r="BL31" i="5"/>
  <c r="BK31" i="5" s="1"/>
  <c r="BL30" i="5"/>
  <c r="BK30" i="5" s="1"/>
  <c r="BL52" i="5"/>
  <c r="BK52" i="5" s="1"/>
  <c r="BL10" i="5"/>
  <c r="BK10" i="5" s="1"/>
  <c r="BL43" i="5"/>
  <c r="BK43" i="5" s="1"/>
  <c r="MZ49" i="5"/>
  <c r="MY49" i="5" s="1"/>
  <c r="MZ22" i="5"/>
  <c r="MY22" i="5" s="1"/>
  <c r="MZ10" i="5"/>
  <c r="MY10" i="5" s="1"/>
  <c r="MZ38" i="5"/>
  <c r="MY38" i="5" s="1"/>
  <c r="MZ45" i="5"/>
  <c r="MY45" i="5" s="1"/>
  <c r="MZ44" i="5"/>
  <c r="MY44" i="5" s="1"/>
  <c r="MZ43" i="5"/>
  <c r="MY43" i="5" s="1"/>
  <c r="MZ37" i="5"/>
  <c r="MY37" i="5" s="1"/>
  <c r="LL19" i="5"/>
  <c r="LK19" i="5" s="1"/>
  <c r="LL15" i="5"/>
  <c r="LK15" i="5" s="1"/>
  <c r="LL43" i="5"/>
  <c r="LK43" i="5" s="1"/>
  <c r="LL59" i="5"/>
  <c r="LK59" i="5" s="1"/>
  <c r="LL36" i="5"/>
  <c r="LK36" i="5" s="1"/>
  <c r="LL66" i="5"/>
  <c r="LK66" i="5" s="1"/>
  <c r="LL6" i="5"/>
  <c r="LK6" i="5" s="1"/>
  <c r="LL32" i="5"/>
  <c r="LK32" i="5" s="1"/>
  <c r="LL47" i="5"/>
  <c r="LK47" i="5" s="1"/>
  <c r="W42" i="2"/>
  <c r="DD61" i="5" s="1"/>
  <c r="V42" i="2"/>
  <c r="DC61" i="5" s="1"/>
  <c r="U42" i="2"/>
  <c r="DB61" i="5" s="1"/>
  <c r="DA23" i="5" s="1"/>
  <c r="CJ56" i="5"/>
  <c r="CI56" i="5" s="1"/>
  <c r="CJ29" i="5"/>
  <c r="CI29" i="5" s="1"/>
  <c r="CJ22" i="5"/>
  <c r="CI22" i="5" s="1"/>
  <c r="CJ40" i="5"/>
  <c r="CI40" i="5" s="1"/>
  <c r="CJ19" i="5"/>
  <c r="CI19" i="5" s="1"/>
  <c r="CJ17" i="5"/>
  <c r="CI17" i="5" s="1"/>
  <c r="CJ43" i="5"/>
  <c r="CI43" i="5" s="1"/>
  <c r="CJ28" i="5"/>
  <c r="CI28" i="5" s="1"/>
  <c r="CJ68" i="5"/>
  <c r="CI68" i="5" s="1"/>
  <c r="BL55" i="5"/>
  <c r="BK55" i="5" s="1"/>
  <c r="BL57" i="5"/>
  <c r="BK57" i="5" s="1"/>
  <c r="BL40" i="5"/>
  <c r="BK40" i="5" s="1"/>
  <c r="BL3" i="5"/>
  <c r="BK3" i="5" s="1"/>
  <c r="BL18" i="5"/>
  <c r="BK18" i="5" s="1"/>
  <c r="BL68" i="5"/>
  <c r="BK68" i="5" s="1"/>
  <c r="BL7" i="5"/>
  <c r="BK7" i="5" s="1"/>
  <c r="BL54" i="5"/>
  <c r="BK54" i="5" s="1"/>
  <c r="MZ33" i="5"/>
  <c r="MY33" i="5" s="1"/>
  <c r="MZ2" i="5"/>
  <c r="MY2" i="5" s="1"/>
  <c r="MZ19" i="5"/>
  <c r="MY19" i="5" s="1"/>
  <c r="MZ23" i="5"/>
  <c r="MY23" i="5" s="1"/>
  <c r="MZ31" i="5"/>
  <c r="MY31" i="5" s="1"/>
  <c r="MZ21" i="5"/>
  <c r="MY21" i="5" s="1"/>
  <c r="MZ58" i="5"/>
  <c r="MY58" i="5" s="1"/>
  <c r="MZ4" i="5"/>
  <c r="MY4" i="5" s="1"/>
  <c r="AG42" i="2"/>
  <c r="EE61" i="5" s="1"/>
  <c r="AF42" i="2"/>
  <c r="ED61" i="5" s="1"/>
  <c r="AE42" i="2"/>
  <c r="EC61" i="5" s="1"/>
  <c r="AD42" i="2"/>
  <c r="EB61" i="5" s="1"/>
  <c r="AH42" i="2"/>
  <c r="EF61" i="5" s="1"/>
  <c r="AJ42" i="2"/>
  <c r="EH61" i="5" s="1"/>
  <c r="AI42" i="2"/>
  <c r="EG61" i="5" s="1"/>
  <c r="LL8" i="5"/>
  <c r="LK8" i="5" s="1"/>
  <c r="LL4" i="5"/>
  <c r="LK4" i="5" s="1"/>
  <c r="LL62" i="5"/>
  <c r="LK62" i="5" s="1"/>
  <c r="LL42" i="5"/>
  <c r="LK42" i="5" s="1"/>
  <c r="LL41" i="5"/>
  <c r="LK41" i="5" s="1"/>
  <c r="LL33" i="5"/>
  <c r="LK33" i="5" s="1"/>
  <c r="LL50" i="5"/>
  <c r="LK50" i="5" s="1"/>
  <c r="LL5" i="5"/>
  <c r="LK5" i="5" s="1"/>
  <c r="LL30" i="5"/>
  <c r="LK30" i="5" s="1"/>
  <c r="BL46" i="5"/>
  <c r="BK46" i="5" s="1"/>
  <c r="BL11" i="5"/>
  <c r="BK11" i="5" s="1"/>
  <c r="BL32" i="5"/>
  <c r="BK32" i="5" s="1"/>
  <c r="BL42" i="5"/>
  <c r="BK42" i="5" s="1"/>
  <c r="BL60" i="5"/>
  <c r="BK60" i="5" s="1"/>
  <c r="BL12" i="5"/>
  <c r="BK12" i="5" s="1"/>
  <c r="BL29" i="5"/>
  <c r="BK29" i="5" s="1"/>
  <c r="BL50" i="5"/>
  <c r="BK50" i="5" s="1"/>
  <c r="BL2" i="5"/>
  <c r="BK2" i="5" s="1"/>
  <c r="MZ55" i="5"/>
  <c r="MY55" i="5" s="1"/>
  <c r="MZ48" i="5"/>
  <c r="MY48" i="5" s="1"/>
  <c r="MZ30" i="5"/>
  <c r="MY30" i="5" s="1"/>
  <c r="MZ20" i="5"/>
  <c r="MY20" i="5" s="1"/>
  <c r="MZ16" i="5"/>
  <c r="MY16" i="5" s="1"/>
  <c r="MZ53" i="5"/>
  <c r="MY53" i="5" s="1"/>
  <c r="MZ29" i="5"/>
  <c r="MY29" i="5" s="1"/>
  <c r="MZ54" i="5"/>
  <c r="MY54" i="5" s="1"/>
  <c r="LL3" i="5"/>
  <c r="LK3" i="5" s="1"/>
  <c r="LL13" i="5"/>
  <c r="LK13" i="5" s="1"/>
  <c r="LL68" i="5"/>
  <c r="LK68" i="5" s="1"/>
  <c r="LL18" i="5"/>
  <c r="LK18" i="5" s="1"/>
  <c r="LL26" i="5"/>
  <c r="LK26" i="5" s="1"/>
  <c r="LL14" i="5"/>
  <c r="LK14" i="5" s="1"/>
  <c r="LL63" i="5"/>
  <c r="LK63" i="5" s="1"/>
  <c r="LL65" i="5"/>
  <c r="LK65" i="5" s="1"/>
  <c r="LL61" i="5"/>
  <c r="LK61" i="5" s="1"/>
  <c r="CJ9" i="5"/>
  <c r="CI9" i="5" s="1"/>
  <c r="CJ35" i="5"/>
  <c r="CI35" i="5" s="1"/>
  <c r="CJ52" i="5"/>
  <c r="CI52" i="5" s="1"/>
  <c r="CJ13" i="5"/>
  <c r="CI13" i="5" s="1"/>
  <c r="CJ64" i="5"/>
  <c r="CI64" i="5" s="1"/>
  <c r="CJ11" i="5"/>
  <c r="CI11" i="5" s="1"/>
  <c r="CJ26" i="5"/>
  <c r="CI26" i="5" s="1"/>
  <c r="CJ53" i="5"/>
  <c r="CI53" i="5" s="1"/>
  <c r="BL24" i="5"/>
  <c r="BK24" i="5" s="1"/>
  <c r="BL35" i="5"/>
  <c r="BK35" i="5" s="1"/>
  <c r="BL5" i="5"/>
  <c r="BK5" i="5" s="1"/>
  <c r="BL15" i="5"/>
  <c r="BK15" i="5" s="1"/>
  <c r="BL63" i="5"/>
  <c r="BK63" i="5" s="1"/>
  <c r="BL19" i="5"/>
  <c r="BK19" i="5" s="1"/>
  <c r="BL21" i="5"/>
  <c r="BK21" i="5" s="1"/>
  <c r="BL9" i="5"/>
  <c r="BK9" i="5" s="1"/>
  <c r="BL64" i="5"/>
  <c r="BK64" i="5" s="1"/>
  <c r="MZ5" i="5"/>
  <c r="MY5" i="5" s="1"/>
  <c r="MZ6" i="5"/>
  <c r="MY6" i="5" s="1"/>
  <c r="MZ15" i="5"/>
  <c r="MY15" i="5" s="1"/>
  <c r="MZ7" i="5"/>
  <c r="MY7" i="5" s="1"/>
  <c r="MZ63" i="5"/>
  <c r="MY63" i="5" s="1"/>
  <c r="MZ39" i="5"/>
  <c r="MY39" i="5" s="1"/>
  <c r="MZ46" i="5"/>
  <c r="MY46" i="5" s="1"/>
  <c r="MZ40" i="5"/>
  <c r="MY40" i="5" s="1"/>
  <c r="LL58" i="5"/>
  <c r="LK58" i="5" s="1"/>
  <c r="LL46" i="5"/>
  <c r="LK46" i="5" s="1"/>
  <c r="LL2" i="5"/>
  <c r="LK2" i="5" s="1"/>
  <c r="LL55" i="5"/>
  <c r="LK55" i="5" s="1"/>
  <c r="LL38" i="5"/>
  <c r="LK38" i="5" s="1"/>
  <c r="LL49" i="5"/>
  <c r="LK49" i="5" s="1"/>
  <c r="LL45" i="5"/>
  <c r="LK45" i="5" s="1"/>
  <c r="LL7" i="5"/>
  <c r="LK7" i="5" s="1"/>
  <c r="CJ20" i="5"/>
  <c r="CI20" i="5" s="1"/>
  <c r="CJ38" i="5"/>
  <c r="CI38" i="5" s="1"/>
  <c r="CJ15" i="5"/>
  <c r="CI15" i="5" s="1"/>
  <c r="CJ27" i="5"/>
  <c r="CI27" i="5" s="1"/>
  <c r="CJ58" i="5"/>
  <c r="CI58" i="5" s="1"/>
  <c r="CJ12" i="5"/>
  <c r="CI12" i="5" s="1"/>
  <c r="CJ42" i="5"/>
  <c r="CI42" i="5" s="1"/>
  <c r="CJ49" i="5"/>
  <c r="CI49" i="5" s="1"/>
  <c r="BL33" i="5"/>
  <c r="BK33" i="5" s="1"/>
  <c r="BL39" i="5"/>
  <c r="BK39" i="5" s="1"/>
  <c r="BL8" i="5"/>
  <c r="BK8" i="5" s="1"/>
  <c r="BL44" i="5"/>
  <c r="BK44" i="5" s="1"/>
  <c r="BL51" i="5"/>
  <c r="BK51" i="5" s="1"/>
  <c r="BL45" i="5"/>
  <c r="BK45" i="5" s="1"/>
  <c r="BL38" i="5"/>
  <c r="BK38" i="5" s="1"/>
  <c r="BL27" i="5"/>
  <c r="BK27" i="5" s="1"/>
  <c r="BL61" i="5"/>
  <c r="BK61" i="5" s="1"/>
  <c r="MZ11" i="5"/>
  <c r="MY11" i="5" s="1"/>
  <c r="MZ52" i="5"/>
  <c r="MY52" i="5" s="1"/>
  <c r="MZ66" i="5"/>
  <c r="MY66" i="5" s="1"/>
  <c r="MZ26" i="5"/>
  <c r="MY26" i="5" s="1"/>
  <c r="MZ27" i="5"/>
  <c r="MY27" i="5" s="1"/>
  <c r="MZ25" i="5"/>
  <c r="MY25" i="5" s="1"/>
  <c r="MZ24" i="5"/>
  <c r="MY24" i="5" s="1"/>
  <c r="MZ32" i="5"/>
  <c r="MY32" i="5" s="1"/>
  <c r="MZ62" i="5"/>
  <c r="MY62" i="5" s="1"/>
  <c r="LL10" i="5"/>
  <c r="LK10" i="5" s="1"/>
  <c r="LL25" i="5"/>
  <c r="LK25" i="5" s="1"/>
  <c r="LL39" i="5"/>
  <c r="LK39" i="5" s="1"/>
  <c r="LL20" i="5"/>
  <c r="LK20" i="5" s="1"/>
  <c r="LL37" i="5"/>
  <c r="LK37" i="5" s="1"/>
  <c r="LL35" i="5"/>
  <c r="LK35" i="5" s="1"/>
  <c r="LL22" i="5"/>
  <c r="LK22" i="5" s="1"/>
  <c r="LL27" i="5"/>
  <c r="LK27" i="5" s="1"/>
  <c r="OC2" i="5"/>
  <c r="OC65" i="5"/>
  <c r="OC61" i="5"/>
  <c r="OC57" i="5"/>
  <c r="OC53" i="5"/>
  <c r="OC49" i="5"/>
  <c r="OC45" i="5"/>
  <c r="OC41" i="5"/>
  <c r="OC37" i="5"/>
  <c r="OC33" i="5"/>
  <c r="OC29" i="5"/>
  <c r="OC25" i="5"/>
  <c r="OC21" i="5"/>
  <c r="OC17" i="5"/>
  <c r="OC13" i="5"/>
  <c r="OC9" i="5"/>
  <c r="OC5" i="5"/>
  <c r="OC60" i="5"/>
  <c r="OC24" i="5"/>
  <c r="OD68" i="5"/>
  <c r="OD64" i="5"/>
  <c r="OD60" i="5"/>
  <c r="OD56" i="5"/>
  <c r="OD52" i="5"/>
  <c r="OD48" i="5"/>
  <c r="OD44" i="5"/>
  <c r="OD40" i="5"/>
  <c r="OD36" i="5"/>
  <c r="OD32" i="5"/>
  <c r="OD28" i="5"/>
  <c r="OD24" i="5"/>
  <c r="OD20" i="5"/>
  <c r="OD16" i="5"/>
  <c r="OD12" i="5"/>
  <c r="OD8" i="5"/>
  <c r="OD4" i="5"/>
  <c r="OC68" i="5"/>
  <c r="OC40" i="5"/>
  <c r="OC16" i="5"/>
  <c r="OD67" i="5"/>
  <c r="OD63" i="5"/>
  <c r="OD59" i="5"/>
  <c r="OD55" i="5"/>
  <c r="OD51" i="5"/>
  <c r="OD47" i="5"/>
  <c r="OD43" i="5"/>
  <c r="OD39" i="5"/>
  <c r="OD35" i="5"/>
  <c r="OD31" i="5"/>
  <c r="OD27" i="5"/>
  <c r="OD23" i="5"/>
  <c r="OD19" i="5"/>
  <c r="OD15" i="5"/>
  <c r="OD11" i="5"/>
  <c r="OD7" i="5"/>
  <c r="OD3" i="5"/>
  <c r="OC44" i="5"/>
  <c r="OC67" i="5"/>
  <c r="OC63" i="5"/>
  <c r="OC59" i="5"/>
  <c r="OC55" i="5"/>
  <c r="OC51" i="5"/>
  <c r="OC47" i="5"/>
  <c r="OC43" i="5"/>
  <c r="OC39" i="5"/>
  <c r="OC35" i="5"/>
  <c r="OC31" i="5"/>
  <c r="OC27" i="5"/>
  <c r="OC23" i="5"/>
  <c r="OC19" i="5"/>
  <c r="OC15" i="5"/>
  <c r="OC11" i="5"/>
  <c r="OC7" i="5"/>
  <c r="OC3" i="5"/>
  <c r="OC48" i="5"/>
  <c r="OC36" i="5"/>
  <c r="OC12" i="5"/>
  <c r="OD66" i="5"/>
  <c r="OD62" i="5"/>
  <c r="OD58" i="5"/>
  <c r="OD54" i="5"/>
  <c r="OD50" i="5"/>
  <c r="OD46" i="5"/>
  <c r="OD42" i="5"/>
  <c r="OD38" i="5"/>
  <c r="OD34" i="5"/>
  <c r="OD30" i="5"/>
  <c r="OD26" i="5"/>
  <c r="OD22" i="5"/>
  <c r="OD18" i="5"/>
  <c r="OD14" i="5"/>
  <c r="OD10" i="5"/>
  <c r="OD6" i="5"/>
  <c r="OD2" i="5"/>
  <c r="OC56" i="5"/>
  <c r="OC20" i="5"/>
  <c r="OC66" i="5"/>
  <c r="OC62" i="5"/>
  <c r="OC58" i="5"/>
  <c r="OC54" i="5"/>
  <c r="OC50" i="5"/>
  <c r="OC46" i="5"/>
  <c r="OC42" i="5"/>
  <c r="OC38" i="5"/>
  <c r="OC34" i="5"/>
  <c r="OC30" i="5"/>
  <c r="OC26" i="5"/>
  <c r="OC22" i="5"/>
  <c r="OC18" i="5"/>
  <c r="OC14" i="5"/>
  <c r="OC10" i="5"/>
  <c r="OC6" i="5"/>
  <c r="OC52" i="5"/>
  <c r="OC28" i="5"/>
  <c r="OC8" i="5"/>
  <c r="OD65" i="5"/>
  <c r="OD61" i="5"/>
  <c r="OD57" i="5"/>
  <c r="OD53" i="5"/>
  <c r="OD49" i="5"/>
  <c r="OD45" i="5"/>
  <c r="OD41" i="5"/>
  <c r="OD37" i="5"/>
  <c r="OD33" i="5"/>
  <c r="OD29" i="5"/>
  <c r="OD25" i="5"/>
  <c r="OD21" i="5"/>
  <c r="OD17" i="5"/>
  <c r="OD13" i="5"/>
  <c r="OD9" i="5"/>
  <c r="OD5" i="5"/>
  <c r="OC64" i="5"/>
  <c r="OC32" i="5"/>
  <c r="OC4" i="5"/>
  <c r="Q53" i="5"/>
  <c r="Q12" i="5"/>
  <c r="Q68" i="5"/>
  <c r="Q27" i="5"/>
  <c r="Q24" i="5"/>
  <c r="Q29" i="5"/>
  <c r="Q42" i="5"/>
  <c r="Q13" i="5"/>
  <c r="Q52" i="5"/>
  <c r="Q9" i="5"/>
  <c r="Q8" i="5"/>
  <c r="Q21" i="5"/>
  <c r="Q25" i="5"/>
  <c r="Q31" i="5"/>
  <c r="Q66" i="5"/>
  <c r="Q59" i="5"/>
  <c r="Q44" i="5"/>
  <c r="Q63" i="5"/>
  <c r="Q54" i="5"/>
  <c r="Q41" i="5"/>
  <c r="Q11" i="5"/>
  <c r="Q61" i="5"/>
  <c r="Q22" i="5"/>
  <c r="Q28" i="5"/>
  <c r="Q32" i="5"/>
  <c r="Q2" i="5"/>
  <c r="Q47" i="5"/>
  <c r="Q4" i="5"/>
  <c r="Q43" i="5"/>
  <c r="Q26" i="5"/>
  <c r="Q33" i="5"/>
  <c r="Q39" i="5"/>
  <c r="Q50" i="5"/>
  <c r="Q14" i="5"/>
  <c r="Q17" i="5"/>
  <c r="Q40" i="5"/>
  <c r="Q30" i="5"/>
  <c r="Q56" i="5"/>
  <c r="Q65" i="5"/>
  <c r="Q16" i="5"/>
  <c r="Q67" i="5"/>
  <c r="Q57" i="5"/>
  <c r="Q36" i="5"/>
  <c r="Q51" i="5"/>
  <c r="Q48" i="5"/>
  <c r="Q23" i="5"/>
  <c r="Q46" i="5"/>
  <c r="Q34" i="5"/>
  <c r="Q64" i="5"/>
  <c r="Q15" i="5"/>
  <c r="Q18" i="5"/>
  <c r="Q38" i="5"/>
  <c r="Q5" i="5"/>
  <c r="Q20" i="5"/>
  <c r="Q35" i="5"/>
  <c r="Q7" i="5"/>
  <c r="Q62" i="5"/>
  <c r="Q3" i="5"/>
  <c r="Q55" i="5"/>
  <c r="Q58" i="5"/>
  <c r="Q19" i="5"/>
  <c r="Q10" i="5"/>
  <c r="Q49" i="5"/>
  <c r="Q37" i="5"/>
  <c r="Q45" i="5"/>
  <c r="Q6" i="5"/>
  <c r="RM35" i="5" l="1"/>
  <c r="RL35" i="5" s="1"/>
  <c r="MJ26" i="5"/>
  <c r="MI26" i="5" s="1"/>
  <c r="RM20" i="5"/>
  <c r="RL20" i="5" s="1"/>
  <c r="RM22" i="5"/>
  <c r="RL22" i="5" s="1"/>
  <c r="RM32" i="5"/>
  <c r="RL32" i="5" s="1"/>
  <c r="MJ64" i="5"/>
  <c r="MI64" i="5" s="1"/>
  <c r="RM47" i="5"/>
  <c r="RL47" i="5" s="1"/>
  <c r="MJ27" i="5"/>
  <c r="MI27" i="5" s="1"/>
  <c r="RM53" i="5"/>
  <c r="RL53" i="5" s="1"/>
  <c r="MJ50" i="5"/>
  <c r="MI50" i="5" s="1"/>
  <c r="RM29" i="5"/>
  <c r="RL29" i="5" s="1"/>
  <c r="MJ28" i="5"/>
  <c r="MI28" i="5" s="1"/>
  <c r="MJ19" i="5"/>
  <c r="MI19" i="5" s="1"/>
  <c r="MJ47" i="5"/>
  <c r="MI47" i="5" s="1"/>
  <c r="RM63" i="5"/>
  <c r="RL63" i="5" s="1"/>
  <c r="MJ15" i="5"/>
  <c r="MI15" i="5" s="1"/>
  <c r="RM62" i="5"/>
  <c r="RL62" i="5" s="1"/>
  <c r="RM36" i="5"/>
  <c r="RL36" i="5" s="1"/>
  <c r="MJ59" i="5"/>
  <c r="MI59" i="5" s="1"/>
  <c r="RM43" i="5"/>
  <c r="RL43" i="5" s="1"/>
  <c r="MJ32" i="5"/>
  <c r="MI32" i="5" s="1"/>
  <c r="RM24" i="5"/>
  <c r="RL24" i="5" s="1"/>
  <c r="RM48" i="5"/>
  <c r="RL48" i="5" s="1"/>
  <c r="MJ29" i="5"/>
  <c r="MI29" i="5" s="1"/>
  <c r="RM60" i="5"/>
  <c r="RL60" i="5" s="1"/>
  <c r="RM39" i="5"/>
  <c r="RL39" i="5" s="1"/>
  <c r="RM45" i="5"/>
  <c r="RL45" i="5" s="1"/>
  <c r="MJ41" i="5"/>
  <c r="MI41" i="5" s="1"/>
  <c r="RM37" i="5"/>
  <c r="RL37" i="5" s="1"/>
  <c r="RM31" i="5"/>
  <c r="RL31" i="5" s="1"/>
  <c r="RM19" i="5"/>
  <c r="RL19" i="5" s="1"/>
  <c r="MJ63" i="5"/>
  <c r="MI63" i="5" s="1"/>
  <c r="RM49" i="5"/>
  <c r="RL49" i="5" s="1"/>
  <c r="MJ61" i="5"/>
  <c r="MI61" i="5" s="1"/>
  <c r="MJ38" i="5"/>
  <c r="MI38" i="5" s="1"/>
  <c r="MJ22" i="5"/>
  <c r="MI22" i="5" s="1"/>
  <c r="RM30" i="5"/>
  <c r="RL30" i="5" s="1"/>
  <c r="MJ55" i="5"/>
  <c r="MI55" i="5" s="1"/>
  <c r="MJ37" i="5"/>
  <c r="MI37" i="5" s="1"/>
  <c r="MJ43" i="5"/>
  <c r="MI43" i="5" s="1"/>
  <c r="RM56" i="5"/>
  <c r="RL56" i="5" s="1"/>
  <c r="MJ60" i="5"/>
  <c r="MI60" i="5" s="1"/>
  <c r="RM26" i="5"/>
  <c r="RL26" i="5" s="1"/>
  <c r="MJ58" i="5"/>
  <c r="MI58" i="5" s="1"/>
  <c r="RM58" i="5"/>
  <c r="RL58" i="5" s="1"/>
  <c r="RM40" i="5"/>
  <c r="RL40" i="5" s="1"/>
  <c r="MJ2" i="5"/>
  <c r="MI2" i="5" s="1"/>
  <c r="MJ11" i="5"/>
  <c r="MI11" i="5" s="1"/>
  <c r="RM46" i="5"/>
  <c r="RL46" i="5" s="1"/>
  <c r="MJ18" i="5"/>
  <c r="MI18" i="5" s="1"/>
  <c r="RM9" i="5"/>
  <c r="RL9" i="5" s="1"/>
  <c r="RM41" i="5"/>
  <c r="RL41" i="5" s="1"/>
  <c r="MJ45" i="5"/>
  <c r="MI45" i="5" s="1"/>
  <c r="RM16" i="5"/>
  <c r="RL16" i="5" s="1"/>
  <c r="MJ40" i="5"/>
  <c r="MI40" i="5" s="1"/>
  <c r="RM50" i="5"/>
  <c r="RL50" i="5" s="1"/>
  <c r="RM18" i="5"/>
  <c r="RL18" i="5" s="1"/>
  <c r="MJ48" i="5"/>
  <c r="MI48" i="5" s="1"/>
  <c r="RM3" i="5"/>
  <c r="RL3" i="5" s="1"/>
  <c r="MJ8" i="5"/>
  <c r="MI8" i="5" s="1"/>
  <c r="RM15" i="5"/>
  <c r="RL15" i="5" s="1"/>
  <c r="MJ7" i="5"/>
  <c r="MI7" i="5" s="1"/>
  <c r="RM2" i="5"/>
  <c r="RL2" i="5" s="1"/>
  <c r="MJ30" i="5"/>
  <c r="MI30" i="5" s="1"/>
  <c r="RM34" i="5"/>
  <c r="RL34" i="5" s="1"/>
  <c r="MJ68" i="5"/>
  <c r="MI68" i="5" s="1"/>
  <c r="RM17" i="5"/>
  <c r="RL17" i="5" s="1"/>
  <c r="MJ42" i="5"/>
  <c r="MI42" i="5" s="1"/>
  <c r="RM65" i="5"/>
  <c r="RL65" i="5" s="1"/>
  <c r="MJ14" i="5"/>
  <c r="MI14" i="5" s="1"/>
  <c r="RM66" i="5"/>
  <c r="RL66" i="5" s="1"/>
  <c r="MJ36" i="5"/>
  <c r="MI36" i="5" s="1"/>
  <c r="RM54" i="5"/>
  <c r="RL54" i="5" s="1"/>
  <c r="RM27" i="5"/>
  <c r="RL27" i="5" s="1"/>
  <c r="MJ25" i="5"/>
  <c r="MI25" i="5" s="1"/>
  <c r="RM52" i="5"/>
  <c r="RL52" i="5" s="1"/>
  <c r="MJ66" i="5"/>
  <c r="MI66" i="5" s="1"/>
  <c r="MJ21" i="5"/>
  <c r="MI21" i="5" s="1"/>
  <c r="RM5" i="5"/>
  <c r="RL5" i="5" s="1"/>
  <c r="MJ39" i="5"/>
  <c r="MI39" i="5" s="1"/>
  <c r="RM59" i="5"/>
  <c r="RL59" i="5" s="1"/>
  <c r="MJ9" i="5"/>
  <c r="MI9" i="5" s="1"/>
  <c r="RM14" i="5"/>
  <c r="RL14" i="5" s="1"/>
  <c r="MJ62" i="5"/>
  <c r="MI62" i="5" s="1"/>
  <c r="MJ35" i="5"/>
  <c r="MI35" i="5" s="1"/>
  <c r="MJ24" i="5"/>
  <c r="MI24" i="5" s="1"/>
  <c r="RM12" i="5"/>
  <c r="RL12" i="5" s="1"/>
  <c r="MJ3" i="5"/>
  <c r="MI3" i="5" s="1"/>
  <c r="RM23" i="5"/>
  <c r="RL23" i="5" s="1"/>
  <c r="MJ33" i="5"/>
  <c r="MI33" i="5" s="1"/>
  <c r="RM38" i="5"/>
  <c r="RL38" i="5" s="1"/>
  <c r="RM8" i="5"/>
  <c r="RL8" i="5" s="1"/>
  <c r="MJ54" i="5"/>
  <c r="MI54" i="5" s="1"/>
  <c r="MJ12" i="5"/>
  <c r="MI12" i="5" s="1"/>
  <c r="RM42" i="5"/>
  <c r="RL42" i="5" s="1"/>
  <c r="MJ44" i="5"/>
  <c r="MI44" i="5" s="1"/>
  <c r="RM61" i="5"/>
  <c r="RL61" i="5" s="1"/>
  <c r="RM28" i="5"/>
  <c r="RL28" i="5" s="1"/>
  <c r="MJ5" i="5"/>
  <c r="MI5" i="5" s="1"/>
  <c r="RM64" i="5"/>
  <c r="RL64" i="5" s="1"/>
  <c r="MJ65" i="5"/>
  <c r="MI65" i="5" s="1"/>
  <c r="RM11" i="5"/>
  <c r="RL11" i="5" s="1"/>
  <c r="MJ6" i="5"/>
  <c r="MI6" i="5" s="1"/>
  <c r="RM33" i="5"/>
  <c r="RL33" i="5" s="1"/>
  <c r="MJ17" i="5"/>
  <c r="MI17" i="5" s="1"/>
  <c r="RM55" i="5"/>
  <c r="RL55" i="5" s="1"/>
  <c r="MJ10" i="5"/>
  <c r="MI10" i="5" s="1"/>
  <c r="RM25" i="5"/>
  <c r="RL25" i="5" s="1"/>
  <c r="RM10" i="5"/>
  <c r="RL10" i="5" s="1"/>
  <c r="MJ46" i="5"/>
  <c r="MI46" i="5" s="1"/>
  <c r="MJ23" i="5"/>
  <c r="MI23" i="5" s="1"/>
  <c r="MJ49" i="5"/>
  <c r="MI49" i="5" s="1"/>
  <c r="MJ53" i="5"/>
  <c r="MI53" i="5" s="1"/>
  <c r="RM6" i="5"/>
  <c r="RL6" i="5" s="1"/>
  <c r="MJ57" i="5"/>
  <c r="MI57" i="5" s="1"/>
  <c r="RM21" i="5"/>
  <c r="RL21" i="5" s="1"/>
  <c r="MJ67" i="5"/>
  <c r="MI67" i="5" s="1"/>
  <c r="RM67" i="5"/>
  <c r="RL67" i="5" s="1"/>
  <c r="MJ56" i="5"/>
  <c r="MI56" i="5" s="1"/>
  <c r="RM68" i="5"/>
  <c r="RL68" i="5" s="1"/>
  <c r="MJ13" i="5"/>
  <c r="MI13" i="5" s="1"/>
  <c r="RM13" i="5"/>
  <c r="RL13" i="5" s="1"/>
  <c r="MJ34" i="5"/>
  <c r="MI34" i="5" s="1"/>
  <c r="MJ4" i="5"/>
  <c r="MI4" i="5" s="1"/>
  <c r="RM44" i="5"/>
  <c r="RL44" i="5" s="1"/>
  <c r="MJ31" i="5"/>
  <c r="MI31" i="5" s="1"/>
  <c r="RM57" i="5"/>
  <c r="RL57" i="5" s="1"/>
  <c r="MJ16" i="5"/>
  <c r="MI16" i="5" s="1"/>
  <c r="MJ52" i="5"/>
  <c r="MI52" i="5" s="1"/>
  <c r="RM51" i="5"/>
  <c r="RL51" i="5" s="1"/>
  <c r="MJ51" i="5"/>
  <c r="MI51" i="5" s="1"/>
  <c r="RM4" i="5"/>
  <c r="RL4" i="5" s="1"/>
  <c r="MJ20" i="5"/>
  <c r="MI20" i="5" s="1"/>
  <c r="RM7" i="5"/>
  <c r="RL7" i="5" s="1"/>
  <c r="AV20" i="5"/>
  <c r="AU20" i="5" s="1"/>
  <c r="AV22" i="5"/>
  <c r="AU22" i="5" s="1"/>
  <c r="MB65" i="5"/>
  <c r="MA65" i="5" s="1"/>
  <c r="MB44" i="5"/>
  <c r="MA44" i="5" s="1"/>
  <c r="LT30" i="5"/>
  <c r="LS30" i="5" s="1"/>
  <c r="MB51" i="5"/>
  <c r="MA51" i="5" s="1"/>
  <c r="AV61" i="5"/>
  <c r="AU61" i="5" s="1"/>
  <c r="LT26" i="5"/>
  <c r="LS26" i="5" s="1"/>
  <c r="LT13" i="5"/>
  <c r="LS13" i="5" s="1"/>
  <c r="AV47" i="5"/>
  <c r="AU47" i="5" s="1"/>
  <c r="AV17" i="5"/>
  <c r="AU17" i="5" s="1"/>
  <c r="MB61" i="5"/>
  <c r="MA61" i="5" s="1"/>
  <c r="MB12" i="5"/>
  <c r="MA12" i="5" s="1"/>
  <c r="MB34" i="5"/>
  <c r="MA34" i="5" s="1"/>
  <c r="MB30" i="5"/>
  <c r="MA30" i="5" s="1"/>
  <c r="AV60" i="5"/>
  <c r="AU60" i="5" s="1"/>
  <c r="MB6" i="5"/>
  <c r="MA6" i="5" s="1"/>
  <c r="MB55" i="5"/>
  <c r="MA55" i="5" s="1"/>
  <c r="LT17" i="5"/>
  <c r="LS17" i="5" s="1"/>
  <c r="AV13" i="5"/>
  <c r="AU13" i="5" s="1"/>
  <c r="LT10" i="5"/>
  <c r="LS10" i="5" s="1"/>
  <c r="LT68" i="5"/>
  <c r="LS68" i="5" s="1"/>
  <c r="AV27" i="5"/>
  <c r="AU27" i="5" s="1"/>
  <c r="LT6" i="5"/>
  <c r="LS6" i="5" s="1"/>
  <c r="AV38" i="5"/>
  <c r="AU38" i="5" s="1"/>
  <c r="MB5" i="5"/>
  <c r="MA5" i="5" s="1"/>
  <c r="MB47" i="5"/>
  <c r="MA47" i="5" s="1"/>
  <c r="LT20" i="5"/>
  <c r="LS20" i="5" s="1"/>
  <c r="LT55" i="5"/>
  <c r="LS55" i="5" s="1"/>
  <c r="MB38" i="5"/>
  <c r="MA38" i="5" s="1"/>
  <c r="LT43" i="5"/>
  <c r="LS43" i="5" s="1"/>
  <c r="AV68" i="5"/>
  <c r="AU68" i="5" s="1"/>
  <c r="MB63" i="5"/>
  <c r="MA63" i="5" s="1"/>
  <c r="LT33" i="5"/>
  <c r="LS33" i="5" s="1"/>
  <c r="MB59" i="5"/>
  <c r="MA59" i="5" s="1"/>
  <c r="LT67" i="5"/>
  <c r="LS67" i="5" s="1"/>
  <c r="LT48" i="5"/>
  <c r="LS48" i="5" s="1"/>
  <c r="LT57" i="5"/>
  <c r="LS57" i="5" s="1"/>
  <c r="MB26" i="5"/>
  <c r="MA26" i="5" s="1"/>
  <c r="LT54" i="5"/>
  <c r="LS54" i="5" s="1"/>
  <c r="AV46" i="5"/>
  <c r="AU46" i="5" s="1"/>
  <c r="LT45" i="5"/>
  <c r="LS45" i="5" s="1"/>
  <c r="MB53" i="5"/>
  <c r="MA53" i="5" s="1"/>
  <c r="LT24" i="5"/>
  <c r="LS24" i="5" s="1"/>
  <c r="LT53" i="5"/>
  <c r="LS53" i="5" s="1"/>
  <c r="MB46" i="5"/>
  <c r="MA46" i="5" s="1"/>
  <c r="AV7" i="5"/>
  <c r="AU7" i="5" s="1"/>
  <c r="LT28" i="5"/>
  <c r="LS28" i="5" s="1"/>
  <c r="MB22" i="5"/>
  <c r="MA22" i="5" s="1"/>
  <c r="LT16" i="5"/>
  <c r="LS16" i="5" s="1"/>
  <c r="MB23" i="5"/>
  <c r="MA23" i="5" s="1"/>
  <c r="LT34" i="5"/>
  <c r="LS34" i="5" s="1"/>
  <c r="AV31" i="5"/>
  <c r="AU31" i="5" s="1"/>
  <c r="MB21" i="5"/>
  <c r="MA21" i="5" s="1"/>
  <c r="LT42" i="5"/>
  <c r="LS42" i="5" s="1"/>
  <c r="AV18" i="5"/>
  <c r="AU18" i="5" s="1"/>
  <c r="MB60" i="5"/>
  <c r="MA60" i="5" s="1"/>
  <c r="MB57" i="5"/>
  <c r="MA57" i="5" s="1"/>
  <c r="LT40" i="5"/>
  <c r="LS40" i="5" s="1"/>
  <c r="AV10" i="5"/>
  <c r="AU10" i="5" s="1"/>
  <c r="MB27" i="5"/>
  <c r="MA27" i="5" s="1"/>
  <c r="MB35" i="5"/>
  <c r="MA35" i="5" s="1"/>
  <c r="MB9" i="5"/>
  <c r="MA9" i="5" s="1"/>
  <c r="LT64" i="5"/>
  <c r="LS64" i="5" s="1"/>
  <c r="AV44" i="5"/>
  <c r="AU44" i="5" s="1"/>
  <c r="MB29" i="5"/>
  <c r="MA29" i="5" s="1"/>
  <c r="AV5" i="5"/>
  <c r="AU5" i="5" s="1"/>
  <c r="LT7" i="5"/>
  <c r="LS7" i="5" s="1"/>
  <c r="AV23" i="5"/>
  <c r="AU23" i="5" s="1"/>
  <c r="LT59" i="5"/>
  <c r="LS59" i="5" s="1"/>
  <c r="AV26" i="5"/>
  <c r="AU26" i="5" s="1"/>
  <c r="AV45" i="5"/>
  <c r="AU45" i="5" s="1"/>
  <c r="LT44" i="5"/>
  <c r="LS44" i="5" s="1"/>
  <c r="MB31" i="5"/>
  <c r="MA31" i="5" s="1"/>
  <c r="AV53" i="5"/>
  <c r="AU53" i="5" s="1"/>
  <c r="LT62" i="5"/>
  <c r="LS62" i="5" s="1"/>
  <c r="MB68" i="5"/>
  <c r="MA68" i="5" s="1"/>
  <c r="MB24" i="5"/>
  <c r="MA24" i="5" s="1"/>
  <c r="AV15" i="5"/>
  <c r="AU15" i="5" s="1"/>
  <c r="LT46" i="5"/>
  <c r="LS46" i="5" s="1"/>
  <c r="AV54" i="5"/>
  <c r="AU54" i="5" s="1"/>
  <c r="LT2" i="5"/>
  <c r="LS2" i="5" s="1"/>
  <c r="AV25" i="5"/>
  <c r="AU25" i="5" s="1"/>
  <c r="AV11" i="5"/>
  <c r="AU11" i="5" s="1"/>
  <c r="LT31" i="5"/>
  <c r="LS31" i="5" s="1"/>
  <c r="LT12" i="5"/>
  <c r="LS12" i="5" s="1"/>
  <c r="MB36" i="5"/>
  <c r="MA36" i="5" s="1"/>
  <c r="AV12" i="5"/>
  <c r="AU12" i="5" s="1"/>
  <c r="MB52" i="5"/>
  <c r="MA52" i="5" s="1"/>
  <c r="AV58" i="5"/>
  <c r="AU58" i="5" s="1"/>
  <c r="MB67" i="5"/>
  <c r="MA67" i="5" s="1"/>
  <c r="LT60" i="5"/>
  <c r="LS60" i="5" s="1"/>
  <c r="MB10" i="5"/>
  <c r="MA10" i="5" s="1"/>
  <c r="MB3" i="5"/>
  <c r="MA3" i="5" s="1"/>
  <c r="LT65" i="5"/>
  <c r="LS65" i="5" s="1"/>
  <c r="AV9" i="5"/>
  <c r="AU9" i="5" s="1"/>
  <c r="MB13" i="5"/>
  <c r="MA13" i="5" s="1"/>
  <c r="MB62" i="5"/>
  <c r="MA62" i="5" s="1"/>
  <c r="MB66" i="5"/>
  <c r="MA66" i="5" s="1"/>
  <c r="LT37" i="5"/>
  <c r="LS37" i="5" s="1"/>
  <c r="AV6" i="5"/>
  <c r="AU6" i="5" s="1"/>
  <c r="LT23" i="5"/>
  <c r="LS23" i="5" s="1"/>
  <c r="AV51" i="5"/>
  <c r="AU51" i="5" s="1"/>
  <c r="LT39" i="5"/>
  <c r="LS39" i="5" s="1"/>
  <c r="AV65" i="5"/>
  <c r="AU65" i="5" s="1"/>
  <c r="AV19" i="5"/>
  <c r="AU19" i="5" s="1"/>
  <c r="AV4" i="5"/>
  <c r="AU4" i="5" s="1"/>
  <c r="LT8" i="5"/>
  <c r="LS8" i="5" s="1"/>
  <c r="MB17" i="5"/>
  <c r="MA17" i="5" s="1"/>
  <c r="AV64" i="5"/>
  <c r="AU64" i="5" s="1"/>
  <c r="LT32" i="5"/>
  <c r="LS32" i="5" s="1"/>
  <c r="AV37" i="5"/>
  <c r="AU37" i="5" s="1"/>
  <c r="LT3" i="5"/>
  <c r="LS3" i="5" s="1"/>
  <c r="AV52" i="5"/>
  <c r="AU52" i="5" s="1"/>
  <c r="MB11" i="5"/>
  <c r="MA11" i="5" s="1"/>
  <c r="LT18" i="5"/>
  <c r="LS18" i="5" s="1"/>
  <c r="AV29" i="5"/>
  <c r="AU29" i="5" s="1"/>
  <c r="MB8" i="5"/>
  <c r="MA8" i="5" s="1"/>
  <c r="LT47" i="5"/>
  <c r="LS47" i="5" s="1"/>
  <c r="MB37" i="5"/>
  <c r="MA37" i="5" s="1"/>
  <c r="LT56" i="5"/>
  <c r="LS56" i="5" s="1"/>
  <c r="AV39" i="5"/>
  <c r="AU39" i="5" s="1"/>
  <c r="MB20" i="5"/>
  <c r="MA20" i="5" s="1"/>
  <c r="LT51" i="5"/>
  <c r="LS51" i="5" s="1"/>
  <c r="AV30" i="5"/>
  <c r="AU30" i="5" s="1"/>
  <c r="MB50" i="5"/>
  <c r="MA50" i="5" s="1"/>
  <c r="MB41" i="5"/>
  <c r="MA41" i="5" s="1"/>
  <c r="LT4" i="5"/>
  <c r="LS4" i="5" s="1"/>
  <c r="AV42" i="5"/>
  <c r="AU42" i="5" s="1"/>
  <c r="MB32" i="5"/>
  <c r="MA32" i="5" s="1"/>
  <c r="MB40" i="5"/>
  <c r="MA40" i="5" s="1"/>
  <c r="MB45" i="5"/>
  <c r="MA45" i="5" s="1"/>
  <c r="LT58" i="5"/>
  <c r="LS58" i="5" s="1"/>
  <c r="MB42" i="5"/>
  <c r="MA42" i="5" s="1"/>
  <c r="LT22" i="5"/>
  <c r="LS22" i="5" s="1"/>
  <c r="AV36" i="5"/>
  <c r="AU36" i="5" s="1"/>
  <c r="LT9" i="5"/>
  <c r="LS9" i="5" s="1"/>
  <c r="AV14" i="5"/>
  <c r="AU14" i="5" s="1"/>
  <c r="AV3" i="5"/>
  <c r="AU3" i="5" s="1"/>
  <c r="LT5" i="5"/>
  <c r="LS5" i="5" s="1"/>
  <c r="MB7" i="5"/>
  <c r="MA7" i="5" s="1"/>
  <c r="AV21" i="5"/>
  <c r="AU21" i="5" s="1"/>
  <c r="LT49" i="5"/>
  <c r="LS49" i="5" s="1"/>
  <c r="AV16" i="5"/>
  <c r="AU16" i="5" s="1"/>
  <c r="LT38" i="5"/>
  <c r="LS38" i="5" s="1"/>
  <c r="MB2" i="5"/>
  <c r="MA2" i="5" s="1"/>
  <c r="LT29" i="5"/>
  <c r="LS29" i="5" s="1"/>
  <c r="LT61" i="5"/>
  <c r="LS61" i="5" s="1"/>
  <c r="MB16" i="5"/>
  <c r="MA16" i="5" s="1"/>
  <c r="MB15" i="5"/>
  <c r="MA15" i="5" s="1"/>
  <c r="MB33" i="5"/>
  <c r="MA33" i="5" s="1"/>
  <c r="AV49" i="5"/>
  <c r="AU49" i="5" s="1"/>
  <c r="MB28" i="5"/>
  <c r="MA28" i="5" s="1"/>
  <c r="LT50" i="5"/>
  <c r="LS50" i="5" s="1"/>
  <c r="AV55" i="5"/>
  <c r="AU55" i="5" s="1"/>
  <c r="MB4" i="5"/>
  <c r="MA4" i="5" s="1"/>
  <c r="AV56" i="5"/>
  <c r="AU56" i="5" s="1"/>
  <c r="MB48" i="5"/>
  <c r="MA48" i="5" s="1"/>
  <c r="LT52" i="5"/>
  <c r="LS52" i="5" s="1"/>
  <c r="AV63" i="5"/>
  <c r="AU63" i="5" s="1"/>
  <c r="MB19" i="5"/>
  <c r="MA19" i="5" s="1"/>
  <c r="MB54" i="5"/>
  <c r="MA54" i="5" s="1"/>
  <c r="LT35" i="5"/>
  <c r="LS35" i="5" s="1"/>
  <c r="AV40" i="5"/>
  <c r="AU40" i="5" s="1"/>
  <c r="MB25" i="5"/>
  <c r="MA25" i="5" s="1"/>
  <c r="LT14" i="5"/>
  <c r="LS14" i="5" s="1"/>
  <c r="AV2" i="5"/>
  <c r="AU2" i="5" s="1"/>
  <c r="AV28" i="5"/>
  <c r="AU28" i="5" s="1"/>
  <c r="LT27" i="5"/>
  <c r="LS27" i="5" s="1"/>
  <c r="LT21" i="5"/>
  <c r="LS21" i="5" s="1"/>
  <c r="AV67" i="5"/>
  <c r="AU67" i="5" s="1"/>
  <c r="AV59" i="5"/>
  <c r="AU59" i="5" s="1"/>
  <c r="LT11" i="5"/>
  <c r="LS11" i="5" s="1"/>
  <c r="MB43" i="5"/>
  <c r="MA43" i="5" s="1"/>
  <c r="LT15" i="5"/>
  <c r="LS15" i="5" s="1"/>
  <c r="AV41" i="5"/>
  <c r="AU41" i="5" s="1"/>
  <c r="MB64" i="5"/>
  <c r="MA64" i="5" s="1"/>
  <c r="AV62" i="5"/>
  <c r="AU62" i="5" s="1"/>
  <c r="AV57" i="5"/>
  <c r="AU57" i="5" s="1"/>
  <c r="LT25" i="5"/>
  <c r="LS25" i="5" s="1"/>
  <c r="AV8" i="5"/>
  <c r="AU8" i="5" s="1"/>
  <c r="MB18" i="5"/>
  <c r="MA18" i="5" s="1"/>
  <c r="LT41" i="5"/>
  <c r="LS41" i="5" s="1"/>
  <c r="AV24" i="5"/>
  <c r="AU24" i="5" s="1"/>
  <c r="MB49" i="5"/>
  <c r="MA49" i="5" s="1"/>
  <c r="AV66" i="5"/>
  <c r="AU66" i="5" s="1"/>
  <c r="MB58" i="5"/>
  <c r="MA58" i="5" s="1"/>
  <c r="AV43" i="5"/>
  <c r="AU43" i="5" s="1"/>
  <c r="MB56" i="5"/>
  <c r="MA56" i="5" s="1"/>
  <c r="AV50" i="5"/>
  <c r="AU50" i="5" s="1"/>
  <c r="MB39" i="5"/>
  <c r="MA39" i="5" s="1"/>
  <c r="MB14" i="5"/>
  <c r="MA14" i="5" s="1"/>
  <c r="LT19" i="5"/>
  <c r="LS19" i="5" s="1"/>
  <c r="AV35" i="5"/>
  <c r="AU35" i="5" s="1"/>
  <c r="LT63" i="5"/>
  <c r="LS63" i="5" s="1"/>
  <c r="AV48" i="5"/>
  <c r="AU48" i="5" s="1"/>
  <c r="LT66" i="5"/>
  <c r="LS66" i="5" s="1"/>
  <c r="LT36" i="5"/>
  <c r="LS36" i="5" s="1"/>
  <c r="AV34" i="5"/>
  <c r="AU34" i="5" s="1"/>
  <c r="AV32" i="5"/>
  <c r="AU32" i="5" s="1"/>
  <c r="AV33" i="5"/>
  <c r="AU33" i="5" s="1"/>
  <c r="AF15" i="5"/>
  <c r="AE15" i="5" s="1"/>
  <c r="BD12" i="5"/>
  <c r="BC12" i="5" s="1"/>
  <c r="AF45" i="5"/>
  <c r="AE45" i="5" s="1"/>
  <c r="BD27" i="5"/>
  <c r="BC27" i="5" s="1"/>
  <c r="AF66" i="5"/>
  <c r="AE66" i="5" s="1"/>
  <c r="AF29" i="5"/>
  <c r="AE29" i="5" s="1"/>
  <c r="AF10" i="5"/>
  <c r="AE10" i="5" s="1"/>
  <c r="AF58" i="5"/>
  <c r="AE58" i="5" s="1"/>
  <c r="AF51" i="5"/>
  <c r="AE51" i="5" s="1"/>
  <c r="AF52" i="5"/>
  <c r="AE52" i="5" s="1"/>
  <c r="AF67" i="5"/>
  <c r="AE67" i="5" s="1"/>
  <c r="AF5" i="5"/>
  <c r="AE5" i="5" s="1"/>
  <c r="BD15" i="5"/>
  <c r="BC15" i="5" s="1"/>
  <c r="AF46" i="5"/>
  <c r="AE46" i="5" s="1"/>
  <c r="BD67" i="5"/>
  <c r="BC67" i="5" s="1"/>
  <c r="AF22" i="5"/>
  <c r="AE22" i="5" s="1"/>
  <c r="AF11" i="5"/>
  <c r="AE11" i="5" s="1"/>
  <c r="BD66" i="5"/>
  <c r="BC66" i="5" s="1"/>
  <c r="BD19" i="5"/>
  <c r="BC19" i="5" s="1"/>
  <c r="AF20" i="5"/>
  <c r="AE20" i="5" s="1"/>
  <c r="AF47" i="5"/>
  <c r="AE47" i="5" s="1"/>
  <c r="BD42" i="5"/>
  <c r="BC42" i="5" s="1"/>
  <c r="BD16" i="5"/>
  <c r="BC16" i="5" s="1"/>
  <c r="BD53" i="5"/>
  <c r="BC53" i="5" s="1"/>
  <c r="BD26" i="5"/>
  <c r="BC26" i="5" s="1"/>
  <c r="BD30" i="5"/>
  <c r="BC30" i="5" s="1"/>
  <c r="BD60" i="5"/>
  <c r="BC60" i="5" s="1"/>
  <c r="BD21" i="5"/>
  <c r="BC21" i="5" s="1"/>
  <c r="BD51" i="5"/>
  <c r="BC51" i="5" s="1"/>
  <c r="BD59" i="5"/>
  <c r="BC59" i="5" s="1"/>
  <c r="BD9" i="5"/>
  <c r="BC9" i="5" s="1"/>
  <c r="AF21" i="5"/>
  <c r="AE21" i="5" s="1"/>
  <c r="AF37" i="5"/>
  <c r="AE37" i="5" s="1"/>
  <c r="AF18" i="5"/>
  <c r="AE18" i="5" s="1"/>
  <c r="BD61" i="5"/>
  <c r="BC61" i="5" s="1"/>
  <c r="BD57" i="5"/>
  <c r="BC57" i="5" s="1"/>
  <c r="BD31" i="5"/>
  <c r="BC31" i="5" s="1"/>
  <c r="BD10" i="5"/>
  <c r="BC10" i="5" s="1"/>
  <c r="BD14" i="5"/>
  <c r="BC14" i="5" s="1"/>
  <c r="AF57" i="5"/>
  <c r="AE57" i="5" s="1"/>
  <c r="AF62" i="5"/>
  <c r="AE62" i="5" s="1"/>
  <c r="AF68" i="5"/>
  <c r="AE68" i="5" s="1"/>
  <c r="AF9" i="5"/>
  <c r="AE9" i="5" s="1"/>
  <c r="BD55" i="5"/>
  <c r="BC55" i="5" s="1"/>
  <c r="BD32" i="5"/>
  <c r="BC32" i="5" s="1"/>
  <c r="AF54" i="5"/>
  <c r="AE54" i="5" s="1"/>
  <c r="BD47" i="5"/>
  <c r="BC47" i="5" s="1"/>
  <c r="AF36" i="5"/>
  <c r="AE36" i="5" s="1"/>
  <c r="AF44" i="5"/>
  <c r="AE44" i="5" s="1"/>
  <c r="BD18" i="5"/>
  <c r="BC18" i="5" s="1"/>
  <c r="AF19" i="5"/>
  <c r="AE19" i="5" s="1"/>
  <c r="BD43" i="5"/>
  <c r="BC43" i="5" s="1"/>
  <c r="AF40" i="5"/>
  <c r="AE40" i="5" s="1"/>
  <c r="AF27" i="5"/>
  <c r="AE27" i="5" s="1"/>
  <c r="BD28" i="5"/>
  <c r="BC28" i="5" s="1"/>
  <c r="AF4" i="5"/>
  <c r="AE4" i="5" s="1"/>
  <c r="AF16" i="5"/>
  <c r="AE16" i="5" s="1"/>
  <c r="BD7" i="5"/>
  <c r="BC7" i="5" s="1"/>
  <c r="AF2" i="5"/>
  <c r="AE2" i="5" s="1"/>
  <c r="BD3" i="5"/>
  <c r="BC3" i="5" s="1"/>
  <c r="BD36" i="5"/>
  <c r="BC36" i="5" s="1"/>
  <c r="BD6" i="5"/>
  <c r="BC6" i="5" s="1"/>
  <c r="BD5" i="5"/>
  <c r="BC5" i="5" s="1"/>
  <c r="AF48" i="5"/>
  <c r="AE48" i="5" s="1"/>
  <c r="AF61" i="5"/>
  <c r="AE61" i="5" s="1"/>
  <c r="BD56" i="5"/>
  <c r="BC56" i="5" s="1"/>
  <c r="BD63" i="5"/>
  <c r="BC63" i="5" s="1"/>
  <c r="BD58" i="5"/>
  <c r="BC58" i="5" s="1"/>
  <c r="AF8" i="5"/>
  <c r="AE8" i="5" s="1"/>
  <c r="BD20" i="5"/>
  <c r="BC20" i="5" s="1"/>
  <c r="AF65" i="5"/>
  <c r="AE65" i="5" s="1"/>
  <c r="BD64" i="5"/>
  <c r="BC64" i="5" s="1"/>
  <c r="AF41" i="5"/>
  <c r="AE41" i="5" s="1"/>
  <c r="BD41" i="5"/>
  <c r="BC41" i="5" s="1"/>
  <c r="AF42" i="5"/>
  <c r="AE42" i="5" s="1"/>
  <c r="AF35" i="5"/>
  <c r="AE35" i="5" s="1"/>
  <c r="BD34" i="5"/>
  <c r="BC34" i="5" s="1"/>
  <c r="BD44" i="5"/>
  <c r="BC44" i="5" s="1"/>
  <c r="BD54" i="5"/>
  <c r="BC54" i="5" s="1"/>
  <c r="AF28" i="5"/>
  <c r="AE28" i="5" s="1"/>
  <c r="AF30" i="5"/>
  <c r="AE30" i="5" s="1"/>
  <c r="AF43" i="5"/>
  <c r="AE43" i="5" s="1"/>
  <c r="AF6" i="5"/>
  <c r="AE6" i="5" s="1"/>
  <c r="AF49" i="5"/>
  <c r="AE49" i="5" s="1"/>
  <c r="BD68" i="5"/>
  <c r="BC68" i="5" s="1"/>
  <c r="AF17" i="5"/>
  <c r="AE17" i="5" s="1"/>
  <c r="BD8" i="5"/>
  <c r="BC8" i="5" s="1"/>
  <c r="AF59" i="5"/>
  <c r="AE59" i="5" s="1"/>
  <c r="BD25" i="5"/>
  <c r="BC25" i="5" s="1"/>
  <c r="BD65" i="5"/>
  <c r="BC65" i="5" s="1"/>
  <c r="AF63" i="5"/>
  <c r="AE63" i="5" s="1"/>
  <c r="BD13" i="5"/>
  <c r="BC13" i="5" s="1"/>
  <c r="AF7" i="5"/>
  <c r="AE7" i="5" s="1"/>
  <c r="AF32" i="5"/>
  <c r="AE32" i="5" s="1"/>
  <c r="BD23" i="5"/>
  <c r="BC23" i="5" s="1"/>
  <c r="AF25" i="5"/>
  <c r="AE25" i="5" s="1"/>
  <c r="BD33" i="5"/>
  <c r="BC33" i="5" s="1"/>
  <c r="AF3" i="5"/>
  <c r="AE3" i="5" s="1"/>
  <c r="BD39" i="5"/>
  <c r="BC39" i="5" s="1"/>
  <c r="BD4" i="5"/>
  <c r="BC4" i="5" s="1"/>
  <c r="AF56" i="5"/>
  <c r="AE56" i="5" s="1"/>
  <c r="BD38" i="5"/>
  <c r="BC38" i="5" s="1"/>
  <c r="AF31" i="5"/>
  <c r="AE31" i="5" s="1"/>
  <c r="BD17" i="5"/>
  <c r="BC17" i="5" s="1"/>
  <c r="AF64" i="5"/>
  <c r="AE64" i="5" s="1"/>
  <c r="BD35" i="5"/>
  <c r="BC35" i="5" s="1"/>
  <c r="AF39" i="5"/>
  <c r="AE39" i="5" s="1"/>
  <c r="AF38" i="5"/>
  <c r="AE38" i="5" s="1"/>
  <c r="BD2" i="5"/>
  <c r="BC2" i="5" s="1"/>
  <c r="BD49" i="5"/>
  <c r="BC49" i="5" s="1"/>
  <c r="BD52" i="5"/>
  <c r="BC52" i="5" s="1"/>
  <c r="AF60" i="5"/>
  <c r="AE60" i="5" s="1"/>
  <c r="BD29" i="5"/>
  <c r="BC29" i="5" s="1"/>
  <c r="AF34" i="5"/>
  <c r="AE34" i="5" s="1"/>
  <c r="BD22" i="5"/>
  <c r="BC22" i="5" s="1"/>
  <c r="AF55" i="5"/>
  <c r="AE55" i="5" s="1"/>
  <c r="BD40" i="5"/>
  <c r="BC40" i="5" s="1"/>
  <c r="AF13" i="5"/>
  <c r="AE13" i="5" s="1"/>
  <c r="BD11" i="5"/>
  <c r="BC11" i="5" s="1"/>
  <c r="BD48" i="5"/>
  <c r="BC48" i="5" s="1"/>
  <c r="AF53" i="5"/>
  <c r="AE53" i="5" s="1"/>
  <c r="BD37" i="5"/>
  <c r="BC37" i="5" s="1"/>
  <c r="AF23" i="5"/>
  <c r="AE23" i="5" s="1"/>
  <c r="BD62" i="5"/>
  <c r="BC62" i="5" s="1"/>
  <c r="AF33" i="5"/>
  <c r="AE33" i="5" s="1"/>
  <c r="BD50" i="5"/>
  <c r="BC50" i="5" s="1"/>
  <c r="AF26" i="5"/>
  <c r="AE26" i="5" s="1"/>
  <c r="BD46" i="5"/>
  <c r="BC46" i="5" s="1"/>
  <c r="AF12" i="5"/>
  <c r="AE12" i="5" s="1"/>
  <c r="AF24" i="5"/>
  <c r="AE24" i="5" s="1"/>
  <c r="BD24" i="5"/>
  <c r="BC24" i="5" s="1"/>
  <c r="AF14" i="5"/>
  <c r="AE14" i="5" s="1"/>
  <c r="AF50" i="5"/>
  <c r="AE50" i="5" s="1"/>
  <c r="BD45" i="5"/>
  <c r="BC45" i="5" s="1"/>
  <c r="SR64" i="5"/>
  <c r="RV10" i="5"/>
  <c r="RV12" i="5"/>
  <c r="RV8" i="5"/>
  <c r="RV24" i="5"/>
  <c r="RV23" i="5"/>
  <c r="RV20" i="5"/>
  <c r="RV30" i="5"/>
  <c r="RV13" i="5"/>
  <c r="RV64" i="5"/>
  <c r="RV36" i="5"/>
  <c r="RV31" i="5"/>
  <c r="RV9" i="5"/>
  <c r="RV46" i="5"/>
  <c r="RV17" i="5"/>
  <c r="RV25" i="5"/>
  <c r="RV63" i="5"/>
  <c r="CB37" i="5"/>
  <c r="CA37" i="5" s="1"/>
  <c r="X30" i="5"/>
  <c r="W30" i="5" s="1"/>
  <c r="MR49" i="5"/>
  <c r="MQ49" i="5" s="1"/>
  <c r="X51" i="5"/>
  <c r="W51" i="5" s="1"/>
  <c r="X45" i="5"/>
  <c r="W45" i="5" s="1"/>
  <c r="AN46" i="5"/>
  <c r="AM46" i="5" s="1"/>
  <c r="X34" i="5"/>
  <c r="W34" i="5" s="1"/>
  <c r="X17" i="5"/>
  <c r="W17" i="5" s="1"/>
  <c r="CB20" i="5"/>
  <c r="CA20" i="5" s="1"/>
  <c r="CB9" i="5"/>
  <c r="CA9" i="5" s="1"/>
  <c r="MR38" i="5"/>
  <c r="MQ38" i="5" s="1"/>
  <c r="MR12" i="5"/>
  <c r="MQ12" i="5" s="1"/>
  <c r="CB39" i="5"/>
  <c r="CA39" i="5" s="1"/>
  <c r="MR43" i="5"/>
  <c r="MQ43" i="5" s="1"/>
  <c r="MR22" i="5"/>
  <c r="MQ22" i="5" s="1"/>
  <c r="MR11" i="5"/>
  <c r="MQ11" i="5" s="1"/>
  <c r="CB56" i="5"/>
  <c r="CA56" i="5" s="1"/>
  <c r="CB11" i="5"/>
  <c r="CA11" i="5" s="1"/>
  <c r="X46" i="5"/>
  <c r="W46" i="5" s="1"/>
  <c r="X15" i="5"/>
  <c r="W15" i="5" s="1"/>
  <c r="X3" i="5"/>
  <c r="W3" i="5" s="1"/>
  <c r="X44" i="5"/>
  <c r="W44" i="5" s="1"/>
  <c r="CB59" i="5"/>
  <c r="CA59" i="5" s="1"/>
  <c r="MR32" i="5"/>
  <c r="MQ32" i="5" s="1"/>
  <c r="X14" i="5"/>
  <c r="W14" i="5" s="1"/>
  <c r="MR45" i="5"/>
  <c r="MQ45" i="5" s="1"/>
  <c r="CB64" i="5"/>
  <c r="CA64" i="5" s="1"/>
  <c r="AN9" i="5"/>
  <c r="AM9" i="5" s="1"/>
  <c r="MR67" i="5"/>
  <c r="MQ67" i="5" s="1"/>
  <c r="CB33" i="5"/>
  <c r="CA33" i="5" s="1"/>
  <c r="X32" i="5"/>
  <c r="W32" i="5" s="1"/>
  <c r="X41" i="5"/>
  <c r="W41" i="5" s="1"/>
  <c r="X23" i="5"/>
  <c r="W23" i="5" s="1"/>
  <c r="MR27" i="5"/>
  <c r="MQ27" i="5" s="1"/>
  <c r="X26" i="5"/>
  <c r="W26" i="5" s="1"/>
  <c r="MR66" i="5"/>
  <c r="MQ66" i="5" s="1"/>
  <c r="CB10" i="5"/>
  <c r="CA10" i="5" s="1"/>
  <c r="MR57" i="5"/>
  <c r="MQ57" i="5" s="1"/>
  <c r="CB13" i="5"/>
  <c r="CA13" i="5" s="1"/>
  <c r="X64" i="5"/>
  <c r="W64" i="5" s="1"/>
  <c r="MR30" i="5"/>
  <c r="MQ30" i="5" s="1"/>
  <c r="CB61" i="5"/>
  <c r="CA61" i="5" s="1"/>
  <c r="MR65" i="5"/>
  <c r="MQ65" i="5" s="1"/>
  <c r="CB51" i="5"/>
  <c r="CA51" i="5" s="1"/>
  <c r="CB58" i="5"/>
  <c r="CA58" i="5" s="1"/>
  <c r="DL27" i="5"/>
  <c r="DK27" i="5" s="1"/>
  <c r="DL65" i="5"/>
  <c r="DK65" i="5" s="1"/>
  <c r="CB27" i="5"/>
  <c r="CA27" i="5" s="1"/>
  <c r="X58" i="5"/>
  <c r="W58" i="5" s="1"/>
  <c r="X28" i="5"/>
  <c r="W28" i="5" s="1"/>
  <c r="X49" i="5"/>
  <c r="W49" i="5" s="1"/>
  <c r="MR15" i="5"/>
  <c r="MQ15" i="5" s="1"/>
  <c r="MR4" i="5"/>
  <c r="MQ4" i="5" s="1"/>
  <c r="CB65" i="5"/>
  <c r="CA65" i="5" s="1"/>
  <c r="X4" i="5"/>
  <c r="W4" i="5" s="1"/>
  <c r="CB29" i="5"/>
  <c r="CA29" i="5" s="1"/>
  <c r="MR50" i="5"/>
  <c r="MQ50" i="5" s="1"/>
  <c r="CB17" i="5"/>
  <c r="CA17" i="5" s="1"/>
  <c r="X7" i="5"/>
  <c r="W7" i="5" s="1"/>
  <c r="CB3" i="5"/>
  <c r="CA3" i="5" s="1"/>
  <c r="JN56" i="5"/>
  <c r="X33" i="5"/>
  <c r="W33" i="5" s="1"/>
  <c r="X37" i="5"/>
  <c r="W37" i="5" s="1"/>
  <c r="CB68" i="5"/>
  <c r="CA68" i="5" s="1"/>
  <c r="X43" i="5"/>
  <c r="W43" i="5" s="1"/>
  <c r="X62" i="5"/>
  <c r="W62" i="5" s="1"/>
  <c r="MR28" i="5"/>
  <c r="MQ28" i="5" s="1"/>
  <c r="CB16" i="5"/>
  <c r="CA16" i="5" s="1"/>
  <c r="MR19" i="5"/>
  <c r="MQ19" i="5" s="1"/>
  <c r="CB40" i="5"/>
  <c r="CA40" i="5" s="1"/>
  <c r="MR44" i="5"/>
  <c r="MQ44" i="5" s="1"/>
  <c r="MR41" i="5"/>
  <c r="MQ41" i="5" s="1"/>
  <c r="MR62" i="5"/>
  <c r="MQ62" i="5" s="1"/>
  <c r="CB12" i="5"/>
  <c r="CA12" i="5" s="1"/>
  <c r="MR33" i="5"/>
  <c r="MQ33" i="5" s="1"/>
  <c r="CB48" i="5"/>
  <c r="CA48" i="5" s="1"/>
  <c r="CB25" i="5"/>
  <c r="CA25" i="5" s="1"/>
  <c r="CB55" i="5"/>
  <c r="CA55" i="5" s="1"/>
  <c r="CB2" i="5"/>
  <c r="CA2" i="5" s="1"/>
  <c r="MR14" i="5"/>
  <c r="MQ14" i="5" s="1"/>
  <c r="MR55" i="5"/>
  <c r="MQ55" i="5" s="1"/>
  <c r="CB32" i="5"/>
  <c r="CA32" i="5" s="1"/>
  <c r="X67" i="5"/>
  <c r="W67" i="5" s="1"/>
  <c r="X59" i="5"/>
  <c r="W59" i="5" s="1"/>
  <c r="X11" i="5"/>
  <c r="W11" i="5" s="1"/>
  <c r="MR39" i="5"/>
  <c r="MQ39" i="5" s="1"/>
  <c r="CB54" i="5"/>
  <c r="CA54" i="5" s="1"/>
  <c r="MR7" i="5"/>
  <c r="MQ7" i="5" s="1"/>
  <c r="CB7" i="5"/>
  <c r="CA7" i="5" s="1"/>
  <c r="CB31" i="5"/>
  <c r="CA31" i="5" s="1"/>
  <c r="CB6" i="5"/>
  <c r="CA6" i="5" s="1"/>
  <c r="CB14" i="5"/>
  <c r="CA14" i="5" s="1"/>
  <c r="MR51" i="5"/>
  <c r="MQ51" i="5" s="1"/>
  <c r="X66" i="5"/>
  <c r="W66" i="5" s="1"/>
  <c r="MR48" i="5"/>
  <c r="MQ48" i="5" s="1"/>
  <c r="CB50" i="5"/>
  <c r="CA50" i="5" s="1"/>
  <c r="MR6" i="5"/>
  <c r="MQ6" i="5" s="1"/>
  <c r="X60" i="5"/>
  <c r="W60" i="5" s="1"/>
  <c r="X6" i="5"/>
  <c r="W6" i="5" s="1"/>
  <c r="X65" i="5"/>
  <c r="W65" i="5" s="1"/>
  <c r="X18" i="5"/>
  <c r="W18" i="5" s="1"/>
  <c r="MR36" i="5"/>
  <c r="MQ36" i="5" s="1"/>
  <c r="MR61" i="5"/>
  <c r="MQ61" i="5" s="1"/>
  <c r="MR59" i="5"/>
  <c r="MQ59" i="5" s="1"/>
  <c r="MR21" i="5"/>
  <c r="MQ21" i="5" s="1"/>
  <c r="X42" i="5"/>
  <c r="W42" i="5" s="1"/>
  <c r="X8" i="5"/>
  <c r="W8" i="5" s="1"/>
  <c r="X61" i="5"/>
  <c r="W61" i="5" s="1"/>
  <c r="X9" i="5"/>
  <c r="W9" i="5" s="1"/>
  <c r="X16" i="5"/>
  <c r="W16" i="5" s="1"/>
  <c r="X12" i="5"/>
  <c r="W12" i="5" s="1"/>
  <c r="X47" i="5"/>
  <c r="W47" i="5" s="1"/>
  <c r="MR54" i="5"/>
  <c r="MQ54" i="5" s="1"/>
  <c r="CB34" i="5"/>
  <c r="CA34" i="5" s="1"/>
  <c r="MR37" i="5"/>
  <c r="MQ37" i="5" s="1"/>
  <c r="CB8" i="5"/>
  <c r="CA8" i="5" s="1"/>
  <c r="MR40" i="5"/>
  <c r="MQ40" i="5" s="1"/>
  <c r="MR64" i="5"/>
  <c r="MQ64" i="5" s="1"/>
  <c r="CB47" i="5"/>
  <c r="CA47" i="5" s="1"/>
  <c r="MR63" i="5"/>
  <c r="MQ63" i="5" s="1"/>
  <c r="MR58" i="5"/>
  <c r="MQ58" i="5" s="1"/>
  <c r="MR31" i="5"/>
  <c r="MQ31" i="5" s="1"/>
  <c r="DL66" i="5"/>
  <c r="DK66" i="5" s="1"/>
  <c r="CB36" i="5"/>
  <c r="CA36" i="5" s="1"/>
  <c r="CB60" i="5"/>
  <c r="CA60" i="5" s="1"/>
  <c r="CB62" i="5"/>
  <c r="CA62" i="5" s="1"/>
  <c r="MR35" i="5"/>
  <c r="MQ35" i="5" s="1"/>
  <c r="CB63" i="5"/>
  <c r="CA63" i="5" s="1"/>
  <c r="CB26" i="5"/>
  <c r="CA26" i="5" s="1"/>
  <c r="RV28" i="5"/>
  <c r="RV15" i="5"/>
  <c r="RV53" i="5"/>
  <c r="DL8" i="5"/>
  <c r="DK8" i="5" s="1"/>
  <c r="BT20" i="5"/>
  <c r="BS20" i="5" s="1"/>
  <c r="BT34" i="5"/>
  <c r="BS34" i="5" s="1"/>
  <c r="AN28" i="5"/>
  <c r="AM28" i="5" s="1"/>
  <c r="X63" i="5"/>
  <c r="W63" i="5" s="1"/>
  <c r="X25" i="5"/>
  <c r="W25" i="5" s="1"/>
  <c r="MR25" i="5"/>
  <c r="MQ25" i="5" s="1"/>
  <c r="CB67" i="5"/>
  <c r="CA67" i="5" s="1"/>
  <c r="CB23" i="5"/>
  <c r="CA23" i="5" s="1"/>
  <c r="X54" i="5"/>
  <c r="W54" i="5" s="1"/>
  <c r="X20" i="5"/>
  <c r="W20" i="5" s="1"/>
  <c r="X24" i="5"/>
  <c r="W24" i="5" s="1"/>
  <c r="X10" i="5"/>
  <c r="W10" i="5" s="1"/>
  <c r="MR24" i="5"/>
  <c r="MQ24" i="5" s="1"/>
  <c r="X52" i="5"/>
  <c r="W52" i="5" s="1"/>
  <c r="X19" i="5"/>
  <c r="W19" i="5" s="1"/>
  <c r="MR29" i="5"/>
  <c r="MQ29" i="5" s="1"/>
  <c r="CB19" i="5"/>
  <c r="CA19" i="5" s="1"/>
  <c r="CB43" i="5"/>
  <c r="CA43" i="5" s="1"/>
  <c r="MR60" i="5"/>
  <c r="MQ60" i="5" s="1"/>
  <c r="CB44" i="5"/>
  <c r="CA44" i="5" s="1"/>
  <c r="MR17" i="5"/>
  <c r="MQ17" i="5" s="1"/>
  <c r="MR56" i="5"/>
  <c r="MQ56" i="5" s="1"/>
  <c r="MR23" i="5"/>
  <c r="MQ23" i="5" s="1"/>
  <c r="CB49" i="5"/>
  <c r="CA49" i="5" s="1"/>
  <c r="CB53" i="5"/>
  <c r="CA53" i="5" s="1"/>
  <c r="MR26" i="5"/>
  <c r="MQ26" i="5" s="1"/>
  <c r="CB28" i="5"/>
  <c r="CA28" i="5" s="1"/>
  <c r="RV42" i="5"/>
  <c r="RV27" i="5"/>
  <c r="RV51" i="5"/>
  <c r="RV32" i="5"/>
  <c r="X31" i="5"/>
  <c r="W31" i="5" s="1"/>
  <c r="CB24" i="5"/>
  <c r="CA24" i="5" s="1"/>
  <c r="CB46" i="5"/>
  <c r="CA46" i="5" s="1"/>
  <c r="MR13" i="5"/>
  <c r="MQ13" i="5" s="1"/>
  <c r="X57" i="5"/>
  <c r="W57" i="5" s="1"/>
  <c r="X56" i="5"/>
  <c r="W56" i="5" s="1"/>
  <c r="X2" i="5"/>
  <c r="W2" i="5" s="1"/>
  <c r="X40" i="5"/>
  <c r="W40" i="5" s="1"/>
  <c r="X22" i="5"/>
  <c r="W22" i="5" s="1"/>
  <c r="CB21" i="5"/>
  <c r="CA21" i="5" s="1"/>
  <c r="X35" i="5"/>
  <c r="W35" i="5" s="1"/>
  <c r="MR52" i="5"/>
  <c r="MQ52" i="5" s="1"/>
  <c r="X55" i="5"/>
  <c r="W55" i="5" s="1"/>
  <c r="X13" i="5"/>
  <c r="W13" i="5" s="1"/>
  <c r="X68" i="5"/>
  <c r="W68" i="5" s="1"/>
  <c r="X36" i="5"/>
  <c r="W36" i="5" s="1"/>
  <c r="X21" i="5"/>
  <c r="W21" i="5" s="1"/>
  <c r="MR46" i="5"/>
  <c r="MQ46" i="5" s="1"/>
  <c r="CB5" i="5"/>
  <c r="CA5" i="5" s="1"/>
  <c r="MR34" i="5"/>
  <c r="MQ34" i="5" s="1"/>
  <c r="CB42" i="5"/>
  <c r="CA42" i="5" s="1"/>
  <c r="MR3" i="5"/>
  <c r="MQ3" i="5" s="1"/>
  <c r="CB18" i="5"/>
  <c r="CA18" i="5" s="1"/>
  <c r="MR68" i="5"/>
  <c r="MQ68" i="5" s="1"/>
  <c r="CB15" i="5"/>
  <c r="CA15" i="5" s="1"/>
  <c r="MR9" i="5"/>
  <c r="MQ9" i="5" s="1"/>
  <c r="CB38" i="5"/>
  <c r="CA38" i="5" s="1"/>
  <c r="CB22" i="5"/>
  <c r="CA22" i="5" s="1"/>
  <c r="CB4" i="5"/>
  <c r="CA4" i="5" s="1"/>
  <c r="MR42" i="5"/>
  <c r="MQ42" i="5" s="1"/>
  <c r="RV56" i="5"/>
  <c r="RV2" i="5"/>
  <c r="RV48" i="5"/>
  <c r="RV7" i="5"/>
  <c r="MR20" i="5"/>
  <c r="MQ20" i="5" s="1"/>
  <c r="MR16" i="5"/>
  <c r="MQ16" i="5" s="1"/>
  <c r="X50" i="5"/>
  <c r="W50" i="5" s="1"/>
  <c r="X53" i="5"/>
  <c r="W53" i="5" s="1"/>
  <c r="X39" i="5"/>
  <c r="W39" i="5" s="1"/>
  <c r="CB57" i="5"/>
  <c r="CA57" i="5" s="1"/>
  <c r="X38" i="5"/>
  <c r="W38" i="5" s="1"/>
  <c r="X29" i="5"/>
  <c r="W29" i="5" s="1"/>
  <c r="X5" i="5"/>
  <c r="W5" i="5" s="1"/>
  <c r="X27" i="5"/>
  <c r="W27" i="5" s="1"/>
  <c r="X48" i="5"/>
  <c r="W48" i="5" s="1"/>
  <c r="MR53" i="5"/>
  <c r="MQ53" i="5" s="1"/>
  <c r="CB45" i="5"/>
  <c r="CA45" i="5" s="1"/>
  <c r="MR18" i="5"/>
  <c r="MQ18" i="5" s="1"/>
  <c r="CB30" i="5"/>
  <c r="CA30" i="5" s="1"/>
  <c r="MR2" i="5"/>
  <c r="MQ2" i="5" s="1"/>
  <c r="MR8" i="5"/>
  <c r="MQ8" i="5" s="1"/>
  <c r="CB35" i="5"/>
  <c r="CA35" i="5" s="1"/>
  <c r="MR47" i="5"/>
  <c r="MQ47" i="5" s="1"/>
  <c r="MR10" i="5"/>
  <c r="MQ10" i="5" s="1"/>
  <c r="CB52" i="5"/>
  <c r="CA52" i="5" s="1"/>
  <c r="MR5" i="5"/>
  <c r="MQ5" i="5" s="1"/>
  <c r="CB66" i="5"/>
  <c r="CA66" i="5" s="1"/>
  <c r="CB41" i="5"/>
  <c r="CA41" i="5" s="1"/>
  <c r="RV35" i="5"/>
  <c r="RV5" i="5"/>
  <c r="RV21" i="5"/>
  <c r="RV68" i="5"/>
  <c r="AN3" i="5"/>
  <c r="AM3" i="5" s="1"/>
  <c r="AN11" i="5"/>
  <c r="AM11" i="5" s="1"/>
  <c r="DL51" i="5"/>
  <c r="DK51" i="5" s="1"/>
  <c r="AN38" i="5"/>
  <c r="AM38" i="5" s="1"/>
  <c r="DL46" i="5"/>
  <c r="DK46" i="5" s="1"/>
  <c r="BT24" i="5"/>
  <c r="BS24" i="5" s="1"/>
  <c r="DL45" i="5"/>
  <c r="DK45" i="5" s="1"/>
  <c r="AN67" i="5"/>
  <c r="AM67" i="5" s="1"/>
  <c r="BT61" i="5"/>
  <c r="BS61" i="5" s="1"/>
  <c r="BT25" i="5"/>
  <c r="BS25" i="5" s="1"/>
  <c r="DL52" i="5"/>
  <c r="DK52" i="5" s="1"/>
  <c r="AN53" i="5"/>
  <c r="AM53" i="5" s="1"/>
  <c r="DL35" i="5"/>
  <c r="DK35" i="5" s="1"/>
  <c r="AN62" i="5"/>
  <c r="AM62" i="5" s="1"/>
  <c r="BT47" i="5"/>
  <c r="BS47" i="5" s="1"/>
  <c r="DL55" i="5"/>
  <c r="DK55" i="5" s="1"/>
  <c r="BT6" i="5"/>
  <c r="BS6" i="5" s="1"/>
  <c r="DL15" i="5"/>
  <c r="DK15" i="5" s="1"/>
  <c r="AN65" i="5"/>
  <c r="AM65" i="5" s="1"/>
  <c r="BT26" i="5"/>
  <c r="BS26" i="5" s="1"/>
  <c r="DL60" i="5"/>
  <c r="DK60" i="5" s="1"/>
  <c r="DL54" i="5"/>
  <c r="DK54" i="5" s="1"/>
  <c r="AN43" i="5"/>
  <c r="AM43" i="5" s="1"/>
  <c r="BT59" i="5"/>
  <c r="BS59" i="5" s="1"/>
  <c r="AN48" i="5"/>
  <c r="AM48" i="5" s="1"/>
  <c r="AN29" i="5"/>
  <c r="AM29" i="5" s="1"/>
  <c r="BT51" i="5"/>
  <c r="BS51" i="5" s="1"/>
  <c r="BT30" i="5"/>
  <c r="BS30" i="5" s="1"/>
  <c r="BT67" i="5"/>
  <c r="BS67" i="5" s="1"/>
  <c r="AN42" i="5"/>
  <c r="AM42" i="5" s="1"/>
  <c r="BT22" i="5"/>
  <c r="BS22" i="5" s="1"/>
  <c r="BT65" i="5"/>
  <c r="BS65" i="5" s="1"/>
  <c r="DL7" i="5"/>
  <c r="DK7" i="5" s="1"/>
  <c r="DL47" i="5"/>
  <c r="DK47" i="5" s="1"/>
  <c r="BT27" i="5"/>
  <c r="BS27" i="5" s="1"/>
  <c r="BT50" i="5"/>
  <c r="BS50" i="5" s="1"/>
  <c r="DL44" i="5"/>
  <c r="DK44" i="5" s="1"/>
  <c r="BT43" i="5"/>
  <c r="BS43" i="5" s="1"/>
  <c r="DL64" i="5"/>
  <c r="DK64" i="5" s="1"/>
  <c r="BT40" i="5"/>
  <c r="BS40" i="5" s="1"/>
  <c r="DL30" i="5"/>
  <c r="DK30" i="5" s="1"/>
  <c r="AN55" i="5"/>
  <c r="AM55" i="5" s="1"/>
  <c r="AN21" i="5"/>
  <c r="AM21" i="5" s="1"/>
  <c r="BT55" i="5"/>
  <c r="BS55" i="5" s="1"/>
  <c r="BT10" i="5"/>
  <c r="BS10" i="5" s="1"/>
  <c r="DL58" i="5"/>
  <c r="DK58" i="5" s="1"/>
  <c r="AN16" i="5"/>
  <c r="AM16" i="5" s="1"/>
  <c r="BT5" i="5"/>
  <c r="BS5" i="5" s="1"/>
  <c r="BT53" i="5"/>
  <c r="BS53" i="5" s="1"/>
  <c r="BT7" i="5"/>
  <c r="BS7" i="5" s="1"/>
  <c r="DL34" i="5"/>
  <c r="DK34" i="5" s="1"/>
  <c r="BT39" i="5"/>
  <c r="BS39" i="5" s="1"/>
  <c r="DL63" i="5"/>
  <c r="DK63" i="5" s="1"/>
  <c r="AN34" i="5"/>
  <c r="AM34" i="5" s="1"/>
  <c r="AN61" i="5"/>
  <c r="AM61" i="5" s="1"/>
  <c r="DL11" i="5"/>
  <c r="DK11" i="5" s="1"/>
  <c r="DL40" i="5"/>
  <c r="DK40" i="5" s="1"/>
  <c r="AN20" i="5"/>
  <c r="AM20" i="5" s="1"/>
  <c r="AN41" i="5"/>
  <c r="AM41" i="5" s="1"/>
  <c r="AN7" i="5"/>
  <c r="AM7" i="5" s="1"/>
  <c r="BT64" i="5"/>
  <c r="BS64" i="5" s="1"/>
  <c r="DL53" i="5"/>
  <c r="DK53" i="5" s="1"/>
  <c r="DL12" i="5"/>
  <c r="DK12" i="5" s="1"/>
  <c r="AN63" i="5"/>
  <c r="AM63" i="5" s="1"/>
  <c r="BT56" i="5"/>
  <c r="BS56" i="5" s="1"/>
  <c r="BT17" i="5"/>
  <c r="BS17" i="5" s="1"/>
  <c r="DL10" i="5"/>
  <c r="DK10" i="5" s="1"/>
  <c r="AN14" i="5"/>
  <c r="AM14" i="5" s="1"/>
  <c r="BT36" i="5"/>
  <c r="BS36" i="5" s="1"/>
  <c r="BT2" i="5"/>
  <c r="BS2" i="5" s="1"/>
  <c r="BT58" i="5"/>
  <c r="BS58" i="5" s="1"/>
  <c r="BT23" i="5"/>
  <c r="BS23" i="5" s="1"/>
  <c r="DL25" i="5"/>
  <c r="DK25" i="5" s="1"/>
  <c r="AN15" i="5"/>
  <c r="AM15" i="5" s="1"/>
  <c r="BT41" i="5"/>
  <c r="BS41" i="5" s="1"/>
  <c r="DL14" i="5"/>
  <c r="DK14" i="5" s="1"/>
  <c r="AN24" i="5"/>
  <c r="AM24" i="5" s="1"/>
  <c r="AN40" i="5"/>
  <c r="AM40" i="5" s="1"/>
  <c r="DL39" i="5"/>
  <c r="DK39" i="5" s="1"/>
  <c r="AN57" i="5"/>
  <c r="AM57" i="5" s="1"/>
  <c r="AN45" i="5"/>
  <c r="AM45" i="5" s="1"/>
  <c r="AN52" i="5"/>
  <c r="AM52" i="5" s="1"/>
  <c r="DL67" i="5"/>
  <c r="DK67" i="5" s="1"/>
  <c r="BT14" i="5"/>
  <c r="BS14" i="5" s="1"/>
  <c r="DL57" i="5"/>
  <c r="DK57" i="5" s="1"/>
  <c r="BT68" i="5"/>
  <c r="BS68" i="5" s="1"/>
  <c r="DL19" i="5"/>
  <c r="DK19" i="5" s="1"/>
  <c r="AN51" i="5"/>
  <c r="AM51" i="5" s="1"/>
  <c r="BT19" i="5"/>
  <c r="BS19" i="5" s="1"/>
  <c r="BT13" i="5"/>
  <c r="BS13" i="5" s="1"/>
  <c r="DL3" i="5"/>
  <c r="DK3" i="5" s="1"/>
  <c r="AN5" i="5"/>
  <c r="AM5" i="5" s="1"/>
  <c r="BT52" i="5"/>
  <c r="BS52" i="5" s="1"/>
  <c r="AN23" i="5"/>
  <c r="AM23" i="5" s="1"/>
  <c r="BT57" i="5"/>
  <c r="BS57" i="5" s="1"/>
  <c r="DL9" i="5"/>
  <c r="DK9" i="5" s="1"/>
  <c r="AN68" i="5"/>
  <c r="AM68" i="5" s="1"/>
  <c r="AN44" i="5"/>
  <c r="AM44" i="5" s="1"/>
  <c r="DL5" i="5"/>
  <c r="DK5" i="5" s="1"/>
  <c r="AN22" i="5"/>
  <c r="AM22" i="5" s="1"/>
  <c r="AN56" i="5"/>
  <c r="AM56" i="5" s="1"/>
  <c r="DL38" i="5"/>
  <c r="DK38" i="5" s="1"/>
  <c r="AN49" i="5"/>
  <c r="AM49" i="5" s="1"/>
  <c r="AN27" i="5"/>
  <c r="AM27" i="5" s="1"/>
  <c r="DL59" i="5"/>
  <c r="DK59" i="5" s="1"/>
  <c r="BT4" i="5"/>
  <c r="BS4" i="5" s="1"/>
  <c r="DL21" i="5"/>
  <c r="DK21" i="5" s="1"/>
  <c r="AN10" i="5"/>
  <c r="AM10" i="5" s="1"/>
  <c r="AN35" i="5"/>
  <c r="AM35" i="5" s="1"/>
  <c r="BT3" i="5"/>
  <c r="BS3" i="5" s="1"/>
  <c r="BT9" i="5"/>
  <c r="BS9" i="5" s="1"/>
  <c r="BT16" i="5"/>
  <c r="BS16" i="5" s="1"/>
  <c r="DL26" i="5"/>
  <c r="DK26" i="5" s="1"/>
  <c r="AN64" i="5"/>
  <c r="AM64" i="5" s="1"/>
  <c r="BT60" i="5"/>
  <c r="BS60" i="5" s="1"/>
  <c r="DL16" i="5"/>
  <c r="DK16" i="5" s="1"/>
  <c r="AN4" i="5"/>
  <c r="AM4" i="5" s="1"/>
  <c r="AN31" i="5"/>
  <c r="AM31" i="5" s="1"/>
  <c r="DL43" i="5"/>
  <c r="DK43" i="5" s="1"/>
  <c r="AN2" i="5"/>
  <c r="AM2" i="5" s="1"/>
  <c r="DL2" i="5"/>
  <c r="DK2" i="5" s="1"/>
  <c r="AN8" i="5"/>
  <c r="AM8" i="5" s="1"/>
  <c r="AN59" i="5"/>
  <c r="AM59" i="5" s="1"/>
  <c r="DL17" i="5"/>
  <c r="DK17" i="5" s="1"/>
  <c r="BT38" i="5"/>
  <c r="BS38" i="5" s="1"/>
  <c r="DL50" i="5"/>
  <c r="DK50" i="5" s="1"/>
  <c r="AN30" i="5"/>
  <c r="AM30" i="5" s="1"/>
  <c r="DL24" i="5"/>
  <c r="DK24" i="5" s="1"/>
  <c r="BT45" i="5"/>
  <c r="BS45" i="5" s="1"/>
  <c r="DL37" i="5"/>
  <c r="DK37" i="5" s="1"/>
  <c r="AN47" i="5"/>
  <c r="AM47" i="5" s="1"/>
  <c r="BT33" i="5"/>
  <c r="BS33" i="5" s="1"/>
  <c r="BT62" i="5"/>
  <c r="BS62" i="5" s="1"/>
  <c r="DL42" i="5"/>
  <c r="DK42" i="5" s="1"/>
  <c r="AN58" i="5"/>
  <c r="AM58" i="5" s="1"/>
  <c r="BT63" i="5"/>
  <c r="BS63" i="5" s="1"/>
  <c r="BT44" i="5"/>
  <c r="BS44" i="5" s="1"/>
  <c r="BT28" i="5"/>
  <c r="BS28" i="5" s="1"/>
  <c r="BT31" i="5"/>
  <c r="BS31" i="5" s="1"/>
  <c r="DL62" i="5"/>
  <c r="DK62" i="5" s="1"/>
  <c r="AN36" i="5"/>
  <c r="AM36" i="5" s="1"/>
  <c r="AN19" i="5"/>
  <c r="AM19" i="5" s="1"/>
  <c r="BT29" i="5"/>
  <c r="BS29" i="5" s="1"/>
  <c r="DL36" i="5"/>
  <c r="DK36" i="5" s="1"/>
  <c r="AN6" i="5"/>
  <c r="AM6" i="5" s="1"/>
  <c r="AN18" i="5"/>
  <c r="AM18" i="5" s="1"/>
  <c r="DL41" i="5"/>
  <c r="DK41" i="5" s="1"/>
  <c r="AN37" i="5"/>
  <c r="AM37" i="5" s="1"/>
  <c r="DL49" i="5"/>
  <c r="DK49" i="5" s="1"/>
  <c r="DL29" i="5"/>
  <c r="DK29" i="5" s="1"/>
  <c r="BT35" i="5"/>
  <c r="BS35" i="5" s="1"/>
  <c r="DL33" i="5"/>
  <c r="DK33" i="5" s="1"/>
  <c r="BT46" i="5"/>
  <c r="BS46" i="5" s="1"/>
  <c r="DL31" i="5"/>
  <c r="DK31" i="5" s="1"/>
  <c r="AN50" i="5"/>
  <c r="AM50" i="5" s="1"/>
  <c r="BT15" i="5"/>
  <c r="BS15" i="5" s="1"/>
  <c r="BT12" i="5"/>
  <c r="BS12" i="5" s="1"/>
  <c r="BT66" i="5"/>
  <c r="BS66" i="5" s="1"/>
  <c r="BT54" i="5"/>
  <c r="BS54" i="5" s="1"/>
  <c r="BT11" i="5"/>
  <c r="BS11" i="5" s="1"/>
  <c r="DL48" i="5"/>
  <c r="DK48" i="5" s="1"/>
  <c r="AN60" i="5"/>
  <c r="AM60" i="5" s="1"/>
  <c r="DL20" i="5"/>
  <c r="DK20" i="5" s="1"/>
  <c r="AN12" i="5"/>
  <c r="AM12" i="5" s="1"/>
  <c r="AN26" i="5"/>
  <c r="AM26" i="5" s="1"/>
  <c r="DL22" i="5"/>
  <c r="DK22" i="5" s="1"/>
  <c r="AN54" i="5"/>
  <c r="AM54" i="5" s="1"/>
  <c r="DL56" i="5"/>
  <c r="DK56" i="5" s="1"/>
  <c r="AN39" i="5"/>
  <c r="AM39" i="5" s="1"/>
  <c r="AN66" i="5"/>
  <c r="AM66" i="5" s="1"/>
  <c r="DL18" i="5"/>
  <c r="DK18" i="5" s="1"/>
  <c r="BT37" i="5"/>
  <c r="BS37" i="5" s="1"/>
  <c r="BT18" i="5"/>
  <c r="BS18" i="5" s="1"/>
  <c r="BT21" i="5"/>
  <c r="BS21" i="5" s="1"/>
  <c r="DL23" i="5"/>
  <c r="DK23" i="5" s="1"/>
  <c r="BT49" i="5"/>
  <c r="BS49" i="5" s="1"/>
  <c r="BT48" i="5"/>
  <c r="BS48" i="5" s="1"/>
  <c r="DL4" i="5"/>
  <c r="DK4" i="5" s="1"/>
  <c r="AN32" i="5"/>
  <c r="AM32" i="5" s="1"/>
  <c r="BT8" i="5"/>
  <c r="BS8" i="5" s="1"/>
  <c r="BT32" i="5"/>
  <c r="BS32" i="5" s="1"/>
  <c r="BT42" i="5"/>
  <c r="BS42" i="5" s="1"/>
  <c r="DL32" i="5"/>
  <c r="DK32" i="5" s="1"/>
  <c r="AN17" i="5"/>
  <c r="AM17" i="5" s="1"/>
  <c r="DL61" i="5"/>
  <c r="DK61" i="5" s="1"/>
  <c r="DL13" i="5"/>
  <c r="DK13" i="5" s="1"/>
  <c r="AN25" i="5"/>
  <c r="AM25" i="5" s="1"/>
  <c r="DL6" i="5"/>
  <c r="DK6" i="5" s="1"/>
  <c r="AN13" i="5"/>
  <c r="AM13" i="5" s="1"/>
  <c r="DL68" i="5"/>
  <c r="DK68" i="5" s="1"/>
  <c r="AN33" i="5"/>
  <c r="AM33" i="5" s="1"/>
  <c r="DL28" i="5"/>
  <c r="DK28" i="5" s="1"/>
  <c r="RV14" i="5"/>
  <c r="RV18" i="5"/>
  <c r="RV16" i="5"/>
  <c r="RV49" i="5"/>
  <c r="RV66" i="5"/>
  <c r="RV39" i="5"/>
  <c r="RV54" i="5"/>
  <c r="RV3" i="5"/>
  <c r="RV67" i="5"/>
  <c r="RV11" i="5"/>
  <c r="RV59" i="5"/>
  <c r="RV44" i="5"/>
  <c r="RV58" i="5"/>
  <c r="EW67" i="5"/>
  <c r="RV43" i="5"/>
  <c r="CR35" i="5"/>
  <c r="CQ35" i="5" s="1"/>
  <c r="SR27" i="5"/>
  <c r="RV61" i="5"/>
  <c r="RV29" i="5"/>
  <c r="RV50" i="5"/>
  <c r="RV37" i="5"/>
  <c r="RV60" i="5"/>
  <c r="RV41" i="5"/>
  <c r="RV33" i="5"/>
  <c r="RV38" i="5"/>
  <c r="SR68" i="5"/>
  <c r="SR21" i="5"/>
  <c r="RV6" i="5"/>
  <c r="RV34" i="5"/>
  <c r="RV57" i="5"/>
  <c r="RV62" i="5"/>
  <c r="RV40" i="5"/>
  <c r="RV55" i="5"/>
  <c r="RV45" i="5"/>
  <c r="RV47" i="5"/>
  <c r="SR53" i="5"/>
  <c r="SR9" i="5"/>
  <c r="SR66" i="5"/>
  <c r="CR47" i="5"/>
  <c r="CQ47" i="5" s="1"/>
  <c r="CR56" i="5"/>
  <c r="CQ56" i="5" s="1"/>
  <c r="CR37" i="5"/>
  <c r="CQ37" i="5" s="1"/>
  <c r="CR4" i="5"/>
  <c r="CQ4" i="5" s="1"/>
  <c r="CR11" i="5"/>
  <c r="CQ11" i="5" s="1"/>
  <c r="CR36" i="5"/>
  <c r="CQ36" i="5" s="1"/>
  <c r="CR25" i="5"/>
  <c r="CQ25" i="5" s="1"/>
  <c r="CR15" i="5"/>
  <c r="CQ15" i="5" s="1"/>
  <c r="CR21" i="5"/>
  <c r="CQ21" i="5" s="1"/>
  <c r="CR46" i="5"/>
  <c r="CQ46" i="5" s="1"/>
  <c r="RV22" i="5"/>
  <c r="SR2" i="5"/>
  <c r="RV65" i="5"/>
  <c r="RV4" i="5"/>
  <c r="RV26" i="5"/>
  <c r="RV19" i="5"/>
  <c r="SR31" i="5"/>
  <c r="CR40" i="5"/>
  <c r="CQ40" i="5" s="1"/>
  <c r="CR63" i="5"/>
  <c r="CQ63" i="5" s="1"/>
  <c r="CR67" i="5"/>
  <c r="CQ67" i="5" s="1"/>
  <c r="CR54" i="5"/>
  <c r="CQ54" i="5" s="1"/>
  <c r="CR66" i="5"/>
  <c r="CQ66" i="5" s="1"/>
  <c r="CR57" i="5"/>
  <c r="CQ57" i="5" s="1"/>
  <c r="CR31" i="5"/>
  <c r="CQ31" i="5" s="1"/>
  <c r="CR39" i="5"/>
  <c r="CQ39" i="5" s="1"/>
  <c r="CR23" i="5"/>
  <c r="CQ23" i="5" s="1"/>
  <c r="CR2" i="5"/>
  <c r="CQ2" i="5" s="1"/>
  <c r="CR52" i="5"/>
  <c r="CQ52" i="5" s="1"/>
  <c r="CR13" i="5"/>
  <c r="CQ13" i="5" s="1"/>
  <c r="CR68" i="5"/>
  <c r="CQ68" i="5" s="1"/>
  <c r="CR28" i="5"/>
  <c r="CQ28" i="5" s="1"/>
  <c r="CR27" i="5"/>
  <c r="CQ27" i="5" s="1"/>
  <c r="CR49" i="5"/>
  <c r="CQ49" i="5" s="1"/>
  <c r="CR30" i="5"/>
  <c r="CQ30" i="5" s="1"/>
  <c r="CR5" i="5"/>
  <c r="CQ5" i="5" s="1"/>
  <c r="CR24" i="5"/>
  <c r="CQ24" i="5" s="1"/>
  <c r="CR41" i="5"/>
  <c r="CQ41" i="5" s="1"/>
  <c r="CR48" i="5"/>
  <c r="CQ48" i="5" s="1"/>
  <c r="CR43" i="5"/>
  <c r="CQ43" i="5" s="1"/>
  <c r="CR14" i="5"/>
  <c r="CQ14" i="5" s="1"/>
  <c r="CR64" i="5"/>
  <c r="CQ64" i="5" s="1"/>
  <c r="CR16" i="5"/>
  <c r="CQ16" i="5" s="1"/>
  <c r="CR9" i="5"/>
  <c r="CQ9" i="5" s="1"/>
  <c r="CR62" i="5"/>
  <c r="CQ62" i="5" s="1"/>
  <c r="CR10" i="5"/>
  <c r="CQ10" i="5" s="1"/>
  <c r="CR51" i="5"/>
  <c r="CQ51" i="5" s="1"/>
  <c r="CR6" i="5"/>
  <c r="CQ6" i="5" s="1"/>
  <c r="CR26" i="5"/>
  <c r="CQ26" i="5" s="1"/>
  <c r="CR19" i="5"/>
  <c r="CQ19" i="5" s="1"/>
  <c r="CR42" i="5"/>
  <c r="CQ42" i="5" s="1"/>
  <c r="CR12" i="5"/>
  <c r="CQ12" i="5" s="1"/>
  <c r="CR44" i="5"/>
  <c r="CQ44" i="5" s="1"/>
  <c r="CR61" i="5"/>
  <c r="CQ61" i="5" s="1"/>
  <c r="CR53" i="5"/>
  <c r="CQ53" i="5" s="1"/>
  <c r="CR29" i="5"/>
  <c r="CQ29" i="5" s="1"/>
  <c r="CR33" i="5"/>
  <c r="CQ33" i="5" s="1"/>
  <c r="CR38" i="5"/>
  <c r="CQ38" i="5" s="1"/>
  <c r="CR45" i="5"/>
  <c r="CQ45" i="5" s="1"/>
  <c r="CR55" i="5"/>
  <c r="CQ55" i="5" s="1"/>
  <c r="CR3" i="5"/>
  <c r="CQ3" i="5" s="1"/>
  <c r="CR7" i="5"/>
  <c r="CQ7" i="5" s="1"/>
  <c r="CR20" i="5"/>
  <c r="CQ20" i="5" s="1"/>
  <c r="CR18" i="5"/>
  <c r="CQ18" i="5" s="1"/>
  <c r="CR59" i="5"/>
  <c r="CQ59" i="5" s="1"/>
  <c r="CR50" i="5"/>
  <c r="CQ50" i="5" s="1"/>
  <c r="CR58" i="5"/>
  <c r="CQ58" i="5" s="1"/>
  <c r="CR32" i="5"/>
  <c r="CQ32" i="5" s="1"/>
  <c r="CR65" i="5"/>
  <c r="CQ65" i="5" s="1"/>
  <c r="CR60" i="5"/>
  <c r="CQ60" i="5" s="1"/>
  <c r="CR17" i="5"/>
  <c r="CQ17" i="5" s="1"/>
  <c r="CR8" i="5"/>
  <c r="CQ8" i="5" s="1"/>
  <c r="CR34" i="5"/>
  <c r="CQ34" i="5" s="1"/>
  <c r="CR22" i="5"/>
  <c r="CQ22" i="5" s="1"/>
  <c r="SR42" i="5"/>
  <c r="SR52" i="5"/>
  <c r="SR5" i="5"/>
  <c r="SR54" i="5"/>
  <c r="SR13" i="5"/>
  <c r="SR65" i="5"/>
  <c r="SR36" i="5"/>
  <c r="SR39" i="5"/>
  <c r="SR12" i="5"/>
  <c r="SR28" i="5"/>
  <c r="SR35" i="5"/>
  <c r="SR18" i="5"/>
  <c r="SR29" i="5"/>
  <c r="F12" i="5"/>
  <c r="F51" i="5"/>
  <c r="F49" i="5"/>
  <c r="SR8" i="5"/>
  <c r="SR15" i="5"/>
  <c r="SR3" i="5"/>
  <c r="SR38" i="5"/>
  <c r="SR7" i="5"/>
  <c r="SR62" i="5"/>
  <c r="SR61" i="5"/>
  <c r="SR56" i="5"/>
  <c r="F5" i="5"/>
  <c r="F36" i="5"/>
  <c r="F44" i="5"/>
  <c r="F15" i="5"/>
  <c r="F53" i="5"/>
  <c r="F61" i="5"/>
  <c r="F60" i="5"/>
  <c r="F67" i="5"/>
  <c r="F43" i="5"/>
  <c r="F22" i="5"/>
  <c r="SR25" i="5"/>
  <c r="SR45" i="5"/>
  <c r="SR14" i="5"/>
  <c r="SR48" i="5"/>
  <c r="SR37" i="5"/>
  <c r="SR49" i="5"/>
  <c r="SR60" i="5"/>
  <c r="SR55" i="5"/>
  <c r="F29" i="5"/>
  <c r="F40" i="5"/>
  <c r="F9" i="5"/>
  <c r="F28" i="5"/>
  <c r="F30" i="5"/>
  <c r="F46" i="5"/>
  <c r="F8" i="5"/>
  <c r="F48" i="5"/>
  <c r="F20" i="5"/>
  <c r="F16" i="5"/>
  <c r="F4" i="5"/>
  <c r="SR23" i="5"/>
  <c r="SR22" i="5"/>
  <c r="SR46" i="5"/>
  <c r="SR17" i="5"/>
  <c r="SR20" i="5"/>
  <c r="SR50" i="5"/>
  <c r="SR33" i="5"/>
  <c r="SR24" i="5"/>
  <c r="F14" i="5"/>
  <c r="F10" i="5"/>
  <c r="F19" i="5"/>
  <c r="F45" i="5"/>
  <c r="F32" i="5"/>
  <c r="F64" i="5"/>
  <c r="F54" i="5"/>
  <c r="F21" i="5"/>
  <c r="SR10" i="5"/>
  <c r="SR47" i="5"/>
  <c r="F38" i="5"/>
  <c r="F23" i="5"/>
  <c r="F39" i="5"/>
  <c r="F47" i="5"/>
  <c r="F24" i="5"/>
  <c r="F7" i="5"/>
  <c r="F13" i="5"/>
  <c r="F41" i="5"/>
  <c r="F6" i="5"/>
  <c r="SR32" i="5"/>
  <c r="SR41" i="5"/>
  <c r="SR57" i="5"/>
  <c r="SR51" i="5"/>
  <c r="SR6" i="5"/>
  <c r="SR67" i="5"/>
  <c r="SR4" i="5"/>
  <c r="SR19" i="5"/>
  <c r="F56" i="5"/>
  <c r="F17" i="5"/>
  <c r="F33" i="5"/>
  <c r="F2" i="5"/>
  <c r="F63" i="5"/>
  <c r="F52" i="5"/>
  <c r="F26" i="5"/>
  <c r="F59" i="5"/>
  <c r="F11" i="5"/>
  <c r="SR16" i="5"/>
  <c r="SR40" i="5"/>
  <c r="SR58" i="5"/>
  <c r="F34" i="5"/>
  <c r="F42" i="5"/>
  <c r="F68" i="5"/>
  <c r="F57" i="5"/>
  <c r="F65" i="5"/>
  <c r="F62" i="5"/>
  <c r="F25" i="5"/>
  <c r="F31" i="5"/>
  <c r="F35" i="5"/>
  <c r="SR43" i="5"/>
  <c r="SR44" i="5"/>
  <c r="SR59" i="5"/>
  <c r="SR34" i="5"/>
  <c r="SR30" i="5"/>
  <c r="SR63" i="5"/>
  <c r="SR11" i="5"/>
  <c r="SR26" i="5"/>
  <c r="F3" i="5"/>
  <c r="F27" i="5"/>
  <c r="F58" i="5"/>
  <c r="F66" i="5"/>
  <c r="F50" i="5"/>
  <c r="F55" i="5"/>
  <c r="F37" i="5"/>
  <c r="OD70" i="5"/>
  <c r="KV60" i="5"/>
  <c r="KV35" i="5"/>
  <c r="KV26" i="5"/>
  <c r="KV8" i="5"/>
  <c r="KV43" i="5"/>
  <c r="KV25" i="5"/>
  <c r="KV48" i="5"/>
  <c r="KV32" i="5"/>
  <c r="KV27" i="5"/>
  <c r="KV15" i="5"/>
  <c r="KV34" i="5"/>
  <c r="KV41" i="5"/>
  <c r="KV14" i="5"/>
  <c r="KV29" i="5"/>
  <c r="KV3" i="5"/>
  <c r="KV18" i="5"/>
  <c r="KV33" i="5"/>
  <c r="KV11" i="5"/>
  <c r="KV2" i="5"/>
  <c r="KV5" i="5"/>
  <c r="KV28" i="5"/>
  <c r="KV17" i="5"/>
  <c r="KV24" i="5"/>
  <c r="KV44" i="5"/>
  <c r="KV6" i="5"/>
  <c r="KV12" i="5"/>
  <c r="KV13" i="5"/>
  <c r="KV36" i="5"/>
  <c r="KV53" i="5"/>
  <c r="KV39" i="5"/>
  <c r="KV46" i="5"/>
  <c r="KV45" i="5"/>
  <c r="KV42" i="5"/>
  <c r="KV7" i="5"/>
  <c r="KV51" i="5"/>
  <c r="KV58" i="5"/>
  <c r="KV9" i="5"/>
  <c r="KV10" i="5"/>
  <c r="KV49" i="5"/>
  <c r="KV55" i="5"/>
  <c r="KV31" i="5"/>
  <c r="KV56" i="5"/>
  <c r="KV54" i="5"/>
  <c r="KV19" i="5"/>
  <c r="KV4" i="5"/>
  <c r="KV40" i="5"/>
  <c r="KV16" i="5"/>
  <c r="KV50" i="5"/>
  <c r="KV20" i="5"/>
  <c r="KV23" i="5"/>
  <c r="KV21" i="5"/>
  <c r="KV59" i="5"/>
  <c r="KV38" i="5"/>
  <c r="KV22" i="5"/>
  <c r="KV30" i="5"/>
  <c r="KV37" i="5"/>
  <c r="KV52" i="5"/>
  <c r="KV47" i="5"/>
  <c r="KV66" i="5"/>
  <c r="KV61" i="5"/>
  <c r="KV62" i="5"/>
  <c r="KV68" i="5"/>
  <c r="KV64" i="5"/>
  <c r="KV65" i="5"/>
  <c r="KV67" i="5"/>
  <c r="KV63" i="5"/>
  <c r="KV57" i="5"/>
  <c r="EW61" i="5"/>
  <c r="EW35" i="5"/>
  <c r="EW66" i="5"/>
  <c r="GX19" i="5"/>
  <c r="KE66" i="5"/>
  <c r="GX59" i="5"/>
  <c r="GX44" i="5"/>
  <c r="GX18" i="5"/>
  <c r="EA68" i="5"/>
  <c r="GX5" i="5"/>
  <c r="QW15" i="5"/>
  <c r="QF68" i="5"/>
  <c r="QF15" i="5"/>
  <c r="QW60" i="5"/>
  <c r="QF24" i="5"/>
  <c r="QF12" i="5"/>
  <c r="GX36" i="5"/>
  <c r="GX8" i="5"/>
  <c r="QW50" i="5"/>
  <c r="QF43" i="5"/>
  <c r="HO66" i="5"/>
  <c r="QW51" i="5"/>
  <c r="QW66" i="5"/>
  <c r="FP5" i="5"/>
  <c r="QF33" i="5"/>
  <c r="QW13" i="5"/>
  <c r="QW25" i="5"/>
  <c r="QF65" i="5"/>
  <c r="HO27" i="5"/>
  <c r="OU18" i="5"/>
  <c r="QW63" i="5"/>
  <c r="QW65" i="5"/>
  <c r="QW53" i="5"/>
  <c r="HO46" i="5"/>
  <c r="QF54" i="5"/>
  <c r="QW48" i="5"/>
  <c r="QF4" i="5"/>
  <c r="QW43" i="5"/>
  <c r="HO61" i="5"/>
  <c r="PU15" i="5"/>
  <c r="QF35" i="5"/>
  <c r="QF29" i="5"/>
  <c r="QF31" i="5"/>
  <c r="QF59" i="5"/>
  <c r="QF57" i="5"/>
  <c r="QF2" i="5"/>
  <c r="QF14" i="5"/>
  <c r="QW61" i="5"/>
  <c r="HO63" i="5"/>
  <c r="QW45" i="5"/>
  <c r="QW23" i="5"/>
  <c r="QW37" i="5"/>
  <c r="QW24" i="5"/>
  <c r="QW17" i="5"/>
  <c r="QW4" i="5"/>
  <c r="QW14" i="5"/>
  <c r="QW6" i="5"/>
  <c r="HO47" i="5"/>
  <c r="QW67" i="5"/>
  <c r="QF38" i="5"/>
  <c r="QF9" i="5"/>
  <c r="QF19" i="5"/>
  <c r="QF53" i="5"/>
  <c r="QF32" i="5"/>
  <c r="QF51" i="5"/>
  <c r="QF48" i="5"/>
  <c r="QW56" i="5"/>
  <c r="QW52" i="5"/>
  <c r="QW9" i="5"/>
  <c r="QW57" i="5"/>
  <c r="QW36" i="5"/>
  <c r="QW40" i="5"/>
  <c r="QW55" i="5"/>
  <c r="HO62" i="5"/>
  <c r="QW62" i="5"/>
  <c r="HO38" i="5"/>
  <c r="QF61" i="5"/>
  <c r="QF66" i="5"/>
  <c r="QF25" i="5"/>
  <c r="QF7" i="5"/>
  <c r="QF16" i="5"/>
  <c r="QF30" i="5"/>
  <c r="QF56" i="5"/>
  <c r="QF3" i="5"/>
  <c r="QF58" i="5"/>
  <c r="QF6" i="5"/>
  <c r="QW49" i="5"/>
  <c r="QW59" i="5"/>
  <c r="QW39" i="5"/>
  <c r="QW29" i="5"/>
  <c r="QW27" i="5"/>
  <c r="QW2" i="5"/>
  <c r="QW5" i="5"/>
  <c r="HO48" i="5"/>
  <c r="QF67" i="5"/>
  <c r="QF44" i="5"/>
  <c r="QF36" i="5"/>
  <c r="QF49" i="5"/>
  <c r="QF47" i="5"/>
  <c r="QF37" i="5"/>
  <c r="QF50" i="5"/>
  <c r="QF13" i="5"/>
  <c r="QF10" i="5"/>
  <c r="QF63" i="5"/>
  <c r="QW46" i="5"/>
  <c r="QW18" i="5"/>
  <c r="QW58" i="5"/>
  <c r="QW12" i="5"/>
  <c r="QW16" i="5"/>
  <c r="QW20" i="5"/>
  <c r="QW35" i="5"/>
  <c r="HO68" i="5"/>
  <c r="QF55" i="5"/>
  <c r="QF20" i="5"/>
  <c r="QF34" i="5"/>
  <c r="QF46" i="5"/>
  <c r="QF40" i="5"/>
  <c r="QF21" i="5"/>
  <c r="QF41" i="5"/>
  <c r="QF60" i="5"/>
  <c r="QW34" i="5"/>
  <c r="QW32" i="5"/>
  <c r="QW41" i="5"/>
  <c r="QW8" i="5"/>
  <c r="QW11" i="5"/>
  <c r="QW47" i="5"/>
  <c r="QW54" i="5"/>
  <c r="HO28" i="5"/>
  <c r="QF62" i="5"/>
  <c r="QF52" i="5"/>
  <c r="QF18" i="5"/>
  <c r="QF8" i="5"/>
  <c r="QF23" i="5"/>
  <c r="QF11" i="5"/>
  <c r="QF5" i="5"/>
  <c r="QF39" i="5"/>
  <c r="QW42" i="5"/>
  <c r="QW31" i="5"/>
  <c r="QW30" i="5"/>
  <c r="QW44" i="5"/>
  <c r="QW38" i="5"/>
  <c r="QW19" i="5"/>
  <c r="QW33" i="5"/>
  <c r="HO40" i="5"/>
  <c r="QW64" i="5"/>
  <c r="QF22" i="5"/>
  <c r="QF45" i="5"/>
  <c r="QF27" i="5"/>
  <c r="QF42" i="5"/>
  <c r="QF28" i="5"/>
  <c r="QF26" i="5"/>
  <c r="QF17" i="5"/>
  <c r="QW10" i="5"/>
  <c r="QW26" i="5"/>
  <c r="QW21" i="5"/>
  <c r="QW3" i="5"/>
  <c r="QW28" i="5"/>
  <c r="QW7" i="5"/>
  <c r="QW22" i="5"/>
  <c r="OU47" i="5"/>
  <c r="OU51" i="5"/>
  <c r="OU27" i="5"/>
  <c r="OU4" i="5"/>
  <c r="OU15" i="5"/>
  <c r="OU14" i="5"/>
  <c r="OU44" i="5"/>
  <c r="OU17" i="5"/>
  <c r="OU32" i="5"/>
  <c r="OU49" i="5"/>
  <c r="OU13" i="5"/>
  <c r="OU29" i="5"/>
  <c r="OU12" i="5"/>
  <c r="OU28" i="5"/>
  <c r="OU60" i="5"/>
  <c r="OU22" i="5"/>
  <c r="OU36" i="5"/>
  <c r="OU25" i="5"/>
  <c r="OU55" i="5"/>
  <c r="OU5" i="5"/>
  <c r="OU31" i="5"/>
  <c r="OU39" i="5"/>
  <c r="OU9" i="5"/>
  <c r="OU24" i="5"/>
  <c r="OU43" i="5"/>
  <c r="OU3" i="5"/>
  <c r="OU59" i="5"/>
  <c r="OU45" i="5"/>
  <c r="OU61" i="5"/>
  <c r="OU66" i="5"/>
  <c r="OU52" i="5"/>
  <c r="OU10" i="5"/>
  <c r="OU33" i="5"/>
  <c r="OU46" i="5"/>
  <c r="OU35" i="5"/>
  <c r="OU20" i="5"/>
  <c r="OU53" i="5"/>
  <c r="OU30" i="5"/>
  <c r="OU6" i="5"/>
  <c r="OU21" i="5"/>
  <c r="OU37" i="5"/>
  <c r="OU48" i="5"/>
  <c r="OU42" i="5"/>
  <c r="OU54" i="5"/>
  <c r="OU57" i="5"/>
  <c r="OU8" i="5"/>
  <c r="OU23" i="5"/>
  <c r="OU11" i="5"/>
  <c r="OU50" i="5"/>
  <c r="OU56" i="5"/>
  <c r="OU16" i="5"/>
  <c r="OU19" i="5"/>
  <c r="OU38" i="5"/>
  <c r="OU41" i="5"/>
  <c r="OU2" i="5"/>
  <c r="OU65" i="5"/>
  <c r="GX34" i="5"/>
  <c r="OU40" i="5"/>
  <c r="OU68" i="5"/>
  <c r="OU63" i="5"/>
  <c r="OU58" i="5"/>
  <c r="OU67" i="5"/>
  <c r="OU34" i="5"/>
  <c r="OU62" i="5"/>
  <c r="OU7" i="5"/>
  <c r="OU26" i="5"/>
  <c r="PZ13" i="5"/>
  <c r="NI42" i="5"/>
  <c r="QB13" i="5"/>
  <c r="PW11" i="5"/>
  <c r="PV13" i="5"/>
  <c r="PW13" i="5"/>
  <c r="PX13" i="5"/>
  <c r="PW15" i="5"/>
  <c r="PX33" i="5"/>
  <c r="NI31" i="5"/>
  <c r="PU26" i="5"/>
  <c r="PV11" i="5"/>
  <c r="QB68" i="5"/>
  <c r="PX11" i="5"/>
  <c r="PY11" i="5"/>
  <c r="PZ11" i="5"/>
  <c r="PY13" i="5"/>
  <c r="QB11" i="5"/>
  <c r="QA54" i="5"/>
  <c r="PW26" i="5"/>
  <c r="PU32" i="5"/>
  <c r="PY15" i="5"/>
  <c r="PT13" i="5"/>
  <c r="PS15" i="5"/>
  <c r="PT15" i="5"/>
  <c r="PV15" i="5"/>
  <c r="PS18" i="5"/>
  <c r="PX15" i="5"/>
  <c r="PU11" i="5"/>
  <c r="PZ15" i="5"/>
  <c r="QA15" i="5"/>
  <c r="QB15" i="5"/>
  <c r="PS16" i="5"/>
  <c r="PS17" i="5"/>
  <c r="QA19" i="5"/>
  <c r="PV17" i="5"/>
  <c r="PU17" i="5"/>
  <c r="PX16" i="5"/>
  <c r="PZ16" i="5"/>
  <c r="PZ17" i="5"/>
  <c r="QA17" i="5"/>
  <c r="QA18" i="5"/>
  <c r="PT41" i="5"/>
  <c r="PX23" i="5"/>
  <c r="PU19" i="5"/>
  <c r="PS13" i="5"/>
  <c r="QB22" i="5"/>
  <c r="PX27" i="5"/>
  <c r="PS32" i="5"/>
  <c r="PY36" i="5"/>
  <c r="PX62" i="5"/>
  <c r="QA44" i="5"/>
  <c r="PU16" i="5"/>
  <c r="PV18" i="5"/>
  <c r="QA53" i="5"/>
  <c r="PV44" i="5"/>
  <c r="QA48" i="5"/>
  <c r="PW53" i="5"/>
  <c r="QB57" i="5"/>
  <c r="PV9" i="5"/>
  <c r="PT66" i="5"/>
  <c r="PU13" i="5"/>
  <c r="PT11" i="5"/>
  <c r="QA13" i="5"/>
  <c r="PX58" i="5"/>
  <c r="PS63" i="5"/>
  <c r="PY67" i="5"/>
  <c r="QA11" i="5"/>
  <c r="PS11" i="5"/>
  <c r="NI14" i="5"/>
  <c r="PU54" i="5"/>
  <c r="PZ14" i="5"/>
  <c r="PY23" i="5"/>
  <c r="PY17" i="5"/>
  <c r="PY65" i="5"/>
  <c r="PY18" i="5"/>
  <c r="PY3" i="5"/>
  <c r="PZ18" i="5"/>
  <c r="PT8" i="5"/>
  <c r="PW22" i="5"/>
  <c r="PZ12" i="5"/>
  <c r="QB26" i="5"/>
  <c r="PY30" i="5"/>
  <c r="PY40" i="5"/>
  <c r="NI26" i="5"/>
  <c r="NI68" i="5"/>
  <c r="NI21" i="5"/>
  <c r="PU6" i="5"/>
  <c r="PU18" i="5"/>
  <c r="PY5" i="5"/>
  <c r="PZ4" i="5"/>
  <c r="PW17" i="5"/>
  <c r="PX18" i="5"/>
  <c r="PT6" i="5"/>
  <c r="PW20" i="5"/>
  <c r="PZ10" i="5"/>
  <c r="QB24" i="5"/>
  <c r="PX29" i="5"/>
  <c r="PS34" i="5"/>
  <c r="PZ37" i="5"/>
  <c r="PZ47" i="5"/>
  <c r="NI7" i="5"/>
  <c r="NI27" i="5"/>
  <c r="PU43" i="5"/>
  <c r="PW18" i="5"/>
  <c r="PX17" i="5"/>
  <c r="PZ38" i="5"/>
  <c r="PZ8" i="5"/>
  <c r="PS30" i="5"/>
  <c r="PY34" i="5"/>
  <c r="PT39" i="5"/>
  <c r="PZ43" i="5"/>
  <c r="PV16" i="5"/>
  <c r="PV48" i="5"/>
  <c r="QB51" i="5"/>
  <c r="QB61" i="5"/>
  <c r="NI66" i="5"/>
  <c r="NI55" i="5"/>
  <c r="QA5" i="5"/>
  <c r="PW41" i="5"/>
  <c r="PX9" i="5"/>
  <c r="PT37" i="5"/>
  <c r="PZ41" i="5"/>
  <c r="PV46" i="5"/>
  <c r="PT16" i="5"/>
  <c r="QA50" i="5"/>
  <c r="PT17" i="5"/>
  <c r="PW55" i="5"/>
  <c r="PW16" i="5"/>
  <c r="PS59" i="5"/>
  <c r="NI12" i="5"/>
  <c r="PU46" i="5"/>
  <c r="PW65" i="5"/>
  <c r="PY16" i="5"/>
  <c r="PW51" i="5"/>
  <c r="QA16" i="5"/>
  <c r="QB55" i="5"/>
  <c r="QB16" i="5"/>
  <c r="PX60" i="5"/>
  <c r="QB17" i="5"/>
  <c r="PS65" i="5"/>
  <c r="QB18" i="5"/>
  <c r="PT2" i="5"/>
  <c r="PT18" i="5"/>
  <c r="NI64" i="5"/>
  <c r="GG66" i="5"/>
  <c r="GX65" i="5"/>
  <c r="GX7" i="5"/>
  <c r="GX29" i="5"/>
  <c r="GX30" i="5"/>
  <c r="GX2" i="5"/>
  <c r="GX14" i="5"/>
  <c r="GX25" i="5"/>
  <c r="GX27" i="5"/>
  <c r="GX21" i="5"/>
  <c r="PT68" i="5"/>
  <c r="GX64" i="5"/>
  <c r="GX9" i="5"/>
  <c r="GX39" i="5"/>
  <c r="GX50" i="5"/>
  <c r="GX53" i="5"/>
  <c r="GX26" i="5"/>
  <c r="GX46" i="5"/>
  <c r="GX38" i="5"/>
  <c r="GX55" i="5"/>
  <c r="GX61" i="5"/>
  <c r="GX63" i="5"/>
  <c r="GX66" i="5"/>
  <c r="GX41" i="5"/>
  <c r="GX49" i="5"/>
  <c r="GX45" i="5"/>
  <c r="GX56" i="5"/>
  <c r="GX10" i="5"/>
  <c r="GX58" i="5"/>
  <c r="GX3" i="5"/>
  <c r="GX60" i="5"/>
  <c r="GX62" i="5"/>
  <c r="GX31" i="5"/>
  <c r="GX32" i="5"/>
  <c r="GX35" i="5"/>
  <c r="GX23" i="5"/>
  <c r="GX4" i="5"/>
  <c r="GX24" i="5"/>
  <c r="GX54" i="5"/>
  <c r="GX17" i="5"/>
  <c r="GX40" i="5"/>
  <c r="GX13" i="5"/>
  <c r="GX6" i="5"/>
  <c r="GX12" i="5"/>
  <c r="GX16" i="5"/>
  <c r="GX48" i="5"/>
  <c r="GX68" i="5"/>
  <c r="GX67" i="5"/>
  <c r="GX28" i="5"/>
  <c r="GX11" i="5"/>
  <c r="GX42" i="5"/>
  <c r="GX15" i="5"/>
  <c r="GX33" i="5"/>
  <c r="GX20" i="5"/>
  <c r="GX47" i="5"/>
  <c r="KE64" i="5"/>
  <c r="GX37" i="5"/>
  <c r="GX51" i="5"/>
  <c r="GX57" i="5"/>
  <c r="GX43" i="5"/>
  <c r="GX22" i="5"/>
  <c r="GX52" i="5"/>
  <c r="PU55" i="5"/>
  <c r="PU2" i="5"/>
  <c r="PU49" i="5"/>
  <c r="PU61" i="5"/>
  <c r="PU37" i="5"/>
  <c r="PU14" i="5"/>
  <c r="PU52" i="5"/>
  <c r="PU33" i="5"/>
  <c r="PS28" i="5"/>
  <c r="PT35" i="5"/>
  <c r="PZ7" i="5"/>
  <c r="PX48" i="5"/>
  <c r="PT19" i="5"/>
  <c r="PS2" i="5"/>
  <c r="PZ30" i="5"/>
  <c r="QA6" i="5"/>
  <c r="QA45" i="5"/>
  <c r="QB60" i="5"/>
  <c r="QB20" i="5"/>
  <c r="PX2" i="5"/>
  <c r="PY9" i="5"/>
  <c r="QA23" i="5"/>
  <c r="QB30" i="5"/>
  <c r="PS38" i="5"/>
  <c r="PT45" i="5"/>
  <c r="PV52" i="5"/>
  <c r="PW59" i="5"/>
  <c r="PX66" i="5"/>
  <c r="PS7" i="5"/>
  <c r="PT14" i="5"/>
  <c r="PV21" i="5"/>
  <c r="PW28" i="5"/>
  <c r="PX35" i="5"/>
  <c r="PY42" i="5"/>
  <c r="PZ49" i="5"/>
  <c r="QA56" i="5"/>
  <c r="QB63" i="5"/>
  <c r="PX4" i="5"/>
  <c r="QA25" i="5"/>
  <c r="QB32" i="5"/>
  <c r="PS40" i="5"/>
  <c r="PT47" i="5"/>
  <c r="PV54" i="5"/>
  <c r="PW61" i="5"/>
  <c r="PX68" i="5"/>
  <c r="PS9" i="5"/>
  <c r="PV23" i="5"/>
  <c r="PW30" i="5"/>
  <c r="PX37" i="5"/>
  <c r="PY44" i="5"/>
  <c r="PZ51" i="5"/>
  <c r="QA58" i="5"/>
  <c r="QB65" i="5"/>
  <c r="PZ20" i="5"/>
  <c r="QA27" i="5"/>
  <c r="QB34" i="5"/>
  <c r="PS42" i="5"/>
  <c r="PT49" i="5"/>
  <c r="PV56" i="5"/>
  <c r="PW63" i="5"/>
  <c r="PS3" i="5"/>
  <c r="PT10" i="5"/>
  <c r="PW24" i="5"/>
  <c r="PX31" i="5"/>
  <c r="PY38" i="5"/>
  <c r="PZ45" i="5"/>
  <c r="QA52" i="5"/>
  <c r="QB59" i="5"/>
  <c r="PS67" i="5"/>
  <c r="PV27" i="5"/>
  <c r="PW34" i="5"/>
  <c r="PX41" i="5"/>
  <c r="PY48" i="5"/>
  <c r="PZ55" i="5"/>
  <c r="QA62" i="5"/>
  <c r="PU42" i="5"/>
  <c r="PU20" i="5"/>
  <c r="PU12" i="5"/>
  <c r="PU65" i="5"/>
  <c r="PU39" i="5"/>
  <c r="PU47" i="5"/>
  <c r="PU29" i="5"/>
  <c r="PU30" i="5"/>
  <c r="PV42" i="5"/>
  <c r="PX56" i="5"/>
  <c r="PY63" i="5"/>
  <c r="PW10" i="5"/>
  <c r="PY55" i="5"/>
  <c r="PZ22" i="5"/>
  <c r="PT4" i="5"/>
  <c r="QA37" i="5"/>
  <c r="PW9" i="5"/>
  <c r="QB52" i="5"/>
  <c r="PS68" i="5"/>
  <c r="PV26" i="5"/>
  <c r="PW3" i="5"/>
  <c r="PX10" i="5"/>
  <c r="PZ24" i="5"/>
  <c r="QA31" i="5"/>
  <c r="QB38" i="5"/>
  <c r="PS46" i="5"/>
  <c r="PT53" i="5"/>
  <c r="PV60" i="5"/>
  <c r="PW67" i="5"/>
  <c r="QB7" i="5"/>
  <c r="PT22" i="5"/>
  <c r="PV29" i="5"/>
  <c r="PW36" i="5"/>
  <c r="PX43" i="5"/>
  <c r="PY50" i="5"/>
  <c r="PZ57" i="5"/>
  <c r="QA64" i="5"/>
  <c r="PW5" i="5"/>
  <c r="PX12" i="5"/>
  <c r="PY19" i="5"/>
  <c r="PZ26" i="5"/>
  <c r="QA33" i="5"/>
  <c r="QB40" i="5"/>
  <c r="PS48" i="5"/>
  <c r="PT55" i="5"/>
  <c r="PV62" i="5"/>
  <c r="QA2" i="5"/>
  <c r="QB9" i="5"/>
  <c r="PT24" i="5"/>
  <c r="PV31" i="5"/>
  <c r="PW38" i="5"/>
  <c r="PX45" i="5"/>
  <c r="PY52" i="5"/>
  <c r="PZ59" i="5"/>
  <c r="QA66" i="5"/>
  <c r="PX14" i="5"/>
  <c r="PY21" i="5"/>
  <c r="PZ28" i="5"/>
  <c r="QA35" i="5"/>
  <c r="QB42" i="5"/>
  <c r="PS50" i="5"/>
  <c r="PT57" i="5"/>
  <c r="PV64" i="5"/>
  <c r="QB3" i="5"/>
  <c r="PV25" i="5"/>
  <c r="PW32" i="5"/>
  <c r="PX39" i="5"/>
  <c r="PY46" i="5"/>
  <c r="PZ53" i="5"/>
  <c r="QA60" i="5"/>
  <c r="QB67" i="5"/>
  <c r="PT28" i="5"/>
  <c r="PV35" i="5"/>
  <c r="PW42" i="5"/>
  <c r="PX49" i="5"/>
  <c r="PY56" i="5"/>
  <c r="PZ63" i="5"/>
  <c r="PU50" i="5"/>
  <c r="QB44" i="5"/>
  <c r="PS60" i="5"/>
  <c r="PT20" i="5"/>
  <c r="PY25" i="5"/>
  <c r="PZ32" i="5"/>
  <c r="QA39" i="5"/>
  <c r="QB46" i="5"/>
  <c r="PS54" i="5"/>
  <c r="PT61" i="5"/>
  <c r="PV68" i="5"/>
  <c r="QA8" i="5"/>
  <c r="PS23" i="5"/>
  <c r="PT30" i="5"/>
  <c r="PV37" i="5"/>
  <c r="PW44" i="5"/>
  <c r="PX51" i="5"/>
  <c r="PY58" i="5"/>
  <c r="PZ65" i="5"/>
  <c r="PV6" i="5"/>
  <c r="PX20" i="5"/>
  <c r="PY27" i="5"/>
  <c r="PZ34" i="5"/>
  <c r="QA41" i="5"/>
  <c r="QB48" i="5"/>
  <c r="PS56" i="5"/>
  <c r="PT63" i="5"/>
  <c r="PZ3" i="5"/>
  <c r="QA10" i="5"/>
  <c r="PS25" i="5"/>
  <c r="PT32" i="5"/>
  <c r="PV39" i="5"/>
  <c r="PW46" i="5"/>
  <c r="PX53" i="5"/>
  <c r="PY60" i="5"/>
  <c r="PZ67" i="5"/>
  <c r="PX22" i="5"/>
  <c r="PY29" i="5"/>
  <c r="PZ36" i="5"/>
  <c r="QA43" i="5"/>
  <c r="QB50" i="5"/>
  <c r="PS58" i="5"/>
  <c r="PT65" i="5"/>
  <c r="QA4" i="5"/>
  <c r="PS19" i="5"/>
  <c r="PT26" i="5"/>
  <c r="PV33" i="5"/>
  <c r="PW40" i="5"/>
  <c r="PX47" i="5"/>
  <c r="PY54" i="5"/>
  <c r="PZ61" i="5"/>
  <c r="QA68" i="5"/>
  <c r="PS29" i="5"/>
  <c r="PT36" i="5"/>
  <c r="PV43" i="5"/>
  <c r="PW50" i="5"/>
  <c r="PX57" i="5"/>
  <c r="PY64" i="5"/>
  <c r="PU27" i="5"/>
  <c r="PU67" i="5"/>
  <c r="PW49" i="5"/>
  <c r="PZ62" i="5"/>
  <c r="PU53" i="5"/>
  <c r="PU44" i="5"/>
  <c r="PU21" i="5"/>
  <c r="PU59" i="5"/>
  <c r="PU68" i="5"/>
  <c r="PU63" i="5"/>
  <c r="PU64" i="5"/>
  <c r="PU36" i="5"/>
  <c r="PX8" i="5"/>
  <c r="QA14" i="5"/>
  <c r="PS4" i="5"/>
  <c r="QB36" i="5"/>
  <c r="PT9" i="5"/>
  <c r="PS52" i="5"/>
  <c r="PT67" i="5"/>
  <c r="PW25" i="5"/>
  <c r="PS5" i="5"/>
  <c r="PX40" i="5"/>
  <c r="PT5" i="5"/>
  <c r="PV12" i="5"/>
  <c r="PW19" i="5"/>
  <c r="PX26" i="5"/>
  <c r="PY33" i="5"/>
  <c r="PZ40" i="5"/>
  <c r="QA47" i="5"/>
  <c r="QB54" i="5"/>
  <c r="PS62" i="5"/>
  <c r="PY2" i="5"/>
  <c r="PZ9" i="5"/>
  <c r="QB23" i="5"/>
  <c r="PS31" i="5"/>
  <c r="PT38" i="5"/>
  <c r="PV45" i="5"/>
  <c r="PW52" i="5"/>
  <c r="PX59" i="5"/>
  <c r="PY66" i="5"/>
  <c r="PT7" i="5"/>
  <c r="PV14" i="5"/>
  <c r="PW21" i="5"/>
  <c r="PX28" i="5"/>
  <c r="PY35" i="5"/>
  <c r="PZ42" i="5"/>
  <c r="QA49" i="5"/>
  <c r="QB56" i="5"/>
  <c r="PS64" i="5"/>
  <c r="PY4" i="5"/>
  <c r="QB25" i="5"/>
  <c r="PS33" i="5"/>
  <c r="PT40" i="5"/>
  <c r="PV47" i="5"/>
  <c r="PW54" i="5"/>
  <c r="PX61" i="5"/>
  <c r="PY68" i="5"/>
  <c r="PW23" i="5"/>
  <c r="PX30" i="5"/>
  <c r="PY37" i="5"/>
  <c r="PZ44" i="5"/>
  <c r="QA51" i="5"/>
  <c r="QB58" i="5"/>
  <c r="PS66" i="5"/>
  <c r="PZ5" i="5"/>
  <c r="QA12" i="5"/>
  <c r="QB19" i="5"/>
  <c r="PS27" i="5"/>
  <c r="PT34" i="5"/>
  <c r="PV41" i="5"/>
  <c r="PW48" i="5"/>
  <c r="PX55" i="5"/>
  <c r="PY62" i="5"/>
  <c r="QA22" i="5"/>
  <c r="QB29" i="5"/>
  <c r="PS37" i="5"/>
  <c r="PT44" i="5"/>
  <c r="PV51" i="5"/>
  <c r="PW58" i="5"/>
  <c r="PX65" i="5"/>
  <c r="PU22" i="5"/>
  <c r="PU48" i="5"/>
  <c r="QB12" i="5"/>
  <c r="PV4" i="5"/>
  <c r="PU28" i="5"/>
  <c r="PU10" i="5"/>
  <c r="PU4" i="5"/>
  <c r="PU7" i="5"/>
  <c r="PU60" i="5"/>
  <c r="PU5" i="5"/>
  <c r="PU8" i="5"/>
  <c r="PU34" i="5"/>
  <c r="PT43" i="5"/>
  <c r="QB21" i="5"/>
  <c r="QB28" i="5"/>
  <c r="PS36" i="5"/>
  <c r="PS21" i="5"/>
  <c r="PX6" i="5"/>
  <c r="PS44" i="5"/>
  <c r="PT12" i="5"/>
  <c r="PT59" i="5"/>
  <c r="PS20" i="5"/>
  <c r="PW2" i="5"/>
  <c r="PX32" i="5"/>
  <c r="PY7" i="5"/>
  <c r="PY47" i="5"/>
  <c r="PS6" i="5"/>
  <c r="PV20" i="5"/>
  <c r="PW27" i="5"/>
  <c r="PX34" i="5"/>
  <c r="PY41" i="5"/>
  <c r="PZ48" i="5"/>
  <c r="QA55" i="5"/>
  <c r="QB62" i="5"/>
  <c r="PX3" i="5"/>
  <c r="PY10" i="5"/>
  <c r="QA24" i="5"/>
  <c r="QB31" i="5"/>
  <c r="PS39" i="5"/>
  <c r="PT46" i="5"/>
  <c r="PV53" i="5"/>
  <c r="PW60" i="5"/>
  <c r="PX67" i="5"/>
  <c r="PS8" i="5"/>
  <c r="PV22" i="5"/>
  <c r="PW29" i="5"/>
  <c r="PX36" i="5"/>
  <c r="PY43" i="5"/>
  <c r="PZ50" i="5"/>
  <c r="QA57" i="5"/>
  <c r="QB64" i="5"/>
  <c r="PX5" i="5"/>
  <c r="PY12" i="5"/>
  <c r="PZ19" i="5"/>
  <c r="QA26" i="5"/>
  <c r="QB33" i="5"/>
  <c r="PS41" i="5"/>
  <c r="PT48" i="5"/>
  <c r="PV55" i="5"/>
  <c r="PW62" i="5"/>
  <c r="PS10" i="5"/>
  <c r="PV24" i="5"/>
  <c r="PW31" i="5"/>
  <c r="PX38" i="5"/>
  <c r="PY45" i="5"/>
  <c r="PZ52" i="5"/>
  <c r="QA59" i="5"/>
  <c r="QB66" i="5"/>
  <c r="PY6" i="5"/>
  <c r="QA20" i="5"/>
  <c r="QB27" i="5"/>
  <c r="PS35" i="5"/>
  <c r="PT42" i="5"/>
  <c r="PV49" i="5"/>
  <c r="PW56" i="5"/>
  <c r="PX63" i="5"/>
  <c r="PZ23" i="5"/>
  <c r="QA30" i="5"/>
  <c r="QB37" i="5"/>
  <c r="PS45" i="5"/>
  <c r="PT52" i="5"/>
  <c r="PV59" i="5"/>
  <c r="PW66" i="5"/>
  <c r="PU62" i="5"/>
  <c r="PU23" i="5"/>
  <c r="PV8" i="5"/>
  <c r="QA29" i="5"/>
  <c r="PW33" i="5"/>
  <c r="PU45" i="5"/>
  <c r="PU24" i="5"/>
  <c r="PU58" i="5"/>
  <c r="PU66" i="5"/>
  <c r="PU51" i="5"/>
  <c r="PU9" i="5"/>
  <c r="PU38" i="5"/>
  <c r="QB5" i="5"/>
  <c r="PV50" i="5"/>
  <c r="PW57" i="5"/>
  <c r="PX64" i="5"/>
  <c r="PT27" i="5"/>
  <c r="PY8" i="5"/>
  <c r="PT51" i="5"/>
  <c r="PV66" i="5"/>
  <c r="PX24" i="5"/>
  <c r="QB4" i="5"/>
  <c r="PY39" i="5"/>
  <c r="PV10" i="5"/>
  <c r="PZ54" i="5"/>
  <c r="QB6" i="5"/>
  <c r="PS14" i="5"/>
  <c r="PT21" i="5"/>
  <c r="PV28" i="5"/>
  <c r="PW35" i="5"/>
  <c r="PX42" i="5"/>
  <c r="PY49" i="5"/>
  <c r="PZ56" i="5"/>
  <c r="QA63" i="5"/>
  <c r="PW4" i="5"/>
  <c r="PZ25" i="5"/>
  <c r="QA32" i="5"/>
  <c r="QB39" i="5"/>
  <c r="PS47" i="5"/>
  <c r="PT54" i="5"/>
  <c r="PV61" i="5"/>
  <c r="PW68" i="5"/>
  <c r="QB8" i="5"/>
  <c r="PT23" i="5"/>
  <c r="PV30" i="5"/>
  <c r="PW37" i="5"/>
  <c r="PX44" i="5"/>
  <c r="PY51" i="5"/>
  <c r="PZ58" i="5"/>
  <c r="QA65" i="5"/>
  <c r="PW6" i="5"/>
  <c r="PY20" i="5"/>
  <c r="PZ27" i="5"/>
  <c r="QA34" i="5"/>
  <c r="QB41" i="5"/>
  <c r="PS49" i="5"/>
  <c r="PT56" i="5"/>
  <c r="PV63" i="5"/>
  <c r="QB10" i="5"/>
  <c r="PT25" i="5"/>
  <c r="PV32" i="5"/>
  <c r="PW39" i="5"/>
  <c r="PX46" i="5"/>
  <c r="PY53" i="5"/>
  <c r="PZ60" i="5"/>
  <c r="QA67" i="5"/>
  <c r="PX7" i="5"/>
  <c r="PY14" i="5"/>
  <c r="PZ21" i="5"/>
  <c r="QA28" i="5"/>
  <c r="QB35" i="5"/>
  <c r="PS43" i="5"/>
  <c r="PT50" i="5"/>
  <c r="PV57" i="5"/>
  <c r="PW64" i="5"/>
  <c r="PY24" i="5"/>
  <c r="PZ31" i="5"/>
  <c r="QA38" i="5"/>
  <c r="QB45" i="5"/>
  <c r="PS53" i="5"/>
  <c r="PT60" i="5"/>
  <c r="PV67" i="5"/>
  <c r="PU57" i="5"/>
  <c r="PU56" i="5"/>
  <c r="QA3" i="5"/>
  <c r="PZ6" i="5"/>
  <c r="QB2" i="5"/>
  <c r="PU31" i="5"/>
  <c r="PU25" i="5"/>
  <c r="PU3" i="5"/>
  <c r="PU40" i="5"/>
  <c r="PU41" i="5"/>
  <c r="PU35" i="5"/>
  <c r="QA21" i="5"/>
  <c r="PV3" i="5"/>
  <c r="PT3" i="5"/>
  <c r="PV34" i="5"/>
  <c r="PS12" i="5"/>
  <c r="PV58" i="5"/>
  <c r="PV19" i="5"/>
  <c r="PV2" i="5"/>
  <c r="PY31" i="5"/>
  <c r="PW7" i="5"/>
  <c r="PZ46" i="5"/>
  <c r="QA61" i="5"/>
  <c r="QA7" i="5"/>
  <c r="QB14" i="5"/>
  <c r="PS22" i="5"/>
  <c r="PT29" i="5"/>
  <c r="PV36" i="5"/>
  <c r="PW43" i="5"/>
  <c r="PX50" i="5"/>
  <c r="PY57" i="5"/>
  <c r="PZ64" i="5"/>
  <c r="PV5" i="5"/>
  <c r="PW12" i="5"/>
  <c r="PX19" i="5"/>
  <c r="PY26" i="5"/>
  <c r="PZ33" i="5"/>
  <c r="QA40" i="5"/>
  <c r="QB47" i="5"/>
  <c r="PS55" i="5"/>
  <c r="PT62" i="5"/>
  <c r="PZ2" i="5"/>
  <c r="QA9" i="5"/>
  <c r="PS24" i="5"/>
  <c r="PT31" i="5"/>
  <c r="PV38" i="5"/>
  <c r="PW45" i="5"/>
  <c r="PX52" i="5"/>
  <c r="PY59" i="5"/>
  <c r="PZ66" i="5"/>
  <c r="PV7" i="5"/>
  <c r="PW14" i="5"/>
  <c r="PX21" i="5"/>
  <c r="PY28" i="5"/>
  <c r="PZ35" i="5"/>
  <c r="QA42" i="5"/>
  <c r="QB49" i="5"/>
  <c r="PS57" i="5"/>
  <c r="PT64" i="5"/>
  <c r="PS26" i="5"/>
  <c r="PT33" i="5"/>
  <c r="PV40" i="5"/>
  <c r="PW47" i="5"/>
  <c r="PX54" i="5"/>
  <c r="PY61" i="5"/>
  <c r="PZ68" i="5"/>
  <c r="PW8" i="5"/>
  <c r="PY22" i="5"/>
  <c r="PZ29" i="5"/>
  <c r="QA36" i="5"/>
  <c r="QB43" i="5"/>
  <c r="PS51" i="5"/>
  <c r="PT58" i="5"/>
  <c r="PV65" i="5"/>
  <c r="PX25" i="5"/>
  <c r="PY32" i="5"/>
  <c r="PZ39" i="5"/>
  <c r="QA46" i="5"/>
  <c r="QB53" i="5"/>
  <c r="PS61" i="5"/>
  <c r="QW68" i="5"/>
  <c r="QF64" i="5"/>
  <c r="HO60" i="5"/>
  <c r="OU64" i="5"/>
  <c r="HO7" i="5"/>
  <c r="HO15" i="5"/>
  <c r="HO39" i="5"/>
  <c r="HO52" i="5"/>
  <c r="HO53" i="5"/>
  <c r="HO37" i="5"/>
  <c r="HO54" i="5"/>
  <c r="HO12" i="5"/>
  <c r="HO18" i="5"/>
  <c r="HO13" i="5"/>
  <c r="HO36" i="5"/>
  <c r="HO51" i="5"/>
  <c r="HO29" i="5"/>
  <c r="HO8" i="5"/>
  <c r="HO64" i="5"/>
  <c r="HO31" i="5"/>
  <c r="HO32" i="5"/>
  <c r="HO55" i="5"/>
  <c r="HO50" i="5"/>
  <c r="HO57" i="5"/>
  <c r="HO10" i="5"/>
  <c r="HO3" i="5"/>
  <c r="HO67" i="5"/>
  <c r="HO21" i="5"/>
  <c r="HO23" i="5"/>
  <c r="HO34" i="5"/>
  <c r="HO26" i="5"/>
  <c r="HO4" i="5"/>
  <c r="HO35" i="5"/>
  <c r="HO33" i="5"/>
  <c r="HO43" i="5"/>
  <c r="HO19" i="5"/>
  <c r="HO6" i="5"/>
  <c r="HO56" i="5"/>
  <c r="HO42" i="5"/>
  <c r="HO44" i="5"/>
  <c r="HO17" i="5"/>
  <c r="HO11" i="5"/>
  <c r="HO65" i="5"/>
  <c r="HO25" i="5"/>
  <c r="HO2" i="5"/>
  <c r="HO59" i="5"/>
  <c r="HO20" i="5"/>
  <c r="HO14" i="5"/>
  <c r="HO5" i="5"/>
  <c r="HO49" i="5"/>
  <c r="HO30" i="5"/>
  <c r="HO45" i="5"/>
  <c r="HO16" i="5"/>
  <c r="HO24" i="5"/>
  <c r="HO22" i="5"/>
  <c r="HO58" i="5"/>
  <c r="HO9" i="5"/>
  <c r="HO41" i="5"/>
  <c r="KE62" i="5"/>
  <c r="KE68" i="5"/>
  <c r="NI20" i="5"/>
  <c r="NI30" i="5"/>
  <c r="NI41" i="5"/>
  <c r="NI38" i="5"/>
  <c r="NI54" i="5"/>
  <c r="NI57" i="5"/>
  <c r="NI17" i="5"/>
  <c r="NI37" i="5"/>
  <c r="NI2" i="5"/>
  <c r="NI19" i="5"/>
  <c r="NI23" i="5"/>
  <c r="NI34" i="5"/>
  <c r="NI29" i="5"/>
  <c r="NI45" i="5"/>
  <c r="NI15" i="5"/>
  <c r="NI60" i="5"/>
  <c r="NI6" i="5"/>
  <c r="NI16" i="5"/>
  <c r="NI53" i="5"/>
  <c r="NI48" i="5"/>
  <c r="NI47" i="5"/>
  <c r="NI9" i="5"/>
  <c r="NI8" i="5"/>
  <c r="NI33" i="5"/>
  <c r="NI49" i="5"/>
  <c r="NI56" i="5"/>
  <c r="NI22" i="5"/>
  <c r="NI4" i="5"/>
  <c r="NI43" i="5"/>
  <c r="NI32" i="5"/>
  <c r="NI62" i="5"/>
  <c r="NI24" i="5"/>
  <c r="NI3" i="5"/>
  <c r="NI52" i="5"/>
  <c r="NI58" i="5"/>
  <c r="NI40" i="5"/>
  <c r="NI36" i="5"/>
  <c r="NI35" i="5"/>
  <c r="NI63" i="5"/>
  <c r="NI25" i="5"/>
  <c r="NI28" i="5"/>
  <c r="NI11" i="5"/>
  <c r="NI59" i="5"/>
  <c r="NI44" i="5"/>
  <c r="NI39" i="5"/>
  <c r="NI18" i="5"/>
  <c r="NI65" i="5"/>
  <c r="NI10" i="5"/>
  <c r="NI51" i="5"/>
  <c r="NI46" i="5"/>
  <c r="NI50" i="5"/>
  <c r="NI5" i="5"/>
  <c r="NI13" i="5"/>
  <c r="JN50" i="5"/>
  <c r="GG11" i="5"/>
  <c r="JN25" i="5"/>
  <c r="GG40" i="5"/>
  <c r="GG46" i="5"/>
  <c r="GG30" i="5"/>
  <c r="JN9" i="5"/>
  <c r="JN16" i="5"/>
  <c r="GG34" i="5"/>
  <c r="GG59" i="5"/>
  <c r="GG6" i="5"/>
  <c r="JN38" i="5"/>
  <c r="JN10" i="5"/>
  <c r="GG52" i="5"/>
  <c r="GG37" i="5"/>
  <c r="GG36" i="5"/>
  <c r="JN20" i="5"/>
  <c r="JN34" i="5"/>
  <c r="GG7" i="5"/>
  <c r="GG54" i="5"/>
  <c r="GG57" i="5"/>
  <c r="JN29" i="5"/>
  <c r="JN26" i="5"/>
  <c r="GG32" i="5"/>
  <c r="GG22" i="5"/>
  <c r="GG39" i="5"/>
  <c r="JN24" i="5"/>
  <c r="JN40" i="5"/>
  <c r="JN63" i="5"/>
  <c r="GG14" i="5"/>
  <c r="GG24" i="5"/>
  <c r="GG43" i="5"/>
  <c r="JN4" i="5"/>
  <c r="JN47" i="5"/>
  <c r="GG19" i="5"/>
  <c r="GG33" i="5"/>
  <c r="GG60" i="5"/>
  <c r="JN33" i="5"/>
  <c r="JN21" i="5"/>
  <c r="DA68" i="5"/>
  <c r="IE12" i="5"/>
  <c r="ID12" i="5" s="1"/>
  <c r="IE20" i="5"/>
  <c r="ID20" i="5" s="1"/>
  <c r="IE59" i="5"/>
  <c r="ID59" i="5" s="1"/>
  <c r="IE34" i="5"/>
  <c r="ID34" i="5" s="1"/>
  <c r="IE44" i="5"/>
  <c r="ID44" i="5" s="1"/>
  <c r="IE29" i="5"/>
  <c r="ID29" i="5" s="1"/>
  <c r="IE41" i="5"/>
  <c r="ID41" i="5" s="1"/>
  <c r="DA11" i="5"/>
  <c r="EA52" i="5"/>
  <c r="DA12" i="5"/>
  <c r="DA7" i="5"/>
  <c r="DA27" i="5"/>
  <c r="DA56" i="5"/>
  <c r="DA54" i="5"/>
  <c r="DA32" i="5"/>
  <c r="DA53" i="5"/>
  <c r="DA6" i="5"/>
  <c r="DA49" i="5"/>
  <c r="DA18" i="5"/>
  <c r="EA8" i="5"/>
  <c r="IE27" i="5"/>
  <c r="ID27" i="5" s="1"/>
  <c r="IE11" i="5"/>
  <c r="ID11" i="5" s="1"/>
  <c r="IE68" i="5"/>
  <c r="ID68" i="5" s="1"/>
  <c r="IE56" i="5"/>
  <c r="ID56" i="5" s="1"/>
  <c r="IE14" i="5"/>
  <c r="ID14" i="5" s="1"/>
  <c r="IE47" i="5"/>
  <c r="ID47" i="5" s="1"/>
  <c r="IE45" i="5"/>
  <c r="ID45" i="5" s="1"/>
  <c r="IE50" i="5"/>
  <c r="ID50" i="5" s="1"/>
  <c r="IE35" i="5"/>
  <c r="ID35" i="5" s="1"/>
  <c r="IE10" i="5"/>
  <c r="ID10" i="5" s="1"/>
  <c r="IE13" i="5"/>
  <c r="ID13" i="5" s="1"/>
  <c r="IE28" i="5"/>
  <c r="ID28" i="5" s="1"/>
  <c r="IE18" i="5"/>
  <c r="ID18" i="5" s="1"/>
  <c r="IE25" i="5"/>
  <c r="ID25" i="5" s="1"/>
  <c r="IE61" i="5"/>
  <c r="ID61" i="5" s="1"/>
  <c r="IE6" i="5"/>
  <c r="ID6" i="5" s="1"/>
  <c r="DA16" i="5"/>
  <c r="DA19" i="5"/>
  <c r="IE63" i="5"/>
  <c r="ID63" i="5" s="1"/>
  <c r="IE53" i="5"/>
  <c r="ID53" i="5" s="1"/>
  <c r="IE39" i="5"/>
  <c r="ID39" i="5" s="1"/>
  <c r="IE52" i="5"/>
  <c r="ID52" i="5" s="1"/>
  <c r="IE54" i="5"/>
  <c r="ID54" i="5" s="1"/>
  <c r="EA23" i="5"/>
  <c r="IE42" i="5"/>
  <c r="ID42" i="5" s="1"/>
  <c r="LJ10" i="5"/>
  <c r="MX52" i="5"/>
  <c r="BJ8" i="5"/>
  <c r="CH27" i="5"/>
  <c r="IE23" i="5"/>
  <c r="ID23" i="5" s="1"/>
  <c r="IE2" i="5"/>
  <c r="ID2" i="5" s="1"/>
  <c r="IE38" i="5"/>
  <c r="ID38" i="5" s="1"/>
  <c r="IE4" i="5"/>
  <c r="ID4" i="5" s="1"/>
  <c r="IE8" i="5"/>
  <c r="ID8" i="5" s="1"/>
  <c r="IE36" i="5"/>
  <c r="ID36" i="5" s="1"/>
  <c r="EA48" i="5"/>
  <c r="IE17" i="5"/>
  <c r="ID17" i="5" s="1"/>
  <c r="IE55" i="5"/>
  <c r="ID55" i="5" s="1"/>
  <c r="IE3" i="5"/>
  <c r="ID3" i="5" s="1"/>
  <c r="DA2" i="5"/>
  <c r="DA51" i="5"/>
  <c r="DA33" i="5"/>
  <c r="IE9" i="5"/>
  <c r="ID9" i="5" s="1"/>
  <c r="IE62" i="5"/>
  <c r="ID62" i="5" s="1"/>
  <c r="IE58" i="5"/>
  <c r="ID58" i="5" s="1"/>
  <c r="IE21" i="5"/>
  <c r="ID21" i="5" s="1"/>
  <c r="IE26" i="5"/>
  <c r="ID26" i="5" s="1"/>
  <c r="DA63" i="5"/>
  <c r="IE46" i="5"/>
  <c r="ID46" i="5" s="1"/>
  <c r="IE51" i="5"/>
  <c r="ID51" i="5" s="1"/>
  <c r="IE24" i="5"/>
  <c r="ID24" i="5" s="1"/>
  <c r="IE33" i="5"/>
  <c r="ID33" i="5" s="1"/>
  <c r="IE57" i="5"/>
  <c r="ID57" i="5" s="1"/>
  <c r="IE66" i="5"/>
  <c r="ID66" i="5" s="1"/>
  <c r="IE15" i="5"/>
  <c r="ID15" i="5" s="1"/>
  <c r="IE60" i="5"/>
  <c r="ID60" i="5" s="1"/>
  <c r="IE37" i="5"/>
  <c r="ID37" i="5" s="1"/>
  <c r="IE48" i="5"/>
  <c r="ID48" i="5" s="1"/>
  <c r="EA50" i="5"/>
  <c r="IE7" i="5"/>
  <c r="ID7" i="5" s="1"/>
  <c r="IE67" i="5"/>
  <c r="ID67" i="5" s="1"/>
  <c r="IE64" i="5"/>
  <c r="ID64" i="5" s="1"/>
  <c r="IE22" i="5"/>
  <c r="ID22" i="5" s="1"/>
  <c r="DA3" i="5"/>
  <c r="DA43" i="5"/>
  <c r="DA47" i="5"/>
  <c r="DA64" i="5"/>
  <c r="IE43" i="5"/>
  <c r="ID43" i="5" s="1"/>
  <c r="IE5" i="5"/>
  <c r="ID5" i="5" s="1"/>
  <c r="IE31" i="5"/>
  <c r="ID31" i="5" s="1"/>
  <c r="DA67" i="5"/>
  <c r="IE49" i="5"/>
  <c r="ID49" i="5" s="1"/>
  <c r="EA30" i="5"/>
  <c r="IE19" i="5"/>
  <c r="ID19" i="5" s="1"/>
  <c r="DA36" i="5"/>
  <c r="DA45" i="5"/>
  <c r="DA20" i="5"/>
  <c r="IE32" i="5"/>
  <c r="ID32" i="5" s="1"/>
  <c r="IE65" i="5"/>
  <c r="ID65" i="5" s="1"/>
  <c r="IE16" i="5"/>
  <c r="ID16" i="5" s="1"/>
  <c r="IE40" i="5"/>
  <c r="ID40" i="5" s="1"/>
  <c r="IE30" i="5"/>
  <c r="ID30" i="5" s="1"/>
  <c r="EA51" i="5"/>
  <c r="FP19" i="5"/>
  <c r="LJ45" i="5"/>
  <c r="MX46" i="5"/>
  <c r="BJ64" i="5"/>
  <c r="BJ24" i="5"/>
  <c r="CH35" i="5"/>
  <c r="LJ68" i="5"/>
  <c r="MX30" i="5"/>
  <c r="BJ60" i="5"/>
  <c r="LJ5" i="5"/>
  <c r="MX58" i="5"/>
  <c r="BJ54" i="5"/>
  <c r="CH22" i="5"/>
  <c r="CH6" i="5"/>
  <c r="FP17" i="5"/>
  <c r="LJ60" i="5"/>
  <c r="MX59" i="5"/>
  <c r="LJ61" i="5"/>
  <c r="LJ3" i="5"/>
  <c r="MX55" i="5"/>
  <c r="BJ32" i="5"/>
  <c r="LJ33" i="5"/>
  <c r="MX31" i="5"/>
  <c r="BJ68" i="5"/>
  <c r="CH68" i="5"/>
  <c r="CH56" i="5"/>
  <c r="LJ43" i="5"/>
  <c r="MX10" i="5"/>
  <c r="BJ31" i="5"/>
  <c r="LJ51" i="5"/>
  <c r="MX61" i="5"/>
  <c r="MX9" i="5"/>
  <c r="BJ13" i="5"/>
  <c r="CH44" i="5"/>
  <c r="FP57" i="5"/>
  <c r="LJ35" i="5"/>
  <c r="MX24" i="5"/>
  <c r="BJ27" i="5"/>
  <c r="CH20" i="5"/>
  <c r="LJ55" i="5"/>
  <c r="MX7" i="5"/>
  <c r="BJ19" i="5"/>
  <c r="CH26" i="5"/>
  <c r="JN6" i="5"/>
  <c r="JN18" i="5"/>
  <c r="FP39" i="5"/>
  <c r="LJ47" i="5"/>
  <c r="LJ19" i="5"/>
  <c r="MX49" i="5"/>
  <c r="BJ34" i="5"/>
  <c r="LJ40" i="5"/>
  <c r="MX42" i="5"/>
  <c r="BJ28" i="5"/>
  <c r="MH13" i="5"/>
  <c r="CH16" i="5"/>
  <c r="FP37" i="5"/>
  <c r="LJ20" i="5"/>
  <c r="MX27" i="5"/>
  <c r="LJ14" i="5"/>
  <c r="MX53" i="5"/>
  <c r="BJ50" i="5"/>
  <c r="LJ62" i="5"/>
  <c r="MX57" i="5"/>
  <c r="MX2" i="5"/>
  <c r="BJ40" i="5"/>
  <c r="CH17" i="5"/>
  <c r="JN27" i="5"/>
  <c r="JN2" i="5"/>
  <c r="LJ39" i="5"/>
  <c r="MX26" i="5"/>
  <c r="BJ51" i="5"/>
  <c r="CH12" i="5"/>
  <c r="LJ58" i="5"/>
  <c r="MX5" i="5"/>
  <c r="BJ5" i="5"/>
  <c r="CH13" i="5"/>
  <c r="LJ31" i="5"/>
  <c r="MX68" i="5"/>
  <c r="BJ56" i="5"/>
  <c r="CH23" i="5"/>
  <c r="FP61" i="5"/>
  <c r="FP63" i="5"/>
  <c r="FP31" i="5"/>
  <c r="FP48" i="5"/>
  <c r="FP58" i="5"/>
  <c r="FP18" i="5"/>
  <c r="FP3" i="5"/>
  <c r="FP10" i="5"/>
  <c r="FP40" i="5"/>
  <c r="FP66" i="5"/>
  <c r="FP33" i="5"/>
  <c r="FP12" i="5"/>
  <c r="FP26" i="5"/>
  <c r="FP42" i="5"/>
  <c r="FP29" i="5"/>
  <c r="FP51" i="5"/>
  <c r="FP30" i="5"/>
  <c r="FP65" i="5"/>
  <c r="FP60" i="5"/>
  <c r="FP23" i="5"/>
  <c r="FP28" i="5"/>
  <c r="FP27" i="5"/>
  <c r="FP9" i="5"/>
  <c r="FP43" i="5"/>
  <c r="FP21" i="5"/>
  <c r="FP56" i="5"/>
  <c r="FP54" i="5"/>
  <c r="FP16" i="5"/>
  <c r="FP32" i="5"/>
  <c r="FP49" i="5"/>
  <c r="FP20" i="5"/>
  <c r="FP8" i="5"/>
  <c r="FP2" i="5"/>
  <c r="FP47" i="5"/>
  <c r="FP67" i="5"/>
  <c r="FP25" i="5"/>
  <c r="FP13" i="5"/>
  <c r="FP22" i="5"/>
  <c r="FP35" i="5"/>
  <c r="FP4" i="5"/>
  <c r="FP36" i="5"/>
  <c r="FP53" i="5"/>
  <c r="FP68" i="5"/>
  <c r="FP15" i="5"/>
  <c r="FP34" i="5"/>
  <c r="FP52" i="5"/>
  <c r="FP55" i="5"/>
  <c r="FP11" i="5"/>
  <c r="FP38" i="5"/>
  <c r="FP46" i="5"/>
  <c r="FP64" i="5"/>
  <c r="FP41" i="5"/>
  <c r="FP6" i="5"/>
  <c r="FP44" i="5"/>
  <c r="FP24" i="5"/>
  <c r="FP50" i="5"/>
  <c r="FP14" i="5"/>
  <c r="FP45" i="5"/>
  <c r="FP62" i="5"/>
  <c r="IW61" i="5"/>
  <c r="IW56" i="5"/>
  <c r="IW10" i="5"/>
  <c r="IW40" i="5"/>
  <c r="IW11" i="5"/>
  <c r="IW50" i="5"/>
  <c r="IW46" i="5"/>
  <c r="IW51" i="5"/>
  <c r="IW59" i="5"/>
  <c r="IW3" i="5"/>
  <c r="IW12" i="5"/>
  <c r="IW9" i="5"/>
  <c r="IW19" i="5"/>
  <c r="IW2" i="5"/>
  <c r="IW27" i="5"/>
  <c r="IW33" i="5"/>
  <c r="IW34" i="5"/>
  <c r="IW41" i="5"/>
  <c r="IW17" i="5"/>
  <c r="IW20" i="5"/>
  <c r="IW55" i="5"/>
  <c r="IW38" i="5"/>
  <c r="IW23" i="5"/>
  <c r="IW39" i="5"/>
  <c r="IW24" i="5"/>
  <c r="IW44" i="5"/>
  <c r="IW8" i="5"/>
  <c r="IW42" i="5"/>
  <c r="IW7" i="5"/>
  <c r="IW31" i="5"/>
  <c r="IW57" i="5"/>
  <c r="IW14" i="5"/>
  <c r="IW15" i="5"/>
  <c r="IW26" i="5"/>
  <c r="IW25" i="5"/>
  <c r="IW37" i="5"/>
  <c r="IW45" i="5"/>
  <c r="IW53" i="5"/>
  <c r="IW13" i="5"/>
  <c r="IW5" i="5"/>
  <c r="IW35" i="5"/>
  <c r="IW47" i="5"/>
  <c r="IW52" i="5"/>
  <c r="IW36" i="5"/>
  <c r="IW43" i="5"/>
  <c r="IW16" i="5"/>
  <c r="IW29" i="5"/>
  <c r="IW22" i="5"/>
  <c r="IW32" i="5"/>
  <c r="IW49" i="5"/>
  <c r="IW28" i="5"/>
  <c r="IW4" i="5"/>
  <c r="IW21" i="5"/>
  <c r="IW6" i="5"/>
  <c r="IW18" i="5"/>
  <c r="IW30" i="5"/>
  <c r="IW54" i="5"/>
  <c r="IW64" i="5"/>
  <c r="IW48" i="5"/>
  <c r="IW58" i="5"/>
  <c r="IW60" i="5"/>
  <c r="IW66" i="5"/>
  <c r="IW62" i="5"/>
  <c r="IW67" i="5"/>
  <c r="IW65" i="5"/>
  <c r="IW68" i="5"/>
  <c r="IW63" i="5"/>
  <c r="CH10" i="5"/>
  <c r="JN61" i="5"/>
  <c r="JN68" i="5"/>
  <c r="JN66" i="5"/>
  <c r="JN62" i="5"/>
  <c r="JN55" i="5"/>
  <c r="JN54" i="5"/>
  <c r="JN13" i="5"/>
  <c r="JN28" i="5"/>
  <c r="JN22" i="5"/>
  <c r="JN11" i="5"/>
  <c r="JN49" i="5"/>
  <c r="JN67" i="5"/>
  <c r="JN60" i="5"/>
  <c r="JN44" i="5"/>
  <c r="JN43" i="5"/>
  <c r="JN8" i="5"/>
  <c r="JN14" i="5"/>
  <c r="JN15" i="5"/>
  <c r="JN35" i="5"/>
  <c r="JN57" i="5"/>
  <c r="JN65" i="5"/>
  <c r="JN64" i="5"/>
  <c r="JN5" i="5"/>
  <c r="JN3" i="5"/>
  <c r="JN30" i="5"/>
  <c r="JN36" i="5"/>
  <c r="JN19" i="5"/>
  <c r="JN23" i="5"/>
  <c r="JN52" i="5"/>
  <c r="JN59" i="5"/>
  <c r="JN12" i="5"/>
  <c r="JN53" i="5"/>
  <c r="JN51" i="5"/>
  <c r="JN37" i="5"/>
  <c r="JN17" i="5"/>
  <c r="JN32" i="5"/>
  <c r="JN7" i="5"/>
  <c r="JN48" i="5"/>
  <c r="JN45" i="5"/>
  <c r="JN58" i="5"/>
  <c r="JN41" i="5"/>
  <c r="JN31" i="5"/>
  <c r="JN39" i="5"/>
  <c r="JN42" i="5"/>
  <c r="JN46" i="5"/>
  <c r="GG61" i="5"/>
  <c r="GG67" i="5"/>
  <c r="GG65" i="5"/>
  <c r="GG63" i="5"/>
  <c r="GG41" i="5"/>
  <c r="GG25" i="5"/>
  <c r="GG45" i="5"/>
  <c r="GG26" i="5"/>
  <c r="GG21" i="5"/>
  <c r="GG17" i="5"/>
  <c r="GG47" i="5"/>
  <c r="GG8" i="5"/>
  <c r="GG64" i="5"/>
  <c r="GG48" i="5"/>
  <c r="GG27" i="5"/>
  <c r="GG42" i="5"/>
  <c r="GG51" i="5"/>
  <c r="GG10" i="5"/>
  <c r="GG35" i="5"/>
  <c r="GG58" i="5"/>
  <c r="GG23" i="5"/>
  <c r="GG53" i="5"/>
  <c r="GG44" i="5"/>
  <c r="GG18" i="5"/>
  <c r="GG31" i="5"/>
  <c r="GG55" i="5"/>
  <c r="GG38" i="5"/>
  <c r="GG62" i="5"/>
  <c r="GG4" i="5"/>
  <c r="GG16" i="5"/>
  <c r="GG20" i="5"/>
  <c r="GG15" i="5"/>
  <c r="GG56" i="5"/>
  <c r="GG3" i="5"/>
  <c r="GG5" i="5"/>
  <c r="GG68" i="5"/>
  <c r="GG13" i="5"/>
  <c r="GG12" i="5"/>
  <c r="GG2" i="5"/>
  <c r="GG29" i="5"/>
  <c r="GG50" i="5"/>
  <c r="GG28" i="5"/>
  <c r="GG9" i="5"/>
  <c r="GG49" i="5"/>
  <c r="FP59" i="5"/>
  <c r="LJ66" i="5"/>
  <c r="MX44" i="5"/>
  <c r="BJ10" i="5"/>
  <c r="LJ64" i="5"/>
  <c r="MX28" i="5"/>
  <c r="BJ20" i="5"/>
  <c r="CH21" i="5"/>
  <c r="OH61" i="5"/>
  <c r="OH63" i="5"/>
  <c r="OH60" i="5"/>
  <c r="OH43" i="5"/>
  <c r="OH30" i="5"/>
  <c r="OH31" i="5"/>
  <c r="OH52" i="5"/>
  <c r="OH41" i="5"/>
  <c r="OH7" i="5"/>
  <c r="OH38" i="5"/>
  <c r="OH55" i="5"/>
  <c r="OH36" i="5"/>
  <c r="OH5" i="5"/>
  <c r="OH45" i="5"/>
  <c r="OH8" i="5"/>
  <c r="OH53" i="5"/>
  <c r="OH58" i="5"/>
  <c r="OH2" i="5"/>
  <c r="OH14" i="5"/>
  <c r="OH56" i="5"/>
  <c r="OH37" i="5"/>
  <c r="OH9" i="5"/>
  <c r="OH39" i="5"/>
  <c r="OH15" i="5"/>
  <c r="OH51" i="5"/>
  <c r="OH48" i="5"/>
  <c r="OH12" i="5"/>
  <c r="OH10" i="5"/>
  <c r="OH6" i="5"/>
  <c r="OH23" i="5"/>
  <c r="OH3" i="5"/>
  <c r="OH20" i="5"/>
  <c r="OH26" i="5"/>
  <c r="OH25" i="5"/>
  <c r="OH50" i="5"/>
  <c r="OH46" i="5"/>
  <c r="OH33" i="5"/>
  <c r="OH19" i="5"/>
  <c r="OH4" i="5"/>
  <c r="OH44" i="5"/>
  <c r="OH68" i="5"/>
  <c r="OH18" i="5"/>
  <c r="OH21" i="5"/>
  <c r="OH11" i="5"/>
  <c r="OH47" i="5"/>
  <c r="OH32" i="5"/>
  <c r="OH17" i="5"/>
  <c r="OH28" i="5"/>
  <c r="OH67" i="5"/>
  <c r="OH35" i="5"/>
  <c r="OH13" i="5"/>
  <c r="OH16" i="5"/>
  <c r="OH57" i="5"/>
  <c r="OH49" i="5"/>
  <c r="OH42" i="5"/>
  <c r="OH27" i="5"/>
  <c r="OH34" i="5"/>
  <c r="OH59" i="5"/>
  <c r="OH24" i="5"/>
  <c r="OH29" i="5"/>
  <c r="OH54" i="5"/>
  <c r="OH40" i="5"/>
  <c r="OH22" i="5"/>
  <c r="OH64" i="5"/>
  <c r="OH66" i="5"/>
  <c r="OH62" i="5"/>
  <c r="OH65" i="5"/>
  <c r="FP7" i="5"/>
  <c r="LJ22" i="5"/>
  <c r="MX32" i="5"/>
  <c r="BJ61" i="5"/>
  <c r="BJ33" i="5"/>
  <c r="CH38" i="5"/>
  <c r="LJ38" i="5"/>
  <c r="MX63" i="5"/>
  <c r="BJ21" i="5"/>
  <c r="CH53" i="5"/>
  <c r="LJ63" i="5"/>
  <c r="MX29" i="5"/>
  <c r="BJ2" i="5"/>
  <c r="BJ47" i="5"/>
  <c r="BJ46" i="5"/>
  <c r="LJ42" i="5"/>
  <c r="MX19" i="5"/>
  <c r="BJ3" i="5"/>
  <c r="CH43" i="5"/>
  <c r="DA41" i="5"/>
  <c r="DA30" i="5"/>
  <c r="DA25" i="5"/>
  <c r="DA34" i="5"/>
  <c r="DA31" i="5"/>
  <c r="DA38" i="5"/>
  <c r="DA35" i="5"/>
  <c r="DA21" i="5"/>
  <c r="LJ6" i="5"/>
  <c r="MX43" i="5"/>
  <c r="BJ43" i="5"/>
  <c r="LJ67" i="5"/>
  <c r="MX41" i="5"/>
  <c r="BJ26" i="5"/>
  <c r="CH18" i="5"/>
  <c r="LJ12" i="5"/>
  <c r="MX64" i="5"/>
  <c r="BJ4" i="5"/>
  <c r="CH33" i="5"/>
  <c r="EA67" i="5"/>
  <c r="CH41" i="5"/>
  <c r="EA38" i="5"/>
  <c r="EA7" i="5"/>
  <c r="EA43" i="5"/>
  <c r="EA34" i="5"/>
  <c r="EA49" i="5"/>
  <c r="EA28" i="5"/>
  <c r="EA33" i="5"/>
  <c r="EA31" i="5"/>
  <c r="CH30" i="5"/>
  <c r="LJ52" i="5"/>
  <c r="MX47" i="5"/>
  <c r="BJ58" i="5"/>
  <c r="CH51" i="5"/>
  <c r="LJ44" i="5"/>
  <c r="MX50" i="5"/>
  <c r="BJ23" i="5"/>
  <c r="CH25" i="5"/>
  <c r="CH4" i="5"/>
  <c r="EA15" i="5"/>
  <c r="EA2" i="5"/>
  <c r="EA47" i="5"/>
  <c r="EA3" i="5"/>
  <c r="EA20" i="5"/>
  <c r="EA55" i="5"/>
  <c r="EA18" i="5"/>
  <c r="EA60" i="5"/>
  <c r="CH67" i="5"/>
  <c r="CH32" i="5"/>
  <c r="LJ57" i="5"/>
  <c r="MX12" i="5"/>
  <c r="BJ41" i="5"/>
  <c r="EA66" i="5"/>
  <c r="CH57" i="5"/>
  <c r="LJ37" i="5"/>
  <c r="MX25" i="5"/>
  <c r="BJ38" i="5"/>
  <c r="CH49" i="5"/>
  <c r="LJ2" i="5"/>
  <c r="LJ17" i="5"/>
  <c r="MX15" i="5"/>
  <c r="BJ63" i="5"/>
  <c r="CH11" i="5"/>
  <c r="LJ26" i="5"/>
  <c r="MX16" i="5"/>
  <c r="BJ29" i="5"/>
  <c r="LJ4" i="5"/>
  <c r="MX33" i="5"/>
  <c r="BJ57" i="5"/>
  <c r="CH19" i="5"/>
  <c r="DA59" i="5"/>
  <c r="DA57" i="5"/>
  <c r="DA10" i="5"/>
  <c r="DA60" i="5"/>
  <c r="DA15" i="5"/>
  <c r="DA9" i="5"/>
  <c r="DA28" i="5"/>
  <c r="LJ36" i="5"/>
  <c r="MX45" i="5"/>
  <c r="BJ52" i="5"/>
  <c r="LJ53" i="5"/>
  <c r="MX13" i="5"/>
  <c r="BJ6" i="5"/>
  <c r="CH50" i="5"/>
  <c r="EA62" i="5"/>
  <c r="LJ11" i="5"/>
  <c r="MX36" i="5"/>
  <c r="BJ36" i="5"/>
  <c r="CH34" i="5"/>
  <c r="CH39" i="5"/>
  <c r="EA63" i="5"/>
  <c r="EA6" i="5"/>
  <c r="EA21" i="5"/>
  <c r="EA12" i="5"/>
  <c r="EA57" i="5"/>
  <c r="EA37" i="5"/>
  <c r="EA16" i="5"/>
  <c r="EA32" i="5"/>
  <c r="EA64" i="5"/>
  <c r="CH46" i="5"/>
  <c r="LJ34" i="5"/>
  <c r="MX3" i="5"/>
  <c r="BJ62" i="5"/>
  <c r="CH63" i="5"/>
  <c r="BJ45" i="5"/>
  <c r="CH42" i="5"/>
  <c r="LJ46" i="5"/>
  <c r="MX6" i="5"/>
  <c r="BJ15" i="5"/>
  <c r="CH64" i="5"/>
  <c r="LJ18" i="5"/>
  <c r="MX20" i="5"/>
  <c r="BJ12" i="5"/>
  <c r="LJ30" i="5"/>
  <c r="LJ8" i="5"/>
  <c r="MX4" i="5"/>
  <c r="BJ55" i="5"/>
  <c r="CH40" i="5"/>
  <c r="DA61" i="5"/>
  <c r="DA66" i="5"/>
  <c r="DA62" i="5"/>
  <c r="DA24" i="5"/>
  <c r="DA22" i="5"/>
  <c r="DA55" i="5"/>
  <c r="DA42" i="5"/>
  <c r="DA52" i="5"/>
  <c r="DA29" i="5"/>
  <c r="DA39" i="5"/>
  <c r="LJ59" i="5"/>
  <c r="MX38" i="5"/>
  <c r="BJ30" i="5"/>
  <c r="LJ21" i="5"/>
  <c r="MX14" i="5"/>
  <c r="BJ65" i="5"/>
  <c r="CH59" i="5"/>
  <c r="KE61" i="5"/>
  <c r="KE56" i="5"/>
  <c r="KE57" i="5"/>
  <c r="KE16" i="5"/>
  <c r="KE9" i="5"/>
  <c r="KE47" i="5"/>
  <c r="KE28" i="5"/>
  <c r="KE4" i="5"/>
  <c r="KE48" i="5"/>
  <c r="KE3" i="5"/>
  <c r="KE44" i="5"/>
  <c r="KE21" i="5"/>
  <c r="KE24" i="5"/>
  <c r="KE38" i="5"/>
  <c r="KE40" i="5"/>
  <c r="KE5" i="5"/>
  <c r="KE43" i="5"/>
  <c r="KE50" i="5"/>
  <c r="KE39" i="5"/>
  <c r="KE29" i="5"/>
  <c r="KE19" i="5"/>
  <c r="KE37" i="5"/>
  <c r="KE13" i="5"/>
  <c r="KE36" i="5"/>
  <c r="KE35" i="5"/>
  <c r="KE32" i="5"/>
  <c r="KE23" i="5"/>
  <c r="KE17" i="5"/>
  <c r="KE18" i="5"/>
  <c r="KE2" i="5"/>
  <c r="KE31" i="5"/>
  <c r="KE41" i="5"/>
  <c r="KE30" i="5"/>
  <c r="KE53" i="5"/>
  <c r="KE55" i="5"/>
  <c r="KE52" i="5"/>
  <c r="KE25" i="5"/>
  <c r="KE22" i="5"/>
  <c r="KE7" i="5"/>
  <c r="KE45" i="5"/>
  <c r="KE49" i="5"/>
  <c r="KE12" i="5"/>
  <c r="KE10" i="5"/>
  <c r="KE15" i="5"/>
  <c r="KE20" i="5"/>
  <c r="KE34" i="5"/>
  <c r="KE33" i="5"/>
  <c r="KE27" i="5"/>
  <c r="KE46" i="5"/>
  <c r="KE51" i="5"/>
  <c r="KE26" i="5"/>
  <c r="KE8" i="5"/>
  <c r="KE59" i="5"/>
  <c r="KE6" i="5"/>
  <c r="KE42" i="5"/>
  <c r="KE14" i="5"/>
  <c r="KE11" i="5"/>
  <c r="KE54" i="5"/>
  <c r="KE58" i="5"/>
  <c r="KE65" i="5"/>
  <c r="KE60" i="5"/>
  <c r="LJ56" i="5"/>
  <c r="MX18" i="5"/>
  <c r="BJ49" i="5"/>
  <c r="CH5" i="5"/>
  <c r="CH66" i="5"/>
  <c r="RK23" i="5"/>
  <c r="EA9" i="5"/>
  <c r="EA58" i="5"/>
  <c r="EA13" i="5"/>
  <c r="EA24" i="5"/>
  <c r="EA36" i="5"/>
  <c r="EA17" i="5"/>
  <c r="EA56" i="5"/>
  <c r="KE67" i="5"/>
  <c r="CH55" i="5"/>
  <c r="LJ23" i="5"/>
  <c r="MX17" i="5"/>
  <c r="BJ59" i="5"/>
  <c r="CH24" i="5"/>
  <c r="LJ25" i="5"/>
  <c r="MX66" i="5"/>
  <c r="BJ44" i="5"/>
  <c r="CH58" i="5"/>
  <c r="LJ7" i="5"/>
  <c r="MX40" i="5"/>
  <c r="BJ35" i="5"/>
  <c r="CH52" i="5"/>
  <c r="LJ13" i="5"/>
  <c r="MX48" i="5"/>
  <c r="BJ42" i="5"/>
  <c r="LJ50" i="5"/>
  <c r="MX21" i="5"/>
  <c r="BJ7" i="5"/>
  <c r="CH29" i="5"/>
  <c r="DA8" i="5"/>
  <c r="DA50" i="5"/>
  <c r="DA5" i="5"/>
  <c r="DA17" i="5"/>
  <c r="DA37" i="5"/>
  <c r="DA13" i="5"/>
  <c r="DA44" i="5"/>
  <c r="LJ15" i="5"/>
  <c r="MX22" i="5"/>
  <c r="BJ67" i="5"/>
  <c r="LJ29" i="5"/>
  <c r="MX65" i="5"/>
  <c r="BJ37" i="5"/>
  <c r="CH60" i="5"/>
  <c r="LJ28" i="5"/>
  <c r="MX34" i="5"/>
  <c r="BJ17" i="5"/>
  <c r="CH8" i="5"/>
  <c r="DA65" i="5"/>
  <c r="CH36" i="5"/>
  <c r="EA45" i="5"/>
  <c r="EA59" i="5"/>
  <c r="EA39" i="5"/>
  <c r="EA41" i="5"/>
  <c r="EA40" i="5"/>
  <c r="EA46" i="5"/>
  <c r="EA29" i="5"/>
  <c r="CH2" i="5"/>
  <c r="LJ54" i="5"/>
  <c r="BJ53" i="5"/>
  <c r="NI61" i="5"/>
  <c r="NI67" i="5"/>
  <c r="CH62" i="5"/>
  <c r="LJ16" i="5"/>
  <c r="MX67" i="5"/>
  <c r="MX8" i="5"/>
  <c r="BJ16" i="5"/>
  <c r="CH14" i="5"/>
  <c r="CH48" i="5"/>
  <c r="EA19" i="5"/>
  <c r="EA11" i="5"/>
  <c r="EA53" i="5"/>
  <c r="EA14" i="5"/>
  <c r="EA5" i="5"/>
  <c r="EA22" i="5"/>
  <c r="EA42" i="5"/>
  <c r="KE63" i="5"/>
  <c r="CH47" i="5"/>
  <c r="MX51" i="5"/>
  <c r="BJ14" i="5"/>
  <c r="CH7" i="5"/>
  <c r="H61" i="5"/>
  <c r="LJ27" i="5"/>
  <c r="MX62" i="5"/>
  <c r="MX11" i="5"/>
  <c r="BJ39" i="5"/>
  <c r="CH15" i="5"/>
  <c r="LJ49" i="5"/>
  <c r="MX39" i="5"/>
  <c r="BJ9" i="5"/>
  <c r="CH9" i="5"/>
  <c r="LJ65" i="5"/>
  <c r="MX54" i="5"/>
  <c r="BJ11" i="5"/>
  <c r="LJ41" i="5"/>
  <c r="EA61" i="5"/>
  <c r="EA65" i="5"/>
  <c r="MX23" i="5"/>
  <c r="BJ18" i="5"/>
  <c r="CH28" i="5"/>
  <c r="DA14" i="5"/>
  <c r="DA40" i="5"/>
  <c r="DA48" i="5"/>
  <c r="DA26" i="5"/>
  <c r="DA4" i="5"/>
  <c r="DA58" i="5"/>
  <c r="DA46" i="5"/>
  <c r="LJ32" i="5"/>
  <c r="MX37" i="5"/>
  <c r="BJ25" i="5"/>
  <c r="LJ24" i="5"/>
  <c r="MX35" i="5"/>
  <c r="BJ66" i="5"/>
  <c r="CH65" i="5"/>
  <c r="LJ9" i="5"/>
  <c r="MX60" i="5"/>
  <c r="BJ22" i="5"/>
  <c r="CH45" i="5"/>
  <c r="CH61" i="5"/>
  <c r="CH31" i="5"/>
  <c r="EA26" i="5"/>
  <c r="EA10" i="5"/>
  <c r="EA35" i="5"/>
  <c r="EA54" i="5"/>
  <c r="EA27" i="5"/>
  <c r="EA4" i="5"/>
  <c r="EA44" i="5"/>
  <c r="EA25" i="5"/>
  <c r="CH3" i="5"/>
  <c r="LJ48" i="5"/>
  <c r="MX56" i="5"/>
  <c r="BJ48" i="5"/>
  <c r="MH26" i="5"/>
  <c r="CH37" i="5"/>
  <c r="CH54" i="5"/>
  <c r="P31" i="5"/>
  <c r="O31" i="5" s="1"/>
  <c r="P20" i="5"/>
  <c r="O20" i="5" s="1"/>
  <c r="P22" i="5"/>
  <c r="O22" i="5" s="1"/>
  <c r="P57" i="5"/>
  <c r="O57" i="5" s="1"/>
  <c r="P21" i="5"/>
  <c r="O21" i="5" s="1"/>
  <c r="P50" i="5"/>
  <c r="O50" i="5" s="1"/>
  <c r="P40" i="5"/>
  <c r="O40" i="5" s="1"/>
  <c r="P55" i="5"/>
  <c r="O55" i="5" s="1"/>
  <c r="P16" i="5"/>
  <c r="O16" i="5" s="1"/>
  <c r="P11" i="5"/>
  <c r="O11" i="5" s="1"/>
  <c r="P32" i="5"/>
  <c r="O32" i="5" s="1"/>
  <c r="P38" i="5"/>
  <c r="O38" i="5" s="1"/>
  <c r="P65" i="5"/>
  <c r="O65" i="5" s="1"/>
  <c r="P35" i="5"/>
  <c r="O35" i="5" s="1"/>
  <c r="P68" i="5"/>
  <c r="O68" i="5" s="1"/>
  <c r="P46" i="5"/>
  <c r="O46" i="5" s="1"/>
  <c r="P51" i="5"/>
  <c r="O51" i="5" s="1"/>
  <c r="P37" i="5"/>
  <c r="O37" i="5" s="1"/>
  <c r="P13" i="5"/>
  <c r="O13" i="5" s="1"/>
  <c r="P12" i="5"/>
  <c r="O12" i="5" s="1"/>
  <c r="P4" i="5"/>
  <c r="O4" i="5" s="1"/>
  <c r="P30" i="5"/>
  <c r="O30" i="5" s="1"/>
  <c r="P41" i="5"/>
  <c r="O41" i="5" s="1"/>
  <c r="P53" i="5"/>
  <c r="O53" i="5" s="1"/>
  <c r="P33" i="5"/>
  <c r="O33" i="5" s="1"/>
  <c r="P54" i="5"/>
  <c r="O54" i="5" s="1"/>
  <c r="P58" i="5"/>
  <c r="O58" i="5" s="1"/>
  <c r="P56" i="5"/>
  <c r="O56" i="5" s="1"/>
  <c r="P18" i="5"/>
  <c r="O18" i="5" s="1"/>
  <c r="P42" i="5"/>
  <c r="O42" i="5" s="1"/>
  <c r="P9" i="5"/>
  <c r="O9" i="5" s="1"/>
  <c r="P25" i="5"/>
  <c r="O25" i="5" s="1"/>
  <c r="P28" i="5"/>
  <c r="O28" i="5" s="1"/>
  <c r="P15" i="5"/>
  <c r="O15" i="5" s="1"/>
  <c r="P29" i="5"/>
  <c r="O29" i="5" s="1"/>
  <c r="P17" i="5"/>
  <c r="O17" i="5" s="1"/>
  <c r="P19" i="5"/>
  <c r="O19" i="5" s="1"/>
  <c r="P52" i="5"/>
  <c r="O52" i="5" s="1"/>
  <c r="P3" i="5"/>
  <c r="O3" i="5" s="1"/>
  <c r="P63" i="5"/>
  <c r="O63" i="5" s="1"/>
  <c r="P64" i="5"/>
  <c r="O64" i="5" s="1"/>
  <c r="P24" i="5"/>
  <c r="O24" i="5" s="1"/>
  <c r="P14" i="5"/>
  <c r="O14" i="5" s="1"/>
  <c r="P2" i="5"/>
  <c r="O2" i="5" s="1"/>
  <c r="P7" i="5"/>
  <c r="O7" i="5" s="1"/>
  <c r="P8" i="5"/>
  <c r="O8" i="5" s="1"/>
  <c r="P34" i="5"/>
  <c r="O34" i="5" s="1"/>
  <c r="P6" i="5"/>
  <c r="O6" i="5" s="1"/>
  <c r="P39" i="5"/>
  <c r="O39" i="5" s="1"/>
  <c r="P10" i="5"/>
  <c r="O10" i="5" s="1"/>
  <c r="P61" i="5"/>
  <c r="O61" i="5" s="1"/>
  <c r="P59" i="5"/>
  <c r="O59" i="5" s="1"/>
  <c r="P66" i="5"/>
  <c r="O66" i="5" s="1"/>
  <c r="P49" i="5"/>
  <c r="O49" i="5" s="1"/>
  <c r="P48" i="5"/>
  <c r="O48" i="5" s="1"/>
  <c r="P27" i="5"/>
  <c r="O27" i="5" s="1"/>
  <c r="P26" i="5"/>
  <c r="O26" i="5" s="1"/>
  <c r="P36" i="5"/>
  <c r="O36" i="5" s="1"/>
  <c r="P44" i="5"/>
  <c r="O44" i="5" s="1"/>
  <c r="P60" i="5"/>
  <c r="O60" i="5" s="1"/>
  <c r="P62" i="5"/>
  <c r="O62" i="5" s="1"/>
  <c r="P5" i="5"/>
  <c r="O5" i="5" s="1"/>
  <c r="P47" i="5"/>
  <c r="O47" i="5" s="1"/>
  <c r="P23" i="5"/>
  <c r="O23" i="5" s="1"/>
  <c r="P43" i="5"/>
  <c r="O43" i="5" s="1"/>
  <c r="P67" i="5"/>
  <c r="O67" i="5" s="1"/>
  <c r="P45" i="5"/>
  <c r="O45" i="5" s="1"/>
  <c r="RK37" i="5" l="1"/>
  <c r="MH46" i="5"/>
  <c r="MH20" i="5"/>
  <c r="MH41" i="5"/>
  <c r="RK16" i="5"/>
  <c r="MH40" i="5"/>
  <c r="RK7" i="5"/>
  <c r="RK14" i="5"/>
  <c r="RK15" i="5"/>
  <c r="RK33" i="5"/>
  <c r="MH22" i="5"/>
  <c r="RK65" i="5"/>
  <c r="MH56" i="5"/>
  <c r="RK54" i="5"/>
  <c r="RK47" i="5"/>
  <c r="MH32" i="5"/>
  <c r="MH29" i="5"/>
  <c r="MH43" i="5"/>
  <c r="MH7" i="5"/>
  <c r="RK29" i="5"/>
  <c r="RK49" i="5"/>
  <c r="MH42" i="5"/>
  <c r="MH12" i="5"/>
  <c r="RK18" i="5"/>
  <c r="RK34" i="5"/>
  <c r="RK21" i="5"/>
  <c r="RK32" i="5"/>
  <c r="MH37" i="5"/>
  <c r="MH35" i="5"/>
  <c r="RK30" i="5"/>
  <c r="MH39" i="5"/>
  <c r="MH31" i="5"/>
  <c r="RK67" i="5"/>
  <c r="RK11" i="5"/>
  <c r="MH24" i="5"/>
  <c r="MH14" i="5"/>
  <c r="RK25" i="5"/>
  <c r="RK64" i="5"/>
  <c r="RK8" i="5"/>
  <c r="MH62" i="5"/>
  <c r="RK52" i="5"/>
  <c r="MH8" i="5"/>
  <c r="RK41" i="5"/>
  <c r="MH48" i="5"/>
  <c r="MH44" i="5"/>
  <c r="RK42" i="5"/>
  <c r="MH10" i="5"/>
  <c r="RK53" i="5"/>
  <c r="RK27" i="5"/>
  <c r="MH19" i="5"/>
  <c r="MH3" i="5"/>
  <c r="MH66" i="5"/>
  <c r="MH61" i="5"/>
  <c r="RK45" i="5"/>
  <c r="RK5" i="5"/>
  <c r="RK36" i="5"/>
  <c r="RK19" i="5"/>
  <c r="RK55" i="5"/>
  <c r="RK3" i="5"/>
  <c r="RK44" i="5"/>
  <c r="RK10" i="5"/>
  <c r="RK62" i="5"/>
  <c r="MH45" i="5"/>
  <c r="MH68" i="5"/>
  <c r="RK59" i="5"/>
  <c r="RK68" i="5"/>
  <c r="MH55" i="5"/>
  <c r="RK50" i="5"/>
  <c r="MH65" i="5"/>
  <c r="MH57" i="5"/>
  <c r="MH17" i="5"/>
  <c r="RK48" i="5"/>
  <c r="MH36" i="5"/>
  <c r="RK13" i="5"/>
  <c r="RK17" i="5"/>
  <c r="MH23" i="5"/>
  <c r="RK2" i="5"/>
  <c r="MH34" i="5"/>
  <c r="MH51" i="5"/>
  <c r="MH27" i="5"/>
  <c r="RK40" i="5"/>
  <c r="RK4" i="5"/>
  <c r="MH30" i="5"/>
  <c r="RK51" i="5"/>
  <c r="MH5" i="5"/>
  <c r="RK56" i="5"/>
  <c r="MH15" i="5"/>
  <c r="RK39" i="5"/>
  <c r="RK6" i="5"/>
  <c r="RK9" i="5"/>
  <c r="MH54" i="5"/>
  <c r="RK57" i="5"/>
  <c r="MH47" i="5"/>
  <c r="MH4" i="5"/>
  <c r="RK46" i="5"/>
  <c r="MH2" i="5"/>
  <c r="RK60" i="5"/>
  <c r="RK63" i="5"/>
  <c r="RK43" i="5"/>
  <c r="MH18" i="5"/>
  <c r="MH52" i="5"/>
  <c r="MH38" i="5"/>
  <c r="RK28" i="5"/>
  <c r="RK20" i="5"/>
  <c r="RK58" i="5"/>
  <c r="MH25" i="5"/>
  <c r="RK26" i="5"/>
  <c r="RK12" i="5"/>
  <c r="MH63" i="5"/>
  <c r="RK22" i="5"/>
  <c r="MH67" i="5"/>
  <c r="RK31" i="5"/>
  <c r="MH50" i="5"/>
  <c r="MH49" i="5"/>
  <c r="MH59" i="5"/>
  <c r="MH21" i="5"/>
  <c r="RK66" i="5"/>
  <c r="MH16" i="5"/>
  <c r="RK24" i="5"/>
  <c r="RK35" i="5"/>
  <c r="MH64" i="5"/>
  <c r="MH58" i="5"/>
  <c r="MH60" i="5"/>
  <c r="RK38" i="5"/>
  <c r="MH6" i="5"/>
  <c r="MH11" i="5"/>
  <c r="MH33" i="5"/>
  <c r="MH9" i="5"/>
  <c r="RK61" i="5"/>
  <c r="MH28" i="5"/>
  <c r="MH53" i="5"/>
  <c r="LZ63" i="5"/>
  <c r="LZ13" i="5"/>
  <c r="AT15" i="5"/>
  <c r="AT39" i="5"/>
  <c r="AT52" i="5"/>
  <c r="LR5" i="5"/>
  <c r="LR24" i="5"/>
  <c r="AT31" i="5"/>
  <c r="LZ48" i="5"/>
  <c r="LZ18" i="5"/>
  <c r="AT61" i="5"/>
  <c r="LR58" i="5"/>
  <c r="AT9" i="5"/>
  <c r="LZ52" i="5"/>
  <c r="LR60" i="5"/>
  <c r="LR13" i="5"/>
  <c r="LR28" i="5"/>
  <c r="LZ20" i="5"/>
  <c r="LR59" i="5"/>
  <c r="LZ38" i="5"/>
  <c r="LZ47" i="5"/>
  <c r="AT32" i="5"/>
  <c r="LZ34" i="5"/>
  <c r="AT24" i="5"/>
  <c r="AT41" i="5"/>
  <c r="AT28" i="5"/>
  <c r="AT63" i="5"/>
  <c r="AT49" i="5"/>
  <c r="AT16" i="5"/>
  <c r="AT36" i="5"/>
  <c r="LR42" i="5"/>
  <c r="LZ37" i="5"/>
  <c r="AT37" i="5"/>
  <c r="LR39" i="5"/>
  <c r="AT43" i="5"/>
  <c r="AT12" i="5"/>
  <c r="LR46" i="5"/>
  <c r="AT45" i="5"/>
  <c r="LR64" i="5"/>
  <c r="AT18" i="5"/>
  <c r="LR36" i="5"/>
  <c r="AT50" i="5"/>
  <c r="LZ15" i="5"/>
  <c r="AT21" i="5"/>
  <c r="LZ42" i="5"/>
  <c r="LZ50" i="5"/>
  <c r="LZ8" i="5"/>
  <c r="AT64" i="5"/>
  <c r="LR23" i="5"/>
  <c r="LZ4" i="5"/>
  <c r="LZ24" i="5"/>
  <c r="LZ35" i="5"/>
  <c r="LZ21" i="5"/>
  <c r="AT38" i="5"/>
  <c r="LZ57" i="5"/>
  <c r="AT56" i="5"/>
  <c r="LZ44" i="5"/>
  <c r="LZ51" i="5"/>
  <c r="LR56" i="5"/>
  <c r="LR34" i="5"/>
  <c r="LZ61" i="5"/>
  <c r="AT14" i="5"/>
  <c r="LR3" i="5"/>
  <c r="LR53" i="5"/>
  <c r="LR48" i="5"/>
  <c r="LR41" i="5"/>
  <c r="AT53" i="5"/>
  <c r="LR51" i="5"/>
  <c r="AT27" i="5"/>
  <c r="LZ7" i="5"/>
  <c r="LZ2" i="5"/>
  <c r="LZ56" i="5"/>
  <c r="LR50" i="5"/>
  <c r="LZ39" i="5"/>
  <c r="LZ46" i="5"/>
  <c r="LR20" i="5"/>
  <c r="LR37" i="5"/>
  <c r="LZ26" i="5"/>
  <c r="LZ45" i="5"/>
  <c r="LR4" i="5"/>
  <c r="LR67" i="5"/>
  <c r="LZ23" i="5"/>
  <c r="LR2" i="5"/>
  <c r="LR68" i="5"/>
  <c r="AT29" i="5"/>
  <c r="LZ11" i="5"/>
  <c r="LR35" i="5"/>
  <c r="LZ17" i="5"/>
  <c r="LR18" i="5"/>
  <c r="AT66" i="5"/>
  <c r="AT25" i="5"/>
  <c r="LR9" i="5"/>
  <c r="LZ53" i="5"/>
  <c r="AT55" i="5"/>
  <c r="LR61" i="5"/>
  <c r="LR12" i="5"/>
  <c r="AT60" i="5"/>
  <c r="AT20" i="5"/>
  <c r="LR65" i="5"/>
  <c r="LZ22" i="5"/>
  <c r="LR26" i="5"/>
  <c r="AT19" i="5"/>
  <c r="AT46" i="5"/>
  <c r="LZ64" i="5"/>
  <c r="AT23" i="5"/>
  <c r="LZ16" i="5"/>
  <c r="AT47" i="5"/>
  <c r="LR16" i="5"/>
  <c r="LR30" i="5"/>
  <c r="AT62" i="5"/>
  <c r="AT44" i="5"/>
  <c r="LZ14" i="5"/>
  <c r="LR8" i="5"/>
  <c r="AT26" i="5"/>
  <c r="LZ65" i="5"/>
  <c r="LR52" i="5"/>
  <c r="AT54" i="5"/>
  <c r="LZ30" i="5"/>
  <c r="LR33" i="5"/>
  <c r="LZ58" i="5"/>
  <c r="AT8" i="5"/>
  <c r="LR25" i="5"/>
  <c r="AT3" i="5"/>
  <c r="LR63" i="5"/>
  <c r="AT6" i="5"/>
  <c r="LR6" i="5"/>
  <c r="AT10" i="5"/>
  <c r="AT40" i="5"/>
  <c r="LZ66" i="5"/>
  <c r="AT33" i="5"/>
  <c r="AT65" i="5"/>
  <c r="AT2" i="5"/>
  <c r="LZ9" i="5"/>
  <c r="LR40" i="5"/>
  <c r="AT59" i="5"/>
  <c r="LR7" i="5"/>
  <c r="LR32" i="5"/>
  <c r="AT11" i="5"/>
  <c r="AT34" i="5"/>
  <c r="LZ32" i="5"/>
  <c r="LZ33" i="5"/>
  <c r="AT22" i="5"/>
  <c r="LZ40" i="5"/>
  <c r="LZ12" i="5"/>
  <c r="AT51" i="5"/>
  <c r="LR21" i="5"/>
  <c r="LR44" i="5"/>
  <c r="LZ43" i="5"/>
  <c r="LZ5" i="5"/>
  <c r="LR38" i="5"/>
  <c r="LR45" i="5"/>
  <c r="AT13" i="5"/>
  <c r="LZ54" i="5"/>
  <c r="AT48" i="5"/>
  <c r="LZ29" i="5"/>
  <c r="LR62" i="5"/>
  <c r="AT35" i="5"/>
  <c r="LZ62" i="5"/>
  <c r="LR29" i="5"/>
  <c r="LZ6" i="5"/>
  <c r="LR49" i="5"/>
  <c r="AT58" i="5"/>
  <c r="LZ19" i="5"/>
  <c r="AT17" i="5"/>
  <c r="AT5" i="5"/>
  <c r="LR11" i="5"/>
  <c r="LZ67" i="5"/>
  <c r="LR10" i="5"/>
  <c r="LZ36" i="5"/>
  <c r="AT68" i="5"/>
  <c r="LZ49" i="5"/>
  <c r="LR14" i="5"/>
  <c r="LZ55" i="5"/>
  <c r="LR54" i="5"/>
  <c r="LR57" i="5"/>
  <c r="LZ68" i="5"/>
  <c r="AT30" i="5"/>
  <c r="LZ27" i="5"/>
  <c r="LR17" i="5"/>
  <c r="LR27" i="5"/>
  <c r="LR15" i="5"/>
  <c r="LR43" i="5"/>
  <c r="LR31" i="5"/>
  <c r="LR19" i="5"/>
  <c r="LZ31" i="5"/>
  <c r="AT57" i="5"/>
  <c r="AT7" i="5"/>
  <c r="AT42" i="5"/>
  <c r="LZ41" i="5"/>
  <c r="LR47" i="5"/>
  <c r="AT4" i="5"/>
  <c r="LZ25" i="5"/>
  <c r="LZ3" i="5"/>
  <c r="LR55" i="5"/>
  <c r="LR22" i="5"/>
  <c r="AT67" i="5"/>
  <c r="LR66" i="5"/>
  <c r="LZ10" i="5"/>
  <c r="LZ28" i="5"/>
  <c r="LZ59" i="5"/>
  <c r="LZ60" i="5"/>
  <c r="BB36" i="5"/>
  <c r="AD44" i="5"/>
  <c r="AD16" i="5"/>
  <c r="BB43" i="5"/>
  <c r="AD12" i="5"/>
  <c r="BB29" i="5"/>
  <c r="AD61" i="5"/>
  <c r="AD50" i="5"/>
  <c r="BB10" i="5"/>
  <c r="AD51" i="5"/>
  <c r="AD32" i="5"/>
  <c r="BB25" i="5"/>
  <c r="AD42" i="5"/>
  <c r="BB12" i="5"/>
  <c r="AD34" i="5"/>
  <c r="AD64" i="5"/>
  <c r="BB2" i="5"/>
  <c r="AD5" i="5"/>
  <c r="BB37" i="5"/>
  <c r="AD19" i="5"/>
  <c r="AD33" i="5"/>
  <c r="BB40" i="5"/>
  <c r="BB20" i="5"/>
  <c r="AD56" i="5"/>
  <c r="AD66" i="5"/>
  <c r="BB68" i="5"/>
  <c r="BB34" i="5"/>
  <c r="AD8" i="5"/>
  <c r="AD20" i="5"/>
  <c r="AD14" i="5"/>
  <c r="BB62" i="5"/>
  <c r="AD38" i="5"/>
  <c r="BB4" i="5"/>
  <c r="BB13" i="5"/>
  <c r="BB58" i="5"/>
  <c r="BB3" i="5"/>
  <c r="AD2" i="5"/>
  <c r="AD40" i="5"/>
  <c r="AD6" i="5"/>
  <c r="BB53" i="5"/>
  <c r="AD29" i="5"/>
  <c r="BB65" i="5"/>
  <c r="BB48" i="5"/>
  <c r="BB17" i="5"/>
  <c r="BB50" i="5"/>
  <c r="AD25" i="5"/>
  <c r="BB44" i="5"/>
  <c r="AD47" i="5"/>
  <c r="BB67" i="5"/>
  <c r="AD15" i="5"/>
  <c r="AD27" i="5"/>
  <c r="BB59" i="5"/>
  <c r="BB21" i="5"/>
  <c r="BB54" i="5"/>
  <c r="AD37" i="5"/>
  <c r="AD7" i="5"/>
  <c r="AD54" i="5"/>
  <c r="AD4" i="5"/>
  <c r="AD17" i="5"/>
  <c r="BB9" i="5"/>
  <c r="BB41" i="5"/>
  <c r="AD62" i="5"/>
  <c r="BB28" i="5"/>
  <c r="BB11" i="5"/>
  <c r="AD36" i="5"/>
  <c r="BB61" i="5"/>
  <c r="BB22" i="5"/>
  <c r="BB39" i="5"/>
  <c r="AD43" i="5"/>
  <c r="BB64" i="5"/>
  <c r="BB42" i="5"/>
  <c r="AD45" i="5"/>
  <c r="BB27" i="5"/>
  <c r="AD52" i="5"/>
  <c r="AD48" i="5"/>
  <c r="BB19" i="5"/>
  <c r="AD30" i="5"/>
  <c r="BB55" i="5"/>
  <c r="AD55" i="5"/>
  <c r="AD46" i="5"/>
  <c r="AD11" i="5"/>
  <c r="BB60" i="5"/>
  <c r="BB15" i="5"/>
  <c r="AD39" i="5"/>
  <c r="AD68" i="5"/>
  <c r="BB8" i="5"/>
  <c r="BB38" i="5"/>
  <c r="BB26" i="5"/>
  <c r="BB45" i="5"/>
  <c r="AD26" i="5"/>
  <c r="AD21" i="5"/>
  <c r="AD57" i="5"/>
  <c r="AD22" i="5"/>
  <c r="BB47" i="5"/>
  <c r="BB14" i="5"/>
  <c r="BB23" i="5"/>
  <c r="BB24" i="5"/>
  <c r="BB35" i="5"/>
  <c r="BB52" i="5"/>
  <c r="AD53" i="5"/>
  <c r="BB56" i="5"/>
  <c r="AD10" i="5"/>
  <c r="AD63" i="5"/>
  <c r="BB31" i="5"/>
  <c r="BB30" i="5"/>
  <c r="AD41" i="5"/>
  <c r="AD31" i="5"/>
  <c r="BB32" i="5"/>
  <c r="AD13" i="5"/>
  <c r="BB49" i="5"/>
  <c r="AD35" i="5"/>
  <c r="AD24" i="5"/>
  <c r="AD3" i="5"/>
  <c r="AD59" i="5"/>
  <c r="BB51" i="5"/>
  <c r="AD9" i="5"/>
  <c r="AD65" i="5"/>
  <c r="BB46" i="5"/>
  <c r="AD58" i="5"/>
  <c r="BB66" i="5"/>
  <c r="AD49" i="5"/>
  <c r="BB7" i="5"/>
  <c r="BB6" i="5"/>
  <c r="AD60" i="5"/>
  <c r="BB33" i="5"/>
  <c r="BB16" i="5"/>
  <c r="AD28" i="5"/>
  <c r="AD67" i="5"/>
  <c r="AD18" i="5"/>
  <c r="BB18" i="5"/>
  <c r="BB63" i="5"/>
  <c r="AD23" i="5"/>
  <c r="BB5" i="5"/>
  <c r="BB57" i="5"/>
  <c r="V58" i="5"/>
  <c r="V60" i="5"/>
  <c r="MP40" i="5"/>
  <c r="BZ4" i="5"/>
  <c r="BZ64" i="5"/>
  <c r="MP54" i="5"/>
  <c r="DJ35" i="5"/>
  <c r="BZ66" i="5"/>
  <c r="V38" i="5"/>
  <c r="BZ15" i="5"/>
  <c r="V21" i="5"/>
  <c r="BZ49" i="5"/>
  <c r="MP29" i="5"/>
  <c r="V11" i="5"/>
  <c r="MP28" i="5"/>
  <c r="BZ65" i="5"/>
  <c r="MP67" i="5"/>
  <c r="V14" i="5"/>
  <c r="V20" i="5"/>
  <c r="MP5" i="5"/>
  <c r="V40" i="5"/>
  <c r="V19" i="5"/>
  <c r="BZ67" i="5"/>
  <c r="V65" i="5"/>
  <c r="BZ14" i="5"/>
  <c r="V59" i="5"/>
  <c r="BZ31" i="5"/>
  <c r="BZ51" i="5"/>
  <c r="MP66" i="5"/>
  <c r="MP18" i="5"/>
  <c r="MP41" i="5"/>
  <c r="BZ30" i="5"/>
  <c r="V18" i="5"/>
  <c r="V28" i="5"/>
  <c r="BZ10" i="5"/>
  <c r="MP4" i="5"/>
  <c r="MP37" i="5"/>
  <c r="BZ29" i="5"/>
  <c r="MP16" i="5"/>
  <c r="BZ62" i="5"/>
  <c r="MP27" i="5"/>
  <c r="DJ25" i="5"/>
  <c r="DJ30" i="5"/>
  <c r="AL22" i="5"/>
  <c r="BZ52" i="5"/>
  <c r="BZ45" i="5"/>
  <c r="BZ18" i="5"/>
  <c r="V24" i="5"/>
  <c r="MP56" i="5"/>
  <c r="V52" i="5"/>
  <c r="MP25" i="5"/>
  <c r="V8" i="5"/>
  <c r="BZ59" i="5"/>
  <c r="MP33" i="5"/>
  <c r="MP12" i="5"/>
  <c r="V25" i="5"/>
  <c r="BZ20" i="5"/>
  <c r="BZ26" i="5"/>
  <c r="V22" i="5"/>
  <c r="BZ60" i="5"/>
  <c r="BZ25" i="5"/>
  <c r="MP26" i="5"/>
  <c r="V46" i="5"/>
  <c r="V6" i="5"/>
  <c r="BZ61" i="5"/>
  <c r="MP46" i="5"/>
  <c r="BZ23" i="5"/>
  <c r="MP51" i="5"/>
  <c r="V51" i="5"/>
  <c r="V39" i="5"/>
  <c r="V66" i="5"/>
  <c r="V54" i="5"/>
  <c r="MP43" i="5"/>
  <c r="BZ21" i="5"/>
  <c r="MP9" i="5"/>
  <c r="MP21" i="5"/>
  <c r="V31" i="5"/>
  <c r="MP2" i="5"/>
  <c r="V47" i="5"/>
  <c r="V26" i="5"/>
  <c r="BZ37" i="5"/>
  <c r="BZ39" i="5"/>
  <c r="BZ55" i="5"/>
  <c r="V9" i="5"/>
  <c r="V67" i="5"/>
  <c r="MP24" i="5"/>
  <c r="V44" i="5"/>
  <c r="V68" i="5"/>
  <c r="V16" i="5"/>
  <c r="V55" i="5"/>
  <c r="V4" i="5"/>
  <c r="V27" i="5"/>
  <c r="BZ43" i="5"/>
  <c r="V34" i="5"/>
  <c r="V13" i="5"/>
  <c r="V3" i="5"/>
  <c r="V32" i="5"/>
  <c r="V35" i="5"/>
  <c r="V15" i="5"/>
  <c r="V63" i="5"/>
  <c r="V53" i="5"/>
  <c r="MP42" i="5"/>
  <c r="MP20" i="5"/>
  <c r="BZ6" i="5"/>
  <c r="MP47" i="5"/>
  <c r="BZ54" i="5"/>
  <c r="MP45" i="5"/>
  <c r="MP23" i="5"/>
  <c r="AL26" i="5"/>
  <c r="MP31" i="5"/>
  <c r="MP11" i="5"/>
  <c r="MP44" i="5"/>
  <c r="BZ19" i="5"/>
  <c r="MP39" i="5"/>
  <c r="V41" i="5"/>
  <c r="V5" i="5"/>
  <c r="V30" i="5"/>
  <c r="V61" i="5"/>
  <c r="V2" i="5"/>
  <c r="BZ22" i="5"/>
  <c r="BZ2" i="5"/>
  <c r="BZ38" i="5"/>
  <c r="MP19" i="5"/>
  <c r="BZ57" i="5"/>
  <c r="MP35" i="5"/>
  <c r="BZ7" i="5"/>
  <c r="BZ3" i="5"/>
  <c r="BZ41" i="5"/>
  <c r="MP55" i="5"/>
  <c r="BZ5" i="5"/>
  <c r="MP17" i="5"/>
  <c r="MP49" i="5"/>
  <c r="MP53" i="5"/>
  <c r="MP59" i="5"/>
  <c r="MP60" i="5"/>
  <c r="BR46" i="5"/>
  <c r="DJ13" i="5"/>
  <c r="BR63" i="5"/>
  <c r="AL29" i="5"/>
  <c r="V49" i="5"/>
  <c r="V45" i="5"/>
  <c r="V12" i="5"/>
  <c r="V43" i="5"/>
  <c r="V62" i="5"/>
  <c r="V37" i="5"/>
  <c r="V17" i="5"/>
  <c r="MP15" i="5"/>
  <c r="BR34" i="5"/>
  <c r="BR59" i="5"/>
  <c r="DJ53" i="5"/>
  <c r="MP13" i="5"/>
  <c r="MP36" i="5"/>
  <c r="BZ28" i="5"/>
  <c r="BZ48" i="5"/>
  <c r="BZ63" i="5"/>
  <c r="BZ11" i="5"/>
  <c r="BZ50" i="5"/>
  <c r="MP8" i="5"/>
  <c r="MP14" i="5"/>
  <c r="BZ47" i="5"/>
  <c r="MP57" i="5"/>
  <c r="BZ17" i="5"/>
  <c r="MP32" i="5"/>
  <c r="BZ68" i="5"/>
  <c r="MP61" i="5"/>
  <c r="BZ40" i="5"/>
  <c r="BZ34" i="5"/>
  <c r="BZ42" i="5"/>
  <c r="BZ56" i="5"/>
  <c r="MP62" i="5"/>
  <c r="BZ12" i="5"/>
  <c r="BZ16" i="5"/>
  <c r="BZ13" i="5"/>
  <c r="BZ32" i="5"/>
  <c r="V64" i="5"/>
  <c r="V7" i="5"/>
  <c r="V29" i="5"/>
  <c r="MP48" i="5"/>
  <c r="BZ53" i="5"/>
  <c r="MP3" i="5"/>
  <c r="BZ46" i="5"/>
  <c r="MP22" i="5"/>
  <c r="MP30" i="5"/>
  <c r="BZ9" i="5"/>
  <c r="MP6" i="5"/>
  <c r="MP58" i="5"/>
  <c r="MP34" i="5"/>
  <c r="BZ35" i="5"/>
  <c r="BZ36" i="5"/>
  <c r="BZ8" i="5"/>
  <c r="V56" i="5"/>
  <c r="V10" i="5"/>
  <c r="V23" i="5"/>
  <c r="V48" i="5"/>
  <c r="V36" i="5"/>
  <c r="V50" i="5"/>
  <c r="V57" i="5"/>
  <c r="V42" i="5"/>
  <c r="V33" i="5"/>
  <c r="MP38" i="5"/>
  <c r="MP7" i="5"/>
  <c r="BZ33" i="5"/>
  <c r="MP52" i="5"/>
  <c r="MP10" i="5"/>
  <c r="MP64" i="5"/>
  <c r="BZ24" i="5"/>
  <c r="MP50" i="5"/>
  <c r="MP68" i="5"/>
  <c r="BZ44" i="5"/>
  <c r="MP65" i="5"/>
  <c r="MP63" i="5"/>
  <c r="BZ27" i="5"/>
  <c r="BZ58" i="5"/>
  <c r="BR11" i="5"/>
  <c r="BR58" i="5"/>
  <c r="DJ37" i="5"/>
  <c r="AL64" i="5"/>
  <c r="DJ47" i="5"/>
  <c r="DJ52" i="5"/>
  <c r="BR10" i="5"/>
  <c r="BR67" i="5"/>
  <c r="DJ63" i="5"/>
  <c r="BR39" i="5"/>
  <c r="BR66" i="5"/>
  <c r="BR64" i="5"/>
  <c r="DJ54" i="5"/>
  <c r="AL25" i="5"/>
  <c r="AL32" i="5"/>
  <c r="DJ18" i="5"/>
  <c r="DJ20" i="5"/>
  <c r="AL50" i="5"/>
  <c r="DJ41" i="5"/>
  <c r="BR44" i="5"/>
  <c r="AL47" i="5"/>
  <c r="AL59" i="5"/>
  <c r="BR60" i="5"/>
  <c r="DJ21" i="5"/>
  <c r="DJ5" i="5"/>
  <c r="DJ65" i="5"/>
  <c r="DJ67" i="5"/>
  <c r="BR41" i="5"/>
  <c r="DJ10" i="5"/>
  <c r="AL41" i="5"/>
  <c r="DJ34" i="5"/>
  <c r="AL67" i="5"/>
  <c r="BR35" i="5"/>
  <c r="BR68" i="5"/>
  <c r="AL13" i="5"/>
  <c r="AL44" i="5"/>
  <c r="DJ29" i="5"/>
  <c r="AL21" i="5"/>
  <c r="DJ56" i="5"/>
  <c r="BR2" i="5"/>
  <c r="DJ59" i="5"/>
  <c r="DJ61" i="5"/>
  <c r="BR25" i="5"/>
  <c r="DJ48" i="5"/>
  <c r="BR42" i="5"/>
  <c r="AL63" i="5"/>
  <c r="DJ51" i="5"/>
  <c r="DJ26" i="5"/>
  <c r="BR31" i="5"/>
  <c r="DJ31" i="5"/>
  <c r="BR21" i="5"/>
  <c r="DJ60" i="5"/>
  <c r="BR18" i="5"/>
  <c r="DJ22" i="5"/>
  <c r="DJ42" i="5"/>
  <c r="DJ58" i="5"/>
  <c r="DJ55" i="5"/>
  <c r="DJ46" i="5"/>
  <c r="DJ11" i="5"/>
  <c r="AL20" i="5"/>
  <c r="AL5" i="5"/>
  <c r="AL11" i="5"/>
  <c r="DJ45" i="5"/>
  <c r="DJ68" i="5"/>
  <c r="AL55" i="5"/>
  <c r="BR24" i="5"/>
  <c r="BR52" i="5"/>
  <c r="DJ3" i="5"/>
  <c r="AL4" i="5"/>
  <c r="AL68" i="5"/>
  <c r="AL19" i="5"/>
  <c r="DJ40" i="5"/>
  <c r="BR4" i="5"/>
  <c r="DJ27" i="5"/>
  <c r="AL35" i="5"/>
  <c r="DJ4" i="5"/>
  <c r="BR17" i="5"/>
  <c r="BR48" i="5"/>
  <c r="BR56" i="5"/>
  <c r="BR54" i="5"/>
  <c r="BR29" i="5"/>
  <c r="BR49" i="5"/>
  <c r="BR61" i="5"/>
  <c r="BR15" i="5"/>
  <c r="AL23" i="5"/>
  <c r="AL10" i="5"/>
  <c r="AL54" i="5"/>
  <c r="AL9" i="5"/>
  <c r="DJ19" i="5"/>
  <c r="BR5" i="5"/>
  <c r="BR62" i="5"/>
  <c r="DJ39" i="5"/>
  <c r="AL58" i="5"/>
  <c r="BR20" i="5"/>
  <c r="BR37" i="5"/>
  <c r="DJ24" i="5"/>
  <c r="AL45" i="5"/>
  <c r="AL48" i="5"/>
  <c r="AL31" i="5"/>
  <c r="BR16" i="5"/>
  <c r="AL39" i="5"/>
  <c r="AL37" i="5"/>
  <c r="AL40" i="5"/>
  <c r="BR27" i="5"/>
  <c r="BR65" i="5"/>
  <c r="BR3" i="5"/>
  <c r="AL52" i="5"/>
  <c r="AL2" i="5"/>
  <c r="DJ14" i="5"/>
  <c r="DJ23" i="5"/>
  <c r="DJ8" i="5"/>
  <c r="DJ2" i="5"/>
  <c r="BR32" i="5"/>
  <c r="AL60" i="5"/>
  <c r="DJ32" i="5"/>
  <c r="BR7" i="5"/>
  <c r="BR28" i="5"/>
  <c r="AL15" i="5"/>
  <c r="BR6" i="5"/>
  <c r="BR19" i="5"/>
  <c r="BR38" i="5"/>
  <c r="DJ38" i="5"/>
  <c r="DJ16" i="5"/>
  <c r="DJ15" i="5"/>
  <c r="DJ43" i="5"/>
  <c r="AL16" i="5"/>
  <c r="AL36" i="5"/>
  <c r="AL42" i="5"/>
  <c r="AL57" i="5"/>
  <c r="DJ50" i="5"/>
  <c r="BR45" i="5"/>
  <c r="BR26" i="5"/>
  <c r="AL24" i="5"/>
  <c r="AL62" i="5"/>
  <c r="AL28" i="5"/>
  <c r="AL12" i="5"/>
  <c r="AL14" i="5"/>
  <c r="AL61" i="5"/>
  <c r="BR23" i="5"/>
  <c r="AL43" i="5"/>
  <c r="BR40" i="5"/>
  <c r="DJ64" i="5"/>
  <c r="BR43" i="5"/>
  <c r="DJ49" i="5"/>
  <c r="BR36" i="5"/>
  <c r="BR13" i="5"/>
  <c r="BR8" i="5"/>
  <c r="AL51" i="5"/>
  <c r="BR50" i="5"/>
  <c r="DJ36" i="5"/>
  <c r="DJ66" i="5"/>
  <c r="AL53" i="5"/>
  <c r="AL18" i="5"/>
  <c r="AL30" i="5"/>
  <c r="AL6" i="5"/>
  <c r="AL8" i="5"/>
  <c r="AL49" i="5"/>
  <c r="DJ7" i="5"/>
  <c r="AL33" i="5"/>
  <c r="AL38" i="5"/>
  <c r="DJ44" i="5"/>
  <c r="AL34" i="5"/>
  <c r="AL65" i="5"/>
  <c r="AL3" i="5"/>
  <c r="DJ62" i="5"/>
  <c r="AL7" i="5"/>
  <c r="AL66" i="5"/>
  <c r="DJ28" i="5"/>
  <c r="DJ6" i="5"/>
  <c r="BR9" i="5"/>
  <c r="DJ57" i="5"/>
  <c r="BR14" i="5"/>
  <c r="BR12" i="5"/>
  <c r="BR55" i="5"/>
  <c r="DJ17" i="5"/>
  <c r="AL17" i="5"/>
  <c r="AL27" i="5"/>
  <c r="AL56" i="5"/>
  <c r="AL46" i="5"/>
  <c r="BR33" i="5"/>
  <c r="DJ33" i="5"/>
  <c r="BR53" i="5"/>
  <c r="BR51" i="5"/>
  <c r="DJ9" i="5"/>
  <c r="BR57" i="5"/>
  <c r="DJ12" i="5"/>
  <c r="BR30" i="5"/>
  <c r="BR22" i="5"/>
  <c r="BR47" i="5"/>
  <c r="CP38" i="5"/>
  <c r="CP21" i="5"/>
  <c r="SQ53" i="5"/>
  <c r="SP53" i="5" s="1"/>
  <c r="CP36" i="5"/>
  <c r="CP39" i="5"/>
  <c r="CP7" i="5"/>
  <c r="CP33" i="5"/>
  <c r="CP65" i="5"/>
  <c r="CP30" i="5"/>
  <c r="CP51" i="5"/>
  <c r="CP4" i="5"/>
  <c r="E14" i="5"/>
  <c r="SQ68" i="5"/>
  <c r="SP68" i="5" s="1"/>
  <c r="SQ23" i="5"/>
  <c r="SP23" i="5" s="1"/>
  <c r="CP8" i="5"/>
  <c r="CP18" i="5"/>
  <c r="CP29" i="5"/>
  <c r="CP27" i="5"/>
  <c r="CP43" i="5"/>
  <c r="CP28" i="5"/>
  <c r="CP47" i="5"/>
  <c r="CP15" i="5"/>
  <c r="CP20" i="5"/>
  <c r="CP54" i="5"/>
  <c r="CP68" i="5"/>
  <c r="CP13" i="5"/>
  <c r="CP59" i="5"/>
  <c r="CP2" i="5"/>
  <c r="CP62" i="5"/>
  <c r="CP49" i="5"/>
  <c r="CP19" i="5"/>
  <c r="SQ32" i="5"/>
  <c r="SP32" i="5" s="1"/>
  <c r="CP40" i="5"/>
  <c r="CP66" i="5"/>
  <c r="CP37" i="5"/>
  <c r="CP45" i="5"/>
  <c r="CP34" i="5"/>
  <c r="CP11" i="5"/>
  <c r="CP42" i="5"/>
  <c r="CP16" i="5"/>
  <c r="CP35" i="5"/>
  <c r="CP44" i="5"/>
  <c r="E5" i="5"/>
  <c r="CP57" i="5"/>
  <c r="CP48" i="5"/>
  <c r="CP14" i="5"/>
  <c r="SQ56" i="5"/>
  <c r="SP56" i="5" s="1"/>
  <c r="E29" i="5"/>
  <c r="CP23" i="5"/>
  <c r="SQ5" i="5"/>
  <c r="SP5" i="5" s="1"/>
  <c r="CP63" i="5"/>
  <c r="CP67" i="5"/>
  <c r="CP64" i="5"/>
  <c r="CP12" i="5"/>
  <c r="CP52" i="5"/>
  <c r="CP5" i="5"/>
  <c r="SQ26" i="5"/>
  <c r="SP26" i="5" s="1"/>
  <c r="SQ21" i="5"/>
  <c r="SP21" i="5" s="1"/>
  <c r="CP10" i="5"/>
  <c r="CP17" i="5"/>
  <c r="CP41" i="5"/>
  <c r="CP26" i="5"/>
  <c r="CP53" i="5"/>
  <c r="CP56" i="5"/>
  <c r="CP46" i="5"/>
  <c r="CP31" i="5"/>
  <c r="SQ58" i="5"/>
  <c r="SP58" i="5" s="1"/>
  <c r="CP50" i="5"/>
  <c r="CP9" i="5"/>
  <c r="CP61" i="5"/>
  <c r="CP24" i="5"/>
  <c r="CP55" i="5"/>
  <c r="CP58" i="5"/>
  <c r="CP3" i="5"/>
  <c r="CP22" i="5"/>
  <c r="CP32" i="5"/>
  <c r="CP25" i="5"/>
  <c r="CP6" i="5"/>
  <c r="CP60" i="5"/>
  <c r="E26" i="5"/>
  <c r="E41" i="5"/>
  <c r="E10" i="5"/>
  <c r="E60" i="5"/>
  <c r="E51" i="5"/>
  <c r="E18" i="5"/>
  <c r="E25" i="5"/>
  <c r="E12" i="5"/>
  <c r="E35" i="5"/>
  <c r="E34" i="5"/>
  <c r="E63" i="5"/>
  <c r="SQ35" i="5"/>
  <c r="SP35" i="5" s="1"/>
  <c r="E7" i="5"/>
  <c r="E21" i="5"/>
  <c r="SQ24" i="5"/>
  <c r="SP24" i="5" s="1"/>
  <c r="E20" i="5"/>
  <c r="E9" i="5"/>
  <c r="SQ14" i="5"/>
  <c r="SP14" i="5" s="1"/>
  <c r="E53" i="5"/>
  <c r="SQ7" i="5"/>
  <c r="SP7" i="5" s="1"/>
  <c r="E59" i="5"/>
  <c r="E3" i="5"/>
  <c r="E6" i="5"/>
  <c r="E38" i="5"/>
  <c r="E65" i="5"/>
  <c r="E11" i="5"/>
  <c r="E56" i="5"/>
  <c r="E23" i="5"/>
  <c r="E45" i="5"/>
  <c r="E8" i="5"/>
  <c r="SQ11" i="5"/>
  <c r="SP11" i="5" s="1"/>
  <c r="SQ40" i="5"/>
  <c r="SP40" i="5" s="1"/>
  <c r="SQ19" i="5"/>
  <c r="SP19" i="5" s="1"/>
  <c r="SQ65" i="5"/>
  <c r="SP65" i="5" s="1"/>
  <c r="SQ55" i="5"/>
  <c r="SP55" i="5" s="1"/>
  <c r="SQ61" i="5"/>
  <c r="SP61" i="5" s="1"/>
  <c r="SQ27" i="5"/>
  <c r="SP27" i="5" s="1"/>
  <c r="SQ25" i="5"/>
  <c r="SP25" i="5" s="1"/>
  <c r="E62" i="5"/>
  <c r="E48" i="5"/>
  <c r="E67" i="5"/>
  <c r="E4" i="5"/>
  <c r="E37" i="5"/>
  <c r="SQ63" i="5"/>
  <c r="SP63" i="5" s="1"/>
  <c r="SQ16" i="5"/>
  <c r="SP16" i="5" s="1"/>
  <c r="SQ4" i="5"/>
  <c r="SP4" i="5" s="1"/>
  <c r="SQ47" i="5"/>
  <c r="SP47" i="5" s="1"/>
  <c r="SQ33" i="5"/>
  <c r="SP33" i="5" s="1"/>
  <c r="SQ60" i="5"/>
  <c r="SP60" i="5" s="1"/>
  <c r="SQ62" i="5"/>
  <c r="SP62" i="5" s="1"/>
  <c r="SQ2" i="5"/>
  <c r="SP2" i="5" s="1"/>
  <c r="E52" i="5"/>
  <c r="E13" i="5"/>
  <c r="E54" i="5"/>
  <c r="E22" i="5"/>
  <c r="E55" i="5"/>
  <c r="SQ30" i="5"/>
  <c r="SP30" i="5" s="1"/>
  <c r="SQ28" i="5"/>
  <c r="SP28" i="5" s="1"/>
  <c r="SQ67" i="5"/>
  <c r="SP67" i="5" s="1"/>
  <c r="SQ10" i="5"/>
  <c r="SP10" i="5" s="1"/>
  <c r="SQ50" i="5"/>
  <c r="SP50" i="5" s="1"/>
  <c r="SQ49" i="5"/>
  <c r="SP49" i="5" s="1"/>
  <c r="SQ66" i="5"/>
  <c r="SP66" i="5" s="1"/>
  <c r="E57" i="5"/>
  <c r="E64" i="5"/>
  <c r="E46" i="5"/>
  <c r="E61" i="5"/>
  <c r="E49" i="5"/>
  <c r="E50" i="5"/>
  <c r="SQ34" i="5"/>
  <c r="SP34" i="5" s="1"/>
  <c r="SQ13" i="5"/>
  <c r="SP13" i="5" s="1"/>
  <c r="SQ6" i="5"/>
  <c r="SP6" i="5" s="1"/>
  <c r="SQ29" i="5"/>
  <c r="SP29" i="5" s="1"/>
  <c r="SQ20" i="5"/>
  <c r="SP20" i="5" s="1"/>
  <c r="SQ37" i="5"/>
  <c r="SP37" i="5" s="1"/>
  <c r="SQ38" i="5"/>
  <c r="SP38" i="5" s="1"/>
  <c r="SQ31" i="5"/>
  <c r="SP31" i="5" s="1"/>
  <c r="E68" i="5"/>
  <c r="E2" i="5"/>
  <c r="E24" i="5"/>
  <c r="E32" i="5"/>
  <c r="E30" i="5"/>
  <c r="E16" i="5"/>
  <c r="E66" i="5"/>
  <c r="SQ59" i="5"/>
  <c r="SP59" i="5" s="1"/>
  <c r="SQ18" i="5"/>
  <c r="SP18" i="5" s="1"/>
  <c r="SQ51" i="5"/>
  <c r="SP51" i="5" s="1"/>
  <c r="SQ39" i="5"/>
  <c r="SP39" i="5" s="1"/>
  <c r="SQ17" i="5"/>
  <c r="SP17" i="5" s="1"/>
  <c r="SQ48" i="5"/>
  <c r="SP48" i="5" s="1"/>
  <c r="SQ3" i="5"/>
  <c r="SP3" i="5" s="1"/>
  <c r="SQ12" i="5"/>
  <c r="SP12" i="5" s="1"/>
  <c r="E42" i="5"/>
  <c r="E33" i="5"/>
  <c r="E47" i="5"/>
  <c r="E28" i="5"/>
  <c r="E15" i="5"/>
  <c r="E58" i="5"/>
  <c r="SQ44" i="5"/>
  <c r="SP44" i="5" s="1"/>
  <c r="SQ36" i="5"/>
  <c r="SP36" i="5" s="1"/>
  <c r="SQ57" i="5"/>
  <c r="SP57" i="5" s="1"/>
  <c r="SQ52" i="5"/>
  <c r="SP52" i="5" s="1"/>
  <c r="SQ46" i="5"/>
  <c r="SP46" i="5" s="1"/>
  <c r="SQ15" i="5"/>
  <c r="SP15" i="5" s="1"/>
  <c r="SQ54" i="5"/>
  <c r="SP54" i="5" s="1"/>
  <c r="E17" i="5"/>
  <c r="E39" i="5"/>
  <c r="E19" i="5"/>
  <c r="E44" i="5"/>
  <c r="E43" i="5"/>
  <c r="E27" i="5"/>
  <c r="SQ64" i="5"/>
  <c r="SP64" i="5" s="1"/>
  <c r="SQ43" i="5"/>
  <c r="SP43" i="5" s="1"/>
  <c r="SQ42" i="5"/>
  <c r="SP42" i="5" s="1"/>
  <c r="SQ41" i="5"/>
  <c r="SP41" i="5" s="1"/>
  <c r="SQ9" i="5"/>
  <c r="SP9" i="5" s="1"/>
  <c r="SQ22" i="5"/>
  <c r="SP22" i="5" s="1"/>
  <c r="SQ45" i="5"/>
  <c r="SP45" i="5" s="1"/>
  <c r="SQ8" i="5"/>
  <c r="SP8" i="5" s="1"/>
  <c r="E31" i="5"/>
  <c r="E40" i="5"/>
  <c r="E36" i="5"/>
  <c r="EV63" i="5"/>
  <c r="PT70" i="5"/>
  <c r="EV60" i="5"/>
  <c r="EV47" i="5"/>
  <c r="EV61" i="5"/>
  <c r="EV65" i="5"/>
  <c r="EV66" i="5"/>
  <c r="EV49" i="5"/>
  <c r="EV6" i="5"/>
  <c r="EV29" i="5"/>
  <c r="EV35" i="5"/>
  <c r="EV28" i="5"/>
  <c r="EV20" i="5"/>
  <c r="EV33" i="5"/>
  <c r="EV3" i="5"/>
  <c r="EV58" i="5"/>
  <c r="EV68" i="5"/>
  <c r="EV46" i="5"/>
  <c r="EV64" i="5"/>
  <c r="EV15" i="5"/>
  <c r="EV26" i="5"/>
  <c r="EV54" i="5"/>
  <c r="EV67" i="5"/>
  <c r="EV13" i="5"/>
  <c r="EV40" i="5"/>
  <c r="EV22" i="5"/>
  <c r="EV50" i="5"/>
  <c r="EV4" i="5"/>
  <c r="EV17" i="5"/>
  <c r="EV62" i="5"/>
  <c r="EV37" i="5"/>
  <c r="EV19" i="5"/>
  <c r="EV53" i="5"/>
  <c r="EV7" i="5"/>
  <c r="EV8" i="5"/>
  <c r="EV56" i="5"/>
  <c r="EV23" i="5"/>
  <c r="EV39" i="5"/>
  <c r="EV48" i="5"/>
  <c r="EV9" i="5"/>
  <c r="EV55" i="5"/>
  <c r="EV34" i="5"/>
  <c r="EV51" i="5"/>
  <c r="EV21" i="5"/>
  <c r="EV43" i="5"/>
  <c r="EV12" i="5"/>
  <c r="EV36" i="5"/>
  <c r="EV5" i="5"/>
  <c r="EV16" i="5"/>
  <c r="EV30" i="5"/>
  <c r="EV2" i="5"/>
  <c r="EV41" i="5"/>
  <c r="EV52" i="5"/>
  <c r="EV42" i="5"/>
  <c r="EV57" i="5"/>
  <c r="EV25" i="5"/>
  <c r="EV31" i="5"/>
  <c r="EV32" i="5"/>
  <c r="EV24" i="5"/>
  <c r="EV14" i="5"/>
  <c r="EV11" i="5"/>
  <c r="EV38" i="5"/>
  <c r="EV18" i="5"/>
  <c r="EV10" i="5"/>
  <c r="EV44" i="5"/>
  <c r="EV27" i="5"/>
  <c r="EV59" i="5"/>
  <c r="EV45" i="5"/>
  <c r="GW50" i="5"/>
  <c r="GV50" i="5" s="1"/>
  <c r="QE65" i="5"/>
  <c r="QD65" i="5" s="1"/>
  <c r="HN13" i="5"/>
  <c r="HM13" i="5" s="1"/>
  <c r="HN23" i="5"/>
  <c r="HM23" i="5" s="1"/>
  <c r="GW13" i="5"/>
  <c r="GV13" i="5" s="1"/>
  <c r="OT36" i="5"/>
  <c r="OS36" i="5" s="1"/>
  <c r="KU25" i="5"/>
  <c r="KT25" i="5" s="1"/>
  <c r="KU10" i="5"/>
  <c r="KT10" i="5" s="1"/>
  <c r="QV26" i="5"/>
  <c r="QU26" i="5" s="1"/>
  <c r="QV9" i="5"/>
  <c r="QU9" i="5" s="1"/>
  <c r="QE55" i="5"/>
  <c r="QD55" i="5" s="1"/>
  <c r="KU16" i="5"/>
  <c r="KT16" i="5" s="1"/>
  <c r="GW64" i="5"/>
  <c r="GV64" i="5" s="1"/>
  <c r="GW29" i="5"/>
  <c r="GV29" i="5" s="1"/>
  <c r="HN34" i="5"/>
  <c r="HM34" i="5" s="1"/>
  <c r="HN55" i="5"/>
  <c r="HM55" i="5" s="1"/>
  <c r="HN8" i="5"/>
  <c r="HM8" i="5" s="1"/>
  <c r="GW15" i="5"/>
  <c r="GV15" i="5" s="1"/>
  <c r="GW12" i="5"/>
  <c r="GV12" i="5" s="1"/>
  <c r="GW23" i="5"/>
  <c r="GV23" i="5" s="1"/>
  <c r="GW30" i="5"/>
  <c r="GV30" i="5" s="1"/>
  <c r="GW55" i="5"/>
  <c r="GV55" i="5" s="1"/>
  <c r="OT56" i="5"/>
  <c r="OS56" i="5" s="1"/>
  <c r="QV7" i="5"/>
  <c r="QU7" i="5" s="1"/>
  <c r="KU12" i="5"/>
  <c r="KT12" i="5" s="1"/>
  <c r="QV19" i="5"/>
  <c r="QU19" i="5" s="1"/>
  <c r="QE11" i="5"/>
  <c r="QD11" i="5" s="1"/>
  <c r="KU4" i="5"/>
  <c r="KT4" i="5" s="1"/>
  <c r="QE21" i="5"/>
  <c r="QD21" i="5" s="1"/>
  <c r="QV20" i="5"/>
  <c r="QU20" i="5" s="1"/>
  <c r="KU17" i="5"/>
  <c r="KT17" i="5" s="1"/>
  <c r="QE40" i="5"/>
  <c r="QD40" i="5" s="1"/>
  <c r="QV57" i="5"/>
  <c r="QU57" i="5" s="1"/>
  <c r="QE19" i="5"/>
  <c r="QD19" i="5" s="1"/>
  <c r="KU48" i="5"/>
  <c r="KT48" i="5" s="1"/>
  <c r="QV48" i="5"/>
  <c r="QU48" i="5" s="1"/>
  <c r="QE14" i="5"/>
  <c r="QD14" i="5" s="1"/>
  <c r="QE42" i="5"/>
  <c r="QD42" i="5" s="1"/>
  <c r="KU18" i="5"/>
  <c r="KT18" i="5" s="1"/>
  <c r="QE22" i="5"/>
  <c r="QD22" i="5" s="1"/>
  <c r="QE13" i="5"/>
  <c r="QD13" i="5" s="1"/>
  <c r="GW3" i="5"/>
  <c r="GV3" i="5" s="1"/>
  <c r="QV42" i="5"/>
  <c r="QU42" i="5" s="1"/>
  <c r="QE25" i="5"/>
  <c r="QD25" i="5" s="1"/>
  <c r="QE33" i="5"/>
  <c r="QD33" i="5" s="1"/>
  <c r="QE57" i="5"/>
  <c r="QD57" i="5" s="1"/>
  <c r="QV37" i="5"/>
  <c r="QU37" i="5" s="1"/>
  <c r="HN3" i="5"/>
  <c r="HM3" i="5" s="1"/>
  <c r="KU19" i="5"/>
  <c r="KT19" i="5" s="1"/>
  <c r="HN21" i="5"/>
  <c r="HM21" i="5" s="1"/>
  <c r="HN10" i="5"/>
  <c r="HM10" i="5" s="1"/>
  <c r="GW66" i="5"/>
  <c r="GV66" i="5" s="1"/>
  <c r="GW65" i="5"/>
  <c r="GV65" i="5" s="1"/>
  <c r="QV10" i="5"/>
  <c r="QU10" i="5" s="1"/>
  <c r="QE64" i="5"/>
  <c r="QD64" i="5" s="1"/>
  <c r="QE50" i="5"/>
  <c r="QD50" i="5" s="1"/>
  <c r="GW58" i="5"/>
  <c r="GV58" i="5" s="1"/>
  <c r="QV68" i="5"/>
  <c r="QU68" i="5" s="1"/>
  <c r="QE6" i="5"/>
  <c r="QD6" i="5" s="1"/>
  <c r="KU51" i="5"/>
  <c r="KT51" i="5" s="1"/>
  <c r="GW39" i="5"/>
  <c r="GV39" i="5" s="1"/>
  <c r="GW61" i="5"/>
  <c r="GV61" i="5" s="1"/>
  <c r="GW7" i="5"/>
  <c r="GV7" i="5" s="1"/>
  <c r="QV35" i="5"/>
  <c r="QU35" i="5" s="1"/>
  <c r="KU64" i="5"/>
  <c r="KT64" i="5" s="1"/>
  <c r="QE24" i="5"/>
  <c r="QD24" i="5" s="1"/>
  <c r="KU3" i="5"/>
  <c r="KT3" i="5" s="1"/>
  <c r="QV5" i="5"/>
  <c r="QU5" i="5" s="1"/>
  <c r="QE59" i="5"/>
  <c r="QD59" i="5" s="1"/>
  <c r="KU39" i="5"/>
  <c r="KT39" i="5" s="1"/>
  <c r="QV56" i="5"/>
  <c r="QU56" i="5" s="1"/>
  <c r="KU56" i="5"/>
  <c r="KT56" i="5" s="1"/>
  <c r="GW40" i="5"/>
  <c r="GV40" i="5" s="1"/>
  <c r="QV23" i="5"/>
  <c r="QU23" i="5" s="1"/>
  <c r="QE60" i="5"/>
  <c r="QD60" i="5" s="1"/>
  <c r="GW17" i="5"/>
  <c r="GV17" i="5" s="1"/>
  <c r="HN67" i="5"/>
  <c r="HM67" i="5" s="1"/>
  <c r="QV45" i="5"/>
  <c r="QU45" i="5" s="1"/>
  <c r="OT45" i="5"/>
  <c r="OS45" i="5" s="1"/>
  <c r="QE41" i="5"/>
  <c r="QD41" i="5" s="1"/>
  <c r="KU42" i="5"/>
  <c r="KT42" i="5" s="1"/>
  <c r="QE67" i="5"/>
  <c r="QD67" i="5" s="1"/>
  <c r="GW24" i="5"/>
  <c r="GV24" i="5" s="1"/>
  <c r="HN57" i="5"/>
  <c r="HM57" i="5" s="1"/>
  <c r="KU62" i="5"/>
  <c r="KT62" i="5" s="1"/>
  <c r="QV25" i="5"/>
  <c r="QU25" i="5" s="1"/>
  <c r="QE37" i="5"/>
  <c r="QD37" i="5" s="1"/>
  <c r="GW10" i="5"/>
  <c r="GV10" i="5" s="1"/>
  <c r="HN62" i="5"/>
  <c r="HM62" i="5" s="1"/>
  <c r="QV33" i="5"/>
  <c r="QU33" i="5" s="1"/>
  <c r="OT51" i="5"/>
  <c r="OS51" i="5" s="1"/>
  <c r="QE58" i="5"/>
  <c r="QD58" i="5" s="1"/>
  <c r="GW9" i="5"/>
  <c r="GV9" i="5" s="1"/>
  <c r="GW21" i="5"/>
  <c r="GV21" i="5" s="1"/>
  <c r="QE43" i="5"/>
  <c r="QD43" i="5" s="1"/>
  <c r="KU45" i="5"/>
  <c r="KT45" i="5" s="1"/>
  <c r="KU67" i="5"/>
  <c r="KT67" i="5" s="1"/>
  <c r="QV2" i="5"/>
  <c r="QU2" i="5" s="1"/>
  <c r="QE63" i="5"/>
  <c r="QD63" i="5" s="1"/>
  <c r="QE31" i="5"/>
  <c r="QD31" i="5" s="1"/>
  <c r="KU55" i="5"/>
  <c r="KT55" i="5" s="1"/>
  <c r="KU5" i="5"/>
  <c r="KT5" i="5" s="1"/>
  <c r="QE62" i="5"/>
  <c r="QD62" i="5" s="1"/>
  <c r="QE9" i="5"/>
  <c r="QD9" i="5" s="1"/>
  <c r="KU22" i="5"/>
  <c r="KT22" i="5" s="1"/>
  <c r="GW54" i="5"/>
  <c r="GV54" i="5" s="1"/>
  <c r="HN33" i="5"/>
  <c r="HM33" i="5" s="1"/>
  <c r="QE68" i="5"/>
  <c r="QD68" i="5" s="1"/>
  <c r="QV6" i="5"/>
  <c r="QU6" i="5" s="1"/>
  <c r="KU23" i="5"/>
  <c r="KT23" i="5" s="1"/>
  <c r="QV63" i="5"/>
  <c r="QU63" i="5" s="1"/>
  <c r="GW4" i="5"/>
  <c r="GV4" i="5" s="1"/>
  <c r="HN50" i="5"/>
  <c r="HM50" i="5" s="1"/>
  <c r="QV22" i="5"/>
  <c r="QU22" i="5" s="1"/>
  <c r="QE47" i="5"/>
  <c r="QD47" i="5" s="1"/>
  <c r="GW56" i="5"/>
  <c r="GV56" i="5" s="1"/>
  <c r="KU63" i="5"/>
  <c r="KT63" i="5" s="1"/>
  <c r="GW67" i="5"/>
  <c r="GV67" i="5" s="1"/>
  <c r="QE3" i="5"/>
  <c r="QD3" i="5" s="1"/>
  <c r="KU33" i="5"/>
  <c r="KT33" i="5" s="1"/>
  <c r="GW27" i="5"/>
  <c r="GV27" i="5" s="1"/>
  <c r="QV16" i="5"/>
  <c r="QU16" i="5" s="1"/>
  <c r="QE4" i="5"/>
  <c r="QD4" i="5" s="1"/>
  <c r="GW59" i="5"/>
  <c r="GV59" i="5" s="1"/>
  <c r="QE61" i="5"/>
  <c r="QD61" i="5" s="1"/>
  <c r="QV27" i="5"/>
  <c r="QU27" i="5" s="1"/>
  <c r="QE29" i="5"/>
  <c r="QD29" i="5" s="1"/>
  <c r="KU41" i="5"/>
  <c r="KT41" i="5" s="1"/>
  <c r="GW34" i="5"/>
  <c r="GV34" i="5" s="1"/>
  <c r="KU40" i="5"/>
  <c r="KT40" i="5" s="1"/>
  <c r="HN45" i="5"/>
  <c r="HM45" i="5" s="1"/>
  <c r="QV29" i="5"/>
  <c r="QU29" i="5" s="1"/>
  <c r="QE35" i="5"/>
  <c r="QD35" i="5" s="1"/>
  <c r="KU14" i="5"/>
  <c r="KT14" i="5" s="1"/>
  <c r="QV64" i="5"/>
  <c r="QU64" i="5" s="1"/>
  <c r="KU28" i="5"/>
  <c r="KT28" i="5" s="1"/>
  <c r="GW48" i="5"/>
  <c r="GV48" i="5" s="1"/>
  <c r="QV14" i="5"/>
  <c r="QU14" i="5" s="1"/>
  <c r="GW45" i="5"/>
  <c r="GV45" i="5" s="1"/>
  <c r="QE56" i="5"/>
  <c r="QD56" i="5" s="1"/>
  <c r="KU11" i="5"/>
  <c r="KT11" i="5" s="1"/>
  <c r="GW16" i="5"/>
  <c r="GV16" i="5" s="1"/>
  <c r="HN4" i="5"/>
  <c r="HM4" i="5" s="1"/>
  <c r="QV4" i="5"/>
  <c r="QU4" i="5" s="1"/>
  <c r="QE46" i="5"/>
  <c r="QD46" i="5" s="1"/>
  <c r="KU6" i="5"/>
  <c r="KT6" i="5" s="1"/>
  <c r="GW35" i="5"/>
  <c r="GV35" i="5" s="1"/>
  <c r="HN32" i="5"/>
  <c r="HM32" i="5" s="1"/>
  <c r="QV28" i="5"/>
  <c r="QU28" i="5" s="1"/>
  <c r="QV61" i="5"/>
  <c r="QU61" i="5" s="1"/>
  <c r="QE36" i="5"/>
  <c r="QD36" i="5" s="1"/>
  <c r="GW49" i="5"/>
  <c r="GV49" i="5" s="1"/>
  <c r="QV44" i="5"/>
  <c r="QU44" i="5" s="1"/>
  <c r="QE30" i="5"/>
  <c r="QD30" i="5" s="1"/>
  <c r="KU29" i="5"/>
  <c r="KT29" i="5" s="1"/>
  <c r="KU61" i="5"/>
  <c r="KT61" i="5" s="1"/>
  <c r="GW46" i="5"/>
  <c r="GV46" i="5" s="1"/>
  <c r="GW14" i="5"/>
  <c r="GV14" i="5" s="1"/>
  <c r="QV58" i="5"/>
  <c r="QU58" i="5" s="1"/>
  <c r="QE15" i="5"/>
  <c r="QD15" i="5" s="1"/>
  <c r="KU50" i="5"/>
  <c r="KT50" i="5" s="1"/>
  <c r="QV39" i="5"/>
  <c r="QU39" i="5" s="1"/>
  <c r="QV65" i="5"/>
  <c r="QU65" i="5" s="1"/>
  <c r="KU35" i="5"/>
  <c r="KT35" i="5" s="1"/>
  <c r="QV60" i="5"/>
  <c r="QU60" i="5" s="1"/>
  <c r="QE23" i="5"/>
  <c r="QD23" i="5" s="1"/>
  <c r="QV32" i="5"/>
  <c r="QU32" i="5" s="1"/>
  <c r="OT62" i="5"/>
  <c r="OS62" i="5" s="1"/>
  <c r="GW25" i="5"/>
  <c r="GV25" i="5" s="1"/>
  <c r="QV17" i="5"/>
  <c r="QU17" i="5" s="1"/>
  <c r="QE34" i="5"/>
  <c r="QD34" i="5" s="1"/>
  <c r="GW32" i="5"/>
  <c r="GV32" i="5" s="1"/>
  <c r="HN31" i="5"/>
  <c r="HM31" i="5" s="1"/>
  <c r="QV3" i="5"/>
  <c r="QU3" i="5" s="1"/>
  <c r="QE44" i="5"/>
  <c r="QD44" i="5" s="1"/>
  <c r="GW41" i="5"/>
  <c r="GV41" i="5" s="1"/>
  <c r="QV30" i="5"/>
  <c r="QU30" i="5" s="1"/>
  <c r="QE16" i="5"/>
  <c r="QD16" i="5" s="1"/>
  <c r="KU13" i="5"/>
  <c r="KT13" i="5" s="1"/>
  <c r="GW26" i="5"/>
  <c r="GV26" i="5" s="1"/>
  <c r="GW2" i="5"/>
  <c r="GV2" i="5" s="1"/>
  <c r="QV18" i="5"/>
  <c r="QU18" i="5" s="1"/>
  <c r="QV67" i="5"/>
  <c r="QU67" i="5" s="1"/>
  <c r="QV59" i="5"/>
  <c r="QU59" i="5" s="1"/>
  <c r="QV55" i="5"/>
  <c r="QU55" i="5" s="1"/>
  <c r="QE26" i="5"/>
  <c r="QD26" i="5" s="1"/>
  <c r="QV51" i="5"/>
  <c r="QU51" i="5" s="1"/>
  <c r="KU31" i="5"/>
  <c r="KT31" i="5" s="1"/>
  <c r="HN35" i="5"/>
  <c r="HM35" i="5" s="1"/>
  <c r="KU34" i="5"/>
  <c r="KT34" i="5" s="1"/>
  <c r="QE49" i="5"/>
  <c r="QD49" i="5" s="1"/>
  <c r="QV38" i="5"/>
  <c r="QU38" i="5" s="1"/>
  <c r="KU52" i="5"/>
  <c r="KT52" i="5" s="1"/>
  <c r="GW38" i="5"/>
  <c r="GV38" i="5" s="1"/>
  <c r="QV12" i="5"/>
  <c r="QU12" i="5" s="1"/>
  <c r="QE54" i="5"/>
  <c r="QD54" i="5" s="1"/>
  <c r="HN26" i="5"/>
  <c r="HM26" i="5" s="1"/>
  <c r="KU2" i="5"/>
  <c r="KT2" i="5" s="1"/>
  <c r="GW6" i="5"/>
  <c r="GV6" i="5" s="1"/>
  <c r="QV24" i="5"/>
  <c r="QU24" i="5" s="1"/>
  <c r="QE20" i="5"/>
  <c r="QD20" i="5" s="1"/>
  <c r="KU54" i="5"/>
  <c r="KT54" i="5" s="1"/>
  <c r="GW31" i="5"/>
  <c r="GV31" i="5" s="1"/>
  <c r="HN64" i="5"/>
  <c r="HM64" i="5" s="1"/>
  <c r="QV21" i="5"/>
  <c r="QU21" i="5" s="1"/>
  <c r="QE10" i="5"/>
  <c r="QD10" i="5" s="1"/>
  <c r="GW60" i="5"/>
  <c r="GV60" i="5" s="1"/>
  <c r="QV31" i="5"/>
  <c r="QU31" i="5" s="1"/>
  <c r="QE7" i="5"/>
  <c r="QD7" i="5" s="1"/>
  <c r="KU44" i="5"/>
  <c r="KT44" i="5" s="1"/>
  <c r="GW53" i="5"/>
  <c r="GV53" i="5" s="1"/>
  <c r="QV46" i="5"/>
  <c r="QU46" i="5" s="1"/>
  <c r="QE12" i="5"/>
  <c r="QD12" i="5" s="1"/>
  <c r="KU37" i="5"/>
  <c r="KT37" i="5" s="1"/>
  <c r="QV62" i="5"/>
  <c r="QU62" i="5" s="1"/>
  <c r="QV49" i="5"/>
  <c r="QU49" i="5" s="1"/>
  <c r="QE2" i="5"/>
  <c r="QD2" i="5" s="1"/>
  <c r="HN40" i="5"/>
  <c r="HM40" i="5" s="1"/>
  <c r="GW68" i="5"/>
  <c r="GV68" i="5" s="1"/>
  <c r="OT37" i="5"/>
  <c r="OS37" i="5" s="1"/>
  <c r="QV50" i="5"/>
  <c r="QU50" i="5" s="1"/>
  <c r="QE28" i="5"/>
  <c r="QD28" i="5" s="1"/>
  <c r="QE27" i="5"/>
  <c r="QD27" i="5" s="1"/>
  <c r="KU21" i="5"/>
  <c r="KT21" i="5" s="1"/>
  <c r="QV11" i="5"/>
  <c r="QU11" i="5" s="1"/>
  <c r="KU49" i="5"/>
  <c r="KT49" i="5" s="1"/>
  <c r="QE32" i="5"/>
  <c r="QD32" i="5" s="1"/>
  <c r="KU8" i="5"/>
  <c r="KT8" i="5" s="1"/>
  <c r="QE66" i="5"/>
  <c r="QD66" i="5" s="1"/>
  <c r="QV8" i="5"/>
  <c r="QU8" i="5" s="1"/>
  <c r="QV36" i="5"/>
  <c r="QU36" i="5" s="1"/>
  <c r="QE45" i="5"/>
  <c r="QD45" i="5" s="1"/>
  <c r="KU9" i="5"/>
  <c r="KT9" i="5" s="1"/>
  <c r="QV43" i="5"/>
  <c r="QU43" i="5" s="1"/>
  <c r="QE5" i="5"/>
  <c r="QD5" i="5" s="1"/>
  <c r="KU26" i="5"/>
  <c r="KT26" i="5" s="1"/>
  <c r="QE53" i="5"/>
  <c r="QD53" i="5" s="1"/>
  <c r="KU58" i="5"/>
  <c r="KT58" i="5" s="1"/>
  <c r="KU15" i="5"/>
  <c r="KT15" i="5" s="1"/>
  <c r="QV41" i="5"/>
  <c r="QU41" i="5" s="1"/>
  <c r="QV34" i="5"/>
  <c r="QU34" i="5" s="1"/>
  <c r="HN66" i="5"/>
  <c r="HM66" i="5" s="1"/>
  <c r="KU43" i="5"/>
  <c r="KT43" i="5" s="1"/>
  <c r="KU24" i="5"/>
  <c r="KT24" i="5" s="1"/>
  <c r="HN49" i="5"/>
  <c r="HM49" i="5" s="1"/>
  <c r="QV52" i="5"/>
  <c r="QU52" i="5" s="1"/>
  <c r="QE17" i="5"/>
  <c r="QD17" i="5" s="1"/>
  <c r="KU46" i="5"/>
  <c r="KT46" i="5" s="1"/>
  <c r="QV53" i="5"/>
  <c r="QU53" i="5" s="1"/>
  <c r="QV66" i="5"/>
  <c r="QU66" i="5" s="1"/>
  <c r="QE8" i="5"/>
  <c r="QD8" i="5" s="1"/>
  <c r="KU36" i="5"/>
  <c r="KT36" i="5" s="1"/>
  <c r="KU60" i="5"/>
  <c r="KT60" i="5" s="1"/>
  <c r="QE38" i="5"/>
  <c r="QD38" i="5" s="1"/>
  <c r="QV15" i="5"/>
  <c r="QU15" i="5" s="1"/>
  <c r="QE18" i="5"/>
  <c r="QD18" i="5" s="1"/>
  <c r="KU57" i="5"/>
  <c r="KT57" i="5" s="1"/>
  <c r="KU65" i="5"/>
  <c r="KT65" i="5" s="1"/>
  <c r="KU59" i="5"/>
  <c r="KT59" i="5" s="1"/>
  <c r="QV54" i="5"/>
  <c r="QU54" i="5" s="1"/>
  <c r="KU53" i="5"/>
  <c r="KT53" i="5" s="1"/>
  <c r="QV13" i="5"/>
  <c r="QU13" i="5" s="1"/>
  <c r="QE52" i="5"/>
  <c r="QD52" i="5" s="1"/>
  <c r="QE48" i="5"/>
  <c r="QD48" i="5" s="1"/>
  <c r="KU32" i="5"/>
  <c r="KT32" i="5" s="1"/>
  <c r="KU68" i="5"/>
  <c r="KT68" i="5" s="1"/>
  <c r="QV47" i="5"/>
  <c r="QU47" i="5" s="1"/>
  <c r="QE51" i="5"/>
  <c r="QD51" i="5" s="1"/>
  <c r="KU47" i="5"/>
  <c r="KT47" i="5" s="1"/>
  <c r="KU27" i="5"/>
  <c r="KT27" i="5" s="1"/>
  <c r="KU7" i="5"/>
  <c r="KT7" i="5" s="1"/>
  <c r="HN52" i="5"/>
  <c r="HM52" i="5" s="1"/>
  <c r="QV40" i="5"/>
  <c r="QU40" i="5" s="1"/>
  <c r="KU66" i="5"/>
  <c r="KT66" i="5" s="1"/>
  <c r="KU20" i="5"/>
  <c r="KT20" i="5" s="1"/>
  <c r="QE39" i="5"/>
  <c r="QD39" i="5" s="1"/>
  <c r="KU38" i="5"/>
  <c r="KT38" i="5" s="1"/>
  <c r="KU30" i="5"/>
  <c r="KT30" i="5" s="1"/>
  <c r="OT41" i="5"/>
  <c r="OS41" i="5" s="1"/>
  <c r="OT19" i="5"/>
  <c r="OS19" i="5" s="1"/>
  <c r="OT66" i="5"/>
  <c r="OS66" i="5" s="1"/>
  <c r="OT28" i="5"/>
  <c r="OS28" i="5" s="1"/>
  <c r="OT58" i="5"/>
  <c r="OS58" i="5" s="1"/>
  <c r="OT25" i="5"/>
  <c r="OS25" i="5" s="1"/>
  <c r="OT15" i="5"/>
  <c r="OS15" i="5" s="1"/>
  <c r="OT16" i="5"/>
  <c r="OS16" i="5" s="1"/>
  <c r="OT59" i="5"/>
  <c r="OS59" i="5" s="1"/>
  <c r="OT22" i="5"/>
  <c r="OS22" i="5" s="1"/>
  <c r="OT4" i="5"/>
  <c r="OS4" i="5" s="1"/>
  <c r="OT40" i="5"/>
  <c r="OS40" i="5" s="1"/>
  <c r="OT3" i="5"/>
  <c r="OS3" i="5" s="1"/>
  <c r="OT65" i="5"/>
  <c r="OS65" i="5" s="1"/>
  <c r="OT47" i="5"/>
  <c r="OS47" i="5" s="1"/>
  <c r="OT26" i="5"/>
  <c r="OS26" i="5" s="1"/>
  <c r="OT50" i="5"/>
  <c r="OS50" i="5" s="1"/>
  <c r="OT43" i="5"/>
  <c r="OS43" i="5" s="1"/>
  <c r="OT44" i="5"/>
  <c r="OS44" i="5" s="1"/>
  <c r="OT2" i="5"/>
  <c r="OS2" i="5" s="1"/>
  <c r="OT24" i="5"/>
  <c r="OS24" i="5" s="1"/>
  <c r="OT31" i="5"/>
  <c r="OS31" i="5" s="1"/>
  <c r="OT61" i="5"/>
  <c r="OS61" i="5" s="1"/>
  <c r="OT9" i="5"/>
  <c r="OS9" i="5" s="1"/>
  <c r="OT5" i="5"/>
  <c r="OS5" i="5" s="1"/>
  <c r="OT14" i="5"/>
  <c r="OS14" i="5" s="1"/>
  <c r="OT38" i="5"/>
  <c r="OS38" i="5" s="1"/>
  <c r="OT52" i="5"/>
  <c r="OS52" i="5" s="1"/>
  <c r="OT64" i="5"/>
  <c r="OS64" i="5" s="1"/>
  <c r="OT55" i="5"/>
  <c r="OS55" i="5" s="1"/>
  <c r="OT18" i="5"/>
  <c r="OS18" i="5" s="1"/>
  <c r="OT32" i="5"/>
  <c r="OS32" i="5" s="1"/>
  <c r="OT39" i="5"/>
  <c r="OS39" i="5" s="1"/>
  <c r="OT60" i="5"/>
  <c r="OS60" i="5" s="1"/>
  <c r="OT48" i="5"/>
  <c r="OS48" i="5" s="1"/>
  <c r="OT10" i="5"/>
  <c r="OS10" i="5" s="1"/>
  <c r="OT11" i="5"/>
  <c r="OS11" i="5" s="1"/>
  <c r="OT21" i="5"/>
  <c r="OS21" i="5" s="1"/>
  <c r="OT68" i="5"/>
  <c r="OS68" i="5" s="1"/>
  <c r="OT27" i="5"/>
  <c r="OS27" i="5" s="1"/>
  <c r="OT17" i="5"/>
  <c r="OS17" i="5" s="1"/>
  <c r="OT23" i="5"/>
  <c r="OS23" i="5" s="1"/>
  <c r="OT6" i="5"/>
  <c r="OS6" i="5" s="1"/>
  <c r="OT67" i="5"/>
  <c r="OS67" i="5" s="1"/>
  <c r="OT34" i="5"/>
  <c r="OS34" i="5" s="1"/>
  <c r="OT12" i="5"/>
  <c r="OS12" i="5" s="1"/>
  <c r="OT8" i="5"/>
  <c r="OS8" i="5" s="1"/>
  <c r="OT30" i="5"/>
  <c r="OS30" i="5" s="1"/>
  <c r="OT20" i="5"/>
  <c r="OS20" i="5" s="1"/>
  <c r="OT29" i="5"/>
  <c r="OS29" i="5" s="1"/>
  <c r="OT57" i="5"/>
  <c r="OS57" i="5" s="1"/>
  <c r="OT53" i="5"/>
  <c r="OS53" i="5" s="1"/>
  <c r="OT35" i="5"/>
  <c r="OS35" i="5" s="1"/>
  <c r="OT13" i="5"/>
  <c r="OS13" i="5" s="1"/>
  <c r="OT54" i="5"/>
  <c r="OS54" i="5" s="1"/>
  <c r="OT46" i="5"/>
  <c r="OS46" i="5" s="1"/>
  <c r="OT49" i="5"/>
  <c r="OS49" i="5" s="1"/>
  <c r="OT42" i="5"/>
  <c r="OS42" i="5" s="1"/>
  <c r="OT63" i="5"/>
  <c r="OS63" i="5" s="1"/>
  <c r="OT7" i="5"/>
  <c r="OS7" i="5" s="1"/>
  <c r="OT33" i="5"/>
  <c r="OS33" i="5" s="1"/>
  <c r="HN16" i="5"/>
  <c r="HM16" i="5" s="1"/>
  <c r="HN25" i="5"/>
  <c r="HM25" i="5" s="1"/>
  <c r="HN18" i="5"/>
  <c r="HM18" i="5" s="1"/>
  <c r="HN7" i="5"/>
  <c r="HM7" i="5" s="1"/>
  <c r="GW57" i="5"/>
  <c r="GV57" i="5" s="1"/>
  <c r="GW42" i="5"/>
  <c r="GV42" i="5" s="1"/>
  <c r="GW20" i="5"/>
  <c r="GV20" i="5" s="1"/>
  <c r="HN36" i="5"/>
  <c r="HM36" i="5" s="1"/>
  <c r="HN53" i="5"/>
  <c r="HM53" i="5" s="1"/>
  <c r="HN27" i="5"/>
  <c r="HM27" i="5" s="1"/>
  <c r="GW36" i="5"/>
  <c r="GV36" i="5" s="1"/>
  <c r="HN30" i="5"/>
  <c r="HM30" i="5" s="1"/>
  <c r="GW33" i="5"/>
  <c r="GV33" i="5" s="1"/>
  <c r="HN39" i="5"/>
  <c r="HM39" i="5" s="1"/>
  <c r="HN28" i="5"/>
  <c r="HM28" i="5" s="1"/>
  <c r="HN60" i="5"/>
  <c r="HM60" i="5" s="1"/>
  <c r="GW52" i="5"/>
  <c r="GV52" i="5" s="1"/>
  <c r="HN5" i="5"/>
  <c r="HM5" i="5" s="1"/>
  <c r="GW63" i="5"/>
  <c r="GV63" i="5" s="1"/>
  <c r="GW62" i="5"/>
  <c r="GV62" i="5" s="1"/>
  <c r="HN12" i="5"/>
  <c r="HM12" i="5" s="1"/>
  <c r="HN15" i="5"/>
  <c r="HM15" i="5" s="1"/>
  <c r="GW19" i="5"/>
  <c r="GV19" i="5" s="1"/>
  <c r="HN41" i="5"/>
  <c r="HM41" i="5" s="1"/>
  <c r="GW22" i="5"/>
  <c r="GV22" i="5" s="1"/>
  <c r="HN14" i="5"/>
  <c r="HM14" i="5" s="1"/>
  <c r="GW11" i="5"/>
  <c r="GV11" i="5" s="1"/>
  <c r="HN48" i="5"/>
  <c r="HM48" i="5" s="1"/>
  <c r="GW44" i="5"/>
  <c r="GV44" i="5" s="1"/>
  <c r="HN9" i="5"/>
  <c r="HM9" i="5" s="1"/>
  <c r="GW43" i="5"/>
  <c r="GV43" i="5" s="1"/>
  <c r="HN20" i="5"/>
  <c r="HM20" i="5" s="1"/>
  <c r="GW28" i="5"/>
  <c r="GV28" i="5" s="1"/>
  <c r="HN38" i="5"/>
  <c r="HM38" i="5" s="1"/>
  <c r="GW18" i="5"/>
  <c r="GV18" i="5" s="1"/>
  <c r="HN58" i="5"/>
  <c r="HM58" i="5" s="1"/>
  <c r="HN59" i="5"/>
  <c r="HM59" i="5" s="1"/>
  <c r="HN17" i="5"/>
  <c r="HM17" i="5" s="1"/>
  <c r="HN29" i="5"/>
  <c r="HM29" i="5" s="1"/>
  <c r="HN63" i="5"/>
  <c r="HM63" i="5" s="1"/>
  <c r="HN54" i="5"/>
  <c r="HM54" i="5" s="1"/>
  <c r="HN46" i="5"/>
  <c r="HM46" i="5" s="1"/>
  <c r="GW5" i="5"/>
  <c r="GV5" i="5" s="1"/>
  <c r="HN22" i="5"/>
  <c r="HM22" i="5" s="1"/>
  <c r="GW51" i="5"/>
  <c r="GV51" i="5" s="1"/>
  <c r="HN2" i="5"/>
  <c r="HM2" i="5" s="1"/>
  <c r="GW47" i="5"/>
  <c r="GV47" i="5" s="1"/>
  <c r="HN19" i="5"/>
  <c r="HM19" i="5" s="1"/>
  <c r="HN51" i="5"/>
  <c r="HM51" i="5" s="1"/>
  <c r="HN37" i="5"/>
  <c r="HM37" i="5" s="1"/>
  <c r="HN47" i="5"/>
  <c r="HM47" i="5" s="1"/>
  <c r="GW8" i="5"/>
  <c r="GV8" i="5" s="1"/>
  <c r="HN24" i="5"/>
  <c r="HM24" i="5" s="1"/>
  <c r="GW37" i="5"/>
  <c r="GV37" i="5" s="1"/>
  <c r="HN6" i="5"/>
  <c r="HM6" i="5" s="1"/>
  <c r="HN65" i="5"/>
  <c r="HM65" i="5" s="1"/>
  <c r="HN43" i="5"/>
  <c r="HM43" i="5" s="1"/>
  <c r="HN11" i="5"/>
  <c r="HM11" i="5" s="1"/>
  <c r="HN44" i="5"/>
  <c r="HM44" i="5" s="1"/>
  <c r="HN42" i="5"/>
  <c r="HM42" i="5" s="1"/>
  <c r="HN56" i="5"/>
  <c r="HM56" i="5" s="1"/>
  <c r="HN61" i="5"/>
  <c r="HM61" i="5" s="1"/>
  <c r="HN68" i="5"/>
  <c r="HM68" i="5" s="1"/>
  <c r="NH14" i="5"/>
  <c r="NG14" i="5" s="1"/>
  <c r="IC32" i="5"/>
  <c r="NH7" i="5"/>
  <c r="NG7" i="5" s="1"/>
  <c r="IC22" i="5"/>
  <c r="IC51" i="5"/>
  <c r="NH42" i="5"/>
  <c r="NG42" i="5" s="1"/>
  <c r="NH27" i="5"/>
  <c r="NG27" i="5" s="1"/>
  <c r="NH12" i="5"/>
  <c r="NG12" i="5" s="1"/>
  <c r="IC56" i="5"/>
  <c r="NH55" i="5"/>
  <c r="NG55" i="5" s="1"/>
  <c r="IC16" i="5"/>
  <c r="IC9" i="5"/>
  <c r="NH26" i="5"/>
  <c r="NG26" i="5" s="1"/>
  <c r="KD63" i="5"/>
  <c r="KC63" i="5" s="1"/>
  <c r="IC26" i="5"/>
  <c r="IC21" i="5"/>
  <c r="NH31" i="5"/>
  <c r="NG31" i="5" s="1"/>
  <c r="NH17" i="5"/>
  <c r="NG17" i="5" s="1"/>
  <c r="IC33" i="5"/>
  <c r="IC6" i="5"/>
  <c r="IC57" i="5"/>
  <c r="IC38" i="5"/>
  <c r="IC52" i="5"/>
  <c r="IC61" i="5"/>
  <c r="IC5" i="5"/>
  <c r="IC23" i="5"/>
  <c r="IC11" i="5"/>
  <c r="IC39" i="5"/>
  <c r="IC25" i="5"/>
  <c r="IC41" i="5"/>
  <c r="IC59" i="5"/>
  <c r="IC53" i="5"/>
  <c r="IC46" i="5"/>
  <c r="IC47" i="5"/>
  <c r="IC14" i="5"/>
  <c r="IC7" i="5"/>
  <c r="IC36" i="5"/>
  <c r="IC37" i="5"/>
  <c r="IC4" i="5"/>
  <c r="IC62" i="5"/>
  <c r="IC49" i="5"/>
  <c r="IC29" i="5"/>
  <c r="IC12" i="5"/>
  <c r="IC48" i="5"/>
  <c r="IC45" i="5"/>
  <c r="IC31" i="5"/>
  <c r="IC42" i="5"/>
  <c r="IC30" i="5"/>
  <c r="IC28" i="5"/>
  <c r="FO7" i="5"/>
  <c r="FN7" i="5" s="1"/>
  <c r="IC66" i="5"/>
  <c r="OG54" i="5"/>
  <c r="OF54" i="5" s="1"/>
  <c r="IC54" i="5"/>
  <c r="IC44" i="5"/>
  <c r="IC60" i="5"/>
  <c r="IC35" i="5"/>
  <c r="IC50" i="5"/>
  <c r="IC20" i="5"/>
  <c r="IC10" i="5"/>
  <c r="IC63" i="5"/>
  <c r="IC40" i="5"/>
  <c r="IC64" i="5"/>
  <c r="IC68" i="5"/>
  <c r="IC27" i="5"/>
  <c r="IC19" i="5"/>
  <c r="IC55" i="5"/>
  <c r="IC34" i="5"/>
  <c r="IC2" i="5"/>
  <c r="IC15" i="5"/>
  <c r="IC3" i="5"/>
  <c r="IC67" i="5"/>
  <c r="IC13" i="5"/>
  <c r="IC58" i="5"/>
  <c r="IC17" i="5"/>
  <c r="IC18" i="5"/>
  <c r="IC8" i="5"/>
  <c r="IC65" i="5"/>
  <c r="IC43" i="5"/>
  <c r="JM29" i="5"/>
  <c r="JL29" i="5" s="1"/>
  <c r="CZ20" i="5"/>
  <c r="CY20" i="5" s="1"/>
  <c r="GF49" i="5"/>
  <c r="GE49" i="5" s="1"/>
  <c r="JM46" i="5"/>
  <c r="JL46" i="5" s="1"/>
  <c r="JM10" i="5"/>
  <c r="JL10" i="5" s="1"/>
  <c r="JM47" i="5"/>
  <c r="JL47" i="5" s="1"/>
  <c r="GF46" i="5"/>
  <c r="GE46" i="5" s="1"/>
  <c r="IC24" i="5"/>
  <c r="DZ27" i="5"/>
  <c r="DY27" i="5" s="1"/>
  <c r="CZ40" i="5"/>
  <c r="CY40" i="5" s="1"/>
  <c r="NH61" i="5"/>
  <c r="NG61" i="5" s="1"/>
  <c r="GF59" i="5"/>
  <c r="GE59" i="5" s="1"/>
  <c r="JM20" i="5"/>
  <c r="JL20" i="5" s="1"/>
  <c r="IV63" i="5"/>
  <c r="IU63" i="5" s="1"/>
  <c r="KD62" i="5"/>
  <c r="KC62" i="5" s="1"/>
  <c r="DZ26" i="5"/>
  <c r="DY26" i="5" s="1"/>
  <c r="CZ58" i="5"/>
  <c r="CY58" i="5" s="1"/>
  <c r="DZ42" i="5"/>
  <c r="DY42" i="5" s="1"/>
  <c r="NH41" i="5"/>
  <c r="NG41" i="5" s="1"/>
  <c r="NH46" i="5"/>
  <c r="NG46" i="5" s="1"/>
  <c r="CZ44" i="5"/>
  <c r="CY44" i="5" s="1"/>
  <c r="DZ36" i="5"/>
  <c r="DY36" i="5" s="1"/>
  <c r="KD58" i="5"/>
  <c r="KC58" i="5" s="1"/>
  <c r="KD26" i="5"/>
  <c r="KC26" i="5" s="1"/>
  <c r="KD10" i="5"/>
  <c r="KC10" i="5" s="1"/>
  <c r="KD55" i="5"/>
  <c r="KC55" i="5" s="1"/>
  <c r="KD23" i="5"/>
  <c r="KC23" i="5" s="1"/>
  <c r="KD39" i="5"/>
  <c r="KC39" i="5" s="1"/>
  <c r="KD44" i="5"/>
  <c r="KC44" i="5" s="1"/>
  <c r="KD57" i="5"/>
  <c r="KC57" i="5" s="1"/>
  <c r="CZ55" i="5"/>
  <c r="CY55" i="5" s="1"/>
  <c r="DZ12" i="5"/>
  <c r="DY12" i="5" s="1"/>
  <c r="CZ28" i="5"/>
  <c r="CY28" i="5" s="1"/>
  <c r="LP22" i="5"/>
  <c r="LP48" i="5"/>
  <c r="LQ46" i="5"/>
  <c r="LP25" i="5"/>
  <c r="LP37" i="5"/>
  <c r="LP47" i="5"/>
  <c r="LP16" i="5"/>
  <c r="LP34" i="5"/>
  <c r="LQ54" i="5"/>
  <c r="LQ41" i="5"/>
  <c r="LQ58" i="5"/>
  <c r="LQ59" i="5"/>
  <c r="LP5" i="5"/>
  <c r="LP23" i="5"/>
  <c r="LQ47" i="5"/>
  <c r="LP24" i="5"/>
  <c r="LP15" i="5"/>
  <c r="LQ20" i="5"/>
  <c r="LQ40" i="5"/>
  <c r="LP43" i="5"/>
  <c r="LQ68" i="5"/>
  <c r="LQ44" i="5"/>
  <c r="LQ10" i="5"/>
  <c r="LQ35" i="5"/>
  <c r="LP21" i="5"/>
  <c r="LP35" i="5"/>
  <c r="LP6" i="5"/>
  <c r="LQ25" i="5"/>
  <c r="LQ30" i="5"/>
  <c r="LQ12" i="5"/>
  <c r="LQ49" i="5"/>
  <c r="LQ14" i="5"/>
  <c r="LP52" i="5"/>
  <c r="LP62" i="5"/>
  <c r="LP28" i="5"/>
  <c r="LQ8" i="5"/>
  <c r="LP11" i="5"/>
  <c r="LQ36" i="5"/>
  <c r="LP40" i="5"/>
  <c r="LP58" i="5"/>
  <c r="LQ62" i="5"/>
  <c r="LQ2" i="5"/>
  <c r="LQ66" i="5"/>
  <c r="LQ63" i="5"/>
  <c r="LP65" i="5"/>
  <c r="LP63" i="5"/>
  <c r="LQ5" i="5"/>
  <c r="LP49" i="5"/>
  <c r="LP55" i="5"/>
  <c r="LP44" i="5"/>
  <c r="LP68" i="5"/>
  <c r="LP50" i="5"/>
  <c r="LQ26" i="5"/>
  <c r="LQ4" i="5"/>
  <c r="LP8" i="5"/>
  <c r="LQ57" i="5"/>
  <c r="LP18" i="5"/>
  <c r="LQ28" i="5"/>
  <c r="LP42" i="5"/>
  <c r="LQ27" i="5"/>
  <c r="LP13" i="5"/>
  <c r="LP27" i="5"/>
  <c r="LQ51" i="5"/>
  <c r="LP60" i="5"/>
  <c r="LP19" i="5"/>
  <c r="LQ43" i="5"/>
  <c r="LQ52" i="5"/>
  <c r="LQ37" i="5"/>
  <c r="LP12" i="5"/>
  <c r="LP54" i="5"/>
  <c r="LQ13" i="5"/>
  <c r="LP30" i="5"/>
  <c r="LQ60" i="5"/>
  <c r="LQ11" i="5"/>
  <c r="LQ18" i="5"/>
  <c r="LQ67" i="5"/>
  <c r="LQ9" i="5"/>
  <c r="LQ39" i="5"/>
  <c r="LP39" i="5"/>
  <c r="LP14" i="5"/>
  <c r="LQ64" i="5"/>
  <c r="LQ15" i="5"/>
  <c r="LQ34" i="5"/>
  <c r="LP61" i="5"/>
  <c r="LQ65" i="5"/>
  <c r="LQ3" i="5"/>
  <c r="LP3" i="5"/>
  <c r="LQ21" i="5"/>
  <c r="LQ16" i="5"/>
  <c r="LQ22" i="5"/>
  <c r="LP66" i="5"/>
  <c r="LP29" i="5"/>
  <c r="LP57" i="5"/>
  <c r="LP46" i="5"/>
  <c r="LP2" i="5"/>
  <c r="LP17" i="5"/>
  <c r="LQ45" i="5"/>
  <c r="LP59" i="5"/>
  <c r="LP45" i="5"/>
  <c r="LQ17" i="5"/>
  <c r="LP36" i="5"/>
  <c r="LP7" i="5"/>
  <c r="LQ53" i="5"/>
  <c r="LQ24" i="5"/>
  <c r="LQ19" i="5"/>
  <c r="LQ42" i="5"/>
  <c r="LQ48" i="5"/>
  <c r="LQ29" i="5"/>
  <c r="LP32" i="5"/>
  <c r="LP26" i="5"/>
  <c r="LP33" i="5"/>
  <c r="LP4" i="5"/>
  <c r="LQ38" i="5"/>
  <c r="LQ50" i="5"/>
  <c r="LQ56" i="5"/>
  <c r="LQ7" i="5"/>
  <c r="LP9" i="5"/>
  <c r="LQ23" i="5"/>
  <c r="LQ61" i="5"/>
  <c r="LQ32" i="5"/>
  <c r="LQ31" i="5"/>
  <c r="LP31" i="5"/>
  <c r="LP53" i="5"/>
  <c r="LP56" i="5"/>
  <c r="LP51" i="5"/>
  <c r="LP38" i="5"/>
  <c r="LQ33" i="5"/>
  <c r="LP67" i="5"/>
  <c r="LQ55" i="5"/>
  <c r="LP10" i="5"/>
  <c r="LP64" i="5"/>
  <c r="LP41" i="5"/>
  <c r="LQ6" i="5"/>
  <c r="LP20" i="5"/>
  <c r="DZ2" i="5"/>
  <c r="DY2" i="5" s="1"/>
  <c r="NH47" i="5"/>
  <c r="NG47" i="5" s="1"/>
  <c r="DZ31" i="5"/>
  <c r="DY31" i="5" s="1"/>
  <c r="NH23" i="5"/>
  <c r="NG23" i="5" s="1"/>
  <c r="CZ25" i="5"/>
  <c r="CY25" i="5" s="1"/>
  <c r="OG66" i="5"/>
  <c r="OF66" i="5" s="1"/>
  <c r="OG34" i="5"/>
  <c r="OF34" i="5" s="1"/>
  <c r="OG67" i="5"/>
  <c r="OF67" i="5" s="1"/>
  <c r="OG68" i="5"/>
  <c r="OF68" i="5" s="1"/>
  <c r="OG26" i="5"/>
  <c r="OF26" i="5" s="1"/>
  <c r="OG51" i="5"/>
  <c r="OF51" i="5" s="1"/>
  <c r="OG58" i="5"/>
  <c r="OF58" i="5" s="1"/>
  <c r="OG7" i="5"/>
  <c r="OF7" i="5" s="1"/>
  <c r="OG61" i="5"/>
  <c r="OF61" i="5" s="1"/>
  <c r="CZ6" i="5"/>
  <c r="CY6" i="5" s="1"/>
  <c r="GF29" i="5"/>
  <c r="GE29" i="5" s="1"/>
  <c r="GF15" i="5"/>
  <c r="GE15" i="5" s="1"/>
  <c r="GF18" i="5"/>
  <c r="GE18" i="5" s="1"/>
  <c r="GF42" i="5"/>
  <c r="GE42" i="5" s="1"/>
  <c r="GF26" i="5"/>
  <c r="GE26" i="5" s="1"/>
  <c r="JM41" i="5"/>
  <c r="JL41" i="5" s="1"/>
  <c r="JM51" i="5"/>
  <c r="JL51" i="5" s="1"/>
  <c r="JM30" i="5"/>
  <c r="JL30" i="5" s="1"/>
  <c r="JM14" i="5"/>
  <c r="JL14" i="5" s="1"/>
  <c r="JM22" i="5"/>
  <c r="JL22" i="5" s="1"/>
  <c r="JM61" i="5"/>
  <c r="JL61" i="5" s="1"/>
  <c r="NH62" i="5"/>
  <c r="NG62" i="5" s="1"/>
  <c r="IV62" i="5"/>
  <c r="IU62" i="5" s="1"/>
  <c r="IV18" i="5"/>
  <c r="IU18" i="5" s="1"/>
  <c r="IV29" i="5"/>
  <c r="IU29" i="5" s="1"/>
  <c r="IV13" i="5"/>
  <c r="IU13" i="5" s="1"/>
  <c r="IV57" i="5"/>
  <c r="IU57" i="5" s="1"/>
  <c r="IV23" i="5"/>
  <c r="IU23" i="5" s="1"/>
  <c r="IV27" i="5"/>
  <c r="IU27" i="5" s="1"/>
  <c r="IV46" i="5"/>
  <c r="IU46" i="5" s="1"/>
  <c r="FO44" i="5"/>
  <c r="FN44" i="5" s="1"/>
  <c r="FO52" i="5"/>
  <c r="FN52" i="5" s="1"/>
  <c r="FO22" i="5"/>
  <c r="FN22" i="5" s="1"/>
  <c r="FO49" i="5"/>
  <c r="FN49" i="5" s="1"/>
  <c r="FO27" i="5"/>
  <c r="FN27" i="5" s="1"/>
  <c r="FO42" i="5"/>
  <c r="FN42" i="5" s="1"/>
  <c r="FO18" i="5"/>
  <c r="FN18" i="5" s="1"/>
  <c r="GF33" i="5"/>
  <c r="GE33" i="5" s="1"/>
  <c r="FO37" i="5"/>
  <c r="FN37" i="5" s="1"/>
  <c r="JM25" i="5"/>
  <c r="JL25" i="5" s="1"/>
  <c r="CZ56" i="5"/>
  <c r="CY56" i="5" s="1"/>
  <c r="GF32" i="5"/>
  <c r="GE32" i="5" s="1"/>
  <c r="CZ67" i="5"/>
  <c r="CY67" i="5" s="1"/>
  <c r="JM21" i="5"/>
  <c r="JL21" i="5" s="1"/>
  <c r="NH63" i="5"/>
  <c r="NG63" i="5" s="1"/>
  <c r="DZ25" i="5"/>
  <c r="DY25" i="5" s="1"/>
  <c r="CZ4" i="5"/>
  <c r="CY4" i="5" s="1"/>
  <c r="DZ22" i="5"/>
  <c r="DY22" i="5" s="1"/>
  <c r="NH30" i="5"/>
  <c r="NG30" i="5" s="1"/>
  <c r="DZ29" i="5"/>
  <c r="DY29" i="5" s="1"/>
  <c r="NH68" i="5"/>
  <c r="NG68" i="5" s="1"/>
  <c r="NH51" i="5"/>
  <c r="NG51" i="5" s="1"/>
  <c r="CZ13" i="5"/>
  <c r="CY13" i="5" s="1"/>
  <c r="DZ24" i="5"/>
  <c r="DY24" i="5" s="1"/>
  <c r="NH35" i="5"/>
  <c r="NG35" i="5" s="1"/>
  <c r="KD54" i="5"/>
  <c r="KC54" i="5" s="1"/>
  <c r="KD51" i="5"/>
  <c r="KC51" i="5" s="1"/>
  <c r="KD12" i="5"/>
  <c r="KC12" i="5" s="1"/>
  <c r="KD53" i="5"/>
  <c r="KC53" i="5" s="1"/>
  <c r="KD32" i="5"/>
  <c r="KC32" i="5" s="1"/>
  <c r="KD50" i="5"/>
  <c r="KC50" i="5" s="1"/>
  <c r="KD3" i="5"/>
  <c r="KC3" i="5" s="1"/>
  <c r="KD56" i="5"/>
  <c r="KC56" i="5" s="1"/>
  <c r="CZ22" i="5"/>
  <c r="CY22" i="5" s="1"/>
  <c r="DZ21" i="5"/>
  <c r="DY21" i="5" s="1"/>
  <c r="NH32" i="5"/>
  <c r="NG32" i="5" s="1"/>
  <c r="CZ9" i="5"/>
  <c r="CY9" i="5" s="1"/>
  <c r="DZ15" i="5"/>
  <c r="DY15" i="5" s="1"/>
  <c r="NH48" i="5"/>
  <c r="NG48" i="5" s="1"/>
  <c r="DZ33" i="5"/>
  <c r="DY33" i="5" s="1"/>
  <c r="NH19" i="5"/>
  <c r="NG19" i="5" s="1"/>
  <c r="CZ30" i="5"/>
  <c r="CY30" i="5" s="1"/>
  <c r="OG64" i="5"/>
  <c r="OF64" i="5" s="1"/>
  <c r="OG27" i="5"/>
  <c r="OF27" i="5" s="1"/>
  <c r="OG28" i="5"/>
  <c r="OF28" i="5" s="1"/>
  <c r="OG44" i="5"/>
  <c r="OF44" i="5" s="1"/>
  <c r="OG20" i="5"/>
  <c r="OF20" i="5" s="1"/>
  <c r="OG15" i="5"/>
  <c r="OF15" i="5" s="1"/>
  <c r="OG53" i="5"/>
  <c r="OF53" i="5" s="1"/>
  <c r="OG41" i="5"/>
  <c r="OF41" i="5" s="1"/>
  <c r="CZ7" i="5"/>
  <c r="CY7" i="5" s="1"/>
  <c r="GF2" i="5"/>
  <c r="GE2" i="5" s="1"/>
  <c r="GF20" i="5"/>
  <c r="GE20" i="5" s="1"/>
  <c r="GF44" i="5"/>
  <c r="GE44" i="5" s="1"/>
  <c r="GF27" i="5"/>
  <c r="GE27" i="5" s="1"/>
  <c r="GF45" i="5"/>
  <c r="GE45" i="5" s="1"/>
  <c r="JM58" i="5"/>
  <c r="JL58" i="5" s="1"/>
  <c r="JM53" i="5"/>
  <c r="JL53" i="5" s="1"/>
  <c r="JM3" i="5"/>
  <c r="JL3" i="5" s="1"/>
  <c r="JM8" i="5"/>
  <c r="JL8" i="5" s="1"/>
  <c r="JM28" i="5"/>
  <c r="JL28" i="5" s="1"/>
  <c r="IV66" i="5"/>
  <c r="IU66" i="5" s="1"/>
  <c r="IV6" i="5"/>
  <c r="IU6" i="5" s="1"/>
  <c r="IV16" i="5"/>
  <c r="IU16" i="5" s="1"/>
  <c r="IV53" i="5"/>
  <c r="IU53" i="5" s="1"/>
  <c r="IV31" i="5"/>
  <c r="IU31" i="5" s="1"/>
  <c r="IV38" i="5"/>
  <c r="IU38" i="5" s="1"/>
  <c r="IV2" i="5"/>
  <c r="IU2" i="5" s="1"/>
  <c r="IV50" i="5"/>
  <c r="IU50" i="5" s="1"/>
  <c r="FO6" i="5"/>
  <c r="FN6" i="5" s="1"/>
  <c r="FO34" i="5"/>
  <c r="FN34" i="5" s="1"/>
  <c r="FO13" i="5"/>
  <c r="FN13" i="5" s="1"/>
  <c r="FO32" i="5"/>
  <c r="FN32" i="5" s="1"/>
  <c r="FO28" i="5"/>
  <c r="FN28" i="5" s="1"/>
  <c r="FO26" i="5"/>
  <c r="FN26" i="5" s="1"/>
  <c r="FO58" i="5"/>
  <c r="FN58" i="5" s="1"/>
  <c r="JM24" i="5"/>
  <c r="JL24" i="5" s="1"/>
  <c r="DZ52" i="5"/>
  <c r="DY52" i="5" s="1"/>
  <c r="GF19" i="5"/>
  <c r="GE19" i="5" s="1"/>
  <c r="DZ8" i="5"/>
  <c r="DY8" i="5" s="1"/>
  <c r="JM38" i="5"/>
  <c r="JL38" i="5" s="1"/>
  <c r="CZ11" i="5"/>
  <c r="CY11" i="5" s="1"/>
  <c r="JM9" i="5"/>
  <c r="JL9" i="5" s="1"/>
  <c r="NH18" i="5"/>
  <c r="NG18" i="5" s="1"/>
  <c r="CZ64" i="5"/>
  <c r="CY64" i="5" s="1"/>
  <c r="GF34" i="5"/>
  <c r="GE34" i="5" s="1"/>
  <c r="JM50" i="5"/>
  <c r="JL50" i="5" s="1"/>
  <c r="CZ45" i="5"/>
  <c r="CY45" i="5" s="1"/>
  <c r="DZ44" i="5"/>
  <c r="DY44" i="5" s="1"/>
  <c r="CZ26" i="5"/>
  <c r="CY26" i="5" s="1"/>
  <c r="DZ5" i="5"/>
  <c r="DY5" i="5" s="1"/>
  <c r="NH20" i="5"/>
  <c r="NG20" i="5" s="1"/>
  <c r="DZ46" i="5"/>
  <c r="DY46" i="5" s="1"/>
  <c r="NH10" i="5"/>
  <c r="NG10" i="5" s="1"/>
  <c r="CZ37" i="5"/>
  <c r="CY37" i="5" s="1"/>
  <c r="DZ13" i="5"/>
  <c r="DY13" i="5" s="1"/>
  <c r="NH36" i="5"/>
  <c r="NG36" i="5" s="1"/>
  <c r="KD11" i="5"/>
  <c r="KC11" i="5" s="1"/>
  <c r="KD46" i="5"/>
  <c r="KC46" i="5" s="1"/>
  <c r="KD49" i="5"/>
  <c r="KC49" i="5" s="1"/>
  <c r="KD30" i="5"/>
  <c r="KC30" i="5" s="1"/>
  <c r="KD35" i="5"/>
  <c r="KC35" i="5" s="1"/>
  <c r="KD43" i="5"/>
  <c r="KC43" i="5" s="1"/>
  <c r="KD48" i="5"/>
  <c r="KC48" i="5" s="1"/>
  <c r="KD61" i="5"/>
  <c r="KC61" i="5" s="1"/>
  <c r="CZ24" i="5"/>
  <c r="CY24" i="5" s="1"/>
  <c r="RQ2" i="5"/>
  <c r="RQ45" i="5"/>
  <c r="RR2" i="5"/>
  <c r="DZ6" i="5"/>
  <c r="DY6" i="5" s="1"/>
  <c r="NH43" i="5"/>
  <c r="NG43" i="5" s="1"/>
  <c r="CZ15" i="5"/>
  <c r="CY15" i="5" s="1"/>
  <c r="DZ60" i="5"/>
  <c r="DY60" i="5" s="1"/>
  <c r="NH53" i="5"/>
  <c r="NG53" i="5" s="1"/>
  <c r="DZ28" i="5"/>
  <c r="DY28" i="5" s="1"/>
  <c r="NH2" i="5"/>
  <c r="NG2" i="5" s="1"/>
  <c r="CZ41" i="5"/>
  <c r="CY41" i="5" s="1"/>
  <c r="OG22" i="5"/>
  <c r="OF22" i="5" s="1"/>
  <c r="OG42" i="5"/>
  <c r="OF42" i="5" s="1"/>
  <c r="OG17" i="5"/>
  <c r="OF17" i="5" s="1"/>
  <c r="OG4" i="5"/>
  <c r="OF4" i="5" s="1"/>
  <c r="OG3" i="5"/>
  <c r="OF3" i="5" s="1"/>
  <c r="OG39" i="5"/>
  <c r="OF39" i="5" s="1"/>
  <c r="OG8" i="5"/>
  <c r="OF8" i="5" s="1"/>
  <c r="OG52" i="5"/>
  <c r="OF52" i="5" s="1"/>
  <c r="CZ53" i="5"/>
  <c r="CY53" i="5" s="1"/>
  <c r="GF12" i="5"/>
  <c r="GE12" i="5" s="1"/>
  <c r="GF16" i="5"/>
  <c r="GE16" i="5" s="1"/>
  <c r="GF53" i="5"/>
  <c r="GE53" i="5" s="1"/>
  <c r="GF48" i="5"/>
  <c r="GE48" i="5" s="1"/>
  <c r="GF25" i="5"/>
  <c r="GE25" i="5" s="1"/>
  <c r="JM45" i="5"/>
  <c r="JL45" i="5" s="1"/>
  <c r="JM12" i="5"/>
  <c r="JL12" i="5" s="1"/>
  <c r="JM5" i="5"/>
  <c r="JL5" i="5" s="1"/>
  <c r="JM43" i="5"/>
  <c r="JL43" i="5" s="1"/>
  <c r="JM13" i="5"/>
  <c r="JL13" i="5" s="1"/>
  <c r="IV60" i="5"/>
  <c r="IU60" i="5" s="1"/>
  <c r="IV21" i="5"/>
  <c r="IU21" i="5" s="1"/>
  <c r="IV43" i="5"/>
  <c r="IU43" i="5" s="1"/>
  <c r="IV45" i="5"/>
  <c r="IU45" i="5" s="1"/>
  <c r="IV7" i="5"/>
  <c r="IU7" i="5" s="1"/>
  <c r="IV55" i="5"/>
  <c r="IU55" i="5" s="1"/>
  <c r="IV19" i="5"/>
  <c r="IU19" i="5" s="1"/>
  <c r="IV11" i="5"/>
  <c r="IU11" i="5" s="1"/>
  <c r="FO41" i="5"/>
  <c r="FN41" i="5" s="1"/>
  <c r="FO15" i="5"/>
  <c r="FN15" i="5" s="1"/>
  <c r="FO25" i="5"/>
  <c r="FN25" i="5" s="1"/>
  <c r="FO16" i="5"/>
  <c r="FN16" i="5" s="1"/>
  <c r="FO23" i="5"/>
  <c r="FN23" i="5" s="1"/>
  <c r="FO12" i="5"/>
  <c r="FN12" i="5" s="1"/>
  <c r="FO48" i="5"/>
  <c r="FN48" i="5" s="1"/>
  <c r="GF40" i="5"/>
  <c r="GE40" i="5" s="1"/>
  <c r="KD68" i="5"/>
  <c r="KC68" i="5" s="1"/>
  <c r="NH39" i="5"/>
  <c r="NG39" i="5" s="1"/>
  <c r="CZ47" i="5"/>
  <c r="CY47" i="5" s="1"/>
  <c r="CZ36" i="5"/>
  <c r="CY36" i="5" s="1"/>
  <c r="DZ4" i="5"/>
  <c r="DY4" i="5" s="1"/>
  <c r="CZ48" i="5"/>
  <c r="CY48" i="5" s="1"/>
  <c r="DZ14" i="5"/>
  <c r="DY14" i="5" s="1"/>
  <c r="NH37" i="5"/>
  <c r="NG37" i="5" s="1"/>
  <c r="NH67" i="5"/>
  <c r="NG67" i="5" s="1"/>
  <c r="DZ40" i="5"/>
  <c r="DY40" i="5" s="1"/>
  <c r="NH65" i="5"/>
  <c r="NG65" i="5" s="1"/>
  <c r="NH66" i="5"/>
  <c r="NG66" i="5" s="1"/>
  <c r="CZ17" i="5"/>
  <c r="CY17" i="5" s="1"/>
  <c r="DZ58" i="5"/>
  <c r="DY58" i="5" s="1"/>
  <c r="NH40" i="5"/>
  <c r="NG40" i="5" s="1"/>
  <c r="KD14" i="5"/>
  <c r="KC14" i="5" s="1"/>
  <c r="KD27" i="5"/>
  <c r="KC27" i="5" s="1"/>
  <c r="KD45" i="5"/>
  <c r="KC45" i="5" s="1"/>
  <c r="KD41" i="5"/>
  <c r="KC41" i="5" s="1"/>
  <c r="KD36" i="5"/>
  <c r="KC36" i="5" s="1"/>
  <c r="KD5" i="5"/>
  <c r="KC5" i="5" s="1"/>
  <c r="KD4" i="5"/>
  <c r="KC4" i="5" s="1"/>
  <c r="DZ64" i="5"/>
  <c r="DY64" i="5" s="1"/>
  <c r="NH4" i="5"/>
  <c r="NG4" i="5" s="1"/>
  <c r="CZ60" i="5"/>
  <c r="CY60" i="5" s="1"/>
  <c r="DZ18" i="5"/>
  <c r="DY18" i="5" s="1"/>
  <c r="NH16" i="5"/>
  <c r="NG16" i="5" s="1"/>
  <c r="DZ49" i="5"/>
  <c r="DY49" i="5" s="1"/>
  <c r="NH60" i="5"/>
  <c r="NG60" i="5" s="1"/>
  <c r="CZ21" i="5"/>
  <c r="CY21" i="5" s="1"/>
  <c r="DZ48" i="5"/>
  <c r="DY48" i="5" s="1"/>
  <c r="OG65" i="5"/>
  <c r="OF65" i="5" s="1"/>
  <c r="OG40" i="5"/>
  <c r="OF40" i="5" s="1"/>
  <c r="OG49" i="5"/>
  <c r="OF49" i="5" s="1"/>
  <c r="OG32" i="5"/>
  <c r="OF32" i="5" s="1"/>
  <c r="OG19" i="5"/>
  <c r="OF19" i="5" s="1"/>
  <c r="OG23" i="5"/>
  <c r="OF23" i="5" s="1"/>
  <c r="OG9" i="5"/>
  <c r="OF9" i="5" s="1"/>
  <c r="OG45" i="5"/>
  <c r="OF45" i="5" s="1"/>
  <c r="OG31" i="5"/>
  <c r="OF31" i="5" s="1"/>
  <c r="FO59" i="5"/>
  <c r="FN59" i="5" s="1"/>
  <c r="GF13" i="5"/>
  <c r="GE13" i="5" s="1"/>
  <c r="GF4" i="5"/>
  <c r="GE4" i="5" s="1"/>
  <c r="GF23" i="5"/>
  <c r="GE23" i="5" s="1"/>
  <c r="GF64" i="5"/>
  <c r="GE64" i="5" s="1"/>
  <c r="GF41" i="5"/>
  <c r="GE41" i="5" s="1"/>
  <c r="JM48" i="5"/>
  <c r="JL48" i="5" s="1"/>
  <c r="JM59" i="5"/>
  <c r="JL59" i="5" s="1"/>
  <c r="JM64" i="5"/>
  <c r="JL64" i="5" s="1"/>
  <c r="JM44" i="5"/>
  <c r="JL44" i="5" s="1"/>
  <c r="JM54" i="5"/>
  <c r="JL54" i="5" s="1"/>
  <c r="NH64" i="5"/>
  <c r="NG64" i="5" s="1"/>
  <c r="IV58" i="5"/>
  <c r="IU58" i="5" s="1"/>
  <c r="IV4" i="5"/>
  <c r="IU4" i="5" s="1"/>
  <c r="IV36" i="5"/>
  <c r="IU36" i="5" s="1"/>
  <c r="IV37" i="5"/>
  <c r="IU37" i="5" s="1"/>
  <c r="IV42" i="5"/>
  <c r="IU42" i="5" s="1"/>
  <c r="IV20" i="5"/>
  <c r="IU20" i="5" s="1"/>
  <c r="IV9" i="5"/>
  <c r="IU9" i="5" s="1"/>
  <c r="IV40" i="5"/>
  <c r="IU40" i="5" s="1"/>
  <c r="FO62" i="5"/>
  <c r="FN62" i="5" s="1"/>
  <c r="FO64" i="5"/>
  <c r="FN64" i="5" s="1"/>
  <c r="FO68" i="5"/>
  <c r="FN68" i="5" s="1"/>
  <c r="FO67" i="5"/>
  <c r="FN67" i="5" s="1"/>
  <c r="FO54" i="5"/>
  <c r="FN54" i="5" s="1"/>
  <c r="FO60" i="5"/>
  <c r="FN60" i="5" s="1"/>
  <c r="FO33" i="5"/>
  <c r="FN33" i="5" s="1"/>
  <c r="FO31" i="5"/>
  <c r="FN31" i="5" s="1"/>
  <c r="GF11" i="5"/>
  <c r="GE11" i="5" s="1"/>
  <c r="CZ32" i="5"/>
  <c r="CY32" i="5" s="1"/>
  <c r="GF43" i="5"/>
  <c r="GE43" i="5" s="1"/>
  <c r="JM18" i="5"/>
  <c r="JL18" i="5" s="1"/>
  <c r="GF57" i="5"/>
  <c r="GE57" i="5" s="1"/>
  <c r="NH44" i="5"/>
  <c r="NG44" i="5" s="1"/>
  <c r="CZ43" i="5"/>
  <c r="CY43" i="5" s="1"/>
  <c r="GF66" i="5"/>
  <c r="GE66" i="5" s="1"/>
  <c r="JM26" i="5"/>
  <c r="JL26" i="5" s="1"/>
  <c r="DZ53" i="5"/>
  <c r="DY53" i="5" s="1"/>
  <c r="DZ41" i="5"/>
  <c r="DY41" i="5" s="1"/>
  <c r="NH21" i="5"/>
  <c r="NG21" i="5" s="1"/>
  <c r="CZ5" i="5"/>
  <c r="CY5" i="5" s="1"/>
  <c r="DZ9" i="5"/>
  <c r="DY9" i="5" s="1"/>
  <c r="NH58" i="5"/>
  <c r="NG58" i="5" s="1"/>
  <c r="KD42" i="5"/>
  <c r="KC42" i="5" s="1"/>
  <c r="KD33" i="5"/>
  <c r="KC33" i="5" s="1"/>
  <c r="KD7" i="5"/>
  <c r="KC7" i="5" s="1"/>
  <c r="KD31" i="5"/>
  <c r="KC31" i="5" s="1"/>
  <c r="KD13" i="5"/>
  <c r="KC13" i="5" s="1"/>
  <c r="KD40" i="5"/>
  <c r="KC40" i="5" s="1"/>
  <c r="KD28" i="5"/>
  <c r="KC28" i="5" s="1"/>
  <c r="CZ39" i="5"/>
  <c r="CY39" i="5" s="1"/>
  <c r="DZ32" i="5"/>
  <c r="DY32" i="5" s="1"/>
  <c r="DZ63" i="5"/>
  <c r="DY63" i="5" s="1"/>
  <c r="NH22" i="5"/>
  <c r="NG22" i="5" s="1"/>
  <c r="CZ10" i="5"/>
  <c r="CY10" i="5" s="1"/>
  <c r="DZ55" i="5"/>
  <c r="DY55" i="5" s="1"/>
  <c r="NH6" i="5"/>
  <c r="NG6" i="5" s="1"/>
  <c r="DZ34" i="5"/>
  <c r="DY34" i="5" s="1"/>
  <c r="NH15" i="5"/>
  <c r="NG15" i="5" s="1"/>
  <c r="CZ35" i="5"/>
  <c r="CY35" i="5" s="1"/>
  <c r="BQ41" i="5"/>
  <c r="BQ9" i="5"/>
  <c r="BP65" i="5"/>
  <c r="BP21" i="5"/>
  <c r="BQ44" i="5"/>
  <c r="BQ12" i="5"/>
  <c r="BP64" i="5"/>
  <c r="BP32" i="5"/>
  <c r="BQ54" i="5"/>
  <c r="BQ51" i="5"/>
  <c r="BQ19" i="5"/>
  <c r="BQ18" i="5"/>
  <c r="BP39" i="5"/>
  <c r="BP7" i="5"/>
  <c r="BP62" i="5"/>
  <c r="BP30" i="5"/>
  <c r="BP37" i="5"/>
  <c r="BQ59" i="5"/>
  <c r="BP6" i="5"/>
  <c r="BQ37" i="5"/>
  <c r="BQ5" i="5"/>
  <c r="BP61" i="5"/>
  <c r="BP9" i="5"/>
  <c r="BQ40" i="5"/>
  <c r="BQ8" i="5"/>
  <c r="BP60" i="5"/>
  <c r="BP28" i="5"/>
  <c r="BQ38" i="5"/>
  <c r="BQ47" i="5"/>
  <c r="BQ15" i="5"/>
  <c r="BP67" i="5"/>
  <c r="BP35" i="5"/>
  <c r="BP3" i="5"/>
  <c r="BP58" i="5"/>
  <c r="BP26" i="5"/>
  <c r="BQ52" i="5"/>
  <c r="BP15" i="5"/>
  <c r="BP2" i="5"/>
  <c r="BQ65" i="5"/>
  <c r="BQ33" i="5"/>
  <c r="BP53" i="5"/>
  <c r="BP57" i="5"/>
  <c r="BQ68" i="5"/>
  <c r="BQ36" i="5"/>
  <c r="BQ4" i="5"/>
  <c r="BP56" i="5"/>
  <c r="BP24" i="5"/>
  <c r="BQ22" i="5"/>
  <c r="BQ43" i="5"/>
  <c r="BQ11" i="5"/>
  <c r="BP63" i="5"/>
  <c r="BP31" i="5"/>
  <c r="BQ50" i="5"/>
  <c r="BP54" i="5"/>
  <c r="BP22" i="5"/>
  <c r="BQ20" i="5"/>
  <c r="BQ46" i="5"/>
  <c r="BQ61" i="5"/>
  <c r="BQ29" i="5"/>
  <c r="BP33" i="5"/>
  <c r="BP49" i="5"/>
  <c r="BQ64" i="5"/>
  <c r="BQ32" i="5"/>
  <c r="BQ58" i="5"/>
  <c r="BP52" i="5"/>
  <c r="BP20" i="5"/>
  <c r="BQ6" i="5"/>
  <c r="BQ39" i="5"/>
  <c r="BQ7" i="5"/>
  <c r="BP59" i="5"/>
  <c r="BP27" i="5"/>
  <c r="BQ26" i="5"/>
  <c r="BP50" i="5"/>
  <c r="BP18" i="5"/>
  <c r="BQ17" i="5"/>
  <c r="BP8" i="5"/>
  <c r="BP38" i="5"/>
  <c r="BQ57" i="5"/>
  <c r="BQ25" i="5"/>
  <c r="BP25" i="5"/>
  <c r="BP45" i="5"/>
  <c r="BQ60" i="5"/>
  <c r="BQ28" i="5"/>
  <c r="BQ42" i="5"/>
  <c r="BP48" i="5"/>
  <c r="BP16" i="5"/>
  <c r="BQ67" i="5"/>
  <c r="BQ35" i="5"/>
  <c r="BQ3" i="5"/>
  <c r="BP55" i="5"/>
  <c r="BP23" i="5"/>
  <c r="BQ14" i="5"/>
  <c r="BP46" i="5"/>
  <c r="BP14" i="5"/>
  <c r="BP40" i="5"/>
  <c r="BQ66" i="5"/>
  <c r="BQ53" i="5"/>
  <c r="BQ21" i="5"/>
  <c r="BP17" i="5"/>
  <c r="BP41" i="5"/>
  <c r="BQ56" i="5"/>
  <c r="BQ24" i="5"/>
  <c r="BQ30" i="5"/>
  <c r="BP44" i="5"/>
  <c r="BP12" i="5"/>
  <c r="BQ63" i="5"/>
  <c r="BQ31" i="5"/>
  <c r="BQ62" i="5"/>
  <c r="BP51" i="5"/>
  <c r="BP19" i="5"/>
  <c r="BQ2" i="5"/>
  <c r="BP42" i="5"/>
  <c r="BP10" i="5"/>
  <c r="BQ49" i="5"/>
  <c r="BQ10" i="5"/>
  <c r="BP47" i="5"/>
  <c r="BQ45" i="5"/>
  <c r="BQ13" i="5"/>
  <c r="BP5" i="5"/>
  <c r="BP29" i="5"/>
  <c r="BQ48" i="5"/>
  <c r="BQ16" i="5"/>
  <c r="BP68" i="5"/>
  <c r="BP36" i="5"/>
  <c r="BP4" i="5"/>
  <c r="BQ55" i="5"/>
  <c r="BQ23" i="5"/>
  <c r="BQ34" i="5"/>
  <c r="BP43" i="5"/>
  <c r="BP11" i="5"/>
  <c r="BP66" i="5"/>
  <c r="BP34" i="5"/>
  <c r="BP13" i="5"/>
  <c r="BQ27" i="5"/>
  <c r="OG57" i="5"/>
  <c r="OF57" i="5" s="1"/>
  <c r="OG47" i="5"/>
  <c r="OF47" i="5" s="1"/>
  <c r="OG33" i="5"/>
  <c r="OF33" i="5" s="1"/>
  <c r="OG6" i="5"/>
  <c r="OF6" i="5" s="1"/>
  <c r="OG37" i="5"/>
  <c r="OF37" i="5" s="1"/>
  <c r="OG5" i="5"/>
  <c r="OF5" i="5" s="1"/>
  <c r="OG30" i="5"/>
  <c r="OF30" i="5" s="1"/>
  <c r="GF68" i="5"/>
  <c r="GE68" i="5" s="1"/>
  <c r="GF62" i="5"/>
  <c r="GE62" i="5" s="1"/>
  <c r="GF58" i="5"/>
  <c r="GE58" i="5" s="1"/>
  <c r="GF8" i="5"/>
  <c r="GE8" i="5" s="1"/>
  <c r="GF63" i="5"/>
  <c r="GE63" i="5" s="1"/>
  <c r="JM7" i="5"/>
  <c r="JL7" i="5" s="1"/>
  <c r="JM52" i="5"/>
  <c r="JL52" i="5" s="1"/>
  <c r="JM65" i="5"/>
  <c r="JL65" i="5" s="1"/>
  <c r="JM60" i="5"/>
  <c r="JL60" i="5" s="1"/>
  <c r="JM55" i="5"/>
  <c r="JL55" i="5" s="1"/>
  <c r="IV48" i="5"/>
  <c r="IU48" i="5" s="1"/>
  <c r="IV28" i="5"/>
  <c r="IU28" i="5" s="1"/>
  <c r="IV52" i="5"/>
  <c r="IU52" i="5" s="1"/>
  <c r="IV25" i="5"/>
  <c r="IU25" i="5" s="1"/>
  <c r="IV8" i="5"/>
  <c r="IU8" i="5" s="1"/>
  <c r="IV17" i="5"/>
  <c r="IU17" i="5" s="1"/>
  <c r="IV12" i="5"/>
  <c r="IU12" i="5" s="1"/>
  <c r="IV10" i="5"/>
  <c r="IU10" i="5" s="1"/>
  <c r="FO45" i="5"/>
  <c r="FN45" i="5" s="1"/>
  <c r="FO46" i="5"/>
  <c r="FN46" i="5" s="1"/>
  <c r="FO53" i="5"/>
  <c r="FN53" i="5" s="1"/>
  <c r="FO47" i="5"/>
  <c r="FN47" i="5" s="1"/>
  <c r="FO56" i="5"/>
  <c r="FN56" i="5" s="1"/>
  <c r="FO65" i="5"/>
  <c r="FN65" i="5" s="1"/>
  <c r="FO66" i="5"/>
  <c r="FN66" i="5" s="1"/>
  <c r="FO63" i="5"/>
  <c r="FN63" i="5" s="1"/>
  <c r="CZ33" i="5"/>
  <c r="CY33" i="5" s="1"/>
  <c r="CZ68" i="5"/>
  <c r="CY68" i="5" s="1"/>
  <c r="CZ12" i="5"/>
  <c r="CY12" i="5" s="1"/>
  <c r="GF24" i="5"/>
  <c r="GE24" i="5" s="1"/>
  <c r="JM6" i="5"/>
  <c r="JL6" i="5" s="1"/>
  <c r="CZ18" i="5"/>
  <c r="CY18" i="5" s="1"/>
  <c r="GF54" i="5"/>
  <c r="GE54" i="5" s="1"/>
  <c r="NH59" i="5"/>
  <c r="NG59" i="5" s="1"/>
  <c r="CZ3" i="5"/>
  <c r="CY3" i="5" s="1"/>
  <c r="JM56" i="5"/>
  <c r="JL56" i="5" s="1"/>
  <c r="GF36" i="5"/>
  <c r="GE36" i="5" s="1"/>
  <c r="DZ54" i="5"/>
  <c r="DY54" i="5" s="1"/>
  <c r="CZ14" i="5"/>
  <c r="CY14" i="5" s="1"/>
  <c r="DZ11" i="5"/>
  <c r="DY11" i="5" s="1"/>
  <c r="NH57" i="5"/>
  <c r="NG57" i="5" s="1"/>
  <c r="CN56" i="5"/>
  <c r="CO14" i="5"/>
  <c r="CO60" i="5"/>
  <c r="CN23" i="5"/>
  <c r="CO4" i="5"/>
  <c r="CO51" i="5"/>
  <c r="CN38" i="5"/>
  <c r="CO20" i="5"/>
  <c r="CO66" i="5"/>
  <c r="CO50" i="5"/>
  <c r="CO11" i="5"/>
  <c r="CO57" i="5"/>
  <c r="CN36" i="5"/>
  <c r="CO53" i="5"/>
  <c r="CO8" i="5"/>
  <c r="CO54" i="5"/>
  <c r="CN50" i="5"/>
  <c r="CO32" i="5"/>
  <c r="CO6" i="5"/>
  <c r="CN29" i="5"/>
  <c r="CO63" i="5"/>
  <c r="CN20" i="5"/>
  <c r="CO25" i="5"/>
  <c r="CO28" i="5"/>
  <c r="CN55" i="5"/>
  <c r="CO18" i="5"/>
  <c r="CO19" i="5"/>
  <c r="CN6" i="5"/>
  <c r="CN11" i="5"/>
  <c r="CO34" i="5"/>
  <c r="CN21" i="5"/>
  <c r="CN43" i="5"/>
  <c r="CN17" i="5"/>
  <c r="CN5" i="5"/>
  <c r="CN58" i="5"/>
  <c r="CN64" i="5"/>
  <c r="CO22" i="5"/>
  <c r="CN10" i="5"/>
  <c r="CO12" i="5"/>
  <c r="CO59" i="5"/>
  <c r="CN46" i="5"/>
  <c r="CN16" i="5"/>
  <c r="CO42" i="5"/>
  <c r="CN49" i="5"/>
  <c r="CN51" i="5"/>
  <c r="CN57" i="5"/>
  <c r="CN44" i="5"/>
  <c r="CO2" i="5"/>
  <c r="CO48" i="5"/>
  <c r="CN7" i="5"/>
  <c r="CO68" i="5"/>
  <c r="CO39" i="5"/>
  <c r="CN26" i="5"/>
  <c r="CN32" i="5"/>
  <c r="CO45" i="5"/>
  <c r="CN13" i="5"/>
  <c r="CN33" i="5"/>
  <c r="CO58" i="5"/>
  <c r="CN2" i="5"/>
  <c r="CO27" i="5"/>
  <c r="CN14" i="5"/>
  <c r="CN52" i="5"/>
  <c r="CO10" i="5"/>
  <c r="CO56" i="5"/>
  <c r="CN19" i="5"/>
  <c r="CO31" i="5"/>
  <c r="CN61" i="5"/>
  <c r="CN66" i="5"/>
  <c r="CO16" i="5"/>
  <c r="CO62" i="5"/>
  <c r="CN18" i="5"/>
  <c r="CO7" i="5"/>
  <c r="CO49" i="5"/>
  <c r="CO67" i="5"/>
  <c r="CN54" i="5"/>
  <c r="CO23" i="5"/>
  <c r="CN41" i="5"/>
  <c r="CN35" i="5"/>
  <c r="CO41" i="5"/>
  <c r="CN63" i="5"/>
  <c r="CO17" i="5"/>
  <c r="CN12" i="5"/>
  <c r="CO21" i="5"/>
  <c r="CO24" i="5"/>
  <c r="CN25" i="5"/>
  <c r="CN67" i="5"/>
  <c r="CO47" i="5"/>
  <c r="CN34" i="5"/>
  <c r="CN45" i="5"/>
  <c r="CO30" i="5"/>
  <c r="CN65" i="5"/>
  <c r="CN39" i="5"/>
  <c r="CO36" i="5"/>
  <c r="CO35" i="5"/>
  <c r="CN22" i="5"/>
  <c r="CN48" i="5"/>
  <c r="CN62" i="5"/>
  <c r="CO64" i="5"/>
  <c r="CN27" i="5"/>
  <c r="CN24" i="5"/>
  <c r="CO55" i="5"/>
  <c r="CN42" i="5"/>
  <c r="CN8" i="5"/>
  <c r="CO38" i="5"/>
  <c r="CO29" i="5"/>
  <c r="CO15" i="5"/>
  <c r="CO65" i="5"/>
  <c r="CN40" i="5"/>
  <c r="CO61" i="5"/>
  <c r="CO44" i="5"/>
  <c r="CN3" i="5"/>
  <c r="CO33" i="5"/>
  <c r="CO3" i="5"/>
  <c r="CO37" i="5"/>
  <c r="CN37" i="5"/>
  <c r="CN47" i="5"/>
  <c r="CN9" i="5"/>
  <c r="CN28" i="5"/>
  <c r="CO46" i="5"/>
  <c r="CO9" i="5"/>
  <c r="CN59" i="5"/>
  <c r="CO5" i="5"/>
  <c r="CN4" i="5"/>
  <c r="CO13" i="5"/>
  <c r="CO52" i="5"/>
  <c r="CN15" i="5"/>
  <c r="CN60" i="5"/>
  <c r="CO43" i="5"/>
  <c r="CN30" i="5"/>
  <c r="CN68" i="5"/>
  <c r="CO26" i="5"/>
  <c r="CO40" i="5"/>
  <c r="CN53" i="5"/>
  <c r="CN31" i="5"/>
  <c r="DZ39" i="5"/>
  <c r="DY39" i="5" s="1"/>
  <c r="NH13" i="5"/>
  <c r="NG13" i="5" s="1"/>
  <c r="CZ50" i="5"/>
  <c r="CY50" i="5" s="1"/>
  <c r="KD67" i="5"/>
  <c r="KC67" i="5" s="1"/>
  <c r="NH52" i="5"/>
  <c r="NG52" i="5" s="1"/>
  <c r="KD6" i="5"/>
  <c r="KC6" i="5" s="1"/>
  <c r="KD34" i="5"/>
  <c r="KC34" i="5" s="1"/>
  <c r="KD22" i="5"/>
  <c r="KC22" i="5" s="1"/>
  <c r="KD2" i="5"/>
  <c r="KC2" i="5" s="1"/>
  <c r="KD37" i="5"/>
  <c r="KC37" i="5" s="1"/>
  <c r="KD38" i="5"/>
  <c r="KC38" i="5" s="1"/>
  <c r="KD47" i="5"/>
  <c r="KC47" i="5" s="1"/>
  <c r="CZ29" i="5"/>
  <c r="CY29" i="5" s="1"/>
  <c r="CZ62" i="5"/>
  <c r="CY62" i="5" s="1"/>
  <c r="DZ16" i="5"/>
  <c r="DY16" i="5" s="1"/>
  <c r="NH56" i="5"/>
  <c r="NG56" i="5" s="1"/>
  <c r="DZ62" i="5"/>
  <c r="DY62" i="5" s="1"/>
  <c r="CZ57" i="5"/>
  <c r="CY57" i="5" s="1"/>
  <c r="DZ20" i="5"/>
  <c r="DY20" i="5" s="1"/>
  <c r="DZ43" i="5"/>
  <c r="DY43" i="5" s="1"/>
  <c r="NH45" i="5"/>
  <c r="NG45" i="5" s="1"/>
  <c r="DZ67" i="5"/>
  <c r="DY67" i="5" s="1"/>
  <c r="CZ38" i="5"/>
  <c r="CY38" i="5" s="1"/>
  <c r="OG29" i="5"/>
  <c r="OF29" i="5" s="1"/>
  <c r="OG16" i="5"/>
  <c r="OF16" i="5" s="1"/>
  <c r="OG11" i="5"/>
  <c r="OF11" i="5" s="1"/>
  <c r="OG46" i="5"/>
  <c r="OF46" i="5" s="1"/>
  <c r="OG10" i="5"/>
  <c r="OF10" i="5" s="1"/>
  <c r="OG56" i="5"/>
  <c r="OF56" i="5" s="1"/>
  <c r="OG36" i="5"/>
  <c r="OF36" i="5" s="1"/>
  <c r="OG43" i="5"/>
  <c r="OF43" i="5" s="1"/>
  <c r="JM4" i="5"/>
  <c r="JL4" i="5" s="1"/>
  <c r="GF9" i="5"/>
  <c r="GE9" i="5" s="1"/>
  <c r="GF5" i="5"/>
  <c r="GE5" i="5" s="1"/>
  <c r="GF38" i="5"/>
  <c r="GE38" i="5" s="1"/>
  <c r="GF35" i="5"/>
  <c r="GE35" i="5" s="1"/>
  <c r="GF47" i="5"/>
  <c r="GE47" i="5" s="1"/>
  <c r="GF65" i="5"/>
  <c r="GE65" i="5" s="1"/>
  <c r="JM42" i="5"/>
  <c r="JL42" i="5" s="1"/>
  <c r="JM32" i="5"/>
  <c r="JL32" i="5" s="1"/>
  <c r="JM23" i="5"/>
  <c r="JL23" i="5" s="1"/>
  <c r="JM57" i="5"/>
  <c r="JL57" i="5" s="1"/>
  <c r="JM67" i="5"/>
  <c r="JL67" i="5" s="1"/>
  <c r="JM62" i="5"/>
  <c r="JL62" i="5" s="1"/>
  <c r="IV68" i="5"/>
  <c r="IU68" i="5" s="1"/>
  <c r="IV64" i="5"/>
  <c r="IU64" i="5" s="1"/>
  <c r="IV49" i="5"/>
  <c r="IU49" i="5" s="1"/>
  <c r="IV47" i="5"/>
  <c r="IU47" i="5" s="1"/>
  <c r="IV26" i="5"/>
  <c r="IU26" i="5" s="1"/>
  <c r="IV44" i="5"/>
  <c r="IU44" i="5" s="1"/>
  <c r="IV41" i="5"/>
  <c r="IU41" i="5" s="1"/>
  <c r="IV3" i="5"/>
  <c r="IU3" i="5" s="1"/>
  <c r="IV56" i="5"/>
  <c r="IU56" i="5" s="1"/>
  <c r="FO14" i="5"/>
  <c r="FN14" i="5" s="1"/>
  <c r="FO38" i="5"/>
  <c r="FN38" i="5" s="1"/>
  <c r="FO36" i="5"/>
  <c r="FN36" i="5" s="1"/>
  <c r="FO2" i="5"/>
  <c r="FN2" i="5" s="1"/>
  <c r="FO21" i="5"/>
  <c r="FN21" i="5" s="1"/>
  <c r="FO30" i="5"/>
  <c r="FN30" i="5" s="1"/>
  <c r="FO40" i="5"/>
  <c r="FN40" i="5" s="1"/>
  <c r="FO61" i="5"/>
  <c r="FN61" i="5" s="1"/>
  <c r="CZ51" i="5"/>
  <c r="CY51" i="5" s="1"/>
  <c r="CZ54" i="5"/>
  <c r="CY54" i="5" s="1"/>
  <c r="GF14" i="5"/>
  <c r="GE14" i="5" s="1"/>
  <c r="DZ68" i="5"/>
  <c r="DY68" i="5" s="1"/>
  <c r="CZ27" i="5"/>
  <c r="CY27" i="5" s="1"/>
  <c r="GF7" i="5"/>
  <c r="GE7" i="5" s="1"/>
  <c r="FO17" i="5"/>
  <c r="FN17" i="5" s="1"/>
  <c r="NH11" i="5"/>
  <c r="NG11" i="5" s="1"/>
  <c r="JM34" i="5"/>
  <c r="JL34" i="5" s="1"/>
  <c r="GF37" i="5"/>
  <c r="GE37" i="5" s="1"/>
  <c r="DZ35" i="5"/>
  <c r="DY35" i="5" s="1"/>
  <c r="DZ65" i="5"/>
  <c r="DY65" i="5" s="1"/>
  <c r="DZ19" i="5"/>
  <c r="DY19" i="5" s="1"/>
  <c r="NH54" i="5"/>
  <c r="NG54" i="5" s="1"/>
  <c r="DZ59" i="5"/>
  <c r="DY59" i="5" s="1"/>
  <c r="NH5" i="5"/>
  <c r="NG5" i="5" s="1"/>
  <c r="CZ65" i="5"/>
  <c r="CY65" i="5" s="1"/>
  <c r="CZ8" i="5"/>
  <c r="CY8" i="5" s="1"/>
  <c r="KD66" i="5"/>
  <c r="KC66" i="5" s="1"/>
  <c r="DZ56" i="5"/>
  <c r="DY56" i="5" s="1"/>
  <c r="NH3" i="5"/>
  <c r="NG3" i="5" s="1"/>
  <c r="KD60" i="5"/>
  <c r="KC60" i="5" s="1"/>
  <c r="KD59" i="5"/>
  <c r="KC59" i="5" s="1"/>
  <c r="KD20" i="5"/>
  <c r="KC20" i="5" s="1"/>
  <c r="KD25" i="5"/>
  <c r="KC25" i="5" s="1"/>
  <c r="KD18" i="5"/>
  <c r="KC18" i="5" s="1"/>
  <c r="KD19" i="5"/>
  <c r="KC19" i="5" s="1"/>
  <c r="KD24" i="5"/>
  <c r="KC24" i="5" s="1"/>
  <c r="KD9" i="5"/>
  <c r="KC9" i="5" s="1"/>
  <c r="CZ52" i="5"/>
  <c r="CY52" i="5" s="1"/>
  <c r="CZ66" i="5"/>
  <c r="CY66" i="5" s="1"/>
  <c r="DZ37" i="5"/>
  <c r="DY37" i="5" s="1"/>
  <c r="NH49" i="5"/>
  <c r="NG49" i="5" s="1"/>
  <c r="CZ59" i="5"/>
  <c r="CY59" i="5" s="1"/>
  <c r="DZ66" i="5"/>
  <c r="DY66" i="5" s="1"/>
  <c r="DZ3" i="5"/>
  <c r="DY3" i="5" s="1"/>
  <c r="NH8" i="5"/>
  <c r="NG8" i="5" s="1"/>
  <c r="DZ7" i="5"/>
  <c r="DY7" i="5" s="1"/>
  <c r="NH29" i="5"/>
  <c r="NG29" i="5" s="1"/>
  <c r="CZ31" i="5"/>
  <c r="CY31" i="5" s="1"/>
  <c r="OG24" i="5"/>
  <c r="OF24" i="5" s="1"/>
  <c r="OG13" i="5"/>
  <c r="OF13" i="5" s="1"/>
  <c r="OG21" i="5"/>
  <c r="OF21" i="5" s="1"/>
  <c r="OG50" i="5"/>
  <c r="OF50" i="5" s="1"/>
  <c r="OG12" i="5"/>
  <c r="OF12" i="5" s="1"/>
  <c r="OG14" i="5"/>
  <c r="OF14" i="5" s="1"/>
  <c r="OG55" i="5"/>
  <c r="OF55" i="5" s="1"/>
  <c r="OG60" i="5"/>
  <c r="OF60" i="5" s="1"/>
  <c r="CZ23" i="5"/>
  <c r="CY23" i="5" s="1"/>
  <c r="GF28" i="5"/>
  <c r="GE28" i="5" s="1"/>
  <c r="GF3" i="5"/>
  <c r="GE3" i="5" s="1"/>
  <c r="GF55" i="5"/>
  <c r="GE55" i="5" s="1"/>
  <c r="GF10" i="5"/>
  <c r="GE10" i="5" s="1"/>
  <c r="GF17" i="5"/>
  <c r="GE17" i="5" s="1"/>
  <c r="GF67" i="5"/>
  <c r="GE67" i="5" s="1"/>
  <c r="JM39" i="5"/>
  <c r="JL39" i="5" s="1"/>
  <c r="JM17" i="5"/>
  <c r="JL17" i="5" s="1"/>
  <c r="JM19" i="5"/>
  <c r="JL19" i="5" s="1"/>
  <c r="JM35" i="5"/>
  <c r="JL35" i="5" s="1"/>
  <c r="JM49" i="5"/>
  <c r="JL49" i="5" s="1"/>
  <c r="JM66" i="5"/>
  <c r="JL66" i="5" s="1"/>
  <c r="DZ23" i="5"/>
  <c r="DY23" i="5" s="1"/>
  <c r="IV65" i="5"/>
  <c r="IU65" i="5" s="1"/>
  <c r="IV54" i="5"/>
  <c r="IU54" i="5" s="1"/>
  <c r="IV32" i="5"/>
  <c r="IU32" i="5" s="1"/>
  <c r="IV35" i="5"/>
  <c r="IU35" i="5" s="1"/>
  <c r="IV15" i="5"/>
  <c r="IU15" i="5" s="1"/>
  <c r="IV24" i="5"/>
  <c r="IU24" i="5" s="1"/>
  <c r="IV34" i="5"/>
  <c r="IU34" i="5" s="1"/>
  <c r="IV59" i="5"/>
  <c r="IU59" i="5" s="1"/>
  <c r="IV61" i="5"/>
  <c r="IU61" i="5" s="1"/>
  <c r="FO50" i="5"/>
  <c r="FN50" i="5" s="1"/>
  <c r="FO11" i="5"/>
  <c r="FN11" i="5" s="1"/>
  <c r="FO4" i="5"/>
  <c r="FN4" i="5" s="1"/>
  <c r="FO8" i="5"/>
  <c r="FN8" i="5" s="1"/>
  <c r="FO43" i="5"/>
  <c r="FN43" i="5" s="1"/>
  <c r="FO51" i="5"/>
  <c r="FN51" i="5" s="1"/>
  <c r="FO10" i="5"/>
  <c r="FN10" i="5" s="1"/>
  <c r="CZ2" i="5"/>
  <c r="CY2" i="5" s="1"/>
  <c r="JM2" i="5"/>
  <c r="JL2" i="5" s="1"/>
  <c r="ND25" i="5"/>
  <c r="ND56" i="5"/>
  <c r="ND5" i="5"/>
  <c r="ND23" i="5"/>
  <c r="ND62" i="5"/>
  <c r="ND53" i="5"/>
  <c r="ND67" i="5"/>
  <c r="ND3" i="5"/>
  <c r="NE13" i="5"/>
  <c r="NE22" i="5"/>
  <c r="NE28" i="5"/>
  <c r="NE35" i="5"/>
  <c r="NE58" i="5"/>
  <c r="NE50" i="5"/>
  <c r="NE46" i="5"/>
  <c r="NE6" i="5"/>
  <c r="ND66" i="5"/>
  <c r="ND57" i="5"/>
  <c r="ND40" i="5"/>
  <c r="ND12" i="5"/>
  <c r="ND7" i="5"/>
  <c r="ND46" i="5"/>
  <c r="ND13" i="5"/>
  <c r="ND51" i="5"/>
  <c r="ND18" i="5"/>
  <c r="NE33" i="5"/>
  <c r="NE32" i="5"/>
  <c r="NE3" i="5"/>
  <c r="NE26" i="5"/>
  <c r="NE2" i="5"/>
  <c r="NE61" i="5"/>
  <c r="NE57" i="5"/>
  <c r="NE11" i="5"/>
  <c r="ND58" i="5"/>
  <c r="ND49" i="5"/>
  <c r="ND32" i="5"/>
  <c r="ND63" i="5"/>
  <c r="ND45" i="5"/>
  <c r="ND38" i="5"/>
  <c r="ND52" i="5"/>
  <c r="ND43" i="5"/>
  <c r="ND2" i="5"/>
  <c r="NE49" i="5"/>
  <c r="NE40" i="5"/>
  <c r="NE43" i="5"/>
  <c r="NE66" i="5"/>
  <c r="NE25" i="5"/>
  <c r="NE21" i="5"/>
  <c r="NE9" i="5"/>
  <c r="NE5" i="5"/>
  <c r="NE53" i="5"/>
  <c r="ND42" i="5"/>
  <c r="ND41" i="5"/>
  <c r="ND24" i="5"/>
  <c r="ND55" i="5"/>
  <c r="ND21" i="5"/>
  <c r="ND30" i="5"/>
  <c r="ND28" i="5"/>
  <c r="ND35" i="5"/>
  <c r="ND33" i="5"/>
  <c r="NE17" i="5"/>
  <c r="NE8" i="5"/>
  <c r="NE7" i="5"/>
  <c r="NE30" i="5"/>
  <c r="NE60" i="5"/>
  <c r="NE52" i="5"/>
  <c r="NE48" i="5"/>
  <c r="NE44" i="5"/>
  <c r="NE38" i="5"/>
  <c r="ND65" i="5"/>
  <c r="ND44" i="5"/>
  <c r="ND54" i="5"/>
  <c r="ND59" i="5"/>
  <c r="NE41" i="5"/>
  <c r="NE62" i="5"/>
  <c r="NE14" i="5"/>
  <c r="NE51" i="5"/>
  <c r="ND17" i="5"/>
  <c r="ND47" i="5"/>
  <c r="ND22" i="5"/>
  <c r="ND27" i="5"/>
  <c r="NE56" i="5"/>
  <c r="NE34" i="5"/>
  <c r="NE16" i="5"/>
  <c r="NE4" i="5"/>
  <c r="NE36" i="5"/>
  <c r="ND9" i="5"/>
  <c r="ND39" i="5"/>
  <c r="ND14" i="5"/>
  <c r="ND19" i="5"/>
  <c r="NE24" i="5"/>
  <c r="NE37" i="5"/>
  <c r="NE67" i="5"/>
  <c r="NE59" i="5"/>
  <c r="ND64" i="5"/>
  <c r="ND31" i="5"/>
  <c r="ND6" i="5"/>
  <c r="ND11" i="5"/>
  <c r="NE45" i="5"/>
  <c r="NE68" i="5"/>
  <c r="NE31" i="5"/>
  <c r="NE23" i="5"/>
  <c r="ND48" i="5"/>
  <c r="ND15" i="5"/>
  <c r="ND29" i="5"/>
  <c r="ND50" i="5"/>
  <c r="NE65" i="5"/>
  <c r="NE39" i="5"/>
  <c r="NE18" i="5"/>
  <c r="NE10" i="5"/>
  <c r="ND34" i="5"/>
  <c r="ND16" i="5"/>
  <c r="ND68" i="5"/>
  <c r="ND4" i="5"/>
  <c r="NE47" i="5"/>
  <c r="NE29" i="5"/>
  <c r="NE12" i="5"/>
  <c r="NE55" i="5"/>
  <c r="ND10" i="5"/>
  <c r="ND37" i="5"/>
  <c r="ND20" i="5"/>
  <c r="ND60" i="5"/>
  <c r="NE54" i="5"/>
  <c r="NE20" i="5"/>
  <c r="NE27" i="5"/>
  <c r="NE42" i="5"/>
  <c r="NE63" i="5"/>
  <c r="ND26" i="5"/>
  <c r="NE19" i="5"/>
  <c r="ND8" i="5"/>
  <c r="ND36" i="5"/>
  <c r="ND61" i="5"/>
  <c r="NE15" i="5"/>
  <c r="NE64" i="5"/>
  <c r="CZ19" i="5"/>
  <c r="CY19" i="5" s="1"/>
  <c r="FO39" i="5"/>
  <c r="FN39" i="5" s="1"/>
  <c r="GF39" i="5"/>
  <c r="GE39" i="5" s="1"/>
  <c r="FO57" i="5"/>
  <c r="FN57" i="5" s="1"/>
  <c r="CZ49" i="5"/>
  <c r="CY49" i="5" s="1"/>
  <c r="CZ63" i="5"/>
  <c r="CY63" i="5" s="1"/>
  <c r="NH28" i="5"/>
  <c r="NG28" i="5" s="1"/>
  <c r="JM40" i="5"/>
  <c r="JL40" i="5" s="1"/>
  <c r="MN50" i="5"/>
  <c r="FO19" i="5"/>
  <c r="FN19" i="5" s="1"/>
  <c r="GF52" i="5"/>
  <c r="GE52" i="5" s="1"/>
  <c r="DZ10" i="5"/>
  <c r="DY10" i="5" s="1"/>
  <c r="CZ46" i="5"/>
  <c r="CY46" i="5" s="1"/>
  <c r="DZ61" i="5"/>
  <c r="DY61" i="5" s="1"/>
  <c r="NH38" i="5"/>
  <c r="NG38" i="5" s="1"/>
  <c r="DZ45" i="5"/>
  <c r="DY45" i="5" s="1"/>
  <c r="NH50" i="5"/>
  <c r="NG50" i="5" s="1"/>
  <c r="DZ17" i="5"/>
  <c r="DY17" i="5" s="1"/>
  <c r="NH24" i="5"/>
  <c r="NG24" i="5" s="1"/>
  <c r="KD65" i="5"/>
  <c r="KC65" i="5" s="1"/>
  <c r="KD8" i="5"/>
  <c r="KC8" i="5" s="1"/>
  <c r="KD15" i="5"/>
  <c r="KC15" i="5" s="1"/>
  <c r="KD52" i="5"/>
  <c r="KC52" i="5" s="1"/>
  <c r="KD17" i="5"/>
  <c r="KC17" i="5" s="1"/>
  <c r="KD29" i="5"/>
  <c r="KC29" i="5" s="1"/>
  <c r="KD21" i="5"/>
  <c r="KC21" i="5" s="1"/>
  <c r="KD16" i="5"/>
  <c r="KC16" i="5" s="1"/>
  <c r="CZ42" i="5"/>
  <c r="CY42" i="5" s="1"/>
  <c r="CZ61" i="5"/>
  <c r="CY61" i="5" s="1"/>
  <c r="DZ57" i="5"/>
  <c r="DY57" i="5" s="1"/>
  <c r="NH33" i="5"/>
  <c r="NG33" i="5" s="1"/>
  <c r="DZ47" i="5"/>
  <c r="DY47" i="5" s="1"/>
  <c r="NH9" i="5"/>
  <c r="NG9" i="5" s="1"/>
  <c r="DZ38" i="5"/>
  <c r="DY38" i="5" s="1"/>
  <c r="NH34" i="5"/>
  <c r="NG34" i="5" s="1"/>
  <c r="CZ34" i="5"/>
  <c r="CY34" i="5" s="1"/>
  <c r="OG62" i="5"/>
  <c r="OF62" i="5" s="1"/>
  <c r="OG59" i="5"/>
  <c r="OF59" i="5" s="1"/>
  <c r="OG35" i="5"/>
  <c r="OF35" i="5" s="1"/>
  <c r="OG18" i="5"/>
  <c r="OF18" i="5" s="1"/>
  <c r="OG25" i="5"/>
  <c r="OF25" i="5" s="1"/>
  <c r="OG48" i="5"/>
  <c r="OF48" i="5" s="1"/>
  <c r="OG2" i="5"/>
  <c r="OF2" i="5" s="1"/>
  <c r="OG38" i="5"/>
  <c r="OF38" i="5" s="1"/>
  <c r="OG63" i="5"/>
  <c r="OF63" i="5" s="1"/>
  <c r="GF30" i="5"/>
  <c r="GE30" i="5" s="1"/>
  <c r="GF50" i="5"/>
  <c r="GE50" i="5" s="1"/>
  <c r="GF56" i="5"/>
  <c r="GE56" i="5" s="1"/>
  <c r="GF31" i="5"/>
  <c r="GE31" i="5" s="1"/>
  <c r="GF51" i="5"/>
  <c r="GE51" i="5" s="1"/>
  <c r="GF21" i="5"/>
  <c r="GE21" i="5" s="1"/>
  <c r="GF61" i="5"/>
  <c r="GE61" i="5" s="1"/>
  <c r="JM31" i="5"/>
  <c r="JL31" i="5" s="1"/>
  <c r="JM37" i="5"/>
  <c r="JL37" i="5" s="1"/>
  <c r="JM36" i="5"/>
  <c r="JL36" i="5" s="1"/>
  <c r="JM15" i="5"/>
  <c r="JL15" i="5" s="1"/>
  <c r="JM11" i="5"/>
  <c r="JL11" i="5" s="1"/>
  <c r="JM68" i="5"/>
  <c r="JL68" i="5" s="1"/>
  <c r="IV67" i="5"/>
  <c r="IU67" i="5" s="1"/>
  <c r="IV30" i="5"/>
  <c r="IU30" i="5" s="1"/>
  <c r="IV22" i="5"/>
  <c r="IU22" i="5" s="1"/>
  <c r="IV5" i="5"/>
  <c r="IU5" i="5" s="1"/>
  <c r="IV14" i="5"/>
  <c r="IU14" i="5" s="1"/>
  <c r="IV39" i="5"/>
  <c r="IU39" i="5" s="1"/>
  <c r="IV33" i="5"/>
  <c r="IU33" i="5" s="1"/>
  <c r="IV51" i="5"/>
  <c r="IU51" i="5" s="1"/>
  <c r="FO24" i="5"/>
  <c r="FN24" i="5" s="1"/>
  <c r="FO55" i="5"/>
  <c r="FN55" i="5" s="1"/>
  <c r="FO35" i="5"/>
  <c r="FN35" i="5" s="1"/>
  <c r="FO20" i="5"/>
  <c r="FN20" i="5" s="1"/>
  <c r="FO9" i="5"/>
  <c r="FN9" i="5" s="1"/>
  <c r="FO29" i="5"/>
  <c r="FN29" i="5" s="1"/>
  <c r="FO3" i="5"/>
  <c r="FN3" i="5" s="1"/>
  <c r="JM16" i="5"/>
  <c r="JL16" i="5" s="1"/>
  <c r="JM27" i="5"/>
  <c r="JL27" i="5" s="1"/>
  <c r="GF60" i="5"/>
  <c r="GE60" i="5" s="1"/>
  <c r="CZ16" i="5"/>
  <c r="CY16" i="5" s="1"/>
  <c r="DZ51" i="5"/>
  <c r="DY51" i="5" s="1"/>
  <c r="GF22" i="5"/>
  <c r="GE22" i="5" s="1"/>
  <c r="DZ30" i="5"/>
  <c r="DY30" i="5" s="1"/>
  <c r="JM63" i="5"/>
  <c r="JL63" i="5" s="1"/>
  <c r="NH25" i="5"/>
  <c r="NG25" i="5" s="1"/>
  <c r="JM33" i="5"/>
  <c r="JL33" i="5" s="1"/>
  <c r="GF6" i="5"/>
  <c r="GE6" i="5" s="1"/>
  <c r="FO5" i="5"/>
  <c r="FN5" i="5" s="1"/>
  <c r="KD64" i="5"/>
  <c r="KC64" i="5" s="1"/>
  <c r="DZ50" i="5"/>
  <c r="DY50" i="5" s="1"/>
  <c r="N67" i="5"/>
  <c r="N48" i="5"/>
  <c r="N3" i="5"/>
  <c r="N31" i="5"/>
  <c r="N37" i="5"/>
  <c r="N23" i="5"/>
  <c r="N29" i="5"/>
  <c r="N22" i="5"/>
  <c r="N26" i="5"/>
  <c r="N18" i="5"/>
  <c r="N45" i="5"/>
  <c r="N41" i="5"/>
  <c r="N62" i="5"/>
  <c r="N54" i="5"/>
  <c r="N2" i="5"/>
  <c r="N32" i="5"/>
  <c r="N51" i="5"/>
  <c r="N12" i="5"/>
  <c r="N24" i="5"/>
  <c r="N27" i="5"/>
  <c r="N49" i="5"/>
  <c r="N50" i="5"/>
  <c r="N66" i="5"/>
  <c r="N21" i="5"/>
  <c r="N11" i="5"/>
  <c r="N7" i="5"/>
  <c r="N5" i="5"/>
  <c r="N4" i="5"/>
  <c r="N55" i="5"/>
  <c r="N14" i="5"/>
  <c r="N59" i="5"/>
  <c r="N6" i="5"/>
  <c r="N52" i="5"/>
  <c r="N25" i="5"/>
  <c r="N68" i="5"/>
  <c r="N53" i="5"/>
  <c r="N9" i="5"/>
  <c r="N39" i="5"/>
  <c r="N17" i="5"/>
  <c r="N60" i="5"/>
  <c r="N61" i="5"/>
  <c r="N42" i="5"/>
  <c r="N38" i="5"/>
  <c r="N58" i="5"/>
  <c r="N8" i="5"/>
  <c r="N33" i="5"/>
  <c r="N40" i="5"/>
  <c r="N65" i="5"/>
  <c r="N16" i="5"/>
  <c r="N44" i="5"/>
  <c r="N57" i="5"/>
  <c r="N13" i="5"/>
  <c r="N30" i="5"/>
  <c r="N63" i="5"/>
  <c r="N28" i="5"/>
  <c r="N46" i="5"/>
  <c r="N34" i="5"/>
  <c r="N43" i="5"/>
  <c r="N15" i="5"/>
  <c r="N36" i="5"/>
  <c r="N19" i="5"/>
  <c r="N10" i="5"/>
  <c r="N20" i="5"/>
  <c r="N35" i="5"/>
  <c r="N56" i="5"/>
  <c r="N47" i="5"/>
  <c r="N64" i="5"/>
  <c r="MN15" i="5" l="1"/>
  <c r="RQ46" i="5"/>
  <c r="MO62" i="5"/>
  <c r="RR68" i="5"/>
  <c r="MN2" i="5"/>
  <c r="MO2" i="5"/>
  <c r="MN18" i="5"/>
  <c r="RR42" i="5"/>
  <c r="RR18" i="5"/>
  <c r="MN31" i="5"/>
  <c r="MO21" i="5"/>
  <c r="MO17" i="5"/>
  <c r="MO34" i="5"/>
  <c r="MN39" i="5"/>
  <c r="MO3" i="5"/>
  <c r="MO55" i="5"/>
  <c r="MN28" i="5"/>
  <c r="MN26" i="5"/>
  <c r="RQ19" i="5"/>
  <c r="RQ59" i="5"/>
  <c r="RQ15" i="5"/>
  <c r="MN60" i="5"/>
  <c r="MO16" i="5"/>
  <c r="MN12" i="5"/>
  <c r="MN20" i="5"/>
  <c r="MN23" i="5"/>
  <c r="MO15" i="5"/>
  <c r="RQ14" i="5"/>
  <c r="RQ49" i="5"/>
  <c r="RR48" i="5"/>
  <c r="RR4" i="5"/>
  <c r="RQ18" i="5"/>
  <c r="RR60" i="5"/>
  <c r="RR38" i="5"/>
  <c r="RR57" i="5"/>
  <c r="MO18" i="5"/>
  <c r="MO50" i="5"/>
  <c r="MN19" i="5"/>
  <c r="MO26" i="5"/>
  <c r="MN44" i="5"/>
  <c r="MO28" i="5"/>
  <c r="MO52" i="5"/>
  <c r="MN59" i="5"/>
  <c r="RR46" i="5"/>
  <c r="RR29" i="5"/>
  <c r="RQ35" i="5"/>
  <c r="RR58" i="5"/>
  <c r="MO10" i="5"/>
  <c r="MN68" i="5"/>
  <c r="MN9" i="5"/>
  <c r="MO54" i="5"/>
  <c r="MN34" i="5"/>
  <c r="MO44" i="5"/>
  <c r="MO64" i="5"/>
  <c r="MN46" i="5"/>
  <c r="RQ58" i="5"/>
  <c r="RQ26" i="5"/>
  <c r="RR63" i="5"/>
  <c r="RR24" i="5"/>
  <c r="RR27" i="5"/>
  <c r="MN10" i="5"/>
  <c r="MN62" i="5"/>
  <c r="MO12" i="5"/>
  <c r="MN4" i="5"/>
  <c r="MO31" i="5"/>
  <c r="MN36" i="5"/>
  <c r="MN49" i="5"/>
  <c r="RQ6" i="5"/>
  <c r="RR54" i="5"/>
  <c r="RQ61" i="5"/>
  <c r="RQ21" i="5"/>
  <c r="RR44" i="5"/>
  <c r="MN53" i="5"/>
  <c r="MO65" i="5"/>
  <c r="MO41" i="5"/>
  <c r="MO5" i="5"/>
  <c r="MN65" i="5"/>
  <c r="MO43" i="5"/>
  <c r="MO20" i="5"/>
  <c r="RR34" i="5"/>
  <c r="RR5" i="5"/>
  <c r="RR62" i="5"/>
  <c r="RQ52" i="5"/>
  <c r="MN48" i="5"/>
  <c r="MO66" i="5"/>
  <c r="MN3" i="5"/>
  <c r="MO23" i="5"/>
  <c r="MO61" i="5"/>
  <c r="MO53" i="5"/>
  <c r="MO46" i="5"/>
  <c r="MO59" i="5"/>
  <c r="MO9" i="5"/>
  <c r="MO68" i="5"/>
  <c r="MN27" i="5"/>
  <c r="MO42" i="5"/>
  <c r="MN35" i="5"/>
  <c r="MO63" i="5"/>
  <c r="MN43" i="5"/>
  <c r="MO47" i="5"/>
  <c r="MO37" i="5"/>
  <c r="MN42" i="5"/>
  <c r="RQ48" i="5"/>
  <c r="RR20" i="5"/>
  <c r="RR25" i="5"/>
  <c r="RR33" i="5"/>
  <c r="RR49" i="5"/>
  <c r="RQ38" i="5"/>
  <c r="RR21" i="5"/>
  <c r="RQ57" i="5"/>
  <c r="RR64" i="5"/>
  <c r="RQ27" i="5"/>
  <c r="RQ13" i="5"/>
  <c r="RQ3" i="5"/>
  <c r="RR56" i="5"/>
  <c r="RR50" i="5"/>
  <c r="RR36" i="5"/>
  <c r="RR26" i="5"/>
  <c r="RR12" i="5"/>
  <c r="MN64" i="5"/>
  <c r="MN54" i="5"/>
  <c r="MN5" i="5"/>
  <c r="MN51" i="5"/>
  <c r="MO14" i="5"/>
  <c r="MO19" i="5"/>
  <c r="MO11" i="5"/>
  <c r="MO25" i="5"/>
  <c r="MO35" i="5"/>
  <c r="MN13" i="5"/>
  <c r="MO67" i="5"/>
  <c r="MN21" i="5"/>
  <c r="MO32" i="5"/>
  <c r="MN29" i="5"/>
  <c r="MO45" i="5"/>
  <c r="MN52" i="5"/>
  <c r="RR55" i="5"/>
  <c r="RQ5" i="5"/>
  <c r="RQ39" i="5"/>
  <c r="RQ43" i="5"/>
  <c r="RQ51" i="5"/>
  <c r="RR66" i="5"/>
  <c r="RR10" i="5"/>
  <c r="RQ50" i="5"/>
  <c r="RR65" i="5"/>
  <c r="RR47" i="5"/>
  <c r="RR13" i="5"/>
  <c r="RQ67" i="5"/>
  <c r="RQ53" i="5"/>
  <c r="RQ47" i="5"/>
  <c r="RQ33" i="5"/>
  <c r="RQ23" i="5"/>
  <c r="RQ9" i="5"/>
  <c r="MO27" i="5"/>
  <c r="MN58" i="5"/>
  <c r="MN56" i="5"/>
  <c r="MN7" i="5"/>
  <c r="MN37" i="5"/>
  <c r="MN67" i="5"/>
  <c r="MO38" i="5"/>
  <c r="MO51" i="5"/>
  <c r="MO33" i="5"/>
  <c r="MO39" i="5"/>
  <c r="MN14" i="5"/>
  <c r="MO30" i="5"/>
  <c r="MN22" i="5"/>
  <c r="MO36" i="5"/>
  <c r="MN30" i="5"/>
  <c r="MO49" i="5"/>
  <c r="MN45" i="5"/>
  <c r="RR9" i="5"/>
  <c r="RQ31" i="5"/>
  <c r="RQ4" i="5"/>
  <c r="RQ8" i="5"/>
  <c r="RQ16" i="5"/>
  <c r="RQ63" i="5"/>
  <c r="RQ7" i="5"/>
  <c r="RR14" i="5"/>
  <c r="RQ34" i="5"/>
  <c r="RQ24" i="5"/>
  <c r="RQ10" i="5"/>
  <c r="RR67" i="5"/>
  <c r="RR37" i="5"/>
  <c r="RR23" i="5"/>
  <c r="RQ65" i="5"/>
  <c r="RQ55" i="5"/>
  <c r="RQ41" i="5"/>
  <c r="RQ60" i="5"/>
  <c r="RQ17" i="5"/>
  <c r="RQ68" i="5"/>
  <c r="RR3" i="5"/>
  <c r="RR19" i="5"/>
  <c r="RQ28" i="5"/>
  <c r="RR7" i="5"/>
  <c r="RQ11" i="5"/>
  <c r="RQ66" i="5"/>
  <c r="RQ56" i="5"/>
  <c r="RQ42" i="5"/>
  <c r="RQ32" i="5"/>
  <c r="RQ22" i="5"/>
  <c r="RQ12" i="5"/>
  <c r="RR53" i="5"/>
  <c r="RR39" i="5"/>
  <c r="MO4" i="5"/>
  <c r="MN41" i="5"/>
  <c r="MN61" i="5"/>
  <c r="MN38" i="5"/>
  <c r="MN16" i="5"/>
  <c r="MN24" i="5"/>
  <c r="MN32" i="5"/>
  <c r="MO57" i="5"/>
  <c r="MN47" i="5"/>
  <c r="RR22" i="5"/>
  <c r="RR45" i="5"/>
  <c r="RR28" i="5"/>
  <c r="RR32" i="5"/>
  <c r="RR40" i="5"/>
  <c r="RR43" i="5"/>
  <c r="RQ36" i="5"/>
  <c r="RR15" i="5"/>
  <c r="RR61" i="5"/>
  <c r="RR35" i="5"/>
  <c r="RR17" i="5"/>
  <c r="RQ64" i="5"/>
  <c r="RQ54" i="5"/>
  <c r="RQ44" i="5"/>
  <c r="RQ30" i="5"/>
  <c r="RQ20" i="5"/>
  <c r="MN11" i="5"/>
  <c r="MO40" i="5"/>
  <c r="MN66" i="5"/>
  <c r="MN55" i="5"/>
  <c r="MN6" i="5"/>
  <c r="MO56" i="5"/>
  <c r="MO29" i="5"/>
  <c r="MO58" i="5"/>
  <c r="MO6" i="5"/>
  <c r="MO7" i="5"/>
  <c r="MO13" i="5"/>
  <c r="MO24" i="5"/>
  <c r="MN57" i="5"/>
  <c r="MN63" i="5"/>
  <c r="MN8" i="5"/>
  <c r="MN40" i="5"/>
  <c r="MO8" i="5"/>
  <c r="MN17" i="5"/>
  <c r="MO60" i="5"/>
  <c r="MN25" i="5"/>
  <c r="MO48" i="5"/>
  <c r="MN33" i="5"/>
  <c r="MO22" i="5"/>
  <c r="RR8" i="5"/>
  <c r="RR31" i="5"/>
  <c r="RQ25" i="5"/>
  <c r="RQ29" i="5"/>
  <c r="RQ37" i="5"/>
  <c r="RR52" i="5"/>
  <c r="RR59" i="5"/>
  <c r="RQ40" i="5"/>
  <c r="RR30" i="5"/>
  <c r="RR16" i="5"/>
  <c r="RR6" i="5"/>
  <c r="RR51" i="5"/>
  <c r="RR41" i="5"/>
  <c r="RR11" i="5"/>
  <c r="RQ62" i="5"/>
  <c r="MF4" i="5"/>
  <c r="BA3" i="5"/>
  <c r="BA7" i="5"/>
  <c r="MF3" i="5"/>
  <c r="MG3" i="5"/>
  <c r="MF11" i="5"/>
  <c r="AZ30" i="5"/>
  <c r="LX32" i="5"/>
  <c r="AZ9" i="5"/>
  <c r="MF7" i="5"/>
  <c r="AZ35" i="5"/>
  <c r="MG56" i="5"/>
  <c r="MG4" i="5"/>
  <c r="AZ10" i="5"/>
  <c r="LY15" i="5"/>
  <c r="MG28" i="5"/>
  <c r="BA2" i="5"/>
  <c r="MG64" i="5"/>
  <c r="AZ2" i="5"/>
  <c r="LY66" i="5"/>
  <c r="LX15" i="5"/>
  <c r="MF10" i="5"/>
  <c r="MF27" i="5"/>
  <c r="AZ60" i="5"/>
  <c r="AZ27" i="5"/>
  <c r="LY27" i="5"/>
  <c r="AZ57" i="5"/>
  <c r="LX43" i="5"/>
  <c r="MF56" i="5"/>
  <c r="MG60" i="5"/>
  <c r="MG8" i="5"/>
  <c r="MG2" i="5"/>
  <c r="BA17" i="5"/>
  <c r="LX57" i="5"/>
  <c r="MG34" i="5"/>
  <c r="MG59" i="5"/>
  <c r="BA20" i="5"/>
  <c r="LX16" i="5"/>
  <c r="BA50" i="5"/>
  <c r="BA37" i="5"/>
  <c r="LX40" i="5"/>
  <c r="MF2" i="5"/>
  <c r="BA40" i="5"/>
  <c r="MF53" i="5"/>
  <c r="MG22" i="5"/>
  <c r="MF24" i="5"/>
  <c r="MF64" i="5"/>
  <c r="MG62" i="5"/>
  <c r="AZ15" i="5"/>
  <c r="BA25" i="5"/>
  <c r="BA16" i="5"/>
  <c r="LX52" i="5"/>
  <c r="LY55" i="5"/>
  <c r="LX63" i="5"/>
  <c r="LX12" i="5"/>
  <c r="MF48" i="5"/>
  <c r="BA6" i="5"/>
  <c r="LX5" i="5"/>
  <c r="LY16" i="5"/>
  <c r="LY57" i="5"/>
  <c r="LX28" i="5"/>
  <c r="BA68" i="5"/>
  <c r="BA15" i="5"/>
  <c r="AZ38" i="5"/>
  <c r="BA27" i="5"/>
  <c r="MF45" i="5"/>
  <c r="MG35" i="5"/>
  <c r="MG38" i="5"/>
  <c r="MF19" i="5"/>
  <c r="MF43" i="5"/>
  <c r="AZ3" i="5"/>
  <c r="AZ61" i="5"/>
  <c r="AZ12" i="5"/>
  <c r="BA30" i="5"/>
  <c r="AZ17" i="5"/>
  <c r="LX54" i="5"/>
  <c r="LX9" i="5"/>
  <c r="LY47" i="5"/>
  <c r="LY20" i="5"/>
  <c r="MF25" i="5"/>
  <c r="MG41" i="5"/>
  <c r="MF17" i="5"/>
  <c r="MF28" i="5"/>
  <c r="MG66" i="5"/>
  <c r="MG26" i="5"/>
  <c r="BA63" i="5"/>
  <c r="AZ58" i="5"/>
  <c r="AZ20" i="5"/>
  <c r="LY67" i="5"/>
  <c r="LY6" i="5"/>
  <c r="LX7" i="5"/>
  <c r="LY38" i="5"/>
  <c r="LX56" i="5"/>
  <c r="LX23" i="5"/>
  <c r="LX25" i="5"/>
  <c r="LX45" i="5"/>
  <c r="MF67" i="5"/>
  <c r="MF50" i="5"/>
  <c r="MF32" i="5"/>
  <c r="AZ43" i="5"/>
  <c r="AZ40" i="5"/>
  <c r="BA26" i="5"/>
  <c r="LX65" i="5"/>
  <c r="LY23" i="5"/>
  <c r="LY9" i="5"/>
  <c r="LY18" i="5"/>
  <c r="BA34" i="5"/>
  <c r="MF55" i="5"/>
  <c r="BA56" i="5"/>
  <c r="LX6" i="5"/>
  <c r="MG12" i="5"/>
  <c r="MF51" i="5"/>
  <c r="MF41" i="5"/>
  <c r="MF34" i="5"/>
  <c r="MF8" i="5"/>
  <c r="MG44" i="5"/>
  <c r="MG18" i="5"/>
  <c r="MG47" i="5"/>
  <c r="MF49" i="5"/>
  <c r="MG20" i="5"/>
  <c r="MF57" i="5"/>
  <c r="MG43" i="5"/>
  <c r="MF65" i="5"/>
  <c r="MG52" i="5"/>
  <c r="MF26" i="5"/>
  <c r="AZ46" i="5"/>
  <c r="AZ28" i="5"/>
  <c r="BA32" i="5"/>
  <c r="AZ47" i="5"/>
  <c r="AZ29" i="5"/>
  <c r="BA18" i="5"/>
  <c r="BA4" i="5"/>
  <c r="BA57" i="5"/>
  <c r="BA47" i="5"/>
  <c r="AZ50" i="5"/>
  <c r="BA58" i="5"/>
  <c r="BA48" i="5"/>
  <c r="AZ14" i="5"/>
  <c r="AZ52" i="5"/>
  <c r="BA5" i="5"/>
  <c r="AZ67" i="5"/>
  <c r="AZ49" i="5"/>
  <c r="LY34" i="5"/>
  <c r="LX39" i="5"/>
  <c r="LX55" i="5"/>
  <c r="LX37" i="5"/>
  <c r="LX53" i="5"/>
  <c r="LX61" i="5"/>
  <c r="LY2" i="5"/>
  <c r="LX20" i="5"/>
  <c r="LY21" i="5"/>
  <c r="LX17" i="5"/>
  <c r="LY39" i="5"/>
  <c r="LX46" i="5"/>
  <c r="LY28" i="5"/>
  <c r="LX29" i="5"/>
  <c r="LY25" i="5"/>
  <c r="LX36" i="5"/>
  <c r="LX68" i="5"/>
  <c r="MG19" i="5"/>
  <c r="MG39" i="5"/>
  <c r="MF58" i="5"/>
  <c r="MF61" i="5"/>
  <c r="MF36" i="5"/>
  <c r="MF6" i="5"/>
  <c r="MF44" i="5"/>
  <c r="MF9" i="5"/>
  <c r="MG32" i="5"/>
  <c r="MF42" i="5"/>
  <c r="MG68" i="5"/>
  <c r="MF20" i="5"/>
  <c r="MG5" i="5"/>
  <c r="MF68" i="5"/>
  <c r="MG10" i="5"/>
  <c r="BA38" i="5"/>
  <c r="BA28" i="5"/>
  <c r="BA49" i="5"/>
  <c r="BA39" i="5"/>
  <c r="AZ18" i="5"/>
  <c r="AZ19" i="5"/>
  <c r="BA8" i="5"/>
  <c r="AZ62" i="5"/>
  <c r="AZ44" i="5"/>
  <c r="AZ25" i="5"/>
  <c r="AZ59" i="5"/>
  <c r="AZ41" i="5"/>
  <c r="BA62" i="5"/>
  <c r="BA52" i="5"/>
  <c r="AZ6" i="5"/>
  <c r="BA59" i="5"/>
  <c r="LX60" i="5"/>
  <c r="LX62" i="5"/>
  <c r="LX3" i="5"/>
  <c r="LX2" i="5"/>
  <c r="LX18" i="5"/>
  <c r="LX26" i="5"/>
  <c r="LX34" i="5"/>
  <c r="LX41" i="5"/>
  <c r="LY58" i="5"/>
  <c r="LX42" i="5"/>
  <c r="LY19" i="5"/>
  <c r="LX48" i="5"/>
  <c r="LY32" i="5"/>
  <c r="LX8" i="5"/>
  <c r="LY53" i="5"/>
  <c r="LX31" i="5"/>
  <c r="MF33" i="5"/>
  <c r="MG33" i="5"/>
  <c r="MG48" i="5"/>
  <c r="MF15" i="5"/>
  <c r="MF47" i="5"/>
  <c r="MF63" i="5"/>
  <c r="MF14" i="5"/>
  <c r="MF60" i="5"/>
  <c r="MF35" i="5"/>
  <c r="MG36" i="5"/>
  <c r="MF5" i="5"/>
  <c r="MG13" i="5"/>
  <c r="MF13" i="5"/>
  <c r="MG9" i="5"/>
  <c r="MF21" i="5"/>
  <c r="MG14" i="5"/>
  <c r="MF37" i="5"/>
  <c r="BA10" i="5"/>
  <c r="AZ7" i="5"/>
  <c r="BA60" i="5"/>
  <c r="AZ22" i="5"/>
  <c r="AZ4" i="5"/>
  <c r="AZ32" i="5"/>
  <c r="AZ51" i="5"/>
  <c r="AZ33" i="5"/>
  <c r="BA22" i="5"/>
  <c r="BA12" i="5"/>
  <c r="BA29" i="5"/>
  <c r="BA19" i="5"/>
  <c r="AZ11" i="5"/>
  <c r="AZ31" i="5"/>
  <c r="AZ13" i="5"/>
  <c r="AZ42" i="5"/>
  <c r="AZ24" i="5"/>
  <c r="LY65" i="5"/>
  <c r="LY41" i="5"/>
  <c r="LY24" i="5"/>
  <c r="LY56" i="5"/>
  <c r="LX35" i="5"/>
  <c r="LX51" i="5"/>
  <c r="LX59" i="5"/>
  <c r="LX67" i="5"/>
  <c r="LX66" i="5"/>
  <c r="LY48" i="5"/>
  <c r="LX11" i="5"/>
  <c r="LY13" i="5"/>
  <c r="LX50" i="5"/>
  <c r="LY4" i="5"/>
  <c r="LX33" i="5"/>
  <c r="LY44" i="5"/>
  <c r="LX22" i="5"/>
  <c r="MG67" i="5"/>
  <c r="MG46" i="5"/>
  <c r="MG11" i="5"/>
  <c r="MG29" i="5"/>
  <c r="MG30" i="5"/>
  <c r="MF16" i="5"/>
  <c r="MF22" i="5"/>
  <c r="MF29" i="5"/>
  <c r="MG40" i="5"/>
  <c r="MF18" i="5"/>
  <c r="MG17" i="5"/>
  <c r="MF66" i="5"/>
  <c r="MG49" i="5"/>
  <c r="MF12" i="5"/>
  <c r="MG54" i="5"/>
  <c r="MF52" i="5"/>
  <c r="BA64" i="5"/>
  <c r="AZ39" i="5"/>
  <c r="AZ21" i="5"/>
  <c r="AZ54" i="5"/>
  <c r="AZ36" i="5"/>
  <c r="BA21" i="5"/>
  <c r="BA11" i="5"/>
  <c r="AZ65" i="5"/>
  <c r="BA54" i="5"/>
  <c r="BA44" i="5"/>
  <c r="BA61" i="5"/>
  <c r="BA51" i="5"/>
  <c r="AZ64" i="5"/>
  <c r="AZ63" i="5"/>
  <c r="AZ45" i="5"/>
  <c r="AZ56" i="5"/>
  <c r="LX47" i="5"/>
  <c r="LY17" i="5"/>
  <c r="LY52" i="5"/>
  <c r="LY5" i="5"/>
  <c r="LY14" i="5"/>
  <c r="LY43" i="5"/>
  <c r="LY12" i="5"/>
  <c r="LY59" i="5"/>
  <c r="LX44" i="5"/>
  <c r="LY42" i="5"/>
  <c r="LX14" i="5"/>
  <c r="LY3" i="5"/>
  <c r="LX19" i="5"/>
  <c r="LY51" i="5"/>
  <c r="LX64" i="5"/>
  <c r="LY29" i="5"/>
  <c r="LX49" i="5"/>
  <c r="MF59" i="5"/>
  <c r="MG37" i="5"/>
  <c r="MF40" i="5"/>
  <c r="MF38" i="5"/>
  <c r="BA9" i="5"/>
  <c r="BA14" i="5"/>
  <c r="BA43" i="5"/>
  <c r="AZ34" i="5"/>
  <c r="BA23" i="5"/>
  <c r="BA24" i="5"/>
  <c r="LX24" i="5"/>
  <c r="LY33" i="5"/>
  <c r="LY26" i="5"/>
  <c r="LY64" i="5"/>
  <c r="LY50" i="5"/>
  <c r="LY7" i="5"/>
  <c r="LY40" i="5"/>
  <c r="LY11" i="5"/>
  <c r="LY60" i="5"/>
  <c r="LX13" i="5"/>
  <c r="LY37" i="5"/>
  <c r="LX30" i="5"/>
  <c r="LY45" i="5"/>
  <c r="LX58" i="5"/>
  <c r="LY68" i="5"/>
  <c r="LX10" i="5"/>
  <c r="MG27" i="5"/>
  <c r="MG55" i="5"/>
  <c r="MG42" i="5"/>
  <c r="MG15" i="5"/>
  <c r="MG7" i="5"/>
  <c r="MF54" i="5"/>
  <c r="MG25" i="5"/>
  <c r="MF30" i="5"/>
  <c r="MG61" i="5"/>
  <c r="MG57" i="5"/>
  <c r="MF46" i="5"/>
  <c r="MG58" i="5"/>
  <c r="MF62" i="5"/>
  <c r="AZ53" i="5"/>
  <c r="AZ68" i="5"/>
  <c r="BA53" i="5"/>
  <c r="BA42" i="5"/>
  <c r="AZ23" i="5"/>
  <c r="AZ5" i="5"/>
  <c r="AZ16" i="5"/>
  <c r="BA33" i="5"/>
  <c r="BA45" i="5"/>
  <c r="LX4" i="5"/>
  <c r="MG24" i="5"/>
  <c r="MG63" i="5"/>
  <c r="MG45" i="5"/>
  <c r="MG50" i="5"/>
  <c r="MG23" i="5"/>
  <c r="MG51" i="5"/>
  <c r="MG16" i="5"/>
  <c r="MG65" i="5"/>
  <c r="MG21" i="5"/>
  <c r="MF23" i="5"/>
  <c r="MG53" i="5"/>
  <c r="MF31" i="5"/>
  <c r="MG6" i="5"/>
  <c r="MF39" i="5"/>
  <c r="MG31" i="5"/>
  <c r="BA41" i="5"/>
  <c r="BA31" i="5"/>
  <c r="BA13" i="5"/>
  <c r="BA46" i="5"/>
  <c r="BA36" i="5"/>
  <c r="AZ26" i="5"/>
  <c r="AZ8" i="5"/>
  <c r="BA67" i="5"/>
  <c r="AZ55" i="5"/>
  <c r="AZ37" i="5"/>
  <c r="AZ66" i="5"/>
  <c r="AZ48" i="5"/>
  <c r="BA65" i="5"/>
  <c r="BA55" i="5"/>
  <c r="BA35" i="5"/>
  <c r="BA66" i="5"/>
  <c r="LY63" i="5"/>
  <c r="LY31" i="5"/>
  <c r="LY10" i="5"/>
  <c r="LY30" i="5"/>
  <c r="LY61" i="5"/>
  <c r="LY22" i="5"/>
  <c r="LY54" i="5"/>
  <c r="LY36" i="5"/>
  <c r="LY49" i="5"/>
  <c r="LX38" i="5"/>
  <c r="LY46" i="5"/>
  <c r="LX21" i="5"/>
  <c r="LY8" i="5"/>
  <c r="LY35" i="5"/>
  <c r="LX27" i="5"/>
  <c r="LY62" i="5"/>
  <c r="AK8" i="5"/>
  <c r="AK5" i="5"/>
  <c r="BI6" i="5"/>
  <c r="AJ5" i="5"/>
  <c r="BI5" i="5"/>
  <c r="BI4" i="5"/>
  <c r="BH5" i="5"/>
  <c r="BH4" i="5"/>
  <c r="BI43" i="5"/>
  <c r="AK3" i="5"/>
  <c r="BI12" i="5"/>
  <c r="AJ3" i="5"/>
  <c r="AK7" i="5"/>
  <c r="BI17" i="5"/>
  <c r="AK64" i="5"/>
  <c r="AJ4" i="5"/>
  <c r="BH3" i="5"/>
  <c r="AK4" i="5"/>
  <c r="BI3" i="5"/>
  <c r="BI7" i="5"/>
  <c r="AJ8" i="5"/>
  <c r="AK35" i="5"/>
  <c r="AK10" i="5"/>
  <c r="AK31" i="5"/>
  <c r="BH26" i="5"/>
  <c r="BH39" i="5"/>
  <c r="AJ15" i="5"/>
  <c r="AJ7" i="5"/>
  <c r="BH43" i="5"/>
  <c r="AK67" i="5"/>
  <c r="AK12" i="5"/>
  <c r="AJ11" i="5"/>
  <c r="BI2" i="5"/>
  <c r="BH2" i="5"/>
  <c r="AK6" i="5"/>
  <c r="AJ36" i="5"/>
  <c r="AK50" i="5"/>
  <c r="AK2" i="5"/>
  <c r="AJ6" i="5"/>
  <c r="AJ9" i="5"/>
  <c r="AJ38" i="5"/>
  <c r="BI29" i="5"/>
  <c r="BH41" i="5"/>
  <c r="BH48" i="5"/>
  <c r="AJ37" i="5"/>
  <c r="AJ55" i="5"/>
  <c r="AK32" i="5"/>
  <c r="BI51" i="5"/>
  <c r="BH17" i="5"/>
  <c r="BH36" i="5"/>
  <c r="BH7" i="5"/>
  <c r="BH35" i="5"/>
  <c r="AK56" i="5"/>
  <c r="AJ48" i="5"/>
  <c r="AJ23" i="5"/>
  <c r="AJ2" i="5"/>
  <c r="AK46" i="5"/>
  <c r="BH15" i="5"/>
  <c r="BI33" i="5"/>
  <c r="BI46" i="5"/>
  <c r="BH50" i="5"/>
  <c r="BI16" i="5"/>
  <c r="BH67" i="5"/>
  <c r="BI37" i="5"/>
  <c r="AK57" i="5"/>
  <c r="AJ47" i="5"/>
  <c r="AJ50" i="5"/>
  <c r="AK58" i="5"/>
  <c r="BH19" i="5"/>
  <c r="BI59" i="5"/>
  <c r="BH8" i="5"/>
  <c r="BH54" i="5"/>
  <c r="BI55" i="5"/>
  <c r="BI44" i="5"/>
  <c r="BI22" i="5"/>
  <c r="AK29" i="5"/>
  <c r="AJ44" i="5"/>
  <c r="AK43" i="5"/>
  <c r="AJ40" i="5"/>
  <c r="BI34" i="5"/>
  <c r="BH13" i="5"/>
  <c r="BH6" i="5"/>
  <c r="BH37" i="5"/>
  <c r="AJ35" i="5"/>
  <c r="AK26" i="5"/>
  <c r="AJ46" i="5"/>
  <c r="AJ32" i="5"/>
  <c r="BI18" i="5"/>
  <c r="BH46" i="5"/>
  <c r="BH61" i="5"/>
  <c r="BH33" i="5"/>
  <c r="BI63" i="5"/>
  <c r="BI14" i="5"/>
  <c r="BH27" i="5"/>
  <c r="BI42" i="5"/>
  <c r="BH10" i="5"/>
  <c r="BH21" i="5"/>
  <c r="BI61" i="5"/>
  <c r="BI15" i="5"/>
  <c r="BH51" i="5"/>
  <c r="BI60" i="5"/>
  <c r="BI9" i="5"/>
  <c r="AK37" i="5"/>
  <c r="AJ57" i="5"/>
  <c r="AK59" i="5"/>
  <c r="AK20" i="5"/>
  <c r="AK19" i="5"/>
  <c r="AK34" i="5"/>
  <c r="AK16" i="5"/>
  <c r="AK47" i="5"/>
  <c r="AJ33" i="5"/>
  <c r="AK61" i="5"/>
  <c r="AJ53" i="5"/>
  <c r="AJ14" i="5"/>
  <c r="AJ52" i="5"/>
  <c r="AJ17" i="5"/>
  <c r="AJ42" i="5"/>
  <c r="AJ59" i="5"/>
  <c r="BI31" i="5"/>
  <c r="BH34" i="5"/>
  <c r="BH29" i="5"/>
  <c r="BI52" i="5"/>
  <c r="BH30" i="5"/>
  <c r="BI41" i="5"/>
  <c r="BH14" i="5"/>
  <c r="BI10" i="5"/>
  <c r="BH23" i="5"/>
  <c r="BH63" i="5"/>
  <c r="BH25" i="5"/>
  <c r="BI65" i="5"/>
  <c r="BI19" i="5"/>
  <c r="BH60" i="5"/>
  <c r="BH24" i="5"/>
  <c r="AJ54" i="5"/>
  <c r="AJ25" i="5"/>
  <c r="AJ16" i="5"/>
  <c r="AJ60" i="5"/>
  <c r="AJ68" i="5"/>
  <c r="AJ45" i="5"/>
  <c r="AJ56" i="5"/>
  <c r="AK54" i="5"/>
  <c r="AK68" i="5"/>
  <c r="AK44" i="5"/>
  <c r="AK11" i="5"/>
  <c r="AJ64" i="5"/>
  <c r="AJ58" i="5"/>
  <c r="AJ12" i="5"/>
  <c r="AK41" i="5"/>
  <c r="AK38" i="5"/>
  <c r="BI24" i="5"/>
  <c r="BI21" i="5"/>
  <c r="BI32" i="5"/>
  <c r="BI68" i="5"/>
  <c r="BH59" i="5"/>
  <c r="BI58" i="5"/>
  <c r="BH28" i="5"/>
  <c r="BH49" i="5"/>
  <c r="BI47" i="5"/>
  <c r="BI56" i="5"/>
  <c r="BI35" i="5"/>
  <c r="BI36" i="5"/>
  <c r="BI25" i="5"/>
  <c r="BI54" i="5"/>
  <c r="BH52" i="5"/>
  <c r="BI62" i="5"/>
  <c r="BI13" i="5"/>
  <c r="AK33" i="5"/>
  <c r="AK55" i="5"/>
  <c r="AK66" i="5"/>
  <c r="AK62" i="5"/>
  <c r="AK39" i="5"/>
  <c r="AJ66" i="5"/>
  <c r="AJ24" i="5"/>
  <c r="AK30" i="5"/>
  <c r="AK21" i="5"/>
  <c r="AK18" i="5"/>
  <c r="AK17" i="5"/>
  <c r="AK42" i="5"/>
  <c r="AJ20" i="5"/>
  <c r="AJ18" i="5"/>
  <c r="AK14" i="5"/>
  <c r="BI8" i="5"/>
  <c r="BH56" i="5"/>
  <c r="BI27" i="5"/>
  <c r="BI20" i="5"/>
  <c r="BH38" i="5"/>
  <c r="BH55" i="5"/>
  <c r="BH16" i="5"/>
  <c r="BI38" i="5"/>
  <c r="BH66" i="5"/>
  <c r="BI40" i="5"/>
  <c r="BH31" i="5"/>
  <c r="BI49" i="5"/>
  <c r="BI53" i="5"/>
  <c r="BI11" i="5"/>
  <c r="BH65" i="5"/>
  <c r="BI23" i="5"/>
  <c r="BI64" i="5"/>
  <c r="AK45" i="5"/>
  <c r="AK60" i="5"/>
  <c r="AJ49" i="5"/>
  <c r="AJ28" i="5"/>
  <c r="AJ30" i="5"/>
  <c r="AJ13" i="5"/>
  <c r="AJ62" i="5"/>
  <c r="AK53" i="5"/>
  <c r="AK36" i="5"/>
  <c r="AK22" i="5"/>
  <c r="AK49" i="5"/>
  <c r="AJ67" i="5"/>
  <c r="AJ61" i="5"/>
  <c r="AJ63" i="5"/>
  <c r="AJ21" i="5"/>
  <c r="AJ34" i="5"/>
  <c r="BI66" i="5"/>
  <c r="BH22" i="5"/>
  <c r="BI45" i="5"/>
  <c r="BI26" i="5"/>
  <c r="BH64" i="5"/>
  <c r="BH44" i="5"/>
  <c r="BH57" i="5"/>
  <c r="BI30" i="5"/>
  <c r="BI57" i="5"/>
  <c r="BH12" i="5"/>
  <c r="BH40" i="5"/>
  <c r="BI39" i="5"/>
  <c r="BH53" i="5"/>
  <c r="BH62" i="5"/>
  <c r="BI48" i="5"/>
  <c r="AJ51" i="5"/>
  <c r="AJ31" i="5"/>
  <c r="AK24" i="5"/>
  <c r="AK9" i="5"/>
  <c r="AK40" i="5"/>
  <c r="AK65" i="5"/>
  <c r="AK15" i="5"/>
  <c r="AJ10" i="5"/>
  <c r="AJ26" i="5"/>
  <c r="AJ43" i="5"/>
  <c r="AJ29" i="5"/>
  <c r="AK63" i="5"/>
  <c r="AJ39" i="5"/>
  <c r="BI50" i="5"/>
  <c r="BH18" i="5"/>
  <c r="BI67" i="5"/>
  <c r="BH42" i="5"/>
  <c r="BH32" i="5"/>
  <c r="BH68" i="5"/>
  <c r="BH45" i="5"/>
  <c r="BH20" i="5"/>
  <c r="BH58" i="5"/>
  <c r="BI28" i="5"/>
  <c r="BH9" i="5"/>
  <c r="BH11" i="5"/>
  <c r="BH47" i="5"/>
  <c r="AK13" i="5"/>
  <c r="AK28" i="5"/>
  <c r="AK52" i="5"/>
  <c r="AK51" i="5"/>
  <c r="AJ27" i="5"/>
  <c r="AK48" i="5"/>
  <c r="AJ19" i="5"/>
  <c r="AJ65" i="5"/>
  <c r="AK25" i="5"/>
  <c r="AJ22" i="5"/>
  <c r="AJ41" i="5"/>
  <c r="AK27" i="5"/>
  <c r="AK23" i="5"/>
  <c r="MW2" i="5"/>
  <c r="MW7" i="5"/>
  <c r="MW6" i="5"/>
  <c r="MV8" i="5"/>
  <c r="MV6" i="5"/>
  <c r="MV24" i="5"/>
  <c r="MV7" i="5"/>
  <c r="MV3" i="5"/>
  <c r="MW26" i="5"/>
  <c r="MV5" i="5"/>
  <c r="MW5" i="5"/>
  <c r="MW4" i="5"/>
  <c r="AB2" i="5"/>
  <c r="MV4" i="5"/>
  <c r="DW2" i="5"/>
  <c r="AC8" i="5"/>
  <c r="DV4" i="5"/>
  <c r="AB14" i="5"/>
  <c r="AB9" i="5"/>
  <c r="AC14" i="5"/>
  <c r="DS19" i="5"/>
  <c r="AC2" i="5"/>
  <c r="MV2" i="5"/>
  <c r="CF4" i="5"/>
  <c r="AC3" i="5"/>
  <c r="MW12" i="5"/>
  <c r="MV11" i="5"/>
  <c r="MW8" i="5"/>
  <c r="MV16" i="5"/>
  <c r="CG3" i="5"/>
  <c r="MV9" i="5"/>
  <c r="MW3" i="5"/>
  <c r="MV12" i="5"/>
  <c r="CF3" i="5"/>
  <c r="MW13" i="5"/>
  <c r="MW14" i="5"/>
  <c r="MV13" i="5"/>
  <c r="CW2" i="5"/>
  <c r="AR2" i="5"/>
  <c r="BX2" i="5"/>
  <c r="CG67" i="5"/>
  <c r="MV32" i="5"/>
  <c r="CG4" i="5"/>
  <c r="MW24" i="5"/>
  <c r="MV10" i="5"/>
  <c r="MW9" i="5"/>
  <c r="MW10" i="5"/>
  <c r="MW11" i="5"/>
  <c r="MV14" i="5"/>
  <c r="DT3" i="5"/>
  <c r="DU4" i="5"/>
  <c r="CF2" i="5"/>
  <c r="DV3" i="5"/>
  <c r="DW4" i="5"/>
  <c r="CG52" i="5"/>
  <c r="DV2" i="5"/>
  <c r="DS2" i="5"/>
  <c r="CG2" i="5"/>
  <c r="BY2" i="5"/>
  <c r="DU2" i="5"/>
  <c r="DW3" i="5"/>
  <c r="DT2" i="5"/>
  <c r="AS2" i="5"/>
  <c r="BX3" i="5"/>
  <c r="AR17" i="5"/>
  <c r="DU56" i="5"/>
  <c r="MW65" i="5"/>
  <c r="CG36" i="5"/>
  <c r="AB40" i="5"/>
  <c r="AS23" i="5"/>
  <c r="DV19" i="5"/>
  <c r="DU3" i="5"/>
  <c r="DS3" i="5"/>
  <c r="DT4" i="5"/>
  <c r="DS4" i="5"/>
  <c r="CF28" i="5"/>
  <c r="MW62" i="5"/>
  <c r="AC7" i="5"/>
  <c r="AC11" i="5"/>
  <c r="AS51" i="5"/>
  <c r="CG33" i="5"/>
  <c r="CF53" i="5"/>
  <c r="MW63" i="5"/>
  <c r="AC18" i="5"/>
  <c r="AC50" i="5"/>
  <c r="AC40" i="5"/>
  <c r="DU16" i="5"/>
  <c r="DW56" i="5"/>
  <c r="CF51" i="5"/>
  <c r="CF33" i="5"/>
  <c r="MW51" i="5"/>
  <c r="MV46" i="5"/>
  <c r="AB5" i="5"/>
  <c r="AC5" i="5"/>
  <c r="AB29" i="5"/>
  <c r="AB13" i="5"/>
  <c r="AC13" i="5"/>
  <c r="AC43" i="5"/>
  <c r="AC4" i="5"/>
  <c r="AB6" i="5"/>
  <c r="AB45" i="5"/>
  <c r="AC45" i="5"/>
  <c r="AB4" i="5"/>
  <c r="AS17" i="5"/>
  <c r="CG49" i="5"/>
  <c r="CF7" i="5"/>
  <c r="AB30" i="5"/>
  <c r="AC12" i="5"/>
  <c r="AB26" i="5"/>
  <c r="AC9" i="5"/>
  <c r="AB10" i="5"/>
  <c r="AB8" i="5"/>
  <c r="AR33" i="5"/>
  <c r="CF29" i="5"/>
  <c r="CG58" i="5"/>
  <c r="MW46" i="5"/>
  <c r="MW38" i="5"/>
  <c r="MW50" i="5"/>
  <c r="AR21" i="5"/>
  <c r="DW19" i="5"/>
  <c r="BY36" i="5"/>
  <c r="CG28" i="5"/>
  <c r="MV35" i="5"/>
  <c r="AC60" i="5"/>
  <c r="AB21" i="5"/>
  <c r="AB7" i="5"/>
  <c r="AR15" i="5"/>
  <c r="CG10" i="5"/>
  <c r="CF13" i="5"/>
  <c r="CG8" i="5"/>
  <c r="MV57" i="5"/>
  <c r="MW56" i="5"/>
  <c r="MV40" i="5"/>
  <c r="BY16" i="5"/>
  <c r="AS25" i="5"/>
  <c r="CF22" i="5"/>
  <c r="AC6" i="5"/>
  <c r="AB3" i="5"/>
  <c r="AB12" i="5"/>
  <c r="AC10" i="5"/>
  <c r="AB11" i="5"/>
  <c r="AB39" i="5"/>
  <c r="AS35" i="5"/>
  <c r="CG54" i="5"/>
  <c r="CF42" i="5"/>
  <c r="AB41" i="5"/>
  <c r="AB57" i="5"/>
  <c r="AC15" i="5"/>
  <c r="AB44" i="5"/>
  <c r="AC33" i="5"/>
  <c r="AR22" i="5"/>
  <c r="CF17" i="5"/>
  <c r="CF23" i="5"/>
  <c r="MV27" i="5"/>
  <c r="MV26" i="5"/>
  <c r="MV15" i="5"/>
  <c r="MW66" i="5"/>
  <c r="AB50" i="5"/>
  <c r="AC25" i="5"/>
  <c r="AB61" i="5"/>
  <c r="AC55" i="5"/>
  <c r="AB52" i="5"/>
  <c r="DT10" i="5"/>
  <c r="DW20" i="5"/>
  <c r="DS48" i="5"/>
  <c r="DV11" i="5"/>
  <c r="AS15" i="5"/>
  <c r="AR24" i="5"/>
  <c r="AS18" i="5"/>
  <c r="AC42" i="5"/>
  <c r="AB25" i="5"/>
  <c r="AC57" i="5"/>
  <c r="AB67" i="5"/>
  <c r="AC21" i="5"/>
  <c r="AB23" i="5"/>
  <c r="AC35" i="5"/>
  <c r="AC67" i="5"/>
  <c r="AB32" i="5"/>
  <c r="AB64" i="5"/>
  <c r="AC32" i="5"/>
  <c r="AC64" i="5"/>
  <c r="DW13" i="5"/>
  <c r="DS63" i="5"/>
  <c r="DV18" i="5"/>
  <c r="DU21" i="5"/>
  <c r="DT21" i="5"/>
  <c r="DS20" i="5"/>
  <c r="DU17" i="5"/>
  <c r="AR31" i="5"/>
  <c r="AS19" i="5"/>
  <c r="AR14" i="5"/>
  <c r="AR18" i="5"/>
  <c r="AS26" i="5"/>
  <c r="AS22" i="5"/>
  <c r="AS31" i="5"/>
  <c r="CF25" i="5"/>
  <c r="CF36" i="5"/>
  <c r="CG22" i="5"/>
  <c r="CF43" i="5"/>
  <c r="CG32" i="5"/>
  <c r="CG12" i="5"/>
  <c r="CF18" i="5"/>
  <c r="CG55" i="5"/>
  <c r="CG9" i="5"/>
  <c r="CG65" i="5"/>
  <c r="CG16" i="5"/>
  <c r="CF38" i="5"/>
  <c r="CG39" i="5"/>
  <c r="CF68" i="5"/>
  <c r="CG18" i="5"/>
  <c r="CF12" i="5"/>
  <c r="MW48" i="5"/>
  <c r="MW35" i="5"/>
  <c r="MV49" i="5"/>
  <c r="MW27" i="5"/>
  <c r="MV18" i="5"/>
  <c r="MW17" i="5"/>
  <c r="MW54" i="5"/>
  <c r="MV22" i="5"/>
  <c r="MV30" i="5"/>
  <c r="MW67" i="5"/>
  <c r="MW64" i="5"/>
  <c r="MV28" i="5"/>
  <c r="AB33" i="5"/>
  <c r="DT19" i="5"/>
  <c r="AS7" i="5"/>
  <c r="AR19" i="5"/>
  <c r="MV37" i="5"/>
  <c r="MW60" i="5"/>
  <c r="MV55" i="5"/>
  <c r="AB22" i="5"/>
  <c r="AB17" i="5"/>
  <c r="AB18" i="5"/>
  <c r="AC46" i="5"/>
  <c r="AB37" i="5"/>
  <c r="AC65" i="5"/>
  <c r="AC29" i="5"/>
  <c r="AB31" i="5"/>
  <c r="AC39" i="5"/>
  <c r="AB36" i="5"/>
  <c r="AB68" i="5"/>
  <c r="AC36" i="5"/>
  <c r="AC68" i="5"/>
  <c r="DU10" i="5"/>
  <c r="DS18" i="5"/>
  <c r="DU13" i="5"/>
  <c r="DU18" i="5"/>
  <c r="DW18" i="5"/>
  <c r="DU14" i="5"/>
  <c r="AS29" i="5"/>
  <c r="AS13" i="5"/>
  <c r="AS30" i="5"/>
  <c r="AR4" i="5"/>
  <c r="AS34" i="5"/>
  <c r="AR13" i="5"/>
  <c r="AS21" i="5"/>
  <c r="BX45" i="5"/>
  <c r="CG59" i="5"/>
  <c r="CG34" i="5"/>
  <c r="CF63" i="5"/>
  <c r="CF9" i="5"/>
  <c r="CF10" i="5"/>
  <c r="CF50" i="5"/>
  <c r="CF8" i="5"/>
  <c r="CG29" i="5"/>
  <c r="CF47" i="5"/>
  <c r="CF16" i="5"/>
  <c r="CG25" i="5"/>
  <c r="CG15" i="5"/>
  <c r="CF67" i="5"/>
  <c r="CG13" i="5"/>
  <c r="CG38" i="5"/>
  <c r="CF64" i="5"/>
  <c r="CG53" i="5"/>
  <c r="MW30" i="5"/>
  <c r="MW28" i="5"/>
  <c r="MW19" i="5"/>
  <c r="MV52" i="5"/>
  <c r="MV47" i="5"/>
  <c r="MW25" i="5"/>
  <c r="MV51" i="5"/>
  <c r="MW52" i="5"/>
  <c r="MV23" i="5"/>
  <c r="MV31" i="5"/>
  <c r="MV39" i="5"/>
  <c r="MW58" i="5"/>
  <c r="MV21" i="5"/>
  <c r="MV45" i="5"/>
  <c r="AB38" i="5"/>
  <c r="AC54" i="5"/>
  <c r="AB47" i="5"/>
  <c r="AC47" i="5"/>
  <c r="AC44" i="5"/>
  <c r="AS8" i="5"/>
  <c r="AS20" i="5"/>
  <c r="CG24" i="5"/>
  <c r="CG44" i="5"/>
  <c r="CG19" i="5"/>
  <c r="MW36" i="5"/>
  <c r="AB46" i="5"/>
  <c r="AB53" i="5"/>
  <c r="AB42" i="5"/>
  <c r="AC26" i="5"/>
  <c r="AC58" i="5"/>
  <c r="AB19" i="5"/>
  <c r="AB49" i="5"/>
  <c r="AC61" i="5"/>
  <c r="AB51" i="5"/>
  <c r="AC19" i="5"/>
  <c r="AC51" i="5"/>
  <c r="AB16" i="5"/>
  <c r="AB48" i="5"/>
  <c r="AC16" i="5"/>
  <c r="AC48" i="5"/>
  <c r="DT56" i="5"/>
  <c r="DV57" i="5"/>
  <c r="DU55" i="5"/>
  <c r="DT17" i="5"/>
  <c r="AS11" i="5"/>
  <c r="AR34" i="5"/>
  <c r="AR30" i="5"/>
  <c r="AR8" i="5"/>
  <c r="AS24" i="5"/>
  <c r="AR23" i="5"/>
  <c r="AR25" i="5"/>
  <c r="CF46" i="5"/>
  <c r="CF37" i="5"/>
  <c r="CF66" i="5"/>
  <c r="CF56" i="5"/>
  <c r="CF57" i="5"/>
  <c r="CF27" i="5"/>
  <c r="CG64" i="5"/>
  <c r="CG14" i="5"/>
  <c r="CF40" i="5"/>
  <c r="CG61" i="5"/>
  <c r="CG7" i="5"/>
  <c r="CF11" i="5"/>
  <c r="CG48" i="5"/>
  <c r="CG57" i="5"/>
  <c r="CG27" i="5"/>
  <c r="CG45" i="5"/>
  <c r="MW44" i="5"/>
  <c r="MW47" i="5"/>
  <c r="MV54" i="5"/>
  <c r="MW40" i="5"/>
  <c r="MW41" i="5"/>
  <c r="MV29" i="5"/>
  <c r="MV63" i="5"/>
  <c r="MW37" i="5"/>
  <c r="MV59" i="5"/>
  <c r="MV38" i="5"/>
  <c r="MW68" i="5"/>
  <c r="MV34" i="5"/>
  <c r="MV42" i="5"/>
  <c r="MV50" i="5"/>
  <c r="MW33" i="5"/>
  <c r="MV56" i="5"/>
  <c r="AC22" i="5"/>
  <c r="CF14" i="5"/>
  <c r="CF20" i="5"/>
  <c r="AC30" i="5"/>
  <c r="AB55" i="5"/>
  <c r="AC52" i="5"/>
  <c r="AR35" i="5"/>
  <c r="CG30" i="5"/>
  <c r="CG50" i="5"/>
  <c r="CF44" i="5"/>
  <c r="CG51" i="5"/>
  <c r="CG43" i="5"/>
  <c r="CG23" i="5"/>
  <c r="CF41" i="5"/>
  <c r="CG5" i="5"/>
  <c r="CF60" i="5"/>
  <c r="CG66" i="5"/>
  <c r="CF35" i="5"/>
  <c r="CF45" i="5"/>
  <c r="CF49" i="5"/>
  <c r="CF54" i="5"/>
  <c r="CG47" i="5"/>
  <c r="CF65" i="5"/>
  <c r="CF19" i="5"/>
  <c r="MV33" i="5"/>
  <c r="MV62" i="5"/>
  <c r="MV64" i="5"/>
  <c r="MW59" i="5"/>
  <c r="MW42" i="5"/>
  <c r="MW32" i="5"/>
  <c r="MW39" i="5"/>
  <c r="MW22" i="5"/>
  <c r="MV48" i="5"/>
  <c r="MW49" i="5"/>
  <c r="MV19" i="5"/>
  <c r="MW43" i="5"/>
  <c r="AB34" i="5"/>
  <c r="AC53" i="5"/>
  <c r="CG41" i="5"/>
  <c r="MW45" i="5"/>
  <c r="MW23" i="5"/>
  <c r="MW16" i="5"/>
  <c r="MV65" i="5"/>
  <c r="MV17" i="5"/>
  <c r="AB54" i="5"/>
  <c r="AC62" i="5"/>
  <c r="AB20" i="5"/>
  <c r="AC20" i="5"/>
  <c r="AR20" i="5"/>
  <c r="AS28" i="5"/>
  <c r="AR27" i="5"/>
  <c r="AB58" i="5"/>
  <c r="AC17" i="5"/>
  <c r="AB62" i="5"/>
  <c r="AC34" i="5"/>
  <c r="AC66" i="5"/>
  <c r="AC37" i="5"/>
  <c r="AB35" i="5"/>
  <c r="AB59" i="5"/>
  <c r="AC27" i="5"/>
  <c r="AC59" i="5"/>
  <c r="AB24" i="5"/>
  <c r="AB56" i="5"/>
  <c r="AC24" i="5"/>
  <c r="AC56" i="5"/>
  <c r="DV20" i="5"/>
  <c r="DU19" i="5"/>
  <c r="DT18" i="5"/>
  <c r="DV17" i="5"/>
  <c r="DU20" i="5"/>
  <c r="AR16" i="5"/>
  <c r="AR29" i="5"/>
  <c r="AR28" i="5"/>
  <c r="AR7" i="5"/>
  <c r="AS4" i="5"/>
  <c r="AS32" i="5"/>
  <c r="BX40" i="5"/>
  <c r="CF26" i="5"/>
  <c r="CG20" i="5"/>
  <c r="CG63" i="5"/>
  <c r="CG17" i="5"/>
  <c r="CF61" i="5"/>
  <c r="CF15" i="5"/>
  <c r="CG11" i="5"/>
  <c r="CF48" i="5"/>
  <c r="CF55" i="5"/>
  <c r="CF34" i="5"/>
  <c r="CG26" i="5"/>
  <c r="CG6" i="5"/>
  <c r="CF32" i="5"/>
  <c r="CG21" i="5"/>
  <c r="CF39" i="5"/>
  <c r="CG60" i="5"/>
  <c r="MV25" i="5"/>
  <c r="MW31" i="5"/>
  <c r="MW20" i="5"/>
  <c r="MV43" i="5"/>
  <c r="MV61" i="5"/>
  <c r="MW15" i="5"/>
  <c r="MW21" i="5"/>
  <c r="MV58" i="5"/>
  <c r="MW53" i="5"/>
  <c r="MV67" i="5"/>
  <c r="MV66" i="5"/>
  <c r="DV68" i="5"/>
  <c r="AS3" i="5"/>
  <c r="BY37" i="5"/>
  <c r="CF30" i="5"/>
  <c r="CF62" i="5"/>
  <c r="CF31" i="5"/>
  <c r="MW61" i="5"/>
  <c r="AB65" i="5"/>
  <c r="AB27" i="5"/>
  <c r="AC23" i="5"/>
  <c r="AB66" i="5"/>
  <c r="AC41" i="5"/>
  <c r="AC38" i="5"/>
  <c r="AC49" i="5"/>
  <c r="AB43" i="5"/>
  <c r="AB15" i="5"/>
  <c r="AB63" i="5"/>
  <c r="AC31" i="5"/>
  <c r="AC63" i="5"/>
  <c r="AB28" i="5"/>
  <c r="AB60" i="5"/>
  <c r="AC28" i="5"/>
  <c r="DT20" i="5"/>
  <c r="DS17" i="5"/>
  <c r="DW17" i="5"/>
  <c r="AR26" i="5"/>
  <c r="AS33" i="5"/>
  <c r="AS14" i="5"/>
  <c r="AR32" i="5"/>
  <c r="AS16" i="5"/>
  <c r="AS27" i="5"/>
  <c r="CG40" i="5"/>
  <c r="CF58" i="5"/>
  <c r="CF24" i="5"/>
  <c r="CG37" i="5"/>
  <c r="CG62" i="5"/>
  <c r="CG42" i="5"/>
  <c r="CG56" i="5"/>
  <c r="CG68" i="5"/>
  <c r="CG35" i="5"/>
  <c r="CF21" i="5"/>
  <c r="CG46" i="5"/>
  <c r="CF6" i="5"/>
  <c r="CF52" i="5"/>
  <c r="CF59" i="5"/>
  <c r="CG31" i="5"/>
  <c r="CF5" i="5"/>
  <c r="MV44" i="5"/>
  <c r="MW29" i="5"/>
  <c r="MV36" i="5"/>
  <c r="MV41" i="5"/>
  <c r="MW57" i="5"/>
  <c r="MV53" i="5"/>
  <c r="MW18" i="5"/>
  <c r="MW34" i="5"/>
  <c r="MV20" i="5"/>
  <c r="MV60" i="5"/>
  <c r="MV68" i="5"/>
  <c r="MW55" i="5"/>
  <c r="DT9" i="5"/>
  <c r="DW10" i="5"/>
  <c r="DW54" i="5"/>
  <c r="DW23" i="5"/>
  <c r="DV10" i="5"/>
  <c r="DU61" i="5"/>
  <c r="DV25" i="5"/>
  <c r="DS46" i="5"/>
  <c r="AS54" i="5"/>
  <c r="AS50" i="5"/>
  <c r="BX30" i="5"/>
  <c r="BX58" i="5"/>
  <c r="BY38" i="5"/>
  <c r="DV13" i="5"/>
  <c r="DT45" i="5"/>
  <c r="DS65" i="5"/>
  <c r="DS10" i="5"/>
  <c r="DS12" i="5"/>
  <c r="AS12" i="5"/>
  <c r="AS64" i="5"/>
  <c r="BY23" i="5"/>
  <c r="BY3" i="5"/>
  <c r="BY12" i="5"/>
  <c r="BY47" i="5"/>
  <c r="DU30" i="5"/>
  <c r="DS5" i="5"/>
  <c r="DW22" i="5"/>
  <c r="DS7" i="5"/>
  <c r="DT22" i="5"/>
  <c r="DW16" i="5"/>
  <c r="DV48" i="5"/>
  <c r="DS24" i="5"/>
  <c r="DV16" i="5"/>
  <c r="AR12" i="5"/>
  <c r="AR9" i="5"/>
  <c r="BX47" i="5"/>
  <c r="DV44" i="5"/>
  <c r="DW53" i="5"/>
  <c r="DT59" i="5"/>
  <c r="DV55" i="5"/>
  <c r="AS39" i="5"/>
  <c r="DS16" i="5"/>
  <c r="DS13" i="5"/>
  <c r="DU33" i="5"/>
  <c r="DT44" i="5"/>
  <c r="DU39" i="5"/>
  <c r="DU58" i="5"/>
  <c r="AR46" i="5"/>
  <c r="AR45" i="5"/>
  <c r="BX37" i="5"/>
  <c r="BX65" i="5"/>
  <c r="DT13" i="5"/>
  <c r="DT16" i="5"/>
  <c r="DW68" i="5"/>
  <c r="DV12" i="5"/>
  <c r="DT57" i="5"/>
  <c r="DT47" i="5"/>
  <c r="AR56" i="5"/>
  <c r="BY20" i="5"/>
  <c r="DV6" i="5"/>
  <c r="DT66" i="5"/>
  <c r="DT23" i="5"/>
  <c r="DS22" i="5"/>
  <c r="DU57" i="5"/>
  <c r="DT28" i="5"/>
  <c r="DU45" i="5"/>
  <c r="DT42" i="5"/>
  <c r="DV67" i="5"/>
  <c r="DV66" i="5"/>
  <c r="DS35" i="5"/>
  <c r="DV46" i="5"/>
  <c r="DU11" i="5"/>
  <c r="DW51" i="5"/>
  <c r="DT68" i="5"/>
  <c r="DV36" i="5"/>
  <c r="DT48" i="5"/>
  <c r="DT43" i="5"/>
  <c r="DS58" i="5"/>
  <c r="DS57" i="5"/>
  <c r="DU25" i="5"/>
  <c r="DW60" i="5"/>
  <c r="DW7" i="5"/>
  <c r="DT40" i="5"/>
  <c r="DS34" i="5"/>
  <c r="DS33" i="5"/>
  <c r="DU68" i="5"/>
  <c r="DW36" i="5"/>
  <c r="DS62" i="5"/>
  <c r="DS47" i="5"/>
  <c r="DV35" i="5"/>
  <c r="DV34" i="5"/>
  <c r="DU38" i="5"/>
  <c r="DT52" i="5"/>
  <c r="DU24" i="5"/>
  <c r="DS60" i="5"/>
  <c r="DW58" i="5"/>
  <c r="DT27" i="5"/>
  <c r="AS61" i="5"/>
  <c r="AR53" i="5"/>
  <c r="AR6" i="5"/>
  <c r="AR61" i="5"/>
  <c r="AR11" i="5"/>
  <c r="AS38" i="5"/>
  <c r="AS9" i="5"/>
  <c r="AS56" i="5"/>
  <c r="AS42" i="5"/>
  <c r="AR47" i="5"/>
  <c r="BY45" i="5"/>
  <c r="BX8" i="5"/>
  <c r="BX55" i="5"/>
  <c r="BY49" i="5"/>
  <c r="BY42" i="5"/>
  <c r="BY17" i="5"/>
  <c r="BY61" i="5"/>
  <c r="BX14" i="5"/>
  <c r="BX36" i="5"/>
  <c r="BX9" i="5"/>
  <c r="BX53" i="5"/>
  <c r="BX66" i="5"/>
  <c r="BX56" i="5"/>
  <c r="BY33" i="5"/>
  <c r="BX42" i="5"/>
  <c r="BX59" i="5"/>
  <c r="BY24" i="5"/>
  <c r="DS45" i="5"/>
  <c r="DS55" i="5"/>
  <c r="DS36" i="5"/>
  <c r="DW34" i="5"/>
  <c r="DV32" i="5"/>
  <c r="DV22" i="5"/>
  <c r="DU12" i="5"/>
  <c r="DW47" i="5"/>
  <c r="DU59" i="5"/>
  <c r="DV26" i="5"/>
  <c r="DT15" i="5"/>
  <c r="DS14" i="5"/>
  <c r="DU49" i="5"/>
  <c r="DS61" i="5"/>
  <c r="DT58" i="5"/>
  <c r="DV64" i="5"/>
  <c r="DT38" i="5"/>
  <c r="DW49" i="5"/>
  <c r="DW25" i="5"/>
  <c r="DW46" i="5"/>
  <c r="DW45" i="5"/>
  <c r="DT14" i="5"/>
  <c r="DV49" i="5"/>
  <c r="DW29" i="5"/>
  <c r="DU48" i="5"/>
  <c r="DU47" i="5"/>
  <c r="DW15" i="5"/>
  <c r="DT51" i="5"/>
  <c r="DU36" i="5"/>
  <c r="DW59" i="5"/>
  <c r="DT37" i="5"/>
  <c r="DT36" i="5"/>
  <c r="DS40" i="5"/>
  <c r="AS63" i="5"/>
  <c r="AR66" i="5"/>
  <c r="AR5" i="5"/>
  <c r="AR60" i="5"/>
  <c r="AS57" i="5"/>
  <c r="AS48" i="5"/>
  <c r="AR68" i="5"/>
  <c r="AS36" i="5"/>
  <c r="BX60" i="5"/>
  <c r="BY14" i="5"/>
  <c r="BY13" i="5"/>
  <c r="BY55" i="5"/>
  <c r="BY28" i="5"/>
  <c r="BY58" i="5"/>
  <c r="BY63" i="5"/>
  <c r="BX7" i="5"/>
  <c r="BY39" i="5"/>
  <c r="BY22" i="5"/>
  <c r="BY19" i="5"/>
  <c r="BX44" i="5"/>
  <c r="BX18" i="5"/>
  <c r="BY27" i="5"/>
  <c r="BY53" i="5"/>
  <c r="BY46" i="5"/>
  <c r="BX38" i="5"/>
  <c r="DS21" i="5"/>
  <c r="DU26" i="5"/>
  <c r="DS39" i="5"/>
  <c r="DW52" i="5"/>
  <c r="AS59" i="5"/>
  <c r="BX54" i="5"/>
  <c r="BX15" i="5"/>
  <c r="BY11" i="5"/>
  <c r="BX61" i="5"/>
  <c r="BX22" i="5"/>
  <c r="BY44" i="5"/>
  <c r="BX67" i="5"/>
  <c r="BY29" i="5"/>
  <c r="BY66" i="5"/>
  <c r="BX29" i="5"/>
  <c r="BX25" i="5"/>
  <c r="BY25" i="5"/>
  <c r="BX27" i="5"/>
  <c r="BX33" i="5"/>
  <c r="BX62" i="5"/>
  <c r="BY62" i="5"/>
  <c r="BX16" i="5"/>
  <c r="DV47" i="5"/>
  <c r="DV14" i="5"/>
  <c r="DV8" i="5"/>
  <c r="DW26" i="5"/>
  <c r="DW57" i="5"/>
  <c r="DV58" i="5"/>
  <c r="DT61" i="5"/>
  <c r="DS64" i="5"/>
  <c r="AR57" i="5"/>
  <c r="AS43" i="5"/>
  <c r="AR44" i="5"/>
  <c r="DW11" i="5"/>
  <c r="DS26" i="5"/>
  <c r="DV61" i="5"/>
  <c r="DU60" i="5"/>
  <c r="DW28" i="5"/>
  <c r="DT53" i="5"/>
  <c r="DU7" i="5"/>
  <c r="DT39" i="5"/>
  <c r="DS38" i="5"/>
  <c r="DU6" i="5"/>
  <c r="DW14" i="5"/>
  <c r="DW33" i="5"/>
  <c r="DT5" i="5"/>
  <c r="DW40" i="5"/>
  <c r="DV39" i="5"/>
  <c r="DS8" i="5"/>
  <c r="DU23" i="5"/>
  <c r="DS23" i="5"/>
  <c r="DV29" i="5"/>
  <c r="DU28" i="5"/>
  <c r="DW63" i="5"/>
  <c r="DU15" i="5"/>
  <c r="DS9" i="5"/>
  <c r="DV5" i="5"/>
  <c r="DW39" i="5"/>
  <c r="DU51" i="5"/>
  <c r="DU5" i="5"/>
  <c r="DT7" i="5"/>
  <c r="DS6" i="5"/>
  <c r="DU41" i="5"/>
  <c r="DS53" i="5"/>
  <c r="DS56" i="5"/>
  <c r="DT26" i="5"/>
  <c r="DW62" i="5"/>
  <c r="DW61" i="5"/>
  <c r="DT30" i="5"/>
  <c r="DV65" i="5"/>
  <c r="AS5" i="5"/>
  <c r="AR59" i="5"/>
  <c r="AS53" i="5"/>
  <c r="AR38" i="5"/>
  <c r="AS44" i="5"/>
  <c r="AR64" i="5"/>
  <c r="AR40" i="5"/>
  <c r="AS37" i="5"/>
  <c r="AR43" i="5"/>
  <c r="BX32" i="5"/>
  <c r="BY56" i="5"/>
  <c r="BX17" i="5"/>
  <c r="BY10" i="5"/>
  <c r="BX26" i="5"/>
  <c r="BX43" i="5"/>
  <c r="BY15" i="5"/>
  <c r="BY52" i="5"/>
  <c r="BX5" i="5"/>
  <c r="BY65" i="5"/>
  <c r="BY35" i="5"/>
  <c r="BY7" i="5"/>
  <c r="BY6" i="5"/>
  <c r="BY18" i="5"/>
  <c r="BY48" i="5"/>
  <c r="DV60" i="5"/>
  <c r="DS28" i="5"/>
  <c r="DS31" i="5"/>
  <c r="DV62" i="5"/>
  <c r="DS27" i="5"/>
  <c r="DV28" i="5"/>
  <c r="DS50" i="5"/>
  <c r="AR65" i="5"/>
  <c r="AS62" i="5"/>
  <c r="AR41" i="5"/>
  <c r="AR51" i="5"/>
  <c r="DW38" i="5"/>
  <c r="DW37" i="5"/>
  <c r="DT6" i="5"/>
  <c r="DV41" i="5"/>
  <c r="DV37" i="5"/>
  <c r="DU29" i="5"/>
  <c r="DS52" i="5"/>
  <c r="DW50" i="5"/>
  <c r="DU50" i="5"/>
  <c r="DT34" i="5"/>
  <c r="DV53" i="5"/>
  <c r="DU52" i="5"/>
  <c r="DS66" i="5"/>
  <c r="DW6" i="5"/>
  <c r="DU42" i="5"/>
  <c r="DT41" i="5"/>
  <c r="DV9" i="5"/>
  <c r="DW35" i="5"/>
  <c r="DW5" i="5"/>
  <c r="DS37" i="5"/>
  <c r="DV52" i="5"/>
  <c r="DT64" i="5"/>
  <c r="DU37" i="5"/>
  <c r="DU43" i="5"/>
  <c r="DT54" i="5"/>
  <c r="DW65" i="5"/>
  <c r="DT24" i="5"/>
  <c r="DW9" i="5"/>
  <c r="DW8" i="5"/>
  <c r="DV7" i="5"/>
  <c r="DS43" i="5"/>
  <c r="DV54" i="5"/>
  <c r="AS41" i="5"/>
  <c r="AR62" i="5"/>
  <c r="AS55" i="5"/>
  <c r="AS65" i="5"/>
  <c r="AS58" i="5"/>
  <c r="AR50" i="5"/>
  <c r="AR67" i="5"/>
  <c r="AS66" i="5"/>
  <c r="AR58" i="5"/>
  <c r="AR55" i="5"/>
  <c r="BX52" i="5"/>
  <c r="BY21" i="5"/>
  <c r="BY54" i="5"/>
  <c r="BY5" i="5"/>
  <c r="BY64" i="5"/>
  <c r="BX4" i="5"/>
  <c r="BY60" i="5"/>
  <c r="BX21" i="5"/>
  <c r="BX34" i="5"/>
  <c r="BX46" i="5"/>
  <c r="BX68" i="5"/>
  <c r="BX41" i="5"/>
  <c r="BY51" i="5"/>
  <c r="BX19" i="5"/>
  <c r="BY4" i="5"/>
  <c r="BY57" i="5"/>
  <c r="DW48" i="5"/>
  <c r="DS15" i="5"/>
  <c r="DT62" i="5"/>
  <c r="DV15" i="5"/>
  <c r="DU62" i="5"/>
  <c r="DT60" i="5"/>
  <c r="DT46" i="5"/>
  <c r="DS49" i="5"/>
  <c r="AR10" i="5"/>
  <c r="DW41" i="5"/>
  <c r="DV51" i="5"/>
  <c r="DV50" i="5"/>
  <c r="DU54" i="5"/>
  <c r="DT29" i="5"/>
  <c r="DW64" i="5"/>
  <c r="DV63" i="5"/>
  <c r="DS32" i="5"/>
  <c r="DT49" i="5"/>
  <c r="DV24" i="5"/>
  <c r="DW30" i="5"/>
  <c r="DU66" i="5"/>
  <c r="DT65" i="5"/>
  <c r="DV33" i="5"/>
  <c r="DT63" i="5"/>
  <c r="DV40" i="5"/>
  <c r="DT55" i="5"/>
  <c r="DS54" i="5"/>
  <c r="DU22" i="5"/>
  <c r="DU40" i="5"/>
  <c r="DW27" i="5"/>
  <c r="DU27" i="5"/>
  <c r="DT31" i="5"/>
  <c r="DS30" i="5"/>
  <c r="DU65" i="5"/>
  <c r="DT50" i="5"/>
  <c r="DT32" i="5"/>
  <c r="DU31" i="5"/>
  <c r="DW32" i="5"/>
  <c r="DV31" i="5"/>
  <c r="DS67" i="5"/>
  <c r="DS25" i="5"/>
  <c r="DU53" i="5"/>
  <c r="DV21" i="5"/>
  <c r="DW55" i="5"/>
  <c r="DU67" i="5"/>
  <c r="AR63" i="5"/>
  <c r="AR48" i="5"/>
  <c r="AR3" i="5"/>
  <c r="AR42" i="5"/>
  <c r="AS45" i="5"/>
  <c r="AR36" i="5"/>
  <c r="AR37" i="5"/>
  <c r="AS46" i="5"/>
  <c r="AS67" i="5"/>
  <c r="BX35" i="5"/>
  <c r="BX39" i="5"/>
  <c r="BX48" i="5"/>
  <c r="BY40" i="5"/>
  <c r="BY41" i="5"/>
  <c r="BY43" i="5"/>
  <c r="BX10" i="5"/>
  <c r="BY68" i="5"/>
  <c r="BX23" i="5"/>
  <c r="BX12" i="5"/>
  <c r="BX24" i="5"/>
  <c r="BX13" i="5"/>
  <c r="BY8" i="5"/>
  <c r="BX57" i="5"/>
  <c r="BX6" i="5"/>
  <c r="BX50" i="5"/>
  <c r="BY59" i="5"/>
  <c r="DT25" i="5"/>
  <c r="DV56" i="5"/>
  <c r="DS51" i="5"/>
  <c r="DV59" i="5"/>
  <c r="DW21" i="5"/>
  <c r="DU35" i="5"/>
  <c r="AR52" i="5"/>
  <c r="AR54" i="5"/>
  <c r="AS60" i="5"/>
  <c r="DV30" i="5"/>
  <c r="DU64" i="5"/>
  <c r="DU63" i="5"/>
  <c r="DW31" i="5"/>
  <c r="DT67" i="5"/>
  <c r="DS42" i="5"/>
  <c r="DS41" i="5"/>
  <c r="DU9" i="5"/>
  <c r="DW44" i="5"/>
  <c r="DS59" i="5"/>
  <c r="DV43" i="5"/>
  <c r="DV42" i="5"/>
  <c r="DS11" i="5"/>
  <c r="DU46" i="5"/>
  <c r="DV23" i="5"/>
  <c r="DS29" i="5"/>
  <c r="DU32" i="5"/>
  <c r="DS68" i="5"/>
  <c r="DW66" i="5"/>
  <c r="DT35" i="5"/>
  <c r="DW24" i="5"/>
  <c r="DT8" i="5"/>
  <c r="DU8" i="5"/>
  <c r="DS44" i="5"/>
  <c r="DW42" i="5"/>
  <c r="DT11" i="5"/>
  <c r="DV27" i="5"/>
  <c r="DT12" i="5"/>
  <c r="DV45" i="5"/>
  <c r="DU44" i="5"/>
  <c r="DW12" i="5"/>
  <c r="DW67" i="5"/>
  <c r="DV38" i="5"/>
  <c r="DW43" i="5"/>
  <c r="DU34" i="5"/>
  <c r="DT33" i="5"/>
  <c r="AS68" i="5"/>
  <c r="AR49" i="5"/>
  <c r="AS49" i="5"/>
  <c r="AS40" i="5"/>
  <c r="AS6" i="5"/>
  <c r="AR39" i="5"/>
  <c r="AS10" i="5"/>
  <c r="AS52" i="5"/>
  <c r="AS47" i="5"/>
  <c r="BY50" i="5"/>
  <c r="BX31" i="5"/>
  <c r="BY9" i="5"/>
  <c r="BY26" i="5"/>
  <c r="BY31" i="5"/>
  <c r="BX49" i="5"/>
  <c r="BY34" i="5"/>
  <c r="BX64" i="5"/>
  <c r="BX11" i="5"/>
  <c r="BY32" i="5"/>
  <c r="BX20" i="5"/>
  <c r="BX51" i="5"/>
  <c r="BX63" i="5"/>
  <c r="BY30" i="5"/>
  <c r="BY67" i="5"/>
  <c r="BX28" i="5"/>
  <c r="CV2" i="5"/>
  <c r="CV9" i="5"/>
  <c r="CV8" i="5"/>
  <c r="CW7" i="5"/>
  <c r="CW21" i="5"/>
  <c r="CW61" i="5"/>
  <c r="CW49" i="5"/>
  <c r="CV11" i="5"/>
  <c r="CV20" i="5"/>
  <c r="CW11" i="5"/>
  <c r="CW14" i="5"/>
  <c r="CV44" i="5"/>
  <c r="CV12" i="5"/>
  <c r="CW16" i="5"/>
  <c r="CV35" i="5"/>
  <c r="CV10" i="5"/>
  <c r="CV61" i="5"/>
  <c r="CW13" i="5"/>
  <c r="CW56" i="5"/>
  <c r="CV15" i="5"/>
  <c r="CV58" i="5"/>
  <c r="CV13" i="5"/>
  <c r="CV16" i="5"/>
  <c r="CW10" i="5"/>
  <c r="CV66" i="5"/>
  <c r="CW36" i="5"/>
  <c r="CW12" i="5"/>
  <c r="CW15" i="5"/>
  <c r="CV14" i="5"/>
  <c r="CV43" i="5"/>
  <c r="SO32" i="5"/>
  <c r="CV68" i="5"/>
  <c r="CV34" i="5"/>
  <c r="CW55" i="5"/>
  <c r="CW58" i="5"/>
  <c r="CW4" i="5"/>
  <c r="CV46" i="5"/>
  <c r="CW67" i="5"/>
  <c r="CV29" i="5"/>
  <c r="CV55" i="5"/>
  <c r="CV38" i="5"/>
  <c r="CW38" i="5"/>
  <c r="CV60" i="5"/>
  <c r="CV26" i="5"/>
  <c r="CW47" i="5"/>
  <c r="CW32" i="5"/>
  <c r="CV3" i="5"/>
  <c r="CW24" i="5"/>
  <c r="CW18" i="5"/>
  <c r="CV40" i="5"/>
  <c r="CV21" i="5"/>
  <c r="CV47" i="5"/>
  <c r="CW68" i="5"/>
  <c r="CW30" i="5"/>
  <c r="CV52" i="5"/>
  <c r="CV18" i="5"/>
  <c r="CW39" i="5"/>
  <c r="CW45" i="5"/>
  <c r="CV27" i="5"/>
  <c r="CW48" i="5"/>
  <c r="CV32" i="5"/>
  <c r="CV41" i="5"/>
  <c r="CV67" i="5"/>
  <c r="CW50" i="5"/>
  <c r="CW29" i="5"/>
  <c r="CV53" i="5"/>
  <c r="CW53" i="5"/>
  <c r="CV49" i="5"/>
  <c r="CW62" i="5"/>
  <c r="CW8" i="5"/>
  <c r="CV50" i="5"/>
  <c r="CW9" i="5"/>
  <c r="CV33" i="5"/>
  <c r="CV59" i="5"/>
  <c r="CV17" i="5"/>
  <c r="CW42" i="5"/>
  <c r="CV64" i="5"/>
  <c r="CW33" i="5"/>
  <c r="CW19" i="5"/>
  <c r="CW54" i="5"/>
  <c r="CV7" i="5"/>
  <c r="CW28" i="5"/>
  <c r="CW31" i="5"/>
  <c r="CW27" i="5"/>
  <c r="CV19" i="5"/>
  <c r="CW40" i="5"/>
  <c r="CV24" i="5"/>
  <c r="CV65" i="5"/>
  <c r="CW25" i="5"/>
  <c r="CW57" i="5"/>
  <c r="CW20" i="5"/>
  <c r="CV30" i="5"/>
  <c r="CW51" i="5"/>
  <c r="CV39" i="5"/>
  <c r="CW60" i="5"/>
  <c r="CV42" i="5"/>
  <c r="CW63" i="5"/>
  <c r="CV25" i="5"/>
  <c r="CV51" i="5"/>
  <c r="CW22" i="5"/>
  <c r="CW34" i="5"/>
  <c r="CV56" i="5"/>
  <c r="CV22" i="5"/>
  <c r="CW43" i="5"/>
  <c r="CV5" i="5"/>
  <c r="CV31" i="5"/>
  <c r="CW52" i="5"/>
  <c r="CV62" i="5"/>
  <c r="CV4" i="5"/>
  <c r="CV45" i="5"/>
  <c r="CW5" i="5"/>
  <c r="CW41" i="5"/>
  <c r="CV57" i="5"/>
  <c r="CW3" i="5"/>
  <c r="CW66" i="5"/>
  <c r="CV54" i="5"/>
  <c r="CW37" i="5"/>
  <c r="CV37" i="5"/>
  <c r="CV63" i="5"/>
  <c r="CW17" i="5"/>
  <c r="CV36" i="5"/>
  <c r="SO10" i="5"/>
  <c r="SO47" i="5"/>
  <c r="CW65" i="5"/>
  <c r="CW23" i="5"/>
  <c r="CV6" i="5"/>
  <c r="CW26" i="5"/>
  <c r="CV48" i="5"/>
  <c r="CW35" i="5"/>
  <c r="CW64" i="5"/>
  <c r="CV23" i="5"/>
  <c r="CW44" i="5"/>
  <c r="CW6" i="5"/>
  <c r="CV28" i="5"/>
  <c r="CW59" i="5"/>
  <c r="CW46" i="5"/>
  <c r="SO19" i="5"/>
  <c r="SO41" i="5"/>
  <c r="SO52" i="5"/>
  <c r="SO22" i="5"/>
  <c r="SO57" i="5"/>
  <c r="SO59" i="5"/>
  <c r="SO31" i="5"/>
  <c r="SO50" i="5"/>
  <c r="SO55" i="5"/>
  <c r="SO27" i="5"/>
  <c r="SO39" i="5"/>
  <c r="SO29" i="5"/>
  <c r="SO65" i="5"/>
  <c r="SO53" i="5"/>
  <c r="SO9" i="5"/>
  <c r="SO17" i="5"/>
  <c r="SO20" i="5"/>
  <c r="SO33" i="5"/>
  <c r="SO24" i="5"/>
  <c r="SO40" i="5"/>
  <c r="SO68" i="5"/>
  <c r="SO42" i="5"/>
  <c r="SO51" i="5"/>
  <c r="SO6" i="5"/>
  <c r="SO67" i="5"/>
  <c r="SO4" i="5"/>
  <c r="SO35" i="5"/>
  <c r="SO11" i="5"/>
  <c r="SO58" i="5"/>
  <c r="SO43" i="5"/>
  <c r="SO36" i="5"/>
  <c r="SO18" i="5"/>
  <c r="SO13" i="5"/>
  <c r="SO28" i="5"/>
  <c r="SO16" i="5"/>
  <c r="SO8" i="5"/>
  <c r="SO54" i="5"/>
  <c r="SO12" i="5"/>
  <c r="SO64" i="5"/>
  <c r="SO44" i="5"/>
  <c r="SO34" i="5"/>
  <c r="SO30" i="5"/>
  <c r="SO63" i="5"/>
  <c r="SO25" i="5"/>
  <c r="SO15" i="5"/>
  <c r="SO3" i="5"/>
  <c r="SO66" i="5"/>
  <c r="SO2" i="5"/>
  <c r="SO5" i="5"/>
  <c r="SO26" i="5"/>
  <c r="SO23" i="5"/>
  <c r="SO45" i="5"/>
  <c r="SO14" i="5"/>
  <c r="SO38" i="5"/>
  <c r="SO7" i="5"/>
  <c r="SO62" i="5"/>
  <c r="SO61" i="5"/>
  <c r="SO56" i="5"/>
  <c r="SO21" i="5"/>
  <c r="SO46" i="5"/>
  <c r="SO48" i="5"/>
  <c r="SO37" i="5"/>
  <c r="SO49" i="5"/>
  <c r="SO60" i="5"/>
  <c r="BQ70" i="5"/>
  <c r="CO70" i="5"/>
  <c r="NE70" i="5"/>
  <c r="LQ70" i="5"/>
  <c r="IQ2" i="5"/>
  <c r="QT35" i="5"/>
  <c r="GU34" i="5"/>
  <c r="QC16" i="5"/>
  <c r="QT47" i="5"/>
  <c r="QC45" i="5"/>
  <c r="KS66" i="5"/>
  <c r="KS12" i="5"/>
  <c r="QT53" i="5"/>
  <c r="QT17" i="5"/>
  <c r="QT31" i="5"/>
  <c r="QT7" i="5"/>
  <c r="QT44" i="5"/>
  <c r="GU49" i="5"/>
  <c r="QT60" i="5"/>
  <c r="QT39" i="5"/>
  <c r="KS28" i="5"/>
  <c r="QT46" i="5"/>
  <c r="HL41" i="5"/>
  <c r="QC44" i="5"/>
  <c r="QT65" i="5"/>
  <c r="QT33" i="5"/>
  <c r="GU66" i="5"/>
  <c r="KS4" i="5"/>
  <c r="QT59" i="5"/>
  <c r="KS68" i="5"/>
  <c r="QC53" i="5"/>
  <c r="QC22" i="5"/>
  <c r="QC63" i="5"/>
  <c r="QC24" i="5"/>
  <c r="QT26" i="5"/>
  <c r="QT37" i="5"/>
  <c r="QC52" i="5"/>
  <c r="QC61" i="5"/>
  <c r="QT68" i="5"/>
  <c r="QC46" i="5"/>
  <c r="QC3" i="5"/>
  <c r="QT32" i="5"/>
  <c r="QT38" i="5"/>
  <c r="KS42" i="5"/>
  <c r="QT23" i="5"/>
  <c r="KS62" i="5"/>
  <c r="KS24" i="5"/>
  <c r="QT27" i="5"/>
  <c r="KS64" i="5"/>
  <c r="QC68" i="5"/>
  <c r="QC2" i="5"/>
  <c r="QC56" i="5"/>
  <c r="QT24" i="5"/>
  <c r="QT5" i="5"/>
  <c r="QT13" i="5"/>
  <c r="QT49" i="5"/>
  <c r="QT8" i="5"/>
  <c r="QT57" i="5"/>
  <c r="HL8" i="5"/>
  <c r="QT63" i="5"/>
  <c r="QT50" i="5"/>
  <c r="QT36" i="5"/>
  <c r="KS15" i="5"/>
  <c r="QT51" i="5"/>
  <c r="GU38" i="5"/>
  <c r="QT28" i="5"/>
  <c r="QT41" i="5"/>
  <c r="QC15" i="5"/>
  <c r="QT34" i="5"/>
  <c r="QT4" i="5"/>
  <c r="QT20" i="5"/>
  <c r="QC10" i="5"/>
  <c r="KS10" i="5"/>
  <c r="QT21" i="5"/>
  <c r="QT3" i="5"/>
  <c r="QT15" i="5"/>
  <c r="QT19" i="5"/>
  <c r="QT14" i="5"/>
  <c r="KS65" i="5"/>
  <c r="QT56" i="5"/>
  <c r="QT58" i="5"/>
  <c r="QT43" i="5"/>
  <c r="KS18" i="5"/>
  <c r="KS52" i="5"/>
  <c r="QT61" i="5"/>
  <c r="KS6" i="5"/>
  <c r="QC32" i="5"/>
  <c r="QC33" i="5"/>
  <c r="QT40" i="5"/>
  <c r="KS51" i="5"/>
  <c r="QT22" i="5"/>
  <c r="QC57" i="5"/>
  <c r="QC30" i="5"/>
  <c r="QC34" i="5"/>
  <c r="KS30" i="5"/>
  <c r="KS20" i="5"/>
  <c r="QT2" i="5"/>
  <c r="QT30" i="5"/>
  <c r="KS47" i="5"/>
  <c r="QT55" i="5"/>
  <c r="QT67" i="5"/>
  <c r="QT18" i="5"/>
  <c r="QC60" i="5"/>
  <c r="KS13" i="5"/>
  <c r="QT54" i="5"/>
  <c r="KS58" i="5"/>
  <c r="KS9" i="5"/>
  <c r="KS3" i="5"/>
  <c r="KS57" i="5"/>
  <c r="QT64" i="5"/>
  <c r="QC65" i="5"/>
  <c r="QC67" i="5"/>
  <c r="KS23" i="5"/>
  <c r="QT66" i="5"/>
  <c r="QT25" i="5"/>
  <c r="QT9" i="5"/>
  <c r="QT29" i="5"/>
  <c r="QT45" i="5"/>
  <c r="QT62" i="5"/>
  <c r="QT48" i="5"/>
  <c r="QT42" i="5"/>
  <c r="QT52" i="5"/>
  <c r="QT6" i="5"/>
  <c r="QT11" i="5"/>
  <c r="QT12" i="5"/>
  <c r="QT10" i="5"/>
  <c r="QT16" i="5"/>
  <c r="HL46" i="5"/>
  <c r="HL38" i="5"/>
  <c r="HL33" i="5"/>
  <c r="KS7" i="5"/>
  <c r="KS53" i="5"/>
  <c r="KS60" i="5"/>
  <c r="QC25" i="5"/>
  <c r="QC18" i="5"/>
  <c r="KS67" i="5"/>
  <c r="KS17" i="5"/>
  <c r="QC28" i="5"/>
  <c r="KS50" i="5"/>
  <c r="KS19" i="5"/>
  <c r="QC47" i="5"/>
  <c r="QC54" i="5"/>
  <c r="KS16" i="5"/>
  <c r="QC5" i="5"/>
  <c r="QC50" i="5"/>
  <c r="QC55" i="5"/>
  <c r="KS29" i="5"/>
  <c r="QC66" i="5"/>
  <c r="KS37" i="5"/>
  <c r="QC40" i="5"/>
  <c r="KS49" i="5"/>
  <c r="QC58" i="5"/>
  <c r="QC23" i="5"/>
  <c r="QC6" i="5"/>
  <c r="KS41" i="5"/>
  <c r="QC7" i="5"/>
  <c r="QC64" i="5"/>
  <c r="QC21" i="5"/>
  <c r="QC12" i="5"/>
  <c r="QC36" i="5"/>
  <c r="KS27" i="5"/>
  <c r="KS14" i="5"/>
  <c r="QC38" i="5"/>
  <c r="QC29" i="5"/>
  <c r="KS8" i="5"/>
  <c r="KS45" i="5"/>
  <c r="KS2" i="5"/>
  <c r="KS35" i="5"/>
  <c r="QC35" i="5"/>
  <c r="KS46" i="5"/>
  <c r="QC37" i="5"/>
  <c r="KS55" i="5"/>
  <c r="KS48" i="5"/>
  <c r="KS22" i="5"/>
  <c r="QC19" i="5"/>
  <c r="KS31" i="5"/>
  <c r="KS39" i="5"/>
  <c r="QC43" i="5"/>
  <c r="QC20" i="5"/>
  <c r="KS34" i="5"/>
  <c r="QC51" i="5"/>
  <c r="KS40" i="5"/>
  <c r="QC14" i="5"/>
  <c r="QC41" i="5"/>
  <c r="QC62" i="5"/>
  <c r="QC26" i="5"/>
  <c r="QC9" i="5"/>
  <c r="KS56" i="5"/>
  <c r="QC31" i="5"/>
  <c r="QC4" i="5"/>
  <c r="QC39" i="5"/>
  <c r="QC59" i="5"/>
  <c r="QC13" i="5"/>
  <c r="KS33" i="5"/>
  <c r="QC27" i="5"/>
  <c r="KS25" i="5"/>
  <c r="QC42" i="5"/>
  <c r="KS59" i="5"/>
  <c r="KS61" i="5"/>
  <c r="KS32" i="5"/>
  <c r="KS26" i="5"/>
  <c r="KS44" i="5"/>
  <c r="KS43" i="5"/>
  <c r="QC17" i="5"/>
  <c r="KS36" i="5"/>
  <c r="KS21" i="5"/>
  <c r="QC48" i="5"/>
  <c r="QC8" i="5"/>
  <c r="QC49" i="5"/>
  <c r="KS5" i="5"/>
  <c r="QC11" i="5"/>
  <c r="KS11" i="5"/>
  <c r="KS38" i="5"/>
  <c r="KS63" i="5"/>
  <c r="KS54" i="5"/>
  <c r="HL68" i="5"/>
  <c r="HL65" i="5"/>
  <c r="GU28" i="5"/>
  <c r="GU16" i="5"/>
  <c r="GU52" i="5"/>
  <c r="HL53" i="5"/>
  <c r="HL64" i="5"/>
  <c r="OR21" i="5"/>
  <c r="OR33" i="5"/>
  <c r="OR37" i="5"/>
  <c r="OR61" i="5"/>
  <c r="OR67" i="5"/>
  <c r="OR22" i="5"/>
  <c r="OR3" i="5"/>
  <c r="OR41" i="5"/>
  <c r="OR15" i="5"/>
  <c r="OR59" i="5"/>
  <c r="OR13" i="5"/>
  <c r="OR2" i="5"/>
  <c r="GU68" i="5"/>
  <c r="HL49" i="5"/>
  <c r="GU48" i="5"/>
  <c r="GU11" i="5"/>
  <c r="GU59" i="5"/>
  <c r="HL12" i="5"/>
  <c r="HL3" i="5"/>
  <c r="HL31" i="5"/>
  <c r="OR53" i="5"/>
  <c r="OR23" i="5"/>
  <c r="OR65" i="5"/>
  <c r="OR43" i="5"/>
  <c r="GU19" i="5"/>
  <c r="GU60" i="5"/>
  <c r="HL57" i="5"/>
  <c r="GU25" i="5"/>
  <c r="HL52" i="5"/>
  <c r="OR35" i="5"/>
  <c r="GU27" i="5"/>
  <c r="OR12" i="5"/>
  <c r="HL16" i="5"/>
  <c r="OR34" i="5"/>
  <c r="OR30" i="5"/>
  <c r="OR11" i="5"/>
  <c r="OR52" i="5"/>
  <c r="OR39" i="5"/>
  <c r="OR14" i="5"/>
  <c r="GU24" i="5"/>
  <c r="OR40" i="5"/>
  <c r="GU26" i="5"/>
  <c r="OR45" i="5"/>
  <c r="HL61" i="5"/>
  <c r="OR48" i="5"/>
  <c r="GU46" i="5"/>
  <c r="OR55" i="5"/>
  <c r="OR5" i="5"/>
  <c r="OR60" i="5"/>
  <c r="OR24" i="5"/>
  <c r="GU67" i="5"/>
  <c r="OR36" i="5"/>
  <c r="GU64" i="5"/>
  <c r="OR54" i="5"/>
  <c r="OR58" i="5"/>
  <c r="OR16" i="5"/>
  <c r="OR19" i="5"/>
  <c r="OR9" i="5"/>
  <c r="HL59" i="5"/>
  <c r="OR17" i="5"/>
  <c r="GU17" i="5"/>
  <c r="OR66" i="5"/>
  <c r="HL47" i="5"/>
  <c r="HL43" i="5"/>
  <c r="GU41" i="5"/>
  <c r="HL10" i="5"/>
  <c r="OR56" i="5"/>
  <c r="HL63" i="5"/>
  <c r="OR62" i="5"/>
  <c r="OR20" i="5"/>
  <c r="OR7" i="5"/>
  <c r="OR57" i="5"/>
  <c r="OR47" i="5"/>
  <c r="OR31" i="5"/>
  <c r="HL42" i="5"/>
  <c r="OR44" i="5"/>
  <c r="OR64" i="5"/>
  <c r="HL11" i="5"/>
  <c r="OR63" i="5"/>
  <c r="GU14" i="5"/>
  <c r="HL39" i="5"/>
  <c r="HL4" i="5"/>
  <c r="OR42" i="5"/>
  <c r="HL60" i="5"/>
  <c r="OR28" i="5"/>
  <c r="GU54" i="5"/>
  <c r="OR8" i="5"/>
  <c r="OR4" i="5"/>
  <c r="OR38" i="5"/>
  <c r="OR51" i="5"/>
  <c r="OR32" i="5"/>
  <c r="OR49" i="5"/>
  <c r="HL5" i="5"/>
  <c r="OR26" i="5"/>
  <c r="GU53" i="5"/>
  <c r="OR46" i="5"/>
  <c r="OR25" i="5"/>
  <c r="HL35" i="5"/>
  <c r="OR29" i="5"/>
  <c r="HL19" i="5"/>
  <c r="HL30" i="5"/>
  <c r="HL45" i="5"/>
  <c r="OR27" i="5"/>
  <c r="OR50" i="5"/>
  <c r="OR68" i="5"/>
  <c r="OR6" i="5"/>
  <c r="OR10" i="5"/>
  <c r="OR18" i="5"/>
  <c r="HL56" i="5"/>
  <c r="GU4" i="5"/>
  <c r="HL32" i="5"/>
  <c r="GU37" i="5"/>
  <c r="GU10" i="5"/>
  <c r="GU35" i="5"/>
  <c r="GU62" i="5"/>
  <c r="GU12" i="5"/>
  <c r="HL67" i="5"/>
  <c r="GU36" i="5"/>
  <c r="HL48" i="5"/>
  <c r="GU32" i="5"/>
  <c r="HL21" i="5"/>
  <c r="GU33" i="5"/>
  <c r="GU57" i="5"/>
  <c r="GU21" i="5"/>
  <c r="HL37" i="5"/>
  <c r="HL13" i="5"/>
  <c r="GU40" i="5"/>
  <c r="HL22" i="5"/>
  <c r="HL28" i="5"/>
  <c r="GU20" i="5"/>
  <c r="GU43" i="5"/>
  <c r="GU56" i="5"/>
  <c r="GU5" i="5"/>
  <c r="GU29" i="5"/>
  <c r="GU30" i="5"/>
  <c r="GU65" i="5"/>
  <c r="HL18" i="5"/>
  <c r="GU31" i="5"/>
  <c r="HL2" i="5"/>
  <c r="HL24" i="5"/>
  <c r="GU7" i="5"/>
  <c r="GU9" i="5"/>
  <c r="GU18" i="5"/>
  <c r="GU39" i="5"/>
  <c r="GU6" i="5"/>
  <c r="GU63" i="5"/>
  <c r="GU44" i="5"/>
  <c r="HL27" i="5"/>
  <c r="HL6" i="5"/>
  <c r="GU45" i="5"/>
  <c r="GU15" i="5"/>
  <c r="GU51" i="5"/>
  <c r="GU8" i="5"/>
  <c r="HL54" i="5"/>
  <c r="HL23" i="5"/>
  <c r="GU23" i="5"/>
  <c r="GU22" i="5"/>
  <c r="GU2" i="5"/>
  <c r="GU61" i="5"/>
  <c r="GU42" i="5"/>
  <c r="HL25" i="5"/>
  <c r="GU55" i="5"/>
  <c r="HL36" i="5"/>
  <c r="GU13" i="5"/>
  <c r="GU58" i="5"/>
  <c r="GU47" i="5"/>
  <c r="GU50" i="5"/>
  <c r="GU3" i="5"/>
  <c r="HL50" i="5"/>
  <c r="HL58" i="5"/>
  <c r="HL40" i="5"/>
  <c r="HL17" i="5"/>
  <c r="HL14" i="5"/>
  <c r="HL9" i="5"/>
  <c r="HL26" i="5"/>
  <c r="HL66" i="5"/>
  <c r="HL7" i="5"/>
  <c r="HL44" i="5"/>
  <c r="HL15" i="5"/>
  <c r="HL20" i="5"/>
  <c r="HL62" i="5"/>
  <c r="HL51" i="5"/>
  <c r="HL55" i="5"/>
  <c r="HL34" i="5"/>
  <c r="HL29" i="5"/>
  <c r="IO2" i="5"/>
  <c r="IP2" i="5"/>
  <c r="IR2" i="5"/>
  <c r="IN2" i="5"/>
  <c r="IM2" i="5"/>
  <c r="IR3" i="5"/>
  <c r="IO3" i="5"/>
  <c r="IQ4" i="5"/>
  <c r="IN29" i="5"/>
  <c r="IN56" i="5"/>
  <c r="IM3" i="5"/>
  <c r="IR4" i="5"/>
  <c r="IR5" i="5"/>
  <c r="IR54" i="5"/>
  <c r="IR34" i="5"/>
  <c r="IP3" i="5"/>
  <c r="IM4" i="5"/>
  <c r="IM49" i="5"/>
  <c r="IN4" i="5"/>
  <c r="IN3" i="5"/>
  <c r="IP4" i="5"/>
  <c r="IO4" i="5"/>
  <c r="IQ3" i="5"/>
  <c r="IO67" i="5"/>
  <c r="IN37" i="5"/>
  <c r="IQ17" i="5"/>
  <c r="IQ35" i="5"/>
  <c r="IR6" i="5"/>
  <c r="IO15" i="5"/>
  <c r="IN23" i="5"/>
  <c r="IQ57" i="5"/>
  <c r="IQ54" i="5"/>
  <c r="IM22" i="5"/>
  <c r="IM14" i="5"/>
  <c r="IM8" i="5"/>
  <c r="IP22" i="5"/>
  <c r="IM5" i="5"/>
  <c r="IP60" i="5"/>
  <c r="IN42" i="5"/>
  <c r="IQ61" i="5"/>
  <c r="IR37" i="5"/>
  <c r="IQ68" i="5"/>
  <c r="IO59" i="5"/>
  <c r="IO66" i="5"/>
  <c r="IQ37" i="5"/>
  <c r="IQ62" i="5"/>
  <c r="IM9" i="5"/>
  <c r="IQ5" i="5"/>
  <c r="IR18" i="5"/>
  <c r="IN67" i="5"/>
  <c r="IR52" i="5"/>
  <c r="IM42" i="5"/>
  <c r="IO57" i="5"/>
  <c r="IN5" i="5"/>
  <c r="IR59" i="5"/>
  <c r="IQ7" i="5"/>
  <c r="IN18" i="5"/>
  <c r="IM33" i="5"/>
  <c r="IP40" i="5"/>
  <c r="IQ14" i="5"/>
  <c r="IR67" i="5"/>
  <c r="IO6" i="5"/>
  <c r="IR10" i="5"/>
  <c r="IM36" i="5"/>
  <c r="IR22" i="5"/>
  <c r="IN50" i="5"/>
  <c r="IQ16" i="5"/>
  <c r="IN28" i="5"/>
  <c r="IO5" i="5"/>
  <c r="IP5" i="5"/>
  <c r="IR51" i="5"/>
  <c r="IP44" i="5"/>
  <c r="IO22" i="5"/>
  <c r="IN57" i="5"/>
  <c r="IN30" i="5"/>
  <c r="IP65" i="5"/>
  <c r="IN7" i="5"/>
  <c r="IR61" i="5"/>
  <c r="IN40" i="5"/>
  <c r="IN45" i="5"/>
  <c r="IP6" i="5"/>
  <c r="IR38" i="5"/>
  <c r="IM68" i="5"/>
  <c r="IM26" i="5"/>
  <c r="IR7" i="5"/>
  <c r="IM61" i="5"/>
  <c r="IQ59" i="5"/>
  <c r="IN48" i="5"/>
  <c r="IP7" i="5"/>
  <c r="IQ52" i="5"/>
  <c r="IO33" i="5"/>
  <c r="IM28" i="5"/>
  <c r="IR39" i="5"/>
  <c r="IO28" i="5"/>
  <c r="IQ8" i="5"/>
  <c r="IR32" i="5"/>
  <c r="IP63" i="5"/>
  <c r="IN20" i="5"/>
  <c r="IR19" i="5"/>
  <c r="IQ67" i="5"/>
  <c r="IO48" i="5"/>
  <c r="IP52" i="5"/>
  <c r="IQ43" i="5"/>
  <c r="IM7" i="5"/>
  <c r="IQ19" i="5"/>
  <c r="IO45" i="5"/>
  <c r="IP24" i="5"/>
  <c r="IQ32" i="5"/>
  <c r="IM21" i="5"/>
  <c r="IN11" i="5"/>
  <c r="IM51" i="5"/>
  <c r="IN55" i="5"/>
  <c r="IN46" i="5"/>
  <c r="IQ34" i="5"/>
  <c r="IP37" i="5"/>
  <c r="IN66" i="5"/>
  <c r="IQ24" i="5"/>
  <c r="IR43" i="5"/>
  <c r="IR24" i="5"/>
  <c r="IM64" i="5"/>
  <c r="IQ60" i="5"/>
  <c r="IO36" i="5"/>
  <c r="IP21" i="5"/>
  <c r="IQ26" i="5"/>
  <c r="IN53" i="5"/>
  <c r="IO11" i="5"/>
  <c r="IN16" i="5"/>
  <c r="IO49" i="5"/>
  <c r="IN31" i="5"/>
  <c r="IQ36" i="5"/>
  <c r="IO26" i="5"/>
  <c r="IN12" i="5"/>
  <c r="IO25" i="5"/>
  <c r="IR30" i="5"/>
  <c r="IR58" i="5"/>
  <c r="IM18" i="5"/>
  <c r="IO63" i="5"/>
  <c r="IP8" i="5"/>
  <c r="IN14" i="5"/>
  <c r="IO50" i="5"/>
  <c r="IM39" i="5"/>
  <c r="IR25" i="5"/>
  <c r="IP43" i="5"/>
  <c r="IP68" i="5"/>
  <c r="IP30" i="5"/>
  <c r="IM19" i="5"/>
  <c r="IM59" i="5"/>
  <c r="IM63" i="5"/>
  <c r="IN54" i="5"/>
  <c r="IP46" i="5"/>
  <c r="IO9" i="5"/>
  <c r="IM56" i="5"/>
  <c r="IN39" i="5"/>
  <c r="IO43" i="5"/>
  <c r="IO34" i="5"/>
  <c r="IQ21" i="5"/>
  <c r="IP61" i="5"/>
  <c r="IQ66" i="5"/>
  <c r="IR56" i="5"/>
  <c r="IR12" i="5"/>
  <c r="IM29" i="5"/>
  <c r="IM48" i="5"/>
  <c r="IR29" i="5"/>
  <c r="IO35" i="5"/>
  <c r="IM25" i="5"/>
  <c r="IQ50" i="5"/>
  <c r="IQ10" i="5"/>
  <c r="IQ9" i="5"/>
  <c r="IM20" i="5"/>
  <c r="IR21" i="5"/>
  <c r="IP26" i="5"/>
  <c r="IO10" i="5"/>
  <c r="IO44" i="5"/>
  <c r="IO27" i="5"/>
  <c r="IP14" i="5"/>
  <c r="IN61" i="5"/>
  <c r="IN43" i="5"/>
  <c r="IN47" i="5"/>
  <c r="IO38" i="5"/>
  <c r="IP67" i="5"/>
  <c r="IR11" i="5"/>
  <c r="IP41" i="5"/>
  <c r="IR13" i="5"/>
  <c r="IQ28" i="5"/>
  <c r="IM13" i="5"/>
  <c r="IM12" i="5"/>
  <c r="IR60" i="5"/>
  <c r="IP49" i="5"/>
  <c r="IR8" i="5"/>
  <c r="IM54" i="5"/>
  <c r="IM6" i="5"/>
  <c r="IQ38" i="5"/>
  <c r="IN41" i="5"/>
  <c r="IQ29" i="5"/>
  <c r="IM10" i="5"/>
  <c r="IN34" i="5"/>
  <c r="IO65" i="5"/>
  <c r="IP27" i="5"/>
  <c r="IN21" i="5"/>
  <c r="IR9" i="5"/>
  <c r="IQ49" i="5"/>
  <c r="IR53" i="5"/>
  <c r="IR44" i="5"/>
  <c r="IO32" i="5"/>
  <c r="IN15" i="5"/>
  <c r="IR36" i="5"/>
  <c r="IR68" i="5"/>
  <c r="IN13" i="5"/>
  <c r="IQ58" i="5"/>
  <c r="IR41" i="5"/>
  <c r="IR45" i="5"/>
  <c r="IM37" i="5"/>
  <c r="IP32" i="5"/>
  <c r="IO54" i="5"/>
  <c r="IP50" i="5"/>
  <c r="IP48" i="5"/>
  <c r="IR40" i="5"/>
  <c r="IP29" i="5"/>
  <c r="IO62" i="5"/>
  <c r="IP10" i="5"/>
  <c r="IP58" i="5"/>
  <c r="IN25" i="5"/>
  <c r="IQ13" i="5"/>
  <c r="IQ53" i="5"/>
  <c r="IR57" i="5"/>
  <c r="IR48" i="5"/>
  <c r="IP23" i="5"/>
  <c r="IM52" i="5"/>
  <c r="IN35" i="5"/>
  <c r="IO39" i="5"/>
  <c r="IO30" i="5"/>
  <c r="IM16" i="5"/>
  <c r="IQ30" i="5"/>
  <c r="IN32" i="5"/>
  <c r="IM60" i="5"/>
  <c r="IO19" i="5"/>
  <c r="IM65" i="5"/>
  <c r="IQ22" i="5"/>
  <c r="IP17" i="5"/>
  <c r="IQ51" i="5"/>
  <c r="IO40" i="5"/>
  <c r="IP28" i="5"/>
  <c r="IQ44" i="5"/>
  <c r="IR63" i="5"/>
  <c r="IO7" i="5"/>
  <c r="IR31" i="5"/>
  <c r="IO20" i="5"/>
  <c r="IN60" i="5"/>
  <c r="IR64" i="5"/>
  <c r="IP55" i="5"/>
  <c r="IM43" i="5"/>
  <c r="IO47" i="5"/>
  <c r="IP66" i="5"/>
  <c r="IR47" i="5"/>
  <c r="IR23" i="5"/>
  <c r="IO12" i="5"/>
  <c r="IO52" i="5"/>
  <c r="IP56" i="5"/>
  <c r="IP47" i="5"/>
  <c r="IM38" i="5"/>
  <c r="IM15" i="5"/>
  <c r="IR15" i="5"/>
  <c r="IR65" i="5"/>
  <c r="IR46" i="5"/>
  <c r="IN33" i="5"/>
  <c r="IR55" i="5"/>
  <c r="IM32" i="5"/>
  <c r="IO17" i="5"/>
  <c r="IR35" i="5"/>
  <c r="IO24" i="5"/>
  <c r="IQ64" i="5"/>
  <c r="IR28" i="5"/>
  <c r="IP59" i="5"/>
  <c r="IO13" i="5"/>
  <c r="IN17" i="5"/>
  <c r="IN64" i="5"/>
  <c r="IQ45" i="5"/>
  <c r="IR49" i="5"/>
  <c r="IM41" i="5"/>
  <c r="IO14" i="5"/>
  <c r="IR42" i="5"/>
  <c r="IP16" i="5"/>
  <c r="IM30" i="5"/>
  <c r="IQ15" i="5"/>
  <c r="IN26" i="5"/>
  <c r="IN62" i="5"/>
  <c r="IR50" i="5"/>
  <c r="IN10" i="5"/>
  <c r="IO55" i="5"/>
  <c r="IQ18" i="5"/>
  <c r="IN49" i="5"/>
  <c r="IP42" i="5"/>
  <c r="IM31" i="5"/>
  <c r="IP12" i="5"/>
  <c r="IP35" i="5"/>
  <c r="IM67" i="5"/>
  <c r="IP53" i="5"/>
  <c r="IQ12" i="5"/>
  <c r="IM58" i="5"/>
  <c r="IR14" i="5"/>
  <c r="IP13" i="5"/>
  <c r="IP34" i="5"/>
  <c r="IM23" i="5"/>
  <c r="IR62" i="5"/>
  <c r="IO68" i="5"/>
  <c r="IN58" i="5"/>
  <c r="IQ42" i="5"/>
  <c r="IQ27" i="5"/>
  <c r="IM55" i="5"/>
  <c r="IO58" i="5"/>
  <c r="IO37" i="5"/>
  <c r="IQ47" i="5"/>
  <c r="IN6" i="5"/>
  <c r="IN36" i="5"/>
  <c r="IR20" i="5"/>
  <c r="IN22" i="5"/>
  <c r="IO46" i="5"/>
  <c r="IM35" i="5"/>
  <c r="IN19" i="5"/>
  <c r="IP39" i="5"/>
  <c r="IP64" i="5"/>
  <c r="IM24" i="5"/>
  <c r="IR27" i="5"/>
  <c r="IO16" i="5"/>
  <c r="IO56" i="5"/>
  <c r="IO60" i="5"/>
  <c r="IP51" i="5"/>
  <c r="IR26" i="5"/>
  <c r="IQ6" i="5"/>
  <c r="IO53" i="5"/>
  <c r="IP36" i="5"/>
  <c r="IQ40" i="5"/>
  <c r="IQ31" i="5"/>
  <c r="IP19" i="5"/>
  <c r="IO41" i="5"/>
  <c r="IP33" i="5"/>
  <c r="IO61" i="5"/>
  <c r="IQ20" i="5"/>
  <c r="IR66" i="5"/>
  <c r="IP54" i="5"/>
  <c r="IO21" i="5"/>
  <c r="IM53" i="5"/>
  <c r="IQ41" i="5"/>
  <c r="IR33" i="5"/>
  <c r="IM46" i="5"/>
  <c r="IN65" i="5"/>
  <c r="IO64" i="5"/>
  <c r="IO23" i="5"/>
  <c r="IO8" i="5"/>
  <c r="IM45" i="5"/>
  <c r="IQ33" i="5"/>
  <c r="IR17" i="5"/>
  <c r="IN38" i="5"/>
  <c r="IN63" i="5"/>
  <c r="IP9" i="5"/>
  <c r="IP62" i="5"/>
  <c r="IN59" i="5"/>
  <c r="IQ25" i="5"/>
  <c r="IM11" i="5"/>
  <c r="IQ39" i="5"/>
  <c r="IO51" i="5"/>
  <c r="IP57" i="5"/>
  <c r="IN9" i="5"/>
  <c r="IP25" i="5"/>
  <c r="IM40" i="5"/>
  <c r="IM57" i="5"/>
  <c r="IP45" i="5"/>
  <c r="IM50" i="5"/>
  <c r="IP15" i="5"/>
  <c r="IN24" i="5"/>
  <c r="IP38" i="5"/>
  <c r="IM27" i="5"/>
  <c r="IN68" i="5"/>
  <c r="IP31" i="5"/>
  <c r="IM62" i="5"/>
  <c r="IR16" i="5"/>
  <c r="IP18" i="5"/>
  <c r="IM66" i="5"/>
  <c r="IM47" i="5"/>
  <c r="IN51" i="5"/>
  <c r="IO42" i="5"/>
  <c r="IM17" i="5"/>
  <c r="IM44" i="5"/>
  <c r="IP20" i="5"/>
  <c r="IO31" i="5"/>
  <c r="IO18" i="5"/>
  <c r="IQ65" i="5"/>
  <c r="IN8" i="5"/>
  <c r="IQ63" i="5"/>
  <c r="IN52" i="5"/>
  <c r="IP11" i="5"/>
  <c r="IQ56" i="5"/>
  <c r="IQ46" i="5"/>
  <c r="IN27" i="5"/>
  <c r="IM34" i="5"/>
  <c r="IQ23" i="5"/>
  <c r="IQ11" i="5"/>
  <c r="IO29" i="5"/>
  <c r="IQ55" i="5"/>
  <c r="IN44" i="5"/>
  <c r="IQ48" i="5"/>
  <c r="DX30" i="5"/>
  <c r="IT63" i="5"/>
  <c r="JK20" i="5"/>
  <c r="CX20" i="5"/>
  <c r="NF27" i="5"/>
  <c r="NF31" i="5"/>
  <c r="CX50" i="5"/>
  <c r="D63" i="5"/>
  <c r="D65" i="5"/>
  <c r="GD59" i="5"/>
  <c r="GD6" i="5"/>
  <c r="FM3" i="5"/>
  <c r="IT51" i="5"/>
  <c r="JK68" i="5"/>
  <c r="OE48" i="5"/>
  <c r="D67" i="5"/>
  <c r="KB17" i="5"/>
  <c r="NF24" i="5"/>
  <c r="GD51" i="5"/>
  <c r="D23" i="5"/>
  <c r="OE12" i="5"/>
  <c r="FM45" i="5"/>
  <c r="JK44" i="5"/>
  <c r="KB5" i="5"/>
  <c r="FM5" i="5"/>
  <c r="JK16" i="5"/>
  <c r="IT67" i="5"/>
  <c r="GD21" i="5"/>
  <c r="OE2" i="5"/>
  <c r="CX34" i="5"/>
  <c r="KB29" i="5"/>
  <c r="D59" i="5"/>
  <c r="CX46" i="5"/>
  <c r="CX49" i="5"/>
  <c r="FM51" i="5"/>
  <c r="IT59" i="5"/>
  <c r="DX23" i="5"/>
  <c r="GD17" i="5"/>
  <c r="OE14" i="5"/>
  <c r="D64" i="5"/>
  <c r="KB25" i="5"/>
  <c r="D35" i="5"/>
  <c r="CX8" i="5"/>
  <c r="NF11" i="5"/>
  <c r="FM2" i="5"/>
  <c r="IT44" i="5"/>
  <c r="JK57" i="5"/>
  <c r="GD5" i="5"/>
  <c r="OE11" i="5"/>
  <c r="DX67" i="5"/>
  <c r="CX29" i="5"/>
  <c r="D41" i="5"/>
  <c r="GD54" i="5"/>
  <c r="CX68" i="5"/>
  <c r="FM46" i="5"/>
  <c r="IT52" i="5"/>
  <c r="JK7" i="5"/>
  <c r="JK29" i="5"/>
  <c r="OE54" i="5"/>
  <c r="CX35" i="5"/>
  <c r="DX34" i="5"/>
  <c r="NF22" i="5"/>
  <c r="KB40" i="5"/>
  <c r="NF58" i="5"/>
  <c r="D55" i="5"/>
  <c r="CX5" i="5"/>
  <c r="NF61" i="5"/>
  <c r="DX53" i="5"/>
  <c r="JK26" i="5"/>
  <c r="JK18" i="5"/>
  <c r="FM60" i="5"/>
  <c r="IT9" i="5"/>
  <c r="JK54" i="5"/>
  <c r="GD4" i="5"/>
  <c r="OE32" i="5"/>
  <c r="CX60" i="5"/>
  <c r="KB4" i="5"/>
  <c r="D9" i="5"/>
  <c r="NF37" i="5"/>
  <c r="NF14" i="5"/>
  <c r="NF39" i="5"/>
  <c r="FM48" i="5"/>
  <c r="IT11" i="5"/>
  <c r="JK5" i="5"/>
  <c r="CX53" i="5"/>
  <c r="OE22" i="5"/>
  <c r="KB48" i="5"/>
  <c r="D49" i="5"/>
  <c r="CX64" i="5"/>
  <c r="GD19" i="5"/>
  <c r="FM34" i="5"/>
  <c r="IT16" i="5"/>
  <c r="JK58" i="5"/>
  <c r="OE53" i="5"/>
  <c r="CX30" i="5"/>
  <c r="DX15" i="5"/>
  <c r="NF32" i="5"/>
  <c r="KB56" i="5"/>
  <c r="D39" i="5"/>
  <c r="DX29" i="5"/>
  <c r="NF7" i="5"/>
  <c r="JK21" i="5"/>
  <c r="GD33" i="5"/>
  <c r="IT62" i="5"/>
  <c r="GD26" i="5"/>
  <c r="OE58" i="5"/>
  <c r="CX55" i="5"/>
  <c r="KB58" i="5"/>
  <c r="FM43" i="5"/>
  <c r="JK23" i="5"/>
  <c r="CX18" i="5"/>
  <c r="JK46" i="5"/>
  <c r="KB13" i="5"/>
  <c r="FM54" i="5"/>
  <c r="FM12" i="5"/>
  <c r="KB43" i="5"/>
  <c r="NF18" i="5"/>
  <c r="KB3" i="5"/>
  <c r="NF62" i="5"/>
  <c r="NF47" i="5"/>
  <c r="D26" i="5"/>
  <c r="KB62" i="5"/>
  <c r="JK33" i="5"/>
  <c r="GD22" i="5"/>
  <c r="FM29" i="5"/>
  <c r="IT33" i="5"/>
  <c r="JK11" i="5"/>
  <c r="GD31" i="5"/>
  <c r="OE25" i="5"/>
  <c r="KB52" i="5"/>
  <c r="D28" i="5"/>
  <c r="KB63" i="5"/>
  <c r="FM57" i="5"/>
  <c r="FM8" i="5"/>
  <c r="IT24" i="5"/>
  <c r="JK49" i="5"/>
  <c r="GD55" i="5"/>
  <c r="OE50" i="5"/>
  <c r="DX66" i="5"/>
  <c r="NF49" i="5"/>
  <c r="CX66" i="5"/>
  <c r="KB59" i="5"/>
  <c r="D32" i="5"/>
  <c r="CX65" i="5"/>
  <c r="DX65" i="5"/>
  <c r="DX35" i="5"/>
  <c r="FM17" i="5"/>
  <c r="CX54" i="5"/>
  <c r="FM38" i="5"/>
  <c r="IT47" i="5"/>
  <c r="JK32" i="5"/>
  <c r="JK4" i="5"/>
  <c r="OE29" i="5"/>
  <c r="NF56" i="5"/>
  <c r="KB38" i="5"/>
  <c r="D40" i="5"/>
  <c r="GD36" i="5"/>
  <c r="FM63" i="5"/>
  <c r="IT48" i="5"/>
  <c r="GD63" i="5"/>
  <c r="OE5" i="5"/>
  <c r="DX63" i="5"/>
  <c r="KB31" i="5"/>
  <c r="D29" i="5"/>
  <c r="CX43" i="5"/>
  <c r="FM67" i="5"/>
  <c r="IT42" i="5"/>
  <c r="JK64" i="5"/>
  <c r="FM59" i="5"/>
  <c r="OE40" i="5"/>
  <c r="NF60" i="5"/>
  <c r="NF16" i="5"/>
  <c r="NF4" i="5"/>
  <c r="KB36" i="5"/>
  <c r="NF40" i="5"/>
  <c r="D10" i="5"/>
  <c r="CX17" i="5"/>
  <c r="DX40" i="5"/>
  <c r="FM23" i="5"/>
  <c r="IT55" i="5"/>
  <c r="JK45" i="5"/>
  <c r="OE8" i="5"/>
  <c r="FM7" i="5"/>
  <c r="NF43" i="5"/>
  <c r="KB35" i="5"/>
  <c r="NF36" i="5"/>
  <c r="D27" i="5"/>
  <c r="DX44" i="5"/>
  <c r="JK9" i="5"/>
  <c r="JK24" i="5"/>
  <c r="IT66" i="5"/>
  <c r="GD27" i="5"/>
  <c r="OE20" i="5"/>
  <c r="KB50" i="5"/>
  <c r="D57" i="5"/>
  <c r="DX25" i="5"/>
  <c r="CX67" i="5"/>
  <c r="FM42" i="5"/>
  <c r="IT27" i="5"/>
  <c r="JK61" i="5"/>
  <c r="GD18" i="5"/>
  <c r="OE26" i="5"/>
  <c r="KB44" i="5"/>
  <c r="D48" i="5"/>
  <c r="DX42" i="5"/>
  <c r="GD10" i="5"/>
  <c r="GD9" i="5"/>
  <c r="KB47" i="5"/>
  <c r="IT28" i="5"/>
  <c r="GD43" i="5"/>
  <c r="D7" i="5"/>
  <c r="DX5" i="5"/>
  <c r="DX52" i="5"/>
  <c r="CX13" i="5"/>
  <c r="GD42" i="5"/>
  <c r="JK15" i="5"/>
  <c r="GD56" i="5"/>
  <c r="OE18" i="5"/>
  <c r="NF34" i="5"/>
  <c r="NF9" i="5"/>
  <c r="KB15" i="5"/>
  <c r="D43" i="5"/>
  <c r="GD52" i="5"/>
  <c r="JK40" i="5"/>
  <c r="GD39" i="5"/>
  <c r="FM4" i="5"/>
  <c r="IT15" i="5"/>
  <c r="JK35" i="5"/>
  <c r="GD3" i="5"/>
  <c r="OE21" i="5"/>
  <c r="NF29" i="5"/>
  <c r="CX52" i="5"/>
  <c r="KB60" i="5"/>
  <c r="DX56" i="5"/>
  <c r="D42" i="5"/>
  <c r="NF5" i="5"/>
  <c r="NF54" i="5"/>
  <c r="GD7" i="5"/>
  <c r="CX51" i="5"/>
  <c r="FM14" i="5"/>
  <c r="IT49" i="5"/>
  <c r="JK42" i="5"/>
  <c r="OE43" i="5"/>
  <c r="DX20" i="5"/>
  <c r="DX16" i="5"/>
  <c r="KB37" i="5"/>
  <c r="NF52" i="5"/>
  <c r="D2" i="5"/>
  <c r="NF13" i="5"/>
  <c r="JK56" i="5"/>
  <c r="JK6" i="5"/>
  <c r="FM66" i="5"/>
  <c r="IT10" i="5"/>
  <c r="GD8" i="5"/>
  <c r="OE37" i="5"/>
  <c r="DX32" i="5"/>
  <c r="KB7" i="5"/>
  <c r="DX9" i="5"/>
  <c r="D51" i="5"/>
  <c r="CX40" i="5"/>
  <c r="NF44" i="5"/>
  <c r="CX32" i="5"/>
  <c r="FM68" i="5"/>
  <c r="IT37" i="5"/>
  <c r="JK59" i="5"/>
  <c r="OE31" i="5"/>
  <c r="OE65" i="5"/>
  <c r="KB41" i="5"/>
  <c r="D13" i="5"/>
  <c r="NF67" i="5"/>
  <c r="DX14" i="5"/>
  <c r="DX4" i="5"/>
  <c r="FM16" i="5"/>
  <c r="IT7" i="5"/>
  <c r="GD25" i="5"/>
  <c r="OE39" i="5"/>
  <c r="CX41" i="5"/>
  <c r="DX28" i="5"/>
  <c r="DX60" i="5"/>
  <c r="KB30" i="5"/>
  <c r="D15" i="5"/>
  <c r="FM58" i="5"/>
  <c r="IT50" i="5"/>
  <c r="GD44" i="5"/>
  <c r="OE44" i="5"/>
  <c r="CX9" i="5"/>
  <c r="DX21" i="5"/>
  <c r="KB32" i="5"/>
  <c r="D58" i="5"/>
  <c r="GD32" i="5"/>
  <c r="FM27" i="5"/>
  <c r="IT23" i="5"/>
  <c r="JK22" i="5"/>
  <c r="GD15" i="5"/>
  <c r="OE68" i="5"/>
  <c r="NF23" i="5"/>
  <c r="KB39" i="5"/>
  <c r="D11" i="5"/>
  <c r="CX44" i="5"/>
  <c r="DX3" i="5"/>
  <c r="FM36" i="5"/>
  <c r="OE30" i="5"/>
  <c r="D34" i="5"/>
  <c r="IT20" i="5"/>
  <c r="NF53" i="5"/>
  <c r="D6" i="5"/>
  <c r="OE15" i="5"/>
  <c r="NF35" i="5"/>
  <c r="KB57" i="5"/>
  <c r="FM9" i="5"/>
  <c r="JK36" i="5"/>
  <c r="D56" i="5"/>
  <c r="NF55" i="5"/>
  <c r="NF28" i="5"/>
  <c r="FM11" i="5"/>
  <c r="IT35" i="5"/>
  <c r="JK19" i="5"/>
  <c r="GD28" i="5"/>
  <c r="OE13" i="5"/>
  <c r="KB9" i="5"/>
  <c r="D36" i="5"/>
  <c r="CX27" i="5"/>
  <c r="FM61" i="5"/>
  <c r="IT64" i="5"/>
  <c r="GD65" i="5"/>
  <c r="OE36" i="5"/>
  <c r="CX38" i="5"/>
  <c r="DX43" i="5"/>
  <c r="KB2" i="5"/>
  <c r="D50" i="5"/>
  <c r="DX11" i="5"/>
  <c r="NF42" i="5"/>
  <c r="CX3" i="5"/>
  <c r="GD24" i="5"/>
  <c r="FM65" i="5"/>
  <c r="IT12" i="5"/>
  <c r="JK55" i="5"/>
  <c r="GD58" i="5"/>
  <c r="OE6" i="5"/>
  <c r="CX10" i="5"/>
  <c r="KB33" i="5"/>
  <c r="D68" i="5"/>
  <c r="D19" i="5"/>
  <c r="NF21" i="5"/>
  <c r="GD11" i="5"/>
  <c r="FM64" i="5"/>
  <c r="IT36" i="5"/>
  <c r="JK48" i="5"/>
  <c r="OE45" i="5"/>
  <c r="DX48" i="5"/>
  <c r="KB45" i="5"/>
  <c r="D31" i="5"/>
  <c r="NF66" i="5"/>
  <c r="CX48" i="5"/>
  <c r="KB68" i="5"/>
  <c r="FM25" i="5"/>
  <c r="IT45" i="5"/>
  <c r="GD48" i="5"/>
  <c r="OE3" i="5"/>
  <c r="KB49" i="5"/>
  <c r="D4" i="5"/>
  <c r="CX26" i="5"/>
  <c r="D62" i="5"/>
  <c r="CX11" i="5"/>
  <c r="FM26" i="5"/>
  <c r="IT2" i="5"/>
  <c r="JK28" i="5"/>
  <c r="GD20" i="5"/>
  <c r="OE28" i="5"/>
  <c r="NF19" i="5"/>
  <c r="KB53" i="5"/>
  <c r="DX24" i="5"/>
  <c r="D46" i="5"/>
  <c r="CX4" i="5"/>
  <c r="CX56" i="5"/>
  <c r="FM49" i="5"/>
  <c r="IT57" i="5"/>
  <c r="JK14" i="5"/>
  <c r="GD29" i="5"/>
  <c r="OE67" i="5"/>
  <c r="DX2" i="5"/>
  <c r="DX12" i="5"/>
  <c r="KB23" i="5"/>
  <c r="D53" i="5"/>
  <c r="DX45" i="5"/>
  <c r="JK66" i="5"/>
  <c r="D24" i="5"/>
  <c r="IT26" i="5"/>
  <c r="D8" i="5"/>
  <c r="CX33" i="5"/>
  <c r="OE49" i="5"/>
  <c r="OE52" i="5"/>
  <c r="CX37" i="5"/>
  <c r="GD45" i="5"/>
  <c r="DX22" i="5"/>
  <c r="OE51" i="5"/>
  <c r="IT39" i="5"/>
  <c r="CX16" i="5"/>
  <c r="OE35" i="5"/>
  <c r="KB8" i="5"/>
  <c r="FM39" i="5"/>
  <c r="FM35" i="5"/>
  <c r="IT5" i="5"/>
  <c r="JK37" i="5"/>
  <c r="GD30" i="5"/>
  <c r="OE59" i="5"/>
  <c r="NF33" i="5"/>
  <c r="CX42" i="5"/>
  <c r="KB65" i="5"/>
  <c r="DX17" i="5"/>
  <c r="D33" i="5"/>
  <c r="CX19" i="5"/>
  <c r="JK2" i="5"/>
  <c r="FM50" i="5"/>
  <c r="IT32" i="5"/>
  <c r="JK17" i="5"/>
  <c r="CX23" i="5"/>
  <c r="OE24" i="5"/>
  <c r="KB24" i="5"/>
  <c r="FM40" i="5"/>
  <c r="IT56" i="5"/>
  <c r="IT68" i="5"/>
  <c r="GD47" i="5"/>
  <c r="OE56" i="5"/>
  <c r="CX57" i="5"/>
  <c r="KB22" i="5"/>
  <c r="KB67" i="5"/>
  <c r="D18" i="5"/>
  <c r="D61" i="5"/>
  <c r="NF59" i="5"/>
  <c r="FM56" i="5"/>
  <c r="IT17" i="5"/>
  <c r="JK60" i="5"/>
  <c r="GD62" i="5"/>
  <c r="OE33" i="5"/>
  <c r="NF15" i="5"/>
  <c r="KB42" i="5"/>
  <c r="D47" i="5"/>
  <c r="NF17" i="5"/>
  <c r="FM62" i="5"/>
  <c r="IT4" i="5"/>
  <c r="GD41" i="5"/>
  <c r="OE9" i="5"/>
  <c r="DX49" i="5"/>
  <c r="DX18" i="5"/>
  <c r="DX64" i="5"/>
  <c r="KB27" i="5"/>
  <c r="DX58" i="5"/>
  <c r="D38" i="5"/>
  <c r="FM15" i="5"/>
  <c r="IT43" i="5"/>
  <c r="GD53" i="5"/>
  <c r="OE4" i="5"/>
  <c r="DX6" i="5"/>
  <c r="KB46" i="5"/>
  <c r="DX13" i="5"/>
  <c r="D16" i="5"/>
  <c r="NF10" i="5"/>
  <c r="CX45" i="5"/>
  <c r="JK38" i="5"/>
  <c r="FM28" i="5"/>
  <c r="IT38" i="5"/>
  <c r="JK8" i="5"/>
  <c r="GD2" i="5"/>
  <c r="OE27" i="5"/>
  <c r="NF48" i="5"/>
  <c r="KB12" i="5"/>
  <c r="D45" i="5"/>
  <c r="NF51" i="5"/>
  <c r="NF30" i="5"/>
  <c r="NF63" i="5"/>
  <c r="JK25" i="5"/>
  <c r="FM22" i="5"/>
  <c r="IT13" i="5"/>
  <c r="JK30" i="5"/>
  <c r="CX6" i="5"/>
  <c r="OE34" i="5"/>
  <c r="DX31" i="5"/>
  <c r="KB55" i="5"/>
  <c r="D30" i="5"/>
  <c r="DX26" i="5"/>
  <c r="GD46" i="5"/>
  <c r="DX57" i="5"/>
  <c r="KB20" i="5"/>
  <c r="OE16" i="5"/>
  <c r="NF57" i="5"/>
  <c r="GD13" i="5"/>
  <c r="IT19" i="5"/>
  <c r="IT6" i="5"/>
  <c r="FM18" i="5"/>
  <c r="DX51" i="5"/>
  <c r="FM20" i="5"/>
  <c r="GD50" i="5"/>
  <c r="FM19" i="5"/>
  <c r="DX50" i="5"/>
  <c r="GD60" i="5"/>
  <c r="FM55" i="5"/>
  <c r="IT22" i="5"/>
  <c r="JK31" i="5"/>
  <c r="OE63" i="5"/>
  <c r="OE62" i="5"/>
  <c r="DX38" i="5"/>
  <c r="DX47" i="5"/>
  <c r="KB16" i="5"/>
  <c r="D17" i="5"/>
  <c r="NF50" i="5"/>
  <c r="DX61" i="5"/>
  <c r="CX2" i="5"/>
  <c r="IT54" i="5"/>
  <c r="JK39" i="5"/>
  <c r="OE60" i="5"/>
  <c r="DX7" i="5"/>
  <c r="NF8" i="5"/>
  <c r="CX59" i="5"/>
  <c r="DX37" i="5"/>
  <c r="KB19" i="5"/>
  <c r="D25" i="5"/>
  <c r="DX59" i="5"/>
  <c r="DX19" i="5"/>
  <c r="GD37" i="5"/>
  <c r="DX68" i="5"/>
  <c r="FM30" i="5"/>
  <c r="IT3" i="5"/>
  <c r="JK62" i="5"/>
  <c r="GD35" i="5"/>
  <c r="OE10" i="5"/>
  <c r="D66" i="5"/>
  <c r="KB34" i="5"/>
  <c r="D52" i="5"/>
  <c r="DX39" i="5"/>
  <c r="FM47" i="5"/>
  <c r="IT8" i="5"/>
  <c r="JK65" i="5"/>
  <c r="GD68" i="5"/>
  <c r="OE47" i="5"/>
  <c r="NF6" i="5"/>
  <c r="CX39" i="5"/>
  <c r="GD57" i="5"/>
  <c r="FM31" i="5"/>
  <c r="IT58" i="5"/>
  <c r="GD64" i="5"/>
  <c r="OE23" i="5"/>
  <c r="CX21" i="5"/>
  <c r="KB14" i="5"/>
  <c r="D3" i="5"/>
  <c r="CX36" i="5"/>
  <c r="FM41" i="5"/>
  <c r="IT21" i="5"/>
  <c r="JK13" i="5"/>
  <c r="GD16" i="5"/>
  <c r="OE17" i="5"/>
  <c r="CX15" i="5"/>
  <c r="CX24" i="5"/>
  <c r="KB11" i="5"/>
  <c r="D5" i="5"/>
  <c r="NF20" i="5"/>
  <c r="JK50" i="5"/>
  <c r="FM32" i="5"/>
  <c r="IT31" i="5"/>
  <c r="JK3" i="5"/>
  <c r="CX7" i="5"/>
  <c r="OE64" i="5"/>
  <c r="KB51" i="5"/>
  <c r="D22" i="5"/>
  <c r="FM52" i="5"/>
  <c r="IT29" i="5"/>
  <c r="JK51" i="5"/>
  <c r="OE61" i="5"/>
  <c r="OE66" i="5"/>
  <c r="CX25" i="5"/>
  <c r="CX28" i="5"/>
  <c r="KB10" i="5"/>
  <c r="DX36" i="5"/>
  <c r="D12" i="5"/>
  <c r="CX58" i="5"/>
  <c r="JK47" i="5"/>
  <c r="IT34" i="5"/>
  <c r="NF45" i="5"/>
  <c r="DX55" i="5"/>
  <c r="GD66" i="5"/>
  <c r="JK12" i="5"/>
  <c r="DX46" i="5"/>
  <c r="FM6" i="5"/>
  <c r="D54" i="5"/>
  <c r="IT46" i="5"/>
  <c r="NF25" i="5"/>
  <c r="IT14" i="5"/>
  <c r="CX61" i="5"/>
  <c r="KB64" i="5"/>
  <c r="JK63" i="5"/>
  <c r="JK27" i="5"/>
  <c r="FM24" i="5"/>
  <c r="IT30" i="5"/>
  <c r="GD61" i="5"/>
  <c r="OE38" i="5"/>
  <c r="KB21" i="5"/>
  <c r="NF38" i="5"/>
  <c r="DX10" i="5"/>
  <c r="CX63" i="5"/>
  <c r="FM10" i="5"/>
  <c r="IT61" i="5"/>
  <c r="IT65" i="5"/>
  <c r="GD67" i="5"/>
  <c r="OE55" i="5"/>
  <c r="CX31" i="5"/>
  <c r="KB18" i="5"/>
  <c r="NF3" i="5"/>
  <c r="D37" i="5"/>
  <c r="KB66" i="5"/>
  <c r="NF12" i="5"/>
  <c r="JK34" i="5"/>
  <c r="GD14" i="5"/>
  <c r="FM21" i="5"/>
  <c r="IT41" i="5"/>
  <c r="JK67" i="5"/>
  <c r="GD38" i="5"/>
  <c r="OE46" i="5"/>
  <c r="DX62" i="5"/>
  <c r="CX62" i="5"/>
  <c r="KB6" i="5"/>
  <c r="CX14" i="5"/>
  <c r="DX54" i="5"/>
  <c r="CX12" i="5"/>
  <c r="FM53" i="5"/>
  <c r="IT25" i="5"/>
  <c r="JK52" i="5"/>
  <c r="GD49" i="5"/>
  <c r="OE57" i="5"/>
  <c r="KB28" i="5"/>
  <c r="D14" i="5"/>
  <c r="DX41" i="5"/>
  <c r="DX27" i="5"/>
  <c r="FM33" i="5"/>
  <c r="IT40" i="5"/>
  <c r="NF64" i="5"/>
  <c r="GD23" i="5"/>
  <c r="OE19" i="5"/>
  <c r="D60" i="5"/>
  <c r="NF65" i="5"/>
  <c r="CX47" i="5"/>
  <c r="GD40" i="5"/>
  <c r="IT60" i="5"/>
  <c r="JK43" i="5"/>
  <c r="GD12" i="5"/>
  <c r="OE42" i="5"/>
  <c r="NF2" i="5"/>
  <c r="KB61" i="5"/>
  <c r="D20" i="5"/>
  <c r="NF26" i="5"/>
  <c r="GD34" i="5"/>
  <c r="DX8" i="5"/>
  <c r="FM13" i="5"/>
  <c r="IT53" i="5"/>
  <c r="JK53" i="5"/>
  <c r="OE41" i="5"/>
  <c r="DX33" i="5"/>
  <c r="CX22" i="5"/>
  <c r="KB54" i="5"/>
  <c r="D44" i="5"/>
  <c r="NF68" i="5"/>
  <c r="FM37" i="5"/>
  <c r="FM44" i="5"/>
  <c r="IT18" i="5"/>
  <c r="JK41" i="5"/>
  <c r="OE7" i="5"/>
  <c r="KB26" i="5"/>
  <c r="D21" i="5"/>
  <c r="NF46" i="5"/>
  <c r="NF41" i="5"/>
  <c r="JK10" i="5"/>
  <c r="T46" i="5"/>
  <c r="T6" i="5"/>
  <c r="U19" i="5"/>
  <c r="U46" i="5"/>
  <c r="T42" i="5"/>
  <c r="U53" i="5"/>
  <c r="T61" i="5"/>
  <c r="U55" i="5"/>
  <c r="U58" i="5"/>
  <c r="U28" i="5"/>
  <c r="U39" i="5"/>
  <c r="T53" i="5"/>
  <c r="U14" i="5"/>
  <c r="T38" i="5"/>
  <c r="U18" i="5"/>
  <c r="T56" i="5"/>
  <c r="U32" i="5"/>
  <c r="U5" i="5"/>
  <c r="T23" i="5"/>
  <c r="T9" i="5"/>
  <c r="T44" i="5"/>
  <c r="T11" i="5"/>
  <c r="T13" i="5"/>
  <c r="T50" i="5"/>
  <c r="U6" i="5"/>
  <c r="T49" i="5"/>
  <c r="T59" i="5"/>
  <c r="U13" i="5"/>
  <c r="U43" i="5"/>
  <c r="U2" i="5"/>
  <c r="T5" i="5"/>
  <c r="T15" i="5"/>
  <c r="T60" i="5"/>
  <c r="U45" i="5"/>
  <c r="U41" i="5"/>
  <c r="T35" i="5"/>
  <c r="T52" i="5"/>
  <c r="U50" i="5"/>
  <c r="T10" i="5"/>
  <c r="U65" i="5"/>
  <c r="T18" i="5"/>
  <c r="U9" i="5"/>
  <c r="U64" i="5"/>
  <c r="T47" i="5"/>
  <c r="T16" i="5"/>
  <c r="U26" i="5"/>
  <c r="U21" i="5"/>
  <c r="T29" i="5"/>
  <c r="T14" i="5"/>
  <c r="U61" i="5"/>
  <c r="T57" i="5"/>
  <c r="U20" i="5"/>
  <c r="U57" i="5"/>
  <c r="U36" i="5"/>
  <c r="T68" i="5"/>
  <c r="U51" i="5"/>
  <c r="T37" i="5"/>
  <c r="U66" i="5"/>
  <c r="T66" i="5"/>
  <c r="T17" i="5"/>
  <c r="U63" i="5"/>
  <c r="U12" i="5"/>
  <c r="T27" i="5"/>
  <c r="U17" i="5"/>
  <c r="T55" i="5"/>
  <c r="T3" i="5"/>
  <c r="U15" i="5"/>
  <c r="T2" i="5"/>
  <c r="T22" i="5"/>
  <c r="U29" i="5"/>
  <c r="T48" i="5"/>
  <c r="U44" i="5"/>
  <c r="T54" i="5"/>
  <c r="U59" i="5"/>
  <c r="T62" i="5"/>
  <c r="T64" i="5"/>
  <c r="U25" i="5"/>
  <c r="T43" i="5"/>
  <c r="U8" i="5"/>
  <c r="U3" i="5"/>
  <c r="U62" i="5"/>
  <c r="T41" i="5"/>
  <c r="U38" i="5"/>
  <c r="T45" i="5"/>
  <c r="U23" i="5"/>
  <c r="T65" i="5"/>
  <c r="T28" i="5"/>
  <c r="U37" i="5"/>
  <c r="T12" i="5"/>
  <c r="U52" i="5"/>
  <c r="U10" i="5"/>
  <c r="U30" i="5"/>
  <c r="U68" i="5"/>
  <c r="U7" i="5"/>
  <c r="T40" i="5"/>
  <c r="T33" i="5"/>
  <c r="U67" i="5"/>
  <c r="U40" i="5"/>
  <c r="T21" i="5"/>
  <c r="U56" i="5"/>
  <c r="T67" i="5"/>
  <c r="U31" i="5"/>
  <c r="T25" i="5"/>
  <c r="U16" i="5"/>
  <c r="T34" i="5"/>
  <c r="U47" i="5"/>
  <c r="T4" i="5"/>
  <c r="U42" i="5"/>
  <c r="U60" i="5"/>
  <c r="T30" i="5"/>
  <c r="U48" i="5"/>
  <c r="T39" i="5"/>
  <c r="T8" i="5"/>
  <c r="T32" i="5"/>
  <c r="U11" i="5"/>
  <c r="T58" i="5"/>
  <c r="U34" i="5"/>
  <c r="U35" i="5"/>
  <c r="U22" i="5"/>
  <c r="T51" i="5"/>
  <c r="U54" i="5"/>
  <c r="T24" i="5"/>
  <c r="U24" i="5"/>
  <c r="T63" i="5"/>
  <c r="T26" i="5"/>
  <c r="T36" i="5"/>
  <c r="T7" i="5"/>
  <c r="U33" i="5"/>
  <c r="U49" i="5"/>
  <c r="T20" i="5"/>
  <c r="T31" i="5"/>
  <c r="U4" i="5"/>
  <c r="T19" i="5"/>
  <c r="U27" i="5"/>
  <c r="MO70" i="5" l="1"/>
  <c r="RR70" i="5"/>
  <c r="LY70" i="5"/>
  <c r="MG70" i="5"/>
  <c r="BA70" i="5"/>
  <c r="AK70" i="5"/>
  <c r="BI70" i="5"/>
  <c r="AC70" i="5"/>
  <c r="CG70" i="5"/>
  <c r="MW70" i="5"/>
  <c r="AS70" i="5"/>
  <c r="BY70" i="5"/>
  <c r="DT70" i="5"/>
  <c r="TE12" i="5"/>
  <c r="TJ26" i="5"/>
  <c r="TD34" i="5"/>
  <c r="TI49" i="5"/>
  <c r="TJ66" i="5"/>
  <c r="TB31" i="5"/>
  <c r="TI13" i="5"/>
  <c r="TD15" i="5"/>
  <c r="TB33" i="5"/>
  <c r="TC53" i="5"/>
  <c r="TG19" i="5"/>
  <c r="TH7" i="5"/>
  <c r="TG12" i="5"/>
  <c r="TB14" i="5"/>
  <c r="TF13" i="5"/>
  <c r="TB37" i="5"/>
  <c r="CW70" i="5"/>
  <c r="TG58" i="5"/>
  <c r="TH39" i="5"/>
  <c r="TF26" i="5"/>
  <c r="TI61" i="5"/>
  <c r="TJ43" i="5"/>
  <c r="TF53" i="5"/>
  <c r="TB40" i="5"/>
  <c r="TE28" i="5"/>
  <c r="TH22" i="5"/>
  <c r="TE40" i="5"/>
  <c r="TI42" i="5"/>
  <c r="TD22" i="5"/>
  <c r="TF3" i="5"/>
  <c r="TE26" i="5"/>
  <c r="TF46" i="5"/>
  <c r="TJ62" i="5"/>
  <c r="TH30" i="5"/>
  <c r="TD56" i="5"/>
  <c r="TE60" i="5"/>
  <c r="TF41" i="5"/>
  <c r="TG8" i="5"/>
  <c r="TB2" i="5"/>
  <c r="TJ59" i="5"/>
  <c r="TB26" i="5"/>
  <c r="TJ6" i="5"/>
  <c r="TF22" i="5"/>
  <c r="TC3" i="5"/>
  <c r="TH28" i="5"/>
  <c r="TG51" i="5"/>
  <c r="TI32" i="5"/>
  <c r="TC18" i="5"/>
  <c r="TE3" i="5"/>
  <c r="TD50" i="5"/>
  <c r="TF39" i="5"/>
  <c r="TJ37" i="5"/>
  <c r="TG22" i="5"/>
  <c r="TB60" i="5"/>
  <c r="TC42" i="5"/>
  <c r="TG44" i="5"/>
  <c r="TB24" i="5"/>
  <c r="TJ10" i="5"/>
  <c r="TF34" i="5"/>
  <c r="TI29" i="5"/>
  <c r="TD29" i="5"/>
  <c r="TJ38" i="5"/>
  <c r="TD4" i="5"/>
  <c r="TF32" i="5"/>
  <c r="TB58" i="5"/>
  <c r="TB17" i="5"/>
  <c r="TG3" i="5"/>
  <c r="TF57" i="5"/>
  <c r="TC5" i="5"/>
  <c r="TF20" i="5"/>
  <c r="TD67" i="5"/>
  <c r="TF10" i="5"/>
  <c r="TG4" i="5"/>
  <c r="TJ4" i="5"/>
  <c r="TF30" i="5"/>
  <c r="TF60" i="5"/>
  <c r="TI48" i="5"/>
  <c r="TI14" i="5"/>
  <c r="TC21" i="5"/>
  <c r="TB45" i="5"/>
  <c r="TE36" i="5"/>
  <c r="TG27" i="5"/>
  <c r="TG20" i="5"/>
  <c r="TB34" i="5"/>
  <c r="TF47" i="5"/>
  <c r="TI37" i="5"/>
  <c r="TG41" i="5"/>
  <c r="TH64" i="5"/>
  <c r="TB11" i="5"/>
  <c r="TI8" i="5"/>
  <c r="TH65" i="5"/>
  <c r="TJ56" i="5"/>
  <c r="TJ49" i="5"/>
  <c r="TE63" i="5"/>
  <c r="TD10" i="5"/>
  <c r="TC67" i="5"/>
  <c r="TE18" i="5"/>
  <c r="TH24" i="5"/>
  <c r="TI46" i="5"/>
  <c r="TC38" i="5"/>
  <c r="TE29" i="5"/>
  <c r="TE22" i="5"/>
  <c r="TI35" i="5"/>
  <c r="TD49" i="5"/>
  <c r="TG39" i="5"/>
  <c r="TI11" i="5"/>
  <c r="TB5" i="5"/>
  <c r="TG14" i="5"/>
  <c r="TG10" i="5"/>
  <c r="TF67" i="5"/>
  <c r="TH58" i="5"/>
  <c r="TH51" i="5"/>
  <c r="TC65" i="5"/>
  <c r="TB12" i="5"/>
  <c r="TJ68" i="5"/>
  <c r="TJ21" i="5"/>
  <c r="TJ30" i="5"/>
  <c r="TG48" i="5"/>
  <c r="TJ39" i="5"/>
  <c r="TC31" i="5"/>
  <c r="TC24" i="5"/>
  <c r="TG37" i="5"/>
  <c r="TB51" i="5"/>
  <c r="TE41" i="5"/>
  <c r="TD8" i="5"/>
  <c r="TI22" i="5"/>
  <c r="TJ46" i="5"/>
  <c r="TF19" i="5"/>
  <c r="TH10" i="5"/>
  <c r="TG67" i="5"/>
  <c r="TG60" i="5"/>
  <c r="TG30" i="5"/>
  <c r="TJ20" i="5"/>
  <c r="TC17" i="5"/>
  <c r="TD17" i="5"/>
  <c r="TC25" i="5"/>
  <c r="TG64" i="5"/>
  <c r="TJ55" i="5"/>
  <c r="TC47" i="5"/>
  <c r="TC40" i="5"/>
  <c r="TG53" i="5"/>
  <c r="TB67" i="5"/>
  <c r="TE57" i="5"/>
  <c r="TB13" i="5"/>
  <c r="TE19" i="5"/>
  <c r="TC44" i="5"/>
  <c r="TF35" i="5"/>
  <c r="TH26" i="5"/>
  <c r="TH19" i="5"/>
  <c r="TC33" i="5"/>
  <c r="TG46" i="5"/>
  <c r="TJ36" i="5"/>
  <c r="TG33" i="5"/>
  <c r="TE59" i="5"/>
  <c r="TC52" i="5"/>
  <c r="TF43" i="5"/>
  <c r="TH34" i="5"/>
  <c r="TH27" i="5"/>
  <c r="TC41" i="5"/>
  <c r="TG54" i="5"/>
  <c r="TJ44" i="5"/>
  <c r="TC13" i="5"/>
  <c r="TH15" i="5"/>
  <c r="TD25" i="5"/>
  <c r="TJ15" i="5"/>
  <c r="TC7" i="5"/>
  <c r="TB64" i="5"/>
  <c r="TB57" i="5"/>
  <c r="TB27" i="5"/>
  <c r="TE17" i="5"/>
  <c r="TD2" i="5"/>
  <c r="TI47" i="5"/>
  <c r="TJ3" i="5"/>
  <c r="TJ53" i="5"/>
  <c r="TD45" i="5"/>
  <c r="TF36" i="5"/>
  <c r="TF29" i="5"/>
  <c r="TJ42" i="5"/>
  <c r="TE56" i="5"/>
  <c r="TH46" i="5"/>
  <c r="TC29" i="5"/>
  <c r="TD19" i="5"/>
  <c r="TH32" i="5"/>
  <c r="TH17" i="5"/>
  <c r="TJ8" i="5"/>
  <c r="TI65" i="5"/>
  <c r="TI58" i="5"/>
  <c r="TI28" i="5"/>
  <c r="TC19" i="5"/>
  <c r="TI2" i="5"/>
  <c r="TB62" i="5"/>
  <c r="TE7" i="5"/>
  <c r="TH55" i="5"/>
  <c r="TB47" i="5"/>
  <c r="TD38" i="5"/>
  <c r="TD31" i="5"/>
  <c r="TH44" i="5"/>
  <c r="TC58" i="5"/>
  <c r="TF48" i="5"/>
  <c r="TJ14" i="5"/>
  <c r="TG65" i="5"/>
  <c r="TD35" i="5"/>
  <c r="TG26" i="5"/>
  <c r="TI17" i="5"/>
  <c r="TI10" i="5"/>
  <c r="TH67" i="5"/>
  <c r="TH37" i="5"/>
  <c r="TB28" i="5"/>
  <c r="TG25" i="5"/>
  <c r="TE43" i="5"/>
  <c r="TH5" i="5"/>
  <c r="TC6" i="5"/>
  <c r="TB63" i="5"/>
  <c r="TD54" i="5"/>
  <c r="TD47" i="5"/>
  <c r="TH60" i="5"/>
  <c r="TG7" i="5"/>
  <c r="TF64" i="5"/>
  <c r="TB29" i="5"/>
  <c r="TD52" i="5"/>
  <c r="TD51" i="5"/>
  <c r="TG42" i="5"/>
  <c r="TI33" i="5"/>
  <c r="TI26" i="5"/>
  <c r="TD40" i="5"/>
  <c r="TH53" i="5"/>
  <c r="TB44" i="5"/>
  <c r="TC2" i="5"/>
  <c r="TG6" i="5"/>
  <c r="TF14" i="5"/>
  <c r="TD59" i="5"/>
  <c r="TG50" i="5"/>
  <c r="TI41" i="5"/>
  <c r="TI34" i="5"/>
  <c r="TD48" i="5"/>
  <c r="TH61" i="5"/>
  <c r="TB52" i="5"/>
  <c r="TH20" i="5"/>
  <c r="TC37" i="5"/>
  <c r="TH31" i="5"/>
  <c r="TB23" i="5"/>
  <c r="TD14" i="5"/>
  <c r="TD7" i="5"/>
  <c r="TC64" i="5"/>
  <c r="TC34" i="5"/>
  <c r="TF24" i="5"/>
  <c r="TE15" i="5"/>
  <c r="TC10" i="5"/>
  <c r="TB18" i="5"/>
  <c r="TB61" i="5"/>
  <c r="TE52" i="5"/>
  <c r="TG43" i="5"/>
  <c r="TG36" i="5"/>
  <c r="TB50" i="5"/>
  <c r="TF63" i="5"/>
  <c r="TI53" i="5"/>
  <c r="TH56" i="5"/>
  <c r="TE51" i="5"/>
  <c r="TF33" i="5"/>
  <c r="TI24" i="5"/>
  <c r="TB16" i="5"/>
  <c r="TB9" i="5"/>
  <c r="TJ65" i="5"/>
  <c r="TJ35" i="5"/>
  <c r="TD26" i="5"/>
  <c r="TD3" i="5"/>
  <c r="TH13" i="5"/>
  <c r="TG21" i="5"/>
  <c r="TI62" i="5"/>
  <c r="TC54" i="5"/>
  <c r="TE45" i="5"/>
  <c r="TE38" i="5"/>
  <c r="TI51" i="5"/>
  <c r="TD65" i="5"/>
  <c r="TG55" i="5"/>
  <c r="TF9" i="5"/>
  <c r="TI15" i="5"/>
  <c r="TE42" i="5"/>
  <c r="TH33" i="5"/>
  <c r="TJ24" i="5"/>
  <c r="TJ17" i="5"/>
  <c r="TE31" i="5"/>
  <c r="TI44" i="5"/>
  <c r="TC35" i="5"/>
  <c r="TG49" i="5"/>
  <c r="TE10" i="5"/>
  <c r="TJ19" i="5"/>
  <c r="TD13" i="5"/>
  <c r="TF4" i="5"/>
  <c r="TE61" i="5"/>
  <c r="TE54" i="5"/>
  <c r="TI67" i="5"/>
  <c r="TH14" i="5"/>
  <c r="TH2" i="5"/>
  <c r="TI4" i="5"/>
  <c r="TH12" i="5"/>
  <c r="TE58" i="5"/>
  <c r="TH49" i="5"/>
  <c r="TJ40" i="5"/>
  <c r="TJ33" i="5"/>
  <c r="TE47" i="5"/>
  <c r="TI60" i="5"/>
  <c r="TC51" i="5"/>
  <c r="TF42" i="5"/>
  <c r="TI20" i="5"/>
  <c r="TI31" i="5"/>
  <c r="TE66" i="5"/>
  <c r="TH57" i="5"/>
  <c r="TJ48" i="5"/>
  <c r="TJ41" i="5"/>
  <c r="TE55" i="5"/>
  <c r="TI68" i="5"/>
  <c r="TC59" i="5"/>
  <c r="TC4" i="5"/>
  <c r="TH8" i="5"/>
  <c r="TI38" i="5"/>
  <c r="TC30" i="5"/>
  <c r="TE21" i="5"/>
  <c r="TE14" i="5"/>
  <c r="TI27" i="5"/>
  <c r="TD41" i="5"/>
  <c r="TG31" i="5"/>
  <c r="TI23" i="5"/>
  <c r="TE24" i="5"/>
  <c r="TB46" i="5"/>
  <c r="TC68" i="5"/>
  <c r="TF59" i="5"/>
  <c r="TH50" i="5"/>
  <c r="TH43" i="5"/>
  <c r="TC57" i="5"/>
  <c r="TB4" i="5"/>
  <c r="TJ60" i="5"/>
  <c r="TJ5" i="5"/>
  <c r="TD12" i="5"/>
  <c r="TG40" i="5"/>
  <c r="TJ31" i="5"/>
  <c r="TC23" i="5"/>
  <c r="TC16" i="5"/>
  <c r="TG29" i="5"/>
  <c r="TB43" i="5"/>
  <c r="TE33" i="5"/>
  <c r="TE11" i="5"/>
  <c r="TB30" i="5"/>
  <c r="TD60" i="5"/>
  <c r="TE4" i="5"/>
  <c r="TD61" i="5"/>
  <c r="TF52" i="5"/>
  <c r="TF45" i="5"/>
  <c r="TJ58" i="5"/>
  <c r="TI5" i="5"/>
  <c r="TH62" i="5"/>
  <c r="TH23" i="5"/>
  <c r="TB38" i="5"/>
  <c r="TF49" i="5"/>
  <c r="TI40" i="5"/>
  <c r="TB32" i="5"/>
  <c r="TB25" i="5"/>
  <c r="TF38" i="5"/>
  <c r="TJ51" i="5"/>
  <c r="TD42" i="5"/>
  <c r="TH16" i="5"/>
  <c r="TG24" i="5"/>
  <c r="TB54" i="5"/>
  <c r="TE20" i="5"/>
  <c r="TG11" i="5"/>
  <c r="TF68" i="5"/>
  <c r="TF61" i="5"/>
  <c r="TF31" i="5"/>
  <c r="TI21" i="5"/>
  <c r="TD24" i="5"/>
  <c r="TB19" i="5"/>
  <c r="TC28" i="5"/>
  <c r="TF65" i="5"/>
  <c r="TI56" i="5"/>
  <c r="TB48" i="5"/>
  <c r="TB41" i="5"/>
  <c r="TF54" i="5"/>
  <c r="TJ67" i="5"/>
  <c r="TD58" i="5"/>
  <c r="TE35" i="5"/>
  <c r="TG57" i="5"/>
  <c r="TD9" i="5"/>
  <c r="TJ7" i="5"/>
  <c r="TI64" i="5"/>
  <c r="TB56" i="5"/>
  <c r="TB49" i="5"/>
  <c r="TF62" i="5"/>
  <c r="TE9" i="5"/>
  <c r="TD66" i="5"/>
  <c r="TG16" i="5"/>
  <c r="TJ22" i="5"/>
  <c r="TJ45" i="5"/>
  <c r="TD37" i="5"/>
  <c r="TF28" i="5"/>
  <c r="TF21" i="5"/>
  <c r="TJ34" i="5"/>
  <c r="TE48" i="5"/>
  <c r="TH38" i="5"/>
  <c r="TH4" i="5"/>
  <c r="TH3" i="5"/>
  <c r="TI12" i="5"/>
  <c r="TH9" i="5"/>
  <c r="TG66" i="5"/>
  <c r="TI57" i="5"/>
  <c r="TI50" i="5"/>
  <c r="TD64" i="5"/>
  <c r="TC11" i="5"/>
  <c r="TB68" i="5"/>
  <c r="TC20" i="5"/>
  <c r="TE27" i="5"/>
  <c r="TH47" i="5"/>
  <c r="TB39" i="5"/>
  <c r="TD30" i="5"/>
  <c r="TD23" i="5"/>
  <c r="TH36" i="5"/>
  <c r="TC50" i="5"/>
  <c r="TF40" i="5"/>
  <c r="TJ18" i="5"/>
  <c r="TI6" i="5"/>
  <c r="TE16" i="5"/>
  <c r="TF11" i="5"/>
  <c r="TE68" i="5"/>
  <c r="TG59" i="5"/>
  <c r="TG52" i="5"/>
  <c r="TB66" i="5"/>
  <c r="TJ12" i="5"/>
  <c r="TJ2" i="5"/>
  <c r="TI63" i="5"/>
  <c r="TC9" i="5"/>
  <c r="TG56" i="5"/>
  <c r="TJ47" i="5"/>
  <c r="TC39" i="5"/>
  <c r="TC32" i="5"/>
  <c r="TG45" i="5"/>
  <c r="TB59" i="5"/>
  <c r="TE49" i="5"/>
  <c r="TB22" i="5"/>
  <c r="TI3" i="5"/>
  <c r="TC36" i="5"/>
  <c r="TF27" i="5"/>
  <c r="TH18" i="5"/>
  <c r="TH11" i="5"/>
  <c r="TG68" i="5"/>
  <c r="TG38" i="5"/>
  <c r="TJ28" i="5"/>
  <c r="TH48" i="5"/>
  <c r="TF50" i="5"/>
  <c r="TF7" i="5"/>
  <c r="TB7" i="5"/>
  <c r="TJ63" i="5"/>
  <c r="TC55" i="5"/>
  <c r="TC48" i="5"/>
  <c r="TG61" i="5"/>
  <c r="TF8" i="5"/>
  <c r="TE65" i="5"/>
  <c r="TB6" i="5"/>
  <c r="TJ13" i="5"/>
  <c r="TF23" i="5"/>
  <c r="TB15" i="5"/>
  <c r="TD6" i="5"/>
  <c r="TC63" i="5"/>
  <c r="TC56" i="5"/>
  <c r="TC26" i="5"/>
  <c r="TF16" i="5"/>
  <c r="TF2" i="5"/>
  <c r="TH40" i="5"/>
  <c r="TF66" i="5"/>
  <c r="TB53" i="5"/>
  <c r="TE44" i="5"/>
  <c r="TG35" i="5"/>
  <c r="TG28" i="5"/>
  <c r="TB42" i="5"/>
  <c r="TF55" i="5"/>
  <c r="TI45" i="5"/>
  <c r="TD20" i="5"/>
  <c r="TF17" i="5"/>
  <c r="TD28" i="5"/>
  <c r="TI16" i="5"/>
  <c r="TB8" i="5"/>
  <c r="TJ64" i="5"/>
  <c r="TJ57" i="5"/>
  <c r="TJ27" i="5"/>
  <c r="TD18" i="5"/>
  <c r="TE2" i="5"/>
  <c r="TJ54" i="5"/>
  <c r="TG5" i="5"/>
  <c r="TI54" i="5"/>
  <c r="TC46" i="5"/>
  <c r="TE37" i="5"/>
  <c r="TE30" i="5"/>
  <c r="TI43" i="5"/>
  <c r="TD57" i="5"/>
  <c r="TG47" i="5"/>
  <c r="TI55" i="5"/>
  <c r="TB21" i="5"/>
  <c r="TI39" i="5"/>
  <c r="TG18" i="5"/>
  <c r="TI9" i="5"/>
  <c r="TH66" i="5"/>
  <c r="TH59" i="5"/>
  <c r="TH29" i="5"/>
  <c r="TB20" i="5"/>
  <c r="TB10" i="5"/>
  <c r="TF15" i="5"/>
  <c r="TE23" i="5"/>
  <c r="TH63" i="5"/>
  <c r="TB55" i="5"/>
  <c r="TD46" i="5"/>
  <c r="TD39" i="5"/>
  <c r="TH52" i="5"/>
  <c r="TC66" i="5"/>
  <c r="TF56" i="5"/>
  <c r="TD11" i="5"/>
  <c r="TG17" i="5"/>
  <c r="TD43" i="5"/>
  <c r="TG34" i="5"/>
  <c r="TI25" i="5"/>
  <c r="TI18" i="5"/>
  <c r="TD32" i="5"/>
  <c r="TH45" i="5"/>
  <c r="TB36" i="5"/>
  <c r="TG9" i="5"/>
  <c r="TC12" i="5"/>
  <c r="TH21" i="5"/>
  <c r="TC14" i="5"/>
  <c r="TE5" i="5"/>
  <c r="TD62" i="5"/>
  <c r="TD55" i="5"/>
  <c r="TH68" i="5"/>
  <c r="TG15" i="5"/>
  <c r="TG13" i="5"/>
  <c r="TI30" i="5"/>
  <c r="TD68" i="5"/>
  <c r="TC22" i="5"/>
  <c r="TE13" i="5"/>
  <c r="TE6" i="5"/>
  <c r="TD63" i="5"/>
  <c r="TD33" i="5"/>
  <c r="TG23" i="5"/>
  <c r="TG2" i="5"/>
  <c r="TE8" i="5"/>
  <c r="TD16" i="5"/>
  <c r="TC60" i="5"/>
  <c r="TF51" i="5"/>
  <c r="TH42" i="5"/>
  <c r="TH35" i="5"/>
  <c r="TC49" i="5"/>
  <c r="TG62" i="5"/>
  <c r="TJ52" i="5"/>
  <c r="TJ29" i="5"/>
  <c r="TD44" i="5"/>
  <c r="TG32" i="5"/>
  <c r="TJ23" i="5"/>
  <c r="TC15" i="5"/>
  <c r="TC8" i="5"/>
  <c r="TB65" i="5"/>
  <c r="TB35" i="5"/>
  <c r="TE25" i="5"/>
  <c r="TB3" i="5"/>
  <c r="TJ11" i="5"/>
  <c r="TI19" i="5"/>
  <c r="TJ61" i="5"/>
  <c r="TD53" i="5"/>
  <c r="TF44" i="5"/>
  <c r="TF37" i="5"/>
  <c r="TJ50" i="5"/>
  <c r="TE64" i="5"/>
  <c r="TH54" i="5"/>
  <c r="TI7" i="5"/>
  <c r="TF58" i="5"/>
  <c r="TE34" i="5"/>
  <c r="TH25" i="5"/>
  <c r="TJ16" i="5"/>
  <c r="TJ9" i="5"/>
  <c r="TI66" i="5"/>
  <c r="TI36" i="5"/>
  <c r="TC27" i="5"/>
  <c r="TF18" i="5"/>
  <c r="TD36" i="5"/>
  <c r="TE67" i="5"/>
  <c r="TD5" i="5"/>
  <c r="TC62" i="5"/>
  <c r="TE53" i="5"/>
  <c r="TE46" i="5"/>
  <c r="TI59" i="5"/>
  <c r="TH6" i="5"/>
  <c r="TG63" i="5"/>
  <c r="TF25" i="5"/>
  <c r="TC45" i="5"/>
  <c r="TE50" i="5"/>
  <c r="TH41" i="5"/>
  <c r="TJ32" i="5"/>
  <c r="TJ25" i="5"/>
  <c r="TE39" i="5"/>
  <c r="TI52" i="5"/>
  <c r="TC43" i="5"/>
  <c r="TF6" i="5"/>
  <c r="TD27" i="5"/>
  <c r="TC61" i="5"/>
  <c r="TD21" i="5"/>
  <c r="TF12" i="5"/>
  <c r="TF5" i="5"/>
  <c r="TE62" i="5"/>
  <c r="TE32" i="5"/>
  <c r="U70" i="5"/>
  <c r="C66" i="5"/>
  <c r="C19" i="5"/>
  <c r="C14" i="5"/>
  <c r="C54" i="5"/>
  <c r="C30" i="5"/>
  <c r="C16" i="5"/>
  <c r="C18" i="5"/>
  <c r="C31" i="5"/>
  <c r="C56" i="5"/>
  <c r="C23" i="5"/>
  <c r="C44" i="5"/>
  <c r="C21" i="5"/>
  <c r="C24" i="5"/>
  <c r="C33" i="5"/>
  <c r="C34" i="5"/>
  <c r="C2" i="5"/>
  <c r="C68" i="5"/>
  <c r="C26" i="5"/>
  <c r="C35" i="5"/>
  <c r="C22" i="5"/>
  <c r="C45" i="5"/>
  <c r="C47" i="5"/>
  <c r="C13" i="5"/>
  <c r="C43" i="5"/>
  <c r="C55" i="5"/>
  <c r="C65" i="5"/>
  <c r="C41" i="5"/>
  <c r="C20" i="5"/>
  <c r="C5" i="5"/>
  <c r="C61" i="5"/>
  <c r="C53" i="5"/>
  <c r="C62" i="5"/>
  <c r="C32" i="5"/>
  <c r="C49" i="5"/>
  <c r="C64" i="5"/>
  <c r="C59" i="5"/>
  <c r="C67" i="5"/>
  <c r="C63" i="5"/>
  <c r="C39" i="5"/>
  <c r="C37" i="5"/>
  <c r="C50" i="5"/>
  <c r="C6" i="5"/>
  <c r="C11" i="5"/>
  <c r="C51" i="5"/>
  <c r="C48" i="5"/>
  <c r="C38" i="5"/>
  <c r="C46" i="5"/>
  <c r="C28" i="5"/>
  <c r="C12" i="5"/>
  <c r="C25" i="5"/>
  <c r="C10" i="5"/>
  <c r="C60" i="5"/>
  <c r="C3" i="5"/>
  <c r="C52" i="5"/>
  <c r="C17" i="5"/>
  <c r="C8" i="5"/>
  <c r="C4" i="5"/>
  <c r="C36" i="5"/>
  <c r="C58" i="5"/>
  <c r="C15" i="5"/>
  <c r="C42" i="5"/>
  <c r="C7" i="5"/>
  <c r="C57" i="5"/>
  <c r="C27" i="5"/>
  <c r="C29" i="5"/>
  <c r="C40" i="5"/>
  <c r="C9" i="5"/>
  <c r="LD2" i="5"/>
  <c r="HX2" i="5"/>
  <c r="HH2" i="5"/>
  <c r="LC2" i="5"/>
  <c r="LH2" i="5"/>
  <c r="LF2" i="5"/>
  <c r="RE3" i="5"/>
  <c r="HY2" i="5"/>
  <c r="RG3" i="5"/>
  <c r="LH4" i="5"/>
  <c r="RH2" i="5"/>
  <c r="RD3" i="5"/>
  <c r="RH3" i="5"/>
  <c r="RI57" i="5"/>
  <c r="RI3" i="5"/>
  <c r="RF3" i="5"/>
  <c r="LE2" i="5"/>
  <c r="LG2" i="5"/>
  <c r="LG3" i="5"/>
  <c r="RG36" i="5"/>
  <c r="QM22" i="5"/>
  <c r="RF2" i="5"/>
  <c r="RD4" i="5"/>
  <c r="RG4" i="5"/>
  <c r="HX24" i="5"/>
  <c r="QP22" i="5"/>
  <c r="RD31" i="5"/>
  <c r="LE3" i="5"/>
  <c r="RF4" i="5"/>
  <c r="RI4" i="5"/>
  <c r="RH4" i="5"/>
  <c r="RI2" i="5"/>
  <c r="RE2" i="5"/>
  <c r="RE4" i="5"/>
  <c r="RG2" i="5"/>
  <c r="RD2" i="5"/>
  <c r="LF3" i="5"/>
  <c r="HI2" i="5"/>
  <c r="QQ22" i="5"/>
  <c r="LF52" i="5"/>
  <c r="LD5" i="5"/>
  <c r="RG44" i="5"/>
  <c r="RE36" i="5"/>
  <c r="HE2" i="5"/>
  <c r="QN22" i="5"/>
  <c r="LC3" i="5"/>
  <c r="RF37" i="5"/>
  <c r="HG2" i="5"/>
  <c r="QR22" i="5"/>
  <c r="HJ2" i="5"/>
  <c r="RD22" i="5"/>
  <c r="LG61" i="5"/>
  <c r="LH3" i="5"/>
  <c r="RH58" i="5"/>
  <c r="HF2" i="5"/>
  <c r="RF68" i="5"/>
  <c r="LD3" i="5"/>
  <c r="LF65" i="5"/>
  <c r="LD19" i="5"/>
  <c r="RH56" i="5"/>
  <c r="RI15" i="5"/>
  <c r="QO22" i="5"/>
  <c r="LF42" i="5"/>
  <c r="HF18" i="5"/>
  <c r="RD20" i="5"/>
  <c r="HZ65" i="5"/>
  <c r="LD30" i="5"/>
  <c r="LG54" i="5"/>
  <c r="LD65" i="5"/>
  <c r="LG11" i="5"/>
  <c r="LC19" i="5"/>
  <c r="RF57" i="5"/>
  <c r="RI22" i="5"/>
  <c r="RD36" i="5"/>
  <c r="RE37" i="5"/>
  <c r="RH15" i="5"/>
  <c r="RI60" i="5"/>
  <c r="RE20" i="5"/>
  <c r="RI64" i="5"/>
  <c r="RE31" i="5"/>
  <c r="RF36" i="5"/>
  <c r="RI67" i="5"/>
  <c r="RF60" i="5"/>
  <c r="RG67" i="5"/>
  <c r="RE60" i="5"/>
  <c r="LC49" i="5"/>
  <c r="HX65" i="5"/>
  <c r="RD12" i="5"/>
  <c r="RE64" i="5"/>
  <c r="RI32" i="5"/>
  <c r="RI68" i="5"/>
  <c r="RG37" i="5"/>
  <c r="RI36" i="5"/>
  <c r="RE22" i="5"/>
  <c r="RD65" i="5"/>
  <c r="RD57" i="5"/>
  <c r="RE68" i="5"/>
  <c r="RF32" i="5"/>
  <c r="RI23" i="5"/>
  <c r="HF16" i="5"/>
  <c r="LH21" i="5"/>
  <c r="LC63" i="5"/>
  <c r="LG67" i="5"/>
  <c r="LD57" i="5"/>
  <c r="RD15" i="5"/>
  <c r="RH22" i="5"/>
  <c r="RH44" i="5"/>
  <c r="RF26" i="5"/>
  <c r="RF23" i="5"/>
  <c r="RI20" i="5"/>
  <c r="RG32" i="5"/>
  <c r="RH60" i="5"/>
  <c r="RG23" i="5"/>
  <c r="RF67" i="5"/>
  <c r="RI31" i="5"/>
  <c r="RF64" i="5"/>
  <c r="RE67" i="5"/>
  <c r="LG49" i="5"/>
  <c r="LE44" i="5"/>
  <c r="LC57" i="5"/>
  <c r="RH32" i="5"/>
  <c r="RI44" i="5"/>
  <c r="RG68" i="5"/>
  <c r="RE63" i="5"/>
  <c r="RH68" i="5"/>
  <c r="RH65" i="5"/>
  <c r="RH23" i="5"/>
  <c r="RG64" i="5"/>
  <c r="RI65" i="5"/>
  <c r="RH20" i="5"/>
  <c r="RI63" i="5"/>
  <c r="RE32" i="5"/>
  <c r="RG20" i="5"/>
  <c r="HW42" i="5"/>
  <c r="LC52" i="5"/>
  <c r="RG38" i="5"/>
  <c r="LF19" i="5"/>
  <c r="RF15" i="5"/>
  <c r="RE65" i="5"/>
  <c r="RE23" i="5"/>
  <c r="RF22" i="5"/>
  <c r="RD68" i="5"/>
  <c r="RD67" i="5"/>
  <c r="RG31" i="5"/>
  <c r="RE15" i="5"/>
  <c r="RH31" i="5"/>
  <c r="RD32" i="5"/>
  <c r="RG60" i="5"/>
  <c r="RF31" i="5"/>
  <c r="RI37" i="5"/>
  <c r="LE19" i="5"/>
  <c r="LF64" i="5"/>
  <c r="LG31" i="5"/>
  <c r="LH54" i="5"/>
  <c r="LG19" i="5"/>
  <c r="LH19" i="5"/>
  <c r="RD37" i="5"/>
  <c r="RD63" i="5"/>
  <c r="RF65" i="5"/>
  <c r="RG65" i="5"/>
  <c r="RD44" i="5"/>
  <c r="RG22" i="5"/>
  <c r="RF20" i="5"/>
  <c r="RG63" i="5"/>
  <c r="RG25" i="5"/>
  <c r="RD43" i="5"/>
  <c r="RD64" i="5"/>
  <c r="RF63" i="5"/>
  <c r="LF23" i="5"/>
  <c r="LC26" i="5"/>
  <c r="LC10" i="5"/>
  <c r="LD15" i="5"/>
  <c r="LE46" i="5"/>
  <c r="LG44" i="5"/>
  <c r="RF44" i="5"/>
  <c r="RH36" i="5"/>
  <c r="RH57" i="5"/>
  <c r="RG15" i="5"/>
  <c r="RH67" i="5"/>
  <c r="RD23" i="5"/>
  <c r="RH64" i="5"/>
  <c r="RE44" i="5"/>
  <c r="RH37" i="5"/>
  <c r="RG57" i="5"/>
  <c r="RH63" i="5"/>
  <c r="RD60" i="5"/>
  <c r="RE57" i="5"/>
  <c r="HH43" i="5"/>
  <c r="HG15" i="5"/>
  <c r="HH44" i="5"/>
  <c r="HI33" i="5"/>
  <c r="HF7" i="5"/>
  <c r="HE38" i="5"/>
  <c r="HG19" i="5"/>
  <c r="HI35" i="5"/>
  <c r="HJ12" i="5"/>
  <c r="LG68" i="5"/>
  <c r="LD24" i="5"/>
  <c r="LH7" i="5"/>
  <c r="LE45" i="5"/>
  <c r="LG55" i="5"/>
  <c r="LF24" i="5"/>
  <c r="LE63" i="5"/>
  <c r="LG32" i="5"/>
  <c r="LE39" i="5"/>
  <c r="LC18" i="5"/>
  <c r="LG18" i="5"/>
  <c r="LG57" i="5"/>
  <c r="LH15" i="5"/>
  <c r="LE54" i="5"/>
  <c r="LC62" i="5"/>
  <c r="LE35" i="5"/>
  <c r="LE17" i="5"/>
  <c r="LD63" i="5"/>
  <c r="LH12" i="5"/>
  <c r="LF28" i="5"/>
  <c r="LD21" i="5"/>
  <c r="LD27" i="5"/>
  <c r="LC13" i="5"/>
  <c r="LC41" i="5"/>
  <c r="LC32" i="5"/>
  <c r="LF9" i="5"/>
  <c r="LD53" i="5"/>
  <c r="LC30" i="5"/>
  <c r="LC58" i="5"/>
  <c r="LG16" i="5"/>
  <c r="LG23" i="5"/>
  <c r="LD49" i="5"/>
  <c r="LE30" i="5"/>
  <c r="LC5" i="5"/>
  <c r="RG50" i="5"/>
  <c r="QR13" i="5"/>
  <c r="QN47" i="5"/>
  <c r="QM50" i="5"/>
  <c r="QQ55" i="5"/>
  <c r="QP55" i="5"/>
  <c r="QM11" i="5"/>
  <c r="QQ67" i="5"/>
  <c r="QM66" i="5"/>
  <c r="QN55" i="5"/>
  <c r="QM55" i="5"/>
  <c r="QM30" i="5"/>
  <c r="QO55" i="5"/>
  <c r="QP38" i="5"/>
  <c r="QR60" i="5"/>
  <c r="QN44" i="5"/>
  <c r="QQ37" i="5"/>
  <c r="QP40" i="5"/>
  <c r="RG52" i="5"/>
  <c r="RE35" i="5"/>
  <c r="RI16" i="5"/>
  <c r="RF25" i="5"/>
  <c r="RE50" i="5"/>
  <c r="RG14" i="5"/>
  <c r="RD61" i="5"/>
  <c r="RE56" i="5"/>
  <c r="RE7" i="5"/>
  <c r="RH38" i="5"/>
  <c r="RF21" i="5"/>
  <c r="RI66" i="5"/>
  <c r="RH11" i="5"/>
  <c r="RH53" i="5"/>
  <c r="RD19" i="5"/>
  <c r="RG34" i="5"/>
  <c r="RH12" i="5"/>
  <c r="RF45" i="5"/>
  <c r="RE6" i="5"/>
  <c r="RI53" i="5"/>
  <c r="RE19" i="5"/>
  <c r="RF47" i="5"/>
  <c r="RH26" i="5"/>
  <c r="RE59" i="5"/>
  <c r="RF51" i="5"/>
  <c r="RD10" i="5"/>
  <c r="RE38" i="5"/>
  <c r="RH18" i="5"/>
  <c r="RE51" i="5"/>
  <c r="RF14" i="5"/>
  <c r="RF58" i="5"/>
  <c r="RG8" i="5"/>
  <c r="RI61" i="5"/>
  <c r="RI11" i="5"/>
  <c r="RG59" i="5"/>
  <c r="RE42" i="5"/>
  <c r="RG6" i="5"/>
  <c r="RD53" i="5"/>
  <c r="RD7" i="5"/>
  <c r="RI38" i="5"/>
  <c r="RG21" i="5"/>
  <c r="RH49" i="5"/>
  <c r="RD55" i="5"/>
  <c r="RH45" i="5"/>
  <c r="RF28" i="5"/>
  <c r="RD11" i="5"/>
  <c r="RG56" i="5"/>
  <c r="RH19" i="5"/>
  <c r="RF43" i="5"/>
  <c r="RD26" i="5"/>
  <c r="RH7" i="5"/>
  <c r="RE54" i="5"/>
  <c r="RI52" i="5"/>
  <c r="RF59" i="5"/>
  <c r="RD39" i="5"/>
  <c r="RE33" i="5"/>
  <c r="RH25" i="5"/>
  <c r="RD6" i="5"/>
  <c r="RH29" i="5"/>
  <c r="RE61" i="5"/>
  <c r="RF9" i="5"/>
  <c r="RD24" i="5"/>
  <c r="RH55" i="5"/>
  <c r="RG16" i="5"/>
  <c r="RG29" i="5"/>
  <c r="RD41" i="5"/>
  <c r="RG5" i="5"/>
  <c r="RI49" i="5"/>
  <c r="RD13" i="5"/>
  <c r="RH61" i="5"/>
  <c r="RH66" i="5"/>
  <c r="RE49" i="5"/>
  <c r="RI30" i="5"/>
  <c r="RG13" i="5"/>
  <c r="RF62" i="5"/>
  <c r="RH41" i="5"/>
  <c r="RI45" i="5"/>
  <c r="RG28" i="5"/>
  <c r="RE11" i="5"/>
  <c r="RF39" i="5"/>
  <c r="RH35" i="5"/>
  <c r="RH52" i="5"/>
  <c r="RF35" i="5"/>
  <c r="RD18" i="5"/>
  <c r="RE46" i="5"/>
  <c r="RF50" i="5"/>
  <c r="RD33" i="5"/>
  <c r="RH14" i="5"/>
  <c r="RI42" i="5"/>
  <c r="RH43" i="5"/>
  <c r="RG11" i="5"/>
  <c r="RD5" i="5"/>
  <c r="RG51" i="5"/>
  <c r="RD45" i="5"/>
  <c r="RI43" i="5"/>
  <c r="RD9" i="5"/>
  <c r="RG39" i="5"/>
  <c r="RH51" i="5"/>
  <c r="RD35" i="5"/>
  <c r="RF49" i="5"/>
  <c r="RG43" i="5"/>
  <c r="RI7" i="5"/>
  <c r="RF54" i="5"/>
  <c r="RE30" i="5"/>
  <c r="RE24" i="5"/>
  <c r="RF16" i="5"/>
  <c r="RE27" i="5"/>
  <c r="RF56" i="5"/>
  <c r="RD52" i="5"/>
  <c r="RD54" i="5"/>
  <c r="RG35" i="5"/>
  <c r="RE18" i="5"/>
  <c r="RH48" i="5"/>
  <c r="RD29" i="5"/>
  <c r="RI59" i="5"/>
  <c r="RF42" i="5"/>
  <c r="RD25" i="5"/>
  <c r="RH6" i="5"/>
  <c r="RG55" i="5"/>
  <c r="RI34" i="5"/>
  <c r="RD40" i="5"/>
  <c r="RH21" i="5"/>
  <c r="RE53" i="5"/>
  <c r="RI51" i="5"/>
  <c r="RD17" i="5"/>
  <c r="RG47" i="5"/>
  <c r="RE8" i="5"/>
  <c r="RE58" i="5"/>
  <c r="RI29" i="5"/>
  <c r="RG62" i="5"/>
  <c r="RH54" i="5"/>
  <c r="RI17" i="5"/>
  <c r="RD49" i="5"/>
  <c r="RF13" i="5"/>
  <c r="RD47" i="5"/>
  <c r="RI21" i="5"/>
  <c r="RG54" i="5"/>
  <c r="RF5" i="5"/>
  <c r="RH33" i="5"/>
  <c r="RF17" i="5"/>
  <c r="RG33" i="5"/>
  <c r="RE66" i="5"/>
  <c r="RI8" i="5"/>
  <c r="RG7" i="5"/>
  <c r="RD46" i="5"/>
  <c r="RG27" i="5"/>
  <c r="RE10" i="5"/>
  <c r="RH40" i="5"/>
  <c r="RD21" i="5"/>
  <c r="RH42" i="5"/>
  <c r="RE25" i="5"/>
  <c r="RI6" i="5"/>
  <c r="RI56" i="5"/>
  <c r="RF38" i="5"/>
  <c r="RH17" i="5"/>
  <c r="RG49" i="5"/>
  <c r="RH13" i="5"/>
  <c r="RE45" i="5"/>
  <c r="RG24" i="5"/>
  <c r="RE47" i="5"/>
  <c r="RH28" i="5"/>
  <c r="RF11" i="5"/>
  <c r="RF61" i="5"/>
  <c r="RI41" i="5"/>
  <c r="RH62" i="5"/>
  <c r="RI25" i="5"/>
  <c r="RH59" i="5"/>
  <c r="RH27" i="5"/>
  <c r="RE9" i="5"/>
  <c r="RI40" i="5"/>
  <c r="RD34" i="5"/>
  <c r="RE62" i="5"/>
  <c r="RF27" i="5"/>
  <c r="RE40" i="5"/>
  <c r="RI50" i="5"/>
  <c r="RG26" i="5"/>
  <c r="RD38" i="5"/>
  <c r="RD16" i="5"/>
  <c r="RI47" i="5"/>
  <c r="RF55" i="5"/>
  <c r="RH34" i="5"/>
  <c r="RE17" i="5"/>
  <c r="RI48" i="5"/>
  <c r="RF30" i="5"/>
  <c r="RH9" i="5"/>
  <c r="RI13" i="5"/>
  <c r="RG46" i="5"/>
  <c r="RD28" i="5"/>
  <c r="RF7" i="5"/>
  <c r="RE39" i="5"/>
  <c r="RF53" i="5"/>
  <c r="RI33" i="5"/>
  <c r="RE14" i="5"/>
  <c r="RI35" i="5"/>
  <c r="RF18" i="5"/>
  <c r="RD51" i="5"/>
  <c r="RI10" i="5"/>
  <c r="RG9" i="5"/>
  <c r="RD42" i="5"/>
  <c r="RE5" i="5"/>
  <c r="RH50" i="5"/>
  <c r="RI14" i="5"/>
  <c r="RF46" i="5"/>
  <c r="RE16" i="5"/>
  <c r="RI54" i="5"/>
  <c r="RD48" i="5"/>
  <c r="RF12" i="5"/>
  <c r="RG40" i="5"/>
  <c r="RG41" i="5"/>
  <c r="RH5" i="5"/>
  <c r="RG42" i="5"/>
  <c r="RI46" i="5"/>
  <c r="RE12" i="5"/>
  <c r="RI28" i="5"/>
  <c r="RE55" i="5"/>
  <c r="RG19" i="5"/>
  <c r="RD66" i="5"/>
  <c r="RG30" i="5"/>
  <c r="RG10" i="5"/>
  <c r="RD14" i="5"/>
  <c r="RI62" i="5"/>
  <c r="RG45" i="5"/>
  <c r="RE28" i="5"/>
  <c r="RH8" i="5"/>
  <c r="RG66" i="5"/>
  <c r="RH10" i="5"/>
  <c r="RE43" i="5"/>
  <c r="RI24" i="5"/>
  <c r="RF6" i="5"/>
  <c r="RE48" i="5"/>
  <c r="RG17" i="5"/>
  <c r="RD50" i="5"/>
  <c r="RE13" i="5"/>
  <c r="RH46" i="5"/>
  <c r="RF29" i="5"/>
  <c r="RI9" i="5"/>
  <c r="RF34" i="5"/>
  <c r="RI26" i="5"/>
  <c r="RF8" i="5"/>
  <c r="RI39" i="5"/>
  <c r="RF48" i="5"/>
  <c r="RG12" i="5"/>
  <c r="RF66" i="5"/>
  <c r="RH30" i="5"/>
  <c r="RI58" i="5"/>
  <c r="RF40" i="5"/>
  <c r="RF33" i="5"/>
  <c r="RE41" i="5"/>
  <c r="RF19" i="5"/>
  <c r="RE52" i="5"/>
  <c r="RE29" i="5"/>
  <c r="RI12" i="5"/>
  <c r="RD27" i="5"/>
  <c r="LC14" i="5"/>
  <c r="LE4" i="5"/>
  <c r="LH50" i="5"/>
  <c r="LH29" i="5"/>
  <c r="LG38" i="5"/>
  <c r="LF49" i="5"/>
  <c r="LH67" i="5"/>
  <c r="LC64" i="5"/>
  <c r="LC46" i="5"/>
  <c r="LC23" i="5"/>
  <c r="LE27" i="5"/>
  <c r="LG9" i="5"/>
  <c r="LH32" i="5"/>
  <c r="LE58" i="5"/>
  <c r="LG58" i="5"/>
  <c r="LG26" i="5"/>
  <c r="LH39" i="5"/>
  <c r="LE22" i="5"/>
  <c r="LH47" i="5"/>
  <c r="LF11" i="5"/>
  <c r="LE13" i="5"/>
  <c r="LG33" i="5"/>
  <c r="LH18" i="5"/>
  <c r="LH42" i="5"/>
  <c r="LD51" i="5"/>
  <c r="RE34" i="5"/>
  <c r="RD58" i="5"/>
  <c r="RF24" i="5"/>
  <c r="HG33" i="5"/>
  <c r="QQ32" i="5"/>
  <c r="HW30" i="5"/>
  <c r="HX32" i="5"/>
  <c r="HY47" i="5"/>
  <c r="HZ43" i="5"/>
  <c r="HZ53" i="5"/>
  <c r="HV57" i="5"/>
  <c r="HX42" i="5"/>
  <c r="HW5" i="5"/>
  <c r="HV36" i="5"/>
  <c r="HZ64" i="5"/>
  <c r="HY56" i="5"/>
  <c r="HZ51" i="5"/>
  <c r="IA56" i="5"/>
  <c r="HZ21" i="5"/>
  <c r="HW20" i="5"/>
  <c r="HW35" i="5"/>
  <c r="HV53" i="5"/>
  <c r="HX36" i="5"/>
  <c r="HV5" i="5"/>
  <c r="OZ27" i="5"/>
  <c r="PB7" i="5"/>
  <c r="OZ36" i="5"/>
  <c r="PB19" i="5"/>
  <c r="PB26" i="5"/>
  <c r="OZ32" i="5"/>
  <c r="PB12" i="5"/>
  <c r="OZ4" i="5"/>
  <c r="PA65" i="5"/>
  <c r="PA61" i="5"/>
  <c r="PC3" i="5"/>
  <c r="PC12" i="5"/>
  <c r="PB37" i="5"/>
  <c r="PA60" i="5"/>
  <c r="OZ24" i="5"/>
  <c r="PB27" i="5"/>
  <c r="PB48" i="5"/>
  <c r="OZ22" i="5"/>
  <c r="PC60" i="5"/>
  <c r="PC42" i="5"/>
  <c r="PB49" i="5"/>
  <c r="OZ60" i="5"/>
  <c r="PC47" i="5"/>
  <c r="PA13" i="5"/>
  <c r="PA27" i="5"/>
  <c r="PB60" i="5"/>
  <c r="PC24" i="5"/>
  <c r="PC33" i="5"/>
  <c r="PB66" i="5"/>
  <c r="PB28" i="5"/>
  <c r="PA15" i="5"/>
  <c r="OZ55" i="5"/>
  <c r="PC66" i="5"/>
  <c r="PB53" i="5"/>
  <c r="PC27" i="5"/>
  <c r="LE65" i="5"/>
  <c r="LC66" i="5"/>
  <c r="LC34" i="5"/>
  <c r="RH47" i="5"/>
  <c r="RF41" i="5"/>
  <c r="RG61" i="5"/>
  <c r="RI27" i="5"/>
  <c r="PB32" i="5"/>
  <c r="HF10" i="5"/>
  <c r="LF20" i="5"/>
  <c r="LD13" i="5"/>
  <c r="LE37" i="5"/>
  <c r="LC24" i="5"/>
  <c r="LD47" i="5"/>
  <c r="LE14" i="5"/>
  <c r="LE42" i="5"/>
  <c r="LD64" i="5"/>
  <c r="LH55" i="5"/>
  <c r="LC29" i="5"/>
  <c r="LD44" i="5"/>
  <c r="LH61" i="5"/>
  <c r="LC25" i="5"/>
  <c r="LG48" i="5"/>
  <c r="RG53" i="5"/>
  <c r="LE43" i="5"/>
  <c r="LE62" i="5"/>
  <c r="LF25" i="5"/>
  <c r="LE47" i="5"/>
  <c r="LG60" i="5"/>
  <c r="LF55" i="5"/>
  <c r="LD54" i="5"/>
  <c r="LG27" i="5"/>
  <c r="LG5" i="5"/>
  <c r="LC53" i="5"/>
  <c r="LG17" i="5"/>
  <c r="LD39" i="5"/>
  <c r="LD67" i="5"/>
  <c r="LD61" i="5"/>
  <c r="LD60" i="5"/>
  <c r="LG50" i="5"/>
  <c r="LG28" i="5"/>
  <c r="LG56" i="5"/>
  <c r="LD41" i="5"/>
  <c r="LC12" i="5"/>
  <c r="LH68" i="5"/>
  <c r="LF68" i="5"/>
  <c r="LD7" i="5"/>
  <c r="LE48" i="5"/>
  <c r="LG21" i="5"/>
  <c r="LF22" i="5"/>
  <c r="RE26" i="5"/>
  <c r="RF52" i="5"/>
  <c r="RI18" i="5"/>
  <c r="RE21" i="5"/>
  <c r="RG58" i="5"/>
  <c r="RI55" i="5"/>
  <c r="PC13" i="5"/>
  <c r="QR55" i="5"/>
  <c r="LD62" i="5"/>
  <c r="LH44" i="5"/>
  <c r="LH27" i="5"/>
  <c r="LC8" i="5"/>
  <c r="LF38" i="5"/>
  <c r="LH34" i="5"/>
  <c r="LF17" i="5"/>
  <c r="LH66" i="5"/>
  <c r="LC47" i="5"/>
  <c r="LC22" i="5"/>
  <c r="LC44" i="5"/>
  <c r="LD33" i="5"/>
  <c r="LG53" i="5"/>
  <c r="LF6" i="5"/>
  <c r="LE40" i="5"/>
  <c r="LF63" i="5"/>
  <c r="LD16" i="5"/>
  <c r="LC38" i="5"/>
  <c r="LH22" i="5"/>
  <c r="LH60" i="5"/>
  <c r="LH14" i="5"/>
  <c r="LG36" i="5"/>
  <c r="LF15" i="5"/>
  <c r="LD6" i="5"/>
  <c r="LD45" i="5"/>
  <c r="LC67" i="5"/>
  <c r="LC21" i="5"/>
  <c r="LH52" i="5"/>
  <c r="LG34" i="5"/>
  <c r="LD28" i="5"/>
  <c r="LE51" i="5"/>
  <c r="LD4" i="5"/>
  <c r="LH9" i="5"/>
  <c r="LF12" i="5"/>
  <c r="LG35" i="5"/>
  <c r="LF53" i="5"/>
  <c r="LH51" i="5"/>
  <c r="LF34" i="5"/>
  <c r="LC16" i="5"/>
  <c r="LG62" i="5"/>
  <c r="LD23" i="5"/>
  <c r="LD35" i="5"/>
  <c r="LE24" i="5"/>
  <c r="LC7" i="5"/>
  <c r="LE56" i="5"/>
  <c r="LF36" i="5"/>
  <c r="LG12" i="5"/>
  <c r="LC40" i="5"/>
  <c r="LG22" i="5"/>
  <c r="LF5" i="5"/>
  <c r="LD52" i="5"/>
  <c r="LD37" i="5"/>
  <c r="LC65" i="5"/>
  <c r="LH13" i="5"/>
  <c r="LE64" i="5"/>
  <c r="LH45" i="5"/>
  <c r="LD26" i="5"/>
  <c r="LE32" i="5"/>
  <c r="LF50" i="5"/>
  <c r="LF4" i="5"/>
  <c r="LE26" i="5"/>
  <c r="LE50" i="5"/>
  <c r="LF33" i="5"/>
  <c r="LF56" i="5"/>
  <c r="LE9" i="5"/>
  <c r="LG13" i="5"/>
  <c r="LD32" i="5"/>
  <c r="LD55" i="5"/>
  <c r="LG6" i="5"/>
  <c r="LE15" i="5"/>
  <c r="LD10" i="5"/>
  <c r="LF16" i="5"/>
  <c r="LF39" i="5"/>
  <c r="LD56" i="5"/>
  <c r="LG41" i="5"/>
  <c r="LG30" i="5"/>
  <c r="LE68" i="5"/>
  <c r="LH23" i="5"/>
  <c r="LF40" i="5"/>
  <c r="LF59" i="5"/>
  <c r="LG63" i="5"/>
  <c r="LG52" i="5"/>
  <c r="LH6" i="5"/>
  <c r="LH24" i="5"/>
  <c r="LF29" i="5"/>
  <c r="LD12" i="5"/>
  <c r="LF61" i="5"/>
  <c r="LH41" i="5"/>
  <c r="LF8" i="5"/>
  <c r="LF54" i="5"/>
  <c r="LH53" i="5"/>
  <c r="LF35" i="5"/>
  <c r="LG15" i="5"/>
  <c r="LG4" i="5"/>
  <c r="LC36" i="5"/>
  <c r="LH57" i="5"/>
  <c r="LG10" i="5"/>
  <c r="LH25" i="5"/>
  <c r="LH16" i="5"/>
  <c r="LE20" i="5"/>
  <c r="LD42" i="5"/>
  <c r="LC60" i="5"/>
  <c r="LE57" i="5"/>
  <c r="LC39" i="5"/>
  <c r="LH17" i="5"/>
  <c r="LH40" i="5"/>
  <c r="LH58" i="5"/>
  <c r="LH46" i="5"/>
  <c r="LH33" i="5"/>
  <c r="LD25" i="5"/>
  <c r="LD43" i="5"/>
  <c r="LE23" i="5"/>
  <c r="LE66" i="5"/>
  <c r="LC54" i="5"/>
  <c r="LD8" i="5"/>
  <c r="LF27" i="5"/>
  <c r="LG24" i="5"/>
  <c r="LE49" i="5"/>
  <c r="LE38" i="5"/>
  <c r="LC59" i="5"/>
  <c r="LH11" i="5"/>
  <c r="LH59" i="5"/>
  <c r="LG8" i="5"/>
  <c r="LD59" i="5"/>
  <c r="LG40" i="5"/>
  <c r="LH20" i="5"/>
  <c r="LD18" i="5"/>
  <c r="LF67" i="5"/>
  <c r="LD50" i="5"/>
  <c r="LC33" i="5"/>
  <c r="LF14" i="5"/>
  <c r="LE33" i="5"/>
  <c r="LD14" i="5"/>
  <c r="LE7" i="5"/>
  <c r="LF37" i="5"/>
  <c r="LE55" i="5"/>
  <c r="LD38" i="5"/>
  <c r="LE53" i="5"/>
  <c r="LE28" i="5"/>
  <c r="LF46" i="5"/>
  <c r="LD29" i="5"/>
  <c r="LH10" i="5"/>
  <c r="LF57" i="5"/>
  <c r="LD58" i="5"/>
  <c r="LF58" i="5"/>
  <c r="LF47" i="5"/>
  <c r="LC68" i="5"/>
  <c r="LF7" i="5"/>
  <c r="LF41" i="5"/>
  <c r="LH31" i="5"/>
  <c r="LE52" i="5"/>
  <c r="LC4" i="5"/>
  <c r="LD31" i="5"/>
  <c r="LD40" i="5"/>
  <c r="LF30" i="5"/>
  <c r="LH49" i="5"/>
  <c r="LH63" i="5"/>
  <c r="LC28" i="5"/>
  <c r="LG59" i="5"/>
  <c r="LF13" i="5"/>
  <c r="LD34" i="5"/>
  <c r="LE12" i="5"/>
  <c r="LH43" i="5"/>
  <c r="LG42" i="5"/>
  <c r="LG65" i="5"/>
  <c r="LF18" i="5"/>
  <c r="LG47" i="5"/>
  <c r="LC31" i="5"/>
  <c r="LC27" i="5"/>
  <c r="LC50" i="5"/>
  <c r="LG66" i="5"/>
  <c r="LG64" i="5"/>
  <c r="LG37" i="5"/>
  <c r="LF51" i="5"/>
  <c r="LD9" i="5"/>
  <c r="LE29" i="5"/>
  <c r="LE60" i="5"/>
  <c r="LC43" i="5"/>
  <c r="LG20" i="5"/>
  <c r="LD36" i="5"/>
  <c r="LC9" i="5"/>
  <c r="LH5" i="5"/>
  <c r="LE21" i="5"/>
  <c r="LG46" i="5"/>
  <c r="LC51" i="5"/>
  <c r="LG25" i="5"/>
  <c r="LD20" i="5"/>
  <c r="LE10" i="5"/>
  <c r="LG29" i="5"/>
  <c r="LC42" i="5"/>
  <c r="LC20" i="5"/>
  <c r="LD66" i="5"/>
  <c r="LC56" i="5"/>
  <c r="LD17" i="5"/>
  <c r="LE41" i="5"/>
  <c r="LE36" i="5"/>
  <c r="LH36" i="5"/>
  <c r="LE6" i="5"/>
  <c r="LE5" i="5"/>
  <c r="LG7" i="5"/>
  <c r="LF26" i="5"/>
  <c r="LE16" i="5"/>
  <c r="LE18" i="5"/>
  <c r="LD46" i="5"/>
  <c r="LH56" i="5"/>
  <c r="LE61" i="5"/>
  <c r="LH64" i="5"/>
  <c r="LF43" i="5"/>
  <c r="LH65" i="5"/>
  <c r="RD30" i="5"/>
  <c r="RD56" i="5"/>
  <c r="RD8" i="5"/>
  <c r="RH16" i="5"/>
  <c r="PA8" i="5"/>
  <c r="LE67" i="5"/>
  <c r="LH28" i="5"/>
  <c r="LC55" i="5"/>
  <c r="LF21" i="5"/>
  <c r="LH8" i="5"/>
  <c r="LF48" i="5"/>
  <c r="LD68" i="5"/>
  <c r="LE59" i="5"/>
  <c r="LC15" i="5"/>
  <c r="LG39" i="5"/>
  <c r="RH24" i="5"/>
  <c r="OZ3" i="5"/>
  <c r="LE34" i="5"/>
  <c r="LF45" i="5"/>
  <c r="LH35" i="5"/>
  <c r="LF31" i="5"/>
  <c r="LC11" i="5"/>
  <c r="LH30" i="5"/>
  <c r="LC45" i="5"/>
  <c r="LF10" i="5"/>
  <c r="LC37" i="5"/>
  <c r="LH37" i="5"/>
  <c r="LE11" i="5"/>
  <c r="LF32" i="5"/>
  <c r="LE8" i="5"/>
  <c r="LD11" i="5"/>
  <c r="LD22" i="5"/>
  <c r="LH48" i="5"/>
  <c r="LC61" i="5"/>
  <c r="LH26" i="5"/>
  <c r="LF44" i="5"/>
  <c r="LC35" i="5"/>
  <c r="LD48" i="5"/>
  <c r="LE25" i="5"/>
  <c r="LF66" i="5"/>
  <c r="LH62" i="5"/>
  <c r="LH38" i="5"/>
  <c r="LC17" i="5"/>
  <c r="LG43" i="5"/>
  <c r="LG45" i="5"/>
  <c r="LC6" i="5"/>
  <c r="LF62" i="5"/>
  <c r="LG14" i="5"/>
  <c r="LG51" i="5"/>
  <c r="LF60" i="5"/>
  <c r="LE31" i="5"/>
  <c r="LC48" i="5"/>
  <c r="RD62" i="5"/>
  <c r="RI19" i="5"/>
  <c r="RD59" i="5"/>
  <c r="RG18" i="5"/>
  <c r="RG48" i="5"/>
  <c r="RH39" i="5"/>
  <c r="RF10" i="5"/>
  <c r="RI5" i="5"/>
  <c r="PC40" i="5"/>
  <c r="HI6" i="5"/>
  <c r="PC10" i="5"/>
  <c r="HW47" i="5"/>
  <c r="QO61" i="5"/>
  <c r="HY29" i="5"/>
  <c r="HV60" i="5"/>
  <c r="HY22" i="5"/>
  <c r="PC14" i="5"/>
  <c r="PB59" i="5"/>
  <c r="PA66" i="5"/>
  <c r="OZ21" i="5"/>
  <c r="PC11" i="5"/>
  <c r="PC9" i="5"/>
  <c r="OZ51" i="5"/>
  <c r="PB57" i="5"/>
  <c r="PA9" i="5"/>
  <c r="OZ67" i="5"/>
  <c r="PC29" i="5"/>
  <c r="PC39" i="5"/>
  <c r="PA22" i="5"/>
  <c r="OZ33" i="5"/>
  <c r="PC23" i="5"/>
  <c r="PA6" i="5"/>
  <c r="PA17" i="5"/>
  <c r="PC41" i="5"/>
  <c r="PC52" i="5"/>
  <c r="OZ31" i="5"/>
  <c r="PB46" i="5"/>
  <c r="OZ28" i="5"/>
  <c r="PA68" i="5"/>
  <c r="PA58" i="5"/>
  <c r="OZ10" i="5"/>
  <c r="OZ65" i="5"/>
  <c r="PB43" i="5"/>
  <c r="PB8" i="5"/>
  <c r="PA37" i="5"/>
  <c r="PA48" i="5"/>
  <c r="PA41" i="5"/>
  <c r="PA35" i="5"/>
  <c r="HG27" i="5"/>
  <c r="HG28" i="5"/>
  <c r="HI38" i="5"/>
  <c r="HH14" i="5"/>
  <c r="HG16" i="5"/>
  <c r="HG21" i="5"/>
  <c r="HI36" i="5"/>
  <c r="HI43" i="5"/>
  <c r="HH42" i="5"/>
  <c r="HF3" i="5"/>
  <c r="QM42" i="5"/>
  <c r="QR65" i="5"/>
  <c r="QP27" i="5"/>
  <c r="QO2" i="5"/>
  <c r="QR41" i="5"/>
  <c r="QO66" i="5"/>
  <c r="QO3" i="5"/>
  <c r="QQ13" i="5"/>
  <c r="QM53" i="5"/>
  <c r="QP60" i="5"/>
  <c r="HF35" i="5"/>
  <c r="HH3" i="5"/>
  <c r="HG60" i="5"/>
  <c r="HF33" i="5"/>
  <c r="HJ45" i="5"/>
  <c r="HG10" i="5"/>
  <c r="HJ40" i="5"/>
  <c r="HG8" i="5"/>
  <c r="HE41" i="5"/>
  <c r="HF31" i="5"/>
  <c r="HH38" i="5"/>
  <c r="HF6" i="5"/>
  <c r="HG23" i="5"/>
  <c r="HI28" i="5"/>
  <c r="HF54" i="5"/>
  <c r="HI37" i="5"/>
  <c r="HJ9" i="5"/>
  <c r="HH27" i="5"/>
  <c r="HF37" i="5"/>
  <c r="HE11" i="5"/>
  <c r="HH25" i="5"/>
  <c r="HI46" i="5"/>
  <c r="HE33" i="5"/>
  <c r="HG42" i="5"/>
  <c r="HE6" i="5"/>
  <c r="HG46" i="5"/>
  <c r="HI15" i="5"/>
  <c r="HE4" i="5"/>
  <c r="HJ7" i="5"/>
  <c r="HJ15" i="5"/>
  <c r="HJ28" i="5"/>
  <c r="HJ33" i="5"/>
  <c r="HH23" i="5"/>
  <c r="HG47" i="5"/>
  <c r="HF40" i="5"/>
  <c r="HE12" i="5"/>
  <c r="HG48" i="5"/>
  <c r="HF13" i="5"/>
  <c r="HI30" i="5"/>
  <c r="HI21" i="5"/>
  <c r="HI31" i="5"/>
  <c r="HF25" i="5"/>
  <c r="HH33" i="5"/>
  <c r="HE26" i="5"/>
  <c r="HG22" i="5"/>
  <c r="HF29" i="5"/>
  <c r="HE9" i="5"/>
  <c r="HI60" i="5"/>
  <c r="HH16" i="5"/>
  <c r="HG43" i="5"/>
  <c r="HI7" i="5"/>
  <c r="HF20" i="5"/>
  <c r="HG4" i="5"/>
  <c r="HH9" i="5"/>
  <c r="HG6" i="5"/>
  <c r="HJ17" i="5"/>
  <c r="HE19" i="5"/>
  <c r="HH6" i="5"/>
  <c r="HG14" i="5"/>
  <c r="HJ46" i="5"/>
  <c r="HJ6" i="5"/>
  <c r="HG37" i="5"/>
  <c r="HI25" i="5"/>
  <c r="HE28" i="5"/>
  <c r="HG32" i="5"/>
  <c r="HI11" i="5"/>
  <c r="HJ37" i="5"/>
  <c r="HF17" i="5"/>
  <c r="HI5" i="5"/>
  <c r="HF38" i="5"/>
  <c r="HJ27" i="5"/>
  <c r="HI47" i="5"/>
  <c r="HH11" i="5"/>
  <c r="HJ47" i="5"/>
  <c r="HH30" i="5"/>
  <c r="HF4" i="5"/>
  <c r="HG11" i="5"/>
  <c r="HE36" i="5"/>
  <c r="HJ20" i="5"/>
  <c r="HJ23" i="5"/>
  <c r="HF32" i="5"/>
  <c r="HE7" i="5"/>
  <c r="HE15" i="5"/>
  <c r="HH22" i="5"/>
  <c r="HG41" i="5"/>
  <c r="HJ21" i="5"/>
  <c r="HG12" i="5"/>
  <c r="HE42" i="5"/>
  <c r="HI29" i="5"/>
  <c r="HJ19" i="5"/>
  <c r="HJ22" i="5"/>
  <c r="HJ11" i="5"/>
  <c r="HH37" i="5"/>
  <c r="HJ13" i="5"/>
  <c r="HG31" i="5"/>
  <c r="HJ35" i="5"/>
  <c r="HG20" i="5"/>
  <c r="HH10" i="5"/>
  <c r="HH21" i="5"/>
  <c r="HG26" i="5"/>
  <c r="HG9" i="5"/>
  <c r="HG3" i="5"/>
  <c r="HE46" i="5"/>
  <c r="HI27" i="5"/>
  <c r="HG17" i="5"/>
  <c r="HF36" i="5"/>
  <c r="HH46" i="5"/>
  <c r="HG29" i="5"/>
  <c r="HJ51" i="5"/>
  <c r="HE43" i="5"/>
  <c r="HI65" i="5"/>
  <c r="HH17" i="5"/>
  <c r="HF42" i="5"/>
  <c r="HH13" i="5"/>
  <c r="HI20" i="5"/>
  <c r="HF15" i="5"/>
  <c r="HE37" i="5"/>
  <c r="HF12" i="5"/>
  <c r="HJ30" i="5"/>
  <c r="HH48" i="5"/>
  <c r="HI32" i="5"/>
  <c r="HH31" i="5"/>
  <c r="HE18" i="5"/>
  <c r="HE3" i="5"/>
  <c r="HE27" i="5"/>
  <c r="HI49" i="5"/>
  <c r="HF27" i="5"/>
  <c r="HI48" i="5"/>
  <c r="HJ14" i="5"/>
  <c r="HI9" i="5"/>
  <c r="HH26" i="5"/>
  <c r="HH56" i="5"/>
  <c r="HH41" i="5"/>
  <c r="HF11" i="5"/>
  <c r="HE48" i="5"/>
  <c r="HJ18" i="5"/>
  <c r="HI16" i="5"/>
  <c r="HH47" i="5"/>
  <c r="HH45" i="5"/>
  <c r="HE14" i="5"/>
  <c r="HI13" i="5"/>
  <c r="HH8" i="5"/>
  <c r="HE21" i="5"/>
  <c r="HJ26" i="5"/>
  <c r="HG25" i="5"/>
  <c r="HF19" i="5"/>
  <c r="HI41" i="5"/>
  <c r="HF41" i="5"/>
  <c r="HE23" i="5"/>
  <c r="HG35" i="5"/>
  <c r="HG40" i="5"/>
  <c r="HI22" i="5"/>
  <c r="HG13" i="5"/>
  <c r="HE31" i="5"/>
  <c r="HI10" i="5"/>
  <c r="HF55" i="5"/>
  <c r="HJ29" i="5"/>
  <c r="HH7" i="5"/>
  <c r="HI18" i="5"/>
  <c r="HJ4" i="5"/>
  <c r="HH15" i="5"/>
  <c r="HJ38" i="5"/>
  <c r="HF26" i="5"/>
  <c r="HF22" i="5"/>
  <c r="HE20" i="5"/>
  <c r="HH18" i="5"/>
  <c r="HE45" i="5"/>
  <c r="HE35" i="5"/>
  <c r="HH5" i="5"/>
  <c r="HE60" i="5"/>
  <c r="PC21" i="5"/>
  <c r="OZ34" i="5"/>
  <c r="PC26" i="5"/>
  <c r="OZ50" i="5"/>
  <c r="QP39" i="5"/>
  <c r="QO4" i="5"/>
  <c r="QQ35" i="5"/>
  <c r="QO67" i="5"/>
  <c r="QR12" i="5"/>
  <c r="QR52" i="5"/>
  <c r="QP63" i="5"/>
  <c r="QN28" i="5"/>
  <c r="QQ59" i="5"/>
  <c r="QO24" i="5"/>
  <c r="QM40" i="5"/>
  <c r="QR63" i="5"/>
  <c r="QP20" i="5"/>
  <c r="QN52" i="5"/>
  <c r="QQ16" i="5"/>
  <c r="QO48" i="5"/>
  <c r="QM13" i="5"/>
  <c r="QR5" i="5"/>
  <c r="QP44" i="5"/>
  <c r="QO9" i="5"/>
  <c r="QQ40" i="5"/>
  <c r="QP5" i="5"/>
  <c r="QM37" i="5"/>
  <c r="QP49" i="5"/>
  <c r="QR15" i="5"/>
  <c r="QM46" i="5"/>
  <c r="QQ10" i="5"/>
  <c r="QN42" i="5"/>
  <c r="QM7" i="5"/>
  <c r="QN27" i="5"/>
  <c r="QR18" i="5"/>
  <c r="QQ15" i="5"/>
  <c r="QO47" i="5"/>
  <c r="QN12" i="5"/>
  <c r="QP43" i="5"/>
  <c r="QO8" i="5"/>
  <c r="QR51" i="5"/>
  <c r="QQ66" i="5"/>
  <c r="QM5" i="5"/>
  <c r="QM36" i="5"/>
  <c r="QN38" i="5"/>
  <c r="QP30" i="5"/>
  <c r="QN23" i="5"/>
  <c r="QO25" i="5"/>
  <c r="QQ17" i="5"/>
  <c r="QP61" i="5"/>
  <c r="QR64" i="5"/>
  <c r="QN29" i="5"/>
  <c r="QN56" i="5"/>
  <c r="QM60" i="5"/>
  <c r="QN62" i="5"/>
  <c r="QQ26" i="5"/>
  <c r="QO58" i="5"/>
  <c r="QM23" i="5"/>
  <c r="QP54" i="5"/>
  <c r="QO11" i="5"/>
  <c r="QR54" i="5"/>
  <c r="QQ50" i="5"/>
  <c r="QO15" i="5"/>
  <c r="QM47" i="5"/>
  <c r="QQ11" i="5"/>
  <c r="QM16" i="5"/>
  <c r="QR24" i="5"/>
  <c r="QM8" i="5"/>
  <c r="QO39" i="5"/>
  <c r="QN4" i="5"/>
  <c r="QP35" i="5"/>
  <c r="QQ68" i="5"/>
  <c r="QR66" i="5"/>
  <c r="QQ31" i="5"/>
  <c r="QO63" i="5"/>
  <c r="QM28" i="5"/>
  <c r="QP59" i="5"/>
  <c r="QN24" i="5"/>
  <c r="QR42" i="5"/>
  <c r="QP68" i="5"/>
  <c r="QN33" i="5"/>
  <c r="QQ64" i="5"/>
  <c r="QO29" i="5"/>
  <c r="QM61" i="5"/>
  <c r="QM48" i="5"/>
  <c r="QN3" i="5"/>
  <c r="QP34" i="5"/>
  <c r="QN66" i="5"/>
  <c r="QQ30" i="5"/>
  <c r="QO30" i="5"/>
  <c r="QR28" i="5"/>
  <c r="QP15" i="5"/>
  <c r="QQ44" i="5"/>
  <c r="QQ51" i="5"/>
  <c r="QM54" i="5"/>
  <c r="QP41" i="5"/>
  <c r="QM39" i="5"/>
  <c r="QN41" i="5"/>
  <c r="QO62" i="5"/>
  <c r="QP10" i="5"/>
  <c r="QP52" i="5"/>
  <c r="QM45" i="5"/>
  <c r="QQ12" i="5"/>
  <c r="QR2" i="5"/>
  <c r="QO49" i="5"/>
  <c r="QM14" i="5"/>
  <c r="QP45" i="5"/>
  <c r="QO10" i="5"/>
  <c r="QQ41" i="5"/>
  <c r="QM32" i="5"/>
  <c r="QR7" i="5"/>
  <c r="QM38" i="5"/>
  <c r="QQ2" i="5"/>
  <c r="QN34" i="5"/>
  <c r="QQ65" i="5"/>
  <c r="QO38" i="5"/>
  <c r="QR10" i="5"/>
  <c r="QM62" i="5"/>
  <c r="QP26" i="5"/>
  <c r="QN58" i="5"/>
  <c r="QO14" i="5"/>
  <c r="QR50" i="5"/>
  <c r="QM19" i="5"/>
  <c r="QP50" i="5"/>
  <c r="QN15" i="5"/>
  <c r="QQ46" i="5"/>
  <c r="QP11" i="5"/>
  <c r="QR9" i="5"/>
  <c r="QO20" i="5"/>
  <c r="QM52" i="5"/>
  <c r="QP16" i="5"/>
  <c r="QN48" i="5"/>
  <c r="QQ20" i="5"/>
  <c r="QR4" i="5"/>
  <c r="QN57" i="5"/>
  <c r="QQ21" i="5"/>
  <c r="QO53" i="5"/>
  <c r="QM18" i="5"/>
  <c r="QN67" i="5"/>
  <c r="QR44" i="5"/>
  <c r="QO31" i="5"/>
  <c r="QR29" i="5"/>
  <c r="QP67" i="5"/>
  <c r="QM3" i="5"/>
  <c r="QR37" i="5"/>
  <c r="QQ54" i="5"/>
  <c r="QM57" i="5"/>
  <c r="QR14" i="5"/>
  <c r="QN26" i="5"/>
  <c r="QO68" i="5"/>
  <c r="QP17" i="5"/>
  <c r="QN5" i="5"/>
  <c r="QP24" i="5"/>
  <c r="QQ23" i="5"/>
  <c r="QM20" i="5"/>
  <c r="QP51" i="5"/>
  <c r="QN16" i="5"/>
  <c r="QR68" i="5"/>
  <c r="QQ47" i="5"/>
  <c r="QP12" i="5"/>
  <c r="QM44" i="5"/>
  <c r="QQ8" i="5"/>
  <c r="QN40" i="5"/>
  <c r="QN19" i="5"/>
  <c r="QR62" i="5"/>
  <c r="QO36" i="5"/>
  <c r="QM68" i="5"/>
  <c r="QP32" i="5"/>
  <c r="QN64" i="5"/>
  <c r="QQ36" i="5"/>
  <c r="QR11" i="5"/>
  <c r="QO60" i="5"/>
  <c r="QM25" i="5"/>
  <c r="QP56" i="5"/>
  <c r="QN21" i="5"/>
  <c r="QM64" i="5"/>
  <c r="QR34" i="5"/>
  <c r="QN30" i="5"/>
  <c r="QQ61" i="5"/>
  <c r="QO26" i="5"/>
  <c r="QM58" i="5"/>
  <c r="QR20" i="5"/>
  <c r="QM67" i="5"/>
  <c r="QP31" i="5"/>
  <c r="QN63" i="5"/>
  <c r="QQ27" i="5"/>
  <c r="QO59" i="5"/>
  <c r="QN35" i="5"/>
  <c r="QR6" i="5"/>
  <c r="QM63" i="5"/>
  <c r="QQ39" i="5"/>
  <c r="QN32" i="5"/>
  <c r="QO34" i="5"/>
  <c r="QM27" i="5"/>
  <c r="QO19" i="5"/>
  <c r="QP21" i="5"/>
  <c r="QO65" i="5"/>
  <c r="QQ57" i="5"/>
  <c r="QM33" i="5"/>
  <c r="QR38" i="5"/>
  <c r="QO28" i="5"/>
  <c r="QN11" i="5"/>
  <c r="QP42" i="5"/>
  <c r="QO7" i="5"/>
  <c r="QQ38" i="5"/>
  <c r="QP3" i="5"/>
  <c r="QR25" i="5"/>
  <c r="QM35" i="5"/>
  <c r="QP66" i="5"/>
  <c r="QN31" i="5"/>
  <c r="QQ62" i="5"/>
  <c r="QO27" i="5"/>
  <c r="QR45" i="5"/>
  <c r="QM59" i="5"/>
  <c r="QP23" i="5"/>
  <c r="QQ19" i="5"/>
  <c r="QO51" i="5"/>
  <c r="QO46" i="5"/>
  <c r="QR61" i="5"/>
  <c r="QP47" i="5"/>
  <c r="QO12" i="5"/>
  <c r="QQ43" i="5"/>
  <c r="QP8" i="5"/>
  <c r="QP65" i="5"/>
  <c r="QR19" i="5"/>
  <c r="QO17" i="5"/>
  <c r="QM49" i="5"/>
  <c r="QP13" i="5"/>
  <c r="QN45" i="5"/>
  <c r="QM10" i="5"/>
  <c r="QR46" i="5"/>
  <c r="QN54" i="5"/>
  <c r="QQ18" i="5"/>
  <c r="QO50" i="5"/>
  <c r="QM15" i="5"/>
  <c r="QP46" i="5"/>
  <c r="QN8" i="5"/>
  <c r="QR35" i="5"/>
  <c r="QM12" i="5"/>
  <c r="QO54" i="5"/>
  <c r="QN50" i="5"/>
  <c r="QQ42" i="5"/>
  <c r="QP25" i="5"/>
  <c r="QO37" i="5"/>
  <c r="QN14" i="5"/>
  <c r="QQ6" i="5"/>
  <c r="QQ48" i="5"/>
  <c r="QR49" i="5"/>
  <c r="QQ9" i="5"/>
  <c r="QO52" i="5"/>
  <c r="QM17" i="5"/>
  <c r="QP48" i="5"/>
  <c r="QN13" i="5"/>
  <c r="QQ28" i="5"/>
  <c r="QP9" i="5"/>
  <c r="QM41" i="5"/>
  <c r="QQ5" i="5"/>
  <c r="QN37" i="5"/>
  <c r="QM2" i="5"/>
  <c r="QR30" i="5"/>
  <c r="QO33" i="5"/>
  <c r="QM65" i="5"/>
  <c r="QP29" i="5"/>
  <c r="QN61" i="5"/>
  <c r="QQ25" i="5"/>
  <c r="QR39" i="5"/>
  <c r="QO57" i="5"/>
  <c r="QP53" i="5"/>
  <c r="QN18" i="5"/>
  <c r="QQ49" i="5"/>
  <c r="QP33" i="5"/>
  <c r="QR40" i="5"/>
  <c r="QQ58" i="5"/>
  <c r="QO23" i="5"/>
  <c r="QP19" i="5"/>
  <c r="QM24" i="5"/>
  <c r="QR31" i="5"/>
  <c r="QP28" i="5"/>
  <c r="QN60" i="5"/>
  <c r="QQ24" i="5"/>
  <c r="QO56" i="5"/>
  <c r="QM21" i="5"/>
  <c r="QR27" i="5"/>
  <c r="QM51" i="5"/>
  <c r="QO43" i="5"/>
  <c r="QN20" i="5"/>
  <c r="QR57" i="5"/>
  <c r="QQ14" i="5"/>
  <c r="QP7" i="5"/>
  <c r="QR17" i="5"/>
  <c r="QN2" i="5"/>
  <c r="QQ45" i="5"/>
  <c r="QR26" i="5"/>
  <c r="QO13" i="5"/>
  <c r="QQ63" i="5"/>
  <c r="QR47" i="5"/>
  <c r="HX44" i="5"/>
  <c r="HZ18" i="5"/>
  <c r="HV7" i="5"/>
  <c r="IA61" i="5"/>
  <c r="HZ60" i="5"/>
  <c r="IA25" i="5"/>
  <c r="PC36" i="5"/>
  <c r="PA11" i="5"/>
  <c r="PA62" i="5"/>
  <c r="PB6" i="5"/>
  <c r="PA59" i="5"/>
  <c r="OZ58" i="5"/>
  <c r="PC58" i="5"/>
  <c r="PC5" i="5"/>
  <c r="PA21" i="5"/>
  <c r="PC34" i="5"/>
  <c r="PA34" i="5"/>
  <c r="OZ8" i="5"/>
  <c r="OZ13" i="5"/>
  <c r="OZ29" i="5"/>
  <c r="PC59" i="5"/>
  <c r="PC68" i="5"/>
  <c r="PB29" i="5"/>
  <c r="PC38" i="5"/>
  <c r="PA23" i="5"/>
  <c r="PA32" i="5"/>
  <c r="PA36" i="5"/>
  <c r="PA2" i="5"/>
  <c r="OZ46" i="5"/>
  <c r="PB63" i="5"/>
  <c r="PC64" i="5"/>
  <c r="PB9" i="5"/>
  <c r="OZ26" i="5"/>
  <c r="PB40" i="5"/>
  <c r="OZ64" i="5"/>
  <c r="HJ36" i="5"/>
  <c r="HE25" i="5"/>
  <c r="HH19" i="5"/>
  <c r="HJ3" i="5"/>
  <c r="HF46" i="5"/>
  <c r="HH29" i="5"/>
  <c r="HE53" i="5"/>
  <c r="HI39" i="5"/>
  <c r="HE13" i="5"/>
  <c r="HF23" i="5"/>
  <c r="HI12" i="5"/>
  <c r="QM9" i="5"/>
  <c r="QR23" i="5"/>
  <c r="QP18" i="5"/>
  <c r="QR8" i="5"/>
  <c r="QP37" i="5"/>
  <c r="QR43" i="5"/>
  <c r="QN39" i="5"/>
  <c r="QQ60" i="5"/>
  <c r="QN10" i="5"/>
  <c r="QN49" i="5"/>
  <c r="QO21" i="5"/>
  <c r="QR32" i="5"/>
  <c r="QQ29" i="5"/>
  <c r="HV38" i="5"/>
  <c r="HZ27" i="5"/>
  <c r="HX38" i="5"/>
  <c r="IA26" i="5"/>
  <c r="IA68" i="5"/>
  <c r="PC15" i="5"/>
  <c r="PC48" i="5"/>
  <c r="PB42" i="5"/>
  <c r="PC46" i="5"/>
  <c r="OZ19" i="5"/>
  <c r="PB25" i="5"/>
  <c r="PB65" i="5"/>
  <c r="PC18" i="5"/>
  <c r="PA18" i="5"/>
  <c r="PA28" i="5"/>
  <c r="OZ49" i="5"/>
  <c r="PA67" i="5"/>
  <c r="PA56" i="5"/>
  <c r="OZ48" i="5"/>
  <c r="OZ20" i="5"/>
  <c r="PC50" i="5"/>
  <c r="PB18" i="5"/>
  <c r="PC56" i="5"/>
  <c r="OZ53" i="5"/>
  <c r="PA14" i="5"/>
  <c r="PA25" i="5"/>
  <c r="PC65" i="5"/>
  <c r="PC62" i="5"/>
  <c r="OZ39" i="5"/>
  <c r="PB52" i="5"/>
  <c r="PB33" i="5"/>
  <c r="PB22" i="5"/>
  <c r="PB2" i="5"/>
  <c r="OZ18" i="5"/>
  <c r="PC17" i="5"/>
  <c r="OZ47" i="5"/>
  <c r="PC44" i="5"/>
  <c r="OZ59" i="5"/>
  <c r="HI26" i="5"/>
  <c r="HJ42" i="5"/>
  <c r="HH12" i="5"/>
  <c r="HH36" i="5"/>
  <c r="HG36" i="5"/>
  <c r="HJ10" i="5"/>
  <c r="HG18" i="5"/>
  <c r="HH40" i="5"/>
  <c r="HI3" i="5"/>
  <c r="HF45" i="5"/>
  <c r="HI4" i="5"/>
  <c r="QO40" i="5"/>
  <c r="QN53" i="5"/>
  <c r="QR67" i="5"/>
  <c r="QR56" i="5"/>
  <c r="QN9" i="5"/>
  <c r="QN43" i="5"/>
  <c r="QN36" i="5"/>
  <c r="QM56" i="5"/>
  <c r="QQ34" i="5"/>
  <c r="QN46" i="5"/>
  <c r="QO18" i="5"/>
  <c r="QR59" i="5"/>
  <c r="PB64" i="5"/>
  <c r="PC8" i="5"/>
  <c r="PA63" i="5"/>
  <c r="OZ9" i="5"/>
  <c r="PC53" i="5"/>
  <c r="OZ6" i="5"/>
  <c r="PB36" i="5"/>
  <c r="OZ35" i="5"/>
  <c r="OZ5" i="5"/>
  <c r="PC7" i="5"/>
  <c r="PB14" i="5"/>
  <c r="PC61" i="5"/>
  <c r="PC31" i="5"/>
  <c r="PB13" i="5"/>
  <c r="PA26" i="5"/>
  <c r="PB47" i="5"/>
  <c r="PB4" i="5"/>
  <c r="OZ45" i="5"/>
  <c r="OZ44" i="5"/>
  <c r="PA5" i="5"/>
  <c r="PA16" i="5"/>
  <c r="OZ11" i="5"/>
  <c r="PC55" i="5"/>
  <c r="PA38" i="5"/>
  <c r="PA49" i="5"/>
  <c r="PC32" i="5"/>
  <c r="PA19" i="5"/>
  <c r="OZ63" i="5"/>
  <c r="PA7" i="5"/>
  <c r="PB58" i="5"/>
  <c r="PC57" i="5"/>
  <c r="PB41" i="5"/>
  <c r="PA39" i="5"/>
  <c r="HJ43" i="5"/>
  <c r="HG45" i="5"/>
  <c r="HH66" i="5"/>
  <c r="HE50" i="5"/>
  <c r="HE29" i="5"/>
  <c r="HH20" i="5"/>
  <c r="HH28" i="5"/>
  <c r="HF56" i="5"/>
  <c r="HE22" i="5"/>
  <c r="HH4" i="5"/>
  <c r="HH32" i="5"/>
  <c r="HE30" i="5"/>
  <c r="QP57" i="5"/>
  <c r="QM6" i="5"/>
  <c r="QO16" i="5"/>
  <c r="QR36" i="5"/>
  <c r="QN6" i="5"/>
  <c r="QQ7" i="5"/>
  <c r="QP62" i="5"/>
  <c r="QO6" i="5"/>
  <c r="QN7" i="5"/>
  <c r="QR33" i="5"/>
  <c r="QQ56" i="5"/>
  <c r="QQ52" i="5"/>
  <c r="QN68" i="5"/>
  <c r="IA9" i="5"/>
  <c r="HV66" i="5"/>
  <c r="HZ63" i="5"/>
  <c r="HX47" i="5"/>
  <c r="HY15" i="5"/>
  <c r="PB5" i="5"/>
  <c r="PB3" i="5"/>
  <c r="PB30" i="5"/>
  <c r="PB61" i="5"/>
  <c r="PC43" i="5"/>
  <c r="OZ57" i="5"/>
  <c r="OZ66" i="5"/>
  <c r="PB51" i="5"/>
  <c r="OZ15" i="5"/>
  <c r="PC45" i="5"/>
  <c r="PB10" i="5"/>
  <c r="PB21" i="5"/>
  <c r="OZ41" i="5"/>
  <c r="OZ23" i="5"/>
  <c r="PB38" i="5"/>
  <c r="PC22" i="5"/>
  <c r="PB44" i="5"/>
  <c r="OZ37" i="5"/>
  <c r="PC67" i="5"/>
  <c r="PB50" i="5"/>
  <c r="PA53" i="5"/>
  <c r="OZ68" i="5"/>
  <c r="PA31" i="5"/>
  <c r="PA40" i="5"/>
  <c r="PA30" i="5"/>
  <c r="PA10" i="5"/>
  <c r="OZ54" i="5"/>
  <c r="OZ2" i="5"/>
  <c r="OZ30" i="5"/>
  <c r="PB54" i="5"/>
  <c r="PB34" i="5"/>
  <c r="PC28" i="5"/>
  <c r="HE47" i="5"/>
  <c r="HE16" i="5"/>
  <c r="HJ16" i="5"/>
  <c r="HI23" i="5"/>
  <c r="HI45" i="5"/>
  <c r="HG7" i="5"/>
  <c r="HF21" i="5"/>
  <c r="HJ32" i="5"/>
  <c r="HE10" i="5"/>
  <c r="HI14" i="5"/>
  <c r="HF28" i="5"/>
  <c r="QP64" i="5"/>
  <c r="QR58" i="5"/>
  <c r="QP4" i="5"/>
  <c r="QN51" i="5"/>
  <c r="QO44" i="5"/>
  <c r="QO35" i="5"/>
  <c r="QQ4" i="5"/>
  <c r="QM34" i="5"/>
  <c r="QR16" i="5"/>
  <c r="QO45" i="5"/>
  <c r="QR48" i="5"/>
  <c r="QQ53" i="5"/>
  <c r="QM29" i="5"/>
  <c r="QN65" i="5"/>
  <c r="HZ16" i="5"/>
  <c r="HV26" i="5"/>
  <c r="IA15" i="5"/>
  <c r="PB35" i="5"/>
  <c r="PB24" i="5"/>
  <c r="PA44" i="5"/>
  <c r="PA54" i="5"/>
  <c r="OZ12" i="5"/>
  <c r="OZ25" i="5"/>
  <c r="PA52" i="5"/>
  <c r="PB39" i="5"/>
  <c r="PA24" i="5"/>
  <c r="PC2" i="5"/>
  <c r="PC20" i="5"/>
  <c r="PA12" i="5"/>
  <c r="PC51" i="5"/>
  <c r="PC37" i="5"/>
  <c r="OZ14" i="5"/>
  <c r="PB31" i="5"/>
  <c r="PC63" i="5"/>
  <c r="PA4" i="5"/>
  <c r="PA43" i="5"/>
  <c r="PB62" i="5"/>
  <c r="PB68" i="5"/>
  <c r="PB11" i="5"/>
  <c r="OZ61" i="5"/>
  <c r="PA20" i="5"/>
  <c r="PA33" i="5"/>
  <c r="OZ43" i="5"/>
  <c r="PA3" i="5"/>
  <c r="PA55" i="5"/>
  <c r="PA64" i="5"/>
  <c r="PC25" i="5"/>
  <c r="PA51" i="5"/>
  <c r="HF43" i="5"/>
  <c r="HI40" i="5"/>
  <c r="HJ48" i="5"/>
  <c r="HE32" i="5"/>
  <c r="HF47" i="5"/>
  <c r="HE40" i="5"/>
  <c r="HJ31" i="5"/>
  <c r="HE58" i="5"/>
  <c r="HI42" i="5"/>
  <c r="HJ41" i="5"/>
  <c r="HH35" i="5"/>
  <c r="HJ25" i="5"/>
  <c r="QN17" i="5"/>
  <c r="QQ3" i="5"/>
  <c r="QQ33" i="5"/>
  <c r="QO41" i="5"/>
  <c r="QO32" i="5"/>
  <c r="QM43" i="5"/>
  <c r="QM31" i="5"/>
  <c r="QR21" i="5"/>
  <c r="QO42" i="5"/>
  <c r="QN59" i="5"/>
  <c r="QN25" i="5"/>
  <c r="QM26" i="5"/>
  <c r="QP36" i="5"/>
  <c r="HZ55" i="5"/>
  <c r="HW39" i="5"/>
  <c r="OZ42" i="5"/>
  <c r="PA47" i="5"/>
  <c r="PA45" i="5"/>
  <c r="PC4" i="5"/>
  <c r="PB56" i="5"/>
  <c r="OZ40" i="5"/>
  <c r="PB23" i="5"/>
  <c r="PC6" i="5"/>
  <c r="OZ62" i="5"/>
  <c r="PC35" i="5"/>
  <c r="PA50" i="5"/>
  <c r="PA29" i="5"/>
  <c r="PB15" i="5"/>
  <c r="PB67" i="5"/>
  <c r="PC30" i="5"/>
  <c r="OZ7" i="5"/>
  <c r="PB20" i="5"/>
  <c r="OZ16" i="5"/>
  <c r="OZ56" i="5"/>
  <c r="OZ38" i="5"/>
  <c r="PB55" i="5"/>
  <c r="PC54" i="5"/>
  <c r="PB16" i="5"/>
  <c r="OZ52" i="5"/>
  <c r="OZ17" i="5"/>
  <c r="PC16" i="5"/>
  <c r="PC49" i="5"/>
  <c r="PB17" i="5"/>
  <c r="PA46" i="5"/>
  <c r="PA57" i="5"/>
  <c r="PB45" i="5"/>
  <c r="PA42" i="5"/>
  <c r="PC19" i="5"/>
  <c r="HG67" i="5"/>
  <c r="HI17" i="5"/>
  <c r="HF30" i="5"/>
  <c r="HG30" i="5"/>
  <c r="HF48" i="5"/>
  <c r="HE17" i="5"/>
  <c r="HG38" i="5"/>
  <c r="HF14" i="5"/>
  <c r="HI19" i="5"/>
  <c r="HF9" i="5"/>
  <c r="HI68" i="5"/>
  <c r="QP58" i="5"/>
  <c r="QR3" i="5"/>
  <c r="QO5" i="5"/>
  <c r="QR53" i="5"/>
  <c r="QM4" i="5"/>
  <c r="QP2" i="5"/>
  <c r="QP6" i="5"/>
  <c r="QP14" i="5"/>
  <c r="QO64" i="5"/>
  <c r="IA4" i="5"/>
  <c r="HI52" i="5"/>
  <c r="HZ4" i="5"/>
  <c r="HY42" i="5"/>
  <c r="HZ40" i="5"/>
  <c r="HV39" i="5"/>
  <c r="HW10" i="5"/>
  <c r="IA19" i="5"/>
  <c r="HY62" i="5"/>
  <c r="HV28" i="5"/>
  <c r="HY14" i="5"/>
  <c r="HV14" i="5"/>
  <c r="HY18" i="5"/>
  <c r="HX13" i="5"/>
  <c r="HY51" i="5"/>
  <c r="HX26" i="5"/>
  <c r="HV52" i="5"/>
  <c r="HV64" i="5"/>
  <c r="HV46" i="5"/>
  <c r="IA65" i="5"/>
  <c r="HW6" i="5"/>
  <c r="HZ67" i="5"/>
  <c r="HZ58" i="5"/>
  <c r="HZ20" i="5"/>
  <c r="HV34" i="5"/>
  <c r="HX17" i="5"/>
  <c r="HV37" i="5"/>
  <c r="HY55" i="5"/>
  <c r="HX62" i="5"/>
  <c r="HZ37" i="5"/>
  <c r="HV56" i="5"/>
  <c r="IA24" i="5"/>
  <c r="HW8" i="5"/>
  <c r="IA27" i="5"/>
  <c r="HX46" i="5"/>
  <c r="HW53" i="5"/>
  <c r="HV67" i="5"/>
  <c r="HY16" i="5"/>
  <c r="HX37" i="5"/>
  <c r="HW43" i="5"/>
  <c r="HZ61" i="5"/>
  <c r="HV15" i="5"/>
  <c r="IA21" i="5"/>
  <c r="HY61" i="5"/>
  <c r="IA43" i="5"/>
  <c r="HX7" i="5"/>
  <c r="HX48" i="5"/>
  <c r="HZ31" i="5"/>
  <c r="HX51" i="5"/>
  <c r="HY59" i="5"/>
  <c r="HV22" i="5"/>
  <c r="HW48" i="5"/>
  <c r="HZ6" i="5"/>
  <c r="HZ28" i="5"/>
  <c r="HV12" i="5"/>
  <c r="IA31" i="5"/>
  <c r="HX50" i="5"/>
  <c r="HW57" i="5"/>
  <c r="HW46" i="5"/>
  <c r="HW61" i="5"/>
  <c r="HW18" i="5"/>
  <c r="HZ36" i="5"/>
  <c r="HW55" i="5"/>
  <c r="HY8" i="5"/>
  <c r="HX15" i="5"/>
  <c r="HF44" i="5"/>
  <c r="HH52" i="5"/>
  <c r="HE51" i="5"/>
  <c r="HH51" i="5"/>
  <c r="HG5" i="5"/>
  <c r="HH53" i="5"/>
  <c r="HG63" i="5"/>
  <c r="HG39" i="5"/>
  <c r="HH62" i="5"/>
  <c r="HF64" i="5"/>
  <c r="HF34" i="5"/>
  <c r="HH39" i="5"/>
  <c r="HF68" i="5"/>
  <c r="HG58" i="5"/>
  <c r="HG61" i="5"/>
  <c r="HF63" i="5"/>
  <c r="IA34" i="5"/>
  <c r="HX58" i="5"/>
  <c r="HY48" i="5"/>
  <c r="HW68" i="5"/>
  <c r="HY21" i="5"/>
  <c r="HV27" i="5"/>
  <c r="HY26" i="5"/>
  <c r="HX5" i="5"/>
  <c r="HZ24" i="5"/>
  <c r="HW56" i="5"/>
  <c r="HW38" i="5"/>
  <c r="HV58" i="5"/>
  <c r="HW66" i="5"/>
  <c r="HW17" i="5"/>
  <c r="HY33" i="5"/>
  <c r="HW65" i="5"/>
  <c r="HZ45" i="5"/>
  <c r="HV29" i="5"/>
  <c r="IA48" i="5"/>
  <c r="HW67" i="5"/>
  <c r="IA29" i="5"/>
  <c r="HV18" i="5"/>
  <c r="HZ23" i="5"/>
  <c r="HZ15" i="5"/>
  <c r="HY65" i="5"/>
  <c r="IA18" i="5"/>
  <c r="HW37" i="5"/>
  <c r="HV44" i="5"/>
  <c r="HZ35" i="5"/>
  <c r="HY49" i="5"/>
  <c r="HW11" i="5"/>
  <c r="HW34" i="5"/>
  <c r="HY52" i="5"/>
  <c r="IA5" i="5"/>
  <c r="HZ12" i="5"/>
  <c r="HZ32" i="5"/>
  <c r="HW49" i="5"/>
  <c r="HZ10" i="5"/>
  <c r="HZ49" i="5"/>
  <c r="HV33" i="5"/>
  <c r="HZ52" i="5"/>
  <c r="IA60" i="5"/>
  <c r="HY32" i="5"/>
  <c r="HX28" i="5"/>
  <c r="HX6" i="5"/>
  <c r="HW9" i="5"/>
  <c r="HZ57" i="5"/>
  <c r="HW12" i="5"/>
  <c r="HZ30" i="5"/>
  <c r="HY37" i="5"/>
  <c r="HJ34" i="5"/>
  <c r="HG55" i="5"/>
  <c r="HG57" i="5"/>
  <c r="HF60" i="5"/>
  <c r="HF58" i="5"/>
  <c r="HH63" i="5"/>
  <c r="HI66" i="5"/>
  <c r="HG68" i="5"/>
  <c r="HE65" i="5"/>
  <c r="HE63" i="5"/>
  <c r="HE52" i="5"/>
  <c r="HE55" i="5"/>
  <c r="HF50" i="5"/>
  <c r="HV10" i="5"/>
  <c r="HY10" i="5"/>
  <c r="HW60" i="5"/>
  <c r="HY13" i="5"/>
  <c r="HV32" i="5"/>
  <c r="IA38" i="5"/>
  <c r="HV3" i="5"/>
  <c r="IA33" i="5"/>
  <c r="HY66" i="5"/>
  <c r="HZ66" i="5"/>
  <c r="HZ48" i="5"/>
  <c r="HX68" i="5"/>
  <c r="IA8" i="5"/>
  <c r="HW22" i="5"/>
  <c r="HV9" i="5"/>
  <c r="HW28" i="5"/>
  <c r="HY57" i="5"/>
  <c r="HY39" i="5"/>
  <c r="HW59" i="5"/>
  <c r="HX67" i="5"/>
  <c r="HW13" i="5"/>
  <c r="HY11" i="5"/>
  <c r="IA63" i="5"/>
  <c r="HW26" i="5"/>
  <c r="HY9" i="5"/>
  <c r="HW29" i="5"/>
  <c r="HZ47" i="5"/>
  <c r="HY54" i="5"/>
  <c r="HV11" i="5"/>
  <c r="HZ19" i="5"/>
  <c r="HZ42" i="5"/>
  <c r="HY44" i="5"/>
  <c r="HV63" i="5"/>
  <c r="HX16" i="5"/>
  <c r="HW23" i="5"/>
  <c r="HV16" i="5"/>
  <c r="HX19" i="5"/>
  <c r="HZ41" i="5"/>
  <c r="HX61" i="5"/>
  <c r="HX43" i="5"/>
  <c r="HW63" i="5"/>
  <c r="HY3" i="5"/>
  <c r="HV6" i="5"/>
  <c r="IA28" i="5"/>
  <c r="HV35" i="5"/>
  <c r="HY19" i="5"/>
  <c r="HV2" i="5"/>
  <c r="HZ22" i="5"/>
  <c r="HW41" i="5"/>
  <c r="HV48" i="5"/>
  <c r="HJ61" i="5"/>
  <c r="HJ56" i="5"/>
  <c r="HI58" i="5"/>
  <c r="HE68" i="5"/>
  <c r="HG34" i="5"/>
  <c r="HJ39" i="5"/>
  <c r="HE49" i="5"/>
  <c r="HF52" i="5"/>
  <c r="HE54" i="5"/>
  <c r="HJ53" i="5"/>
  <c r="HE39" i="5"/>
  <c r="HE5" i="5"/>
  <c r="HF39" i="5"/>
  <c r="HJ63" i="5"/>
  <c r="HH65" i="5"/>
  <c r="HG64" i="5"/>
  <c r="HX40" i="5"/>
  <c r="HY28" i="5"/>
  <c r="HV50" i="5"/>
  <c r="HV65" i="5"/>
  <c r="HX35" i="5"/>
  <c r="HY58" i="5"/>
  <c r="HI44" i="5"/>
  <c r="HE44" i="5"/>
  <c r="HI67" i="5"/>
  <c r="HJ60" i="5"/>
  <c r="HI54" i="5"/>
  <c r="HH68" i="5"/>
  <c r="HG44" i="5"/>
  <c r="HI59" i="5"/>
  <c r="HI62" i="5"/>
  <c r="HH64" i="5"/>
  <c r="HJ55" i="5"/>
  <c r="HG49" i="5"/>
  <c r="HG52" i="5"/>
  <c r="HJ52" i="5"/>
  <c r="HH58" i="5"/>
  <c r="HG51" i="5"/>
  <c r="HE34" i="5"/>
  <c r="HJ57" i="5"/>
  <c r="HG54" i="5"/>
  <c r="HH57" i="5"/>
  <c r="HG59" i="5"/>
  <c r="HG66" i="5"/>
  <c r="HF24" i="5"/>
  <c r="HG53" i="5"/>
  <c r="HG56" i="5"/>
  <c r="HH54" i="5"/>
  <c r="HW4" i="5"/>
  <c r="HX49" i="5"/>
  <c r="HV59" i="5"/>
  <c r="HY5" i="5"/>
  <c r="HW3" i="5"/>
  <c r="HY27" i="5"/>
  <c r="HW58" i="5"/>
  <c r="HV55" i="5"/>
  <c r="HX25" i="5"/>
  <c r="IA53" i="5"/>
  <c r="HV30" i="5"/>
  <c r="HX53" i="5"/>
  <c r="IA13" i="5"/>
  <c r="HX31" i="5"/>
  <c r="HZ14" i="5"/>
  <c r="HY34" i="5"/>
  <c r="IA52" i="5"/>
  <c r="HZ59" i="5"/>
  <c r="HX33" i="5"/>
  <c r="HW45" i="5"/>
  <c r="HZ2" i="5"/>
  <c r="HV51" i="5"/>
  <c r="HX4" i="5"/>
  <c r="HW24" i="5"/>
  <c r="HZ29" i="5"/>
  <c r="IA14" i="5"/>
  <c r="IA12" i="5"/>
  <c r="HW32" i="5"/>
  <c r="HV42" i="5"/>
  <c r="HX60" i="5"/>
  <c r="HZ13" i="5"/>
  <c r="HY20" i="5"/>
  <c r="HV43" i="5"/>
  <c r="HZ38" i="5"/>
  <c r="HZ3" i="5"/>
  <c r="HV47" i="5"/>
  <c r="HX30" i="5"/>
  <c r="HW50" i="5"/>
  <c r="HY68" i="5"/>
  <c r="HV40" i="5"/>
  <c r="HV61" i="5"/>
  <c r="HW27" i="5"/>
  <c r="HV17" i="5"/>
  <c r="IA66" i="5"/>
  <c r="HV20" i="5"/>
  <c r="HY38" i="5"/>
  <c r="HX45" i="5"/>
  <c r="HW54" i="5"/>
  <c r="HX23" i="5"/>
  <c r="IA47" i="5"/>
  <c r="IA45" i="5"/>
  <c r="HX64" i="5"/>
  <c r="HZ17" i="5"/>
  <c r="HY24" i="5"/>
  <c r="HZ11" i="5"/>
  <c r="HV19" i="5"/>
  <c r="HX41" i="5"/>
  <c r="HY40" i="5"/>
  <c r="IA23" i="5"/>
  <c r="HY43" i="5"/>
  <c r="HV62" i="5"/>
  <c r="HY67" i="5"/>
  <c r="HI64" i="5"/>
  <c r="HF5" i="5"/>
  <c r="HJ8" i="5"/>
  <c r="HH61" i="5"/>
  <c r="HE64" i="5"/>
  <c r="HI61" i="5"/>
  <c r="HI63" i="5"/>
  <c r="HE8" i="5"/>
  <c r="HH34" i="5"/>
  <c r="HF61" i="5"/>
  <c r="HJ62" i="5"/>
  <c r="HI8" i="5"/>
  <c r="HE67" i="5"/>
  <c r="HH50" i="5"/>
  <c r="HI24" i="5"/>
  <c r="HJ64" i="5"/>
  <c r="HF49" i="5"/>
  <c r="HF65" i="5"/>
  <c r="HJ66" i="5"/>
  <c r="IA20" i="5"/>
  <c r="HZ56" i="5"/>
  <c r="HX12" i="5"/>
  <c r="HV4" i="5"/>
  <c r="HX57" i="5"/>
  <c r="HY36" i="5"/>
  <c r="IA64" i="5"/>
  <c r="HX8" i="5"/>
  <c r="HZ54" i="5"/>
  <c r="HW7" i="5"/>
  <c r="HX10" i="5"/>
  <c r="HW33" i="5"/>
  <c r="HX22" i="5"/>
  <c r="HY46" i="5"/>
  <c r="IA41" i="5"/>
  <c r="HW25" i="5"/>
  <c r="IA44" i="5"/>
  <c r="HX63" i="5"/>
  <c r="HW2" i="5"/>
  <c r="HY7" i="5"/>
  <c r="IA16" i="5"/>
  <c r="HV13" i="5"/>
  <c r="IA62" i="5"/>
  <c r="HW16" i="5"/>
  <c r="HZ34" i="5"/>
  <c r="HY41" i="5"/>
  <c r="IA22" i="5"/>
  <c r="HY50" i="5"/>
  <c r="IA3" i="5"/>
  <c r="HX52" i="5"/>
  <c r="HZ5" i="5"/>
  <c r="HY25" i="5"/>
  <c r="HV31" i="5"/>
  <c r="IA49" i="5"/>
  <c r="HY12" i="5"/>
  <c r="HY31" i="5"/>
  <c r="IA58" i="5"/>
  <c r="IA40" i="5"/>
  <c r="HY60" i="5"/>
  <c r="HZ68" i="5"/>
  <c r="HV25" i="5"/>
  <c r="HW15" i="5"/>
  <c r="HX3" i="5"/>
  <c r="HX27" i="5"/>
  <c r="IA10" i="5"/>
  <c r="HY30" i="5"/>
  <c r="HV49" i="5"/>
  <c r="IA55" i="5"/>
  <c r="HZ50" i="5"/>
  <c r="IA2" i="5"/>
  <c r="IA7" i="5"/>
  <c r="HX56" i="5"/>
  <c r="HZ9" i="5"/>
  <c r="HX29" i="5"/>
  <c r="HW36" i="5"/>
  <c r="HX39" i="5"/>
  <c r="HX54" i="5"/>
  <c r="HW14" i="5"/>
  <c r="HW52" i="5"/>
  <c r="HX34" i="5"/>
  <c r="HV54" i="5"/>
  <c r="HW62" i="5"/>
  <c r="HJ65" i="5"/>
  <c r="HH24" i="5"/>
  <c r="HI57" i="5"/>
  <c r="HJ50" i="5"/>
  <c r="HJ68" i="5"/>
  <c r="HJ5" i="5"/>
  <c r="HG50" i="5"/>
  <c r="HF59" i="5"/>
  <c r="HH49" i="5"/>
  <c r="HF8" i="5"/>
  <c r="HF51" i="5"/>
  <c r="HI51" i="5"/>
  <c r="HJ54" i="5"/>
  <c r="HI56" i="5"/>
  <c r="HF57" i="5"/>
  <c r="HE61" i="5"/>
  <c r="HI55" i="5"/>
  <c r="HJ58" i="5"/>
  <c r="HH60" i="5"/>
  <c r="HE56" i="5"/>
  <c r="HE59" i="5"/>
  <c r="HV24" i="5"/>
  <c r="HX9" i="5"/>
  <c r="HW19" i="5"/>
  <c r="IA67" i="5"/>
  <c r="HZ8" i="5"/>
  <c r="HZ39" i="5"/>
  <c r="HY6" i="5"/>
  <c r="HZ33" i="5"/>
  <c r="HV21" i="5"/>
  <c r="IA59" i="5"/>
  <c r="IA17" i="5"/>
  <c r="HY53" i="5"/>
  <c r="HY35" i="5"/>
  <c r="HX55" i="5"/>
  <c r="HY63" i="5"/>
  <c r="HY45" i="5"/>
  <c r="HV8" i="5"/>
  <c r="IA50" i="5"/>
  <c r="HY23" i="5"/>
  <c r="IA6" i="5"/>
  <c r="HZ26" i="5"/>
  <c r="HV45" i="5"/>
  <c r="IA51" i="5"/>
  <c r="HW40" i="5"/>
  <c r="HX20" i="5"/>
  <c r="HX14" i="5"/>
  <c r="HW64" i="5"/>
  <c r="HY17" i="5"/>
  <c r="IA35" i="5"/>
  <c r="IA42" i="5"/>
  <c r="IA57" i="5"/>
  <c r="HW44" i="5"/>
  <c r="HZ7" i="5"/>
  <c r="IA32" i="5"/>
  <c r="HW51" i="5"/>
  <c r="HY4" i="5"/>
  <c r="HX11" i="5"/>
  <c r="IA54" i="5"/>
  <c r="IA11" i="5"/>
  <c r="HW31" i="5"/>
  <c r="IA37" i="5"/>
  <c r="HW21" i="5"/>
  <c r="HV41" i="5"/>
  <c r="HX59" i="5"/>
  <c r="HX66" i="5"/>
  <c r="HZ25" i="5"/>
  <c r="IA30" i="5"/>
  <c r="HX18" i="5"/>
  <c r="HV68" i="5"/>
  <c r="HX21" i="5"/>
  <c r="IA39" i="5"/>
  <c r="HZ46" i="5"/>
  <c r="IA36" i="5"/>
  <c r="HV23" i="5"/>
  <c r="IA46" i="5"/>
  <c r="HZ62" i="5"/>
  <c r="HZ44" i="5"/>
  <c r="HY64" i="5"/>
  <c r="HJ59" i="5"/>
  <c r="HE57" i="5"/>
  <c r="HH67" i="5"/>
  <c r="HI34" i="5"/>
  <c r="HJ24" i="5"/>
  <c r="HG24" i="5"/>
  <c r="HJ49" i="5"/>
  <c r="HF62" i="5"/>
  <c r="HG65" i="5"/>
  <c r="HF67" i="5"/>
  <c r="HH55" i="5"/>
  <c r="HH59" i="5"/>
  <c r="HI50" i="5"/>
  <c r="HI53" i="5"/>
  <c r="HG62" i="5"/>
  <c r="HE24" i="5"/>
  <c r="HE62" i="5"/>
  <c r="HF53" i="5"/>
  <c r="HF66" i="5"/>
  <c r="HE66" i="5"/>
  <c r="HJ44" i="5"/>
  <c r="HJ67" i="5"/>
  <c r="IS2" i="5"/>
  <c r="IS67" i="5"/>
  <c r="IS66" i="5"/>
  <c r="IS5" i="5"/>
  <c r="IS4" i="5"/>
  <c r="IS25" i="5"/>
  <c r="IS3" i="5"/>
  <c r="IS15" i="5"/>
  <c r="IS42" i="5"/>
  <c r="IS27" i="5"/>
  <c r="IS36" i="5"/>
  <c r="IS6" i="5"/>
  <c r="IS52" i="5"/>
  <c r="IS57" i="5"/>
  <c r="IS31" i="5"/>
  <c r="IS18" i="5"/>
  <c r="IS63" i="5"/>
  <c r="IS29" i="5"/>
  <c r="IS21" i="5"/>
  <c r="IS44" i="5"/>
  <c r="IS26" i="5"/>
  <c r="IS62" i="5"/>
  <c r="IS60" i="5"/>
  <c r="IS11" i="5"/>
  <c r="IS19" i="5"/>
  <c r="IS37" i="5"/>
  <c r="IS35" i="5"/>
  <c r="IS64" i="5"/>
  <c r="IS23" i="5"/>
  <c r="IS47" i="5"/>
  <c r="IS39" i="5"/>
  <c r="IS46" i="5"/>
  <c r="IS53" i="5"/>
  <c r="IS38" i="5"/>
  <c r="IS28" i="5"/>
  <c r="IS61" i="5"/>
  <c r="IS68" i="5"/>
  <c r="IS49" i="5"/>
  <c r="IS32" i="5"/>
  <c r="IS48" i="5"/>
  <c r="IS45" i="5"/>
  <c r="IS7" i="5"/>
  <c r="IS54" i="5"/>
  <c r="IS65" i="5"/>
  <c r="IS30" i="5"/>
  <c r="IS43" i="5"/>
  <c r="IS58" i="5"/>
  <c r="IS24" i="5"/>
  <c r="IS8" i="5"/>
  <c r="IS59" i="5"/>
  <c r="IS40" i="5"/>
  <c r="IS34" i="5"/>
  <c r="IS55" i="5"/>
  <c r="IS33" i="5"/>
  <c r="IS41" i="5"/>
  <c r="IS51" i="5"/>
  <c r="IS20" i="5"/>
  <c r="IS17" i="5"/>
  <c r="IS13" i="5"/>
  <c r="IS50" i="5"/>
  <c r="IS14" i="5"/>
  <c r="IS10" i="5"/>
  <c r="IS56" i="5"/>
  <c r="IS9" i="5"/>
  <c r="IS16" i="5"/>
  <c r="IS12" i="5"/>
  <c r="IS22" i="5"/>
  <c r="NR61" i="5"/>
  <c r="NS50" i="5"/>
  <c r="NU39" i="5"/>
  <c r="NQ29" i="5"/>
  <c r="NS18" i="5"/>
  <c r="NU7" i="5"/>
  <c r="NU63" i="5"/>
  <c r="NQ53" i="5"/>
  <c r="NR42" i="5"/>
  <c r="NT31" i="5"/>
  <c r="NP21" i="5"/>
  <c r="NR10" i="5"/>
  <c r="NR66" i="5"/>
  <c r="NT55" i="5"/>
  <c r="NU44" i="5"/>
  <c r="NQ34" i="5"/>
  <c r="NS23" i="5"/>
  <c r="NU12" i="5"/>
  <c r="NQ2" i="5"/>
  <c r="NS59" i="5"/>
  <c r="NT48" i="5"/>
  <c r="NP38" i="5"/>
  <c r="NR27" i="5"/>
  <c r="NT16" i="5"/>
  <c r="NP6" i="5"/>
  <c r="NR63" i="5"/>
  <c r="NT52" i="5"/>
  <c r="NU41" i="5"/>
  <c r="NQ31" i="5"/>
  <c r="NS20" i="5"/>
  <c r="NU9" i="5"/>
  <c r="NU65" i="5"/>
  <c r="NQ55" i="5"/>
  <c r="NR44" i="5"/>
  <c r="NT33" i="5"/>
  <c r="NP23" i="5"/>
  <c r="NR12" i="5"/>
  <c r="NR68" i="5"/>
  <c r="NT57" i="5"/>
  <c r="NU46" i="5"/>
  <c r="NQ36" i="5"/>
  <c r="NS25" i="5"/>
  <c r="NU14" i="5"/>
  <c r="NQ4" i="5"/>
  <c r="NQ60" i="5"/>
  <c r="NR49" i="5"/>
  <c r="NT38" i="5"/>
  <c r="NP28" i="5"/>
  <c r="NR17" i="5"/>
  <c r="NT6" i="5"/>
  <c r="NT58" i="5"/>
  <c r="NU47" i="5"/>
  <c r="NQ37" i="5"/>
  <c r="NS26" i="5"/>
  <c r="NU15" i="5"/>
  <c r="NQ5" i="5"/>
  <c r="NQ61" i="5"/>
  <c r="NR50" i="5"/>
  <c r="NT39" i="5"/>
  <c r="NP29" i="5"/>
  <c r="NR18" i="5"/>
  <c r="NT7" i="5"/>
  <c r="NT63" i="5"/>
  <c r="NP53" i="5"/>
  <c r="NQ42" i="5"/>
  <c r="NS31" i="5"/>
  <c r="NU20" i="5"/>
  <c r="NQ10" i="5"/>
  <c r="NS67" i="5"/>
  <c r="NU56" i="5"/>
  <c r="NP46" i="5"/>
  <c r="NR35" i="5"/>
  <c r="NT24" i="5"/>
  <c r="NP14" i="5"/>
  <c r="NR3" i="5"/>
  <c r="NT60" i="5"/>
  <c r="NU49" i="5"/>
  <c r="NQ39" i="5"/>
  <c r="NS28" i="5"/>
  <c r="NU17" i="5"/>
  <c r="NQ7" i="5"/>
  <c r="NQ63" i="5"/>
  <c r="NS52" i="5"/>
  <c r="NT41" i="5"/>
  <c r="NP31" i="5"/>
  <c r="NR20" i="5"/>
  <c r="NT9" i="5"/>
  <c r="NT65" i="5"/>
  <c r="NP55" i="5"/>
  <c r="NQ44" i="5"/>
  <c r="NS33" i="5"/>
  <c r="NU22" i="5"/>
  <c r="NQ12" i="5"/>
  <c r="NQ68" i="5"/>
  <c r="NS57" i="5"/>
  <c r="NT46" i="5"/>
  <c r="NP36" i="5"/>
  <c r="NR25" i="5"/>
  <c r="NT14" i="5"/>
  <c r="NP4" i="5"/>
  <c r="NP68" i="5"/>
  <c r="NR57" i="5"/>
  <c r="NS46" i="5"/>
  <c r="NU35" i="5"/>
  <c r="NQ25" i="5"/>
  <c r="NS14" i="5"/>
  <c r="NU3" i="5"/>
  <c r="NU59" i="5"/>
  <c r="NP49" i="5"/>
  <c r="NR38" i="5"/>
  <c r="NT27" i="5"/>
  <c r="NP17" i="5"/>
  <c r="NR6" i="5"/>
  <c r="NR62" i="5"/>
  <c r="NT51" i="5"/>
  <c r="NU40" i="5"/>
  <c r="NQ30" i="5"/>
  <c r="NS19" i="5"/>
  <c r="NU8" i="5"/>
  <c r="NQ66" i="5"/>
  <c r="NS55" i="5"/>
  <c r="NT44" i="5"/>
  <c r="NP34" i="5"/>
  <c r="NR23" i="5"/>
  <c r="NT12" i="5"/>
  <c r="NP2" i="5"/>
  <c r="NR59" i="5"/>
  <c r="NS48" i="5"/>
  <c r="NU37" i="5"/>
  <c r="NQ27" i="5"/>
  <c r="NS16" i="5"/>
  <c r="NU5" i="5"/>
  <c r="NU61" i="5"/>
  <c r="NQ51" i="5"/>
  <c r="NR40" i="5"/>
  <c r="NT29" i="5"/>
  <c r="NP19" i="5"/>
  <c r="NR8" i="5"/>
  <c r="NR64" i="5"/>
  <c r="NT53" i="5"/>
  <c r="NU42" i="5"/>
  <c r="NQ32" i="5"/>
  <c r="NS21" i="5"/>
  <c r="NU10" i="5"/>
  <c r="NU66" i="5"/>
  <c r="NQ56" i="5"/>
  <c r="NR45" i="5"/>
  <c r="NT34" i="5"/>
  <c r="NP24" i="5"/>
  <c r="NR13" i="5"/>
  <c r="NT2" i="5"/>
  <c r="NT66" i="5"/>
  <c r="NP56" i="5"/>
  <c r="NQ45" i="5"/>
  <c r="NS34" i="5"/>
  <c r="NU23" i="5"/>
  <c r="NQ13" i="5"/>
  <c r="NS2" i="5"/>
  <c r="NS58" i="5"/>
  <c r="NT47" i="5"/>
  <c r="NP37" i="5"/>
  <c r="NR26" i="5"/>
  <c r="NT15" i="5"/>
  <c r="NP5" i="5"/>
  <c r="NP61" i="5"/>
  <c r="NQ50" i="5"/>
  <c r="NS39" i="5"/>
  <c r="NU28" i="5"/>
  <c r="NQ18" i="5"/>
  <c r="NS7" i="5"/>
  <c r="NU64" i="5"/>
  <c r="NQ54" i="5"/>
  <c r="NR43" i="5"/>
  <c r="NT32" i="5"/>
  <c r="NP22" i="5"/>
  <c r="NR11" i="5"/>
  <c r="NT68" i="5"/>
  <c r="NP58" i="5"/>
  <c r="NQ47" i="5"/>
  <c r="NS36" i="5"/>
  <c r="NU25" i="5"/>
  <c r="NQ15" i="5"/>
  <c r="NS4" i="5"/>
  <c r="NS60" i="5"/>
  <c r="NT49" i="5"/>
  <c r="NP39" i="5"/>
  <c r="NR28" i="5"/>
  <c r="NT17" i="5"/>
  <c r="NP7" i="5"/>
  <c r="NP63" i="5"/>
  <c r="NR52" i="5"/>
  <c r="NS41" i="5"/>
  <c r="NU30" i="5"/>
  <c r="NQ20" i="5"/>
  <c r="NS9" i="5"/>
  <c r="NS65" i="5"/>
  <c r="NU54" i="5"/>
  <c r="NP44" i="5"/>
  <c r="NR33" i="5"/>
  <c r="NT22" i="5"/>
  <c r="NP12" i="5"/>
  <c r="NU50" i="5"/>
  <c r="NP60" i="5"/>
  <c r="NS38" i="5"/>
  <c r="NQ17" i="5"/>
  <c r="NS62" i="5"/>
  <c r="NP41" i="5"/>
  <c r="NT19" i="5"/>
  <c r="NP65" i="5"/>
  <c r="NS43" i="5"/>
  <c r="NQ22" i="5"/>
  <c r="NU68" i="5"/>
  <c r="NR47" i="5"/>
  <c r="NP26" i="5"/>
  <c r="NT4" i="5"/>
  <c r="NR51" i="5"/>
  <c r="NU29" i="5"/>
  <c r="NS8" i="5"/>
  <c r="NU53" i="5"/>
  <c r="NR32" i="5"/>
  <c r="NP11" i="5"/>
  <c r="NR56" i="5"/>
  <c r="NU34" i="5"/>
  <c r="NS13" i="5"/>
  <c r="NU58" i="5"/>
  <c r="NR37" i="5"/>
  <c r="NP16" i="5"/>
  <c r="NT54" i="5"/>
  <c r="NQ33" i="5"/>
  <c r="NU11" i="5"/>
  <c r="NQ57" i="5"/>
  <c r="NT35" i="5"/>
  <c r="NR14" i="5"/>
  <c r="NT59" i="5"/>
  <c r="NQ38" i="5"/>
  <c r="NU16" i="5"/>
  <c r="NS63" i="5"/>
  <c r="NP42" i="5"/>
  <c r="NT20" i="5"/>
  <c r="NR67" i="5"/>
  <c r="NU45" i="5"/>
  <c r="NS24" i="5"/>
  <c r="NQ3" i="5"/>
  <c r="NR48" i="5"/>
  <c r="NP27" i="5"/>
  <c r="NT5" i="5"/>
  <c r="NP51" i="5"/>
  <c r="NS29" i="5"/>
  <c r="NQ8" i="5"/>
  <c r="NS53" i="5"/>
  <c r="NP32" i="5"/>
  <c r="NT10" i="5"/>
  <c r="NR53" i="5"/>
  <c r="NU31" i="5"/>
  <c r="NS10" i="5"/>
  <c r="NU55" i="5"/>
  <c r="NR34" i="5"/>
  <c r="NP13" i="5"/>
  <c r="NR58" i="5"/>
  <c r="NU36" i="5"/>
  <c r="NS15" i="5"/>
  <c r="NQ62" i="5"/>
  <c r="NT40" i="5"/>
  <c r="NR19" i="5"/>
  <c r="NP66" i="5"/>
  <c r="NS44" i="5"/>
  <c r="NQ23" i="5"/>
  <c r="NS68" i="5"/>
  <c r="NP47" i="5"/>
  <c r="NT25" i="5"/>
  <c r="NR4" i="5"/>
  <c r="NS49" i="5"/>
  <c r="NQ28" i="5"/>
  <c r="NU6" i="5"/>
  <c r="NQ52" i="5"/>
  <c r="NT30" i="5"/>
  <c r="NR9" i="5"/>
  <c r="NP52" i="5"/>
  <c r="NS30" i="5"/>
  <c r="NQ9" i="5"/>
  <c r="NS54" i="5"/>
  <c r="NP33" i="5"/>
  <c r="NT11" i="5"/>
  <c r="NP57" i="5"/>
  <c r="NS35" i="5"/>
  <c r="NQ14" i="5"/>
  <c r="NU60" i="5"/>
  <c r="NR39" i="5"/>
  <c r="NP18" i="5"/>
  <c r="NT64" i="5"/>
  <c r="NQ43" i="5"/>
  <c r="NU21" i="5"/>
  <c r="NQ67" i="5"/>
  <c r="NT45" i="5"/>
  <c r="NR24" i="5"/>
  <c r="NP3" i="5"/>
  <c r="NQ48" i="5"/>
  <c r="NU26" i="5"/>
  <c r="NS5" i="5"/>
  <c r="NT50" i="5"/>
  <c r="NR29" i="5"/>
  <c r="NP8" i="5"/>
  <c r="NQ49" i="5"/>
  <c r="NU27" i="5"/>
  <c r="NS6" i="5"/>
  <c r="NU51" i="5"/>
  <c r="NR30" i="5"/>
  <c r="NP9" i="5"/>
  <c r="NR54" i="5"/>
  <c r="NU32" i="5"/>
  <c r="NS11" i="5"/>
  <c r="NQ58" i="5"/>
  <c r="NT36" i="5"/>
  <c r="NR15" i="5"/>
  <c r="NP62" i="5"/>
  <c r="NS40" i="5"/>
  <c r="NQ19" i="5"/>
  <c r="NS64" i="5"/>
  <c r="NP43" i="5"/>
  <c r="NT21" i="5"/>
  <c r="NP67" i="5"/>
  <c r="NS45" i="5"/>
  <c r="NQ24" i="5"/>
  <c r="NU2" i="5"/>
  <c r="NP48" i="5"/>
  <c r="NT26" i="5"/>
  <c r="NR5" i="5"/>
  <c r="NR65" i="5"/>
  <c r="NU43" i="5"/>
  <c r="NS22" i="5"/>
  <c r="NU67" i="5"/>
  <c r="NR46" i="5"/>
  <c r="NP25" i="5"/>
  <c r="NT3" i="5"/>
  <c r="NU48" i="5"/>
  <c r="NS27" i="5"/>
  <c r="NQ6" i="5"/>
  <c r="NU52" i="5"/>
  <c r="NR31" i="5"/>
  <c r="NP10" i="5"/>
  <c r="NT56" i="5"/>
  <c r="NQ35" i="5"/>
  <c r="NU13" i="5"/>
  <c r="NQ59" i="5"/>
  <c r="NT37" i="5"/>
  <c r="NR16" i="5"/>
  <c r="NT61" i="5"/>
  <c r="NQ40" i="5"/>
  <c r="NU18" i="5"/>
  <c r="NQ64" i="5"/>
  <c r="NT42" i="5"/>
  <c r="NR21" i="5"/>
  <c r="NT62" i="5"/>
  <c r="NQ41" i="5"/>
  <c r="NU19" i="5"/>
  <c r="NQ65" i="5"/>
  <c r="NT43" i="5"/>
  <c r="NR22" i="5"/>
  <c r="NT67" i="5"/>
  <c r="NQ46" i="5"/>
  <c r="NU24" i="5"/>
  <c r="NS3" i="5"/>
  <c r="NP50" i="5"/>
  <c r="NT28" i="5"/>
  <c r="NR7" i="5"/>
  <c r="NP54" i="5"/>
  <c r="NS32" i="5"/>
  <c r="NQ11" i="5"/>
  <c r="NS56" i="5"/>
  <c r="NP35" i="5"/>
  <c r="NT13" i="5"/>
  <c r="NP59" i="5"/>
  <c r="NS37" i="5"/>
  <c r="NQ16" i="5"/>
  <c r="NS61" i="5"/>
  <c r="NP40" i="5"/>
  <c r="NT18" i="5"/>
  <c r="NS42" i="5"/>
  <c r="NU4" i="5"/>
  <c r="NR36" i="5"/>
  <c r="NQ21" i="5"/>
  <c r="NS51" i="5"/>
  <c r="NP15" i="5"/>
  <c r="NS66" i="5"/>
  <c r="NP30" i="5"/>
  <c r="NR60" i="5"/>
  <c r="NS12" i="5"/>
  <c r="NP45" i="5"/>
  <c r="NT8" i="5"/>
  <c r="NU38" i="5"/>
  <c r="NT23" i="5"/>
  <c r="NR55" i="5"/>
  <c r="NS17" i="5"/>
  <c r="NR2" i="5"/>
  <c r="NU33" i="5"/>
  <c r="NU62" i="5"/>
  <c r="NS47" i="5"/>
  <c r="NR41" i="5"/>
  <c r="NP64" i="5"/>
  <c r="NQ26" i="5"/>
  <c r="NU57" i="5"/>
  <c r="NP20" i="5"/>
  <c r="GQ60" i="5"/>
  <c r="GR66" i="5"/>
  <c r="GO56" i="5"/>
  <c r="GP57" i="5"/>
  <c r="GN2" i="5"/>
  <c r="GO55" i="5"/>
  <c r="GP44" i="5"/>
  <c r="GS33" i="5"/>
  <c r="GP23" i="5"/>
  <c r="GR12" i="5"/>
  <c r="GQ67" i="5"/>
  <c r="GQ53" i="5"/>
  <c r="GO65" i="5"/>
  <c r="GR50" i="5"/>
  <c r="GO40" i="5"/>
  <c r="GQ29" i="5"/>
  <c r="GN19" i="5"/>
  <c r="GO8" i="5"/>
  <c r="GS57" i="5"/>
  <c r="GP46" i="5"/>
  <c r="GS35" i="5"/>
  <c r="GN24" i="5"/>
  <c r="GP13" i="5"/>
  <c r="GR2" i="5"/>
  <c r="GP41" i="5"/>
  <c r="GQ24" i="5"/>
  <c r="GP7" i="5"/>
  <c r="GO45" i="5"/>
  <c r="GP28" i="5"/>
  <c r="GP11" i="5"/>
  <c r="GQ51" i="5"/>
  <c r="GP32" i="5"/>
  <c r="GQ15" i="5"/>
  <c r="GQ59" i="5"/>
  <c r="GP36" i="5"/>
  <c r="GQ19" i="5"/>
  <c r="GR68" i="5"/>
  <c r="GP40" i="5"/>
  <c r="GQ23" i="5"/>
  <c r="GO6" i="5"/>
  <c r="GQ46" i="5"/>
  <c r="GP29" i="5"/>
  <c r="GQ12" i="5"/>
  <c r="GR57" i="5"/>
  <c r="GP33" i="5"/>
  <c r="GQ16" i="5"/>
  <c r="GN46" i="5"/>
  <c r="GQ7" i="5"/>
  <c r="GR3" i="5"/>
  <c r="GO49" i="5"/>
  <c r="GQ68" i="5"/>
  <c r="GN58" i="5"/>
  <c r="GN64" i="5"/>
  <c r="GO68" i="5"/>
  <c r="GN54" i="5"/>
  <c r="GR65" i="5"/>
  <c r="GP52" i="5"/>
  <c r="GS41" i="5"/>
  <c r="GO31" i="5"/>
  <c r="GR20" i="5"/>
  <c r="GS9" i="5"/>
  <c r="GR63" i="5"/>
  <c r="GS50" i="5"/>
  <c r="GR61" i="5"/>
  <c r="GN48" i="5"/>
  <c r="GQ37" i="5"/>
  <c r="GN27" i="5"/>
  <c r="GP16" i="5"/>
  <c r="GS68" i="5"/>
  <c r="GP54" i="5"/>
  <c r="GS43" i="5"/>
  <c r="GO33" i="5"/>
  <c r="GP21" i="5"/>
  <c r="GQ10" i="5"/>
  <c r="GN61" i="5"/>
  <c r="GN37" i="5"/>
  <c r="GO20" i="5"/>
  <c r="GQ3" i="5"/>
  <c r="GN41" i="5"/>
  <c r="GO24" i="5"/>
  <c r="GN7" i="5"/>
  <c r="GS44" i="5"/>
  <c r="GN28" i="5"/>
  <c r="GN11" i="5"/>
  <c r="GO51" i="5"/>
  <c r="GN32" i="5"/>
  <c r="GO15" i="5"/>
  <c r="GN59" i="5"/>
  <c r="GN36" i="5"/>
  <c r="GO19" i="5"/>
  <c r="GS2" i="5"/>
  <c r="GO42" i="5"/>
  <c r="GO25" i="5"/>
  <c r="GN8" i="5"/>
  <c r="GS49" i="5"/>
  <c r="GN29" i="5"/>
  <c r="GO12" i="5"/>
  <c r="GR11" i="5"/>
  <c r="GQ39" i="5"/>
  <c r="GP35" i="5"/>
  <c r="GO14" i="5"/>
  <c r="GO67" i="5"/>
  <c r="GR56" i="5"/>
  <c r="GR62" i="5"/>
  <c r="GO66" i="5"/>
  <c r="GR52" i="5"/>
  <c r="GS63" i="5"/>
  <c r="GN51" i="5"/>
  <c r="GQ40" i="5"/>
  <c r="GS29" i="5"/>
  <c r="GP19" i="5"/>
  <c r="GQ8" i="5"/>
  <c r="GN62" i="5"/>
  <c r="GQ49" i="5"/>
  <c r="GP58" i="5"/>
  <c r="GR46" i="5"/>
  <c r="GO36" i="5"/>
  <c r="GR25" i="5"/>
  <c r="GN15" i="5"/>
  <c r="GQ66" i="5"/>
  <c r="GN53" i="5"/>
  <c r="GQ42" i="5"/>
  <c r="GS31" i="5"/>
  <c r="GN20" i="5"/>
  <c r="GO9" i="5"/>
  <c r="GP56" i="5"/>
  <c r="GN35" i="5"/>
  <c r="GO18" i="5"/>
  <c r="GN65" i="5"/>
  <c r="GN39" i="5"/>
  <c r="GO22" i="5"/>
  <c r="GN5" i="5"/>
  <c r="GN43" i="5"/>
  <c r="GO26" i="5"/>
  <c r="GS8" i="5"/>
  <c r="GQ47" i="5"/>
  <c r="GN30" i="5"/>
  <c r="GN13" i="5"/>
  <c r="GO54" i="5"/>
  <c r="GN34" i="5"/>
  <c r="GN17" i="5"/>
  <c r="GS67" i="5"/>
  <c r="GN40" i="5"/>
  <c r="GO23" i="5"/>
  <c r="GN6" i="5"/>
  <c r="GO46" i="5"/>
  <c r="GO27" i="5"/>
  <c r="GN10" i="5"/>
  <c r="GR43" i="5"/>
  <c r="GQ22" i="5"/>
  <c r="GP18" i="5"/>
  <c r="GS11" i="5"/>
  <c r="GS65" i="5"/>
  <c r="GP55" i="5"/>
  <c r="GP61" i="5"/>
  <c r="GP64" i="5"/>
  <c r="GP51" i="5"/>
  <c r="GO62" i="5"/>
  <c r="GR49" i="5"/>
  <c r="GO39" i="5"/>
  <c r="GQ28" i="5"/>
  <c r="GN18" i="5"/>
  <c r="GO7" i="5"/>
  <c r="GO60" i="5"/>
  <c r="GO48" i="5"/>
  <c r="GQ56" i="5"/>
  <c r="GP45" i="5"/>
  <c r="GS34" i="5"/>
  <c r="GP24" i="5"/>
  <c r="GR13" i="5"/>
  <c r="GS64" i="5"/>
  <c r="GR51" i="5"/>
  <c r="GO41" i="5"/>
  <c r="GQ30" i="5"/>
  <c r="GR18" i="5"/>
  <c r="GS7" i="5"/>
  <c r="GQ52" i="5"/>
  <c r="GS32" i="5"/>
  <c r="GS15" i="5"/>
  <c r="GR60" i="5"/>
  <c r="GS36" i="5"/>
  <c r="GS19" i="5"/>
  <c r="GP3" i="5"/>
  <c r="GS40" i="5"/>
  <c r="GS23" i="5"/>
  <c r="GR6" i="5"/>
  <c r="GR44" i="5"/>
  <c r="GS27" i="5"/>
  <c r="GR10" i="5"/>
  <c r="GQ50" i="5"/>
  <c r="GR31" i="5"/>
  <c r="GS14" i="5"/>
  <c r="GS62" i="5"/>
  <c r="GN38" i="5"/>
  <c r="GN21" i="5"/>
  <c r="GO4" i="5"/>
  <c r="GN42" i="5"/>
  <c r="GN25" i="5"/>
  <c r="GR7" i="5"/>
  <c r="GS26" i="5"/>
  <c r="GQ5" i="5"/>
  <c r="GO2" i="5"/>
  <c r="GQ64" i="5"/>
  <c r="GP68" i="5"/>
  <c r="GN60" i="5"/>
  <c r="GQ62" i="5"/>
  <c r="GN50" i="5"/>
  <c r="GP60" i="5"/>
  <c r="GP48" i="5"/>
  <c r="GS37" i="5"/>
  <c r="GP27" i="5"/>
  <c r="GR16" i="5"/>
  <c r="GS5" i="5"/>
  <c r="GQ58" i="5"/>
  <c r="GS46" i="5"/>
  <c r="GR54" i="5"/>
  <c r="GN44" i="5"/>
  <c r="GQ33" i="5"/>
  <c r="GN23" i="5"/>
  <c r="GP12" i="5"/>
  <c r="GN63" i="5"/>
  <c r="GP50" i="5"/>
  <c r="GS39" i="5"/>
  <c r="GO29" i="5"/>
  <c r="GP17" i="5"/>
  <c r="GQ6" i="5"/>
  <c r="GS48" i="5"/>
  <c r="GR30" i="5"/>
  <c r="GS13" i="5"/>
  <c r="GS55" i="5"/>
  <c r="GR34" i="5"/>
  <c r="GS17" i="5"/>
  <c r="GR64" i="5"/>
  <c r="GR38" i="5"/>
  <c r="GS21" i="5"/>
  <c r="GS4" i="5"/>
  <c r="GR42" i="5"/>
  <c r="GS25" i="5"/>
  <c r="GR8" i="5"/>
  <c r="GO47" i="5"/>
  <c r="GR29" i="5"/>
  <c r="GS12" i="5"/>
  <c r="GO58" i="5"/>
  <c r="GR35" i="5"/>
  <c r="GS18" i="5"/>
  <c r="GQ2" i="5"/>
  <c r="GR39" i="5"/>
  <c r="GS22" i="5"/>
  <c r="GR5" i="5"/>
  <c r="GR9" i="5"/>
  <c r="GQ61" i="5"/>
  <c r="GS52" i="5"/>
  <c r="GS61" i="5"/>
  <c r="GN68" i="5"/>
  <c r="GQ57" i="5"/>
  <c r="GO59" i="5"/>
  <c r="GP47" i="5"/>
  <c r="GN57" i="5"/>
  <c r="GR45" i="5"/>
  <c r="GO35" i="5"/>
  <c r="GR24" i="5"/>
  <c r="GN14" i="5"/>
  <c r="GO3" i="5"/>
  <c r="GN55" i="5"/>
  <c r="GP67" i="5"/>
  <c r="GN52" i="5"/>
  <c r="GQ41" i="5"/>
  <c r="GS30" i="5"/>
  <c r="GP20" i="5"/>
  <c r="GQ9" i="5"/>
  <c r="GR59" i="5"/>
  <c r="GR47" i="5"/>
  <c r="GO37" i="5"/>
  <c r="GP25" i="5"/>
  <c r="GR14" i="5"/>
  <c r="GS3" i="5"/>
  <c r="GQ43" i="5"/>
  <c r="GQ26" i="5"/>
  <c r="GP9" i="5"/>
  <c r="GQ48" i="5"/>
  <c r="GP30" i="5"/>
  <c r="GQ13" i="5"/>
  <c r="GQ55" i="5"/>
  <c r="GP34" i="5"/>
  <c r="GQ17" i="5"/>
  <c r="GO64" i="5"/>
  <c r="GP38" i="5"/>
  <c r="GQ21" i="5"/>
  <c r="GR4" i="5"/>
  <c r="GP42" i="5"/>
  <c r="GQ25" i="5"/>
  <c r="GP8" i="5"/>
  <c r="GO50" i="5"/>
  <c r="GQ31" i="5"/>
  <c r="GQ14" i="5"/>
  <c r="GP62" i="5"/>
  <c r="GQ35" i="5"/>
  <c r="GQ18" i="5"/>
  <c r="GP2" i="5"/>
  <c r="GS24" i="5"/>
  <c r="GQ20" i="5"/>
  <c r="GO16" i="5"/>
  <c r="GS60" i="5"/>
  <c r="GQ36" i="5"/>
  <c r="GS56" i="5"/>
  <c r="GO32" i="5"/>
  <c r="GN49" i="5"/>
  <c r="GO5" i="5"/>
  <c r="GS51" i="5"/>
  <c r="GR36" i="5"/>
  <c r="GR23" i="5"/>
  <c r="GP10" i="5"/>
  <c r="GS66" i="5"/>
  <c r="GR41" i="5"/>
  <c r="GO61" i="5"/>
  <c r="GR40" i="5"/>
  <c r="GR55" i="5"/>
  <c r="GQ32" i="5"/>
  <c r="GO52" i="5"/>
  <c r="GO28" i="5"/>
  <c r="GN45" i="5"/>
  <c r="GN66" i="5"/>
  <c r="GP43" i="5"/>
  <c r="GO30" i="5"/>
  <c r="GO17" i="5"/>
  <c r="GP4" i="5"/>
  <c r="GO53" i="5"/>
  <c r="GP66" i="5"/>
  <c r="GS42" i="5"/>
  <c r="GN4" i="5"/>
  <c r="GO63" i="5"/>
  <c r="GR48" i="5"/>
  <c r="GN26" i="5"/>
  <c r="GQ45" i="5"/>
  <c r="GR21" i="5"/>
  <c r="GQ38" i="5"/>
  <c r="GS45" i="5"/>
  <c r="GR32" i="5"/>
  <c r="GR19" i="5"/>
  <c r="GP6" i="5"/>
  <c r="GS53" i="5"/>
  <c r="GR37" i="5"/>
  <c r="GP37" i="5"/>
  <c r="GN47" i="5"/>
  <c r="GS59" i="5"/>
  <c r="GP59" i="5"/>
  <c r="GR67" i="5"/>
  <c r="GN22" i="5"/>
  <c r="GQ63" i="5"/>
  <c r="GR17" i="5"/>
  <c r="GQ34" i="5"/>
  <c r="GP39" i="5"/>
  <c r="GP26" i="5"/>
  <c r="GO13" i="5"/>
  <c r="GP63" i="5"/>
  <c r="GO44" i="5"/>
  <c r="GP31" i="5"/>
  <c r="GO57" i="5"/>
  <c r="GN16" i="5"/>
  <c r="GS16" i="5"/>
  <c r="GN67" i="5"/>
  <c r="GR58" i="5"/>
  <c r="GP15" i="5"/>
  <c r="GP53" i="5"/>
  <c r="GS10" i="5"/>
  <c r="GR26" i="5"/>
  <c r="GR28" i="5"/>
  <c r="GR15" i="5"/>
  <c r="GN3" i="5"/>
  <c r="GQ44" i="5"/>
  <c r="GR33" i="5"/>
  <c r="GS20" i="5"/>
  <c r="GN33" i="5"/>
  <c r="GQ4" i="5"/>
  <c r="GR27" i="5"/>
  <c r="GP65" i="5"/>
  <c r="GR53" i="5"/>
  <c r="GO11" i="5"/>
  <c r="GP49" i="5"/>
  <c r="GS6" i="5"/>
  <c r="GR22" i="5"/>
  <c r="GP22" i="5"/>
  <c r="GN9" i="5"/>
  <c r="GQ54" i="5"/>
  <c r="GO38" i="5"/>
  <c r="GQ27" i="5"/>
  <c r="GP14" i="5"/>
  <c r="GN31" i="5"/>
  <c r="GS58" i="5"/>
  <c r="GQ11" i="5"/>
  <c r="GS54" i="5"/>
  <c r="GO43" i="5"/>
  <c r="GQ65" i="5"/>
  <c r="GS38" i="5"/>
  <c r="GN56" i="5"/>
  <c r="GN12" i="5"/>
  <c r="GP5" i="5"/>
  <c r="GS47" i="5"/>
  <c r="GO34" i="5"/>
  <c r="GO21" i="5"/>
  <c r="GO10" i="5"/>
  <c r="GS28" i="5"/>
  <c r="KL65" i="5"/>
  <c r="KN54" i="5"/>
  <c r="KQ43" i="5"/>
  <c r="KM33" i="5"/>
  <c r="KO63" i="5"/>
  <c r="KL53" i="5"/>
  <c r="KN42" i="5"/>
  <c r="KP31" i="5"/>
  <c r="KL21" i="5"/>
  <c r="KN67" i="5"/>
  <c r="KP56" i="5"/>
  <c r="KM46" i="5"/>
  <c r="KO35" i="5"/>
  <c r="KQ24" i="5"/>
  <c r="KM14" i="5"/>
  <c r="KO60" i="5"/>
  <c r="KP48" i="5"/>
  <c r="KL38" i="5"/>
  <c r="KN27" i="5"/>
  <c r="KN68" i="5"/>
  <c r="KP57" i="5"/>
  <c r="KM47" i="5"/>
  <c r="KO36" i="5"/>
  <c r="KQ25" i="5"/>
  <c r="KM60" i="5"/>
  <c r="KP49" i="5"/>
  <c r="KL39" i="5"/>
  <c r="KN28" i="5"/>
  <c r="KP17" i="5"/>
  <c r="KL7" i="5"/>
  <c r="KP62" i="5"/>
  <c r="KM52" i="5"/>
  <c r="KO41" i="5"/>
  <c r="KQ30" i="5"/>
  <c r="KM20" i="5"/>
  <c r="KO9" i="5"/>
  <c r="KP46" i="5"/>
  <c r="KM9" i="5"/>
  <c r="KP34" i="5"/>
  <c r="KN7" i="5"/>
  <c r="KN25" i="5"/>
  <c r="KM5" i="5"/>
  <c r="KN17" i="5"/>
  <c r="KO62" i="5"/>
  <c r="KQ11" i="5"/>
  <c r="KL40" i="5"/>
  <c r="KL8" i="5"/>
  <c r="KP22" i="5"/>
  <c r="KL4" i="5"/>
  <c r="KL28" i="5"/>
  <c r="KP63" i="5"/>
  <c r="KM53" i="5"/>
  <c r="KO42" i="5"/>
  <c r="KQ31" i="5"/>
  <c r="KM62" i="5"/>
  <c r="KP51" i="5"/>
  <c r="KL41" i="5"/>
  <c r="KN30" i="5"/>
  <c r="KP19" i="5"/>
  <c r="KL66" i="5"/>
  <c r="KN55" i="5"/>
  <c r="KQ44" i="5"/>
  <c r="KM34" i="5"/>
  <c r="KO23" i="5"/>
  <c r="KQ12" i="5"/>
  <c r="KM59" i="5"/>
  <c r="KN47" i="5"/>
  <c r="KP36" i="5"/>
  <c r="KL26" i="5"/>
  <c r="KL67" i="5"/>
  <c r="KN56" i="5"/>
  <c r="KQ45" i="5"/>
  <c r="KM35" i="5"/>
  <c r="KO24" i="5"/>
  <c r="KQ58" i="5"/>
  <c r="KN48" i="5"/>
  <c r="KP37" i="5"/>
  <c r="KL27" i="5"/>
  <c r="KN16" i="5"/>
  <c r="KP5" i="5"/>
  <c r="KN61" i="5"/>
  <c r="KQ50" i="5"/>
  <c r="KM40" i="5"/>
  <c r="KO29" i="5"/>
  <c r="KQ18" i="5"/>
  <c r="KM8" i="5"/>
  <c r="KL36" i="5"/>
  <c r="KO7" i="5"/>
  <c r="KO26" i="5"/>
  <c r="KN5" i="5"/>
  <c r="KN21" i="5"/>
  <c r="KO3" i="5"/>
  <c r="KP14" i="5"/>
  <c r="KL52" i="5"/>
  <c r="KM10" i="5"/>
  <c r="KN29" i="5"/>
  <c r="KN6" i="5"/>
  <c r="KM19" i="5"/>
  <c r="KO2" i="5"/>
  <c r="KM6" i="5"/>
  <c r="KN62" i="5"/>
  <c r="KQ51" i="5"/>
  <c r="KM41" i="5"/>
  <c r="KO30" i="5"/>
  <c r="KQ60" i="5"/>
  <c r="KN50" i="5"/>
  <c r="KP39" i="5"/>
  <c r="KL29" i="5"/>
  <c r="KN18" i="5"/>
  <c r="KP64" i="5"/>
  <c r="KL54" i="5"/>
  <c r="KO43" i="5"/>
  <c r="KQ32" i="5"/>
  <c r="KM22" i="5"/>
  <c r="KO68" i="5"/>
  <c r="KQ57" i="5"/>
  <c r="KL46" i="5"/>
  <c r="KN35" i="5"/>
  <c r="KP24" i="5"/>
  <c r="KP65" i="5"/>
  <c r="KL55" i="5"/>
  <c r="KO44" i="5"/>
  <c r="KQ33" i="5"/>
  <c r="KM68" i="5"/>
  <c r="KO57" i="5"/>
  <c r="KL47" i="5"/>
  <c r="KN36" i="5"/>
  <c r="KP25" i="5"/>
  <c r="KL15" i="5"/>
  <c r="KN4" i="5"/>
  <c r="KL60" i="5"/>
  <c r="KO49" i="5"/>
  <c r="KQ38" i="5"/>
  <c r="KM28" i="5"/>
  <c r="KO17" i="5"/>
  <c r="KQ6" i="5"/>
  <c r="KP26" i="5"/>
  <c r="KQ5" i="5"/>
  <c r="KQ21" i="5"/>
  <c r="KP3" i="5"/>
  <c r="KQ17" i="5"/>
  <c r="KQ63" i="5"/>
  <c r="KL12" i="5"/>
  <c r="KN41" i="5"/>
  <c r="KO8" i="5"/>
  <c r="KQ23" i="5"/>
  <c r="KP4" i="5"/>
  <c r="KL16" i="5"/>
  <c r="KQ59" i="5"/>
  <c r="KM23" i="5"/>
  <c r="KL61" i="5"/>
  <c r="KO50" i="5"/>
  <c r="KQ39" i="5"/>
  <c r="KM29" i="5"/>
  <c r="KO59" i="5"/>
  <c r="KL49" i="5"/>
  <c r="KN38" i="5"/>
  <c r="KP27" i="5"/>
  <c r="KL17" i="5"/>
  <c r="KN63" i="5"/>
  <c r="KQ52" i="5"/>
  <c r="KM42" i="5"/>
  <c r="KO31" i="5"/>
  <c r="KQ20" i="5"/>
  <c r="KM67" i="5"/>
  <c r="KO56" i="5"/>
  <c r="KP44" i="5"/>
  <c r="KL34" i="5"/>
  <c r="KN23" i="5"/>
  <c r="KN64" i="5"/>
  <c r="KQ53" i="5"/>
  <c r="KM43" i="5"/>
  <c r="KO32" i="5"/>
  <c r="KQ66" i="5"/>
  <c r="KM56" i="5"/>
  <c r="KP45" i="5"/>
  <c r="KL35" i="5"/>
  <c r="KN24" i="5"/>
  <c r="KP13" i="5"/>
  <c r="KL3" i="5"/>
  <c r="KP58" i="5"/>
  <c r="KM48" i="5"/>
  <c r="KO37" i="5"/>
  <c r="KQ26" i="5"/>
  <c r="KM16" i="5"/>
  <c r="KO5" i="5"/>
  <c r="KO22" i="5"/>
  <c r="KQ3" i="5"/>
  <c r="KO18" i="5"/>
  <c r="KM2" i="5"/>
  <c r="KM15" i="5"/>
  <c r="KN53" i="5"/>
  <c r="KN10" i="5"/>
  <c r="KP30" i="5"/>
  <c r="KO6" i="5"/>
  <c r="KL20" i="5"/>
  <c r="KQ2" i="5"/>
  <c r="KN13" i="5"/>
  <c r="KO11" i="5"/>
  <c r="KO4" i="5"/>
  <c r="KP59" i="5"/>
  <c r="KM49" i="5"/>
  <c r="KO38" i="5"/>
  <c r="KQ68" i="5"/>
  <c r="KM58" i="5"/>
  <c r="KP47" i="5"/>
  <c r="KL37" i="5"/>
  <c r="KN26" i="5"/>
  <c r="KP15" i="5"/>
  <c r="KL62" i="5"/>
  <c r="KO51" i="5"/>
  <c r="KQ40" i="5"/>
  <c r="KM30" i="5"/>
  <c r="KO19" i="5"/>
  <c r="KQ65" i="5"/>
  <c r="KM55" i="5"/>
  <c r="KN43" i="5"/>
  <c r="KP32" i="5"/>
  <c r="KL22" i="5"/>
  <c r="KL63" i="5"/>
  <c r="KO52" i="5"/>
  <c r="KQ41" i="5"/>
  <c r="KM31" i="5"/>
  <c r="KO65" i="5"/>
  <c r="KQ54" i="5"/>
  <c r="KN44" i="5"/>
  <c r="KP33" i="5"/>
  <c r="KL23" i="5"/>
  <c r="KN12" i="5"/>
  <c r="KL68" i="5"/>
  <c r="KN57" i="5"/>
  <c r="KQ46" i="5"/>
  <c r="KM36" i="5"/>
  <c r="KO25" i="5"/>
  <c r="KQ14" i="5"/>
  <c r="KM4" i="5"/>
  <c r="KP18" i="5"/>
  <c r="KN2" i="5"/>
  <c r="KN15" i="5"/>
  <c r="KM65" i="5"/>
  <c r="KO12" i="5"/>
  <c r="KP42" i="5"/>
  <c r="KP8" i="5"/>
  <c r="KL24" i="5"/>
  <c r="KQ4" i="5"/>
  <c r="KP16" i="5"/>
  <c r="KO58" i="5"/>
  <c r="KN11" i="5"/>
  <c r="KN49" i="5"/>
  <c r="KQ19" i="5"/>
  <c r="KN58" i="5"/>
  <c r="KQ47" i="5"/>
  <c r="KM37" i="5"/>
  <c r="KO67" i="5"/>
  <c r="KQ56" i="5"/>
  <c r="KN46" i="5"/>
  <c r="KP35" i="5"/>
  <c r="KL25" i="5"/>
  <c r="KN14" i="5"/>
  <c r="KP60" i="5"/>
  <c r="KM50" i="5"/>
  <c r="KO39" i="5"/>
  <c r="KQ28" i="5"/>
  <c r="KM18" i="5"/>
  <c r="KO64" i="5"/>
  <c r="KP52" i="5"/>
  <c r="KL42" i="5"/>
  <c r="KN31" i="5"/>
  <c r="KP20" i="5"/>
  <c r="KP61" i="5"/>
  <c r="KM51" i="5"/>
  <c r="KO40" i="5"/>
  <c r="KQ29" i="5"/>
  <c r="KM64" i="5"/>
  <c r="KP53" i="5"/>
  <c r="KL43" i="5"/>
  <c r="KN32" i="5"/>
  <c r="KP21" i="5"/>
  <c r="KL11" i="5"/>
  <c r="KP66" i="5"/>
  <c r="KL56" i="5"/>
  <c r="KO45" i="5"/>
  <c r="KQ34" i="5"/>
  <c r="KM24" i="5"/>
  <c r="KO13" i="5"/>
  <c r="KL2" i="5"/>
  <c r="KQ15" i="5"/>
  <c r="KO66" i="5"/>
  <c r="KP12" i="5"/>
  <c r="KO54" i="5"/>
  <c r="KO10" i="5"/>
  <c r="KL32" i="5"/>
  <c r="KP6" i="5"/>
  <c r="KO20" i="5"/>
  <c r="KM3" i="5"/>
  <c r="KL14" i="5"/>
  <c r="KL48" i="5"/>
  <c r="KN9" i="5"/>
  <c r="KQ9" i="5"/>
  <c r="KP2" i="5"/>
  <c r="KN66" i="5"/>
  <c r="KP55" i="5"/>
  <c r="KM45" i="5"/>
  <c r="KO34" i="5"/>
  <c r="KQ64" i="5"/>
  <c r="KM54" i="5"/>
  <c r="KP43" i="5"/>
  <c r="KL33" i="5"/>
  <c r="KN22" i="5"/>
  <c r="KP68" i="5"/>
  <c r="KL58" i="5"/>
  <c r="KO47" i="5"/>
  <c r="KQ36" i="5"/>
  <c r="KM26" i="5"/>
  <c r="KO15" i="5"/>
  <c r="KQ61" i="5"/>
  <c r="KL50" i="5"/>
  <c r="KN39" i="5"/>
  <c r="KP28" i="5"/>
  <c r="KL18" i="5"/>
  <c r="KL59" i="5"/>
  <c r="KO48" i="5"/>
  <c r="KQ37" i="5"/>
  <c r="KM27" i="5"/>
  <c r="KO61" i="5"/>
  <c r="KL51" i="5"/>
  <c r="KN40" i="5"/>
  <c r="KP29" i="5"/>
  <c r="KL19" i="5"/>
  <c r="KN8" i="5"/>
  <c r="KL64" i="5"/>
  <c r="KO53" i="5"/>
  <c r="KQ42" i="5"/>
  <c r="KM32" i="5"/>
  <c r="KO21" i="5"/>
  <c r="KQ10" i="5"/>
  <c r="KM57" i="5"/>
  <c r="KM11" i="5"/>
  <c r="KN45" i="5"/>
  <c r="KL9" i="5"/>
  <c r="KN33" i="5"/>
  <c r="KM7" i="5"/>
  <c r="KM21" i="5"/>
  <c r="KN3" i="5"/>
  <c r="KO14" i="5"/>
  <c r="KP50" i="5"/>
  <c r="KL10" i="5"/>
  <c r="KQ27" i="5"/>
  <c r="KL6" i="5"/>
  <c r="KQ7" i="5"/>
  <c r="KQ13" i="5"/>
  <c r="KP67" i="5"/>
  <c r="KP23" i="5"/>
  <c r="KN51" i="5"/>
  <c r="KQ62" i="5"/>
  <c r="KM44" i="5"/>
  <c r="KL44" i="5"/>
  <c r="KP7" i="5"/>
  <c r="KQ55" i="5"/>
  <c r="KL57" i="5"/>
  <c r="KL13" i="5"/>
  <c r="KP40" i="5"/>
  <c r="KN52" i="5"/>
  <c r="KO33" i="5"/>
  <c r="KQ8" i="5"/>
  <c r="KP38" i="5"/>
  <c r="KM39" i="5"/>
  <c r="KO46" i="5"/>
  <c r="KN59" i="5"/>
  <c r="KL30" i="5"/>
  <c r="KP41" i="5"/>
  <c r="KQ22" i="5"/>
  <c r="KM25" i="5"/>
  <c r="KO16" i="5"/>
  <c r="KL45" i="5"/>
  <c r="KQ35" i="5"/>
  <c r="KQ48" i="5"/>
  <c r="KN19" i="5"/>
  <c r="KL31" i="5"/>
  <c r="KM12" i="5"/>
  <c r="KL5" i="5"/>
  <c r="KQ16" i="5"/>
  <c r="KM66" i="5"/>
  <c r="KM38" i="5"/>
  <c r="KN60" i="5"/>
  <c r="KN20" i="5"/>
  <c r="KQ67" i="5"/>
  <c r="KM17" i="5"/>
  <c r="KN65" i="5"/>
  <c r="KO55" i="5"/>
  <c r="KO27" i="5"/>
  <c r="KQ49" i="5"/>
  <c r="KP9" i="5"/>
  <c r="KM13" i="5"/>
  <c r="KM61" i="5"/>
  <c r="KP11" i="5"/>
  <c r="KN34" i="5"/>
  <c r="KM63" i="5"/>
  <c r="KO28" i="5"/>
  <c r="KP54" i="5"/>
  <c r="KP10" i="5"/>
  <c r="KN37" i="5"/>
  <c r="OP41" i="5"/>
  <c r="OP50" i="5"/>
  <c r="ON56" i="5"/>
  <c r="OP39" i="5"/>
  <c r="OM49" i="5"/>
  <c r="ON54" i="5"/>
  <c r="OM32" i="5"/>
  <c r="ON41" i="5"/>
  <c r="OO46" i="5"/>
  <c r="OO12" i="5"/>
  <c r="OP21" i="5"/>
  <c r="ON25" i="5"/>
  <c r="OM24" i="5"/>
  <c r="OP34" i="5"/>
  <c r="ON34" i="5"/>
  <c r="OO27" i="5"/>
  <c r="OO63" i="5"/>
  <c r="OO45" i="5"/>
  <c r="OM60" i="5"/>
  <c r="OM11" i="5"/>
  <c r="ON10" i="5"/>
  <c r="OP28" i="5"/>
  <c r="ON28" i="5"/>
  <c r="OP13" i="5"/>
  <c r="OP57" i="5"/>
  <c r="OM65" i="5"/>
  <c r="OO13" i="5"/>
  <c r="OP22" i="5"/>
  <c r="OP66" i="5"/>
  <c r="OO11" i="5"/>
  <c r="OO53" i="5"/>
  <c r="OO62" i="5"/>
  <c r="OM17" i="5"/>
  <c r="OO20" i="5"/>
  <c r="OM26" i="5"/>
  <c r="ON35" i="5"/>
  <c r="OP40" i="5"/>
  <c r="ON24" i="5"/>
  <c r="OO33" i="5"/>
  <c r="OP38" i="5"/>
  <c r="ON16" i="5"/>
  <c r="OP25" i="5"/>
  <c r="OM29" i="5"/>
  <c r="OP64" i="5"/>
  <c r="OM6" i="5"/>
  <c r="OO9" i="5"/>
  <c r="OO60" i="5"/>
  <c r="OM15" i="5"/>
  <c r="OO18" i="5"/>
  <c r="ON62" i="5"/>
  <c r="OM46" i="5"/>
  <c r="ON14" i="5"/>
  <c r="OM27" i="5"/>
  <c r="ON61" i="5"/>
  <c r="OM47" i="5"/>
  <c r="ON9" i="5"/>
  <c r="OP12" i="5"/>
  <c r="OP48" i="5"/>
  <c r="ON40" i="5"/>
  <c r="OM34" i="5"/>
  <c r="OO48" i="5"/>
  <c r="OM5" i="5"/>
  <c r="OO35" i="5"/>
  <c r="OO44" i="5"/>
  <c r="OM38" i="5"/>
  <c r="OO31" i="5"/>
  <c r="ON67" i="5"/>
  <c r="OP4" i="5"/>
  <c r="OO10" i="5"/>
  <c r="OP19" i="5"/>
  <c r="ON23" i="5"/>
  <c r="OO8" i="5"/>
  <c r="OP17" i="5"/>
  <c r="ON21" i="5"/>
  <c r="OO68" i="5"/>
  <c r="OM10" i="5"/>
  <c r="ON13" i="5"/>
  <c r="ON49" i="5"/>
  <c r="OO56" i="5"/>
  <c r="OP59" i="5"/>
  <c r="OO29" i="5"/>
  <c r="OO65" i="5"/>
  <c r="OP2" i="5"/>
  <c r="ON29" i="5"/>
  <c r="OO30" i="5"/>
  <c r="OM51" i="5"/>
  <c r="OP61" i="5"/>
  <c r="OP45" i="5"/>
  <c r="OP15" i="5"/>
  <c r="OO59" i="5"/>
  <c r="OP68" i="5"/>
  <c r="OO15" i="5"/>
  <c r="OP24" i="5"/>
  <c r="OO2" i="5"/>
  <c r="ON15" i="5"/>
  <c r="OO55" i="5"/>
  <c r="ON2" i="5"/>
  <c r="OM19" i="5"/>
  <c r="OO22" i="5"/>
  <c r="ON66" i="5"/>
  <c r="OP51" i="5"/>
  <c r="OP62" i="5"/>
  <c r="OM4" i="5"/>
  <c r="OO7" i="5"/>
  <c r="OP60" i="5"/>
  <c r="OM68" i="5"/>
  <c r="OO5" i="5"/>
  <c r="OM53" i="5"/>
  <c r="ON60" i="5"/>
  <c r="OP63" i="5"/>
  <c r="OP33" i="5"/>
  <c r="OM39" i="5"/>
  <c r="OO42" i="5"/>
  <c r="ON64" i="5"/>
  <c r="OM48" i="5"/>
  <c r="OO49" i="5"/>
  <c r="OM64" i="5"/>
  <c r="OP14" i="5"/>
  <c r="OM18" i="5"/>
  <c r="OP30" i="5"/>
  <c r="ON30" i="5"/>
  <c r="OO50" i="5"/>
  <c r="ON42" i="5"/>
  <c r="OP35" i="5"/>
  <c r="ON50" i="5"/>
  <c r="OM7" i="5"/>
  <c r="OO39" i="5"/>
  <c r="ON48" i="5"/>
  <c r="OM40" i="5"/>
  <c r="ON39" i="5"/>
  <c r="ON3" i="5"/>
  <c r="OP6" i="5"/>
  <c r="ON33" i="5"/>
  <c r="OO34" i="5"/>
  <c r="ON47" i="5"/>
  <c r="OO54" i="5"/>
  <c r="OM56" i="5"/>
  <c r="ON45" i="5"/>
  <c r="OO52" i="5"/>
  <c r="OM54" i="5"/>
  <c r="OO37" i="5"/>
  <c r="OM43" i="5"/>
  <c r="ON46" i="5"/>
  <c r="OM16" i="5"/>
  <c r="OO23" i="5"/>
  <c r="OP26" i="5"/>
  <c r="ON31" i="5"/>
  <c r="OO32" i="5"/>
  <c r="ON18" i="5"/>
  <c r="OM31" i="5"/>
  <c r="ON63" i="5"/>
  <c r="OP54" i="5"/>
  <c r="ON11" i="5"/>
  <c r="OO14" i="5"/>
  <c r="OO17" i="5"/>
  <c r="OO26" i="5"/>
  <c r="OO4" i="5"/>
  <c r="ON17" i="5"/>
  <c r="OO57" i="5"/>
  <c r="ON6" i="5"/>
  <c r="OM21" i="5"/>
  <c r="OO24" i="5"/>
  <c r="OM8" i="5"/>
  <c r="OP53" i="5"/>
  <c r="ON53" i="5"/>
  <c r="OP67" i="5"/>
  <c r="OP18" i="5"/>
  <c r="OP31" i="5"/>
  <c r="OM37" i="5"/>
  <c r="OO40" i="5"/>
  <c r="OP29" i="5"/>
  <c r="OM35" i="5"/>
  <c r="OO38" i="5"/>
  <c r="OM20" i="5"/>
  <c r="ON27" i="5"/>
  <c r="OM59" i="5"/>
  <c r="ON68" i="5"/>
  <c r="OP7" i="5"/>
  <c r="ON51" i="5"/>
  <c r="OM66" i="5"/>
  <c r="OP16" i="5"/>
  <c r="OM55" i="5"/>
  <c r="OP65" i="5"/>
  <c r="OP47" i="5"/>
  <c r="OP23" i="5"/>
  <c r="OO61" i="5"/>
  <c r="OP37" i="5"/>
  <c r="ON52" i="5"/>
  <c r="OM9" i="5"/>
  <c r="OO41" i="5"/>
  <c r="OM50" i="5"/>
  <c r="OM42" i="5"/>
  <c r="ON43" i="5"/>
  <c r="ON5" i="5"/>
  <c r="OP8" i="5"/>
  <c r="OM41" i="5"/>
  <c r="ON36" i="5"/>
  <c r="ON22" i="5"/>
  <c r="OP36" i="5"/>
  <c r="OM67" i="5"/>
  <c r="ON55" i="5"/>
  <c r="OP56" i="5"/>
  <c r="OP42" i="5"/>
  <c r="OO58" i="5"/>
  <c r="OO28" i="5"/>
  <c r="OM45" i="5"/>
  <c r="ON38" i="5"/>
  <c r="OP27" i="5"/>
  <c r="OM2" i="5"/>
  <c r="ON12" i="5"/>
  <c r="OP11" i="5"/>
  <c r="ON20" i="5"/>
  <c r="OP32" i="5"/>
  <c r="OO6" i="5"/>
  <c r="OM23" i="5"/>
  <c r="OM61" i="5"/>
  <c r="OO3" i="5"/>
  <c r="ON57" i="5"/>
  <c r="OO64" i="5"/>
  <c r="OM62" i="5"/>
  <c r="OM57" i="5"/>
  <c r="OM13" i="5"/>
  <c r="OO43" i="5"/>
  <c r="ON7" i="5"/>
  <c r="OM30" i="5"/>
  <c r="OO36" i="5"/>
  <c r="OM14" i="5"/>
  <c r="OO19" i="5"/>
  <c r="OP43" i="5"/>
  <c r="OM33" i="5"/>
  <c r="ON32" i="5"/>
  <c r="ON19" i="5"/>
  <c r="ON26" i="5"/>
  <c r="OP9" i="5"/>
  <c r="OO51" i="5"/>
  <c r="OO66" i="5"/>
  <c r="OP3" i="5"/>
  <c r="OM28" i="5"/>
  <c r="OO67" i="5"/>
  <c r="OO16" i="5"/>
  <c r="OM52" i="5"/>
  <c r="OP10" i="5"/>
  <c r="OP44" i="5"/>
  <c r="OM36" i="5"/>
  <c r="OO21" i="5"/>
  <c r="OM63" i="5"/>
  <c r="OP52" i="5"/>
  <c r="ON65" i="5"/>
  <c r="ON58" i="5"/>
  <c r="ON59" i="5"/>
  <c r="OM12" i="5"/>
  <c r="OP20" i="5"/>
  <c r="OM25" i="5"/>
  <c r="ON4" i="5"/>
  <c r="OM58" i="5"/>
  <c r="OM22" i="5"/>
  <c r="ON44" i="5"/>
  <c r="ON8" i="5"/>
  <c r="OP55" i="5"/>
  <c r="OP58" i="5"/>
  <c r="ON37" i="5"/>
  <c r="OP49" i="5"/>
  <c r="OO25" i="5"/>
  <c r="OP5" i="5"/>
  <c r="OM44" i="5"/>
  <c r="OP46" i="5"/>
  <c r="OM3" i="5"/>
  <c r="OO47" i="5"/>
  <c r="JX62" i="5"/>
  <c r="JU52" i="5"/>
  <c r="JX41" i="5"/>
  <c r="JZ30" i="5"/>
  <c r="JX20" i="5"/>
  <c r="JU65" i="5"/>
  <c r="JX54" i="5"/>
  <c r="JU44" i="5"/>
  <c r="JW33" i="5"/>
  <c r="JX60" i="5"/>
  <c r="JZ49" i="5"/>
  <c r="JW39" i="5"/>
  <c r="JY28" i="5"/>
  <c r="JU17" i="5"/>
  <c r="JW58" i="5"/>
  <c r="JY41" i="5"/>
  <c r="JY25" i="5"/>
  <c r="JY66" i="5"/>
  <c r="JY59" i="5"/>
  <c r="JZ40" i="5"/>
  <c r="JU25" i="5"/>
  <c r="JX11" i="5"/>
  <c r="JV68" i="5"/>
  <c r="JU51" i="5"/>
  <c r="JV34" i="5"/>
  <c r="JZ19" i="5"/>
  <c r="JU57" i="5"/>
  <c r="JW40" i="5"/>
  <c r="JX24" i="5"/>
  <c r="JV11" i="5"/>
  <c r="JW65" i="5"/>
  <c r="JV46" i="5"/>
  <c r="JY29" i="5"/>
  <c r="JZ15" i="5"/>
  <c r="JW4" i="5"/>
  <c r="JY27" i="5"/>
  <c r="JW3" i="5"/>
  <c r="JW22" i="5"/>
  <c r="JV67" i="5"/>
  <c r="JW17" i="5"/>
  <c r="JZ58" i="5"/>
  <c r="JZ16" i="5"/>
  <c r="JV58" i="5"/>
  <c r="JY16" i="5"/>
  <c r="JU58" i="5"/>
  <c r="JX15" i="5"/>
  <c r="JV56" i="5"/>
  <c r="JZ14" i="5"/>
  <c r="JX45" i="5"/>
  <c r="JU24" i="5"/>
  <c r="JV61" i="5"/>
  <c r="JY50" i="5"/>
  <c r="JV40" i="5"/>
  <c r="JX29" i="5"/>
  <c r="JV19" i="5"/>
  <c r="JY63" i="5"/>
  <c r="JV53" i="5"/>
  <c r="JY42" i="5"/>
  <c r="JU32" i="5"/>
  <c r="JV59" i="5"/>
  <c r="JX48" i="5"/>
  <c r="JU38" i="5"/>
  <c r="JW27" i="5"/>
  <c r="JY15" i="5"/>
  <c r="JW56" i="5"/>
  <c r="JX39" i="5"/>
  <c r="JZ23" i="5"/>
  <c r="JY68" i="5"/>
  <c r="JY57" i="5"/>
  <c r="JX38" i="5"/>
  <c r="JV23" i="5"/>
  <c r="JV10" i="5"/>
  <c r="JZ65" i="5"/>
  <c r="JZ48" i="5"/>
  <c r="JZ31" i="5"/>
  <c r="JU18" i="5"/>
  <c r="JU55" i="5"/>
  <c r="JV38" i="5"/>
  <c r="JY22" i="5"/>
  <c r="JZ9" i="5"/>
  <c r="JV63" i="5"/>
  <c r="JW44" i="5"/>
  <c r="JZ27" i="5"/>
  <c r="JU14" i="5"/>
  <c r="JU3" i="5"/>
  <c r="JX23" i="5"/>
  <c r="JW60" i="5"/>
  <c r="JX18" i="5"/>
  <c r="JV60" i="5"/>
  <c r="JY13" i="5"/>
  <c r="JY53" i="5"/>
  <c r="JX13" i="5"/>
  <c r="JW52" i="5"/>
  <c r="JW13" i="5"/>
  <c r="JY51" i="5"/>
  <c r="JZ12" i="5"/>
  <c r="JV50" i="5"/>
  <c r="JU12" i="5"/>
  <c r="JW10" i="5"/>
  <c r="JV62" i="5"/>
  <c r="JU60" i="5"/>
  <c r="JW49" i="5"/>
  <c r="JZ38" i="5"/>
  <c r="JV28" i="5"/>
  <c r="JZ17" i="5"/>
  <c r="JW62" i="5"/>
  <c r="JZ51" i="5"/>
  <c r="JW41" i="5"/>
  <c r="JX68" i="5"/>
  <c r="JZ57" i="5"/>
  <c r="JV47" i="5"/>
  <c r="JY36" i="5"/>
  <c r="JU26" i="5"/>
  <c r="JW14" i="5"/>
  <c r="JV54" i="5"/>
  <c r="JV37" i="5"/>
  <c r="JV22" i="5"/>
  <c r="JV66" i="5"/>
  <c r="JX55" i="5"/>
  <c r="JX36" i="5"/>
  <c r="JX21" i="5"/>
  <c r="JZ8" i="5"/>
  <c r="JX63" i="5"/>
  <c r="JZ46" i="5"/>
  <c r="JV30" i="5"/>
  <c r="JV16" i="5"/>
  <c r="JZ52" i="5"/>
  <c r="JZ35" i="5"/>
  <c r="JV21" i="5"/>
  <c r="JX8" i="5"/>
  <c r="JU59" i="5"/>
  <c r="JV42" i="5"/>
  <c r="JV26" i="5"/>
  <c r="JW12" i="5"/>
  <c r="JZ60" i="5"/>
  <c r="JY18" i="5"/>
  <c r="JW54" i="5"/>
  <c r="JZ13" i="5"/>
  <c r="JU54" i="5"/>
  <c r="JW11" i="5"/>
  <c r="JX47" i="5"/>
  <c r="JZ10" i="5"/>
  <c r="JW47" i="5"/>
  <c r="JY10" i="5"/>
  <c r="JU46" i="5"/>
  <c r="JX10" i="5"/>
  <c r="JU45" i="5"/>
  <c r="JU10" i="5"/>
  <c r="JY39" i="5"/>
  <c r="JV20" i="5"/>
  <c r="JY58" i="5"/>
  <c r="JU48" i="5"/>
  <c r="JX37" i="5"/>
  <c r="JZ26" i="5"/>
  <c r="JX16" i="5"/>
  <c r="JU61" i="5"/>
  <c r="JX50" i="5"/>
  <c r="JU40" i="5"/>
  <c r="JU67" i="5"/>
  <c r="JX56" i="5"/>
  <c r="JZ45" i="5"/>
  <c r="JW35" i="5"/>
  <c r="JY24" i="5"/>
  <c r="JV13" i="5"/>
  <c r="JV52" i="5"/>
  <c r="JV35" i="5"/>
  <c r="JY20" i="5"/>
  <c r="JV64" i="5"/>
  <c r="JX53" i="5"/>
  <c r="JW34" i="5"/>
  <c r="JU20" i="5"/>
  <c r="JX7" i="5"/>
  <c r="JX61" i="5"/>
  <c r="JZ44" i="5"/>
  <c r="JW28" i="5"/>
  <c r="JX67" i="5"/>
  <c r="JZ50" i="5"/>
  <c r="JZ33" i="5"/>
  <c r="JX19" i="5"/>
  <c r="JV7" i="5"/>
  <c r="JZ56" i="5"/>
  <c r="JZ39" i="5"/>
  <c r="JW24" i="5"/>
  <c r="JU11" i="5"/>
  <c r="JY55" i="5"/>
  <c r="JX14" i="5"/>
  <c r="JX49" i="5"/>
  <c r="JY11" i="5"/>
  <c r="JV48" i="5"/>
  <c r="JV9" i="5"/>
  <c r="JZ41" i="5"/>
  <c r="JU9" i="5"/>
  <c r="JV41" i="5"/>
  <c r="JY8" i="5"/>
  <c r="JU41" i="5"/>
  <c r="JV8" i="5"/>
  <c r="JV39" i="5"/>
  <c r="JZ7" i="5"/>
  <c r="JU8" i="5"/>
  <c r="JY56" i="5"/>
  <c r="JU68" i="5"/>
  <c r="JW57" i="5"/>
  <c r="JY46" i="5"/>
  <c r="JV36" i="5"/>
  <c r="JX25" i="5"/>
  <c r="JV15" i="5"/>
  <c r="JZ59" i="5"/>
  <c r="JV49" i="5"/>
  <c r="JY38" i="5"/>
  <c r="JY65" i="5"/>
  <c r="JV55" i="5"/>
  <c r="JY44" i="5"/>
  <c r="JU34" i="5"/>
  <c r="JW23" i="5"/>
  <c r="JZ66" i="5"/>
  <c r="JU50" i="5"/>
  <c r="JU33" i="5"/>
  <c r="JZ18" i="5"/>
  <c r="JW68" i="5"/>
  <c r="JW51" i="5"/>
  <c r="JW32" i="5"/>
  <c r="JV18" i="5"/>
  <c r="JV6" i="5"/>
  <c r="JX59" i="5"/>
  <c r="JX42" i="5"/>
  <c r="JX26" i="5"/>
  <c r="JX65" i="5"/>
  <c r="JY48" i="5"/>
  <c r="JY31" i="5"/>
  <c r="JY17" i="5"/>
  <c r="JZ5" i="5"/>
  <c r="JZ54" i="5"/>
  <c r="JZ37" i="5"/>
  <c r="JX22" i="5"/>
  <c r="JY9" i="5"/>
  <c r="JY49" i="5"/>
  <c r="JZ11" i="5"/>
  <c r="JX43" i="5"/>
  <c r="JW9" i="5"/>
  <c r="JV43" i="5"/>
  <c r="JZ6" i="5"/>
  <c r="JZ36" i="5"/>
  <c r="JY6" i="5"/>
  <c r="JX35" i="5"/>
  <c r="JX6" i="5"/>
  <c r="JU35" i="5"/>
  <c r="JW6" i="5"/>
  <c r="JV33" i="5"/>
  <c r="JX5" i="5"/>
  <c r="JX34" i="5"/>
  <c r="JU15" i="5"/>
  <c r="JX66" i="5"/>
  <c r="JU56" i="5"/>
  <c r="JW45" i="5"/>
  <c r="JZ34" i="5"/>
  <c r="JV24" i="5"/>
  <c r="JY12" i="5"/>
  <c r="JX58" i="5"/>
  <c r="JZ47" i="5"/>
  <c r="JW37" i="5"/>
  <c r="JW64" i="5"/>
  <c r="JZ53" i="5"/>
  <c r="JW43" i="5"/>
  <c r="JY32" i="5"/>
  <c r="JU22" i="5"/>
  <c r="JY64" i="5"/>
  <c r="JY47" i="5"/>
  <c r="JU31" i="5"/>
  <c r="JV17" i="5"/>
  <c r="JU66" i="5"/>
  <c r="JU49" i="5"/>
  <c r="JW30" i="5"/>
  <c r="JW16" i="5"/>
  <c r="JZ4" i="5"/>
  <c r="JX57" i="5"/>
  <c r="JX40" i="5"/>
  <c r="JZ24" i="5"/>
  <c r="JW63" i="5"/>
  <c r="JW46" i="5"/>
  <c r="JZ29" i="5"/>
  <c r="JU16" i="5"/>
  <c r="JX4" i="5"/>
  <c r="JY52" i="5"/>
  <c r="JY35" i="5"/>
  <c r="JU21" i="5"/>
  <c r="JW8" i="5"/>
  <c r="JZ43" i="5"/>
  <c r="JX9" i="5"/>
  <c r="JY37" i="5"/>
  <c r="JW7" i="5"/>
  <c r="JU37" i="5"/>
  <c r="JU5" i="5"/>
  <c r="JY30" i="5"/>
  <c r="JY4" i="5"/>
  <c r="JX30" i="5"/>
  <c r="JV4" i="5"/>
  <c r="JW29" i="5"/>
  <c r="JU4" i="5"/>
  <c r="JZ28" i="5"/>
  <c r="JY3" i="5"/>
  <c r="JU6" i="5"/>
  <c r="JZ67" i="5"/>
  <c r="JZ63" i="5"/>
  <c r="JW53" i="5"/>
  <c r="JZ42" i="5"/>
  <c r="JV32" i="5"/>
  <c r="JY21" i="5"/>
  <c r="JW66" i="5"/>
  <c r="JZ55" i="5"/>
  <c r="JV45" i="5"/>
  <c r="JY34" i="5"/>
  <c r="JY61" i="5"/>
  <c r="JV51" i="5"/>
  <c r="JY40" i="5"/>
  <c r="JU30" i="5"/>
  <c r="JW18" i="5"/>
  <c r="JY60" i="5"/>
  <c r="JY43" i="5"/>
  <c r="JX27" i="5"/>
  <c r="JZ68" i="5"/>
  <c r="JZ61" i="5"/>
  <c r="JU43" i="5"/>
  <c r="JY26" i="5"/>
  <c r="JU13" i="5"/>
  <c r="JX2" i="5"/>
  <c r="JU53" i="5"/>
  <c r="JW36" i="5"/>
  <c r="JW21" i="5"/>
  <c r="JW59" i="5"/>
  <c r="JW42" i="5"/>
  <c r="JW26" i="5"/>
  <c r="JX12" i="5"/>
  <c r="JW67" i="5"/>
  <c r="JW48" i="5"/>
  <c r="JX31" i="5"/>
  <c r="JX17" i="5"/>
  <c r="JY5" i="5"/>
  <c r="JZ32" i="5"/>
  <c r="JW5" i="5"/>
  <c r="JV27" i="5"/>
  <c r="JV2" i="5"/>
  <c r="JU27" i="5"/>
  <c r="JZ64" i="5"/>
  <c r="JZ21" i="5"/>
  <c r="JX64" i="5"/>
  <c r="JZ20" i="5"/>
  <c r="JZ62" i="5"/>
  <c r="JW20" i="5"/>
  <c r="JU62" i="5"/>
  <c r="JU19" i="5"/>
  <c r="JV12" i="5"/>
  <c r="JZ3" i="5"/>
  <c r="JV44" i="5"/>
  <c r="JX52" i="5"/>
  <c r="JU64" i="5"/>
  <c r="JW61" i="5"/>
  <c r="JU7" i="5"/>
  <c r="JZ2" i="5"/>
  <c r="JV29" i="5"/>
  <c r="JX33" i="5"/>
  <c r="JU42" i="5"/>
  <c r="JU47" i="5"/>
  <c r="JX44" i="5"/>
  <c r="JU39" i="5"/>
  <c r="JW25" i="5"/>
  <c r="JV65" i="5"/>
  <c r="JZ22" i="5"/>
  <c r="JW31" i="5"/>
  <c r="JX28" i="5"/>
  <c r="JU28" i="5"/>
  <c r="JY7" i="5"/>
  <c r="JY2" i="5"/>
  <c r="JU2" i="5"/>
  <c r="JY67" i="5"/>
  <c r="JY19" i="5"/>
  <c r="JY14" i="5"/>
  <c r="JV14" i="5"/>
  <c r="JX32" i="5"/>
  <c r="JV25" i="5"/>
  <c r="JW38" i="5"/>
  <c r="JV57" i="5"/>
  <c r="JY62" i="5"/>
  <c r="JX3" i="5"/>
  <c r="JV3" i="5"/>
  <c r="JV5" i="5"/>
  <c r="JW2" i="5"/>
  <c r="JU36" i="5"/>
  <c r="JX46" i="5"/>
  <c r="JY45" i="5"/>
  <c r="JW55" i="5"/>
  <c r="JW50" i="5"/>
  <c r="JV31" i="5"/>
  <c r="JY23" i="5"/>
  <c r="JY33" i="5"/>
  <c r="JX51" i="5"/>
  <c r="JY54" i="5"/>
  <c r="JU63" i="5"/>
  <c r="JW15" i="5"/>
  <c r="JU23" i="5"/>
  <c r="JW19" i="5"/>
  <c r="JZ25" i="5"/>
  <c r="JU29" i="5"/>
  <c r="FZ67" i="5"/>
  <c r="FW57" i="5"/>
  <c r="FW62" i="5"/>
  <c r="FW67" i="5"/>
  <c r="FZ56" i="5"/>
  <c r="FW46" i="5"/>
  <c r="FY35" i="5"/>
  <c r="FW25" i="5"/>
  <c r="FX68" i="5"/>
  <c r="FY56" i="5"/>
  <c r="GB45" i="5"/>
  <c r="FX35" i="5"/>
  <c r="GB24" i="5"/>
  <c r="GA62" i="5"/>
  <c r="FW52" i="5"/>
  <c r="FZ41" i="5"/>
  <c r="GA29" i="5"/>
  <c r="FX19" i="5"/>
  <c r="GA51" i="5"/>
  <c r="GB34" i="5"/>
  <c r="FZ18" i="5"/>
  <c r="GB6" i="5"/>
  <c r="FY5" i="5"/>
  <c r="FY49" i="5"/>
  <c r="FZ32" i="5"/>
  <c r="GB14" i="5"/>
  <c r="GB56" i="5"/>
  <c r="FZ38" i="5"/>
  <c r="GA21" i="5"/>
  <c r="FX9" i="5"/>
  <c r="GB27" i="5"/>
  <c r="FW5" i="5"/>
  <c r="FZ63" i="5"/>
  <c r="FY38" i="5"/>
  <c r="FY10" i="5"/>
  <c r="GA9" i="5"/>
  <c r="FZ46" i="5"/>
  <c r="FZ29" i="5"/>
  <c r="FY14" i="5"/>
  <c r="FZ3" i="5"/>
  <c r="FY29" i="5"/>
  <c r="FZ62" i="5"/>
  <c r="FZ15" i="5"/>
  <c r="FY50" i="5"/>
  <c r="FY33" i="5"/>
  <c r="FY15" i="5"/>
  <c r="FZ4" i="5"/>
  <c r="FX50" i="5"/>
  <c r="FX33" i="5"/>
  <c r="GB16" i="5"/>
  <c r="FW65" i="5"/>
  <c r="FY54" i="5"/>
  <c r="FY59" i="5"/>
  <c r="FZ64" i="5"/>
  <c r="GB53" i="5"/>
  <c r="FY43" i="5"/>
  <c r="GB32" i="5"/>
  <c r="FY22" i="5"/>
  <c r="FY64" i="5"/>
  <c r="GA53" i="5"/>
  <c r="FX43" i="5"/>
  <c r="GA32" i="5"/>
  <c r="FX22" i="5"/>
  <c r="FW60" i="5"/>
  <c r="FZ49" i="5"/>
  <c r="GB38" i="5"/>
  <c r="FW27" i="5"/>
  <c r="FZ16" i="5"/>
  <c r="GA47" i="5"/>
  <c r="GA30" i="5"/>
  <c r="FW15" i="5"/>
  <c r="FX4" i="5"/>
  <c r="GA67" i="5"/>
  <c r="FX45" i="5"/>
  <c r="FX28" i="5"/>
  <c r="FY9" i="5"/>
  <c r="FY51" i="5"/>
  <c r="FZ34" i="5"/>
  <c r="FW18" i="5"/>
  <c r="FZ6" i="5"/>
  <c r="FZ21" i="5"/>
  <c r="GA37" i="5"/>
  <c r="FX56" i="5"/>
  <c r="FW32" i="5"/>
  <c r="GA3" i="5"/>
  <c r="GB62" i="5"/>
  <c r="FY42" i="5"/>
  <c r="FZ25" i="5"/>
  <c r="FZ11" i="5"/>
  <c r="GB58" i="5"/>
  <c r="FX21" i="5"/>
  <c r="FZ50" i="5"/>
  <c r="GA5" i="5"/>
  <c r="FX46" i="5"/>
  <c r="FX29" i="5"/>
  <c r="GA12" i="5"/>
  <c r="GA68" i="5"/>
  <c r="GA45" i="5"/>
  <c r="FW29" i="5"/>
  <c r="GB13" i="5"/>
  <c r="GA63" i="5"/>
  <c r="FZ68" i="5"/>
  <c r="FW58" i="5"/>
  <c r="FX63" i="5"/>
  <c r="FZ52" i="5"/>
  <c r="FW42" i="5"/>
  <c r="FZ31" i="5"/>
  <c r="FW21" i="5"/>
  <c r="FW63" i="5"/>
  <c r="FY52" i="5"/>
  <c r="GB41" i="5"/>
  <c r="FY31" i="5"/>
  <c r="GB20" i="5"/>
  <c r="GA58" i="5"/>
  <c r="FX48" i="5"/>
  <c r="FZ37" i="5"/>
  <c r="GB25" i="5"/>
  <c r="FW68" i="5"/>
  <c r="FY45" i="5"/>
  <c r="FZ28" i="5"/>
  <c r="GA13" i="5"/>
  <c r="GB2" i="5"/>
  <c r="FX64" i="5"/>
  <c r="FW43" i="5"/>
  <c r="FZ26" i="5"/>
  <c r="GA6" i="5"/>
  <c r="FX49" i="5"/>
  <c r="FX32" i="5"/>
  <c r="FX16" i="5"/>
  <c r="FX5" i="5"/>
  <c r="GA17" i="5"/>
  <c r="FY17" i="5"/>
  <c r="FW53" i="5"/>
  <c r="GB29" i="5"/>
  <c r="GA35" i="5"/>
  <c r="FZ59" i="5"/>
  <c r="FW40" i="5"/>
  <c r="FY23" i="5"/>
  <c r="FX10" i="5"/>
  <c r="GA52" i="5"/>
  <c r="FX14" i="5"/>
  <c r="FY46" i="5"/>
  <c r="FZ65" i="5"/>
  <c r="GB43" i="5"/>
  <c r="FX25" i="5"/>
  <c r="FY62" i="5"/>
  <c r="FX67" i="5"/>
  <c r="GA56" i="5"/>
  <c r="GB61" i="5"/>
  <c r="FX51" i="5"/>
  <c r="GA40" i="5"/>
  <c r="FX30" i="5"/>
  <c r="GA19" i="5"/>
  <c r="GA61" i="5"/>
  <c r="FW51" i="5"/>
  <c r="FZ40" i="5"/>
  <c r="FW30" i="5"/>
  <c r="GB67" i="5"/>
  <c r="FY57" i="5"/>
  <c r="GB46" i="5"/>
  <c r="FX36" i="5"/>
  <c r="FZ24" i="5"/>
  <c r="GB64" i="5"/>
  <c r="FZ43" i="5"/>
  <c r="GA26" i="5"/>
  <c r="FY12" i="5"/>
  <c r="FW22" i="5"/>
  <c r="GB60" i="5"/>
  <c r="FW41" i="5"/>
  <c r="FX24" i="5"/>
  <c r="FW4" i="5"/>
  <c r="FW47" i="5"/>
  <c r="FY30" i="5"/>
  <c r="GA14" i="5"/>
  <c r="GB3" i="5"/>
  <c r="FZ14" i="5"/>
  <c r="FY11" i="5"/>
  <c r="FW49" i="5"/>
  <c r="GA25" i="5"/>
  <c r="FW19" i="5"/>
  <c r="GB55" i="5"/>
  <c r="FX38" i="5"/>
  <c r="FY21" i="5"/>
  <c r="FW61" i="5"/>
  <c r="FW66" i="5"/>
  <c r="FY55" i="5"/>
  <c r="FZ60" i="5"/>
  <c r="FW50" i="5"/>
  <c r="FY39" i="5"/>
  <c r="GB28" i="5"/>
  <c r="FY18" i="5"/>
  <c r="FY60" i="5"/>
  <c r="GB49" i="5"/>
  <c r="FX39" i="5"/>
  <c r="GA28" i="5"/>
  <c r="GA66" i="5"/>
  <c r="FW56" i="5"/>
  <c r="FZ45" i="5"/>
  <c r="GA33" i="5"/>
  <c r="FX23" i="5"/>
  <c r="FX61" i="5"/>
  <c r="FX41" i="5"/>
  <c r="FY24" i="5"/>
  <c r="GB10" i="5"/>
  <c r="FZ13" i="5"/>
  <c r="FX57" i="5"/>
  <c r="GA38" i="5"/>
  <c r="FW20" i="5"/>
  <c r="FY67" i="5"/>
  <c r="FW45" i="5"/>
  <c r="FW28" i="5"/>
  <c r="FY13" i="5"/>
  <c r="FZ2" i="5"/>
  <c r="GA11" i="5"/>
  <c r="FW6" i="5"/>
  <c r="GA46" i="5"/>
  <c r="FZ19" i="5"/>
  <c r="GB12" i="5"/>
  <c r="GB52" i="5"/>
  <c r="GB35" i="5"/>
  <c r="FY19" i="5"/>
  <c r="FZ7" i="5"/>
  <c r="FW44" i="5"/>
  <c r="GA4" i="5"/>
  <c r="GA31" i="5"/>
  <c r="FZ58" i="5"/>
  <c r="GA39" i="5"/>
  <c r="GA20" i="5"/>
  <c r="GB68" i="5"/>
  <c r="FY58" i="5"/>
  <c r="FY63" i="5"/>
  <c r="FY68" i="5"/>
  <c r="GB57" i="5"/>
  <c r="FY47" i="5"/>
  <c r="GA36" i="5"/>
  <c r="FY26" i="5"/>
  <c r="GA15" i="5"/>
  <c r="GA57" i="5"/>
  <c r="FX47" i="5"/>
  <c r="FZ36" i="5"/>
  <c r="FX26" i="5"/>
  <c r="FW64" i="5"/>
  <c r="FY53" i="5"/>
  <c r="GB42" i="5"/>
  <c r="FW31" i="5"/>
  <c r="FZ20" i="5"/>
  <c r="FX54" i="5"/>
  <c r="FW37" i="5"/>
  <c r="FX20" i="5"/>
  <c r="FX8" i="5"/>
  <c r="FW8" i="5"/>
  <c r="FZ51" i="5"/>
  <c r="GA34" i="5"/>
  <c r="FY16" i="5"/>
  <c r="FX60" i="5"/>
  <c r="GB40" i="5"/>
  <c r="FW24" i="5"/>
  <c r="FZ10" i="5"/>
  <c r="FY34" i="5"/>
  <c r="FY6" i="5"/>
  <c r="GB66" i="5"/>
  <c r="FY40" i="5"/>
  <c r="FX13" i="5"/>
  <c r="FY3" i="5"/>
  <c r="GB48" i="5"/>
  <c r="GB31" i="5"/>
  <c r="GB15" i="5"/>
  <c r="FW54" i="5"/>
  <c r="FZ27" i="5"/>
  <c r="GB37" i="5"/>
  <c r="FX44" i="5"/>
  <c r="FW39" i="5"/>
  <c r="FZ53" i="5"/>
  <c r="GA42" i="5"/>
  <c r="FW9" i="5"/>
  <c r="FY7" i="5"/>
  <c r="GB8" i="5"/>
  <c r="FW10" i="5"/>
  <c r="FX62" i="5"/>
  <c r="GB22" i="5"/>
  <c r="GB5" i="5"/>
  <c r="GA43" i="5"/>
  <c r="GA22" i="5"/>
  <c r="GB11" i="5"/>
  <c r="FW38" i="5"/>
  <c r="GB44" i="5"/>
  <c r="GB51" i="5"/>
  <c r="GB65" i="5"/>
  <c r="GA23" i="5"/>
  <c r="FW34" i="5"/>
  <c r="FX40" i="5"/>
  <c r="FW33" i="5"/>
  <c r="FZ47" i="5"/>
  <c r="FY36" i="5"/>
  <c r="FY2" i="5"/>
  <c r="FZ66" i="5"/>
  <c r="FX6" i="5"/>
  <c r="FW7" i="5"/>
  <c r="GB54" i="5"/>
  <c r="GB18" i="5"/>
  <c r="FX3" i="5"/>
  <c r="FY41" i="5"/>
  <c r="FY20" i="5"/>
  <c r="GA64" i="5"/>
  <c r="GB63" i="5"/>
  <c r="FZ8" i="5"/>
  <c r="FW2" i="5"/>
  <c r="FX59" i="5"/>
  <c r="FW17" i="5"/>
  <c r="FY27" i="5"/>
  <c r="FY32" i="5"/>
  <c r="FZ22" i="5"/>
  <c r="GB36" i="5"/>
  <c r="FW26" i="5"/>
  <c r="FY8" i="5"/>
  <c r="GA50" i="5"/>
  <c r="GB4" i="5"/>
  <c r="FX66" i="5"/>
  <c r="FX52" i="5"/>
  <c r="FX17" i="5"/>
  <c r="FX65" i="5"/>
  <c r="FZ39" i="5"/>
  <c r="GA18" i="5"/>
  <c r="FZ57" i="5"/>
  <c r="FZ33" i="5"/>
  <c r="FY66" i="5"/>
  <c r="FX55" i="5"/>
  <c r="GA65" i="5"/>
  <c r="FZ23" i="5"/>
  <c r="FY28" i="5"/>
  <c r="GA16" i="5"/>
  <c r="FZ30" i="5"/>
  <c r="GB19" i="5"/>
  <c r="GB59" i="5"/>
  <c r="FY44" i="5"/>
  <c r="FX2" i="5"/>
  <c r="FZ55" i="5"/>
  <c r="FW48" i="5"/>
  <c r="FW14" i="5"/>
  <c r="FZ61" i="5"/>
  <c r="FX37" i="5"/>
  <c r="FX15" i="5"/>
  <c r="FZ48" i="5"/>
  <c r="FW16" i="5"/>
  <c r="GB26" i="5"/>
  <c r="GA59" i="5"/>
  <c r="GA48" i="5"/>
  <c r="FW59" i="5"/>
  <c r="FY65" i="5"/>
  <c r="GB21" i="5"/>
  <c r="FZ9" i="5"/>
  <c r="FX18" i="5"/>
  <c r="FW12" i="5"/>
  <c r="FZ42" i="5"/>
  <c r="GB33" i="5"/>
  <c r="FY48" i="5"/>
  <c r="GB39" i="5"/>
  <c r="GA41" i="5"/>
  <c r="FX11" i="5"/>
  <c r="FX58" i="5"/>
  <c r="FW35" i="5"/>
  <c r="FZ12" i="5"/>
  <c r="GA10" i="5"/>
  <c r="FZ35" i="5"/>
  <c r="GA55" i="5"/>
  <c r="GA44" i="5"/>
  <c r="FW55" i="5"/>
  <c r="FY61" i="5"/>
  <c r="GB17" i="5"/>
  <c r="FZ5" i="5"/>
  <c r="FX12" i="5"/>
  <c r="GB7" i="5"/>
  <c r="FW36" i="5"/>
  <c r="GA27" i="5"/>
  <c r="FX42" i="5"/>
  <c r="FX27" i="5"/>
  <c r="FY37" i="5"/>
  <c r="GB9" i="5"/>
  <c r="FZ54" i="5"/>
  <c r="GB30" i="5"/>
  <c r="FW11" i="5"/>
  <c r="GA54" i="5"/>
  <c r="FZ17" i="5"/>
  <c r="FY4" i="5"/>
  <c r="GA60" i="5"/>
  <c r="FX34" i="5"/>
  <c r="FZ44" i="5"/>
  <c r="GB50" i="5"/>
  <c r="GA49" i="5"/>
  <c r="GA2" i="5"/>
  <c r="FX53" i="5"/>
  <c r="GB23" i="5"/>
  <c r="GA7" i="5"/>
  <c r="FW13" i="5"/>
  <c r="FY25" i="5"/>
  <c r="GA8" i="5"/>
  <c r="FX31" i="5"/>
  <c r="FX7" i="5"/>
  <c r="GB47" i="5"/>
  <c r="GA24" i="5"/>
  <c r="FW3" i="5"/>
  <c r="FW23" i="5"/>
  <c r="DF51" i="5"/>
  <c r="DH58" i="5"/>
  <c r="DF66" i="5"/>
  <c r="DI3" i="5"/>
  <c r="DG7" i="5"/>
  <c r="DF46" i="5"/>
  <c r="DG17" i="5"/>
  <c r="DF17" i="5"/>
  <c r="DH24" i="5"/>
  <c r="DF32" i="5"/>
  <c r="DH35" i="5"/>
  <c r="DF62" i="5"/>
  <c r="DG13" i="5"/>
  <c r="DI66" i="5"/>
  <c r="DF13" i="5"/>
  <c r="DH20" i="5"/>
  <c r="DF28" i="5"/>
  <c r="DF59" i="5"/>
  <c r="DH66" i="5"/>
  <c r="DG6" i="5"/>
  <c r="DI11" i="5"/>
  <c r="DG15" i="5"/>
  <c r="DG34" i="5"/>
  <c r="DI44" i="5"/>
  <c r="DG52" i="5"/>
  <c r="DH27" i="5"/>
  <c r="DF7" i="5"/>
  <c r="DH14" i="5"/>
  <c r="DF37" i="5"/>
  <c r="DH44" i="5"/>
  <c r="DF52" i="5"/>
  <c r="DH55" i="5"/>
  <c r="DI63" i="5"/>
  <c r="DF6" i="5"/>
  <c r="DG39" i="5"/>
  <c r="DH67" i="5"/>
  <c r="DH63" i="5"/>
  <c r="DF9" i="5"/>
  <c r="DG11" i="5"/>
  <c r="DF35" i="5"/>
  <c r="DH42" i="5"/>
  <c r="DF50" i="5"/>
  <c r="DH53" i="5"/>
  <c r="DG53" i="5"/>
  <c r="DF14" i="5"/>
  <c r="DG29" i="5"/>
  <c r="DI68" i="5"/>
  <c r="DH8" i="5"/>
  <c r="DF16" i="5"/>
  <c r="DH19" i="5"/>
  <c r="DF30" i="5"/>
  <c r="DF38" i="5"/>
  <c r="DI50" i="5"/>
  <c r="DI64" i="5"/>
  <c r="DH4" i="5"/>
  <c r="DF12" i="5"/>
  <c r="DF43" i="5"/>
  <c r="DH50" i="5"/>
  <c r="DF58" i="5"/>
  <c r="DH61" i="5"/>
  <c r="DG20" i="5"/>
  <c r="DI55" i="5"/>
  <c r="DI28" i="5"/>
  <c r="DG36" i="5"/>
  <c r="DG45" i="5"/>
  <c r="DI58" i="5"/>
  <c r="DG66" i="5"/>
  <c r="DF21" i="5"/>
  <c r="DH28" i="5"/>
  <c r="DF36" i="5"/>
  <c r="DH39" i="5"/>
  <c r="DH65" i="5"/>
  <c r="DH41" i="5"/>
  <c r="DF2" i="5"/>
  <c r="DG3" i="5"/>
  <c r="DF31" i="5"/>
  <c r="DH43" i="5"/>
  <c r="DG16" i="5"/>
  <c r="DF19" i="5"/>
  <c r="DH26" i="5"/>
  <c r="DF34" i="5"/>
  <c r="DH37" i="5"/>
  <c r="DG21" i="5"/>
  <c r="DI31" i="5"/>
  <c r="DG2" i="5"/>
  <c r="DI52" i="5"/>
  <c r="DG60" i="5"/>
  <c r="DI65" i="5"/>
  <c r="DH3" i="5"/>
  <c r="DI47" i="5"/>
  <c r="DH57" i="5"/>
  <c r="DI34" i="5"/>
  <c r="DI48" i="5"/>
  <c r="DG56" i="5"/>
  <c r="DI61" i="5"/>
  <c r="DF27" i="5"/>
  <c r="DH34" i="5"/>
  <c r="DF42" i="5"/>
  <c r="DH45" i="5"/>
  <c r="DF40" i="5"/>
  <c r="DH9" i="5"/>
  <c r="DI12" i="5"/>
  <c r="DG4" i="5"/>
  <c r="DF22" i="5"/>
  <c r="DI42" i="5"/>
  <c r="DG50" i="5"/>
  <c r="DF5" i="5"/>
  <c r="DH12" i="5"/>
  <c r="DF20" i="5"/>
  <c r="DH23" i="5"/>
  <c r="DH33" i="5"/>
  <c r="DG30" i="5"/>
  <c r="DH56" i="5"/>
  <c r="DH15" i="5"/>
  <c r="DI30" i="5"/>
  <c r="DI25" i="5"/>
  <c r="DI8" i="5"/>
  <c r="DF3" i="5"/>
  <c r="DH10" i="5"/>
  <c r="DF18" i="5"/>
  <c r="DH21" i="5"/>
  <c r="DH54" i="5"/>
  <c r="DH49" i="5"/>
  <c r="DI23" i="5"/>
  <c r="DI36" i="5"/>
  <c r="DG44" i="5"/>
  <c r="DI49" i="5"/>
  <c r="DG37" i="5"/>
  <c r="DI15" i="5"/>
  <c r="DG27" i="5"/>
  <c r="DI18" i="5"/>
  <c r="DI32" i="5"/>
  <c r="DG40" i="5"/>
  <c r="DI45" i="5"/>
  <c r="DF11" i="5"/>
  <c r="DH18" i="5"/>
  <c r="DF26" i="5"/>
  <c r="DH29" i="5"/>
  <c r="DF8" i="5"/>
  <c r="DF57" i="5"/>
  <c r="DH64" i="5"/>
  <c r="DF56" i="5"/>
  <c r="DI7" i="5"/>
  <c r="DI26" i="5"/>
  <c r="DF54" i="5"/>
  <c r="DI56" i="5"/>
  <c r="DG64" i="5"/>
  <c r="DF4" i="5"/>
  <c r="DH7" i="5"/>
  <c r="DG51" i="5"/>
  <c r="DI35" i="5"/>
  <c r="DF64" i="5"/>
  <c r="DF45" i="5"/>
  <c r="DI43" i="5"/>
  <c r="DH46" i="5"/>
  <c r="DG61" i="5"/>
  <c r="DI54" i="5"/>
  <c r="DG62" i="5"/>
  <c r="DI67" i="5"/>
  <c r="DH5" i="5"/>
  <c r="DH22" i="5"/>
  <c r="DG67" i="5"/>
  <c r="DG59" i="5"/>
  <c r="DI20" i="5"/>
  <c r="DG28" i="5"/>
  <c r="DI33" i="5"/>
  <c r="DG5" i="5"/>
  <c r="DH17" i="5"/>
  <c r="DF63" i="5"/>
  <c r="DI2" i="5"/>
  <c r="DI16" i="5"/>
  <c r="DG24" i="5"/>
  <c r="DI29" i="5"/>
  <c r="DI62" i="5"/>
  <c r="DH2" i="5"/>
  <c r="DF10" i="5"/>
  <c r="DH13" i="5"/>
  <c r="DI41" i="5"/>
  <c r="DF41" i="5"/>
  <c r="DH48" i="5"/>
  <c r="DF24" i="5"/>
  <c r="DG43" i="5"/>
  <c r="DI10" i="5"/>
  <c r="DI39" i="5"/>
  <c r="DI40" i="5"/>
  <c r="DG48" i="5"/>
  <c r="DI53" i="5"/>
  <c r="DG57" i="5"/>
  <c r="DH31" i="5"/>
  <c r="DI22" i="5"/>
  <c r="DF49" i="5"/>
  <c r="DH52" i="5"/>
  <c r="DH16" i="5"/>
  <c r="DG25" i="5"/>
  <c r="DI38" i="5"/>
  <c r="DG46" i="5"/>
  <c r="DI51" i="5"/>
  <c r="DG55" i="5"/>
  <c r="DG58" i="5"/>
  <c r="DG35" i="5"/>
  <c r="DF65" i="5"/>
  <c r="DI4" i="5"/>
  <c r="DG12" i="5"/>
  <c r="DI17" i="5"/>
  <c r="DH38" i="5"/>
  <c r="DG19" i="5"/>
  <c r="DF47" i="5"/>
  <c r="DF61" i="5"/>
  <c r="DH68" i="5"/>
  <c r="DG8" i="5"/>
  <c r="DI13" i="5"/>
  <c r="DI46" i="5"/>
  <c r="DG54" i="5"/>
  <c r="DI59" i="5"/>
  <c r="DG63" i="5"/>
  <c r="DI9" i="5"/>
  <c r="DF25" i="5"/>
  <c r="DH32" i="5"/>
  <c r="DI57" i="5"/>
  <c r="DF55" i="5"/>
  <c r="DH62" i="5"/>
  <c r="DH25" i="5"/>
  <c r="DI24" i="5"/>
  <c r="DG32" i="5"/>
  <c r="DI37" i="5"/>
  <c r="DG41" i="5"/>
  <c r="DG49" i="5"/>
  <c r="DG26" i="5"/>
  <c r="DH6" i="5"/>
  <c r="DF60" i="5"/>
  <c r="DG47" i="5"/>
  <c r="DF39" i="5"/>
  <c r="DI21" i="5"/>
  <c r="DF67" i="5"/>
  <c r="DI6" i="5"/>
  <c r="DG14" i="5"/>
  <c r="DI19" i="5"/>
  <c r="DG23" i="5"/>
  <c r="DG10" i="5"/>
  <c r="DG65" i="5"/>
  <c r="DF33" i="5"/>
  <c r="DH40" i="5"/>
  <c r="DF48" i="5"/>
  <c r="DH51" i="5"/>
  <c r="DG42" i="5"/>
  <c r="DG33" i="5"/>
  <c r="DF15" i="5"/>
  <c r="DF29" i="5"/>
  <c r="DH36" i="5"/>
  <c r="DF44" i="5"/>
  <c r="DH47" i="5"/>
  <c r="DI14" i="5"/>
  <c r="DG22" i="5"/>
  <c r="DI27" i="5"/>
  <c r="DG31" i="5"/>
  <c r="DH11" i="5"/>
  <c r="DI60" i="5"/>
  <c r="DG68" i="5"/>
  <c r="DH59" i="5"/>
  <c r="DF23" i="5"/>
  <c r="DH30" i="5"/>
  <c r="DF53" i="5"/>
  <c r="DH60" i="5"/>
  <c r="DF68" i="5"/>
  <c r="DI5" i="5"/>
  <c r="DG9" i="5"/>
  <c r="DG18" i="5"/>
  <c r="DG38" i="5"/>
  <c r="EQ67" i="5"/>
  <c r="EQ59" i="5"/>
  <c r="EQ51" i="5"/>
  <c r="EQ43" i="5"/>
  <c r="EQ35" i="5"/>
  <c r="EQ27" i="5"/>
  <c r="EQ19" i="5"/>
  <c r="EQ11" i="5"/>
  <c r="EP62" i="5"/>
  <c r="EP54" i="5"/>
  <c r="EO67" i="5"/>
  <c r="EO59" i="5"/>
  <c r="EO51" i="5"/>
  <c r="EO43" i="5"/>
  <c r="EO35" i="5"/>
  <c r="EO27" i="5"/>
  <c r="EO19" i="5"/>
  <c r="EO11" i="5"/>
  <c r="EN62" i="5"/>
  <c r="EN54" i="5"/>
  <c r="EN46" i="5"/>
  <c r="EN38" i="5"/>
  <c r="EN30" i="5"/>
  <c r="EN22" i="5"/>
  <c r="EN14" i="5"/>
  <c r="EN6" i="5"/>
  <c r="EM65" i="5"/>
  <c r="EM57" i="5"/>
  <c r="EM49" i="5"/>
  <c r="EM41" i="5"/>
  <c r="EM33" i="5"/>
  <c r="EM25" i="5"/>
  <c r="EM17" i="5"/>
  <c r="EM9" i="5"/>
  <c r="EL68" i="5"/>
  <c r="EL60" i="5"/>
  <c r="EL52" i="5"/>
  <c r="EL44" i="5"/>
  <c r="EL36" i="5"/>
  <c r="EL28" i="5"/>
  <c r="EJ61" i="5"/>
  <c r="EJ53" i="5"/>
  <c r="EJ45" i="5"/>
  <c r="EJ37" i="5"/>
  <c r="EJ29" i="5"/>
  <c r="EJ21" i="5"/>
  <c r="EJ13" i="5"/>
  <c r="EJ5" i="5"/>
  <c r="EK38" i="5"/>
  <c r="EL13" i="5"/>
  <c r="EL22" i="5"/>
  <c r="EP37" i="5"/>
  <c r="EK13" i="5"/>
  <c r="EP31" i="5"/>
  <c r="EK45" i="5"/>
  <c r="EK18" i="5"/>
  <c r="EK2" i="5"/>
  <c r="EP32" i="5"/>
  <c r="EQ9" i="5"/>
  <c r="EK44" i="5"/>
  <c r="EL17" i="5"/>
  <c r="EK63" i="5"/>
  <c r="EP38" i="5"/>
  <c r="EP13" i="5"/>
  <c r="EP27" i="5"/>
  <c r="EK47" i="5"/>
  <c r="EL9" i="5"/>
  <c r="EQ37" i="5"/>
  <c r="EP48" i="5"/>
  <c r="EO37" i="5"/>
  <c r="EN48" i="5"/>
  <c r="EM67" i="5"/>
  <c r="EM27" i="5"/>
  <c r="EL54" i="5"/>
  <c r="EJ47" i="5"/>
  <c r="EK46" i="5"/>
  <c r="EL23" i="5"/>
  <c r="EP22" i="5"/>
  <c r="EO4" i="5"/>
  <c r="EQ66" i="5"/>
  <c r="EQ58" i="5"/>
  <c r="EQ50" i="5"/>
  <c r="EQ42" i="5"/>
  <c r="EQ34" i="5"/>
  <c r="EQ26" i="5"/>
  <c r="EQ18" i="5"/>
  <c r="EQ10" i="5"/>
  <c r="EP61" i="5"/>
  <c r="EP53" i="5"/>
  <c r="EO66" i="5"/>
  <c r="EO58" i="5"/>
  <c r="EO50" i="5"/>
  <c r="EO42" i="5"/>
  <c r="EO34" i="5"/>
  <c r="EO26" i="5"/>
  <c r="EO18" i="5"/>
  <c r="EO10" i="5"/>
  <c r="EN61" i="5"/>
  <c r="EN53" i="5"/>
  <c r="EN45" i="5"/>
  <c r="EN37" i="5"/>
  <c r="EN29" i="5"/>
  <c r="EN21" i="5"/>
  <c r="EN13" i="5"/>
  <c r="EN5" i="5"/>
  <c r="EM64" i="5"/>
  <c r="EM56" i="5"/>
  <c r="EM48" i="5"/>
  <c r="EM40" i="5"/>
  <c r="EM32" i="5"/>
  <c r="EM24" i="5"/>
  <c r="EM16" i="5"/>
  <c r="EM8" i="5"/>
  <c r="EL67" i="5"/>
  <c r="EL59" i="5"/>
  <c r="EL51" i="5"/>
  <c r="EL43" i="5"/>
  <c r="EL35" i="5"/>
  <c r="EJ68" i="5"/>
  <c r="EJ60" i="5"/>
  <c r="EJ52" i="5"/>
  <c r="EJ44" i="5"/>
  <c r="EJ36" i="5"/>
  <c r="EJ28" i="5"/>
  <c r="EJ20" i="5"/>
  <c r="EJ12" i="5"/>
  <c r="EJ4" i="5"/>
  <c r="EK34" i="5"/>
  <c r="EP10" i="5"/>
  <c r="EP11" i="5"/>
  <c r="EP33" i="5"/>
  <c r="EL10" i="5"/>
  <c r="EP19" i="5"/>
  <c r="EK41" i="5"/>
  <c r="EL15" i="5"/>
  <c r="EP39" i="5"/>
  <c r="EP28" i="5"/>
  <c r="EL8" i="5"/>
  <c r="EK40" i="5"/>
  <c r="EP14" i="5"/>
  <c r="EP35" i="5"/>
  <c r="EP34" i="5"/>
  <c r="EK11" i="5"/>
  <c r="EK17" i="5"/>
  <c r="EL19" i="5"/>
  <c r="EK35" i="5"/>
  <c r="EQ61" i="5"/>
  <c r="EP56" i="5"/>
  <c r="EO21" i="5"/>
  <c r="EN24" i="5"/>
  <c r="EM35" i="5"/>
  <c r="EL38" i="5"/>
  <c r="EJ23" i="5"/>
  <c r="EP45" i="5"/>
  <c r="EK56" i="5"/>
  <c r="EJ2" i="5"/>
  <c r="EQ65" i="5"/>
  <c r="EQ57" i="5"/>
  <c r="EQ49" i="5"/>
  <c r="EQ41" i="5"/>
  <c r="EQ33" i="5"/>
  <c r="EQ25" i="5"/>
  <c r="EQ17" i="5"/>
  <c r="EP68" i="5"/>
  <c r="EP60" i="5"/>
  <c r="EP52" i="5"/>
  <c r="EO65" i="5"/>
  <c r="EO57" i="5"/>
  <c r="EO49" i="5"/>
  <c r="EO41" i="5"/>
  <c r="EO33" i="5"/>
  <c r="EO25" i="5"/>
  <c r="EO17" i="5"/>
  <c r="EN68" i="5"/>
  <c r="EN60" i="5"/>
  <c r="EN52" i="5"/>
  <c r="EN44" i="5"/>
  <c r="EN36" i="5"/>
  <c r="EN28" i="5"/>
  <c r="EN20" i="5"/>
  <c r="EN12" i="5"/>
  <c r="EN4" i="5"/>
  <c r="EM63" i="5"/>
  <c r="EM55" i="5"/>
  <c r="EM47" i="5"/>
  <c r="EM39" i="5"/>
  <c r="EM31" i="5"/>
  <c r="EM23" i="5"/>
  <c r="EM15" i="5"/>
  <c r="EM7" i="5"/>
  <c r="EL66" i="5"/>
  <c r="EL58" i="5"/>
  <c r="EL50" i="5"/>
  <c r="EL42" i="5"/>
  <c r="EL34" i="5"/>
  <c r="EJ67" i="5"/>
  <c r="EJ59" i="5"/>
  <c r="EJ51" i="5"/>
  <c r="EJ43" i="5"/>
  <c r="EJ35" i="5"/>
  <c r="EJ27" i="5"/>
  <c r="EJ19" i="5"/>
  <c r="EJ11" i="5"/>
  <c r="EJ3" i="5"/>
  <c r="EK30" i="5"/>
  <c r="EQ8" i="5"/>
  <c r="EP4" i="5"/>
  <c r="EP29" i="5"/>
  <c r="EP8" i="5"/>
  <c r="EL14" i="5"/>
  <c r="EK37" i="5"/>
  <c r="EP12" i="5"/>
  <c r="EK65" i="5"/>
  <c r="EP25" i="5"/>
  <c r="EP6" i="5"/>
  <c r="EK36" i="5"/>
  <c r="EK12" i="5"/>
  <c r="EK25" i="5"/>
  <c r="EP30" i="5"/>
  <c r="EK9" i="5"/>
  <c r="EQ7" i="5"/>
  <c r="EQ2" i="5"/>
  <c r="EL11" i="5"/>
  <c r="EQ29" i="5"/>
  <c r="EO61" i="5"/>
  <c r="EO29" i="5"/>
  <c r="EN40" i="5"/>
  <c r="EM59" i="5"/>
  <c r="EM11" i="5"/>
  <c r="EL46" i="5"/>
  <c r="EJ39" i="5"/>
  <c r="EP18" i="5"/>
  <c r="EL5" i="5"/>
  <c r="EK19" i="5"/>
  <c r="EQ64" i="5"/>
  <c r="EQ56" i="5"/>
  <c r="EQ48" i="5"/>
  <c r="EQ40" i="5"/>
  <c r="EQ32" i="5"/>
  <c r="EQ24" i="5"/>
  <c r="EQ16" i="5"/>
  <c r="EP67" i="5"/>
  <c r="EP59" i="5"/>
  <c r="EP51" i="5"/>
  <c r="EO64" i="5"/>
  <c r="EO56" i="5"/>
  <c r="EO48" i="5"/>
  <c r="EO40" i="5"/>
  <c r="EO32" i="5"/>
  <c r="EO24" i="5"/>
  <c r="EO16" i="5"/>
  <c r="EN67" i="5"/>
  <c r="EN59" i="5"/>
  <c r="EN51" i="5"/>
  <c r="EN43" i="5"/>
  <c r="EN35" i="5"/>
  <c r="EN27" i="5"/>
  <c r="EN19" i="5"/>
  <c r="EN11" i="5"/>
  <c r="EN3" i="5"/>
  <c r="EM62" i="5"/>
  <c r="EM54" i="5"/>
  <c r="EM46" i="5"/>
  <c r="EM38" i="5"/>
  <c r="EM30" i="5"/>
  <c r="EM22" i="5"/>
  <c r="EM14" i="5"/>
  <c r="EM6" i="5"/>
  <c r="EL65" i="5"/>
  <c r="EL57" i="5"/>
  <c r="EL49" i="5"/>
  <c r="EL41" i="5"/>
  <c r="EL33" i="5"/>
  <c r="EJ66" i="5"/>
  <c r="EJ58" i="5"/>
  <c r="EJ50" i="5"/>
  <c r="EJ42" i="5"/>
  <c r="EJ34" i="5"/>
  <c r="EJ26" i="5"/>
  <c r="EJ18" i="5"/>
  <c r="EJ10" i="5"/>
  <c r="EK68" i="5"/>
  <c r="EP26" i="5"/>
  <c r="EL7" i="5"/>
  <c r="EK67" i="5"/>
  <c r="EL26" i="5"/>
  <c r="EK7" i="5"/>
  <c r="EL6" i="5"/>
  <c r="EK33" i="5"/>
  <c r="EK10" i="5"/>
  <c r="EK57" i="5"/>
  <c r="EK23" i="5"/>
  <c r="EK5" i="5"/>
  <c r="EK32" i="5"/>
  <c r="EP9" i="5"/>
  <c r="EO9" i="5"/>
  <c r="EK27" i="5"/>
  <c r="EO7" i="5"/>
  <c r="EK62" i="5"/>
  <c r="EK39" i="5"/>
  <c r="EL27" i="5"/>
  <c r="EQ45" i="5"/>
  <c r="EP64" i="5"/>
  <c r="EO45" i="5"/>
  <c r="EN56" i="5"/>
  <c r="EN8" i="5"/>
  <c r="EM43" i="5"/>
  <c r="EL62" i="5"/>
  <c r="EJ55" i="5"/>
  <c r="EJ7" i="5"/>
  <c r="EK58" i="5"/>
  <c r="EK15" i="5"/>
  <c r="EP2" i="5"/>
  <c r="EQ63" i="5"/>
  <c r="EQ55" i="5"/>
  <c r="EQ47" i="5"/>
  <c r="EQ39" i="5"/>
  <c r="EQ31" i="5"/>
  <c r="EQ23" i="5"/>
  <c r="EQ15" i="5"/>
  <c r="EP66" i="5"/>
  <c r="EP58" i="5"/>
  <c r="EP50" i="5"/>
  <c r="EO63" i="5"/>
  <c r="EO55" i="5"/>
  <c r="EO47" i="5"/>
  <c r="EO39" i="5"/>
  <c r="EO31" i="5"/>
  <c r="EO23" i="5"/>
  <c r="EO15" i="5"/>
  <c r="EN66" i="5"/>
  <c r="EN58" i="5"/>
  <c r="EN50" i="5"/>
  <c r="EN42" i="5"/>
  <c r="EN34" i="5"/>
  <c r="EN26" i="5"/>
  <c r="EN18" i="5"/>
  <c r="EN10" i="5"/>
  <c r="EN2" i="5"/>
  <c r="EM61" i="5"/>
  <c r="EM53" i="5"/>
  <c r="EM45" i="5"/>
  <c r="EM37" i="5"/>
  <c r="EM29" i="5"/>
  <c r="EM21" i="5"/>
  <c r="EM13" i="5"/>
  <c r="EM5" i="5"/>
  <c r="EL64" i="5"/>
  <c r="EL56" i="5"/>
  <c r="EL48" i="5"/>
  <c r="EL40" i="5"/>
  <c r="EL32" i="5"/>
  <c r="EJ65" i="5"/>
  <c r="EJ57" i="5"/>
  <c r="EJ49" i="5"/>
  <c r="EJ41" i="5"/>
  <c r="EJ33" i="5"/>
  <c r="EJ25" i="5"/>
  <c r="EJ17" i="5"/>
  <c r="EJ9" i="5"/>
  <c r="EK60" i="5"/>
  <c r="EK24" i="5"/>
  <c r="EP5" i="5"/>
  <c r="EK59" i="5"/>
  <c r="EP23" i="5"/>
  <c r="EO5" i="5"/>
  <c r="EK3" i="5"/>
  <c r="EK29" i="5"/>
  <c r="EO8" i="5"/>
  <c r="EK49" i="5"/>
  <c r="EL20" i="5"/>
  <c r="EO3" i="5"/>
  <c r="EK28" i="5"/>
  <c r="EK8" i="5"/>
  <c r="EK61" i="5"/>
  <c r="EL24" i="5"/>
  <c r="EQ5" i="5"/>
  <c r="EK54" i="5"/>
  <c r="EP24" i="5"/>
  <c r="EK31" i="5"/>
  <c r="EQ13" i="5"/>
  <c r="EO13" i="5"/>
  <c r="EN16" i="5"/>
  <c r="EM19" i="5"/>
  <c r="EJ63" i="5"/>
  <c r="EJ15" i="5"/>
  <c r="EL2" i="5"/>
  <c r="EP46" i="5"/>
  <c r="EQ62" i="5"/>
  <c r="EQ54" i="5"/>
  <c r="EQ46" i="5"/>
  <c r="EQ38" i="5"/>
  <c r="EQ30" i="5"/>
  <c r="EQ22" i="5"/>
  <c r="EQ14" i="5"/>
  <c r="EP65" i="5"/>
  <c r="EP57" i="5"/>
  <c r="EP49" i="5"/>
  <c r="EO62" i="5"/>
  <c r="EO54" i="5"/>
  <c r="EO46" i="5"/>
  <c r="EO38" i="5"/>
  <c r="EO30" i="5"/>
  <c r="EO22" i="5"/>
  <c r="EO14" i="5"/>
  <c r="EN65" i="5"/>
  <c r="EN57" i="5"/>
  <c r="EN49" i="5"/>
  <c r="EN41" i="5"/>
  <c r="EN33" i="5"/>
  <c r="EN25" i="5"/>
  <c r="EN17" i="5"/>
  <c r="EN9" i="5"/>
  <c r="EM68" i="5"/>
  <c r="EM60" i="5"/>
  <c r="EM52" i="5"/>
  <c r="EM44" i="5"/>
  <c r="EM36" i="5"/>
  <c r="EM28" i="5"/>
  <c r="EM20" i="5"/>
  <c r="EM12" i="5"/>
  <c r="EM4" i="5"/>
  <c r="EL63" i="5"/>
  <c r="EL55" i="5"/>
  <c r="EL47" i="5"/>
  <c r="EL39" i="5"/>
  <c r="EL31" i="5"/>
  <c r="EJ64" i="5"/>
  <c r="EJ56" i="5"/>
  <c r="EJ48" i="5"/>
  <c r="EJ40" i="5"/>
  <c r="EJ32" i="5"/>
  <c r="EJ24" i="5"/>
  <c r="EJ16" i="5"/>
  <c r="EJ8" i="5"/>
  <c r="EK52" i="5"/>
  <c r="EL21" i="5"/>
  <c r="EK4" i="5"/>
  <c r="EK51" i="5"/>
  <c r="EK21" i="5"/>
  <c r="EQ3" i="5"/>
  <c r="EK66" i="5"/>
  <c r="EK26" i="5"/>
  <c r="EQ6" i="5"/>
  <c r="EP44" i="5"/>
  <c r="EP17" i="5"/>
  <c r="EK64" i="5"/>
  <c r="EL25" i="5"/>
  <c r="EO6" i="5"/>
  <c r="EK53" i="5"/>
  <c r="EP21" i="5"/>
  <c r="EL4" i="5"/>
  <c r="EK22" i="5"/>
  <c r="EK43" i="5"/>
  <c r="EK6" i="5"/>
  <c r="EQ53" i="5"/>
  <c r="EQ21" i="5"/>
  <c r="EO53" i="5"/>
  <c r="EN64" i="5"/>
  <c r="EN32" i="5"/>
  <c r="EM51" i="5"/>
  <c r="EM3" i="5"/>
  <c r="EL30" i="5"/>
  <c r="EJ31" i="5"/>
  <c r="EO2" i="5"/>
  <c r="EP40" i="5"/>
  <c r="EQ4" i="5"/>
  <c r="EP16" i="5"/>
  <c r="EQ68" i="5"/>
  <c r="EQ60" i="5"/>
  <c r="EQ52" i="5"/>
  <c r="EQ44" i="5"/>
  <c r="EQ36" i="5"/>
  <c r="EQ28" i="5"/>
  <c r="EQ20" i="5"/>
  <c r="EQ12" i="5"/>
  <c r="EP63" i="5"/>
  <c r="EP55" i="5"/>
  <c r="EO68" i="5"/>
  <c r="EO60" i="5"/>
  <c r="EO52" i="5"/>
  <c r="EO44" i="5"/>
  <c r="EO36" i="5"/>
  <c r="EO28" i="5"/>
  <c r="EO20" i="5"/>
  <c r="EO12" i="5"/>
  <c r="EN63" i="5"/>
  <c r="EN55" i="5"/>
  <c r="EN47" i="5"/>
  <c r="EN39" i="5"/>
  <c r="EN31" i="5"/>
  <c r="EN23" i="5"/>
  <c r="EN15" i="5"/>
  <c r="EN7" i="5"/>
  <c r="EM66" i="5"/>
  <c r="EM58" i="5"/>
  <c r="EM50" i="5"/>
  <c r="EM42" i="5"/>
  <c r="EM34" i="5"/>
  <c r="EM26" i="5"/>
  <c r="EM18" i="5"/>
  <c r="EM10" i="5"/>
  <c r="EM2" i="5"/>
  <c r="EL61" i="5"/>
  <c r="EL53" i="5"/>
  <c r="EL45" i="5"/>
  <c r="EL37" i="5"/>
  <c r="EL29" i="5"/>
  <c r="EJ62" i="5"/>
  <c r="EJ54" i="5"/>
  <c r="EJ46" i="5"/>
  <c r="EJ38" i="5"/>
  <c r="EJ30" i="5"/>
  <c r="EJ22" i="5"/>
  <c r="EJ14" i="5"/>
  <c r="EJ6" i="5"/>
  <c r="EK42" i="5"/>
  <c r="EK16" i="5"/>
  <c r="EK55" i="5"/>
  <c r="EP41" i="5"/>
  <c r="EP15" i="5"/>
  <c r="EP43" i="5"/>
  <c r="EK50" i="5"/>
  <c r="EP20" i="5"/>
  <c r="EP3" i="5"/>
  <c r="EP36" i="5"/>
  <c r="EL12" i="5"/>
  <c r="EK48" i="5"/>
  <c r="EK20" i="5"/>
  <c r="EL3" i="5"/>
  <c r="EP42" i="5"/>
  <c r="EL16" i="5"/>
  <c r="EP47" i="5"/>
  <c r="EP7" i="5"/>
  <c r="EK14" i="5"/>
  <c r="EL18" i="5"/>
  <c r="JD62" i="5"/>
  <c r="JE63" i="5"/>
  <c r="JI60" i="5"/>
  <c r="JH49" i="5"/>
  <c r="JD39" i="5"/>
  <c r="JI67" i="5"/>
  <c r="JH54" i="5"/>
  <c r="JE44" i="5"/>
  <c r="JH33" i="5"/>
  <c r="JE23" i="5"/>
  <c r="JI12" i="5"/>
  <c r="JG63" i="5"/>
  <c r="JF50" i="5"/>
  <c r="JH39" i="5"/>
  <c r="JF29" i="5"/>
  <c r="JI18" i="5"/>
  <c r="JF8" i="5"/>
  <c r="JI64" i="5"/>
  <c r="JE46" i="5"/>
  <c r="JG29" i="5"/>
  <c r="JE15" i="5"/>
  <c r="JF2" i="5"/>
  <c r="JE50" i="5"/>
  <c r="JF33" i="5"/>
  <c r="JG18" i="5"/>
  <c r="JH4" i="5"/>
  <c r="JD61" i="5"/>
  <c r="JH53" i="5"/>
  <c r="JH36" i="5"/>
  <c r="JE21" i="5"/>
  <c r="JF7" i="5"/>
  <c r="JE42" i="5"/>
  <c r="JG14" i="5"/>
  <c r="JI44" i="5"/>
  <c r="JI19" i="5"/>
  <c r="JD55" i="5"/>
  <c r="JI27" i="5"/>
  <c r="JF3" i="5"/>
  <c r="JE37" i="5"/>
  <c r="JI13" i="5"/>
  <c r="JH50" i="5"/>
  <c r="JF24" i="5"/>
  <c r="JI2" i="5"/>
  <c r="JG36" i="5"/>
  <c r="JD13" i="5"/>
  <c r="JE49" i="5"/>
  <c r="JH20" i="5"/>
  <c r="JG46" i="5"/>
  <c r="JH62" i="5"/>
  <c r="JF4" i="5"/>
  <c r="JH60" i="5"/>
  <c r="JI61" i="5"/>
  <c r="JD59" i="5"/>
  <c r="JF48" i="5"/>
  <c r="JH37" i="5"/>
  <c r="JH65" i="5"/>
  <c r="JF53" i="5"/>
  <c r="JI42" i="5"/>
  <c r="JF32" i="5"/>
  <c r="JI21" i="5"/>
  <c r="JG11" i="5"/>
  <c r="JG61" i="5"/>
  <c r="JD49" i="5"/>
  <c r="JF38" i="5"/>
  <c r="JD28" i="5"/>
  <c r="JG17" i="5"/>
  <c r="JD7" i="5"/>
  <c r="JH61" i="5"/>
  <c r="JD44" i="5"/>
  <c r="JG27" i="5"/>
  <c r="JG13" i="5"/>
  <c r="JD67" i="5"/>
  <c r="JD48" i="5"/>
  <c r="JF31" i="5"/>
  <c r="JI16" i="5"/>
  <c r="JG3" i="5"/>
  <c r="JD58" i="5"/>
  <c r="JG51" i="5"/>
  <c r="JH34" i="5"/>
  <c r="JH19" i="5"/>
  <c r="JG5" i="5"/>
  <c r="JG38" i="5"/>
  <c r="JD12" i="5"/>
  <c r="JF41" i="5"/>
  <c r="JE17" i="5"/>
  <c r="JF51" i="5"/>
  <c r="JD25" i="5"/>
  <c r="JI68" i="5"/>
  <c r="JE34" i="5"/>
  <c r="JH10" i="5"/>
  <c r="JE47" i="5"/>
  <c r="JG21" i="5"/>
  <c r="JI62" i="5"/>
  <c r="JD33" i="5"/>
  <c r="JF10" i="5"/>
  <c r="JI45" i="5"/>
  <c r="JH17" i="5"/>
  <c r="JI20" i="5"/>
  <c r="JI32" i="5"/>
  <c r="JG2" i="5"/>
  <c r="JH67" i="5"/>
  <c r="JG59" i="5"/>
  <c r="JG60" i="5"/>
  <c r="JG57" i="5"/>
  <c r="JD47" i="5"/>
  <c r="JF36" i="5"/>
  <c r="JD64" i="5"/>
  <c r="JD52" i="5"/>
  <c r="JG41" i="5"/>
  <c r="JD31" i="5"/>
  <c r="JG20" i="5"/>
  <c r="JE10" i="5"/>
  <c r="JF58" i="5"/>
  <c r="JH47" i="5"/>
  <c r="JD37" i="5"/>
  <c r="JH26" i="5"/>
  <c r="JE16" i="5"/>
  <c r="JH5" i="5"/>
  <c r="JE59" i="5"/>
  <c r="JD42" i="5"/>
  <c r="JH25" i="5"/>
  <c r="JI11" i="5"/>
  <c r="JF64" i="5"/>
  <c r="JD46" i="5"/>
  <c r="JE29" i="5"/>
  <c r="JD15" i="5"/>
  <c r="JE2" i="5"/>
  <c r="JI55" i="5"/>
  <c r="JF49" i="5"/>
  <c r="JH32" i="5"/>
  <c r="JI17" i="5"/>
  <c r="JE4" i="5"/>
  <c r="JF35" i="5"/>
  <c r="JD9" i="5"/>
  <c r="JE38" i="5"/>
  <c r="JE14" i="5"/>
  <c r="JI47" i="5"/>
  <c r="JF22" i="5"/>
  <c r="JG58" i="5"/>
  <c r="JH30" i="5"/>
  <c r="JI7" i="5"/>
  <c r="JG43" i="5"/>
  <c r="JD19" i="5"/>
  <c r="JE57" i="5"/>
  <c r="JD30" i="5"/>
  <c r="JE7" i="5"/>
  <c r="JG42" i="5"/>
  <c r="JH14" i="5"/>
  <c r="JH42" i="5"/>
  <c r="JG9" i="5"/>
  <c r="JI49" i="5"/>
  <c r="JH68" i="5"/>
  <c r="JE58" i="5"/>
  <c r="JF59" i="5"/>
  <c r="JE56" i="5"/>
  <c r="JH45" i="5"/>
  <c r="JE35" i="5"/>
  <c r="JF62" i="5"/>
  <c r="JI50" i="5"/>
  <c r="JE40" i="5"/>
  <c r="JI29" i="5"/>
  <c r="JF19" i="5"/>
  <c r="JI8" i="5"/>
  <c r="JI56" i="5"/>
  <c r="JF46" i="5"/>
  <c r="JI35" i="5"/>
  <c r="JF25" i="5"/>
  <c r="JI14" i="5"/>
  <c r="JF68" i="5"/>
  <c r="JH56" i="5"/>
  <c r="JI39" i="5"/>
  <c r="JI23" i="5"/>
  <c r="JD10" i="5"/>
  <c r="JF61" i="5"/>
  <c r="JI43" i="5"/>
  <c r="JF27" i="5"/>
  <c r="JF13" i="5"/>
  <c r="JH66" i="5"/>
  <c r="JF66" i="5"/>
  <c r="JF47" i="5"/>
  <c r="JF30" i="5"/>
  <c r="JD16" i="5"/>
  <c r="JD3" i="5"/>
  <c r="JD32" i="5"/>
  <c r="JD6" i="5"/>
  <c r="JI34" i="5"/>
  <c r="JF11" i="5"/>
  <c r="JH44" i="5"/>
  <c r="JG19" i="5"/>
  <c r="JD54" i="5"/>
  <c r="JH27" i="5"/>
  <c r="JE5" i="5"/>
  <c r="JG40" i="5"/>
  <c r="JI15" i="5"/>
  <c r="JE53" i="5"/>
  <c r="JI26" i="5"/>
  <c r="JG4" i="5"/>
  <c r="JE39" i="5"/>
  <c r="JE12" i="5"/>
  <c r="JE18" i="5"/>
  <c r="JD57" i="5"/>
  <c r="JG23" i="5"/>
  <c r="JF67" i="5"/>
  <c r="JG68" i="5"/>
  <c r="JD68" i="5"/>
  <c r="JI54" i="5"/>
  <c r="JF44" i="5"/>
  <c r="JI33" i="5"/>
  <c r="JF60" i="5"/>
  <c r="JG49" i="5"/>
  <c r="JI38" i="5"/>
  <c r="JG28" i="5"/>
  <c r="JD18" i="5"/>
  <c r="JG7" i="5"/>
  <c r="JG55" i="5"/>
  <c r="JD45" i="5"/>
  <c r="JG34" i="5"/>
  <c r="JD24" i="5"/>
  <c r="JH13" i="5"/>
  <c r="JF65" i="5"/>
  <c r="JG54" i="5"/>
  <c r="JI37" i="5"/>
  <c r="JE22" i="5"/>
  <c r="JE8" i="5"/>
  <c r="JH58" i="5"/>
  <c r="JI41" i="5"/>
  <c r="JG25" i="5"/>
  <c r="JH11" i="5"/>
  <c r="JI63" i="5"/>
  <c r="JD63" i="5"/>
  <c r="JE45" i="5"/>
  <c r="JF28" i="5"/>
  <c r="JF14" i="5"/>
  <c r="JD60" i="5"/>
  <c r="JI28" i="5"/>
  <c r="JI59" i="5"/>
  <c r="JH31" i="5"/>
  <c r="JH8" i="5"/>
  <c r="JE41" i="5"/>
  <c r="JG16" i="5"/>
  <c r="JE51" i="5"/>
  <c r="JH24" i="5"/>
  <c r="JE3" i="5"/>
  <c r="JI36" i="5"/>
  <c r="JE13" i="5"/>
  <c r="JD50" i="5"/>
  <c r="JE24" i="5"/>
  <c r="JH2" i="5"/>
  <c r="JE32" i="5"/>
  <c r="JF9" i="5"/>
  <c r="JF39" i="5"/>
  <c r="JH29" i="5"/>
  <c r="JD66" i="5"/>
  <c r="JE67" i="5"/>
  <c r="JE66" i="5"/>
  <c r="JG53" i="5"/>
  <c r="JD43" i="5"/>
  <c r="JG32" i="5"/>
  <c r="JI58" i="5"/>
  <c r="JE48" i="5"/>
  <c r="JG37" i="5"/>
  <c r="JE27" i="5"/>
  <c r="JH16" i="5"/>
  <c r="JE6" i="5"/>
  <c r="JE54" i="5"/>
  <c r="JH43" i="5"/>
  <c r="JE33" i="5"/>
  <c r="JH22" i="5"/>
  <c r="JF12" i="5"/>
  <c r="JE68" i="5"/>
  <c r="JG52" i="5"/>
  <c r="JH35" i="5"/>
  <c r="JF20" i="5"/>
  <c r="JG6" i="5"/>
  <c r="JG56" i="5"/>
  <c r="JG39" i="5"/>
  <c r="JH23" i="5"/>
  <c r="JI9" i="5"/>
  <c r="JE61" i="5"/>
  <c r="JE60" i="5"/>
  <c r="JE43" i="5"/>
  <c r="JG26" i="5"/>
  <c r="JH12" i="5"/>
  <c r="JF55" i="5"/>
  <c r="JD26" i="5"/>
  <c r="JE55" i="5"/>
  <c r="JE28" i="5"/>
  <c r="JI5" i="5"/>
  <c r="JD38" i="5"/>
  <c r="JE11" i="5"/>
  <c r="JG47" i="5"/>
  <c r="JH21" i="5"/>
  <c r="JG65" i="5"/>
  <c r="JD34" i="5"/>
  <c r="JG10" i="5"/>
  <c r="JH46" i="5"/>
  <c r="JD21" i="5"/>
  <c r="JE62" i="5"/>
  <c r="JD29" i="5"/>
  <c r="JH6" i="5"/>
  <c r="JG15" i="5"/>
  <c r="JI6" i="5"/>
  <c r="JF63" i="5"/>
  <c r="JG64" i="5"/>
  <c r="JG62" i="5"/>
  <c r="JD51" i="5"/>
  <c r="JF40" i="5"/>
  <c r="JH28" i="5"/>
  <c r="JD56" i="5"/>
  <c r="JG45" i="5"/>
  <c r="JD35" i="5"/>
  <c r="JG24" i="5"/>
  <c r="JD14" i="5"/>
  <c r="JE65" i="5"/>
  <c r="JH51" i="5"/>
  <c r="JD41" i="5"/>
  <c r="JG30" i="5"/>
  <c r="JD20" i="5"/>
  <c r="JH9" i="5"/>
  <c r="JG67" i="5"/>
  <c r="JG48" i="5"/>
  <c r="JG31" i="5"/>
  <c r="JD17" i="5"/>
  <c r="JH3" i="5"/>
  <c r="JF52" i="5"/>
  <c r="JG35" i="5"/>
  <c r="JE20" i="5"/>
  <c r="JF6" i="5"/>
  <c r="JH63" i="5"/>
  <c r="JH55" i="5"/>
  <c r="JH38" i="5"/>
  <c r="JD23" i="5"/>
  <c r="JE9" i="5"/>
  <c r="JF45" i="5"/>
  <c r="JF17" i="5"/>
  <c r="JH48" i="5"/>
  <c r="JG22" i="5"/>
  <c r="JH59" i="5"/>
  <c r="JI30" i="5"/>
  <c r="JF5" i="5"/>
  <c r="JH40" i="5"/>
  <c r="JF16" i="5"/>
  <c r="JI53" i="5"/>
  <c r="JD27" i="5"/>
  <c r="JD5" i="5"/>
  <c r="JD40" i="5"/>
  <c r="JH15" i="5"/>
  <c r="JH52" i="5"/>
  <c r="JF23" i="5"/>
  <c r="JD2" i="5"/>
  <c r="JG12" i="5"/>
  <c r="JF26" i="5"/>
  <c r="JH41" i="5"/>
  <c r="JI52" i="5"/>
  <c r="JH18" i="5"/>
  <c r="JI40" i="5"/>
  <c r="JF34" i="5"/>
  <c r="JF18" i="5"/>
  <c r="JE31" i="5"/>
  <c r="JF42" i="5"/>
  <c r="JI4" i="5"/>
  <c r="JI24" i="5"/>
  <c r="JG8" i="5"/>
  <c r="JF56" i="5"/>
  <c r="JF57" i="5"/>
  <c r="JI31" i="5"/>
  <c r="JF54" i="5"/>
  <c r="JI10" i="5"/>
  <c r="JG44" i="5"/>
  <c r="JE26" i="5"/>
  <c r="JF15" i="5"/>
  <c r="JG66" i="5"/>
  <c r="JH7" i="5"/>
  <c r="JI46" i="5"/>
  <c r="JF21" i="5"/>
  <c r="JF37" i="5"/>
  <c r="JI48" i="5"/>
  <c r="JE19" i="5"/>
  <c r="JD4" i="5"/>
  <c r="JH64" i="5"/>
  <c r="JE36" i="5"/>
  <c r="JD11" i="5"/>
  <c r="JD22" i="5"/>
  <c r="JI22" i="5"/>
  <c r="JH57" i="5"/>
  <c r="JD36" i="5"/>
  <c r="JI65" i="5"/>
  <c r="JI25" i="5"/>
  <c r="JD65" i="5"/>
  <c r="JD8" i="5"/>
  <c r="JI51" i="5"/>
  <c r="JE30" i="5"/>
  <c r="JD53" i="5"/>
  <c r="JE64" i="5"/>
  <c r="JG50" i="5"/>
  <c r="JE25" i="5"/>
  <c r="JE52" i="5"/>
  <c r="JI66" i="5"/>
  <c r="JG33" i="5"/>
  <c r="JI57" i="5"/>
  <c r="JI3" i="5"/>
  <c r="JF43" i="5"/>
  <c r="TK46" i="5" l="1"/>
  <c r="TK61" i="5"/>
  <c r="TK45" i="5"/>
  <c r="TK9" i="5"/>
  <c r="TK50" i="5"/>
  <c r="TK14" i="5"/>
  <c r="TK31" i="5"/>
  <c r="TK67" i="5"/>
  <c r="TK27" i="5"/>
  <c r="TK17" i="5"/>
  <c r="TK28" i="5"/>
  <c r="TK42" i="5"/>
  <c r="TK63" i="5"/>
  <c r="TK49" i="5"/>
  <c r="TK34" i="5"/>
  <c r="TK53" i="5"/>
  <c r="TK18" i="5"/>
  <c r="TK55" i="5"/>
  <c r="TK6" i="5"/>
  <c r="TK66" i="5"/>
  <c r="TK54" i="5"/>
  <c r="TK48" i="5"/>
  <c r="TK5" i="5"/>
  <c r="TK38" i="5"/>
  <c r="TK15" i="5"/>
  <c r="TK52" i="5"/>
  <c r="TK35" i="5"/>
  <c r="TK47" i="5"/>
  <c r="TK60" i="5"/>
  <c r="TK30" i="5"/>
  <c r="TK22" i="5"/>
  <c r="TK19" i="5"/>
  <c r="TK12" i="5"/>
  <c r="TK68" i="5"/>
  <c r="TK57" i="5"/>
  <c r="TK4" i="5"/>
  <c r="TK11" i="5"/>
  <c r="TK2" i="5"/>
  <c r="TK13" i="5"/>
  <c r="TK32" i="5"/>
  <c r="TK20" i="5"/>
  <c r="TK37" i="5"/>
  <c r="TK21" i="5"/>
  <c r="TK16" i="5"/>
  <c r="TK23" i="5"/>
  <c r="TK43" i="5"/>
  <c r="TK41" i="5"/>
  <c r="TK59" i="5"/>
  <c r="TK58" i="5"/>
  <c r="TK51" i="5"/>
  <c r="TK26" i="5"/>
  <c r="TK56" i="5"/>
  <c r="TK40" i="5"/>
  <c r="TK7" i="5"/>
  <c r="TK25" i="5"/>
  <c r="TK8" i="5"/>
  <c r="TK29" i="5"/>
  <c r="TK44" i="5"/>
  <c r="TK33" i="5"/>
  <c r="TK64" i="5"/>
  <c r="TK10" i="5"/>
  <c r="TK24" i="5"/>
  <c r="TK65" i="5"/>
  <c r="TK39" i="5"/>
  <c r="TK36" i="5"/>
  <c r="TK3" i="5"/>
  <c r="TK62" i="5"/>
  <c r="L68" i="5"/>
  <c r="L60" i="5"/>
  <c r="L52" i="5"/>
  <c r="L44" i="5"/>
  <c r="L36" i="5"/>
  <c r="L28" i="5"/>
  <c r="L20" i="5"/>
  <c r="L12" i="5"/>
  <c r="L4" i="5"/>
  <c r="L67" i="5"/>
  <c r="L59" i="5"/>
  <c r="L51" i="5"/>
  <c r="L43" i="5"/>
  <c r="L35" i="5"/>
  <c r="L27" i="5"/>
  <c r="L19" i="5"/>
  <c r="L11" i="5"/>
  <c r="L3" i="5"/>
  <c r="L66" i="5"/>
  <c r="L58" i="5"/>
  <c r="L50" i="5"/>
  <c r="L42" i="5"/>
  <c r="L34" i="5"/>
  <c r="L26" i="5"/>
  <c r="L18" i="5"/>
  <c r="L10" i="5"/>
  <c r="L2" i="5"/>
  <c r="L30" i="5"/>
  <c r="L65" i="5"/>
  <c r="L57" i="5"/>
  <c r="L49" i="5"/>
  <c r="L41" i="5"/>
  <c r="L33" i="5"/>
  <c r="L25" i="5"/>
  <c r="L17" i="5"/>
  <c r="L9" i="5"/>
  <c r="K2" i="5"/>
  <c r="L46" i="5"/>
  <c r="L38" i="5"/>
  <c r="L22" i="5"/>
  <c r="L14" i="5"/>
  <c r="L64" i="5"/>
  <c r="L56" i="5"/>
  <c r="L48" i="5"/>
  <c r="L40" i="5"/>
  <c r="L32" i="5"/>
  <c r="L24" i="5"/>
  <c r="L16" i="5"/>
  <c r="L8" i="5"/>
  <c r="L54" i="5"/>
  <c r="L6" i="5"/>
  <c r="L63" i="5"/>
  <c r="L55" i="5"/>
  <c r="L47" i="5"/>
  <c r="L39" i="5"/>
  <c r="L31" i="5"/>
  <c r="L23" i="5"/>
  <c r="L15" i="5"/>
  <c r="L7" i="5"/>
  <c r="L62" i="5"/>
  <c r="L61" i="5"/>
  <c r="L53" i="5"/>
  <c r="L45" i="5"/>
  <c r="L37" i="5"/>
  <c r="L29" i="5"/>
  <c r="L21" i="5"/>
  <c r="L13" i="5"/>
  <c r="L5" i="5"/>
  <c r="DG70" i="5"/>
  <c r="IS70" i="5"/>
  <c r="PD56" i="5"/>
  <c r="PD6" i="5"/>
  <c r="PD7" i="5"/>
  <c r="RJ27" i="5"/>
  <c r="PD58" i="5"/>
  <c r="PD33" i="5"/>
  <c r="PD53" i="5"/>
  <c r="PD12" i="5"/>
  <c r="RJ38" i="5"/>
  <c r="RJ5" i="5"/>
  <c r="RJ31" i="5"/>
  <c r="LI2" i="5"/>
  <c r="PD35" i="5"/>
  <c r="QS10" i="5"/>
  <c r="QS48" i="5"/>
  <c r="QS39" i="5"/>
  <c r="QS15" i="5"/>
  <c r="LI40" i="5"/>
  <c r="LI56" i="5"/>
  <c r="RJ33" i="5"/>
  <c r="PD43" i="5"/>
  <c r="PD46" i="5"/>
  <c r="RJ2" i="5"/>
  <c r="HK32" i="5"/>
  <c r="QS46" i="5"/>
  <c r="HK12" i="5"/>
  <c r="QS13" i="5"/>
  <c r="LI65" i="5"/>
  <c r="RJ46" i="5"/>
  <c r="RJ62" i="5"/>
  <c r="RJ67" i="5"/>
  <c r="PD37" i="5"/>
  <c r="QS34" i="5"/>
  <c r="RJ10" i="5"/>
  <c r="RJ11" i="5"/>
  <c r="HK52" i="5"/>
  <c r="PD51" i="5"/>
  <c r="HK28" i="5"/>
  <c r="QS23" i="5"/>
  <c r="QS31" i="5"/>
  <c r="QS8" i="5"/>
  <c r="HK11" i="5"/>
  <c r="LI43" i="5"/>
  <c r="RJ6" i="5"/>
  <c r="HK35" i="5"/>
  <c r="LI62" i="5"/>
  <c r="LI24" i="5"/>
  <c r="LI33" i="5"/>
  <c r="RJ8" i="5"/>
  <c r="LI3" i="5"/>
  <c r="RJ16" i="5"/>
  <c r="RJ60" i="5"/>
  <c r="IB26" i="5"/>
  <c r="HK24" i="5"/>
  <c r="IB3" i="5"/>
  <c r="IB22" i="5"/>
  <c r="IB7" i="5"/>
  <c r="QS9" i="5"/>
  <c r="HK36" i="5"/>
  <c r="RJ47" i="5"/>
  <c r="QS44" i="5"/>
  <c r="RJ20" i="5"/>
  <c r="RJ3" i="5"/>
  <c r="HK14" i="5"/>
  <c r="QS51" i="5"/>
  <c r="PD65" i="5"/>
  <c r="PD25" i="5"/>
  <c r="QS20" i="5"/>
  <c r="QS50" i="5"/>
  <c r="QS30" i="5"/>
  <c r="HK26" i="5"/>
  <c r="HK33" i="5"/>
  <c r="RJ24" i="5"/>
  <c r="HK50" i="5"/>
  <c r="PD47" i="5"/>
  <c r="QS21" i="5"/>
  <c r="PD44" i="5"/>
  <c r="HK21" i="5"/>
  <c r="PD34" i="5"/>
  <c r="PD38" i="5"/>
  <c r="PD13" i="5"/>
  <c r="PD68" i="5"/>
  <c r="PD5" i="5"/>
  <c r="QS49" i="5"/>
  <c r="QS6" i="5"/>
  <c r="QS35" i="5"/>
  <c r="QS12" i="5"/>
  <c r="QS5" i="5"/>
  <c r="HK18" i="5"/>
  <c r="HK17" i="5"/>
  <c r="HK47" i="5"/>
  <c r="RJ18" i="5"/>
  <c r="LI14" i="5"/>
  <c r="LI22" i="5"/>
  <c r="LI60" i="5"/>
  <c r="LI34" i="5"/>
  <c r="LI58" i="5"/>
  <c r="LI38" i="5"/>
  <c r="LI8" i="5"/>
  <c r="LI63" i="5"/>
  <c r="LI39" i="5"/>
  <c r="LI16" i="5"/>
  <c r="RJ26" i="5"/>
  <c r="LI41" i="5"/>
  <c r="LI67" i="5"/>
  <c r="RJ40" i="5"/>
  <c r="RJ45" i="5"/>
  <c r="QS38" i="5"/>
  <c r="QS55" i="5"/>
  <c r="HK16" i="5"/>
  <c r="LI54" i="5"/>
  <c r="IB16" i="5"/>
  <c r="PD30" i="5"/>
  <c r="QS26" i="5"/>
  <c r="QS32" i="5"/>
  <c r="PD22" i="5"/>
  <c r="RJ36" i="5"/>
  <c r="IB56" i="5"/>
  <c r="IB31" i="5"/>
  <c r="IB33" i="5"/>
  <c r="HK58" i="5"/>
  <c r="IB10" i="5"/>
  <c r="HK30" i="5"/>
  <c r="HK31" i="5"/>
  <c r="PD11" i="5"/>
  <c r="PD10" i="5"/>
  <c r="PD49" i="5"/>
  <c r="PD52" i="5"/>
  <c r="PD18" i="5"/>
  <c r="PD15" i="5"/>
  <c r="PD62" i="5"/>
  <c r="QS66" i="5"/>
  <c r="QS14" i="5"/>
  <c r="QS58" i="5"/>
  <c r="QS17" i="5"/>
  <c r="HK10" i="5"/>
  <c r="HK46" i="5"/>
  <c r="HK40" i="5"/>
  <c r="HK15" i="5"/>
  <c r="PD41" i="5"/>
  <c r="LI64" i="5"/>
  <c r="LI37" i="5"/>
  <c r="LI52" i="5"/>
  <c r="LI68" i="5"/>
  <c r="LI47" i="5"/>
  <c r="PD66" i="5"/>
  <c r="PD48" i="5"/>
  <c r="RJ34" i="5"/>
  <c r="LI4" i="5"/>
  <c r="RJ59" i="5"/>
  <c r="LI53" i="5"/>
  <c r="RJ44" i="5"/>
  <c r="LI44" i="5"/>
  <c r="QS22" i="5"/>
  <c r="RJ17" i="5"/>
  <c r="RJ54" i="5"/>
  <c r="LI49" i="5"/>
  <c r="LI35" i="5"/>
  <c r="RJ37" i="5"/>
  <c r="RJ58" i="5"/>
  <c r="HK66" i="5"/>
  <c r="HK55" i="5"/>
  <c r="IB60" i="5"/>
  <c r="HK38" i="5"/>
  <c r="PD4" i="5"/>
  <c r="QS41" i="5"/>
  <c r="QS52" i="5"/>
  <c r="LI30" i="5"/>
  <c r="LI46" i="5"/>
  <c r="LI57" i="5"/>
  <c r="PD45" i="5"/>
  <c r="PD23" i="5"/>
  <c r="PD2" i="5"/>
  <c r="HK39" i="5"/>
  <c r="QS27" i="5"/>
  <c r="QS25" i="5"/>
  <c r="PD40" i="5"/>
  <c r="LI61" i="5"/>
  <c r="LI51" i="5"/>
  <c r="LI12" i="5"/>
  <c r="LI36" i="5"/>
  <c r="LI48" i="5"/>
  <c r="LI27" i="5"/>
  <c r="LI42" i="5"/>
  <c r="PD27" i="5"/>
  <c r="RJ48" i="5"/>
  <c r="RJ13" i="5"/>
  <c r="RJ50" i="5"/>
  <c r="RJ14" i="5"/>
  <c r="RJ28" i="5"/>
  <c r="RJ39" i="5"/>
  <c r="RJ22" i="5"/>
  <c r="RJ4" i="5"/>
  <c r="QS53" i="5"/>
  <c r="QS60" i="5"/>
  <c r="LI17" i="5"/>
  <c r="RJ49" i="5"/>
  <c r="RJ41" i="5"/>
  <c r="QS43" i="5"/>
  <c r="QS56" i="5"/>
  <c r="LI66" i="5"/>
  <c r="QS4" i="5"/>
  <c r="HK8" i="5"/>
  <c r="LI26" i="5"/>
  <c r="QS68" i="5"/>
  <c r="HK54" i="5"/>
  <c r="IB18" i="5"/>
  <c r="IB43" i="5"/>
  <c r="HK19" i="5"/>
  <c r="PD16" i="5"/>
  <c r="PD55" i="5"/>
  <c r="PD28" i="5"/>
  <c r="HK20" i="5"/>
  <c r="HK3" i="5"/>
  <c r="PD64" i="5"/>
  <c r="PD29" i="5"/>
  <c r="QS33" i="5"/>
  <c r="IB62" i="5"/>
  <c r="PD31" i="5"/>
  <c r="PD42" i="5"/>
  <c r="PD59" i="5"/>
  <c r="QS3" i="5"/>
  <c r="HK42" i="5"/>
  <c r="LI45" i="5"/>
  <c r="LI32" i="5"/>
  <c r="LI31" i="5"/>
  <c r="LI59" i="5"/>
  <c r="PD8" i="5"/>
  <c r="LI6" i="5"/>
  <c r="LI5" i="5"/>
  <c r="LI18" i="5"/>
  <c r="LI10" i="5"/>
  <c r="LI7" i="5"/>
  <c r="LI20" i="5"/>
  <c r="LI25" i="5"/>
  <c r="LI15" i="5"/>
  <c r="LI50" i="5"/>
  <c r="LI13" i="5"/>
  <c r="LI28" i="5"/>
  <c r="RJ55" i="5"/>
  <c r="RJ53" i="5"/>
  <c r="PD32" i="5"/>
  <c r="PD24" i="5"/>
  <c r="PD60" i="5"/>
  <c r="PD3" i="5"/>
  <c r="IB21" i="5"/>
  <c r="LI11" i="5"/>
  <c r="LI9" i="5"/>
  <c r="LI29" i="5"/>
  <c r="RJ19" i="5"/>
  <c r="RJ66" i="5"/>
  <c r="RJ9" i="5"/>
  <c r="RJ56" i="5"/>
  <c r="RJ42" i="5"/>
  <c r="RJ35" i="5"/>
  <c r="RJ30" i="5"/>
  <c r="RJ29" i="5"/>
  <c r="RJ25" i="5"/>
  <c r="RJ43" i="5"/>
  <c r="RJ21" i="5"/>
  <c r="RJ61" i="5"/>
  <c r="RJ51" i="5"/>
  <c r="RJ12" i="5"/>
  <c r="RJ7" i="5"/>
  <c r="RJ52" i="5"/>
  <c r="QS47" i="5"/>
  <c r="LI21" i="5"/>
  <c r="LI55" i="5"/>
  <c r="RJ63" i="5"/>
  <c r="RJ57" i="5"/>
  <c r="LI23" i="5"/>
  <c r="RJ15" i="5"/>
  <c r="RJ65" i="5"/>
  <c r="RJ32" i="5"/>
  <c r="RJ23" i="5"/>
  <c r="RJ68" i="5"/>
  <c r="RJ64" i="5"/>
  <c r="LI19" i="5"/>
  <c r="HK2" i="5"/>
  <c r="HK65" i="5"/>
  <c r="PD61" i="5"/>
  <c r="IB29" i="5"/>
  <c r="HK48" i="5"/>
  <c r="HK43" i="5"/>
  <c r="IB39" i="5"/>
  <c r="IB23" i="5"/>
  <c r="IB19" i="5"/>
  <c r="IB30" i="5"/>
  <c r="IB52" i="5"/>
  <c r="IB46" i="5"/>
  <c r="IB4" i="5"/>
  <c r="IB58" i="5"/>
  <c r="IB41" i="5"/>
  <c r="IB63" i="5"/>
  <c r="IB9" i="5"/>
  <c r="IB65" i="5"/>
  <c r="IB5" i="5"/>
  <c r="HK63" i="5"/>
  <c r="IB8" i="5"/>
  <c r="PD57" i="5"/>
  <c r="PD20" i="5"/>
  <c r="PD39" i="5"/>
  <c r="QS64" i="5"/>
  <c r="PD50" i="5"/>
  <c r="PD21" i="5"/>
  <c r="QS7" i="5"/>
  <c r="PD19" i="5"/>
  <c r="PD63" i="5"/>
  <c r="QS36" i="5"/>
  <c r="HK45" i="5"/>
  <c r="QS37" i="5"/>
  <c r="PD36" i="5"/>
  <c r="QS2" i="5"/>
  <c r="QS57" i="5"/>
  <c r="QS42" i="5"/>
  <c r="QS19" i="5"/>
  <c r="QS59" i="5"/>
  <c r="QS61" i="5"/>
  <c r="QS11" i="5"/>
  <c r="QS40" i="5"/>
  <c r="QS67" i="5"/>
  <c r="QS16" i="5"/>
  <c r="QS65" i="5"/>
  <c r="QS45" i="5"/>
  <c r="QS62" i="5"/>
  <c r="QS28" i="5"/>
  <c r="QS29" i="5"/>
  <c r="QS63" i="5"/>
  <c r="QS24" i="5"/>
  <c r="QS54" i="5"/>
  <c r="QS18" i="5"/>
  <c r="PD26" i="5"/>
  <c r="HK29" i="5"/>
  <c r="HK13" i="5"/>
  <c r="HK9" i="5"/>
  <c r="HK37" i="5"/>
  <c r="HK41" i="5"/>
  <c r="HK5" i="5"/>
  <c r="HK6" i="5"/>
  <c r="HK4" i="5"/>
  <c r="HK22" i="5"/>
  <c r="HK7" i="5"/>
  <c r="HK25" i="5"/>
  <c r="HK23" i="5"/>
  <c r="HK27" i="5"/>
  <c r="PD17" i="5"/>
  <c r="PD9" i="5"/>
  <c r="IB64" i="5"/>
  <c r="HK64" i="5"/>
  <c r="IB57" i="5"/>
  <c r="PD67" i="5"/>
  <c r="HK68" i="5"/>
  <c r="IB24" i="5"/>
  <c r="PD54" i="5"/>
  <c r="PD14" i="5"/>
  <c r="IB15" i="5"/>
  <c r="IB36" i="5"/>
  <c r="IB45" i="5"/>
  <c r="IB54" i="5"/>
  <c r="HK62" i="5"/>
  <c r="IB66" i="5"/>
  <c r="HK67" i="5"/>
  <c r="IB2" i="5"/>
  <c r="IB35" i="5"/>
  <c r="IB17" i="5"/>
  <c r="IB51" i="5"/>
  <c r="IB11" i="5"/>
  <c r="IB25" i="5"/>
  <c r="IB47" i="5"/>
  <c r="IB28" i="5"/>
  <c r="HK44" i="5"/>
  <c r="HK59" i="5"/>
  <c r="IB55" i="5"/>
  <c r="HK60" i="5"/>
  <c r="HK51" i="5"/>
  <c r="HK61" i="5"/>
  <c r="IB6" i="5"/>
  <c r="IB50" i="5"/>
  <c r="IB34" i="5"/>
  <c r="IB44" i="5"/>
  <c r="IB20" i="5"/>
  <c r="IB40" i="5"/>
  <c r="IB27" i="5"/>
  <c r="IB14" i="5"/>
  <c r="IB59" i="5"/>
  <c r="IB49" i="5"/>
  <c r="HK57" i="5"/>
  <c r="HK49" i="5"/>
  <c r="HK56" i="5"/>
  <c r="IB67" i="5"/>
  <c r="IB68" i="5"/>
  <c r="IB13" i="5"/>
  <c r="IB32" i="5"/>
  <c r="IB12" i="5"/>
  <c r="IB37" i="5"/>
  <c r="IB38" i="5"/>
  <c r="HK34" i="5"/>
  <c r="IB61" i="5"/>
  <c r="IB48" i="5"/>
  <c r="IB53" i="5"/>
  <c r="IB42" i="5"/>
  <c r="HK53" i="5"/>
  <c r="OQ12" i="5"/>
  <c r="NV6" i="5"/>
  <c r="OQ19" i="5"/>
  <c r="GC34" i="5"/>
  <c r="OQ57" i="5"/>
  <c r="OQ64" i="5"/>
  <c r="KR17" i="5"/>
  <c r="KR12" i="5"/>
  <c r="JJ20" i="5"/>
  <c r="OQ68" i="5"/>
  <c r="GC18" i="5"/>
  <c r="KA31" i="5"/>
  <c r="KA24" i="5"/>
  <c r="KA49" i="5"/>
  <c r="KR13" i="5"/>
  <c r="KR26" i="5"/>
  <c r="ER59" i="5"/>
  <c r="KR66" i="5"/>
  <c r="GC27" i="5"/>
  <c r="OQ6" i="5"/>
  <c r="KR54" i="5"/>
  <c r="JJ52" i="5"/>
  <c r="JJ36" i="5"/>
  <c r="JJ29" i="5"/>
  <c r="ER43" i="5"/>
  <c r="GC53" i="5"/>
  <c r="OQ15" i="5"/>
  <c r="GT30" i="5"/>
  <c r="OQ39" i="5"/>
  <c r="KR43" i="5"/>
  <c r="KR6" i="5"/>
  <c r="NV16" i="5"/>
  <c r="ER4" i="5"/>
  <c r="JJ68" i="5"/>
  <c r="GT5" i="5"/>
  <c r="GT35" i="5"/>
  <c r="GT45" i="5"/>
  <c r="NV46" i="5"/>
  <c r="NV59" i="5"/>
  <c r="NV58" i="5"/>
  <c r="NV9" i="5"/>
  <c r="JJ28" i="5"/>
  <c r="JJ61" i="5"/>
  <c r="JJ66" i="5"/>
  <c r="JJ24" i="5"/>
  <c r="JJ45" i="5"/>
  <c r="JJ22" i="5"/>
  <c r="JJ2" i="5"/>
  <c r="JJ59" i="5"/>
  <c r="ER21" i="5"/>
  <c r="KA5" i="5"/>
  <c r="GT11" i="5"/>
  <c r="GT13" i="5"/>
  <c r="GT2" i="5"/>
  <c r="GT46" i="5"/>
  <c r="GT19" i="5"/>
  <c r="GT8" i="5"/>
  <c r="NV35" i="5"/>
  <c r="NV14" i="5"/>
  <c r="NV62" i="5"/>
  <c r="NV15" i="5"/>
  <c r="NV50" i="5"/>
  <c r="NV68" i="5"/>
  <c r="NV39" i="5"/>
  <c r="GC58" i="5"/>
  <c r="GC2" i="5"/>
  <c r="GC17" i="5"/>
  <c r="GC30" i="5"/>
  <c r="GC32" i="5"/>
  <c r="GC63" i="5"/>
  <c r="GC50" i="5"/>
  <c r="KA3" i="5"/>
  <c r="KA4" i="5"/>
  <c r="KA43" i="5"/>
  <c r="KA64" i="5"/>
  <c r="KA28" i="5"/>
  <c r="KA46" i="5"/>
  <c r="OQ65" i="5"/>
  <c r="OQ7" i="5"/>
  <c r="OQ48" i="5"/>
  <c r="OQ9" i="5"/>
  <c r="OQ41" i="5"/>
  <c r="KR11" i="5"/>
  <c r="KR64" i="5"/>
  <c r="KR49" i="5"/>
  <c r="KR29" i="5"/>
  <c r="KR22" i="5"/>
  <c r="KR59" i="5"/>
  <c r="JJ9" i="5"/>
  <c r="JJ13" i="5"/>
  <c r="JJ35" i="5"/>
  <c r="JJ16" i="5"/>
  <c r="JJ17" i="5"/>
  <c r="ER16" i="5"/>
  <c r="ER8" i="5"/>
  <c r="ER32" i="5"/>
  <c r="ER41" i="5"/>
  <c r="ER63" i="5"/>
  <c r="GT21" i="5"/>
  <c r="GT43" i="5"/>
  <c r="NV40" i="5"/>
  <c r="GC7" i="5"/>
  <c r="KA38" i="5"/>
  <c r="OQ22" i="5"/>
  <c r="OQ17" i="5"/>
  <c r="KR38" i="5"/>
  <c r="KR18" i="5"/>
  <c r="NV24" i="5"/>
  <c r="NV43" i="5"/>
  <c r="NV52" i="5"/>
  <c r="NV23" i="5"/>
  <c r="JJ3" i="5"/>
  <c r="GC37" i="5"/>
  <c r="KA57" i="5"/>
  <c r="KA39" i="5"/>
  <c r="OQ37" i="5"/>
  <c r="OQ53" i="5"/>
  <c r="OQ18" i="5"/>
  <c r="OQ33" i="5"/>
  <c r="OQ60" i="5"/>
  <c r="KR39" i="5"/>
  <c r="KR21" i="5"/>
  <c r="KR41" i="5"/>
  <c r="KR14" i="5"/>
  <c r="JJ26" i="5"/>
  <c r="ER50" i="5"/>
  <c r="ER62" i="5"/>
  <c r="KA27" i="5"/>
  <c r="JJ31" i="5"/>
  <c r="JJ38" i="5"/>
  <c r="JJ50" i="5"/>
  <c r="JJ55" i="5"/>
  <c r="JJ27" i="5"/>
  <c r="JJ67" i="5"/>
  <c r="JJ39" i="5"/>
  <c r="JJ49" i="5"/>
  <c r="JJ21" i="5"/>
  <c r="ER14" i="5"/>
  <c r="ER55" i="5"/>
  <c r="ER6" i="5"/>
  <c r="ER64" i="5"/>
  <c r="ER51" i="5"/>
  <c r="ER61" i="5"/>
  <c r="ER3" i="5"/>
  <c r="ER58" i="5"/>
  <c r="ER7" i="5"/>
  <c r="ER11" i="5"/>
  <c r="ER45" i="5"/>
  <c r="GC65" i="5"/>
  <c r="GC6" i="5"/>
  <c r="GC20" i="5"/>
  <c r="GC26" i="5"/>
  <c r="GC61" i="5"/>
  <c r="GC36" i="5"/>
  <c r="GC25" i="5"/>
  <c r="GC16" i="5"/>
  <c r="GC33" i="5"/>
  <c r="GC68" i="5"/>
  <c r="KA14" i="5"/>
  <c r="KA44" i="5"/>
  <c r="KA51" i="5"/>
  <c r="KA41" i="5"/>
  <c r="KA21" i="5"/>
  <c r="KA50" i="5"/>
  <c r="KA60" i="5"/>
  <c r="KA63" i="5"/>
  <c r="KA53" i="5"/>
  <c r="KA34" i="5"/>
  <c r="OQ44" i="5"/>
  <c r="OQ58" i="5"/>
  <c r="OQ26" i="5"/>
  <c r="OQ55" i="5"/>
  <c r="OQ43" i="5"/>
  <c r="OQ11" i="5"/>
  <c r="OQ30" i="5"/>
  <c r="OQ2" i="5"/>
  <c r="OQ16" i="5"/>
  <c r="KR61" i="5"/>
  <c r="KR40" i="5"/>
  <c r="KR20" i="5"/>
  <c r="GT63" i="5"/>
  <c r="GT61" i="5"/>
  <c r="GT58" i="5"/>
  <c r="GT7" i="5"/>
  <c r="GT27" i="5"/>
  <c r="GT54" i="5"/>
  <c r="GT22" i="5"/>
  <c r="GT31" i="5"/>
  <c r="GT56" i="5"/>
  <c r="NV49" i="5"/>
  <c r="NV57" i="5"/>
  <c r="KA33" i="5"/>
  <c r="NV64" i="5"/>
  <c r="NV32" i="5"/>
  <c r="NV51" i="5"/>
  <c r="K18" i="5"/>
  <c r="K7" i="5"/>
  <c r="K31" i="5"/>
  <c r="K34" i="5"/>
  <c r="K23" i="5"/>
  <c r="J34" i="5"/>
  <c r="M34" i="5" s="1"/>
  <c r="J24" i="5"/>
  <c r="M24" i="5" s="1"/>
  <c r="J38" i="5"/>
  <c r="M38" i="5" s="1"/>
  <c r="K67" i="5"/>
  <c r="J14" i="5"/>
  <c r="M14" i="5" s="1"/>
  <c r="J59" i="5"/>
  <c r="M59" i="5" s="1"/>
  <c r="J18" i="5"/>
  <c r="M18" i="5" s="1"/>
  <c r="J27" i="5"/>
  <c r="M27" i="5" s="1"/>
  <c r="K39" i="5"/>
  <c r="K62" i="5"/>
  <c r="K56" i="5"/>
  <c r="K9" i="5"/>
  <c r="K6" i="5"/>
  <c r="J43" i="5"/>
  <c r="M43" i="5" s="1"/>
  <c r="J45" i="5"/>
  <c r="M45" i="5" s="1"/>
  <c r="J66" i="5"/>
  <c r="M66" i="5" s="1"/>
  <c r="K5" i="5"/>
  <c r="J32" i="5"/>
  <c r="M32" i="5" s="1"/>
  <c r="J36" i="5"/>
  <c r="M36" i="5" s="1"/>
  <c r="J4" i="5"/>
  <c r="M4" i="5" s="1"/>
  <c r="J7" i="5"/>
  <c r="M7" i="5" s="1"/>
  <c r="K59" i="5"/>
  <c r="J53" i="5"/>
  <c r="M53" i="5" s="1"/>
  <c r="K20" i="5"/>
  <c r="J20" i="5"/>
  <c r="M20" i="5" s="1"/>
  <c r="J56" i="5"/>
  <c r="M56" i="5" s="1"/>
  <c r="J46" i="5"/>
  <c r="M46" i="5" s="1"/>
  <c r="J50" i="5"/>
  <c r="M50" i="5" s="1"/>
  <c r="J25" i="5"/>
  <c r="M25" i="5" s="1"/>
  <c r="J15" i="5"/>
  <c r="M15" i="5" s="1"/>
  <c r="J41" i="5"/>
  <c r="M41" i="5" s="1"/>
  <c r="K61" i="5"/>
  <c r="J42" i="5"/>
  <c r="M42" i="5" s="1"/>
  <c r="J28" i="5"/>
  <c r="M28" i="5" s="1"/>
  <c r="K41" i="5"/>
  <c r="J26" i="5"/>
  <c r="M26" i="5" s="1"/>
  <c r="J52" i="5"/>
  <c r="M52" i="5" s="1"/>
  <c r="K10" i="5"/>
  <c r="K63" i="5"/>
  <c r="K14" i="5"/>
  <c r="J64" i="5"/>
  <c r="M64" i="5" s="1"/>
  <c r="K33" i="5"/>
  <c r="K12" i="5"/>
  <c r="K49" i="5"/>
  <c r="K3" i="5"/>
  <c r="J57" i="5"/>
  <c r="M57" i="5" s="1"/>
  <c r="J39" i="5"/>
  <c r="M39" i="5" s="1"/>
  <c r="J33" i="5"/>
  <c r="M33" i="5" s="1"/>
  <c r="J65" i="5"/>
  <c r="M65" i="5" s="1"/>
  <c r="K54" i="5"/>
  <c r="J40" i="5"/>
  <c r="M40" i="5" s="1"/>
  <c r="K65" i="5"/>
  <c r="K4" i="5"/>
  <c r="J6" i="5"/>
  <c r="M6" i="5" s="1"/>
  <c r="J13" i="5"/>
  <c r="M13" i="5" s="1"/>
  <c r="K17" i="5"/>
  <c r="K66" i="5"/>
  <c r="K55" i="5"/>
  <c r="K42" i="5"/>
  <c r="K32" i="5"/>
  <c r="K46" i="5"/>
  <c r="K8" i="5"/>
  <c r="K22" i="5"/>
  <c r="K44" i="5"/>
  <c r="K26" i="5"/>
  <c r="J8" i="5"/>
  <c r="M8" i="5" s="1"/>
  <c r="K29" i="5"/>
  <c r="K11" i="5"/>
  <c r="K47" i="5"/>
  <c r="K53" i="5"/>
  <c r="J47" i="5"/>
  <c r="M47" i="5" s="1"/>
  <c r="K36" i="5"/>
  <c r="K28" i="5"/>
  <c r="K25" i="5"/>
  <c r="K64" i="5"/>
  <c r="K40" i="5"/>
  <c r="K27" i="5"/>
  <c r="K58" i="5"/>
  <c r="J22" i="5"/>
  <c r="M22" i="5" s="1"/>
  <c r="J16" i="5"/>
  <c r="M16" i="5" s="1"/>
  <c r="J31" i="5"/>
  <c r="M31" i="5" s="1"/>
  <c r="K37" i="5"/>
  <c r="J51" i="5"/>
  <c r="M51" i="5" s="1"/>
  <c r="K43" i="5"/>
  <c r="J2" i="5"/>
  <c r="M2" i="5" s="1"/>
  <c r="J44" i="5"/>
  <c r="M44" i="5" s="1"/>
  <c r="K45" i="5"/>
  <c r="J68" i="5"/>
  <c r="M68" i="5" s="1"/>
  <c r="K60" i="5"/>
  <c r="J19" i="5"/>
  <c r="M19" i="5" s="1"/>
  <c r="J9" i="5"/>
  <c r="M9" i="5" s="1"/>
  <c r="J23" i="5"/>
  <c r="M23" i="5" s="1"/>
  <c r="K15" i="5"/>
  <c r="K57" i="5"/>
  <c r="J21" i="5"/>
  <c r="M21" i="5" s="1"/>
  <c r="J3" i="5"/>
  <c r="M3" i="5" s="1"/>
  <c r="K19" i="5"/>
  <c r="J54" i="5"/>
  <c r="M54" i="5" s="1"/>
  <c r="J48" i="5"/>
  <c r="M48" i="5" s="1"/>
  <c r="J30" i="5"/>
  <c r="M30" i="5" s="1"/>
  <c r="K52" i="5"/>
  <c r="J29" i="5"/>
  <c r="M29" i="5" s="1"/>
  <c r="J5" i="5"/>
  <c r="M5" i="5" s="1"/>
  <c r="J55" i="5"/>
  <c r="M55" i="5" s="1"/>
  <c r="J35" i="5"/>
  <c r="M35" i="5" s="1"/>
  <c r="J62" i="5"/>
  <c r="M62" i="5" s="1"/>
  <c r="K68" i="5"/>
  <c r="J12" i="5"/>
  <c r="M12" i="5" s="1"/>
  <c r="J61" i="5"/>
  <c r="M61" i="5" s="1"/>
  <c r="J10" i="5"/>
  <c r="M10" i="5" s="1"/>
  <c r="J11" i="5"/>
  <c r="M11" i="5" s="1"/>
  <c r="J37" i="5"/>
  <c r="M37" i="5" s="1"/>
  <c r="K35" i="5"/>
  <c r="K21" i="5"/>
  <c r="K50" i="5"/>
  <c r="J49" i="5"/>
  <c r="M49" i="5" s="1"/>
  <c r="J63" i="5"/>
  <c r="M63" i="5" s="1"/>
  <c r="K13" i="5"/>
  <c r="J67" i="5"/>
  <c r="M67" i="5" s="1"/>
  <c r="K48" i="5"/>
  <c r="K30" i="5"/>
  <c r="K24" i="5"/>
  <c r="K38" i="5"/>
  <c r="K51" i="5"/>
  <c r="J60" i="5"/>
  <c r="M60" i="5" s="1"/>
  <c r="J58" i="5"/>
  <c r="M58" i="5" s="1"/>
  <c r="J17" i="5"/>
  <c r="M17" i="5" s="1"/>
  <c r="K16" i="5"/>
  <c r="JJ25" i="5"/>
  <c r="JJ48" i="5"/>
  <c r="JJ4" i="5"/>
  <c r="ER42" i="5"/>
  <c r="ER22" i="5"/>
  <c r="ER28" i="5"/>
  <c r="ER5" i="5"/>
  <c r="ER67" i="5"/>
  <c r="ER65" i="5"/>
  <c r="ER30" i="5"/>
  <c r="ER13" i="5"/>
  <c r="GC42" i="5"/>
  <c r="GC11" i="5"/>
  <c r="GC55" i="5"/>
  <c r="GC52" i="5"/>
  <c r="GC62" i="5"/>
  <c r="GC44" i="5"/>
  <c r="GC13" i="5"/>
  <c r="GC60" i="5"/>
  <c r="GC54" i="5"/>
  <c r="GC47" i="5"/>
  <c r="GC49" i="5"/>
  <c r="GC29" i="5"/>
  <c r="GC22" i="5"/>
  <c r="KA29" i="5"/>
  <c r="KA12" i="5"/>
  <c r="KA6" i="5"/>
  <c r="KA47" i="5"/>
  <c r="KA23" i="5"/>
  <c r="KA19" i="5"/>
  <c r="KA56" i="5"/>
  <c r="KA67" i="5"/>
  <c r="KA68" i="5"/>
  <c r="OQ32" i="5"/>
  <c r="OQ38" i="5"/>
  <c r="OQ27" i="5"/>
  <c r="OQ63" i="5"/>
  <c r="OQ46" i="5"/>
  <c r="OQ47" i="5"/>
  <c r="OQ23" i="5"/>
  <c r="OQ28" i="5"/>
  <c r="OQ34" i="5"/>
  <c r="KR57" i="5"/>
  <c r="KR36" i="5"/>
  <c r="KR16" i="5"/>
  <c r="KR35" i="5"/>
  <c r="KR60" i="5"/>
  <c r="GT10" i="5"/>
  <c r="GT38" i="5"/>
  <c r="GT37" i="5"/>
  <c r="GT66" i="5"/>
  <c r="GT12" i="5"/>
  <c r="NV21" i="5"/>
  <c r="NV19" i="5"/>
  <c r="NV67" i="5"/>
  <c r="NV33" i="5"/>
  <c r="NV17" i="5"/>
  <c r="NV13" i="5"/>
  <c r="NV30" i="5"/>
  <c r="NV12" i="5"/>
  <c r="NV37" i="5"/>
  <c r="NV60" i="5"/>
  <c r="NV31" i="5"/>
  <c r="JJ15" i="5"/>
  <c r="GT32" i="5"/>
  <c r="GT49" i="5"/>
  <c r="JJ53" i="5"/>
  <c r="JJ47" i="5"/>
  <c r="JJ46" i="5"/>
  <c r="ER52" i="5"/>
  <c r="ER31" i="5"/>
  <c r="ER39" i="5"/>
  <c r="ER23" i="5"/>
  <c r="ER9" i="5"/>
  <c r="ER46" i="5"/>
  <c r="ER44" i="5"/>
  <c r="GC15" i="5"/>
  <c r="GC66" i="5"/>
  <c r="GC57" i="5"/>
  <c r="GC38" i="5"/>
  <c r="GC51" i="5"/>
  <c r="GC46" i="5"/>
  <c r="GC9" i="5"/>
  <c r="KA65" i="5"/>
  <c r="KA45" i="5"/>
  <c r="KA18" i="5"/>
  <c r="KA15" i="5"/>
  <c r="KA9" i="5"/>
  <c r="KA35" i="5"/>
  <c r="KA20" i="5"/>
  <c r="KA16" i="5"/>
  <c r="KA66" i="5"/>
  <c r="KA11" i="5"/>
  <c r="OQ4" i="5"/>
  <c r="OQ49" i="5"/>
  <c r="OQ61" i="5"/>
  <c r="OQ24" i="5"/>
  <c r="OQ54" i="5"/>
  <c r="KR65" i="5"/>
  <c r="KR55" i="5"/>
  <c r="KR52" i="5"/>
  <c r="GT28" i="5"/>
  <c r="GT59" i="5"/>
  <c r="GT47" i="5"/>
  <c r="GT29" i="5"/>
  <c r="GT39" i="5"/>
  <c r="GT23" i="5"/>
  <c r="GT18" i="5"/>
  <c r="GT24" i="5"/>
  <c r="GT33" i="5"/>
  <c r="GT6" i="5"/>
  <c r="NV65" i="5"/>
  <c r="NV54" i="5"/>
  <c r="NV10" i="5"/>
  <c r="NV4" i="5"/>
  <c r="NV29" i="5"/>
  <c r="GC23" i="5"/>
  <c r="JJ33" i="5"/>
  <c r="JJ19" i="5"/>
  <c r="JJ62" i="5"/>
  <c r="JJ63" i="5"/>
  <c r="ER57" i="5"/>
  <c r="ER37" i="5"/>
  <c r="ER56" i="5"/>
  <c r="ER40" i="5"/>
  <c r="GC31" i="5"/>
  <c r="GC3" i="5"/>
  <c r="GC14" i="5"/>
  <c r="GC43" i="5"/>
  <c r="KA2" i="5"/>
  <c r="KA17" i="5"/>
  <c r="KA48" i="5"/>
  <c r="KA52" i="5"/>
  <c r="KA26" i="5"/>
  <c r="KA30" i="5"/>
  <c r="KA22" i="5"/>
  <c r="KA40" i="5"/>
  <c r="OQ36" i="5"/>
  <c r="OQ50" i="5"/>
  <c r="OQ13" i="5"/>
  <c r="OQ10" i="5"/>
  <c r="KR45" i="5"/>
  <c r="KR3" i="5"/>
  <c r="KR51" i="5"/>
  <c r="KR31" i="5"/>
  <c r="KR15" i="5"/>
  <c r="KR56" i="5"/>
  <c r="KR10" i="5"/>
  <c r="KR34" i="5"/>
  <c r="KR62" i="5"/>
  <c r="GT34" i="5"/>
  <c r="GT53" i="5"/>
  <c r="GT52" i="5"/>
  <c r="GT3" i="5"/>
  <c r="GT15" i="5"/>
  <c r="GT40" i="5"/>
  <c r="NV3" i="5"/>
  <c r="NV38" i="5"/>
  <c r="NV22" i="5"/>
  <c r="NV47" i="5"/>
  <c r="NV2" i="5"/>
  <c r="KA10" i="5"/>
  <c r="JJ56" i="5"/>
  <c r="JJ7" i="5"/>
  <c r="JJ23" i="5"/>
  <c r="ER26" i="5"/>
  <c r="JJ43" i="5"/>
  <c r="JJ54" i="5"/>
  <c r="JJ32" i="5"/>
  <c r="JJ51" i="5"/>
  <c r="JJ58" i="5"/>
  <c r="JJ34" i="5"/>
  <c r="ER53" i="5"/>
  <c r="ER66" i="5"/>
  <c r="ER54" i="5"/>
  <c r="ER49" i="5"/>
  <c r="ER24" i="5"/>
  <c r="ER10" i="5"/>
  <c r="ER68" i="5"/>
  <c r="ER19" i="5"/>
  <c r="ER25" i="5"/>
  <c r="ER35" i="5"/>
  <c r="ER47" i="5"/>
  <c r="GC59" i="5"/>
  <c r="GC35" i="5"/>
  <c r="KA36" i="5"/>
  <c r="KA8" i="5"/>
  <c r="KA7" i="5"/>
  <c r="KA13" i="5"/>
  <c r="KA42" i="5"/>
  <c r="KA37" i="5"/>
  <c r="KA62" i="5"/>
  <c r="KA59" i="5"/>
  <c r="OQ20" i="5"/>
  <c r="OQ52" i="5"/>
  <c r="OQ66" i="5"/>
  <c r="OQ29" i="5"/>
  <c r="OQ14" i="5"/>
  <c r="OQ35" i="5"/>
  <c r="OQ25" i="5"/>
  <c r="KR63" i="5"/>
  <c r="KR7" i="5"/>
  <c r="KR32" i="5"/>
  <c r="KR2" i="5"/>
  <c r="KR48" i="5"/>
  <c r="KR23" i="5"/>
  <c r="KR28" i="5"/>
  <c r="KR8" i="5"/>
  <c r="KR9" i="5"/>
  <c r="KR47" i="5"/>
  <c r="GT57" i="5"/>
  <c r="GT16" i="5"/>
  <c r="GT64" i="5"/>
  <c r="GT62" i="5"/>
  <c r="GT26" i="5"/>
  <c r="GT67" i="5"/>
  <c r="GT68" i="5"/>
  <c r="GT55" i="5"/>
  <c r="NV41" i="5"/>
  <c r="NV20" i="5"/>
  <c r="NV45" i="5"/>
  <c r="NV56" i="5"/>
  <c r="NV27" i="5"/>
  <c r="NV44" i="5"/>
  <c r="NV63" i="5"/>
  <c r="GC4" i="5"/>
  <c r="KR19" i="5"/>
  <c r="JJ64" i="5"/>
  <c r="JJ65" i="5"/>
  <c r="JJ11" i="5"/>
  <c r="JJ30" i="5"/>
  <c r="JJ60" i="5"/>
  <c r="JJ6" i="5"/>
  <c r="JJ8" i="5"/>
  <c r="JJ18" i="5"/>
  <c r="JJ5" i="5"/>
  <c r="JJ40" i="5"/>
  <c r="JJ57" i="5"/>
  <c r="JJ14" i="5"/>
  <c r="JJ10" i="5"/>
  <c r="JJ42" i="5"/>
  <c r="JJ44" i="5"/>
  <c r="ER20" i="5"/>
  <c r="ER60" i="5"/>
  <c r="ER27" i="5"/>
  <c r="ER33" i="5"/>
  <c r="ER12" i="5"/>
  <c r="ER2" i="5"/>
  <c r="ER38" i="5"/>
  <c r="GC12" i="5"/>
  <c r="GC40" i="5"/>
  <c r="GC67" i="5"/>
  <c r="GC10" i="5"/>
  <c r="GC64" i="5"/>
  <c r="GC48" i="5"/>
  <c r="GC21" i="5"/>
  <c r="GC56" i="5"/>
  <c r="GC28" i="5"/>
  <c r="KA25" i="5"/>
  <c r="KA55" i="5"/>
  <c r="KA54" i="5"/>
  <c r="KA61" i="5"/>
  <c r="KA58" i="5"/>
  <c r="OQ51" i="5"/>
  <c r="OQ31" i="5"/>
  <c r="OQ3" i="5"/>
  <c r="OQ42" i="5"/>
  <c r="OQ67" i="5"/>
  <c r="OQ40" i="5"/>
  <c r="OQ56" i="5"/>
  <c r="KR25" i="5"/>
  <c r="KR50" i="5"/>
  <c r="KR37" i="5"/>
  <c r="KR30" i="5"/>
  <c r="KR58" i="5"/>
  <c r="KR67" i="5"/>
  <c r="GT17" i="5"/>
  <c r="GT50" i="5"/>
  <c r="GT41" i="5"/>
  <c r="GT48" i="5"/>
  <c r="GT9" i="5"/>
  <c r="GT36" i="5"/>
  <c r="GT14" i="5"/>
  <c r="GT25" i="5"/>
  <c r="GT51" i="5"/>
  <c r="GT20" i="5"/>
  <c r="GT65" i="5"/>
  <c r="NV48" i="5"/>
  <c r="NV28" i="5"/>
  <c r="NV8" i="5"/>
  <c r="NV18" i="5"/>
  <c r="NV25" i="5"/>
  <c r="NV7" i="5"/>
  <c r="NV42" i="5"/>
  <c r="NV61" i="5"/>
  <c r="NV36" i="5"/>
  <c r="NV55" i="5"/>
  <c r="KR42" i="5"/>
  <c r="KR5" i="5"/>
  <c r="JJ41" i="5"/>
  <c r="JJ12" i="5"/>
  <c r="JJ37" i="5"/>
  <c r="ER48" i="5"/>
  <c r="ER29" i="5"/>
  <c r="ER15" i="5"/>
  <c r="ER36" i="5"/>
  <c r="ER17" i="5"/>
  <c r="ER34" i="5"/>
  <c r="ER18" i="5"/>
  <c r="GC8" i="5"/>
  <c r="GC41" i="5"/>
  <c r="GC39" i="5"/>
  <c r="GC24" i="5"/>
  <c r="GC5" i="5"/>
  <c r="GC45" i="5"/>
  <c r="GC19" i="5"/>
  <c r="KA32" i="5"/>
  <c r="OQ8" i="5"/>
  <c r="OQ59" i="5"/>
  <c r="OQ5" i="5"/>
  <c r="OQ45" i="5"/>
  <c r="OQ21" i="5"/>
  <c r="OQ62" i="5"/>
  <c r="KR44" i="5"/>
  <c r="KR27" i="5"/>
  <c r="KR24" i="5"/>
  <c r="KR4" i="5"/>
  <c r="KR68" i="5"/>
  <c r="KR53" i="5"/>
  <c r="KR46" i="5"/>
  <c r="KR33" i="5"/>
  <c r="GT44" i="5"/>
  <c r="GT4" i="5"/>
  <c r="GT60" i="5"/>
  <c r="GT42" i="5"/>
  <c r="NV26" i="5"/>
  <c r="NV11" i="5"/>
  <c r="NV66" i="5"/>
  <c r="NV5" i="5"/>
  <c r="NV34" i="5"/>
  <c r="NV53" i="5"/>
  <c r="TK70" i="5" l="1"/>
  <c r="ER69" i="5"/>
  <c r="KA70" i="5"/>
  <c r="NV70" i="5"/>
  <c r="GC70" i="5"/>
  <c r="LI70" i="5"/>
  <c r="IB70" i="5"/>
  <c r="PD70" i="5"/>
  <c r="OQ70" i="5"/>
  <c r="JJ70" i="5"/>
  <c r="QS70" i="5"/>
  <c r="GT70" i="5"/>
  <c r="KR70" i="5"/>
  <c r="K70" i="5"/>
  <c r="HK70" i="5"/>
  <c r="RJ70" i="5"/>
  <c r="RU26" i="5" l="1"/>
  <c r="RT26" i="5" s="1"/>
  <c r="RU27" i="5"/>
  <c r="RT27" i="5" s="1"/>
  <c r="RU62" i="5"/>
  <c r="RT62" i="5" s="1"/>
  <c r="RU64" i="5"/>
  <c r="RT64" i="5" s="1"/>
  <c r="RU34" i="5"/>
  <c r="RT34" i="5" s="1"/>
  <c r="RU28" i="5"/>
  <c r="RT28" i="5" s="1"/>
  <c r="RU19" i="5"/>
  <c r="RT19" i="5" s="1"/>
  <c r="RU54" i="5"/>
  <c r="RT54" i="5" s="1"/>
  <c r="RU20" i="5"/>
  <c r="RT20" i="5" s="1"/>
  <c r="RU16" i="5"/>
  <c r="RT16" i="5" s="1"/>
  <c r="RU30" i="5"/>
  <c r="RT30" i="5" s="1"/>
  <c r="RU61" i="5"/>
  <c r="RT61" i="5" s="1"/>
  <c r="RU58" i="5"/>
  <c r="RT58" i="5" s="1"/>
  <c r="RU60" i="5"/>
  <c r="RT60" i="5" s="1"/>
  <c r="RU47" i="5"/>
  <c r="RT47" i="5" s="1"/>
  <c r="RU63" i="5"/>
  <c r="RT63" i="5" s="1"/>
  <c r="RU66" i="5"/>
  <c r="RT66" i="5" s="1"/>
  <c r="RU45" i="5"/>
  <c r="RT45" i="5" s="1"/>
  <c r="RU39" i="5"/>
  <c r="RT39" i="5" s="1"/>
  <c r="RU31" i="5"/>
  <c r="RT31" i="5" s="1"/>
  <c r="RU49" i="5"/>
  <c r="RT49" i="5" s="1"/>
  <c r="RU43" i="5"/>
  <c r="RT43" i="5" s="1"/>
  <c r="RU52" i="5"/>
  <c r="RT52" i="5" s="1"/>
  <c r="RU35" i="5"/>
  <c r="RT35" i="5" s="1"/>
  <c r="RU3" i="5"/>
  <c r="RT3" i="5" s="1"/>
  <c r="RU33" i="5"/>
  <c r="RT33" i="5" s="1"/>
  <c r="RU4" i="5"/>
  <c r="RT4" i="5" s="1"/>
  <c r="RU17" i="5"/>
  <c r="RT17" i="5" s="1"/>
  <c r="RU40" i="5"/>
  <c r="RT40" i="5" s="1"/>
  <c r="RU42" i="5"/>
  <c r="RT42" i="5" s="1"/>
  <c r="RU50" i="5"/>
  <c r="RT50" i="5" s="1"/>
  <c r="RU68" i="5"/>
  <c r="RT68" i="5" s="1"/>
  <c r="RU24" i="5"/>
  <c r="RT24" i="5" s="1"/>
  <c r="RU18" i="5"/>
  <c r="RT18" i="5" s="1"/>
  <c r="RU53" i="5"/>
  <c r="RT53" i="5" s="1"/>
  <c r="RU11" i="5"/>
  <c r="RT11" i="5" s="1"/>
  <c r="RU56" i="5"/>
  <c r="RT56" i="5" s="1"/>
  <c r="RU65" i="5"/>
  <c r="RT65" i="5" s="1"/>
  <c r="RU25" i="5"/>
  <c r="RT25" i="5" s="1"/>
  <c r="RU37" i="5"/>
  <c r="RT37" i="5" s="1"/>
  <c r="RU36" i="5"/>
  <c r="RT36" i="5" s="1"/>
  <c r="RU15" i="5"/>
  <c r="RT15" i="5" s="1"/>
  <c r="RU32" i="5"/>
  <c r="RT32" i="5" s="1"/>
  <c r="RU46" i="5"/>
  <c r="RT46" i="5" s="1"/>
  <c r="RU48" i="5"/>
  <c r="RT48" i="5" s="1"/>
  <c r="RU10" i="5"/>
  <c r="RT10" i="5" s="1"/>
  <c r="RU22" i="5"/>
  <c r="RT22" i="5" s="1"/>
  <c r="RU14" i="5"/>
  <c r="RT14" i="5" s="1"/>
  <c r="RU51" i="5"/>
  <c r="RT51" i="5" s="1"/>
  <c r="RU5" i="5"/>
  <c r="RT5" i="5" s="1"/>
  <c r="RU9" i="5"/>
  <c r="RT9" i="5" s="1"/>
  <c r="RU41" i="5"/>
  <c r="RT41" i="5" s="1"/>
  <c r="RU8" i="5"/>
  <c r="RT8" i="5" s="1"/>
  <c r="RU59" i="5"/>
  <c r="RT59" i="5" s="1"/>
  <c r="RU23" i="5"/>
  <c r="RT23" i="5" s="1"/>
  <c r="RU55" i="5"/>
  <c r="RT55" i="5" s="1"/>
  <c r="RU21" i="5"/>
  <c r="RT21" i="5" s="1"/>
  <c r="RU38" i="5"/>
  <c r="RT38" i="5" s="1"/>
  <c r="RU29" i="5"/>
  <c r="RT29" i="5" s="1"/>
  <c r="RU12" i="5"/>
  <c r="RT12" i="5" s="1"/>
  <c r="RU67" i="5"/>
  <c r="RT67" i="5" s="1"/>
  <c r="RU7" i="5"/>
  <c r="RT7" i="5" s="1"/>
  <c r="RU13" i="5"/>
  <c r="RT13" i="5" s="1"/>
  <c r="RU6" i="5"/>
  <c r="RT6" i="5" s="1"/>
  <c r="RU44" i="5"/>
  <c r="RT44" i="5" s="1"/>
  <c r="RU57" i="5"/>
  <c r="RT57" i="5" s="1"/>
  <c r="RU2" i="5"/>
  <c r="RT2" i="5" s="1"/>
  <c r="RS38" i="5" l="1"/>
  <c r="RS44" i="5"/>
  <c r="RS29" i="5"/>
  <c r="RS8" i="5"/>
  <c r="RS22" i="5"/>
  <c r="RS36" i="5"/>
  <c r="RS13" i="5"/>
  <c r="RS6" i="5"/>
  <c r="RS15" i="5"/>
  <c r="RS41" i="5"/>
  <c r="RS10" i="5"/>
  <c r="RS37" i="5"/>
  <c r="RS21" i="5"/>
  <c r="RS9" i="5"/>
  <c r="RS48" i="5"/>
  <c r="RS25" i="5"/>
  <c r="RS55" i="5"/>
  <c r="RS54" i="5"/>
  <c r="RS63" i="5"/>
  <c r="RS19" i="5"/>
  <c r="RS47" i="5"/>
  <c r="RS68" i="5"/>
  <c r="RS52" i="5"/>
  <c r="RS2" i="5"/>
  <c r="RS23" i="5"/>
  <c r="RS5" i="5"/>
  <c r="RS46" i="5"/>
  <c r="RS65" i="5"/>
  <c r="RS67" i="5"/>
  <c r="RS32" i="5"/>
  <c r="RS56" i="5"/>
  <c r="RS50" i="5"/>
  <c r="RS7" i="5"/>
  <c r="RS51" i="5"/>
  <c r="RS57" i="5"/>
  <c r="RS12" i="5"/>
  <c r="RS59" i="5"/>
  <c r="RS14" i="5"/>
  <c r="RS24" i="5"/>
  <c r="RS39" i="5"/>
  <c r="RS64" i="5"/>
  <c r="RS40" i="5"/>
  <c r="RS45" i="5"/>
  <c r="RS58" i="5"/>
  <c r="RS62" i="5"/>
  <c r="RS66" i="5"/>
  <c r="RS27" i="5"/>
  <c r="RS17" i="5"/>
  <c r="RS43" i="5"/>
  <c r="RS61" i="5"/>
  <c r="RS26" i="5"/>
  <c r="RS4" i="5"/>
  <c r="RS30" i="5"/>
  <c r="RS28" i="5"/>
  <c r="RS11" i="5"/>
  <c r="RS33" i="5"/>
  <c r="RS49" i="5"/>
  <c r="RS16" i="5"/>
  <c r="RS53" i="5"/>
  <c r="RS3" i="5"/>
  <c r="RS20" i="5"/>
  <c r="RS34" i="5"/>
  <c r="RS18" i="5"/>
  <c r="RS42" i="5"/>
  <c r="RS35" i="5"/>
  <c r="RS31" i="5"/>
  <c r="RS60" i="5"/>
  <c r="SM34" i="5" l="1"/>
  <c r="SM29" i="5"/>
  <c r="SF3" i="5"/>
  <c r="SF67" i="5"/>
  <c r="SH61" i="5"/>
  <c r="SI58" i="5"/>
  <c r="SJ55" i="5"/>
  <c r="SK52" i="5"/>
  <c r="SL49" i="5"/>
  <c r="SI43" i="5"/>
  <c r="SM22" i="5"/>
  <c r="SF21" i="5"/>
  <c r="SH23" i="5"/>
  <c r="SI20" i="5"/>
  <c r="SJ17" i="5"/>
  <c r="SK14" i="5"/>
  <c r="SL11" i="5"/>
  <c r="SM40" i="5"/>
  <c r="SK61" i="5"/>
  <c r="SM43" i="5"/>
  <c r="SF54" i="5"/>
  <c r="SH56" i="5"/>
  <c r="SI53" i="5"/>
  <c r="SJ50" i="5"/>
  <c r="SK47" i="5"/>
  <c r="SL44" i="5"/>
  <c r="SM64" i="5"/>
  <c r="SF31" i="5"/>
  <c r="SH33" i="5"/>
  <c r="SI30" i="5"/>
  <c r="SJ27" i="5"/>
  <c r="SK24" i="5"/>
  <c r="SL21" i="5"/>
  <c r="SF36" i="5"/>
  <c r="SM6" i="5"/>
  <c r="SF8" i="5"/>
  <c r="SH2" i="5"/>
  <c r="SH66" i="5"/>
  <c r="SI63" i="5"/>
  <c r="SJ60" i="5"/>
  <c r="SK57" i="5"/>
  <c r="SL54" i="5"/>
  <c r="SJ32" i="5"/>
  <c r="SM16" i="5"/>
  <c r="SF25" i="5"/>
  <c r="SH19" i="5"/>
  <c r="SI16" i="5"/>
  <c r="SJ13" i="5"/>
  <c r="SK10" i="5"/>
  <c r="SL7" i="5"/>
  <c r="SM41" i="5"/>
  <c r="SL2" i="5"/>
  <c r="SM11" i="5"/>
  <c r="SF50" i="5"/>
  <c r="SH44" i="5"/>
  <c r="SI41" i="5"/>
  <c r="SJ38" i="5"/>
  <c r="SK35" i="5"/>
  <c r="SL32" i="5"/>
  <c r="SG58" i="5"/>
  <c r="SG21" i="5"/>
  <c r="SG49" i="5"/>
  <c r="SG6" i="5"/>
  <c r="SG28" i="5"/>
  <c r="SG16" i="5"/>
  <c r="SG67" i="5"/>
  <c r="SG26" i="5"/>
  <c r="SG54" i="5"/>
  <c r="SG14" i="5"/>
  <c r="SG39" i="5"/>
  <c r="SG51" i="5"/>
  <c r="SG10" i="5"/>
  <c r="SG37" i="5"/>
  <c r="SG66" i="5"/>
  <c r="SG29" i="5"/>
  <c r="SF28" i="5"/>
  <c r="SM54" i="5"/>
  <c r="SF11" i="5"/>
  <c r="SH5" i="5"/>
  <c r="SI2" i="5"/>
  <c r="SI66" i="5"/>
  <c r="SJ63" i="5"/>
  <c r="SK60" i="5"/>
  <c r="SL57" i="5"/>
  <c r="SJ24" i="5"/>
  <c r="SM48" i="5"/>
  <c r="SF29" i="5"/>
  <c r="SH31" i="5"/>
  <c r="SI28" i="5"/>
  <c r="SJ25" i="5"/>
  <c r="SK22" i="5"/>
  <c r="SL19" i="5"/>
  <c r="SF12" i="5"/>
  <c r="SL34" i="5"/>
  <c r="SM36" i="5"/>
  <c r="SF62" i="5"/>
  <c r="SH64" i="5"/>
  <c r="SI61" i="5"/>
  <c r="SJ58" i="5"/>
  <c r="SK55" i="5"/>
  <c r="SL52" i="5"/>
  <c r="SM65" i="5"/>
  <c r="SF39" i="5"/>
  <c r="SH41" i="5"/>
  <c r="SI38" i="5"/>
  <c r="SJ35" i="5"/>
  <c r="SK32" i="5"/>
  <c r="SL29" i="5"/>
  <c r="SH46" i="5"/>
  <c r="SM39" i="5"/>
  <c r="SF16" i="5"/>
  <c r="SH10" i="5"/>
  <c r="SI7" i="5"/>
  <c r="SJ4" i="5"/>
  <c r="SJ68" i="5"/>
  <c r="SK65" i="5"/>
  <c r="SL62" i="5"/>
  <c r="SK5" i="5"/>
  <c r="SM17" i="5"/>
  <c r="SF33" i="5"/>
  <c r="SH27" i="5"/>
  <c r="SI24" i="5"/>
  <c r="SJ21" i="5"/>
  <c r="SK18" i="5"/>
  <c r="SL15" i="5"/>
  <c r="SF20" i="5"/>
  <c r="SL42" i="5"/>
  <c r="SM4" i="5"/>
  <c r="SF58" i="5"/>
  <c r="SH52" i="5"/>
  <c r="SI49" i="5"/>
  <c r="SJ46" i="5"/>
  <c r="SK43" i="5"/>
  <c r="SL40" i="5"/>
  <c r="SH38" i="5"/>
  <c r="SM63" i="5"/>
  <c r="SF19" i="5"/>
  <c r="SH13" i="5"/>
  <c r="SI10" i="5"/>
  <c r="SJ7" i="5"/>
  <c r="SK4" i="5"/>
  <c r="SK68" i="5"/>
  <c r="SL65" i="5"/>
  <c r="SJ64" i="5"/>
  <c r="SM49" i="5"/>
  <c r="SF37" i="5"/>
  <c r="SH39" i="5"/>
  <c r="SI36" i="5"/>
  <c r="SJ33" i="5"/>
  <c r="SK30" i="5"/>
  <c r="SL27" i="5"/>
  <c r="SF60" i="5"/>
  <c r="SM53" i="5"/>
  <c r="SF6" i="5"/>
  <c r="SH8" i="5"/>
  <c r="SI5" i="5"/>
  <c r="SJ2" i="5"/>
  <c r="SJ66" i="5"/>
  <c r="SK63" i="5"/>
  <c r="SL60" i="5"/>
  <c r="SM58" i="5"/>
  <c r="SF47" i="5"/>
  <c r="SH49" i="5"/>
  <c r="SI46" i="5"/>
  <c r="SJ43" i="5"/>
  <c r="SK40" i="5"/>
  <c r="SL37" i="5"/>
  <c r="SI19" i="5"/>
  <c r="SM8" i="5"/>
  <c r="SF24" i="5"/>
  <c r="SH18" i="5"/>
  <c r="SI15" i="5"/>
  <c r="SJ12" i="5"/>
  <c r="SK9" i="5"/>
  <c r="SL6" i="5"/>
  <c r="SM7" i="5"/>
  <c r="SK45" i="5"/>
  <c r="SM10" i="5"/>
  <c r="SF41" i="5"/>
  <c r="SH35" i="5"/>
  <c r="SI32" i="5"/>
  <c r="SJ29" i="5"/>
  <c r="SK26" i="5"/>
  <c r="SL23" i="5"/>
  <c r="SF68" i="5"/>
  <c r="SM21" i="5"/>
  <c r="SM68" i="5"/>
  <c r="SF66" i="5"/>
  <c r="SH60" i="5"/>
  <c r="SI57" i="5"/>
  <c r="SJ54" i="5"/>
  <c r="SK51" i="5"/>
  <c r="SL48" i="5"/>
  <c r="SG57" i="5"/>
  <c r="SG27" i="5"/>
  <c r="SG42" i="5"/>
  <c r="SG5" i="5"/>
  <c r="SG50" i="5"/>
  <c r="SG63" i="5"/>
  <c r="SG3" i="5"/>
  <c r="SG25" i="5"/>
  <c r="SG53" i="5"/>
  <c r="SG18" i="5"/>
  <c r="SG46" i="5"/>
  <c r="SG4" i="5"/>
  <c r="SG9" i="5"/>
  <c r="SG43" i="5"/>
  <c r="SG65" i="5"/>
  <c r="SG35" i="5"/>
  <c r="SI27" i="5"/>
  <c r="SM32" i="5"/>
  <c r="SF27" i="5"/>
  <c r="SH21" i="5"/>
  <c r="SI18" i="5"/>
  <c r="SJ15" i="5"/>
  <c r="SK12" i="5"/>
  <c r="SL9" i="5"/>
  <c r="SM14" i="5"/>
  <c r="SK37" i="5"/>
  <c r="SM42" i="5"/>
  <c r="SF45" i="5"/>
  <c r="SH47" i="5"/>
  <c r="SI44" i="5"/>
  <c r="SJ41" i="5"/>
  <c r="SK38" i="5"/>
  <c r="SL35" i="5"/>
  <c r="SH22" i="5"/>
  <c r="SM23" i="5"/>
  <c r="SF14" i="5"/>
  <c r="SH16" i="5"/>
  <c r="SI13" i="5"/>
  <c r="SJ10" i="5"/>
  <c r="SK7" i="5"/>
  <c r="SL4" i="5"/>
  <c r="SL68" i="5"/>
  <c r="SM51" i="5"/>
  <c r="SF55" i="5"/>
  <c r="SH57" i="5"/>
  <c r="SI54" i="5"/>
  <c r="SJ51" i="5"/>
  <c r="SK48" i="5"/>
  <c r="SL45" i="5"/>
  <c r="SI67" i="5"/>
  <c r="SM9" i="5"/>
  <c r="SF32" i="5"/>
  <c r="SH26" i="5"/>
  <c r="SI23" i="5"/>
  <c r="SJ20" i="5"/>
  <c r="SK17" i="5"/>
  <c r="SL14" i="5"/>
  <c r="SM20" i="5"/>
  <c r="SL18" i="5"/>
  <c r="SM3" i="5"/>
  <c r="SF49" i="5"/>
  <c r="SH43" i="5"/>
  <c r="SI40" i="5"/>
  <c r="SJ37" i="5"/>
  <c r="SK34" i="5"/>
  <c r="SL31" i="5"/>
  <c r="SH30" i="5"/>
  <c r="SM46" i="5"/>
  <c r="SF10" i="5"/>
  <c r="SH4" i="5"/>
  <c r="SH68" i="5"/>
  <c r="SI65" i="5"/>
  <c r="SJ62" i="5"/>
  <c r="SK59" i="5"/>
  <c r="SL56" i="5"/>
  <c r="SJ8" i="5"/>
  <c r="SM33" i="5"/>
  <c r="SF35" i="5"/>
  <c r="SH29" i="5"/>
  <c r="SI26" i="5"/>
  <c r="SJ23" i="5"/>
  <c r="SK20" i="5"/>
  <c r="SL17" i="5"/>
  <c r="SF4" i="5"/>
  <c r="SL10" i="5"/>
  <c r="SM35" i="5"/>
  <c r="SF53" i="5"/>
  <c r="SH55" i="5"/>
  <c r="SI52" i="5"/>
  <c r="SJ49" i="5"/>
  <c r="SK46" i="5"/>
  <c r="SL43" i="5"/>
  <c r="SH54" i="5"/>
  <c r="SM38" i="5"/>
  <c r="SF22" i="5"/>
  <c r="SH24" i="5"/>
  <c r="SI21" i="5"/>
  <c r="SJ18" i="5"/>
  <c r="SK15" i="5"/>
  <c r="SL12" i="5"/>
  <c r="SF2" i="5"/>
  <c r="SM44" i="5"/>
  <c r="SF63" i="5"/>
  <c r="SH65" i="5"/>
  <c r="SI62" i="5"/>
  <c r="SJ59" i="5"/>
  <c r="SK56" i="5"/>
  <c r="SL53" i="5"/>
  <c r="SJ48" i="5"/>
  <c r="SM2" i="5"/>
  <c r="SF40" i="5"/>
  <c r="SH34" i="5"/>
  <c r="SI31" i="5"/>
  <c r="SJ28" i="5"/>
  <c r="SK25" i="5"/>
  <c r="SL22" i="5"/>
  <c r="SF52" i="5"/>
  <c r="SL50" i="5"/>
  <c r="SM67" i="5"/>
  <c r="SF57" i="5"/>
  <c r="SH51" i="5"/>
  <c r="SI48" i="5"/>
  <c r="SJ45" i="5"/>
  <c r="SK42" i="5"/>
  <c r="SL39" i="5"/>
  <c r="SI11" i="5"/>
  <c r="SM55" i="5"/>
  <c r="SF18" i="5"/>
  <c r="SH12" i="5"/>
  <c r="SI9" i="5"/>
  <c r="SJ6" i="5"/>
  <c r="SK3" i="5"/>
  <c r="SK67" i="5"/>
  <c r="SL64" i="5"/>
  <c r="SG32" i="5"/>
  <c r="SG40" i="5"/>
  <c r="SG31" i="5"/>
  <c r="SG41" i="5"/>
  <c r="SG11" i="5"/>
  <c r="SG34" i="5"/>
  <c r="SG62" i="5"/>
  <c r="SG7" i="5"/>
  <c r="SG8" i="5"/>
  <c r="SG59" i="5"/>
  <c r="SG17" i="5"/>
  <c r="SG45" i="5"/>
  <c r="SG13" i="5"/>
  <c r="SG56" i="5"/>
  <c r="SG68" i="5"/>
  <c r="SG48" i="5"/>
  <c r="SG47" i="5"/>
  <c r="SJ56" i="5"/>
  <c r="SM26" i="5"/>
  <c r="SF43" i="5"/>
  <c r="SH37" i="5"/>
  <c r="SI34" i="5"/>
  <c r="SJ31" i="5"/>
  <c r="SK28" i="5"/>
  <c r="SL25" i="5"/>
  <c r="SF44" i="5"/>
  <c r="SL66" i="5"/>
  <c r="SM28" i="5"/>
  <c r="SF61" i="5"/>
  <c r="SH63" i="5"/>
  <c r="SI60" i="5"/>
  <c r="SJ57" i="5"/>
  <c r="SK54" i="5"/>
  <c r="SL51" i="5"/>
  <c r="SI35" i="5"/>
  <c r="SM56" i="5"/>
  <c r="SF30" i="5"/>
  <c r="SH32" i="5"/>
  <c r="SI29" i="5"/>
  <c r="SJ26" i="5"/>
  <c r="SK23" i="5"/>
  <c r="SL20" i="5"/>
  <c r="SM61" i="5"/>
  <c r="SF7" i="5"/>
  <c r="SH9" i="5"/>
  <c r="SI6" i="5"/>
  <c r="SJ3" i="5"/>
  <c r="SJ67" i="5"/>
  <c r="SK64" i="5"/>
  <c r="SL61" i="5"/>
  <c r="SK29" i="5"/>
  <c r="SM66" i="5"/>
  <c r="SF48" i="5"/>
  <c r="SH42" i="5"/>
  <c r="SI39" i="5"/>
  <c r="SJ36" i="5"/>
  <c r="SK33" i="5"/>
  <c r="SL30" i="5"/>
  <c r="SH14" i="5"/>
  <c r="SM13" i="5"/>
  <c r="SM60" i="5"/>
  <c r="SF65" i="5"/>
  <c r="SH59" i="5"/>
  <c r="SI56" i="5"/>
  <c r="SJ53" i="5"/>
  <c r="SK50" i="5"/>
  <c r="SL47" i="5"/>
  <c r="SI59" i="5"/>
  <c r="SM24" i="5"/>
  <c r="SF26" i="5"/>
  <c r="SH20" i="5"/>
  <c r="SI17" i="5"/>
  <c r="SJ14" i="5"/>
  <c r="SK11" i="5"/>
  <c r="SL8" i="5"/>
  <c r="SK53" i="5"/>
  <c r="SM19" i="5"/>
  <c r="SF51" i="5"/>
  <c r="SH45" i="5"/>
  <c r="SI42" i="5"/>
  <c r="SJ39" i="5"/>
  <c r="SK36" i="5"/>
  <c r="SL33" i="5"/>
  <c r="SH6" i="5"/>
  <c r="SM45" i="5"/>
  <c r="SF5" i="5"/>
  <c r="SH7" i="5"/>
  <c r="SI4" i="5"/>
  <c r="SI68" i="5"/>
  <c r="SJ65" i="5"/>
  <c r="SK62" i="5"/>
  <c r="SL59" i="5"/>
  <c r="SJ16" i="5"/>
  <c r="SM57" i="5"/>
  <c r="SF38" i="5"/>
  <c r="SH40" i="5"/>
  <c r="SI37" i="5"/>
  <c r="SJ34" i="5"/>
  <c r="SK31" i="5"/>
  <c r="SL28" i="5"/>
  <c r="SM31" i="5"/>
  <c r="SF15" i="5"/>
  <c r="SH17" i="5"/>
  <c r="SI14" i="5"/>
  <c r="SJ11" i="5"/>
  <c r="SK8" i="5"/>
  <c r="SL5" i="5"/>
  <c r="SM37" i="5"/>
  <c r="SL26" i="5"/>
  <c r="SM59" i="5"/>
  <c r="SF56" i="5"/>
  <c r="SH50" i="5"/>
  <c r="SI47" i="5"/>
  <c r="SJ44" i="5"/>
  <c r="SK41" i="5"/>
  <c r="SL38" i="5"/>
  <c r="SI3" i="5"/>
  <c r="SM30" i="5"/>
  <c r="SF9" i="5"/>
  <c r="SH3" i="5"/>
  <c r="SH67" i="5"/>
  <c r="SI64" i="5"/>
  <c r="SJ61" i="5"/>
  <c r="SK58" i="5"/>
  <c r="SL55" i="5"/>
  <c r="SJ40" i="5"/>
  <c r="SM25" i="5"/>
  <c r="SF34" i="5"/>
  <c r="SH28" i="5"/>
  <c r="SI25" i="5"/>
  <c r="SJ22" i="5"/>
  <c r="SK19" i="5"/>
  <c r="SL16" i="5"/>
  <c r="SG19" i="5"/>
  <c r="SG22" i="5"/>
  <c r="SG44" i="5"/>
  <c r="SG24" i="5"/>
  <c r="SG15" i="5"/>
  <c r="SG33" i="5"/>
  <c r="SG61" i="5"/>
  <c r="SG20" i="5"/>
  <c r="SG55" i="5"/>
  <c r="SG12" i="5"/>
  <c r="SG64" i="5"/>
  <c r="SG52" i="5"/>
  <c r="SG23" i="5"/>
  <c r="SG38" i="5"/>
  <c r="SG36" i="5"/>
  <c r="SG30" i="5"/>
  <c r="SG60" i="5"/>
  <c r="SL58" i="5"/>
  <c r="SM12" i="5"/>
  <c r="SF59" i="5"/>
  <c r="SH53" i="5"/>
  <c r="SI50" i="5"/>
  <c r="SJ47" i="5"/>
  <c r="SK44" i="5"/>
  <c r="SL41" i="5"/>
  <c r="SH62" i="5"/>
  <c r="SM15" i="5"/>
  <c r="SF13" i="5"/>
  <c r="SH15" i="5"/>
  <c r="SI12" i="5"/>
  <c r="SJ9" i="5"/>
  <c r="SK6" i="5"/>
  <c r="SL3" i="5"/>
  <c r="SL67" i="5"/>
  <c r="SK13" i="5"/>
  <c r="SM50" i="5"/>
  <c r="SF46" i="5"/>
  <c r="SH48" i="5"/>
  <c r="SI45" i="5"/>
  <c r="SJ42" i="5"/>
  <c r="SK39" i="5"/>
  <c r="SL36" i="5"/>
  <c r="SM62" i="5"/>
  <c r="SF23" i="5"/>
  <c r="SH25" i="5"/>
  <c r="SI22" i="5"/>
  <c r="SJ19" i="5"/>
  <c r="SK16" i="5"/>
  <c r="SL13" i="5"/>
  <c r="SM27" i="5"/>
  <c r="SM5" i="5"/>
  <c r="SM52" i="5"/>
  <c r="SF64" i="5"/>
  <c r="SH58" i="5"/>
  <c r="SI55" i="5"/>
  <c r="SJ52" i="5"/>
  <c r="SK49" i="5"/>
  <c r="SL46" i="5"/>
  <c r="SI51" i="5"/>
  <c r="SM47" i="5"/>
  <c r="SF17" i="5"/>
  <c r="SH11" i="5"/>
  <c r="SI8" i="5"/>
  <c r="SJ5" i="5"/>
  <c r="SK2" i="5"/>
  <c r="SK66" i="5"/>
  <c r="SL63" i="5"/>
  <c r="SK21" i="5"/>
  <c r="SM18" i="5"/>
  <c r="SF42" i="5"/>
  <c r="SH36" i="5"/>
  <c r="SI33" i="5"/>
  <c r="SJ30" i="5"/>
  <c r="SK27" i="5"/>
  <c r="SL24" i="5"/>
  <c r="SG2" i="5"/>
  <c r="SN64" i="5" l="1"/>
  <c r="SN60" i="5"/>
  <c r="SN20" i="5"/>
  <c r="SN2" i="5"/>
  <c r="SN38" i="5"/>
  <c r="SN23" i="5"/>
  <c r="SN44" i="5"/>
  <c r="SN52" i="5"/>
  <c r="SN24" i="5"/>
  <c r="SN47" i="5"/>
  <c r="SN8" i="5"/>
  <c r="SN32" i="5"/>
  <c r="SN65" i="5"/>
  <c r="SN3" i="5"/>
  <c r="SN10" i="5"/>
  <c r="SN28" i="5"/>
  <c r="SN48" i="5"/>
  <c r="SN7" i="5"/>
  <c r="SN43" i="5"/>
  <c r="SN63" i="5"/>
  <c r="SN51" i="5"/>
  <c r="SN6" i="5"/>
  <c r="SN12" i="5"/>
  <c r="SN22" i="5"/>
  <c r="SN68" i="5"/>
  <c r="SN62" i="5"/>
  <c r="SN9" i="5"/>
  <c r="SN50" i="5"/>
  <c r="SN39" i="5"/>
  <c r="SN49" i="5"/>
  <c r="SN55" i="5"/>
  <c r="SN19" i="5"/>
  <c r="SN56" i="5"/>
  <c r="SN34" i="5"/>
  <c r="SN4" i="5"/>
  <c r="SN5" i="5"/>
  <c r="SN14" i="5"/>
  <c r="SN21" i="5"/>
  <c r="SN30" i="5"/>
  <c r="SN13" i="5"/>
  <c r="SN11" i="5"/>
  <c r="SN46" i="5"/>
  <c r="SN42" i="5"/>
  <c r="SN54" i="5"/>
  <c r="SN58" i="5"/>
  <c r="SN36" i="5"/>
  <c r="SN61" i="5"/>
  <c r="SN45" i="5"/>
  <c r="SN41" i="5"/>
  <c r="SN18" i="5"/>
  <c r="SN27" i="5"/>
  <c r="SN29" i="5"/>
  <c r="SN26" i="5"/>
  <c r="SN33" i="5"/>
  <c r="SN17" i="5"/>
  <c r="SN31" i="5"/>
  <c r="SN53" i="5"/>
  <c r="SN57" i="5"/>
  <c r="SN66" i="5"/>
  <c r="SN67" i="5"/>
  <c r="SN15" i="5"/>
  <c r="SN59" i="5"/>
  <c r="SN40" i="5"/>
  <c r="SN35" i="5"/>
  <c r="SN25" i="5"/>
  <c r="SN37" i="5"/>
  <c r="SN16" i="5"/>
  <c r="SN70" i="5" l="1"/>
  <c r="EU13" i="5" l="1"/>
  <c r="ET13" i="5" s="1"/>
  <c r="EU37" i="5"/>
  <c r="ET37" i="5" s="1"/>
  <c r="EU4" i="5"/>
  <c r="ET4" i="5" s="1"/>
  <c r="EU3" i="5"/>
  <c r="ET3" i="5" s="1"/>
  <c r="EU10" i="5"/>
  <c r="ET10" i="5" s="1"/>
  <c r="EU66" i="5"/>
  <c r="ET66" i="5" s="1"/>
  <c r="EU42" i="5"/>
  <c r="ET42" i="5" s="1"/>
  <c r="EU50" i="5"/>
  <c r="ET50" i="5" s="1"/>
  <c r="EU38" i="5"/>
  <c r="ET38" i="5" s="1"/>
  <c r="EU65" i="5"/>
  <c r="ET65" i="5" s="1"/>
  <c r="EU44" i="5"/>
  <c r="ET44" i="5" s="1"/>
  <c r="EU22" i="5"/>
  <c r="ET22" i="5" s="1"/>
  <c r="EU33" i="5"/>
  <c r="ET33" i="5" s="1"/>
  <c r="EU6" i="5"/>
  <c r="ET6" i="5" s="1"/>
  <c r="EU47" i="5"/>
  <c r="ET47" i="5" s="1"/>
  <c r="EU26" i="5"/>
  <c r="ET26" i="5" s="1"/>
  <c r="EU41" i="5"/>
  <c r="ET41" i="5" s="1"/>
  <c r="EU15" i="5"/>
  <c r="ET15" i="5" s="1"/>
  <c r="EU46" i="5"/>
  <c r="ET46" i="5" s="1"/>
  <c r="EU45" i="5"/>
  <c r="ET45" i="5" s="1"/>
  <c r="EU19" i="5"/>
  <c r="ET19" i="5" s="1"/>
  <c r="EU61" i="5"/>
  <c r="ET61" i="5" s="1"/>
  <c r="EU59" i="5"/>
  <c r="ET59" i="5" s="1"/>
  <c r="EU39" i="5"/>
  <c r="ET39" i="5" s="1"/>
  <c r="EU43" i="5"/>
  <c r="ET43" i="5" s="1"/>
  <c r="EU52" i="5"/>
  <c r="ET52" i="5" s="1"/>
  <c r="EU56" i="5"/>
  <c r="ET56" i="5" s="1"/>
  <c r="EU7" i="5"/>
  <c r="ET7" i="5" s="1"/>
  <c r="EU53" i="5"/>
  <c r="ET53" i="5" s="1"/>
  <c r="EU9" i="5"/>
  <c r="ET9" i="5" s="1"/>
  <c r="EU49" i="5"/>
  <c r="ET49" i="5" s="1"/>
  <c r="EU11" i="5"/>
  <c r="ET11" i="5" s="1"/>
  <c r="EU63" i="5"/>
  <c r="ET63" i="5" s="1"/>
  <c r="EU64" i="5"/>
  <c r="ET64" i="5" s="1"/>
  <c r="EU68" i="5"/>
  <c r="ET68" i="5" s="1"/>
  <c r="EU30" i="5"/>
  <c r="ET30" i="5" s="1"/>
  <c r="EU23" i="5"/>
  <c r="ET23" i="5" s="1"/>
  <c r="EU17" i="5"/>
  <c r="ET17" i="5" s="1"/>
  <c r="EU32" i="5"/>
  <c r="ET32" i="5" s="1"/>
  <c r="EU25" i="5"/>
  <c r="ET25" i="5" s="1"/>
  <c r="EU18" i="5"/>
  <c r="ET18" i="5" s="1"/>
  <c r="EU5" i="5"/>
  <c r="ET5" i="5" s="1"/>
  <c r="EU57" i="5"/>
  <c r="ET57" i="5" s="1"/>
  <c r="EU8" i="5"/>
  <c r="ET8" i="5" s="1"/>
  <c r="EU58" i="5"/>
  <c r="ET58" i="5" s="1"/>
  <c r="EU60" i="5"/>
  <c r="ET60" i="5" s="1"/>
  <c r="EU21" i="5"/>
  <c r="ET21" i="5" s="1"/>
  <c r="EU55" i="5"/>
  <c r="ET55" i="5" s="1"/>
  <c r="EU34" i="5"/>
  <c r="ET34" i="5" s="1"/>
  <c r="EU67" i="5"/>
  <c r="ET67" i="5" s="1"/>
  <c r="EU29" i="5"/>
  <c r="ET29" i="5" s="1"/>
  <c r="EU14" i="5"/>
  <c r="ET14" i="5" s="1"/>
  <c r="EU16" i="5"/>
  <c r="ET16" i="5" s="1"/>
  <c r="EU24" i="5"/>
  <c r="ET24" i="5" s="1"/>
  <c r="EU27" i="5"/>
  <c r="ET27" i="5" s="1"/>
  <c r="EU40" i="5"/>
  <c r="ET40" i="5" s="1"/>
  <c r="EU20" i="5"/>
  <c r="ET20" i="5" s="1"/>
  <c r="EU51" i="5"/>
  <c r="ET51" i="5" s="1"/>
  <c r="EU36" i="5"/>
  <c r="ET36" i="5" s="1"/>
  <c r="EU35" i="5"/>
  <c r="ET35" i="5" s="1"/>
  <c r="EU48" i="5"/>
  <c r="ET48" i="5" s="1"/>
  <c r="EU31" i="5"/>
  <c r="ET31" i="5" s="1"/>
  <c r="EU54" i="5"/>
  <c r="ET54" i="5" s="1"/>
  <c r="EU62" i="5"/>
  <c r="ET62" i="5" s="1"/>
  <c r="EU28" i="5"/>
  <c r="ET28" i="5" s="1"/>
  <c r="EU12" i="5"/>
  <c r="ET12" i="5" s="1"/>
  <c r="EU2" i="5"/>
  <c r="ET2" i="5" s="1"/>
  <c r="ES62" i="5" l="1"/>
  <c r="ES54" i="5"/>
  <c r="ES67" i="5"/>
  <c r="ES27" i="5"/>
  <c r="ES40" i="5"/>
  <c r="ES21" i="5"/>
  <c r="ES28" i="5"/>
  <c r="ES48" i="5"/>
  <c r="ES29" i="5"/>
  <c r="ES68" i="5"/>
  <c r="ES53" i="5"/>
  <c r="ES15" i="5"/>
  <c r="ES3" i="5"/>
  <c r="ES64" i="5"/>
  <c r="ES41" i="5"/>
  <c r="ES33" i="5"/>
  <c r="ES4" i="5"/>
  <c r="ES34" i="5"/>
  <c r="ES63" i="5"/>
  <c r="ES7" i="5"/>
  <c r="ES61" i="5"/>
  <c r="ES37" i="5"/>
  <c r="ES58" i="5"/>
  <c r="ES35" i="5"/>
  <c r="ES36" i="5"/>
  <c r="ES24" i="5"/>
  <c r="ES8" i="5"/>
  <c r="ES17" i="5"/>
  <c r="ES56" i="5"/>
  <c r="ES22" i="5"/>
  <c r="ES13" i="5"/>
  <c r="ES51" i="5"/>
  <c r="ES57" i="5"/>
  <c r="ES52" i="5"/>
  <c r="ES19" i="5"/>
  <c r="ES44" i="5"/>
  <c r="ES66" i="5"/>
  <c r="ES20" i="5"/>
  <c r="ES16" i="5"/>
  <c r="ES5" i="5"/>
  <c r="ES23" i="5"/>
  <c r="ES49" i="5"/>
  <c r="ES43" i="5"/>
  <c r="ES65" i="5"/>
  <c r="ES2" i="5"/>
  <c r="ES42" i="5"/>
  <c r="ES47" i="5"/>
  <c r="ES59" i="5"/>
  <c r="ES32" i="5"/>
  <c r="ES55" i="5"/>
  <c r="ES50" i="5"/>
  <c r="ES26" i="5"/>
  <c r="ES39" i="5"/>
  <c r="ES11" i="5"/>
  <c r="ES25" i="5"/>
  <c r="ES31" i="5"/>
  <c r="ES18" i="5"/>
  <c r="ES9" i="5"/>
  <c r="ES45" i="5"/>
  <c r="ES38" i="5"/>
  <c r="ES10" i="5"/>
  <c r="ES12" i="5"/>
  <c r="ES14" i="5"/>
  <c r="ES60" i="5"/>
  <c r="ES30" i="5"/>
  <c r="ES46" i="5"/>
  <c r="ES6" i="5"/>
  <c r="FG65" i="5" l="1"/>
  <c r="FG48" i="5"/>
  <c r="FE23" i="5"/>
  <c r="FE44" i="5"/>
  <c r="FH6" i="5"/>
  <c r="FK7" i="5"/>
  <c r="FG33" i="5"/>
  <c r="FJ4" i="5"/>
  <c r="FK31" i="5"/>
  <c r="FG5" i="5"/>
  <c r="FG15" i="5"/>
  <c r="FH5" i="5"/>
  <c r="FG20" i="5"/>
  <c r="FH68" i="5"/>
  <c r="FE3" i="5"/>
  <c r="FJ9" i="5"/>
  <c r="FK29" i="5"/>
  <c r="FG30" i="5"/>
  <c r="FJ66" i="5"/>
  <c r="FK37" i="5"/>
  <c r="FJ47" i="5"/>
  <c r="FE24" i="5"/>
  <c r="FH45" i="5"/>
  <c r="FH24" i="5"/>
  <c r="FH25" i="5"/>
  <c r="FJ13" i="5"/>
  <c r="FI18" i="5"/>
  <c r="FI21" i="5"/>
  <c r="FI44" i="5"/>
  <c r="FJ68" i="5"/>
  <c r="FI63" i="5"/>
  <c r="FH36" i="5"/>
  <c r="FK68" i="5"/>
  <c r="FG57" i="5"/>
  <c r="FG44" i="5"/>
  <c r="FJ42" i="5"/>
  <c r="FG11" i="5"/>
  <c r="FG55" i="5"/>
  <c r="FJ19" i="5"/>
  <c r="FH19" i="5"/>
  <c r="FE46" i="5"/>
  <c r="FH39" i="5"/>
  <c r="FJ31" i="5"/>
  <c r="FE28" i="5"/>
  <c r="FE56" i="5"/>
  <c r="FI45" i="5"/>
  <c r="FI7" i="5"/>
  <c r="FK13" i="5"/>
  <c r="FI50" i="5"/>
  <c r="FJ39" i="5"/>
  <c r="FH2" i="5"/>
  <c r="FF14" i="5"/>
  <c r="FF49" i="5"/>
  <c r="FF23" i="5"/>
  <c r="FF64" i="5"/>
  <c r="FF56" i="5"/>
  <c r="FF6" i="5"/>
  <c r="FF15" i="5"/>
  <c r="FF47" i="5"/>
  <c r="FF61" i="5"/>
  <c r="FF40" i="5"/>
  <c r="FF66" i="5"/>
  <c r="FF58" i="5"/>
  <c r="FF26" i="5"/>
  <c r="FF16" i="5"/>
  <c r="FF59" i="5"/>
  <c r="FF43" i="5"/>
  <c r="FK54" i="5"/>
  <c r="FI2" i="5"/>
  <c r="FJ8" i="5"/>
  <c r="FJ34" i="5"/>
  <c r="FG67" i="5"/>
  <c r="FJ24" i="5"/>
  <c r="FI60" i="5"/>
  <c r="FI6" i="5"/>
  <c r="FK14" i="5"/>
  <c r="FG36" i="5"/>
  <c r="FI41" i="5"/>
  <c r="FE62" i="5"/>
  <c r="FE10" i="5"/>
  <c r="FH41" i="5"/>
  <c r="FK6" i="5"/>
  <c r="FJ54" i="5"/>
  <c r="FK43" i="5"/>
  <c r="FI16" i="5"/>
  <c r="FG42" i="5"/>
  <c r="FK40" i="5"/>
  <c r="FI61" i="5"/>
  <c r="FI3" i="5"/>
  <c r="FH38" i="5"/>
  <c r="FJ50" i="5"/>
  <c r="FK67" i="5"/>
  <c r="FJ21" i="5"/>
  <c r="FK51" i="5"/>
  <c r="FG27" i="5"/>
  <c r="FE58" i="5"/>
  <c r="FK4" i="5"/>
  <c r="FG24" i="5"/>
  <c r="FH44" i="5"/>
  <c r="FH61" i="5"/>
  <c r="FK36" i="5"/>
  <c r="FI48" i="5"/>
  <c r="FH9" i="5"/>
  <c r="FH27" i="5"/>
  <c r="FG63" i="5"/>
  <c r="FH15" i="5"/>
  <c r="FJ45" i="5"/>
  <c r="FH55" i="5"/>
  <c r="FK60" i="5"/>
  <c r="FK65" i="5"/>
  <c r="FK3" i="5"/>
  <c r="FE32" i="5"/>
  <c r="FI53" i="5"/>
  <c r="FI46" i="5"/>
  <c r="FG37" i="5"/>
  <c r="FH57" i="5"/>
  <c r="FJ30" i="5"/>
  <c r="FG4" i="5"/>
  <c r="FF2" i="5"/>
  <c r="FE45" i="5"/>
  <c r="FK53" i="5"/>
  <c r="FE11" i="5"/>
  <c r="FI47" i="5"/>
  <c r="FH31" i="5"/>
  <c r="FG51" i="5"/>
  <c r="FK35" i="5"/>
  <c r="FH13" i="5"/>
  <c r="FH59" i="5"/>
  <c r="FI62" i="5"/>
  <c r="FE43" i="5"/>
  <c r="FK12" i="5"/>
  <c r="FJ63" i="5"/>
  <c r="FI14" i="5"/>
  <c r="FE2" i="5"/>
  <c r="FJ62" i="5"/>
  <c r="FK57" i="5"/>
  <c r="FK11" i="5"/>
  <c r="FJ52" i="5"/>
  <c r="FG12" i="5"/>
  <c r="FG62" i="5"/>
  <c r="FH3" i="5"/>
  <c r="FE42" i="5"/>
  <c r="FH54" i="5"/>
  <c r="FE49" i="5"/>
  <c r="FH50" i="5"/>
  <c r="FE5" i="5"/>
  <c r="FI35" i="5"/>
  <c r="FI65" i="5"/>
  <c r="FJ40" i="5"/>
  <c r="FH33" i="5"/>
  <c r="FK38" i="5"/>
  <c r="FI8" i="5"/>
  <c r="FE29" i="5"/>
  <c r="FJ35" i="5"/>
  <c r="FJ43" i="5"/>
  <c r="FK41" i="5"/>
  <c r="FE53" i="5"/>
  <c r="FJ16" i="5"/>
  <c r="FE55" i="5"/>
  <c r="FH21" i="5"/>
  <c r="FK24" i="5"/>
  <c r="FK63" i="5"/>
  <c r="FE4" i="5"/>
  <c r="FK28" i="5"/>
  <c r="FE48" i="5"/>
  <c r="FJ14" i="5"/>
  <c r="FE51" i="5"/>
  <c r="FI26" i="5"/>
  <c r="FI19" i="5"/>
  <c r="FF8" i="5"/>
  <c r="FF12" i="5"/>
  <c r="FF34" i="5"/>
  <c r="FF44" i="5"/>
  <c r="FF11" i="5"/>
  <c r="FF36" i="5"/>
  <c r="FF3" i="5"/>
  <c r="FF25" i="5"/>
  <c r="FF33" i="5"/>
  <c r="FF4" i="5"/>
  <c r="FF27" i="5"/>
  <c r="FF5" i="5"/>
  <c r="FF10" i="5"/>
  <c r="FF63" i="5"/>
  <c r="FF20" i="5"/>
  <c r="FF29" i="5"/>
  <c r="FI30" i="5"/>
  <c r="FI34" i="5"/>
  <c r="FK25" i="5"/>
  <c r="FH63" i="5"/>
  <c r="FG7" i="5"/>
  <c r="FK47" i="5"/>
  <c r="FH43" i="5"/>
  <c r="FK15" i="5"/>
  <c r="FH67" i="5"/>
  <c r="FH20" i="5"/>
  <c r="FJ12" i="5"/>
  <c r="FK9" i="5"/>
  <c r="FK16" i="5"/>
  <c r="FG14" i="5"/>
  <c r="FI28" i="5"/>
  <c r="FH52" i="5"/>
  <c r="FE19" i="5"/>
  <c r="FJ53" i="5"/>
  <c r="FJ60" i="5"/>
  <c r="FE35" i="5"/>
  <c r="FH37" i="5"/>
  <c r="FG2" i="5"/>
  <c r="FE54" i="5"/>
  <c r="FE39" i="5"/>
  <c r="FG6" i="5"/>
  <c r="FG40" i="5"/>
  <c r="FH48" i="5"/>
  <c r="FE25" i="5"/>
  <c r="FH53" i="5"/>
  <c r="FG29" i="5"/>
  <c r="FK62" i="5"/>
  <c r="FH58" i="5"/>
  <c r="FI24" i="5"/>
  <c r="FE36" i="5"/>
  <c r="FJ20" i="5"/>
  <c r="FJ3" i="5"/>
  <c r="FI12" i="5"/>
  <c r="FI33" i="5"/>
  <c r="FJ44" i="5"/>
  <c r="FJ46" i="5"/>
  <c r="FH29" i="5"/>
  <c r="FI55" i="5"/>
  <c r="FJ25" i="5"/>
  <c r="FK17" i="5"/>
  <c r="FK10" i="5"/>
  <c r="FI67" i="5"/>
  <c r="FE41" i="5"/>
  <c r="FJ57" i="5"/>
  <c r="FK66" i="5"/>
  <c r="FE14" i="5"/>
  <c r="FJ41" i="5"/>
  <c r="FI42" i="5"/>
  <c r="FJ55" i="5"/>
  <c r="FJ23" i="5"/>
  <c r="FE61" i="5"/>
  <c r="FE15" i="5"/>
  <c r="FH40" i="5"/>
  <c r="FI17" i="5"/>
  <c r="FJ37" i="5"/>
  <c r="FE38" i="5"/>
  <c r="FJ18" i="5"/>
  <c r="FG49" i="5"/>
  <c r="FG60" i="5"/>
  <c r="FG39" i="5"/>
  <c r="FI38" i="5"/>
  <c r="FE33" i="5"/>
  <c r="FK32" i="5"/>
  <c r="FH23" i="5"/>
  <c r="FJ59" i="5"/>
  <c r="FK58" i="5"/>
  <c r="FJ29" i="5"/>
  <c r="FK2" i="5"/>
  <c r="FG45" i="5"/>
  <c r="FJ67" i="5"/>
  <c r="FG16" i="5"/>
  <c r="FI66" i="5"/>
  <c r="FK26" i="5"/>
  <c r="FE6" i="5"/>
  <c r="FH30" i="5"/>
  <c r="FJ48" i="5"/>
  <c r="FJ33" i="5"/>
  <c r="FG64" i="5"/>
  <c r="FE50" i="5"/>
  <c r="FG46" i="5"/>
  <c r="FK20" i="5"/>
  <c r="FI5" i="5"/>
  <c r="FJ64" i="5"/>
  <c r="FI43" i="5"/>
  <c r="FH7" i="5"/>
  <c r="FK22" i="5"/>
  <c r="FJ6" i="5"/>
  <c r="FH35" i="5"/>
  <c r="FH56" i="5"/>
  <c r="FE66" i="5"/>
  <c r="FH65" i="5"/>
  <c r="FE30" i="5"/>
  <c r="FE16" i="5"/>
  <c r="FI13" i="5"/>
  <c r="FI31" i="5"/>
  <c r="FG35" i="5"/>
  <c r="FF57" i="5"/>
  <c r="FF24" i="5"/>
  <c r="FF22" i="5"/>
  <c r="FF55" i="5"/>
  <c r="FF7" i="5"/>
  <c r="FF19" i="5"/>
  <c r="FF65" i="5"/>
  <c r="FF38" i="5"/>
  <c r="FF31" i="5"/>
  <c r="FF17" i="5"/>
  <c r="FF45" i="5"/>
  <c r="FF21" i="5"/>
  <c r="FF37" i="5"/>
  <c r="FF48" i="5"/>
  <c r="FF42" i="5"/>
  <c r="FF35" i="5"/>
  <c r="FF30" i="5"/>
  <c r="FH47" i="5"/>
  <c r="FG32" i="5"/>
  <c r="FK23" i="5"/>
  <c r="FG47" i="5"/>
  <c r="FH46" i="5"/>
  <c r="FH14" i="5"/>
  <c r="FI54" i="5"/>
  <c r="FJ28" i="5"/>
  <c r="FG59" i="5"/>
  <c r="FK50" i="5"/>
  <c r="FJ26" i="5"/>
  <c r="FI57" i="5"/>
  <c r="FG61" i="5"/>
  <c r="FG68" i="5"/>
  <c r="FI9" i="5"/>
  <c r="FG54" i="5"/>
  <c r="FG31" i="5"/>
  <c r="FK5" i="5"/>
  <c r="FJ15" i="5"/>
  <c r="FG21" i="5"/>
  <c r="FE47" i="5"/>
  <c r="FI22" i="5"/>
  <c r="FK39" i="5"/>
  <c r="FJ58" i="5"/>
  <c r="FG23" i="5"/>
  <c r="FE34" i="5"/>
  <c r="FE27" i="5"/>
  <c r="FH42" i="5"/>
  <c r="FK52" i="5"/>
  <c r="FI23" i="5"/>
  <c r="FK21" i="5"/>
  <c r="FH51" i="5"/>
  <c r="FE9" i="5"/>
  <c r="FJ17" i="5"/>
  <c r="FK55" i="5"/>
  <c r="FI4" i="5"/>
  <c r="FI40" i="5"/>
  <c r="FJ5" i="5"/>
  <c r="FH10" i="5"/>
  <c r="FK30" i="5"/>
  <c r="FH60" i="5"/>
  <c r="FH17" i="5"/>
  <c r="FE18" i="5"/>
  <c r="FE37" i="5"/>
  <c r="FI27" i="5"/>
  <c r="FG22" i="5"/>
  <c r="FI20" i="5"/>
  <c r="FE57" i="5"/>
  <c r="FI49" i="5"/>
  <c r="FE59" i="5"/>
  <c r="FK45" i="5"/>
  <c r="FH34" i="5"/>
  <c r="FG8" i="5"/>
  <c r="FG28" i="5"/>
  <c r="FK33" i="5"/>
  <c r="FK46" i="5"/>
  <c r="FJ7" i="5"/>
  <c r="FG41" i="5"/>
  <c r="FG34" i="5"/>
  <c r="FG17" i="5"/>
  <c r="FK49" i="5"/>
  <c r="FH28" i="5"/>
  <c r="FH32" i="5"/>
  <c r="FI56" i="5"/>
  <c r="FH18" i="5"/>
  <c r="FI29" i="5"/>
  <c r="FE22" i="5"/>
  <c r="FH16" i="5"/>
  <c r="FH26" i="5"/>
  <c r="FH22" i="5"/>
  <c r="FG19" i="5"/>
  <c r="FI64" i="5"/>
  <c r="FJ11" i="5"/>
  <c r="FG26" i="5"/>
  <c r="FI10" i="5"/>
  <c r="FH62" i="5"/>
  <c r="FG56" i="5"/>
  <c r="FJ2" i="5"/>
  <c r="FK19" i="5"/>
  <c r="FE67" i="5"/>
  <c r="FE21" i="5"/>
  <c r="FK61" i="5"/>
  <c r="FE17" i="5"/>
  <c r="FK18" i="5"/>
  <c r="FI58" i="5"/>
  <c r="FE13" i="5"/>
  <c r="FE12" i="5"/>
  <c r="FG50" i="5"/>
  <c r="FK48" i="5"/>
  <c r="FI59" i="5"/>
  <c r="FG18" i="5"/>
  <c r="FJ38" i="5"/>
  <c r="FJ51" i="5"/>
  <c r="FE60" i="5"/>
  <c r="FG52" i="5"/>
  <c r="FE65" i="5"/>
  <c r="FG25" i="5"/>
  <c r="FH12" i="5"/>
  <c r="FK27" i="5"/>
  <c r="FG13" i="5"/>
  <c r="FF51" i="5"/>
  <c r="FF28" i="5"/>
  <c r="FF46" i="5"/>
  <c r="FF41" i="5"/>
  <c r="FF9" i="5"/>
  <c r="FF62" i="5"/>
  <c r="FF18" i="5"/>
  <c r="FF39" i="5"/>
  <c r="FF13" i="5"/>
  <c r="FF67" i="5"/>
  <c r="FF53" i="5"/>
  <c r="FF52" i="5"/>
  <c r="FF60" i="5"/>
  <c r="FF32" i="5"/>
  <c r="FF50" i="5"/>
  <c r="FF54" i="5"/>
  <c r="FF68" i="5"/>
  <c r="FH64" i="5"/>
  <c r="FE64" i="5"/>
  <c r="FI32" i="5"/>
  <c r="FJ22" i="5"/>
  <c r="FJ36" i="5"/>
  <c r="FE31" i="5"/>
  <c r="FH4" i="5"/>
  <c r="FJ49" i="5"/>
  <c r="FJ27" i="5"/>
  <c r="FE7" i="5"/>
  <c r="FK8" i="5"/>
  <c r="FJ32" i="5"/>
  <c r="FJ65" i="5"/>
  <c r="FG66" i="5"/>
  <c r="FI52" i="5"/>
  <c r="FG9" i="5"/>
  <c r="FE8" i="5"/>
  <c r="FJ56" i="5"/>
  <c r="FG38" i="5"/>
  <c r="FI15" i="5"/>
  <c r="FG53" i="5"/>
  <c r="FK64" i="5"/>
  <c r="FK34" i="5"/>
  <c r="FE20" i="5"/>
  <c r="FI37" i="5"/>
  <c r="FH8" i="5"/>
  <c r="FE63" i="5"/>
  <c r="FG10" i="5"/>
  <c r="FE40" i="5"/>
  <c r="FK59" i="5"/>
  <c r="FK44" i="5"/>
  <c r="FI11" i="5"/>
  <c r="FH11" i="5"/>
  <c r="FI25" i="5"/>
  <c r="FI68" i="5"/>
  <c r="FG43" i="5"/>
  <c r="FJ10" i="5"/>
  <c r="FG58" i="5"/>
  <c r="FK56" i="5"/>
  <c r="FH49" i="5"/>
  <c r="FJ61" i="5"/>
  <c r="FK42" i="5"/>
  <c r="FE68" i="5"/>
  <c r="FE26" i="5"/>
  <c r="FI39" i="5"/>
  <c r="FE52" i="5"/>
  <c r="FH66" i="5"/>
  <c r="FI51" i="5"/>
  <c r="FI36" i="5"/>
  <c r="FG3" i="5"/>
  <c r="FL62" i="5" l="1"/>
  <c r="FL35" i="5"/>
  <c r="FL18" i="5"/>
  <c r="FL46" i="5"/>
  <c r="FL63" i="5"/>
  <c r="FL54" i="5"/>
  <c r="FL60" i="5"/>
  <c r="FL24" i="5"/>
  <c r="FL41" i="5"/>
  <c r="FL67" i="5"/>
  <c r="FL28" i="5"/>
  <c r="FL13" i="5"/>
  <c r="FL50" i="5"/>
  <c r="FL52" i="5"/>
  <c r="FL32" i="5"/>
  <c r="FL45" i="5"/>
  <c r="FL22" i="5"/>
  <c r="FL20" i="5"/>
  <c r="FL3" i="5"/>
  <c r="FL26" i="5"/>
  <c r="FL56" i="5"/>
  <c r="FL9" i="5"/>
  <c r="FL17" i="5"/>
  <c r="FL36" i="5"/>
  <c r="FL2" i="5"/>
  <c r="FL58" i="5"/>
  <c r="FL64" i="5"/>
  <c r="FL30" i="5"/>
  <c r="FL31" i="5"/>
  <c r="FL57" i="5"/>
  <c r="FL10" i="5"/>
  <c r="FL11" i="5"/>
  <c r="FL66" i="5"/>
  <c r="FL23" i="5"/>
  <c r="FL53" i="5"/>
  <c r="FL38" i="5"/>
  <c r="FL5" i="5"/>
  <c r="FL44" i="5"/>
  <c r="FL40" i="5"/>
  <c r="FL49" i="5"/>
  <c r="FL42" i="5"/>
  <c r="FL65" i="5"/>
  <c r="FL27" i="5"/>
  <c r="FL34" i="5"/>
  <c r="FL61" i="5"/>
  <c r="FL14" i="5"/>
  <c r="FL68" i="5"/>
  <c r="FL51" i="5"/>
  <c r="FL48" i="5"/>
  <c r="FL19" i="5"/>
  <c r="FL4" i="5"/>
  <c r="FL12" i="5"/>
  <c r="FL43" i="5"/>
  <c r="FL47" i="5"/>
  <c r="FL39" i="5"/>
  <c r="FL37" i="5"/>
  <c r="FL7" i="5"/>
  <c r="FL33" i="5"/>
  <c r="FL8" i="5"/>
  <c r="FL59" i="5"/>
  <c r="FL15" i="5"/>
  <c r="FL21" i="5"/>
  <c r="FL55" i="5"/>
  <c r="FL29" i="5"/>
  <c r="FL25" i="5"/>
  <c r="FL16" i="5"/>
  <c r="FL6" i="5"/>
  <c r="FL70" i="5" l="1"/>
</calcChain>
</file>

<file path=xl/sharedStrings.xml><?xml version="1.0" encoding="utf-8"?>
<sst xmlns="http://schemas.openxmlformats.org/spreadsheetml/2006/main" count="1389" uniqueCount="323">
  <si>
    <t>Yes</t>
  </si>
  <si>
    <t>Maybe</t>
  </si>
  <si>
    <t>No</t>
  </si>
  <si>
    <t>Family history research</t>
  </si>
  <si>
    <t>Work in connection with your employment</t>
  </si>
  <si>
    <t>Personal leisure / recreation</t>
  </si>
  <si>
    <t>Formal education as student / researcher</t>
  </si>
  <si>
    <t>Non-leisure personal or family business</t>
  </si>
  <si>
    <t>Formal education as a teacher</t>
  </si>
  <si>
    <t>Other, please state:</t>
  </si>
  <si>
    <t>General enquiry about resources held</t>
  </si>
  <si>
    <t>Specific enquiry about your area of research interest</t>
  </si>
  <si>
    <t>Accessing copying services</t>
  </si>
  <si>
    <t>Online face-to-face consultation on research area</t>
  </si>
  <si>
    <t>Telephone consultation on research area</t>
  </si>
  <si>
    <t>None of the above</t>
  </si>
  <si>
    <t>Very good</t>
  </si>
  <si>
    <t>Good</t>
  </si>
  <si>
    <t>Adequate</t>
  </si>
  <si>
    <t>Poor</t>
  </si>
  <si>
    <t>Very poor</t>
  </si>
  <si>
    <t>This was the first time</t>
  </si>
  <si>
    <t>Less than a year</t>
  </si>
  <si>
    <t>One to four years</t>
  </si>
  <si>
    <t>Five to ten years</t>
  </si>
  <si>
    <t>More than 10 years</t>
  </si>
  <si>
    <t>Average</t>
  </si>
  <si>
    <t>Median (50th percentile)</t>
  </si>
  <si>
    <t>Unsure / don't know</t>
  </si>
  <si>
    <t>Male</t>
  </si>
  <si>
    <t>Female</t>
  </si>
  <si>
    <t>Prefer to self-describe</t>
  </si>
  <si>
    <t>16 to 24</t>
  </si>
  <si>
    <t>25 to 34</t>
  </si>
  <si>
    <t>35 to 44</t>
  </si>
  <si>
    <t>45 to 54</t>
  </si>
  <si>
    <t>55 to 64</t>
  </si>
  <si>
    <t>65 to 74</t>
  </si>
  <si>
    <t>75 to 84</t>
  </si>
  <si>
    <t>85 or over</t>
  </si>
  <si>
    <t>Which region do you live in?</t>
  </si>
  <si>
    <t>Africa</t>
  </si>
  <si>
    <t>Americas</t>
  </si>
  <si>
    <t>Asia</t>
  </si>
  <si>
    <t>Europe</t>
  </si>
  <si>
    <t>Oceania</t>
  </si>
  <si>
    <t>Benin</t>
  </si>
  <si>
    <t>Eritrea</t>
  </si>
  <si>
    <t>South Africa</t>
  </si>
  <si>
    <t>Bahamas</t>
  </si>
  <si>
    <t>Bermuda</t>
  </si>
  <si>
    <t>Canada</t>
  </si>
  <si>
    <t>United States of America</t>
  </si>
  <si>
    <t>Afghanistan</t>
  </si>
  <si>
    <t>Hong Kong</t>
  </si>
  <si>
    <t>India</t>
  </si>
  <si>
    <t>Japan</t>
  </si>
  <si>
    <t>Kuwait</t>
  </si>
  <si>
    <t>Taiwan, Province of China</t>
  </si>
  <si>
    <t>Thailand</t>
  </si>
  <si>
    <t>Andorra</t>
  </si>
  <si>
    <t>Austria</t>
  </si>
  <si>
    <t>Belgium</t>
  </si>
  <si>
    <t>Czechia</t>
  </si>
  <si>
    <t>France</t>
  </si>
  <si>
    <t>Germany</t>
  </si>
  <si>
    <t>Guernsey</t>
  </si>
  <si>
    <t>Ireland</t>
  </si>
  <si>
    <t>Isle of Man</t>
  </si>
  <si>
    <t>Italy</t>
  </si>
  <si>
    <t>Jersey</t>
  </si>
  <si>
    <t>Luxembourg</t>
  </si>
  <si>
    <t>Malta</t>
  </si>
  <si>
    <t>Netherlands</t>
  </si>
  <si>
    <t>Norway</t>
  </si>
  <si>
    <t>Poland</t>
  </si>
  <si>
    <t>Portugal</t>
  </si>
  <si>
    <t>Slovakia</t>
  </si>
  <si>
    <t>Spain</t>
  </si>
  <si>
    <t>Sweden</t>
  </si>
  <si>
    <t>Switzerland</t>
  </si>
  <si>
    <t>United Kingdom of Great Britain and Northern Ireland</t>
  </si>
  <si>
    <t>Australia</t>
  </si>
  <si>
    <t>New Zealand</t>
  </si>
  <si>
    <t>England</t>
  </si>
  <si>
    <t>Northern Ireland</t>
  </si>
  <si>
    <t>Republic of Ireland</t>
  </si>
  <si>
    <t>Scotland</t>
  </si>
  <si>
    <t>Wales</t>
  </si>
  <si>
    <t>English, Welsh, Scottish, Northern Irish or British</t>
  </si>
  <si>
    <t>Irish</t>
  </si>
  <si>
    <t>Gypsy or Irish Traveller</t>
  </si>
  <si>
    <t>Any other White background</t>
  </si>
  <si>
    <t>White and Black Caribbean</t>
  </si>
  <si>
    <t>White and Black African</t>
  </si>
  <si>
    <t>White and Asian</t>
  </si>
  <si>
    <t>Any other Mixed or Multiple background</t>
  </si>
  <si>
    <t>Pakistani</t>
  </si>
  <si>
    <t>Any other Asian background</t>
  </si>
  <si>
    <t>Caribbean</t>
  </si>
  <si>
    <t>African background</t>
  </si>
  <si>
    <t>Any other Black, Black British or Caribbean background</t>
  </si>
  <si>
    <t>Any other ethnic group</t>
  </si>
  <si>
    <t>White</t>
  </si>
  <si>
    <t>Roma</t>
  </si>
  <si>
    <t>Any other or mixed background</t>
  </si>
  <si>
    <t>Scottish</t>
  </si>
  <si>
    <t>Other British</t>
  </si>
  <si>
    <t>Welsh, English, Scottish, Northern Irish or British</t>
  </si>
  <si>
    <t>Retired, whether receiving a pension or not?</t>
  </si>
  <si>
    <t>Studying?</t>
  </si>
  <si>
    <t>Looking after the home or family?</t>
  </si>
  <si>
    <t>Long-term sick or disabled?</t>
  </si>
  <si>
    <t>Employed or self-employed, full or part-time?</t>
  </si>
  <si>
    <t>Temporarily away from work / furloughed?</t>
  </si>
  <si>
    <t>Unemployed / Actively looking for any kind of paid work?</t>
  </si>
  <si>
    <t>Berkshire Record Office</t>
  </si>
  <si>
    <t>Buckinghamshire Archives</t>
  </si>
  <si>
    <t>North East Wales Archives</t>
  </si>
  <si>
    <t>Warwickshire County Record Office</t>
  </si>
  <si>
    <t>Derbyshire Record Office</t>
  </si>
  <si>
    <t>London Metropolitan Archives</t>
  </si>
  <si>
    <t>The Paul Mellon Centre For Studies In British Art</t>
  </si>
  <si>
    <t>Churchill Archives Centre</t>
  </si>
  <si>
    <t>Medway Archives Centre</t>
  </si>
  <si>
    <t>Dorset History Centre</t>
  </si>
  <si>
    <t>Bangor University Archives &amp; Special Collections</t>
  </si>
  <si>
    <t>West Glamorgan Archive Service</t>
  </si>
  <si>
    <t>Tyne &amp; Wear Archives</t>
  </si>
  <si>
    <t>Durham County Record Office</t>
  </si>
  <si>
    <t>National Archives, Ireland</t>
  </si>
  <si>
    <t>Conwy Archive Service</t>
  </si>
  <si>
    <t>The Keep</t>
  </si>
  <si>
    <t>Jersey Archive</t>
  </si>
  <si>
    <t>Shropshire Archives</t>
  </si>
  <si>
    <t>Cambridgeshire Archives Service</t>
  </si>
  <si>
    <t>Staffordshire Record Office</t>
  </si>
  <si>
    <t>Ceredigion Archives</t>
  </si>
  <si>
    <t>Sheffield City Archives</t>
  </si>
  <si>
    <t>Meirionnydd Record Office, Dolgellau</t>
  </si>
  <si>
    <t>Glamorgan Archives</t>
  </si>
  <si>
    <t>Caernarfon Record Office</t>
  </si>
  <si>
    <t>Historic Environment Scotland Archives</t>
  </si>
  <si>
    <t>Gwent Archives</t>
  </si>
  <si>
    <t>Parliamentary Archives</t>
  </si>
  <si>
    <t>Anglesey Archives</t>
  </si>
  <si>
    <t>Surrey History Centre</t>
  </si>
  <si>
    <t>Wandsworth Heritage Service</t>
  </si>
  <si>
    <t>Carmarthenshire Archives</t>
  </si>
  <si>
    <t>The Box, Plymouth</t>
  </si>
  <si>
    <t>Explore York Archives</t>
  </si>
  <si>
    <t>Kingston History Centre</t>
  </si>
  <si>
    <t>Nottinghamshire Archives</t>
  </si>
  <si>
    <t>Herefordshire Archive Service</t>
  </si>
  <si>
    <t>West Sussex Record Office</t>
  </si>
  <si>
    <t>Richard Burton Archives</t>
  </si>
  <si>
    <t>Oxfordshire History Centre</t>
  </si>
  <si>
    <t>Hackney Archives</t>
  </si>
  <si>
    <t>Lancashire Archives</t>
  </si>
  <si>
    <t>Rotherham Archives and Local Studies</t>
  </si>
  <si>
    <t>Tower Hamlets Local History Library and Archives</t>
  </si>
  <si>
    <t>Bath Record Office: Archives and Local Studies</t>
  </si>
  <si>
    <t>Oldham Local Studies and Archives</t>
  </si>
  <si>
    <t>Hampshire Archives and Local Studies</t>
  </si>
  <si>
    <t>Worcestershire Archive and Archaeology Service</t>
  </si>
  <si>
    <t>Newham Archives and Local Studies</t>
  </si>
  <si>
    <t>Archives and Cornish Studies</t>
  </si>
  <si>
    <t>Kent History and Library Centre</t>
  </si>
  <si>
    <t>University of Reading, Special Collections and Museum of English Rural Life</t>
  </si>
  <si>
    <t>London Borough of Richmond Upon Thames Local Studies Library and Archive</t>
  </si>
  <si>
    <t>Royal College of Nursing Library and Archive Service</t>
  </si>
  <si>
    <t>Manuscripts &amp; Special Collections, University of Nottingham</t>
  </si>
  <si>
    <t>Stoke on Trent City Archives</t>
  </si>
  <si>
    <t>Channel Islands</t>
  </si>
  <si>
    <t>Local</t>
  </si>
  <si>
    <t>National</t>
  </si>
  <si>
    <t>Special</t>
  </si>
  <si>
    <t>University</t>
  </si>
  <si>
    <t>Total</t>
  </si>
  <si>
    <t>Other</t>
  </si>
  <si>
    <t>Respondent_Base</t>
  </si>
  <si>
    <t>Would you prefer to complete this survey in English or Welsh?</t>
  </si>
  <si>
    <t>What were your main reasons for using email or other electronic method, e.g. via the web, to contact {#AllArchonList} rather than making a personal visit?</t>
  </si>
  <si>
    <t>Would you have visited the service in person if Coronavirus were not a concern / a restricting factor?</t>
  </si>
  <si>
    <t>How did you find out about our distance enquiry service?</t>
  </si>
  <si>
    <t>What was your main research purpose in contacting {#AllArchonList} at this time?</t>
  </si>
  <si>
    <t>What form of distance enquiry / remote service were you contacting {#AllArchonList} for at this time?</t>
  </si>
  <si>
    <t xml:space="preserve">	 How good do you think the following aspects of the distance enquiry service are at {#AllArchonList}?: Overall :</t>
  </si>
  <si>
    <t xml:space="preserve">	 How good do you think the following aspects of the distance enquiry service are at {#AllArchonList}?: Quality of content :</t>
  </si>
  <si>
    <t xml:space="preserve">	 How good do you think the following aspects of the distance enquiry service are at {#AllArchonList}?: Clarity of response :</t>
  </si>
  <si>
    <t xml:space="preserve">	 How good do you think the following aspects of the distance enquiry service are at {#AllArchonList}?: Promptness of response :</t>
  </si>
  <si>
    <t xml:space="preserve">	 How good do you think the following aspects of the distance enquiry service are at {#AllArchonList}?: Charges for goods or services :</t>
  </si>
  <si>
    <t xml:space="preserve">	 How good do you think the following aspects of the distance enquiry service are at {#AllArchonList}?: Social media :</t>
  </si>
  <si>
    <t xml:space="preserve">	 How good do you think the following aspects of the distance enquiry service are at {#AllArchonList}?: Ease of navigation to our website :</t>
  </si>
  <si>
    <t xml:space="preserve">	 How good do you think the following aspects of the distance enquiry service are at {#AllArchonList}?: Our website :</t>
  </si>
  <si>
    <t xml:space="preserve">	 How good do you think the following aspects of the distance enquiry service are at {#AllArchonList}?: Availability of bilingual services :</t>
  </si>
  <si>
    <t>What other online archive resources have you accessed recently?</t>
  </si>
  <si>
    <t>For how long have you been contacting {#AllArchonList}?</t>
  </si>
  <si>
    <t>If this is your first contact with {#AllArchonList} was your contact prompted by the current Coronavirus situation?</t>
  </si>
  <si>
    <t>Your gender</t>
  </si>
  <si>
    <t>Your age, at your last birthday:</t>
  </si>
  <si>
    <t>What is your country of birth?</t>
  </si>
  <si>
    <t>What is your ethnic group? [England]</t>
  </si>
  <si>
    <t>What is your ethnic group? [Northern Ireland]</t>
  </si>
  <si>
    <t>What is your ethnic or cultural background? [Ireland]</t>
  </si>
  <si>
    <t>What is your ethnic group? [Scotland]</t>
  </si>
  <si>
    <t>What is your ethnic group? [Wales]</t>
  </si>
  <si>
    <t>Please indicate if you consider yourself to have any of the following disabilities / conditions:</t>
  </si>
  <si>
    <t xml:space="preserve">Are you happy for your email address to be attributed to / connected with your replies to {#AllArchonList}? </t>
  </si>
  <si>
    <t xml:space="preserve">Do you require a response? </t>
  </si>
  <si>
    <t>Unable to visit due to Coronavirus restrictions</t>
  </si>
  <si>
    <t>Live too far away to visit</t>
  </si>
  <si>
    <t>See if archive has relevant information</t>
  </si>
  <si>
    <t>Email / other electronic method more convenient</t>
  </si>
  <si>
    <t>In advance of a personal visit</t>
  </si>
  <si>
    <t>Saves on travel costs</t>
  </si>
  <si>
    <t>Used the archive's website but needed further help or advice</t>
  </si>
  <si>
    <t>Don't have time to visit</t>
  </si>
  <si>
    <t>Need advice on services available</t>
  </si>
  <si>
    <t>Cannot visit during your opening hours</t>
  </si>
  <si>
    <t>Follow-up to personal visit</t>
  </si>
  <si>
    <t>The archive's website</t>
  </si>
  <si>
    <t>Through an online event hosted by this archive</t>
  </si>
  <si>
    <t>Through a social media site, e.g. Twitter, Facebook</t>
  </si>
  <si>
    <t>This archive’s website</t>
  </si>
  <si>
    <t>This archive’s social media</t>
  </si>
  <si>
    <t>Other archives’ websites</t>
  </si>
  <si>
    <t>Other archives’ social media</t>
  </si>
  <si>
    <t>Commercial online family history services</t>
  </si>
  <si>
    <t>Specific Coronavirus related projects and resources</t>
  </si>
  <si>
    <t>None / not applicable</t>
  </si>
  <si>
    <t>Mobility, e.g. walking short distances or climbing stairs</t>
  </si>
  <si>
    <t>Hearing, e.g. deafness or partial hearing</t>
  </si>
  <si>
    <t>Eyesight, e.g. blindness or partial sight</t>
  </si>
  <si>
    <t>Dexterity, e.g. lifting and carrying objects</t>
  </si>
  <si>
    <t>Learning disability, e.g. dyslexia</t>
  </si>
  <si>
    <t>Mental health problem, e.g. depression</t>
  </si>
  <si>
    <t>Which one of the following countries do you live in?
Africa</t>
  </si>
  <si>
    <t>Which one of the following countries do you live in?
Americas</t>
  </si>
  <si>
    <t>Which one of the following countries do you live in?
Asia</t>
  </si>
  <si>
    <t>Which one of the following countries do you live in?
Europe</t>
  </si>
  <si>
    <t>Which one of the following countries do you live in?
Oceania</t>
  </si>
  <si>
    <t>Are you currently: 
[Economic activity]</t>
  </si>
  <si>
    <t>English</t>
  </si>
  <si>
    <t>Welsh</t>
  </si>
  <si>
    <t>Cases</t>
  </si>
  <si>
    <t>Archon/Region/Type</t>
  </si>
  <si>
    <t>Region</t>
  </si>
  <si>
    <t>Type</t>
  </si>
  <si>
    <t/>
  </si>
  <si>
    <t>What were your main reasons for using email or other electronic method</t>
  </si>
  <si>
    <t>True</t>
  </si>
  <si>
    <t>False</t>
  </si>
  <si>
    <t>Respondents [Base]</t>
  </si>
  <si>
    <t>Which one of the following countries do you live in? [Africa]</t>
  </si>
  <si>
    <t>Which one of the following countries do you live in? [Americas]</t>
  </si>
  <si>
    <t>Which one of the following countries do you live in? [Asia]</t>
  </si>
  <si>
    <t>Which one of the following countries do you live in? [Europe]</t>
  </si>
  <si>
    <t>Which one of the following countries do you live in? [Oceania]</t>
  </si>
  <si>
    <t xml:space="preserve">Are you happy for your email address to be attributed to / connected with your replies? </t>
  </si>
  <si>
    <t>If this is your first contact with us was your contact prompted by the current Coronavirus situation?</t>
  </si>
  <si>
    <t>For how long have you been contacting us?</t>
  </si>
  <si>
    <t>What form of distance enquiry / remote service were you contacting us for at this time?</t>
  </si>
  <si>
    <t>What was your main research purpose in contacting us at this time?</t>
  </si>
  <si>
    <t>What were your main reasons for using email or other electronic method, e.g. via the web, to contact us rather than making a personal visit?</t>
  </si>
  <si>
    <t>AlphaRank</t>
  </si>
  <si>
    <t>WelshRank</t>
  </si>
  <si>
    <t>WelshDupRank</t>
  </si>
  <si>
    <t>WelshWeightedRank</t>
  </si>
  <si>
    <t>WelshFinalRank</t>
  </si>
  <si>
    <t>WelshRanking</t>
  </si>
  <si>
    <t>WelshPct</t>
  </si>
  <si>
    <t>Through a social media site</t>
  </si>
  <si>
    <t>How good do you think the following aspects of the distance enquiry service are? [Overall]</t>
  </si>
  <si>
    <t>How good do you think the following aspects of the distance enquiry service are? [Quality of content]</t>
  </si>
  <si>
    <t>How good do you think the following aspects of the distance enquiry service are? [Clarity of response]</t>
  </si>
  <si>
    <t>How good do you think the following aspects of the distance enquiry service are? [Promptness of response]</t>
  </si>
  <si>
    <t>How good do you think the following aspects of the distance enquiry service are? [Charges for goods or services]</t>
  </si>
  <si>
    <t>How good do you think the following aspects of the distance enquiry service are? [Social media]</t>
  </si>
  <si>
    <t>How good do you think the following aspects of the distance enquiry service are? [Ease of navigation to our website]</t>
  </si>
  <si>
    <t>How good do you think the following aspects of the distance enquiry service are? [Our website]</t>
  </si>
  <si>
    <t>How good do you think the following aspects of the distance enquiry service are? [Availability of bilingual services]</t>
  </si>
  <si>
    <t>Respondents</t>
  </si>
  <si>
    <t>For how long have you been contacting us? Average no. of years</t>
  </si>
  <si>
    <t>Please indicate if you consider yourself to have any of the following disabilities / conditions [None / not applicable]</t>
  </si>
  <si>
    <t>Please indicate if you consider yourself to have any of the following disabilities / conditions</t>
  </si>
  <si>
    <t>Mobility</t>
  </si>
  <si>
    <t>Hearing</t>
  </si>
  <si>
    <t>Eyesight</t>
  </si>
  <si>
    <t>Dexterity</t>
  </si>
  <si>
    <t>Learning disability</t>
  </si>
  <si>
    <t>Mental health problem</t>
  </si>
  <si>
    <t>Are you currently: [Economic activity]</t>
  </si>
  <si>
    <t>Survey Total</t>
  </si>
  <si>
    <t>Region: England</t>
  </si>
  <si>
    <t>Region: Scotland</t>
  </si>
  <si>
    <t>Region: Wales</t>
  </si>
  <si>
    <t>Region: Other</t>
  </si>
  <si>
    <t>Type: Local</t>
  </si>
  <si>
    <t>Type: National</t>
  </si>
  <si>
    <t>Type: Special</t>
  </si>
  <si>
    <t>Type: University</t>
  </si>
  <si>
    <t>EnglishPct</t>
  </si>
  <si>
    <t>Archive / Region / Type:</t>
  </si>
  <si>
    <t>Region:</t>
  </si>
  <si>
    <t>Type:</t>
  </si>
  <si>
    <r>
      <t xml:space="preserve">Selected 
</t>
    </r>
    <r>
      <rPr>
        <b/>
        <i/>
        <sz val="11"/>
        <color theme="6" tint="0.79998168889431442"/>
        <rFont val="Georgia"/>
        <family val="1"/>
      </rPr>
      <t>[Enter X to select]</t>
    </r>
  </si>
  <si>
    <r>
      <t xml:space="preserve">Would you prefer to complete this survey in English or Welsh?
</t>
    </r>
    <r>
      <rPr>
        <i/>
        <sz val="11"/>
        <color theme="1"/>
        <rFont val="Georgia"/>
        <family val="1"/>
      </rPr>
      <t>Question only asked of respondents to Welsh archives, defaults to English unless otherwise specified</t>
    </r>
  </si>
  <si>
    <r>
      <t xml:space="preserve">How good do you think the following aspects of the distance enquiry service are? [Availability of bilingual services]
</t>
    </r>
    <r>
      <rPr>
        <i/>
        <sz val="11"/>
        <color theme="1"/>
        <rFont val="Georgia"/>
        <family val="1"/>
      </rPr>
      <t xml:space="preserve">
Only asked of respondents to Welsh archives</t>
    </r>
  </si>
  <si>
    <r>
      <t xml:space="preserve">What is your country of birth?
</t>
    </r>
    <r>
      <rPr>
        <i/>
        <sz val="11"/>
        <color theme="1"/>
        <rFont val="Georgia"/>
        <family val="1"/>
      </rPr>
      <t>Only asked of respondents from the United Kingdom of Great Britain &amp; Northern Ireland, Republic if Ireland, Scotland, Wales and the Channel Islands</t>
    </r>
    <r>
      <rPr>
        <b/>
        <sz val="11"/>
        <color theme="1"/>
        <rFont val="Georgia"/>
        <family val="1"/>
      </rPr>
      <t xml:space="preserve"> </t>
    </r>
  </si>
  <si>
    <r>
      <t xml:space="preserve">What is your ethnic group? [England]
</t>
    </r>
    <r>
      <rPr>
        <i/>
        <sz val="11"/>
        <color theme="1"/>
        <rFont val="Georgia"/>
        <family val="1"/>
      </rPr>
      <t xml:space="preserve">Only asked of respondents from the United Kingdom of Great Britain &amp; Northern Ireland, Republic if Ireland, Scotland, Wales and the Channel Islands </t>
    </r>
  </si>
  <si>
    <r>
      <t xml:space="preserve">Please indicate if you consider yourself to have any of the following disabilities / conditions:
</t>
    </r>
    <r>
      <rPr>
        <i/>
        <sz val="11"/>
        <color theme="1"/>
        <rFont val="Georgia"/>
        <family val="1"/>
      </rPr>
      <t xml:space="preserve">
Only asked of respondents from the United Kingdom of Great Britain &amp; Northern Ireland, Republic if Ireland, Scotland, Wales and the Channel Islands </t>
    </r>
  </si>
  <si>
    <r>
      <t xml:space="preserve">Are you currently: [Economic activity]
</t>
    </r>
    <r>
      <rPr>
        <i/>
        <sz val="11"/>
        <color theme="1"/>
        <rFont val="Georgia"/>
        <family val="1"/>
      </rPr>
      <t xml:space="preserve">
Only asked of respondents from the United Kingdom of Great Britain &amp; Northern Ireland, Republic if Ireland, Scotland, Wales and the Channel Islands </t>
    </r>
  </si>
  <si>
    <t>This workbook contains the following sections / worksheets:</t>
  </si>
  <si>
    <t>Selection Tool</t>
  </si>
  <si>
    <t xml:space="preserve">
Results: Tabular Analysis</t>
  </si>
  <si>
    <t xml:space="preserve">
Results: Graphical Analysis</t>
  </si>
  <si>
    <t>Introduction</t>
  </si>
  <si>
    <t>Cardiff University Special Collections and Archives</t>
  </si>
  <si>
    <r>
      <t>This report gives you the option to compare your service’s responses with those of others, using the tools provided to determine who to compare your service with (see detailed instructions below). This might include a direct comparison with a single service, to gauge whether a particular initiative you have been piloting is having an impact on your results or theirs; or selecting a group of neighbouring services of different kinds so that you can measure your performance within your region.  To cast a wider net, there is an option to select all results from England, Scotland, Wales or Other (</t>
    </r>
    <r>
      <rPr>
        <i/>
        <sz val="12"/>
        <color theme="1"/>
        <rFont val="Arial"/>
        <family val="2"/>
      </rPr>
      <t>a combination of the Channel Islands and the Republic of Ireland</t>
    </r>
    <r>
      <rPr>
        <sz val="12"/>
        <color theme="1"/>
        <rFont val="Arial"/>
        <family val="2"/>
      </rPr>
      <t>). You can also select or deselect services by their type, so if you want to explore only services of a particular type you can.  You can also select “Survey Total” to compare your results with all of the other responses received.</t>
    </r>
  </si>
  <si>
    <r>
      <t xml:space="preserve">If, </t>
    </r>
    <r>
      <rPr>
        <b/>
        <sz val="12"/>
        <color theme="1"/>
        <rFont val="Arial"/>
        <family val="2"/>
      </rPr>
      <t>within the graphical analysis</t>
    </r>
    <r>
      <rPr>
        <sz val="12"/>
        <color theme="1"/>
        <rFont val="Arial"/>
        <family val="2"/>
      </rPr>
      <t xml:space="preserve">, you wish to compare a selected number of archives then insert an X next to your choice(s). Do note that:
    (i) there is no limit as to how many you can select, i.e. it is possible to view all archives and totals, but the chart will be very crowded / busy; and 
    (ii) the archives are sorted in alphabetical order with the totals listed at the end. The totals include those for the regions, types and the survey overall.
</t>
    </r>
  </si>
  <si>
    <r>
      <t xml:space="preserve">
In this section / worksheet we have included the results for each and every participating archive along with totals for each region </t>
    </r>
    <r>
      <rPr>
        <i/>
        <sz val="12"/>
        <color theme="1"/>
        <rFont val="Arial"/>
        <family val="2"/>
      </rPr>
      <t>(the totals for the Channel Islands and Republic of Ireland have been combined and described as Other)</t>
    </r>
    <r>
      <rPr>
        <sz val="12"/>
        <color theme="1"/>
        <rFont val="Arial"/>
        <family val="2"/>
      </rPr>
      <t xml:space="preserve"> and each type or class of archive. The types are taken from The National Archives Discovery website [https://discovery.nationalarchives.gov.uk/find-an-archive] and for this survey are: local (government / authority), national, special and university.
You can use the filters on the top of the first 3 columns in order to display a specific set of results and you may do this in combination. For example, you could select the Welsh region along with the appropriate totals and those classified as local.
Any filters applied on this section will not have any impact on what is displayed in the graphical analysis. The results displayed can be copied and pasted into other documents but if you decide to do this then please ensure that:
    (i) if you're comparing yourself against others that such comparison is fair / valid; and
    (ii) that you specify the source of this information.
Note: you will find reference to the description </t>
    </r>
    <r>
      <rPr>
        <b/>
        <sz val="12"/>
        <color theme="1"/>
        <rFont val="Arial"/>
        <family val="2"/>
      </rPr>
      <t>cases</t>
    </r>
    <r>
      <rPr>
        <sz val="12"/>
        <color theme="1"/>
        <rFont val="Arial"/>
        <family val="2"/>
      </rPr>
      <t>.</t>
    </r>
    <r>
      <rPr>
        <b/>
        <sz val="12"/>
        <color theme="1"/>
        <rFont val="Arial"/>
        <family val="2"/>
      </rPr>
      <t xml:space="preserve"> T</t>
    </r>
    <r>
      <rPr>
        <sz val="12"/>
        <color theme="1"/>
        <rFont val="Arial"/>
        <family val="2"/>
      </rPr>
      <t xml:space="preserve">his is the number of unique individuals that answered the question and will either be the same as or less than the number of people that participated in the survey. 
</t>
    </r>
  </si>
  <si>
    <r>
      <t xml:space="preserve">
This section features charts for the vast majority of the survey questions, the omissions being the breakdown of countries from where they are responding and a detailed breakdown of the ethnic groups. 
Do note that in some cases the results, for multiple choice questions, have been presented individually whilst in other cases they are presented in a single chart. As with the tabular analysis you are able to re-use these charts in your own reports. However, you should ensure that:
    (i) if you're comparing yourself against others that such comparison is fair / valid; and
    (ii) that you specify the source of this information.
You will find that it is possible to edit these charts, i.e. alter the chart type. However, we would recommend that you first save the file using an alternative name before attempting any such change. You should also satisfy yourself that any such change does not render the results invalid or lead them to change by comparing what is displayed in the original version.
Do note that until you have selected any archive or total this page will be blank.
</t>
    </r>
    <r>
      <rPr>
        <b/>
        <sz val="12"/>
        <color rgb="FF002060"/>
        <rFont val="Arial"/>
        <family val="2"/>
      </rPr>
      <t xml:space="preserve">You may find that having made your selection not all charts will display. To correct this please try any or all of the following; scrolling up and down to see if the charts automatically refresh / appear; click on the </t>
    </r>
    <r>
      <rPr>
        <b/>
        <i/>
        <sz val="12"/>
        <color rgb="FF002060"/>
        <rFont val="Arial"/>
        <family val="2"/>
      </rPr>
      <t>save</t>
    </r>
    <r>
      <rPr>
        <b/>
        <sz val="12"/>
        <color rgb="FF002060"/>
        <rFont val="Arial"/>
        <family val="2"/>
      </rPr>
      <t xml:space="preserve"> icon; or </t>
    </r>
    <r>
      <rPr>
        <b/>
        <i/>
        <sz val="12"/>
        <color rgb="FF002060"/>
        <rFont val="Arial"/>
        <family val="2"/>
      </rPr>
      <t>close &amp; save</t>
    </r>
    <r>
      <rPr>
        <b/>
        <sz val="12"/>
        <color rgb="FF002060"/>
        <rFont val="Arial"/>
        <family val="2"/>
      </rPr>
      <t xml:space="preserve"> the file and then </t>
    </r>
    <r>
      <rPr>
        <b/>
        <i/>
        <sz val="12"/>
        <color rgb="FF002060"/>
        <rFont val="Arial"/>
        <family val="2"/>
      </rPr>
      <t>re-open.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</si>
</sst>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31" x14ac:knownFonts="1">
    <font>
      <sz val="11"/>
      <color theme="1"/>
      <name val="Calibri"/>
      <family val="2"/>
      <scheme val="minor"/>
    </font>
    <font>
      <b/>
      <sz val="11"/>
      <color theme="1"/>
      <name val="Georgia"/>
      <family val="1"/>
    </font>
    <font>
      <sz val="11"/>
      <color theme="1"/>
      <name val="Georgia"/>
      <family val="1"/>
    </font>
    <font>
      <sz val="11"/>
      <color theme="1"/>
      <name val="Arial"/>
      <family val="2"/>
    </font>
    <font>
      <sz val="10"/>
      <name val="Arial"/>
      <family val="2"/>
    </font>
    <font>
      <sz val="11"/>
      <color theme="1"/>
      <name val="Calibri"/>
      <family val="2"/>
      <scheme val="minor"/>
    </font>
    <font>
      <i/>
      <sz val="11"/>
      <color theme="1"/>
      <name val="Calibri"/>
      <family val="2"/>
      <scheme val="minor"/>
    </font>
    <font>
      <b/>
      <i/>
      <sz val="11"/>
      <color theme="1"/>
      <name val="Georgia"/>
      <family val="1"/>
    </font>
    <font>
      <i/>
      <sz val="11"/>
      <color theme="1"/>
      <name val="Arial"/>
      <family val="2"/>
    </font>
    <font>
      <sz val="10"/>
      <color theme="1"/>
      <name val="Georgia"/>
      <family val="1"/>
    </font>
    <font>
      <sz val="10"/>
      <color theme="1"/>
      <name val="Calibri"/>
      <family val="2"/>
      <scheme val="minor"/>
    </font>
    <font>
      <sz val="8"/>
      <color theme="1"/>
      <name val="Arial"/>
      <family val="2"/>
    </font>
    <font>
      <b/>
      <sz val="8"/>
      <color theme="9" tint="-0.499984740745262"/>
      <name val="Arial"/>
      <family val="2"/>
    </font>
    <font>
      <b/>
      <sz val="8"/>
      <color theme="5"/>
      <name val="Arial"/>
      <family val="2"/>
    </font>
    <font>
      <b/>
      <sz val="8"/>
      <color theme="1"/>
      <name val="Arial"/>
      <family val="2"/>
    </font>
    <font>
      <b/>
      <sz val="8"/>
      <color theme="7"/>
      <name val="Arial"/>
      <family val="2"/>
    </font>
    <font>
      <sz val="8"/>
      <name val="Arial"/>
      <family val="2"/>
    </font>
    <font>
      <b/>
      <sz val="8"/>
      <color theme="7" tint="-0.499984740745262"/>
      <name val="Arial"/>
      <family val="2"/>
    </font>
    <font>
      <b/>
      <sz val="11"/>
      <color theme="6" tint="-0.499984740745262"/>
      <name val="Georgia"/>
      <family val="1"/>
    </font>
    <font>
      <b/>
      <sz val="11"/>
      <color theme="6" tint="0.79998168889431442"/>
      <name val="Georgia"/>
      <family val="1"/>
    </font>
    <font>
      <b/>
      <i/>
      <sz val="11"/>
      <color theme="6" tint="0.79998168889431442"/>
      <name val="Georgia"/>
      <family val="1"/>
    </font>
    <font>
      <i/>
      <sz val="11"/>
      <color theme="1"/>
      <name val="Georgia"/>
      <family val="1"/>
    </font>
    <font>
      <u/>
      <sz val="11"/>
      <color theme="10"/>
      <name val="Calibri"/>
      <family val="2"/>
      <scheme val="minor"/>
    </font>
    <font>
      <sz val="12"/>
      <color theme="1"/>
      <name val="Georgia"/>
      <family val="1"/>
    </font>
    <font>
      <sz val="12"/>
      <color theme="1"/>
      <name val="Arial"/>
      <family val="2"/>
    </font>
    <font>
      <b/>
      <sz val="14"/>
      <color theme="1"/>
      <name val="Georgia"/>
      <family val="1"/>
    </font>
    <font>
      <u/>
      <sz val="12"/>
      <color theme="10"/>
      <name val="Georgia"/>
      <family val="1"/>
    </font>
    <font>
      <b/>
      <sz val="12"/>
      <color theme="1"/>
      <name val="Arial"/>
      <family val="2"/>
    </font>
    <font>
      <i/>
      <sz val="12"/>
      <color theme="1"/>
      <name val="Arial"/>
      <family val="2"/>
    </font>
    <font>
      <b/>
      <sz val="12"/>
      <color rgb="FF002060"/>
      <name val="Arial"/>
      <family val="2"/>
    </font>
    <font>
      <b/>
      <i/>
      <sz val="12"/>
      <color rgb="FF002060"/>
      <name val="Arial"/>
      <family val="2"/>
    </font>
  </fonts>
  <fills count="7">
    <fill>
      <patternFill patternType="none"/>
    </fill>
    <fill>
      <patternFill patternType="gray125"/>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499984740745262"/>
        <bgColor indexed="64"/>
      </patternFill>
    </fill>
  </fills>
  <borders count="23">
    <border>
      <left/>
      <right/>
      <top/>
      <bottom/>
      <diagonal/>
    </border>
    <border>
      <left/>
      <right style="hair">
        <color theme="6" tint="-0.24994659260841701"/>
      </right>
      <top/>
      <bottom style="hair">
        <color theme="6" tint="-0.24994659260841701"/>
      </bottom>
      <diagonal/>
    </border>
    <border>
      <left style="hair">
        <color theme="6" tint="-0.24994659260841701"/>
      </left>
      <right style="hair">
        <color theme="6" tint="-0.24994659260841701"/>
      </right>
      <top/>
      <bottom style="hair">
        <color theme="6" tint="-0.24994659260841701"/>
      </bottom>
      <diagonal/>
    </border>
    <border>
      <left style="hair">
        <color theme="6" tint="-0.24994659260841701"/>
      </left>
      <right/>
      <top/>
      <bottom style="hair">
        <color theme="6" tint="-0.24994659260841701"/>
      </bottom>
      <diagonal/>
    </border>
    <border>
      <left/>
      <right style="hair">
        <color theme="6" tint="-0.24994659260841701"/>
      </right>
      <top style="hair">
        <color theme="6" tint="-0.24994659260841701"/>
      </top>
      <bottom style="hair">
        <color theme="6" tint="-0.24994659260841701"/>
      </bottom>
      <diagonal/>
    </border>
    <border>
      <left style="hair">
        <color theme="6" tint="-0.24994659260841701"/>
      </left>
      <right style="hair">
        <color theme="6" tint="-0.24994659260841701"/>
      </right>
      <top style="hair">
        <color theme="6" tint="-0.24994659260841701"/>
      </top>
      <bottom style="hair">
        <color theme="6" tint="-0.24994659260841701"/>
      </bottom>
      <diagonal/>
    </border>
    <border>
      <left style="hair">
        <color theme="6" tint="-0.24994659260841701"/>
      </left>
      <right/>
      <top style="hair">
        <color theme="6" tint="-0.24994659260841701"/>
      </top>
      <bottom style="hair">
        <color theme="6" tint="-0.24994659260841701"/>
      </bottom>
      <diagonal/>
    </border>
    <border>
      <left/>
      <right style="hair">
        <color theme="6" tint="-0.24994659260841701"/>
      </right>
      <top style="hair">
        <color theme="6" tint="-0.24994659260841701"/>
      </top>
      <bottom/>
      <diagonal/>
    </border>
    <border>
      <left style="hair">
        <color theme="6" tint="-0.24994659260841701"/>
      </left>
      <right style="hair">
        <color theme="6" tint="-0.24994659260841701"/>
      </right>
      <top style="hair">
        <color theme="6" tint="-0.24994659260841701"/>
      </top>
      <bottom/>
      <diagonal/>
    </border>
    <border>
      <left style="hair">
        <color theme="6" tint="-0.24994659260841701"/>
      </left>
      <right/>
      <top style="hair">
        <color theme="6" tint="-0.24994659260841701"/>
      </top>
      <bottom/>
      <diagonal/>
    </border>
    <border>
      <left/>
      <right style="hair">
        <color theme="6" tint="-0.499984740745262"/>
      </right>
      <top/>
      <bottom style="hair">
        <color theme="6" tint="-0.499984740745262"/>
      </bottom>
      <diagonal/>
    </border>
    <border>
      <left style="hair">
        <color theme="6" tint="-0.499984740745262"/>
      </left>
      <right style="hair">
        <color theme="6" tint="-0.499984740745262"/>
      </right>
      <top/>
      <bottom style="hair">
        <color theme="6" tint="-0.499984740745262"/>
      </bottom>
      <diagonal/>
    </border>
    <border>
      <left style="hair">
        <color theme="6" tint="-0.499984740745262"/>
      </left>
      <right/>
      <top/>
      <bottom style="hair">
        <color theme="6" tint="-0.499984740745262"/>
      </bottom>
      <diagonal/>
    </border>
    <border>
      <left/>
      <right style="hair">
        <color theme="6" tint="-0.499984740745262"/>
      </right>
      <top style="hair">
        <color theme="6" tint="-0.499984740745262"/>
      </top>
      <bottom style="hair">
        <color theme="6" tint="-0.499984740745262"/>
      </bottom>
      <diagonal/>
    </border>
    <border>
      <left style="hair">
        <color theme="6" tint="-0.499984740745262"/>
      </left>
      <right style="hair">
        <color theme="6" tint="-0.499984740745262"/>
      </right>
      <top style="hair">
        <color theme="6" tint="-0.499984740745262"/>
      </top>
      <bottom style="hair">
        <color theme="6" tint="-0.499984740745262"/>
      </bottom>
      <diagonal/>
    </border>
    <border>
      <left style="hair">
        <color theme="6" tint="-0.499984740745262"/>
      </left>
      <right/>
      <top style="hair">
        <color theme="6" tint="-0.499984740745262"/>
      </top>
      <bottom style="hair">
        <color theme="6" tint="-0.499984740745262"/>
      </bottom>
      <diagonal/>
    </border>
    <border>
      <left/>
      <right style="hair">
        <color theme="6" tint="-0.499984740745262"/>
      </right>
      <top style="hair">
        <color theme="6" tint="-0.499984740745262"/>
      </top>
      <bottom/>
      <diagonal/>
    </border>
    <border>
      <left style="hair">
        <color theme="6" tint="-0.499984740745262"/>
      </left>
      <right style="hair">
        <color theme="6" tint="-0.499984740745262"/>
      </right>
      <top style="hair">
        <color theme="6" tint="-0.499984740745262"/>
      </top>
      <bottom/>
      <diagonal/>
    </border>
    <border>
      <left/>
      <right style="hair">
        <color theme="1" tint="0.499984740745262"/>
      </right>
      <top/>
      <bottom style="hair">
        <color theme="1" tint="0.499984740745262"/>
      </bottom>
      <diagonal/>
    </border>
    <border>
      <left style="hair">
        <color theme="1" tint="0.499984740745262"/>
      </left>
      <right/>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style="hair">
        <color theme="1" tint="0.499984740745262"/>
      </left>
      <right/>
      <top style="hair">
        <color theme="1" tint="0.499984740745262"/>
      </top>
      <bottom/>
      <diagonal/>
    </border>
  </borders>
  <cellStyleXfs count="4">
    <xf numFmtId="0" fontId="0" fillId="0" borderId="0"/>
    <xf numFmtId="0" fontId="4" fillId="0" borderId="0"/>
    <xf numFmtId="9" fontId="5" fillId="0" borderId="0" applyFont="0" applyFill="0" applyBorder="0" applyAlignment="0" applyProtection="0"/>
    <xf numFmtId="0" fontId="22" fillId="0" borderId="0" applyNumberFormat="0" applyFill="0" applyBorder="0" applyAlignment="0" applyProtection="0"/>
  </cellStyleXfs>
  <cellXfs count="153">
    <xf numFmtId="0" fontId="0" fillId="0" borderId="0" xfId="0"/>
    <xf numFmtId="0" fontId="1" fillId="0" borderId="0" xfId="0" applyFont="1" applyAlignment="1">
      <alignment horizontal="center" vertical="center" wrapText="1"/>
    </xf>
    <xf numFmtId="164" fontId="1" fillId="0" borderId="0" xfId="0" applyNumberFormat="1" applyFont="1" applyAlignment="1">
      <alignment horizontal="center" vertical="center" wrapText="1"/>
    </xf>
    <xf numFmtId="164" fontId="1" fillId="0" borderId="0" xfId="0" applyNumberFormat="1" applyFont="1" applyAlignment="1">
      <alignment horizontal="center" vertical="center"/>
    </xf>
    <xf numFmtId="0" fontId="2" fillId="0" borderId="0" xfId="0" applyFont="1" applyAlignment="1">
      <alignment horizontal="left"/>
    </xf>
    <xf numFmtId="164" fontId="0" fillId="0" borderId="0" xfId="0" applyNumberFormat="1" applyFont="1" applyAlignment="1">
      <alignment horizontal="center"/>
    </xf>
    <xf numFmtId="0" fontId="0" fillId="0" borderId="0" xfId="0" applyFont="1" applyAlignment="1">
      <alignment horizontal="center"/>
    </xf>
    <xf numFmtId="0" fontId="0" fillId="0" borderId="0" xfId="0" applyFont="1" applyFill="1" applyAlignment="1">
      <alignment horizontal="center"/>
    </xf>
    <xf numFmtId="164" fontId="0" fillId="0" borderId="0" xfId="0" applyNumberFormat="1" applyFont="1" applyFill="1" applyAlignment="1">
      <alignment horizontal="center"/>
    </xf>
    <xf numFmtId="1" fontId="2" fillId="0" borderId="0" xfId="0" applyNumberFormat="1" applyFont="1" applyAlignment="1">
      <alignment horizontal="left" vertical="center"/>
    </xf>
    <xf numFmtId="2" fontId="2" fillId="0" borderId="0" xfId="0" applyNumberFormat="1" applyFont="1" applyAlignment="1">
      <alignment horizontal="left" vertical="center"/>
    </xf>
    <xf numFmtId="164" fontId="3" fillId="0" borderId="0" xfId="0" applyNumberFormat="1" applyFont="1" applyAlignment="1">
      <alignment horizontal="center" vertical="center"/>
    </xf>
    <xf numFmtId="0" fontId="2" fillId="0" borderId="0" xfId="0" applyFont="1" applyAlignment="1">
      <alignment horizontal="left" vertical="center"/>
    </xf>
    <xf numFmtId="3" fontId="3" fillId="0" borderId="0" xfId="0" applyNumberFormat="1" applyFont="1" applyAlignment="1">
      <alignment horizontal="center" vertical="center"/>
    </xf>
    <xf numFmtId="3" fontId="1" fillId="0" borderId="0" xfId="0" applyNumberFormat="1" applyFont="1" applyAlignment="1">
      <alignment horizontal="center" vertical="center" wrapText="1"/>
    </xf>
    <xf numFmtId="3" fontId="1" fillId="0" borderId="0" xfId="0" applyNumberFormat="1" applyFont="1" applyAlignment="1">
      <alignment horizontal="center" vertical="center"/>
    </xf>
    <xf numFmtId="3" fontId="3" fillId="0" borderId="0" xfId="0" quotePrefix="1" applyNumberFormat="1" applyFont="1" applyAlignment="1">
      <alignment horizontal="center" vertical="center"/>
    </xf>
    <xf numFmtId="164" fontId="3" fillId="0" borderId="0" xfId="0" quotePrefix="1" applyNumberFormat="1" applyFont="1" applyAlignment="1">
      <alignment horizontal="center" vertical="center"/>
    </xf>
    <xf numFmtId="0" fontId="4" fillId="0" borderId="0" xfId="1"/>
    <xf numFmtId="0" fontId="0" fillId="0" borderId="0" xfId="0" applyAlignment="1">
      <alignment horizontal="center"/>
    </xf>
    <xf numFmtId="0" fontId="6" fillId="2" borderId="0" xfId="0" applyFont="1" applyFill="1"/>
    <xf numFmtId="3" fontId="7" fillId="2" borderId="0" xfId="0" applyNumberFormat="1" applyFont="1" applyFill="1" applyAlignment="1">
      <alignment horizontal="center" vertical="center" wrapText="1"/>
    </xf>
    <xf numFmtId="3" fontId="8" fillId="2" borderId="0" xfId="0" applyNumberFormat="1" applyFont="1" applyFill="1" applyAlignment="1">
      <alignment horizontal="center" vertical="center"/>
    </xf>
    <xf numFmtId="0" fontId="10" fillId="0" borderId="0" xfId="0" applyFont="1"/>
    <xf numFmtId="3" fontId="10" fillId="0" borderId="0" xfId="0" applyNumberFormat="1" applyFont="1"/>
    <xf numFmtId="0" fontId="10" fillId="0" borderId="0" xfId="0" applyFont="1" applyAlignment="1">
      <alignment horizontal="left" vertical="center" indent="1"/>
    </xf>
    <xf numFmtId="0" fontId="9" fillId="3" borderId="0" xfId="0" applyFont="1" applyFill="1"/>
    <xf numFmtId="0" fontId="10" fillId="3" borderId="0" xfId="0" applyFont="1" applyFill="1"/>
    <xf numFmtId="3" fontId="10" fillId="3" borderId="0" xfId="0" applyNumberFormat="1" applyFont="1" applyFill="1"/>
    <xf numFmtId="0" fontId="9" fillId="3" borderId="0" xfId="0" applyFont="1" applyFill="1" applyAlignment="1">
      <alignment wrapText="1"/>
    </xf>
    <xf numFmtId="0" fontId="10" fillId="3" borderId="0" xfId="0" applyFont="1" applyFill="1" applyAlignment="1"/>
    <xf numFmtId="0" fontId="1" fillId="0" borderId="0" xfId="0" applyFont="1" applyAlignment="1">
      <alignment vertical="center"/>
    </xf>
    <xf numFmtId="0" fontId="11" fillId="0" borderId="0" xfId="0" applyFont="1"/>
    <xf numFmtId="0" fontId="11" fillId="0" borderId="0" xfId="0" applyFont="1" applyAlignment="1">
      <alignment horizontal="center"/>
    </xf>
    <xf numFmtId="9" fontId="11" fillId="0" borderId="0" xfId="2" applyFont="1"/>
    <xf numFmtId="0" fontId="11" fillId="4" borderId="0" xfId="0" applyFont="1" applyFill="1" applyAlignment="1">
      <alignment horizontal="center"/>
    </xf>
    <xf numFmtId="0" fontId="11" fillId="4" borderId="0" xfId="0" applyFont="1" applyFill="1"/>
    <xf numFmtId="9" fontId="11" fillId="4" borderId="0" xfId="2" applyFont="1" applyFill="1" applyAlignment="1">
      <alignment horizontal="center"/>
    </xf>
    <xf numFmtId="0" fontId="11" fillId="0" borderId="0" xfId="0" applyFont="1" applyFill="1" applyAlignment="1">
      <alignment horizontal="center"/>
    </xf>
    <xf numFmtId="0" fontId="11" fillId="0" borderId="0" xfId="0" applyFont="1" applyAlignment="1">
      <alignment horizontal="center" vertical="center" wrapText="1"/>
    </xf>
    <xf numFmtId="0" fontId="11" fillId="4" borderId="0" xfId="0" applyFont="1" applyFill="1" applyAlignment="1">
      <alignment horizontal="center" vertical="center" wrapText="1"/>
    </xf>
    <xf numFmtId="0" fontId="11" fillId="0" borderId="0" xfId="0" applyFont="1" applyAlignment="1"/>
    <xf numFmtId="9" fontId="11" fillId="4" borderId="0" xfId="2" applyFont="1" applyFill="1"/>
    <xf numFmtId="9" fontId="11" fillId="0" borderId="0" xfId="2" applyFont="1" applyAlignment="1">
      <alignment horizontal="center"/>
    </xf>
    <xf numFmtId="9" fontId="13" fillId="4" borderId="0" xfId="2" applyFont="1" applyFill="1" applyAlignment="1">
      <alignment horizontal="center"/>
    </xf>
    <xf numFmtId="0" fontId="14" fillId="4" borderId="0" xfId="0" applyFont="1" applyFill="1" applyAlignment="1">
      <alignment horizontal="center"/>
    </xf>
    <xf numFmtId="2" fontId="11" fillId="0" borderId="0" xfId="0" applyNumberFormat="1" applyFont="1" applyAlignment="1">
      <alignment horizontal="center" vertical="center"/>
    </xf>
    <xf numFmtId="9" fontId="13" fillId="0" borderId="0" xfId="2" applyFont="1" applyAlignment="1">
      <alignment horizontal="center"/>
    </xf>
    <xf numFmtId="9" fontId="13" fillId="0" borderId="0" xfId="0" applyNumberFormat="1" applyFont="1" applyAlignment="1">
      <alignment horizontal="center"/>
    </xf>
    <xf numFmtId="9" fontId="13" fillId="4" borderId="0" xfId="0" applyNumberFormat="1" applyFont="1" applyFill="1" applyAlignment="1">
      <alignment horizontal="center"/>
    </xf>
    <xf numFmtId="9" fontId="12" fillId="4" borderId="0" xfId="2" applyFont="1" applyFill="1" applyAlignment="1">
      <alignment horizontal="center"/>
    </xf>
    <xf numFmtId="0" fontId="11" fillId="0" borderId="0" xfId="0" applyFont="1" applyFill="1"/>
    <xf numFmtId="9" fontId="11" fillId="0" borderId="0" xfId="2" applyFont="1" applyFill="1" applyAlignment="1">
      <alignment horizontal="center"/>
    </xf>
    <xf numFmtId="9" fontId="12" fillId="0" borderId="0" xfId="2" applyFont="1" applyFill="1" applyAlignment="1">
      <alignment horizontal="center"/>
    </xf>
    <xf numFmtId="166" fontId="11" fillId="0" borderId="0" xfId="0" applyNumberFormat="1" applyFont="1" applyAlignment="1">
      <alignment horizontal="center"/>
    </xf>
    <xf numFmtId="9" fontId="12" fillId="0" borderId="0" xfId="0" applyNumberFormat="1" applyFont="1" applyAlignment="1">
      <alignment horizontal="center"/>
    </xf>
    <xf numFmtId="164" fontId="11" fillId="4" borderId="0" xfId="0" applyNumberFormat="1" applyFont="1" applyFill="1" applyAlignment="1">
      <alignment horizontal="center"/>
    </xf>
    <xf numFmtId="0" fontId="15" fillId="0" borderId="0" xfId="0" applyFont="1" applyAlignment="1">
      <alignment horizontal="center"/>
    </xf>
    <xf numFmtId="164" fontId="15" fillId="0" borderId="0" xfId="0" applyNumberFormat="1" applyFont="1" applyAlignment="1">
      <alignment horizontal="center"/>
    </xf>
    <xf numFmtId="164" fontId="11" fillId="0" borderId="0" xfId="0" applyNumberFormat="1" applyFont="1"/>
    <xf numFmtId="164" fontId="0" fillId="0" borderId="0" xfId="0" applyNumberFormat="1"/>
    <xf numFmtId="0" fontId="11" fillId="4" borderId="0" xfId="0" applyFont="1" applyFill="1" applyAlignment="1">
      <alignment horizontal="center" vertical="center" wrapText="1"/>
    </xf>
    <xf numFmtId="0" fontId="16" fillId="4" borderId="0" xfId="0" applyFont="1" applyFill="1" applyAlignment="1">
      <alignment horizontal="center"/>
    </xf>
    <xf numFmtId="0" fontId="16" fillId="4" borderId="0" xfId="0" applyFont="1" applyFill="1"/>
    <xf numFmtId="9" fontId="16" fillId="4" borderId="0" xfId="2" applyFont="1" applyFill="1" applyAlignment="1">
      <alignment horizontal="center"/>
    </xf>
    <xf numFmtId="0" fontId="11" fillId="4" borderId="0" xfId="0" applyFont="1" applyFill="1" applyAlignment="1">
      <alignment horizontal="center" vertical="center" wrapText="1"/>
    </xf>
    <xf numFmtId="0" fontId="2" fillId="0" borderId="0" xfId="0" applyFont="1" applyAlignment="1">
      <alignment horizontal="left" vertical="center" indent="1"/>
    </xf>
    <xf numFmtId="0" fontId="0" fillId="0" borderId="0" xfId="0" applyAlignment="1">
      <alignment horizontal="left" indent="1"/>
    </xf>
    <xf numFmtId="0" fontId="12" fillId="4" borderId="0" xfId="0" applyFont="1" applyFill="1" applyAlignment="1">
      <alignment horizontal="center"/>
    </xf>
    <xf numFmtId="3" fontId="10" fillId="0" borderId="0" xfId="0" applyNumberFormat="1" applyFont="1" applyAlignment="1">
      <alignment horizontal="center" vertical="center"/>
    </xf>
    <xf numFmtId="0" fontId="17" fillId="5" borderId="0" xfId="0" applyFont="1" applyFill="1" applyAlignment="1">
      <alignment horizontal="center"/>
    </xf>
    <xf numFmtId="1" fontId="11" fillId="4" borderId="0" xfId="0" applyNumberFormat="1" applyFont="1" applyFill="1" applyAlignment="1">
      <alignment horizontal="center"/>
    </xf>
    <xf numFmtId="0" fontId="18" fillId="3" borderId="13" xfId="0" applyFont="1" applyFill="1" applyBorder="1" applyAlignment="1">
      <alignment horizontal="left" vertical="center" indent="1"/>
    </xf>
    <xf numFmtId="0" fontId="18" fillId="3" borderId="16" xfId="0" applyFont="1" applyFill="1" applyBorder="1" applyAlignment="1">
      <alignment horizontal="left" vertical="center" indent="1"/>
    </xf>
    <xf numFmtId="0" fontId="19" fillId="6" borderId="10" xfId="0" applyFont="1" applyFill="1" applyBorder="1" applyAlignment="1">
      <alignment horizontal="left" vertical="center" indent="1"/>
    </xf>
    <xf numFmtId="0" fontId="19" fillId="6" borderId="11" xfId="0" applyFont="1" applyFill="1" applyBorder="1" applyAlignment="1">
      <alignment horizontal="left" vertical="center" indent="1"/>
    </xf>
    <xf numFmtId="0" fontId="19" fillId="6" borderId="11" xfId="0" applyFont="1" applyFill="1" applyBorder="1" applyAlignment="1">
      <alignment horizontal="center" vertical="center"/>
    </xf>
    <xf numFmtId="0" fontId="18" fillId="3" borderId="14" xfId="0" applyFont="1" applyFill="1" applyBorder="1" applyAlignment="1" applyProtection="1">
      <alignment horizontal="left" vertical="center" indent="1"/>
      <protection hidden="1"/>
    </xf>
    <xf numFmtId="3" fontId="18" fillId="3" borderId="14" xfId="0" applyNumberFormat="1" applyFont="1" applyFill="1" applyBorder="1" applyAlignment="1" applyProtection="1">
      <alignment horizontal="center" vertical="center"/>
      <protection hidden="1"/>
    </xf>
    <xf numFmtId="0" fontId="18" fillId="3" borderId="17" xfId="0" applyFont="1" applyFill="1" applyBorder="1" applyAlignment="1" applyProtection="1">
      <alignment horizontal="left" vertical="center" indent="1"/>
      <protection hidden="1"/>
    </xf>
    <xf numFmtId="3" fontId="18" fillId="3" borderId="17" xfId="0" applyNumberFormat="1" applyFont="1" applyFill="1" applyBorder="1" applyAlignment="1" applyProtection="1">
      <alignment horizontal="center" vertical="center"/>
      <protection hidden="1"/>
    </xf>
    <xf numFmtId="0" fontId="19" fillId="6" borderId="12" xfId="0" applyFont="1" applyFill="1" applyBorder="1" applyAlignment="1">
      <alignment horizontal="center" vertical="center" wrapText="1"/>
    </xf>
    <xf numFmtId="0" fontId="18" fillId="3" borderId="15" xfId="0" applyFont="1" applyFill="1" applyBorder="1" applyAlignment="1" applyProtection="1">
      <alignment horizontal="center" vertical="center"/>
      <protection locked="0"/>
    </xf>
    <xf numFmtId="0" fontId="1" fillId="0" borderId="5" xfId="0" applyFont="1" applyBorder="1" applyAlignment="1" applyProtection="1">
      <alignment horizontal="center" vertical="center" wrapText="1"/>
    </xf>
    <xf numFmtId="0" fontId="1" fillId="3" borderId="5" xfId="0" applyFont="1" applyFill="1" applyBorder="1" applyAlignment="1" applyProtection="1">
      <alignment horizontal="center" vertical="center" wrapText="1"/>
    </xf>
    <xf numFmtId="3" fontId="1" fillId="0" borderId="5" xfId="0" applyNumberFormat="1" applyFont="1" applyBorder="1" applyAlignment="1" applyProtection="1">
      <alignment horizontal="center" vertical="center" wrapText="1"/>
    </xf>
    <xf numFmtId="10" fontId="1" fillId="0" borderId="5" xfId="0" applyNumberFormat="1" applyFont="1" applyBorder="1" applyAlignment="1" applyProtection="1">
      <alignment horizontal="center" vertical="center" wrapText="1"/>
    </xf>
    <xf numFmtId="164" fontId="1" fillId="0" borderId="5" xfId="0" applyNumberFormat="1" applyFont="1" applyBorder="1" applyAlignment="1" applyProtection="1">
      <alignment horizontal="center" vertical="center" wrapText="1"/>
    </xf>
    <xf numFmtId="10" fontId="1" fillId="3" borderId="5" xfId="0" applyNumberFormat="1" applyFont="1" applyFill="1" applyBorder="1" applyAlignment="1" applyProtection="1">
      <alignment horizontal="center" vertical="center" wrapText="1"/>
    </xf>
    <xf numFmtId="164" fontId="1" fillId="3" borderId="5" xfId="0" applyNumberFormat="1" applyFont="1" applyFill="1" applyBorder="1" applyAlignment="1" applyProtection="1">
      <alignment horizontal="center" vertical="center" wrapText="1"/>
    </xf>
    <xf numFmtId="0" fontId="1" fillId="0" borderId="5" xfId="0" quotePrefix="1" applyFont="1" applyBorder="1" applyAlignment="1" applyProtection="1">
      <alignment horizontal="center" vertical="center" wrapText="1"/>
    </xf>
    <xf numFmtId="0" fontId="1" fillId="3" borderId="5" xfId="0" quotePrefix="1" applyFont="1" applyFill="1" applyBorder="1" applyAlignment="1" applyProtection="1">
      <alignment horizontal="center" vertical="center" wrapText="1"/>
    </xf>
    <xf numFmtId="3" fontId="1" fillId="3" borderId="6" xfId="0" applyNumberFormat="1" applyFont="1" applyFill="1" applyBorder="1" applyAlignment="1" applyProtection="1">
      <alignment horizontal="center" vertical="center" wrapText="1"/>
    </xf>
    <xf numFmtId="1" fontId="1" fillId="3" borderId="4" xfId="0" applyNumberFormat="1" applyFont="1" applyFill="1" applyBorder="1" applyAlignment="1" applyProtection="1">
      <alignment horizontal="left" vertical="center" indent="1"/>
    </xf>
    <xf numFmtId="2" fontId="1" fillId="3" borderId="5" xfId="0" applyNumberFormat="1" applyFont="1" applyFill="1" applyBorder="1" applyAlignment="1" applyProtection="1">
      <alignment horizontal="left" vertical="center" indent="1"/>
    </xf>
    <xf numFmtId="0" fontId="1" fillId="3" borderId="4" xfId="0" applyFont="1" applyFill="1" applyBorder="1" applyAlignment="1" applyProtection="1">
      <alignment horizontal="left" vertical="center" indent="1"/>
    </xf>
    <xf numFmtId="0" fontId="1" fillId="3" borderId="5" xfId="0" applyFont="1" applyFill="1" applyBorder="1" applyAlignment="1" applyProtection="1">
      <alignment horizontal="left" vertical="center" indent="1"/>
    </xf>
    <xf numFmtId="1" fontId="1" fillId="3" borderId="7" xfId="0" applyNumberFormat="1" applyFont="1" applyFill="1" applyBorder="1" applyAlignment="1" applyProtection="1">
      <alignment horizontal="left" vertical="center" indent="1"/>
    </xf>
    <xf numFmtId="2" fontId="1" fillId="3" borderId="8" xfId="0" applyNumberFormat="1" applyFont="1" applyFill="1" applyBorder="1" applyAlignment="1" applyProtection="1">
      <alignment horizontal="left" vertical="center" indent="1"/>
    </xf>
    <xf numFmtId="1" fontId="3" fillId="3" borderId="5" xfId="0" applyNumberFormat="1" applyFont="1" applyFill="1" applyBorder="1" applyAlignment="1" applyProtection="1">
      <alignment horizontal="center" vertical="center"/>
      <protection hidden="1"/>
    </xf>
    <xf numFmtId="3" fontId="3" fillId="3" borderId="5" xfId="0" applyNumberFormat="1" applyFont="1" applyFill="1" applyBorder="1" applyAlignment="1" applyProtection="1">
      <alignment horizontal="center" vertical="center"/>
      <protection hidden="1"/>
    </xf>
    <xf numFmtId="3" fontId="3" fillId="3" borderId="8" xfId="0" applyNumberFormat="1" applyFont="1" applyFill="1" applyBorder="1" applyAlignment="1" applyProtection="1">
      <alignment horizontal="center" vertical="center"/>
      <protection hidden="1"/>
    </xf>
    <xf numFmtId="9" fontId="3" fillId="0" borderId="5" xfId="2" applyFont="1" applyBorder="1" applyAlignment="1" applyProtection="1">
      <alignment horizontal="center" vertical="center"/>
      <protection hidden="1"/>
    </xf>
    <xf numFmtId="3" fontId="3" fillId="0" borderId="5" xfId="0" applyNumberFormat="1" applyFont="1" applyBorder="1" applyAlignment="1" applyProtection="1">
      <alignment horizontal="center" vertical="center"/>
      <protection hidden="1"/>
    </xf>
    <xf numFmtId="9" fontId="3" fillId="3" borderId="5" xfId="2" applyFont="1" applyFill="1" applyBorder="1" applyAlignment="1" applyProtection="1">
      <alignment horizontal="center" vertical="center"/>
      <protection hidden="1"/>
    </xf>
    <xf numFmtId="165" fontId="3" fillId="0" borderId="5" xfId="0" applyNumberFormat="1" applyFont="1" applyBorder="1" applyAlignment="1" applyProtection="1">
      <alignment horizontal="center" vertical="center"/>
      <protection hidden="1"/>
    </xf>
    <xf numFmtId="1" fontId="3" fillId="0" borderId="5" xfId="0" applyNumberFormat="1" applyFont="1" applyBorder="1" applyAlignment="1" applyProtection="1">
      <alignment horizontal="center" vertical="center"/>
      <protection hidden="1"/>
    </xf>
    <xf numFmtId="164" fontId="3" fillId="3" borderId="5" xfId="0" applyNumberFormat="1" applyFont="1" applyFill="1" applyBorder="1" applyAlignment="1" applyProtection="1">
      <alignment horizontal="center" vertical="center"/>
      <protection hidden="1"/>
    </xf>
    <xf numFmtId="9" fontId="3" fillId="0" borderId="5" xfId="2" applyNumberFormat="1" applyFont="1" applyBorder="1" applyAlignment="1" applyProtection="1">
      <alignment horizontal="center" vertical="center"/>
      <protection hidden="1"/>
    </xf>
    <xf numFmtId="0" fontId="3" fillId="0" borderId="5" xfId="0" applyFont="1" applyBorder="1" applyAlignment="1" applyProtection="1">
      <alignment horizontal="center" vertical="center"/>
      <protection hidden="1"/>
    </xf>
    <xf numFmtId="0" fontId="3" fillId="3" borderId="5" xfId="0" applyFont="1" applyFill="1" applyBorder="1" applyAlignment="1" applyProtection="1">
      <alignment horizontal="center" vertical="center"/>
      <protection hidden="1"/>
    </xf>
    <xf numFmtId="3" fontId="3" fillId="3" borderId="6" xfId="0" applyNumberFormat="1" applyFont="1" applyFill="1" applyBorder="1" applyAlignment="1" applyProtection="1">
      <alignment horizontal="center" vertical="center"/>
      <protection hidden="1"/>
    </xf>
    <xf numFmtId="9" fontId="3" fillId="0" borderId="8" xfId="2" applyFont="1" applyBorder="1" applyAlignment="1" applyProtection="1">
      <alignment horizontal="center" vertical="center"/>
      <protection hidden="1"/>
    </xf>
    <xf numFmtId="3" fontId="3" fillId="0" borderId="8" xfId="0" applyNumberFormat="1" applyFont="1" applyBorder="1" applyAlignment="1" applyProtection="1">
      <alignment horizontal="center" vertical="center"/>
      <protection hidden="1"/>
    </xf>
    <xf numFmtId="9" fontId="3" fillId="3" borderId="8" xfId="2" applyFont="1" applyFill="1" applyBorder="1" applyAlignment="1" applyProtection="1">
      <alignment horizontal="center" vertical="center"/>
      <protection hidden="1"/>
    </xf>
    <xf numFmtId="164" fontId="3" fillId="3" borderId="8" xfId="0" applyNumberFormat="1" applyFont="1" applyFill="1" applyBorder="1" applyAlignment="1" applyProtection="1">
      <alignment horizontal="center" vertical="center"/>
      <protection hidden="1"/>
    </xf>
    <xf numFmtId="9" fontId="3" fillId="0" borderId="8" xfId="2" applyNumberFormat="1"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3" fillId="3" borderId="8" xfId="0" applyFont="1" applyFill="1" applyBorder="1" applyAlignment="1" applyProtection="1">
      <alignment horizontal="center" vertical="center"/>
      <protection hidden="1"/>
    </xf>
    <xf numFmtId="3" fontId="3" fillId="3" borderId="9" xfId="0" applyNumberFormat="1" applyFont="1" applyFill="1" applyBorder="1" applyAlignment="1" applyProtection="1">
      <alignment horizontal="center" vertical="center"/>
      <protection hidden="1"/>
    </xf>
    <xf numFmtId="0" fontId="2" fillId="0" borderId="0" xfId="0" applyFont="1"/>
    <xf numFmtId="0" fontId="2" fillId="0" borderId="0" xfId="0" applyFont="1" applyAlignment="1">
      <alignment vertical="top"/>
    </xf>
    <xf numFmtId="0" fontId="2" fillId="0" borderId="0" xfId="0" applyFont="1" applyAlignment="1">
      <alignment horizontal="left" indent="1"/>
    </xf>
    <xf numFmtId="0" fontId="2" fillId="0" borderId="0" xfId="0" applyFont="1" applyAlignment="1">
      <alignment wrapText="1"/>
    </xf>
    <xf numFmtId="0" fontId="2" fillId="0" borderId="0" xfId="0" applyFont="1" applyAlignment="1">
      <alignment vertical="center"/>
    </xf>
    <xf numFmtId="0" fontId="25" fillId="0" borderId="0" xfId="0" applyFont="1" applyAlignment="1">
      <alignment horizontal="left" vertical="top" indent="1"/>
    </xf>
    <xf numFmtId="0" fontId="26" fillId="0" borderId="18" xfId="3" applyFont="1" applyBorder="1" applyAlignment="1">
      <alignment horizontal="left" vertical="top" indent="1"/>
    </xf>
    <xf numFmtId="0" fontId="26" fillId="0" borderId="21" xfId="3" applyFont="1" applyBorder="1" applyAlignment="1">
      <alignment horizontal="left" vertical="top" wrapText="1" indent="1"/>
    </xf>
    <xf numFmtId="0" fontId="24" fillId="0" borderId="19" xfId="0" applyFont="1" applyBorder="1" applyAlignment="1">
      <alignment horizontal="left" vertical="top" wrapText="1" indent="1"/>
    </xf>
    <xf numFmtId="0" fontId="24" fillId="0" borderId="20" xfId="0" applyFont="1" applyBorder="1" applyAlignment="1">
      <alignment horizontal="left" vertical="top" wrapText="1" indent="1"/>
    </xf>
    <xf numFmtId="0" fontId="24" fillId="0" borderId="22" xfId="0" applyFont="1" applyBorder="1" applyAlignment="1">
      <alignment horizontal="left" vertical="top" wrapText="1" indent="1"/>
    </xf>
    <xf numFmtId="3" fontId="1" fillId="3" borderId="5" xfId="0" applyNumberFormat="1" applyFont="1" applyFill="1" applyBorder="1" applyAlignment="1" applyProtection="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horizontal="center" vertical="center"/>
    </xf>
    <xf numFmtId="0" fontId="24" fillId="0" borderId="0" xfId="0" applyFont="1" applyAlignment="1">
      <alignment horizontal="left" vertical="center" wrapText="1" indent="1"/>
    </xf>
    <xf numFmtId="0" fontId="23" fillId="0" borderId="0" xfId="0" applyFont="1" applyAlignment="1">
      <alignment horizontal="left" vertical="center" wrapText="1" indent="1"/>
    </xf>
    <xf numFmtId="0" fontId="27" fillId="0" borderId="0" xfId="0" applyFont="1" applyAlignment="1">
      <alignment horizontal="left" vertical="center" wrapText="1" indent="1"/>
    </xf>
    <xf numFmtId="0" fontId="1" fillId="3" borderId="2" xfId="0" applyFont="1" applyFill="1" applyBorder="1" applyAlignment="1" applyProtection="1">
      <alignment horizontal="center" vertical="center" wrapText="1"/>
    </xf>
    <xf numFmtId="0" fontId="1" fillId="3" borderId="3"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indent="1"/>
    </xf>
    <xf numFmtId="0" fontId="1" fillId="3" borderId="4" xfId="0" applyFont="1" applyFill="1" applyBorder="1" applyAlignment="1" applyProtection="1">
      <alignment horizontal="left" vertical="center" wrapText="1" indent="1"/>
    </xf>
    <xf numFmtId="0" fontId="1" fillId="3" borderId="2" xfId="0" applyFont="1" applyFill="1" applyBorder="1" applyAlignment="1" applyProtection="1">
      <alignment horizontal="left" vertical="center" wrapText="1" indent="1"/>
    </xf>
    <xf numFmtId="0" fontId="1" fillId="3" borderId="5" xfId="0" applyFont="1" applyFill="1" applyBorder="1" applyAlignment="1" applyProtection="1">
      <alignment horizontal="left" vertical="center" wrapText="1" indent="1"/>
    </xf>
    <xf numFmtId="0" fontId="1" fillId="0" borderId="2" xfId="0" applyFont="1" applyBorder="1" applyAlignment="1" applyProtection="1">
      <alignment horizontal="center" vertical="center" wrapText="1"/>
    </xf>
    <xf numFmtId="0" fontId="1" fillId="0" borderId="2" xfId="0" applyFont="1" applyBorder="1" applyAlignment="1" applyProtection="1">
      <alignment horizontal="center" vertical="center"/>
    </xf>
    <xf numFmtId="0" fontId="1" fillId="3" borderId="2" xfId="0" applyFont="1" applyFill="1" applyBorder="1" applyAlignment="1" applyProtection="1">
      <alignment horizontal="center" vertical="center"/>
    </xf>
    <xf numFmtId="3" fontId="1" fillId="3" borderId="2" xfId="0" applyNumberFormat="1" applyFont="1" applyFill="1" applyBorder="1" applyAlignment="1" applyProtection="1">
      <alignment horizontal="center" vertical="center" wrapText="1"/>
    </xf>
    <xf numFmtId="3" fontId="1" fillId="3" borderId="5" xfId="0" applyNumberFormat="1" applyFont="1" applyFill="1" applyBorder="1" applyAlignment="1" applyProtection="1">
      <alignment horizontal="center" vertical="center" wrapText="1"/>
    </xf>
    <xf numFmtId="0" fontId="16" fillId="4" borderId="0" xfId="0" applyFont="1" applyFill="1" applyAlignment="1">
      <alignment horizontal="center" vertical="center" wrapText="1"/>
    </xf>
    <xf numFmtId="0" fontId="11" fillId="4" borderId="0" xfId="0" applyFont="1" applyFill="1" applyAlignment="1">
      <alignment horizontal="center" vertical="center" wrapText="1"/>
    </xf>
    <xf numFmtId="0" fontId="11" fillId="0" borderId="0" xfId="0" applyFont="1" applyAlignment="1">
      <alignment horizontal="center" vertical="center" wrapText="1"/>
    </xf>
    <xf numFmtId="0" fontId="11" fillId="0" borderId="0" xfId="0" applyFont="1" applyFill="1" applyAlignment="1">
      <alignment horizontal="center" vertical="center" wrapText="1"/>
    </xf>
  </cellXfs>
  <cellStyles count="4">
    <cellStyle name="Hyperlink" xfId="3" builtinId="8"/>
    <cellStyle name="Normal" xfId="0" builtinId="0"/>
    <cellStyle name="Normal_Results_Cases" xfId="1" xr:uid="{C0537185-A285-42E0-80FD-E44A938E53C2}"/>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Georgia" panose="02040502050405020303" pitchFamily="18" charset="0"/>
                <a:ea typeface="+mn-ea"/>
                <a:cs typeface="+mn-cs"/>
              </a:defRPr>
            </a:pPr>
            <a:r>
              <a:rPr lang="en-GB" sz="1100" b="1"/>
              <a:t>Would you prefer to complete this survey in English or Welsh?</a:t>
            </a:r>
            <a:endParaRPr lang="en-GB" sz="1100" b="1" i="1"/>
          </a:p>
          <a:p>
            <a:pPr>
              <a:defRPr sz="1100"/>
            </a:pPr>
            <a:r>
              <a:rPr lang="en-GB" sz="1100" i="1"/>
              <a:t>Question only asked of respondents to Welsh archives, defaults to English unless otherwise specified</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stacked"/>
        <c:varyColors val="0"/>
        <c:ser>
          <c:idx val="1"/>
          <c:order val="0"/>
          <c:tx>
            <c:v>English</c:v>
          </c:tx>
          <c:spPr>
            <a:solidFill>
              <a:schemeClr val="accent3">
                <a:lumMod val="20000"/>
                <a:lumOff val="80000"/>
              </a:schemeClr>
            </a:solidFill>
            <a:ln>
              <a:noFill/>
            </a:ln>
            <a:effectLst/>
          </c:spPr>
          <c:invertIfNegative val="0"/>
          <c:dLbls>
            <c:spPr>
              <a:solidFill>
                <a:schemeClr val="accent3">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lumMod val="50000"/>
                      </a:schemeClr>
                    </a:solidFill>
                    <a:latin typeface="Georgia" panose="02040502050405020303"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[0]!EnglishPct</c:f>
              <c:numCache>
                <c:formatCode>0%</c:formatCode>
                <c:ptCount val="1"/>
                <c:pt idx="0">
                  <c:v>0</c:v>
                </c:pt>
              </c:numCache>
            </c:numRef>
          </c:val>
          <c:extLst>
            <c:ext xmlns:c16="http://schemas.microsoft.com/office/drawing/2014/chart" uri="{C3380CC4-5D6E-409C-BE32-E72D297353CC}">
              <c16:uniqueId val="{00000001-C3E6-40B2-A1D8-CDB3CE9E69D8}"/>
            </c:ext>
          </c:extLst>
        </c:ser>
        <c:ser>
          <c:idx val="0"/>
          <c:order val="1"/>
          <c:tx>
            <c:v>Welsh</c:v>
          </c:tx>
          <c:spPr>
            <a:solidFill>
              <a:schemeClr val="accent3">
                <a:lumMod val="50000"/>
              </a:schemeClr>
            </a:solidFill>
            <a:ln>
              <a:noFill/>
            </a:ln>
            <a:effectLst/>
          </c:spPr>
          <c:invertIfNegative val="0"/>
          <c:dLbls>
            <c:spPr>
              <a:solidFill>
                <a:schemeClr val="accent3">
                  <a:lumMod val="50000"/>
                </a:schemeClr>
              </a:solidFill>
              <a:ln>
                <a:noFill/>
              </a:ln>
              <a:effectLst/>
            </c:spPr>
            <c:txPr>
              <a:bodyPr rot="0" spcFirstLastPara="1" vertOverflow="ellipsis" vert="horz" wrap="square" anchor="ctr" anchorCtr="1"/>
              <a:lstStyle/>
              <a:p>
                <a:pPr>
                  <a:defRPr sz="900" b="1" i="0" u="none" strike="noStrike" kern="1200" baseline="0">
                    <a:solidFill>
                      <a:schemeClr val="bg1"/>
                    </a:solidFill>
                    <a:latin typeface="Georgia" panose="02040502050405020303" pitchFamily="18"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[0]!Welsh_Labels</c:f>
            </c:strRef>
          </c:cat>
          <c:val>
            <c:numRef>
              <c:f>[0]!WelshOffset</c:f>
              <c:numCache>
                <c:formatCode>0%</c:formatCode>
                <c:ptCount val="1"/>
                <c:pt idx="0">
                  <c:v>0</c:v>
                </c:pt>
              </c:numCache>
            </c:numRef>
          </c:val>
          <c:extLst>
            <c:ext xmlns:c16="http://schemas.microsoft.com/office/drawing/2014/chart" uri="{C3380CC4-5D6E-409C-BE32-E72D297353CC}">
              <c16:uniqueId val="{00000002-AF49-4EC7-A552-3E58024E0829}"/>
            </c:ext>
          </c:extLst>
        </c:ser>
        <c:dLbls>
          <c:showLegendKey val="0"/>
          <c:showVal val="0"/>
          <c:showCatName val="0"/>
          <c:showSerName val="0"/>
          <c:showPercent val="0"/>
          <c:showBubbleSize val="0"/>
        </c:dLbls>
        <c:gapWidth val="50"/>
        <c:overlap val="100"/>
        <c:axId val="654980720"/>
        <c:axId val="654972816"/>
      </c:barChart>
      <c:catAx>
        <c:axId val="65498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654972816"/>
        <c:crosses val="autoZero"/>
        <c:auto val="1"/>
        <c:lblAlgn val="ctr"/>
        <c:lblOffset val="100"/>
        <c:noMultiLvlLbl val="0"/>
      </c:catAx>
      <c:valAx>
        <c:axId val="65497281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54980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i="0" baseline="0">
                <a:effectLst/>
                <a:latin typeface="Georgia" panose="02040502050405020303" pitchFamily="18" charset="0"/>
              </a:rPr>
              <a:t>What were your main reasons for using email or other electronic method, e.g. via the web, to contact us rather than making a personal visit?</a:t>
            </a:r>
          </a:p>
          <a:p>
            <a:pPr>
              <a:defRPr sz="1100" b="1">
                <a:latin typeface="Georgia" panose="02040502050405020303" pitchFamily="18" charset="0"/>
              </a:defRPr>
            </a:pPr>
            <a:r>
              <a:rPr lang="en-GB" sz="1100" b="1" i="0" baseline="0">
                <a:effectLst/>
                <a:latin typeface="Georgia" panose="02040502050405020303" pitchFamily="18" charset="0"/>
              </a:rPr>
              <a:t>[Need advice on services available]</a:t>
            </a:r>
            <a:endParaRPr lang="en-GB" sz="1100" b="1">
              <a:effectLst/>
              <a:latin typeface="Georgia" panose="02040502050405020303" pitchFamily="18" charset="0"/>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[0]!Need_advice_on_services_available_Labels</c:f>
            </c:strRef>
          </c:cat>
          <c:val>
            <c:numRef>
              <c:f>[0]!Need_advice_on_services_available</c:f>
              <c:numCache>
                <c:formatCode>0%</c:formatCode>
                <c:ptCount val="1"/>
                <c:pt idx="0">
                  <c:v>0</c:v>
                </c:pt>
              </c:numCache>
            </c:numRef>
          </c:val>
          <c:extLst>
            <c:ext xmlns:c16="http://schemas.microsoft.com/office/drawing/2014/chart" uri="{C3380CC4-5D6E-409C-BE32-E72D297353CC}">
              <c16:uniqueId val="{00000002-A13F-4325-B240-B73719E4F921}"/>
            </c:ext>
          </c:extLst>
        </c:ser>
        <c:dLbls>
          <c:showLegendKey val="0"/>
          <c:showVal val="0"/>
          <c:showCatName val="0"/>
          <c:showSerName val="0"/>
          <c:showPercent val="0"/>
          <c:showBubbleSize val="0"/>
        </c:dLbls>
        <c:gapWidth val="50"/>
        <c:overlap val="-27"/>
        <c:axId val="429877152"/>
        <c:axId val="429881728"/>
      </c:barChart>
      <c:catAx>
        <c:axId val="42987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9881728"/>
        <c:crosses val="autoZero"/>
        <c:auto val="1"/>
        <c:lblAlgn val="ctr"/>
        <c:lblOffset val="100"/>
        <c:noMultiLvlLbl val="0"/>
      </c:catAx>
      <c:valAx>
        <c:axId val="429881728"/>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4298771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i="0" baseline="0">
                <a:effectLst/>
                <a:latin typeface="Georgia" panose="02040502050405020303" pitchFamily="18" charset="0"/>
              </a:rPr>
              <a:t>What were your main reasons for using email or other electronic method, e.g. via the web, to contact us rather than making a personal visit?</a:t>
            </a:r>
          </a:p>
          <a:p>
            <a:pPr>
              <a:defRPr sz="1100" b="1">
                <a:latin typeface="Georgia" panose="02040502050405020303" pitchFamily="18" charset="0"/>
              </a:defRPr>
            </a:pPr>
            <a:r>
              <a:rPr lang="en-GB" sz="1100" b="1" i="0" baseline="0">
                <a:effectLst/>
                <a:latin typeface="Georgia" panose="02040502050405020303" pitchFamily="18" charset="0"/>
              </a:rPr>
              <a:t>[Cannot visit during your opening hours]</a:t>
            </a:r>
            <a:endParaRPr lang="en-GB" sz="1100" b="1">
              <a:effectLst/>
              <a:latin typeface="Georgia" panose="02040502050405020303" pitchFamily="18" charset="0"/>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[0]!Cannot_visit_during_your_opening_hours_Labels</c:f>
            </c:strRef>
          </c:cat>
          <c:val>
            <c:numRef>
              <c:f>[0]!Cannot_visit_during_your_opening_hours</c:f>
              <c:numCache>
                <c:formatCode>0%</c:formatCode>
                <c:ptCount val="1"/>
                <c:pt idx="0">
                  <c:v>0</c:v>
                </c:pt>
              </c:numCache>
            </c:numRef>
          </c:val>
          <c:extLst>
            <c:ext xmlns:c16="http://schemas.microsoft.com/office/drawing/2014/chart" uri="{C3380CC4-5D6E-409C-BE32-E72D297353CC}">
              <c16:uniqueId val="{00000000-3ACB-464C-B962-2B1D2A726532}"/>
            </c:ext>
          </c:extLst>
        </c:ser>
        <c:dLbls>
          <c:showLegendKey val="0"/>
          <c:showVal val="0"/>
          <c:showCatName val="0"/>
          <c:showSerName val="0"/>
          <c:showPercent val="0"/>
          <c:showBubbleSize val="0"/>
        </c:dLbls>
        <c:gapWidth val="50"/>
        <c:overlap val="-27"/>
        <c:axId val="1867646608"/>
        <c:axId val="1867648688"/>
      </c:barChart>
      <c:catAx>
        <c:axId val="186764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67648688"/>
        <c:crosses val="autoZero"/>
        <c:auto val="1"/>
        <c:lblAlgn val="ctr"/>
        <c:lblOffset val="100"/>
        <c:noMultiLvlLbl val="0"/>
      </c:catAx>
      <c:valAx>
        <c:axId val="1867648688"/>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67646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i="0" baseline="0">
                <a:effectLst/>
                <a:latin typeface="Georgia" panose="02040502050405020303" pitchFamily="18" charset="0"/>
              </a:rPr>
              <a:t>What were your main reasons for using email or other electronic method, e.g. via the web, to contact us rather than making a personal visit?</a:t>
            </a:r>
          </a:p>
          <a:p>
            <a:pPr>
              <a:defRPr sz="1100" b="1">
                <a:latin typeface="Georgia" panose="02040502050405020303" pitchFamily="18" charset="0"/>
              </a:defRPr>
            </a:pPr>
            <a:r>
              <a:rPr lang="en-GB" sz="1100" b="1" i="0" baseline="0">
                <a:effectLst/>
                <a:latin typeface="Georgia" panose="02040502050405020303" pitchFamily="18" charset="0"/>
              </a:rPr>
              <a:t>[Follow-up to personal visit]</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numFmt formatCode="0%" sourceLinked="0"/>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[0]!Follow_up_to_personal_visit_Labels</c:f>
            </c:strRef>
          </c:cat>
          <c:val>
            <c:numRef>
              <c:f>[0]!Follow_up_to_personal_visit</c:f>
              <c:numCache>
                <c:formatCode>0%</c:formatCode>
                <c:ptCount val="1"/>
                <c:pt idx="0">
                  <c:v>0</c:v>
                </c:pt>
              </c:numCache>
            </c:numRef>
          </c:val>
          <c:extLst>
            <c:ext xmlns:c16="http://schemas.microsoft.com/office/drawing/2014/chart" uri="{C3380CC4-5D6E-409C-BE32-E72D297353CC}">
              <c16:uniqueId val="{00000000-83E3-4928-ABEB-CB57ED0944E7}"/>
            </c:ext>
          </c:extLst>
        </c:ser>
        <c:dLbls>
          <c:showLegendKey val="0"/>
          <c:showVal val="0"/>
          <c:showCatName val="0"/>
          <c:showSerName val="0"/>
          <c:showPercent val="0"/>
          <c:showBubbleSize val="0"/>
        </c:dLbls>
        <c:gapWidth val="50"/>
        <c:overlap val="-27"/>
        <c:axId val="1346616448"/>
        <c:axId val="1346606048"/>
      </c:barChart>
      <c:catAx>
        <c:axId val="134661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46606048"/>
        <c:crosses val="autoZero"/>
        <c:auto val="1"/>
        <c:lblAlgn val="ctr"/>
        <c:lblOffset val="100"/>
        <c:noMultiLvlLbl val="0"/>
      </c:catAx>
      <c:valAx>
        <c:axId val="1346606048"/>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46616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Would you have visited the service in person if Coronavirus were not a concern / a restricting factor?</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ChartAnalytics!$DG$69</c:f>
              <c:strCache>
                <c:ptCount val="1"/>
                <c:pt idx="0">
                  <c:v>Yes</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[0]!Would_you_have_visited_the_service_in_person_if_Coronavirus_were_not_a_concern___a_restricting_factor_Labels</c:f>
            </c:strRef>
          </c:cat>
          <c:val>
            <c:numRef>
              <c:f>[0]!Would_you_have_visited_the_service_in_person_if_Coronavirus_were_not_a_concern___a_restricting_factor_Yes</c:f>
              <c:numCache>
                <c:formatCode>0%</c:formatCode>
                <c:ptCount val="1"/>
                <c:pt idx="0">
                  <c:v>0</c:v>
                </c:pt>
              </c:numCache>
            </c:numRef>
          </c:val>
          <c:extLst>
            <c:ext xmlns:c16="http://schemas.microsoft.com/office/drawing/2014/chart" uri="{C3380CC4-5D6E-409C-BE32-E72D297353CC}">
              <c16:uniqueId val="{00000000-96DD-40CE-86B9-1B5FAF3ECB75}"/>
            </c:ext>
          </c:extLst>
        </c:ser>
        <c:ser>
          <c:idx val="1"/>
          <c:order val="1"/>
          <c:tx>
            <c:strRef>
              <c:f>ChartAnalytics!$DH$69</c:f>
              <c:strCache>
                <c:ptCount val="1"/>
                <c:pt idx="0">
                  <c:v>Maybe</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[0]!Would_you_have_visited_the_service_in_person_if_Coronavirus_were_not_a_concern___a_restricting_factor_Maybe</c:f>
              <c:numCache>
                <c:formatCode>0%</c:formatCode>
                <c:ptCount val="1"/>
                <c:pt idx="0">
                  <c:v>0</c:v>
                </c:pt>
              </c:numCache>
            </c:numRef>
          </c:val>
          <c:extLst>
            <c:ext xmlns:c16="http://schemas.microsoft.com/office/drawing/2014/chart" uri="{C3380CC4-5D6E-409C-BE32-E72D297353CC}">
              <c16:uniqueId val="{00000002-96DD-40CE-86B9-1B5FAF3ECB75}"/>
            </c:ext>
          </c:extLst>
        </c:ser>
        <c:ser>
          <c:idx val="2"/>
          <c:order val="2"/>
          <c:tx>
            <c:strRef>
              <c:f>ChartAnalytics!$DI$69</c:f>
              <c:strCache>
                <c:ptCount val="1"/>
                <c:pt idx="0">
                  <c:v>No</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[0]!Would_you_have_visited_the_service_in_person_if_Coronavirus_were_not_a_concern___a_restricting_factor_No</c:f>
              <c:numCache>
                <c:formatCode>0%</c:formatCode>
                <c:ptCount val="1"/>
                <c:pt idx="0">
                  <c:v>0</c:v>
                </c:pt>
              </c:numCache>
            </c:numRef>
          </c:val>
          <c:extLst>
            <c:ext xmlns:c16="http://schemas.microsoft.com/office/drawing/2014/chart" uri="{C3380CC4-5D6E-409C-BE32-E72D297353CC}">
              <c16:uniqueId val="{00000003-96DD-40CE-86B9-1B5FAF3ECB75}"/>
            </c:ext>
          </c:extLst>
        </c:ser>
        <c:dLbls>
          <c:showLegendKey val="0"/>
          <c:showVal val="0"/>
          <c:showCatName val="0"/>
          <c:showSerName val="0"/>
          <c:showPercent val="0"/>
          <c:showBubbleSize val="0"/>
        </c:dLbls>
        <c:gapWidth val="50"/>
        <c:overlap val="100"/>
        <c:axId val="624522272"/>
        <c:axId val="624523520"/>
      </c:barChart>
      <c:catAx>
        <c:axId val="62452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4523520"/>
        <c:crosses val="autoZero"/>
        <c:auto val="1"/>
        <c:lblAlgn val="ctr"/>
        <c:lblOffset val="100"/>
        <c:noMultiLvlLbl val="0"/>
      </c:catAx>
      <c:valAx>
        <c:axId val="624523520"/>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24522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How did you find out about our distance enquiry service?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ChartAnalytics!$DT$69</c:f>
              <c:strCache>
                <c:ptCount val="1"/>
                <c:pt idx="0">
                  <c:v>The archive's website</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[0]!How_did_you_find_out_about_our_distance_enquiry_service_Labels</c:f>
            </c:strRef>
          </c:cat>
          <c:val>
            <c:numRef>
              <c:f>[0]!How_did_you_find_out_about_our_distance_enquiry_service_1</c:f>
              <c:numCache>
                <c:formatCode>0%</c:formatCode>
                <c:ptCount val="1"/>
                <c:pt idx="0">
                  <c:v>0</c:v>
                </c:pt>
              </c:numCache>
            </c:numRef>
          </c:val>
          <c:extLst>
            <c:ext xmlns:c16="http://schemas.microsoft.com/office/drawing/2014/chart" uri="{C3380CC4-5D6E-409C-BE32-E72D297353CC}">
              <c16:uniqueId val="{00000000-7EC6-4569-87DC-9802B7816608}"/>
            </c:ext>
          </c:extLst>
        </c:ser>
        <c:ser>
          <c:idx val="1"/>
          <c:order val="1"/>
          <c:tx>
            <c:strRef>
              <c:f>ChartAnalytics!$DU$69</c:f>
              <c:strCache>
                <c:ptCount val="1"/>
                <c:pt idx="0">
                  <c:v>Through an online event hosted by this archive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[0]!How_did_you_find_out_about_our_distance_enquiry_service_2</c:f>
              <c:numCache>
                <c:formatCode>0%</c:formatCode>
                <c:ptCount val="1"/>
                <c:pt idx="0">
                  <c:v>0</c:v>
                </c:pt>
              </c:numCache>
            </c:numRef>
          </c:val>
          <c:extLst>
            <c:ext xmlns:c16="http://schemas.microsoft.com/office/drawing/2014/chart" uri="{C3380CC4-5D6E-409C-BE32-E72D297353CC}">
              <c16:uniqueId val="{00000002-7EC6-4569-87DC-9802B7816608}"/>
            </c:ext>
          </c:extLst>
        </c:ser>
        <c:ser>
          <c:idx val="2"/>
          <c:order val="2"/>
          <c:tx>
            <c:strRef>
              <c:f>ChartAnalytics!$DV$69</c:f>
              <c:strCache>
                <c:ptCount val="1"/>
                <c:pt idx="0">
                  <c:v>Through a social media site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[0]!How_did_you_find_out_about_our_distance_enquiry_service_3</c:f>
              <c:numCache>
                <c:formatCode>0%</c:formatCode>
                <c:ptCount val="1"/>
                <c:pt idx="0">
                  <c:v>0</c:v>
                </c:pt>
              </c:numCache>
            </c:numRef>
          </c:val>
          <c:extLst>
            <c:ext xmlns:c16="http://schemas.microsoft.com/office/drawing/2014/chart" uri="{C3380CC4-5D6E-409C-BE32-E72D297353CC}">
              <c16:uniqueId val="{00000003-7EC6-4569-87DC-9802B7816608}"/>
            </c:ext>
          </c:extLst>
        </c:ser>
        <c:ser>
          <c:idx val="3"/>
          <c:order val="3"/>
          <c:tx>
            <c:strRef>
              <c:f>ChartAnalytics!$DW$69</c:f>
              <c:strCache>
                <c:ptCount val="1"/>
                <c:pt idx="0">
                  <c:v>Other</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[0]!How_did_you_find_out_about_our_distance_enquiry_service_4</c:f>
              <c:numCache>
                <c:formatCode>0%</c:formatCode>
                <c:ptCount val="1"/>
                <c:pt idx="0">
                  <c:v>0</c:v>
                </c:pt>
              </c:numCache>
            </c:numRef>
          </c:val>
          <c:extLst>
            <c:ext xmlns:c16="http://schemas.microsoft.com/office/drawing/2014/chart" uri="{C3380CC4-5D6E-409C-BE32-E72D297353CC}">
              <c16:uniqueId val="{00000004-7EC6-4569-87DC-9802B7816608}"/>
            </c:ext>
          </c:extLst>
        </c:ser>
        <c:dLbls>
          <c:showLegendKey val="0"/>
          <c:showVal val="0"/>
          <c:showCatName val="0"/>
          <c:showSerName val="0"/>
          <c:showPercent val="0"/>
          <c:showBubbleSize val="0"/>
        </c:dLbls>
        <c:gapWidth val="50"/>
        <c:overlap val="100"/>
        <c:axId val="1977583472"/>
        <c:axId val="839580592"/>
      </c:barChart>
      <c:catAx>
        <c:axId val="197758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9580592"/>
        <c:crosses val="autoZero"/>
        <c:auto val="1"/>
        <c:lblAlgn val="ctr"/>
        <c:lblOffset val="100"/>
        <c:noMultiLvlLbl val="0"/>
      </c:catAx>
      <c:valAx>
        <c:axId val="839580592"/>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77583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What was your main research purpose in contacting us at this time?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ChartAnalytics!$EK$69</c:f>
              <c:strCache>
                <c:ptCount val="1"/>
                <c:pt idx="0">
                  <c:v>Family history research</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[0]!What_was_your_main_research_purpose_in_contacting_us_at_this_time_Labels</c:f>
            </c:strRef>
          </c:cat>
          <c:val>
            <c:numRef>
              <c:f>[0]!What_was_your_main_research_purpose_in_contacting_us_at_this_time_1</c:f>
              <c:numCache>
                <c:formatCode>0%</c:formatCode>
                <c:ptCount val="1"/>
                <c:pt idx="0">
                  <c:v>0</c:v>
                </c:pt>
              </c:numCache>
            </c:numRef>
          </c:val>
          <c:extLst>
            <c:ext xmlns:c16="http://schemas.microsoft.com/office/drawing/2014/chart" uri="{C3380CC4-5D6E-409C-BE32-E72D297353CC}">
              <c16:uniqueId val="{00000000-D24A-4C97-8BEC-A95380FA2EA2}"/>
            </c:ext>
          </c:extLst>
        </c:ser>
        <c:ser>
          <c:idx val="1"/>
          <c:order val="1"/>
          <c:tx>
            <c:strRef>
              <c:f>ChartAnalytics!$EL$69</c:f>
              <c:strCache>
                <c:ptCount val="1"/>
                <c:pt idx="0">
                  <c:v>Work in connection with your employment</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[0]!What_was_your_main_research_purpose_in_contacting_us_at_this_time_2</c:f>
              <c:numCache>
                <c:formatCode>0%</c:formatCode>
                <c:ptCount val="1"/>
                <c:pt idx="0">
                  <c:v>0</c:v>
                </c:pt>
              </c:numCache>
            </c:numRef>
          </c:val>
          <c:extLst>
            <c:ext xmlns:c16="http://schemas.microsoft.com/office/drawing/2014/chart" uri="{C3380CC4-5D6E-409C-BE32-E72D297353CC}">
              <c16:uniqueId val="{00000002-D24A-4C97-8BEC-A95380FA2EA2}"/>
            </c:ext>
          </c:extLst>
        </c:ser>
        <c:ser>
          <c:idx val="2"/>
          <c:order val="2"/>
          <c:tx>
            <c:strRef>
              <c:f>ChartAnalytics!$EM$69</c:f>
              <c:strCache>
                <c:ptCount val="1"/>
                <c:pt idx="0">
                  <c:v>Personal leisure / recreation</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[0]!What_was_your_main_research_purpose_in_contacting_us_at_this_time_3</c:f>
              <c:numCache>
                <c:formatCode>0%</c:formatCode>
                <c:ptCount val="1"/>
                <c:pt idx="0">
                  <c:v>0</c:v>
                </c:pt>
              </c:numCache>
            </c:numRef>
          </c:val>
          <c:extLst>
            <c:ext xmlns:c16="http://schemas.microsoft.com/office/drawing/2014/chart" uri="{C3380CC4-5D6E-409C-BE32-E72D297353CC}">
              <c16:uniqueId val="{00000003-D24A-4C97-8BEC-A95380FA2EA2}"/>
            </c:ext>
          </c:extLst>
        </c:ser>
        <c:ser>
          <c:idx val="3"/>
          <c:order val="3"/>
          <c:tx>
            <c:strRef>
              <c:f>ChartAnalytics!$EN$69</c:f>
              <c:strCache>
                <c:ptCount val="1"/>
                <c:pt idx="0">
                  <c:v>Formal education as student / researcher</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[0]!What_was_your_main_research_purpose_in_contacting_us_at_this_time_4</c:f>
              <c:numCache>
                <c:formatCode>0%</c:formatCode>
                <c:ptCount val="1"/>
                <c:pt idx="0">
                  <c:v>0</c:v>
                </c:pt>
              </c:numCache>
            </c:numRef>
          </c:val>
          <c:extLst>
            <c:ext xmlns:c16="http://schemas.microsoft.com/office/drawing/2014/chart" uri="{C3380CC4-5D6E-409C-BE32-E72D297353CC}">
              <c16:uniqueId val="{00000004-D24A-4C97-8BEC-A95380FA2EA2}"/>
            </c:ext>
          </c:extLst>
        </c:ser>
        <c:ser>
          <c:idx val="4"/>
          <c:order val="4"/>
          <c:tx>
            <c:strRef>
              <c:f>ChartAnalytics!$EO$69</c:f>
              <c:strCache>
                <c:ptCount val="1"/>
                <c:pt idx="0">
                  <c:v>Non-leisure personal or family business</c:v>
                </c:pt>
              </c:strCache>
            </c:strRef>
          </c:tx>
          <c:spPr>
            <a:solidFill>
              <a:schemeClr val="bg2">
                <a:lumMod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[0]!What_was_your_main_research_purpose_in_contacting_us_at_this_time_5</c:f>
              <c:numCache>
                <c:formatCode>0%</c:formatCode>
                <c:ptCount val="1"/>
                <c:pt idx="0">
                  <c:v>0</c:v>
                </c:pt>
              </c:numCache>
            </c:numRef>
          </c:val>
          <c:extLst>
            <c:ext xmlns:c16="http://schemas.microsoft.com/office/drawing/2014/chart" uri="{C3380CC4-5D6E-409C-BE32-E72D297353CC}">
              <c16:uniqueId val="{00000005-D24A-4C97-8BEC-A95380FA2EA2}"/>
            </c:ext>
          </c:extLst>
        </c:ser>
        <c:ser>
          <c:idx val="5"/>
          <c:order val="5"/>
          <c:tx>
            <c:strRef>
              <c:f>ChartAnalytics!$EP$69</c:f>
              <c:strCache>
                <c:ptCount val="1"/>
                <c:pt idx="0">
                  <c:v>Formal education as a teacher</c:v>
                </c:pt>
              </c:strCache>
            </c:strRef>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[0]!What_was_your_main_research_purpose_in_contacting_us_at_this_time_6</c:f>
              <c:numCache>
                <c:formatCode>0%</c:formatCode>
                <c:ptCount val="1"/>
                <c:pt idx="0">
                  <c:v>0</c:v>
                </c:pt>
              </c:numCache>
            </c:numRef>
          </c:val>
          <c:extLst>
            <c:ext xmlns:c16="http://schemas.microsoft.com/office/drawing/2014/chart" uri="{C3380CC4-5D6E-409C-BE32-E72D297353CC}">
              <c16:uniqueId val="{00000006-D24A-4C97-8BEC-A95380FA2EA2}"/>
            </c:ext>
          </c:extLst>
        </c:ser>
        <c:ser>
          <c:idx val="6"/>
          <c:order val="6"/>
          <c:tx>
            <c:strRef>
              <c:f>ChartAnalytics!$EQ$69</c:f>
              <c:strCache>
                <c:ptCount val="1"/>
                <c:pt idx="0">
                  <c:v>Other</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[0]!What_was_your_main_research_purpose_in_contacting_us_at_this_time_7</c:f>
              <c:numCache>
                <c:formatCode>0%</c:formatCode>
                <c:ptCount val="1"/>
                <c:pt idx="0">
                  <c:v>0</c:v>
                </c:pt>
              </c:numCache>
            </c:numRef>
          </c:val>
          <c:extLst>
            <c:ext xmlns:c16="http://schemas.microsoft.com/office/drawing/2014/chart" uri="{C3380CC4-5D6E-409C-BE32-E72D297353CC}">
              <c16:uniqueId val="{00000007-D24A-4C97-8BEC-A95380FA2EA2}"/>
            </c:ext>
          </c:extLst>
        </c:ser>
        <c:dLbls>
          <c:showLegendKey val="0"/>
          <c:showVal val="0"/>
          <c:showCatName val="0"/>
          <c:showSerName val="0"/>
          <c:showPercent val="0"/>
          <c:showBubbleSize val="0"/>
        </c:dLbls>
        <c:gapWidth val="50"/>
        <c:overlap val="100"/>
        <c:axId val="839560624"/>
        <c:axId val="839558544"/>
      </c:barChart>
      <c:catAx>
        <c:axId val="83956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9558544"/>
        <c:crosses val="autoZero"/>
        <c:auto val="1"/>
        <c:lblAlgn val="ctr"/>
        <c:lblOffset val="100"/>
        <c:noMultiLvlLbl val="0"/>
      </c:catAx>
      <c:valAx>
        <c:axId val="839558544"/>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839560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What form of distance enquiry / remote service were you contacting us for at this time?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ChartAnalytics!$FF$69</c:f>
              <c:strCache>
                <c:ptCount val="1"/>
                <c:pt idx="0">
                  <c:v>General enquiry about resources held</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[0]!What_form_of_distance_enquiry___remote_service_were_you_contacting_us_for_at_this_time_Labels</c:f>
            </c:strRef>
          </c:cat>
          <c:val>
            <c:numRef>
              <c:f>[0]!What_form_of_distance_enquiry___remote_service_were_you_contacting_us_for_at_this_time_1</c:f>
              <c:numCache>
                <c:formatCode>0%</c:formatCode>
                <c:ptCount val="1"/>
                <c:pt idx="0">
                  <c:v>0</c:v>
                </c:pt>
              </c:numCache>
            </c:numRef>
          </c:val>
          <c:extLst>
            <c:ext xmlns:c16="http://schemas.microsoft.com/office/drawing/2014/chart" uri="{C3380CC4-5D6E-409C-BE32-E72D297353CC}">
              <c16:uniqueId val="{00000000-6C10-49FB-9C3D-7D7E29C24BE6}"/>
            </c:ext>
          </c:extLst>
        </c:ser>
        <c:ser>
          <c:idx val="1"/>
          <c:order val="1"/>
          <c:tx>
            <c:strRef>
              <c:f>ChartAnalytics!$FG$69</c:f>
              <c:strCache>
                <c:ptCount val="1"/>
                <c:pt idx="0">
                  <c:v>Specific enquiry about your area of research interest</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[0]!What_form_of_distance_enquiry___remote_service_were_you_contacting_us_for_at_this_time_2</c:f>
              <c:numCache>
                <c:formatCode>0%</c:formatCode>
                <c:ptCount val="1"/>
                <c:pt idx="0">
                  <c:v>0</c:v>
                </c:pt>
              </c:numCache>
            </c:numRef>
          </c:val>
          <c:extLst>
            <c:ext xmlns:c16="http://schemas.microsoft.com/office/drawing/2014/chart" uri="{C3380CC4-5D6E-409C-BE32-E72D297353CC}">
              <c16:uniqueId val="{00000002-6C10-49FB-9C3D-7D7E29C24BE6}"/>
            </c:ext>
          </c:extLst>
        </c:ser>
        <c:ser>
          <c:idx val="2"/>
          <c:order val="2"/>
          <c:tx>
            <c:strRef>
              <c:f>ChartAnalytics!$FH$69</c:f>
              <c:strCache>
                <c:ptCount val="1"/>
                <c:pt idx="0">
                  <c:v>Accessing copying services</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[0]!What_form_of_distance_enquiry___remote_service_were_you_contacting_us_for_at_this_time_3</c:f>
              <c:numCache>
                <c:formatCode>0%</c:formatCode>
                <c:ptCount val="1"/>
                <c:pt idx="0">
                  <c:v>0</c:v>
                </c:pt>
              </c:numCache>
            </c:numRef>
          </c:val>
          <c:extLst>
            <c:ext xmlns:c16="http://schemas.microsoft.com/office/drawing/2014/chart" uri="{C3380CC4-5D6E-409C-BE32-E72D297353CC}">
              <c16:uniqueId val="{00000003-6C10-49FB-9C3D-7D7E29C24BE6}"/>
            </c:ext>
          </c:extLst>
        </c:ser>
        <c:ser>
          <c:idx val="3"/>
          <c:order val="3"/>
          <c:tx>
            <c:strRef>
              <c:f>ChartAnalytics!$FI$69</c:f>
              <c:strCache>
                <c:ptCount val="1"/>
                <c:pt idx="0">
                  <c:v>Online face-to-face consultation on research area</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[0]!What_form_of_distance_enquiry___remote_service_were_you_contacting_us_for_at_this_time_4</c:f>
              <c:numCache>
                <c:formatCode>0%</c:formatCode>
                <c:ptCount val="1"/>
                <c:pt idx="0">
                  <c:v>0</c:v>
                </c:pt>
              </c:numCache>
            </c:numRef>
          </c:val>
          <c:extLst>
            <c:ext xmlns:c16="http://schemas.microsoft.com/office/drawing/2014/chart" uri="{C3380CC4-5D6E-409C-BE32-E72D297353CC}">
              <c16:uniqueId val="{00000004-6C10-49FB-9C3D-7D7E29C24BE6}"/>
            </c:ext>
          </c:extLst>
        </c:ser>
        <c:ser>
          <c:idx val="4"/>
          <c:order val="4"/>
          <c:tx>
            <c:strRef>
              <c:f>ChartAnalytics!$FJ$69</c:f>
              <c:strCache>
                <c:ptCount val="1"/>
                <c:pt idx="0">
                  <c:v>Telephone consultation on research area</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[0]!What_form_of_distance_enquiry___remote_service_were_you_contacting_us_for_at_this_time_5</c:f>
              <c:numCache>
                <c:formatCode>0%</c:formatCode>
                <c:ptCount val="1"/>
                <c:pt idx="0">
                  <c:v>0</c:v>
                </c:pt>
              </c:numCache>
            </c:numRef>
          </c:val>
          <c:extLst>
            <c:ext xmlns:c16="http://schemas.microsoft.com/office/drawing/2014/chart" uri="{C3380CC4-5D6E-409C-BE32-E72D297353CC}">
              <c16:uniqueId val="{00000005-6C10-49FB-9C3D-7D7E29C24BE6}"/>
            </c:ext>
          </c:extLst>
        </c:ser>
        <c:ser>
          <c:idx val="5"/>
          <c:order val="5"/>
          <c:tx>
            <c:strRef>
              <c:f>ChartAnalytics!$FK$69</c:f>
              <c:strCache>
                <c:ptCount val="1"/>
                <c:pt idx="0">
                  <c:v>None of the above</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[0]!What_form_of_distance_enquiry___remote_service_were_you_contacting_us_for_at_this_time_6</c:f>
              <c:numCache>
                <c:formatCode>0%</c:formatCode>
                <c:ptCount val="1"/>
                <c:pt idx="0">
                  <c:v>0</c:v>
                </c:pt>
              </c:numCache>
            </c:numRef>
          </c:val>
          <c:extLst>
            <c:ext xmlns:c16="http://schemas.microsoft.com/office/drawing/2014/chart" uri="{C3380CC4-5D6E-409C-BE32-E72D297353CC}">
              <c16:uniqueId val="{00000006-6C10-49FB-9C3D-7D7E29C24BE6}"/>
            </c:ext>
          </c:extLst>
        </c:ser>
        <c:dLbls>
          <c:showLegendKey val="0"/>
          <c:showVal val="0"/>
          <c:showCatName val="0"/>
          <c:showSerName val="0"/>
          <c:showPercent val="0"/>
          <c:showBubbleSize val="0"/>
        </c:dLbls>
        <c:gapWidth val="50"/>
        <c:overlap val="100"/>
        <c:axId val="655091551"/>
        <c:axId val="655084063"/>
      </c:barChart>
      <c:catAx>
        <c:axId val="655091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55084063"/>
        <c:crosses val="autoZero"/>
        <c:auto val="1"/>
        <c:lblAlgn val="ctr"/>
        <c:lblOffset val="100"/>
        <c:noMultiLvlLbl val="0"/>
      </c:catAx>
      <c:valAx>
        <c:axId val="655084063"/>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55091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How good do you think the following aspects of the distance enquiry service are? [Overall]</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manualLayout>
          <c:layoutTarget val="inner"/>
          <c:xMode val="edge"/>
          <c:yMode val="edge"/>
          <c:x val="1.7628205128205128E-2"/>
          <c:y val="0.14118073782443863"/>
          <c:w val="0.98237179487179482"/>
          <c:h val="0.65924868766404199"/>
        </c:manualLayout>
      </c:layout>
      <c:barChart>
        <c:barDir val="col"/>
        <c:grouping val="stacked"/>
        <c:varyColors val="0"/>
        <c:ser>
          <c:idx val="0"/>
          <c:order val="0"/>
          <c:tx>
            <c:strRef>
              <c:f>ChartAnalytics!$FX$69</c:f>
              <c:strCache>
                <c:ptCount val="1"/>
                <c:pt idx="0">
                  <c:v>Very good</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[0]!How_good_do_you_think_the_following_aspects_of_the_distance_enquiry_service_are?__Overall_Labels</c:f>
            </c:strRef>
          </c:cat>
          <c:val>
            <c:numRef>
              <c:f>[0]!How_good_do_you_think_the_following_aspects_of_the_distance_enquiry_service_are?__Overall_1</c:f>
              <c:numCache>
                <c:formatCode>0%</c:formatCode>
                <c:ptCount val="1"/>
                <c:pt idx="0">
                  <c:v>0</c:v>
                </c:pt>
              </c:numCache>
            </c:numRef>
          </c:val>
          <c:extLst>
            <c:ext xmlns:c16="http://schemas.microsoft.com/office/drawing/2014/chart" uri="{C3380CC4-5D6E-409C-BE32-E72D297353CC}">
              <c16:uniqueId val="{00000000-1459-494E-BFD9-FBBA520D289D}"/>
            </c:ext>
          </c:extLst>
        </c:ser>
        <c:ser>
          <c:idx val="1"/>
          <c:order val="1"/>
          <c:tx>
            <c:strRef>
              <c:f>ChartAnalytics!$FY$69</c:f>
              <c:strCache>
                <c:ptCount val="1"/>
                <c:pt idx="0">
                  <c:v>Good</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[0]!How_good_do_you_think_the_following_aspects_of_the_distance_enquiry_service_are?__Overall_2</c:f>
              <c:numCache>
                <c:formatCode>0%</c:formatCode>
                <c:ptCount val="1"/>
                <c:pt idx="0">
                  <c:v>0</c:v>
                </c:pt>
              </c:numCache>
            </c:numRef>
          </c:val>
          <c:extLst>
            <c:ext xmlns:c16="http://schemas.microsoft.com/office/drawing/2014/chart" uri="{C3380CC4-5D6E-409C-BE32-E72D297353CC}">
              <c16:uniqueId val="{00000003-1459-494E-BFD9-FBBA520D289D}"/>
            </c:ext>
          </c:extLst>
        </c:ser>
        <c:ser>
          <c:idx val="2"/>
          <c:order val="2"/>
          <c:tx>
            <c:strRef>
              <c:f>ChartAnalytics!$FZ$69</c:f>
              <c:strCache>
                <c:ptCount val="1"/>
                <c:pt idx="0">
                  <c:v>Adequate</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[0]!How_good_do_you_think_the_following_aspects_of_the_distance_enquiry_service_are?__Overall_3</c:f>
              <c:numCache>
                <c:formatCode>0%</c:formatCode>
                <c:ptCount val="1"/>
                <c:pt idx="0">
                  <c:v>0</c:v>
                </c:pt>
              </c:numCache>
            </c:numRef>
          </c:val>
          <c:extLst>
            <c:ext xmlns:c16="http://schemas.microsoft.com/office/drawing/2014/chart" uri="{C3380CC4-5D6E-409C-BE32-E72D297353CC}">
              <c16:uniqueId val="{00000004-1459-494E-BFD9-FBBA520D289D}"/>
            </c:ext>
          </c:extLst>
        </c:ser>
        <c:ser>
          <c:idx val="3"/>
          <c:order val="3"/>
          <c:tx>
            <c:strRef>
              <c:f>ChartAnalytics!$GA$69</c:f>
              <c:strCache>
                <c:ptCount val="1"/>
                <c:pt idx="0">
                  <c:v>Poor</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[0]!How_good_do_you_think_the_following_aspects_of_the_distance_enquiry_service_are?__Overall_4</c:f>
              <c:numCache>
                <c:formatCode>0%</c:formatCode>
                <c:ptCount val="1"/>
                <c:pt idx="0">
                  <c:v>0</c:v>
                </c:pt>
              </c:numCache>
            </c:numRef>
          </c:val>
          <c:extLst>
            <c:ext xmlns:c16="http://schemas.microsoft.com/office/drawing/2014/chart" uri="{C3380CC4-5D6E-409C-BE32-E72D297353CC}">
              <c16:uniqueId val="{00000005-1459-494E-BFD9-FBBA520D289D}"/>
            </c:ext>
          </c:extLst>
        </c:ser>
        <c:ser>
          <c:idx val="4"/>
          <c:order val="4"/>
          <c:tx>
            <c:strRef>
              <c:f>ChartAnalytics!$GB$69</c:f>
              <c:strCache>
                <c:ptCount val="1"/>
                <c:pt idx="0">
                  <c:v>Very poor</c:v>
                </c:pt>
              </c:strCache>
            </c:strRef>
          </c:tx>
          <c:spPr>
            <a:solidFill>
              <a:schemeClr val="accent3">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[0]!How_good_do_you_think_the_following_aspects_of_the_distance_enquiry_service_are?__Overall_5</c:f>
              <c:numCache>
                <c:formatCode>0%</c:formatCode>
                <c:ptCount val="1"/>
                <c:pt idx="0">
                  <c:v>0</c:v>
                </c:pt>
              </c:numCache>
            </c:numRef>
          </c:val>
          <c:extLst>
            <c:ext xmlns:c16="http://schemas.microsoft.com/office/drawing/2014/chart" uri="{C3380CC4-5D6E-409C-BE32-E72D297353CC}">
              <c16:uniqueId val="{00000006-1459-494E-BFD9-FBBA520D289D}"/>
            </c:ext>
          </c:extLst>
        </c:ser>
        <c:dLbls>
          <c:showLegendKey val="0"/>
          <c:showVal val="0"/>
          <c:showCatName val="0"/>
          <c:showSerName val="0"/>
          <c:showPercent val="0"/>
          <c:showBubbleSize val="0"/>
        </c:dLbls>
        <c:gapWidth val="50"/>
        <c:overlap val="100"/>
        <c:axId val="1012133679"/>
        <c:axId val="1012134095"/>
      </c:barChart>
      <c:catAx>
        <c:axId val="1012133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2134095"/>
        <c:crosses val="autoZero"/>
        <c:auto val="1"/>
        <c:lblAlgn val="ctr"/>
        <c:lblOffset val="100"/>
        <c:noMultiLvlLbl val="0"/>
      </c:catAx>
      <c:valAx>
        <c:axId val="1012134095"/>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121336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How good do you think the following aspects of the distance enquiry service are? [Quality of content]</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manualLayout>
          <c:layoutTarget val="inner"/>
          <c:xMode val="edge"/>
          <c:yMode val="edge"/>
          <c:x val="1.7628205128205128E-2"/>
          <c:y val="0.14118073782443863"/>
          <c:w val="0.98237179487179482"/>
          <c:h val="0.65924868766404199"/>
        </c:manualLayout>
      </c:layout>
      <c:barChart>
        <c:barDir val="col"/>
        <c:grouping val="stacked"/>
        <c:varyColors val="0"/>
        <c:ser>
          <c:idx val="0"/>
          <c:order val="0"/>
          <c:tx>
            <c:strRef>
              <c:f>ChartAnalytics!$FX$69</c:f>
              <c:strCache>
                <c:ptCount val="1"/>
                <c:pt idx="0">
                  <c:v>Very good</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[0]!How_good_do_you_think_the_following_aspects_of_the_distance_enquiry_service_are?__Quality_of_content_Labels</c:f>
            </c:strRef>
          </c:cat>
          <c:val>
            <c:numRef>
              <c:f>[0]!How_good_do_you_think_the_following_aspects_of_the_distance_enquiry_service_are?__Quality_of_content_1</c:f>
              <c:numCache>
                <c:formatCode>0%</c:formatCode>
                <c:ptCount val="1"/>
                <c:pt idx="0">
                  <c:v>0</c:v>
                </c:pt>
              </c:numCache>
            </c:numRef>
          </c:val>
          <c:extLst>
            <c:ext xmlns:c16="http://schemas.microsoft.com/office/drawing/2014/chart" uri="{C3380CC4-5D6E-409C-BE32-E72D297353CC}">
              <c16:uniqueId val="{00000000-AD6E-420A-A5D2-4D9910A51C9B}"/>
            </c:ext>
          </c:extLst>
        </c:ser>
        <c:ser>
          <c:idx val="1"/>
          <c:order val="1"/>
          <c:tx>
            <c:strRef>
              <c:f>ChartAnalytics!$FY$69</c:f>
              <c:strCache>
                <c:ptCount val="1"/>
                <c:pt idx="0">
                  <c:v>Good</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[0]!How_good_do_you_think_the_following_aspects_of_the_distance_enquiry_service_are?__Quality_of_content_Labels</c:f>
            </c:strRef>
          </c:cat>
          <c:val>
            <c:numRef>
              <c:f>[0]!How_good_do_you_think_the_following_aspects_of_the_distance_enquiry_service_are?__Quality_of_content_2</c:f>
              <c:numCache>
                <c:formatCode>0%</c:formatCode>
                <c:ptCount val="1"/>
                <c:pt idx="0">
                  <c:v>0</c:v>
                </c:pt>
              </c:numCache>
            </c:numRef>
          </c:val>
          <c:extLst>
            <c:ext xmlns:c16="http://schemas.microsoft.com/office/drawing/2014/chart" uri="{C3380CC4-5D6E-409C-BE32-E72D297353CC}">
              <c16:uniqueId val="{00000001-AD6E-420A-A5D2-4D9910A51C9B}"/>
            </c:ext>
          </c:extLst>
        </c:ser>
        <c:ser>
          <c:idx val="2"/>
          <c:order val="2"/>
          <c:tx>
            <c:strRef>
              <c:f>ChartAnalytics!$FZ$69</c:f>
              <c:strCache>
                <c:ptCount val="1"/>
                <c:pt idx="0">
                  <c:v>Adequate</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[0]!How_good_do_you_think_the_following_aspects_of_the_distance_enquiry_service_are?__Quality_of_content_Labels</c:f>
            </c:strRef>
          </c:cat>
          <c:val>
            <c:numRef>
              <c:f>[0]!How_good_do_you_think_the_following_aspects_of_the_distance_enquiry_service_are?__Quality_of_content_3</c:f>
              <c:numCache>
                <c:formatCode>0%</c:formatCode>
                <c:ptCount val="1"/>
                <c:pt idx="0">
                  <c:v>0</c:v>
                </c:pt>
              </c:numCache>
            </c:numRef>
          </c:val>
          <c:extLst>
            <c:ext xmlns:c16="http://schemas.microsoft.com/office/drawing/2014/chart" uri="{C3380CC4-5D6E-409C-BE32-E72D297353CC}">
              <c16:uniqueId val="{00000002-AD6E-420A-A5D2-4D9910A51C9B}"/>
            </c:ext>
          </c:extLst>
        </c:ser>
        <c:ser>
          <c:idx val="3"/>
          <c:order val="3"/>
          <c:tx>
            <c:strRef>
              <c:f>ChartAnalytics!$GA$69</c:f>
              <c:strCache>
                <c:ptCount val="1"/>
                <c:pt idx="0">
                  <c:v>Poor</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[0]!How_good_do_you_think_the_following_aspects_of_the_distance_enquiry_service_are?__Quality_of_content_Labels</c:f>
            </c:strRef>
          </c:cat>
          <c:val>
            <c:numRef>
              <c:f>[0]!How_good_do_you_think_the_following_aspects_of_the_distance_enquiry_service_are?__Quality_of_content_4</c:f>
              <c:numCache>
                <c:formatCode>0%</c:formatCode>
                <c:ptCount val="1"/>
                <c:pt idx="0">
                  <c:v>0</c:v>
                </c:pt>
              </c:numCache>
            </c:numRef>
          </c:val>
          <c:extLst>
            <c:ext xmlns:c16="http://schemas.microsoft.com/office/drawing/2014/chart" uri="{C3380CC4-5D6E-409C-BE32-E72D297353CC}">
              <c16:uniqueId val="{00000003-AD6E-420A-A5D2-4D9910A51C9B}"/>
            </c:ext>
          </c:extLst>
        </c:ser>
        <c:ser>
          <c:idx val="4"/>
          <c:order val="4"/>
          <c:tx>
            <c:strRef>
              <c:f>ChartAnalytics!$GB$69</c:f>
              <c:strCache>
                <c:ptCount val="1"/>
                <c:pt idx="0">
                  <c:v>Very poor</c:v>
                </c:pt>
              </c:strCache>
            </c:strRef>
          </c:tx>
          <c:spPr>
            <a:solidFill>
              <a:schemeClr val="accent3">
                <a:lumMod val="20000"/>
                <a:lumOff val="80000"/>
              </a:schemeClr>
            </a:solidFill>
            <a:ln>
              <a:noFill/>
            </a:ln>
            <a:effectLst/>
          </c:spPr>
          <c:invertIfNegative val="0"/>
          <c:cat>
            <c:strRef>
              <c:f>[0]!How_good_do_you_think_the_following_aspects_of_the_distance_enquiry_service_are?__Quality_of_content_Labels</c:f>
            </c:strRef>
          </c:cat>
          <c:val>
            <c:numRef>
              <c:f>[0]!How_good_do_you_think_the_following_aspects_of_the_distance_enquiry_service_are?__Quality_of_content_5</c:f>
              <c:numCache>
                <c:formatCode>0%</c:formatCode>
                <c:ptCount val="1"/>
                <c:pt idx="0">
                  <c:v>0</c:v>
                </c:pt>
              </c:numCache>
            </c:numRef>
          </c:val>
          <c:extLst>
            <c:ext xmlns:c16="http://schemas.microsoft.com/office/drawing/2014/chart" uri="{C3380CC4-5D6E-409C-BE32-E72D297353CC}">
              <c16:uniqueId val="{00000004-AD6E-420A-A5D2-4D9910A51C9B}"/>
            </c:ext>
          </c:extLst>
        </c:ser>
        <c:dLbls>
          <c:showLegendKey val="0"/>
          <c:showVal val="0"/>
          <c:showCatName val="0"/>
          <c:showSerName val="0"/>
          <c:showPercent val="0"/>
          <c:showBubbleSize val="0"/>
        </c:dLbls>
        <c:gapWidth val="50"/>
        <c:overlap val="100"/>
        <c:axId val="1012133679"/>
        <c:axId val="1012134095"/>
      </c:barChart>
      <c:catAx>
        <c:axId val="1012133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2134095"/>
        <c:crosses val="autoZero"/>
        <c:auto val="1"/>
        <c:lblAlgn val="ctr"/>
        <c:lblOffset val="100"/>
        <c:noMultiLvlLbl val="0"/>
      </c:catAx>
      <c:valAx>
        <c:axId val="1012134095"/>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121336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How good do you think the following aspects of the distance enquiry service are? [Clarity of response]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manualLayout>
          <c:layoutTarget val="inner"/>
          <c:xMode val="edge"/>
          <c:yMode val="edge"/>
          <c:x val="1.7628205128205128E-2"/>
          <c:y val="0.14118073782443863"/>
          <c:w val="0.98237179487179482"/>
          <c:h val="0.65924868766404199"/>
        </c:manualLayout>
      </c:layout>
      <c:barChart>
        <c:barDir val="col"/>
        <c:grouping val="stacked"/>
        <c:varyColors val="0"/>
        <c:ser>
          <c:idx val="0"/>
          <c:order val="0"/>
          <c:tx>
            <c:strRef>
              <c:f>ChartAnalytics!$FX$69</c:f>
              <c:strCache>
                <c:ptCount val="1"/>
                <c:pt idx="0">
                  <c:v>Very good</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[0]!How_good_do_you_think_the_following_aspects_of_the_distance_enquiry_service_are?__Clarity_of_response_Labels</c:f>
            </c:strRef>
          </c:cat>
          <c:val>
            <c:numRef>
              <c:f>[0]!How_good_do_you_think_the_following_aspects_of_the_distance_enquiry_service_are?__Clarity_of_response_1</c:f>
              <c:numCache>
                <c:formatCode>0%</c:formatCode>
                <c:ptCount val="1"/>
                <c:pt idx="0">
                  <c:v>0</c:v>
                </c:pt>
              </c:numCache>
            </c:numRef>
          </c:val>
          <c:extLst>
            <c:ext xmlns:c16="http://schemas.microsoft.com/office/drawing/2014/chart" uri="{C3380CC4-5D6E-409C-BE32-E72D297353CC}">
              <c16:uniqueId val="{00000000-A4EB-4317-97DC-A25014BA9323}"/>
            </c:ext>
          </c:extLst>
        </c:ser>
        <c:ser>
          <c:idx val="1"/>
          <c:order val="1"/>
          <c:tx>
            <c:strRef>
              <c:f>ChartAnalytics!$FY$69</c:f>
              <c:strCache>
                <c:ptCount val="1"/>
                <c:pt idx="0">
                  <c:v>Good</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[0]!How_good_do_you_think_the_following_aspects_of_the_distance_enquiry_service_are?__Clarity_of_response_Labels</c:f>
            </c:strRef>
          </c:cat>
          <c:val>
            <c:numRef>
              <c:f>[0]!How_good_do_you_think_the_following_aspects_of_the_distance_enquiry_service_are?__Clarity_of_response_2</c:f>
              <c:numCache>
                <c:formatCode>0%</c:formatCode>
                <c:ptCount val="1"/>
                <c:pt idx="0">
                  <c:v>0</c:v>
                </c:pt>
              </c:numCache>
            </c:numRef>
          </c:val>
          <c:extLst>
            <c:ext xmlns:c16="http://schemas.microsoft.com/office/drawing/2014/chart" uri="{C3380CC4-5D6E-409C-BE32-E72D297353CC}">
              <c16:uniqueId val="{00000001-A4EB-4317-97DC-A25014BA9323}"/>
            </c:ext>
          </c:extLst>
        </c:ser>
        <c:ser>
          <c:idx val="2"/>
          <c:order val="2"/>
          <c:tx>
            <c:strRef>
              <c:f>ChartAnalytics!$FZ$69</c:f>
              <c:strCache>
                <c:ptCount val="1"/>
                <c:pt idx="0">
                  <c:v>Adequate</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[0]!How_good_do_you_think_the_following_aspects_of_the_distance_enquiry_service_are?__Clarity_of_response_Labels</c:f>
            </c:strRef>
          </c:cat>
          <c:val>
            <c:numRef>
              <c:f>[0]!How_good_do_you_think_the_following_aspects_of_the_distance_enquiry_service_are?__Clarity_of_response_3</c:f>
              <c:numCache>
                <c:formatCode>0%</c:formatCode>
                <c:ptCount val="1"/>
                <c:pt idx="0">
                  <c:v>0</c:v>
                </c:pt>
              </c:numCache>
            </c:numRef>
          </c:val>
          <c:extLst>
            <c:ext xmlns:c16="http://schemas.microsoft.com/office/drawing/2014/chart" uri="{C3380CC4-5D6E-409C-BE32-E72D297353CC}">
              <c16:uniqueId val="{00000002-A4EB-4317-97DC-A25014BA9323}"/>
            </c:ext>
          </c:extLst>
        </c:ser>
        <c:ser>
          <c:idx val="3"/>
          <c:order val="3"/>
          <c:tx>
            <c:strRef>
              <c:f>ChartAnalytics!$GA$69</c:f>
              <c:strCache>
                <c:ptCount val="1"/>
                <c:pt idx="0">
                  <c:v>Poor</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[0]!How_good_do_you_think_the_following_aspects_of_the_distance_enquiry_service_are?__Clarity_of_response_Labels</c:f>
            </c:strRef>
          </c:cat>
          <c:val>
            <c:numRef>
              <c:f>[0]!How_good_do_you_think_the_following_aspects_of_the_distance_enquiry_service_are?__Clarity_of_response_4</c:f>
              <c:numCache>
                <c:formatCode>0%</c:formatCode>
                <c:ptCount val="1"/>
                <c:pt idx="0">
                  <c:v>0</c:v>
                </c:pt>
              </c:numCache>
            </c:numRef>
          </c:val>
          <c:extLst>
            <c:ext xmlns:c16="http://schemas.microsoft.com/office/drawing/2014/chart" uri="{C3380CC4-5D6E-409C-BE32-E72D297353CC}">
              <c16:uniqueId val="{00000003-A4EB-4317-97DC-A25014BA9323}"/>
            </c:ext>
          </c:extLst>
        </c:ser>
        <c:ser>
          <c:idx val="4"/>
          <c:order val="4"/>
          <c:tx>
            <c:strRef>
              <c:f>ChartAnalytics!$GB$69</c:f>
              <c:strCache>
                <c:ptCount val="1"/>
                <c:pt idx="0">
                  <c:v>Very poor</c:v>
                </c:pt>
              </c:strCache>
            </c:strRef>
          </c:tx>
          <c:spPr>
            <a:solidFill>
              <a:schemeClr val="accent3">
                <a:lumMod val="20000"/>
                <a:lumOff val="80000"/>
              </a:schemeClr>
            </a:solidFill>
            <a:ln>
              <a:noFill/>
            </a:ln>
            <a:effectLst/>
          </c:spPr>
          <c:invertIfNegative val="0"/>
          <c:cat>
            <c:strRef>
              <c:f>[0]!How_good_do_you_think_the_following_aspects_of_the_distance_enquiry_service_are?__Clarity_of_response_Labels</c:f>
            </c:strRef>
          </c:cat>
          <c:val>
            <c:numRef>
              <c:f>[0]!How_good_do_you_think_the_following_aspects_of_the_distance_enquiry_service_are?__Clarity_of_response_5</c:f>
              <c:numCache>
                <c:formatCode>0%</c:formatCode>
                <c:ptCount val="1"/>
                <c:pt idx="0">
                  <c:v>0</c:v>
                </c:pt>
              </c:numCache>
            </c:numRef>
          </c:val>
          <c:extLst>
            <c:ext xmlns:c16="http://schemas.microsoft.com/office/drawing/2014/chart" uri="{C3380CC4-5D6E-409C-BE32-E72D297353CC}">
              <c16:uniqueId val="{00000004-A4EB-4317-97DC-A25014BA9323}"/>
            </c:ext>
          </c:extLst>
        </c:ser>
        <c:dLbls>
          <c:showLegendKey val="0"/>
          <c:showVal val="0"/>
          <c:showCatName val="0"/>
          <c:showSerName val="0"/>
          <c:showPercent val="0"/>
          <c:showBubbleSize val="0"/>
        </c:dLbls>
        <c:gapWidth val="50"/>
        <c:overlap val="100"/>
        <c:axId val="1012133679"/>
        <c:axId val="1012134095"/>
      </c:barChart>
      <c:catAx>
        <c:axId val="1012133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2134095"/>
        <c:crosses val="autoZero"/>
        <c:auto val="1"/>
        <c:lblAlgn val="ctr"/>
        <c:lblOffset val="100"/>
        <c:noMultiLvlLbl val="0"/>
      </c:catAx>
      <c:valAx>
        <c:axId val="1012134095"/>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121336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mn-cs"/>
              </a:defRPr>
            </a:pPr>
            <a:r>
              <a:rPr lang="en-GB" sz="1100" b="1"/>
              <a:t>What were your main reasons for using email or other electronic method, e.g. via the web, to contact us rather than making a personal visit?</a:t>
            </a:r>
          </a:p>
          <a:p>
            <a:pPr>
              <a:defRPr sz="1100" b="1"/>
            </a:pPr>
            <a:r>
              <a:rPr lang="en-GB" sz="1100" b="1"/>
              <a:t>[Unable to visit due to coronavirus</a:t>
            </a:r>
            <a:r>
              <a:rPr lang="en-GB" sz="1100" b="1" baseline="0"/>
              <a:t> restrictions]</a:t>
            </a:r>
            <a:endParaRPr lang="en-GB"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[0]!COVID_Restrictions_Labels</c:f>
            </c:strRef>
          </c:cat>
          <c:val>
            <c:numRef>
              <c:f>[0]!COVID_Restrictions</c:f>
              <c:numCache>
                <c:formatCode>0%</c:formatCode>
                <c:ptCount val="1"/>
                <c:pt idx="0">
                  <c:v>0</c:v>
                </c:pt>
              </c:numCache>
            </c:numRef>
          </c:val>
          <c:extLst>
            <c:ext xmlns:c16="http://schemas.microsoft.com/office/drawing/2014/chart" uri="{C3380CC4-5D6E-409C-BE32-E72D297353CC}">
              <c16:uniqueId val="{00000000-A21E-417B-8047-6E2A368FA1CD}"/>
            </c:ext>
          </c:extLst>
        </c:ser>
        <c:dLbls>
          <c:showLegendKey val="0"/>
          <c:showVal val="0"/>
          <c:showCatName val="0"/>
          <c:showSerName val="0"/>
          <c:showPercent val="0"/>
          <c:showBubbleSize val="0"/>
        </c:dLbls>
        <c:gapWidth val="50"/>
        <c:overlap val="-27"/>
        <c:axId val="332545648"/>
        <c:axId val="332559792"/>
      </c:barChart>
      <c:catAx>
        <c:axId val="33254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2559792"/>
        <c:crosses val="autoZero"/>
        <c:auto val="1"/>
        <c:lblAlgn val="ctr"/>
        <c:lblOffset val="100"/>
        <c:noMultiLvlLbl val="0"/>
      </c:catAx>
      <c:valAx>
        <c:axId val="332559792"/>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332545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How good do you think the following aspects of the distance enquiry service are? [Promptness of response]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manualLayout>
          <c:layoutTarget val="inner"/>
          <c:xMode val="edge"/>
          <c:yMode val="edge"/>
          <c:x val="1.7628205128205128E-2"/>
          <c:y val="0.14118073782443863"/>
          <c:w val="0.98237179487179482"/>
          <c:h val="0.65924868766404199"/>
        </c:manualLayout>
      </c:layout>
      <c:barChart>
        <c:barDir val="col"/>
        <c:grouping val="stacked"/>
        <c:varyColors val="0"/>
        <c:ser>
          <c:idx val="0"/>
          <c:order val="0"/>
          <c:tx>
            <c:strRef>
              <c:f>ChartAnalytics!$FX$69</c:f>
              <c:strCache>
                <c:ptCount val="1"/>
                <c:pt idx="0">
                  <c:v>Very good</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[0]!How_good_do_you_think_the_following_aspects_of_the_distance_enquiry_service_are?__Promptness_of_response_Labels</c:f>
            </c:multiLvlStrRef>
          </c:cat>
          <c:val>
            <c:numRef>
              <c:f>[0]!How_good_do_you_think_the_following_aspects_of_the_distance_enquiry_service_are?__Promptness_of_response_1</c:f>
              <c:numCache>
                <c:formatCode>0%</c:formatCode>
                <c:ptCount val="1"/>
                <c:pt idx="0">
                  <c:v>0</c:v>
                </c:pt>
              </c:numCache>
            </c:numRef>
          </c:val>
          <c:extLst>
            <c:ext xmlns:c16="http://schemas.microsoft.com/office/drawing/2014/chart" uri="{C3380CC4-5D6E-409C-BE32-E72D297353CC}">
              <c16:uniqueId val="{00000000-754C-4724-BDDF-89936E53F6CC}"/>
            </c:ext>
          </c:extLst>
        </c:ser>
        <c:ser>
          <c:idx val="1"/>
          <c:order val="1"/>
          <c:tx>
            <c:strRef>
              <c:f>ChartAnalytics!$FY$69</c:f>
              <c:strCache>
                <c:ptCount val="1"/>
                <c:pt idx="0">
                  <c:v>Good</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[0]!How_good_do_you_think_the_following_aspects_of_the_distance_enquiry_service_are?__Promptness_of_response_Labels</c:f>
            </c:multiLvlStrRef>
          </c:cat>
          <c:val>
            <c:numRef>
              <c:f>[0]!How_good_do_you_think_the_following_aspects_of_the_distance_enquiry_service_are?__Promptness_of_response_2</c:f>
              <c:numCache>
                <c:formatCode>0%</c:formatCode>
                <c:ptCount val="1"/>
                <c:pt idx="0">
                  <c:v>0</c:v>
                </c:pt>
              </c:numCache>
            </c:numRef>
          </c:val>
          <c:extLst>
            <c:ext xmlns:c16="http://schemas.microsoft.com/office/drawing/2014/chart" uri="{C3380CC4-5D6E-409C-BE32-E72D297353CC}">
              <c16:uniqueId val="{00000001-754C-4724-BDDF-89936E53F6CC}"/>
            </c:ext>
          </c:extLst>
        </c:ser>
        <c:ser>
          <c:idx val="2"/>
          <c:order val="2"/>
          <c:tx>
            <c:strRef>
              <c:f>ChartAnalytics!$FZ$69</c:f>
              <c:strCache>
                <c:ptCount val="1"/>
                <c:pt idx="0">
                  <c:v>Adequate</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[0]!How_good_do_you_think_the_following_aspects_of_the_distance_enquiry_service_are?__Promptness_of_response_Labels</c:f>
            </c:multiLvlStrRef>
          </c:cat>
          <c:val>
            <c:numRef>
              <c:f>[0]!How_good_do_you_think_the_following_aspects_of_the_distance_enquiry_service_are?__Promptness_of_response_3</c:f>
              <c:numCache>
                <c:formatCode>0%</c:formatCode>
                <c:ptCount val="1"/>
                <c:pt idx="0">
                  <c:v>0</c:v>
                </c:pt>
              </c:numCache>
            </c:numRef>
          </c:val>
          <c:extLst>
            <c:ext xmlns:c16="http://schemas.microsoft.com/office/drawing/2014/chart" uri="{C3380CC4-5D6E-409C-BE32-E72D297353CC}">
              <c16:uniqueId val="{00000002-754C-4724-BDDF-89936E53F6CC}"/>
            </c:ext>
          </c:extLst>
        </c:ser>
        <c:ser>
          <c:idx val="3"/>
          <c:order val="3"/>
          <c:tx>
            <c:strRef>
              <c:f>ChartAnalytics!$GA$69</c:f>
              <c:strCache>
                <c:ptCount val="1"/>
                <c:pt idx="0">
                  <c:v>Poor</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[0]!How_good_do_you_think_the_following_aspects_of_the_distance_enquiry_service_are?__Promptness_of_response_Labels</c:f>
            </c:multiLvlStrRef>
          </c:cat>
          <c:val>
            <c:numRef>
              <c:f>[0]!How_good_do_you_think_the_following_aspects_of_the_distance_enquiry_service_are?__Promptness_of_response_4</c:f>
              <c:numCache>
                <c:formatCode>0%</c:formatCode>
                <c:ptCount val="1"/>
                <c:pt idx="0">
                  <c:v>0</c:v>
                </c:pt>
              </c:numCache>
            </c:numRef>
          </c:val>
          <c:extLst>
            <c:ext xmlns:c16="http://schemas.microsoft.com/office/drawing/2014/chart" uri="{C3380CC4-5D6E-409C-BE32-E72D297353CC}">
              <c16:uniqueId val="{00000003-754C-4724-BDDF-89936E53F6CC}"/>
            </c:ext>
          </c:extLst>
        </c:ser>
        <c:ser>
          <c:idx val="4"/>
          <c:order val="4"/>
          <c:tx>
            <c:strRef>
              <c:f>ChartAnalytics!$GB$69</c:f>
              <c:strCache>
                <c:ptCount val="1"/>
                <c:pt idx="0">
                  <c:v>Very poor</c:v>
                </c:pt>
              </c:strCache>
            </c:strRef>
          </c:tx>
          <c:spPr>
            <a:solidFill>
              <a:schemeClr val="accent3">
                <a:lumMod val="20000"/>
                <a:lumOff val="80000"/>
              </a:schemeClr>
            </a:solidFill>
            <a:ln>
              <a:noFill/>
            </a:ln>
            <a:effectLst/>
          </c:spPr>
          <c:invertIfNegative val="0"/>
          <c:cat>
            <c:multiLvlStrRef>
              <c:f>[0]!How_good_do_you_think_the_following_aspects_of_the_distance_enquiry_service_are?__Promptness_of_response_Labels</c:f>
            </c:multiLvlStrRef>
          </c:cat>
          <c:val>
            <c:numRef>
              <c:f>[0]!How_good_do_you_think_the_following_aspects_of_the_distance_enquiry_service_are?__Promptness_of_response_5</c:f>
              <c:numCache>
                <c:formatCode>0%</c:formatCode>
                <c:ptCount val="1"/>
                <c:pt idx="0">
                  <c:v>0</c:v>
                </c:pt>
              </c:numCache>
            </c:numRef>
          </c:val>
          <c:extLst>
            <c:ext xmlns:c16="http://schemas.microsoft.com/office/drawing/2014/chart" uri="{C3380CC4-5D6E-409C-BE32-E72D297353CC}">
              <c16:uniqueId val="{00000004-754C-4724-BDDF-89936E53F6CC}"/>
            </c:ext>
          </c:extLst>
        </c:ser>
        <c:dLbls>
          <c:showLegendKey val="0"/>
          <c:showVal val="0"/>
          <c:showCatName val="0"/>
          <c:showSerName val="0"/>
          <c:showPercent val="0"/>
          <c:showBubbleSize val="0"/>
        </c:dLbls>
        <c:gapWidth val="50"/>
        <c:overlap val="100"/>
        <c:axId val="1012133679"/>
        <c:axId val="1012134095"/>
      </c:barChart>
      <c:catAx>
        <c:axId val="1012133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2134095"/>
        <c:crosses val="autoZero"/>
        <c:auto val="1"/>
        <c:lblAlgn val="ctr"/>
        <c:lblOffset val="100"/>
        <c:noMultiLvlLbl val="0"/>
      </c:catAx>
      <c:valAx>
        <c:axId val="1012134095"/>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121336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How good do you think the following aspects of the distance enquiry service are? [Charges for goods or services]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manualLayout>
          <c:layoutTarget val="inner"/>
          <c:xMode val="edge"/>
          <c:yMode val="edge"/>
          <c:x val="1.7628205128205128E-2"/>
          <c:y val="0.14118073782443863"/>
          <c:w val="0.98237179487179482"/>
          <c:h val="0.65924868766404199"/>
        </c:manualLayout>
      </c:layout>
      <c:barChart>
        <c:barDir val="col"/>
        <c:grouping val="stacked"/>
        <c:varyColors val="0"/>
        <c:ser>
          <c:idx val="0"/>
          <c:order val="0"/>
          <c:tx>
            <c:strRef>
              <c:f>ChartAnalytics!$FX$69</c:f>
              <c:strCache>
                <c:ptCount val="1"/>
                <c:pt idx="0">
                  <c:v>Very good</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[0]!How_good_do_you_think_the_following_aspects_of_the_distance_enquiry_service_are?__Charges_for_goods_or_services_Labels</c:f>
            </c:multiLvlStrRef>
          </c:cat>
          <c:val>
            <c:numRef>
              <c:f>[0]!How_good_do_you_think_the_following_aspects_of_the_distance_enquiry_service_are?__Charges_for_goods_or_services_1</c:f>
              <c:numCache>
                <c:formatCode>0%</c:formatCode>
                <c:ptCount val="1"/>
                <c:pt idx="0">
                  <c:v>0</c:v>
                </c:pt>
              </c:numCache>
            </c:numRef>
          </c:val>
          <c:extLst>
            <c:ext xmlns:c16="http://schemas.microsoft.com/office/drawing/2014/chart" uri="{C3380CC4-5D6E-409C-BE32-E72D297353CC}">
              <c16:uniqueId val="{00000000-7ECA-4B35-A814-B237E42E31A7}"/>
            </c:ext>
          </c:extLst>
        </c:ser>
        <c:ser>
          <c:idx val="1"/>
          <c:order val="1"/>
          <c:tx>
            <c:strRef>
              <c:f>ChartAnalytics!$FY$69</c:f>
              <c:strCache>
                <c:ptCount val="1"/>
                <c:pt idx="0">
                  <c:v>Good</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[0]!How_good_do_you_think_the_following_aspects_of_the_distance_enquiry_service_are?__Charges_for_goods_or_services_Labels</c:f>
            </c:multiLvlStrRef>
          </c:cat>
          <c:val>
            <c:numRef>
              <c:f>[0]!How_good_do_you_think_the_following_aspects_of_the_distance_enquiry_service_are?__Charges_for_goods_or_services_2</c:f>
              <c:numCache>
                <c:formatCode>0%</c:formatCode>
                <c:ptCount val="1"/>
                <c:pt idx="0">
                  <c:v>0</c:v>
                </c:pt>
              </c:numCache>
            </c:numRef>
          </c:val>
          <c:extLst>
            <c:ext xmlns:c16="http://schemas.microsoft.com/office/drawing/2014/chart" uri="{C3380CC4-5D6E-409C-BE32-E72D297353CC}">
              <c16:uniqueId val="{00000001-7ECA-4B35-A814-B237E42E31A7}"/>
            </c:ext>
          </c:extLst>
        </c:ser>
        <c:ser>
          <c:idx val="2"/>
          <c:order val="2"/>
          <c:tx>
            <c:strRef>
              <c:f>ChartAnalytics!$FZ$69</c:f>
              <c:strCache>
                <c:ptCount val="1"/>
                <c:pt idx="0">
                  <c:v>Adequate</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[0]!How_good_do_you_think_the_following_aspects_of_the_distance_enquiry_service_are?__Charges_for_goods_or_services_Labels</c:f>
            </c:multiLvlStrRef>
          </c:cat>
          <c:val>
            <c:numRef>
              <c:f>[0]!How_good_do_you_think_the_following_aspects_of_the_distance_enquiry_service_are?__Charges_for_goods_or_services_3</c:f>
              <c:numCache>
                <c:formatCode>0%</c:formatCode>
                <c:ptCount val="1"/>
                <c:pt idx="0">
                  <c:v>0</c:v>
                </c:pt>
              </c:numCache>
            </c:numRef>
          </c:val>
          <c:extLst>
            <c:ext xmlns:c16="http://schemas.microsoft.com/office/drawing/2014/chart" uri="{C3380CC4-5D6E-409C-BE32-E72D297353CC}">
              <c16:uniqueId val="{00000002-7ECA-4B35-A814-B237E42E31A7}"/>
            </c:ext>
          </c:extLst>
        </c:ser>
        <c:ser>
          <c:idx val="3"/>
          <c:order val="3"/>
          <c:tx>
            <c:strRef>
              <c:f>ChartAnalytics!$GA$69</c:f>
              <c:strCache>
                <c:ptCount val="1"/>
                <c:pt idx="0">
                  <c:v>Poor</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[0]!How_good_do_you_think_the_following_aspects_of_the_distance_enquiry_service_are?__Charges_for_goods_or_services_Labels</c:f>
            </c:multiLvlStrRef>
          </c:cat>
          <c:val>
            <c:numRef>
              <c:f>[0]!How_good_do_you_think_the_following_aspects_of_the_distance_enquiry_service_are?__Charges_for_goods_or_services_4</c:f>
              <c:numCache>
                <c:formatCode>0%</c:formatCode>
                <c:ptCount val="1"/>
                <c:pt idx="0">
                  <c:v>0</c:v>
                </c:pt>
              </c:numCache>
            </c:numRef>
          </c:val>
          <c:extLst>
            <c:ext xmlns:c16="http://schemas.microsoft.com/office/drawing/2014/chart" uri="{C3380CC4-5D6E-409C-BE32-E72D297353CC}">
              <c16:uniqueId val="{00000003-7ECA-4B35-A814-B237E42E31A7}"/>
            </c:ext>
          </c:extLst>
        </c:ser>
        <c:ser>
          <c:idx val="4"/>
          <c:order val="4"/>
          <c:tx>
            <c:strRef>
              <c:f>ChartAnalytics!$GB$69</c:f>
              <c:strCache>
                <c:ptCount val="1"/>
                <c:pt idx="0">
                  <c:v>Very poor</c:v>
                </c:pt>
              </c:strCache>
            </c:strRef>
          </c:tx>
          <c:spPr>
            <a:solidFill>
              <a:schemeClr val="accent3">
                <a:lumMod val="20000"/>
                <a:lumOff val="80000"/>
              </a:schemeClr>
            </a:solidFill>
            <a:ln>
              <a:noFill/>
            </a:ln>
            <a:effectLst/>
          </c:spPr>
          <c:invertIfNegative val="0"/>
          <c:cat>
            <c:multiLvlStrRef>
              <c:f>[0]!How_good_do_you_think_the_following_aspects_of_the_distance_enquiry_service_are?__Charges_for_goods_or_services_Labels</c:f>
            </c:multiLvlStrRef>
          </c:cat>
          <c:val>
            <c:numRef>
              <c:f>[0]!How_good_do_you_think_the_following_aspects_of_the_distance_enquiry_service_are?__Charges_for_goods_or_services_5</c:f>
              <c:numCache>
                <c:formatCode>0%</c:formatCode>
                <c:ptCount val="1"/>
                <c:pt idx="0">
                  <c:v>0</c:v>
                </c:pt>
              </c:numCache>
            </c:numRef>
          </c:val>
          <c:extLst>
            <c:ext xmlns:c16="http://schemas.microsoft.com/office/drawing/2014/chart" uri="{C3380CC4-5D6E-409C-BE32-E72D297353CC}">
              <c16:uniqueId val="{00000004-7ECA-4B35-A814-B237E42E31A7}"/>
            </c:ext>
          </c:extLst>
        </c:ser>
        <c:dLbls>
          <c:showLegendKey val="0"/>
          <c:showVal val="0"/>
          <c:showCatName val="0"/>
          <c:showSerName val="0"/>
          <c:showPercent val="0"/>
          <c:showBubbleSize val="0"/>
        </c:dLbls>
        <c:gapWidth val="50"/>
        <c:overlap val="100"/>
        <c:axId val="1012133679"/>
        <c:axId val="1012134095"/>
      </c:barChart>
      <c:catAx>
        <c:axId val="1012133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2134095"/>
        <c:crosses val="autoZero"/>
        <c:auto val="1"/>
        <c:lblAlgn val="ctr"/>
        <c:lblOffset val="100"/>
        <c:noMultiLvlLbl val="0"/>
      </c:catAx>
      <c:valAx>
        <c:axId val="1012134095"/>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121336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How good do you think the following aspects of the distance enquiry service are? [Social media]</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manualLayout>
          <c:layoutTarget val="inner"/>
          <c:xMode val="edge"/>
          <c:yMode val="edge"/>
          <c:x val="1.7628205128205128E-2"/>
          <c:y val="0.14118073782443863"/>
          <c:w val="0.98237179487179482"/>
          <c:h val="0.65924868766404199"/>
        </c:manualLayout>
      </c:layout>
      <c:barChart>
        <c:barDir val="col"/>
        <c:grouping val="stacked"/>
        <c:varyColors val="0"/>
        <c:ser>
          <c:idx val="0"/>
          <c:order val="0"/>
          <c:tx>
            <c:strRef>
              <c:f>ChartAnalytics!$FX$69</c:f>
              <c:strCache>
                <c:ptCount val="1"/>
                <c:pt idx="0">
                  <c:v>Very good</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[0]!How_good_do_you_think_the_following_aspects_of_the_distance_enquiry_service_are?__Social_media_Labels</c:f>
            </c:multiLvlStrRef>
          </c:cat>
          <c:val>
            <c:numRef>
              <c:f>[0]!How_good_do_you_think_the_following_aspects_of_the_distance_enquiry_service_are?__Social_media_1</c:f>
              <c:numCache>
                <c:formatCode>0%</c:formatCode>
                <c:ptCount val="1"/>
                <c:pt idx="0">
                  <c:v>0</c:v>
                </c:pt>
              </c:numCache>
            </c:numRef>
          </c:val>
          <c:extLst>
            <c:ext xmlns:c16="http://schemas.microsoft.com/office/drawing/2014/chart" uri="{C3380CC4-5D6E-409C-BE32-E72D297353CC}">
              <c16:uniqueId val="{00000000-F330-42A8-9413-C8F9E67CB914}"/>
            </c:ext>
          </c:extLst>
        </c:ser>
        <c:ser>
          <c:idx val="1"/>
          <c:order val="1"/>
          <c:tx>
            <c:strRef>
              <c:f>ChartAnalytics!$FY$69</c:f>
              <c:strCache>
                <c:ptCount val="1"/>
                <c:pt idx="0">
                  <c:v>Good</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[0]!How_good_do_you_think_the_following_aspects_of_the_distance_enquiry_service_are?__Social_media_Labels</c:f>
            </c:multiLvlStrRef>
          </c:cat>
          <c:val>
            <c:numRef>
              <c:f>[0]!How_good_do_you_think_the_following_aspects_of_the_distance_enquiry_service_are?__Social_media_2</c:f>
              <c:numCache>
                <c:formatCode>0%</c:formatCode>
                <c:ptCount val="1"/>
                <c:pt idx="0">
                  <c:v>0</c:v>
                </c:pt>
              </c:numCache>
            </c:numRef>
          </c:val>
          <c:extLst>
            <c:ext xmlns:c16="http://schemas.microsoft.com/office/drawing/2014/chart" uri="{C3380CC4-5D6E-409C-BE32-E72D297353CC}">
              <c16:uniqueId val="{00000001-F330-42A8-9413-C8F9E67CB914}"/>
            </c:ext>
          </c:extLst>
        </c:ser>
        <c:ser>
          <c:idx val="2"/>
          <c:order val="2"/>
          <c:tx>
            <c:strRef>
              <c:f>ChartAnalytics!$FZ$69</c:f>
              <c:strCache>
                <c:ptCount val="1"/>
                <c:pt idx="0">
                  <c:v>Adequate</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[0]!How_good_do_you_think_the_following_aspects_of_the_distance_enquiry_service_are?__Social_media_Labels</c:f>
            </c:multiLvlStrRef>
          </c:cat>
          <c:val>
            <c:numRef>
              <c:f>[0]!How_good_do_you_think_the_following_aspects_of_the_distance_enquiry_service_are?__Social_media_3</c:f>
              <c:numCache>
                <c:formatCode>0%</c:formatCode>
                <c:ptCount val="1"/>
                <c:pt idx="0">
                  <c:v>0</c:v>
                </c:pt>
              </c:numCache>
            </c:numRef>
          </c:val>
          <c:extLst>
            <c:ext xmlns:c16="http://schemas.microsoft.com/office/drawing/2014/chart" uri="{C3380CC4-5D6E-409C-BE32-E72D297353CC}">
              <c16:uniqueId val="{00000002-F330-42A8-9413-C8F9E67CB914}"/>
            </c:ext>
          </c:extLst>
        </c:ser>
        <c:ser>
          <c:idx val="3"/>
          <c:order val="3"/>
          <c:tx>
            <c:strRef>
              <c:f>ChartAnalytics!$GA$69</c:f>
              <c:strCache>
                <c:ptCount val="1"/>
                <c:pt idx="0">
                  <c:v>Poor</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[0]!How_good_do_you_think_the_following_aspects_of_the_distance_enquiry_service_are?__Social_media_Labels</c:f>
            </c:multiLvlStrRef>
          </c:cat>
          <c:val>
            <c:numRef>
              <c:f>[0]!How_good_do_you_think_the_following_aspects_of_the_distance_enquiry_service_are?__Social_media_4</c:f>
              <c:numCache>
                <c:formatCode>0%</c:formatCode>
                <c:ptCount val="1"/>
                <c:pt idx="0">
                  <c:v>0</c:v>
                </c:pt>
              </c:numCache>
            </c:numRef>
          </c:val>
          <c:extLst>
            <c:ext xmlns:c16="http://schemas.microsoft.com/office/drawing/2014/chart" uri="{C3380CC4-5D6E-409C-BE32-E72D297353CC}">
              <c16:uniqueId val="{00000003-F330-42A8-9413-C8F9E67CB914}"/>
            </c:ext>
          </c:extLst>
        </c:ser>
        <c:ser>
          <c:idx val="4"/>
          <c:order val="4"/>
          <c:tx>
            <c:strRef>
              <c:f>ChartAnalytics!$GB$69</c:f>
              <c:strCache>
                <c:ptCount val="1"/>
                <c:pt idx="0">
                  <c:v>Very poor</c:v>
                </c:pt>
              </c:strCache>
            </c:strRef>
          </c:tx>
          <c:spPr>
            <a:solidFill>
              <a:schemeClr val="accent3">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[0]!How_good_do_you_think_the_following_aspects_of_the_distance_enquiry_service_are?__Social_media_Labels</c:f>
            </c:multiLvlStrRef>
          </c:cat>
          <c:val>
            <c:numRef>
              <c:f>[0]!How_good_do_you_think_the_following_aspects_of_the_distance_enquiry_service_are?__Social_media_5</c:f>
              <c:numCache>
                <c:formatCode>0%</c:formatCode>
                <c:ptCount val="1"/>
                <c:pt idx="0">
                  <c:v>0</c:v>
                </c:pt>
              </c:numCache>
            </c:numRef>
          </c:val>
          <c:extLst>
            <c:ext xmlns:c16="http://schemas.microsoft.com/office/drawing/2014/chart" uri="{C3380CC4-5D6E-409C-BE32-E72D297353CC}">
              <c16:uniqueId val="{00000004-F330-42A8-9413-C8F9E67CB914}"/>
            </c:ext>
          </c:extLst>
        </c:ser>
        <c:dLbls>
          <c:showLegendKey val="0"/>
          <c:showVal val="0"/>
          <c:showCatName val="0"/>
          <c:showSerName val="0"/>
          <c:showPercent val="0"/>
          <c:showBubbleSize val="0"/>
        </c:dLbls>
        <c:gapWidth val="50"/>
        <c:overlap val="100"/>
        <c:axId val="1012133679"/>
        <c:axId val="1012134095"/>
      </c:barChart>
      <c:catAx>
        <c:axId val="1012133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2134095"/>
        <c:crosses val="autoZero"/>
        <c:auto val="1"/>
        <c:lblAlgn val="ctr"/>
        <c:lblOffset val="100"/>
        <c:noMultiLvlLbl val="0"/>
      </c:catAx>
      <c:valAx>
        <c:axId val="1012134095"/>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121336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How good do you think the following aspects of the distance enquiry service are?</a:t>
            </a:r>
            <a:r>
              <a:rPr lang="en-GB" sz="1100" b="1" baseline="0">
                <a:latin typeface="Georgia" panose="02040502050405020303" pitchFamily="18" charset="0"/>
              </a:rPr>
              <a:t> [Ease of navigation to our website</a:t>
            </a:r>
            <a:r>
              <a:rPr lang="en-GB" sz="1100" b="1">
                <a:latin typeface="Georgia" panose="02040502050405020303" pitchFamily="18" charset="0"/>
              </a:rPr>
              <a:t>]</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manualLayout>
          <c:layoutTarget val="inner"/>
          <c:xMode val="edge"/>
          <c:yMode val="edge"/>
          <c:x val="1.7628205128205128E-2"/>
          <c:y val="0.14118073782443863"/>
          <c:w val="0.98237179487179482"/>
          <c:h val="0.65924868766404199"/>
        </c:manualLayout>
      </c:layout>
      <c:barChart>
        <c:barDir val="col"/>
        <c:grouping val="stacked"/>
        <c:varyColors val="0"/>
        <c:ser>
          <c:idx val="0"/>
          <c:order val="0"/>
          <c:tx>
            <c:strRef>
              <c:f>ChartAnalytics!$FX$69</c:f>
              <c:strCache>
                <c:ptCount val="1"/>
                <c:pt idx="0">
                  <c:v>Very good</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[0]!How_good_do_you_think_the_following_aspects_of_the_distance_enquiry_service_are?__Ease_of_navigation_to_our_website_Labels</c:f>
            </c:multiLvlStrRef>
          </c:cat>
          <c:val>
            <c:numRef>
              <c:f>[0]!How_good_do_you_think_the_following_aspects_of_the_distance_enquiry_service_are?__Ease_of_navigation_to_our_website_1</c:f>
              <c:numCache>
                <c:formatCode>0%</c:formatCode>
                <c:ptCount val="1"/>
                <c:pt idx="0">
                  <c:v>0</c:v>
                </c:pt>
              </c:numCache>
            </c:numRef>
          </c:val>
          <c:extLst>
            <c:ext xmlns:c16="http://schemas.microsoft.com/office/drawing/2014/chart" uri="{C3380CC4-5D6E-409C-BE32-E72D297353CC}">
              <c16:uniqueId val="{00000000-154E-4CD1-803C-F8D509D5553A}"/>
            </c:ext>
          </c:extLst>
        </c:ser>
        <c:ser>
          <c:idx val="1"/>
          <c:order val="1"/>
          <c:tx>
            <c:strRef>
              <c:f>ChartAnalytics!$FY$69</c:f>
              <c:strCache>
                <c:ptCount val="1"/>
                <c:pt idx="0">
                  <c:v>Good</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[0]!How_good_do_you_think_the_following_aspects_of_the_distance_enquiry_service_are?__Ease_of_navigation_to_our_website_Labels</c:f>
            </c:multiLvlStrRef>
          </c:cat>
          <c:val>
            <c:numRef>
              <c:f>[0]!How_good_do_you_think_the_following_aspects_of_the_distance_enquiry_service_are?__Ease_of_navigation_to_our_website_2</c:f>
              <c:numCache>
                <c:formatCode>0%</c:formatCode>
                <c:ptCount val="1"/>
                <c:pt idx="0">
                  <c:v>0</c:v>
                </c:pt>
              </c:numCache>
            </c:numRef>
          </c:val>
          <c:extLst>
            <c:ext xmlns:c16="http://schemas.microsoft.com/office/drawing/2014/chart" uri="{C3380CC4-5D6E-409C-BE32-E72D297353CC}">
              <c16:uniqueId val="{00000001-154E-4CD1-803C-F8D509D5553A}"/>
            </c:ext>
          </c:extLst>
        </c:ser>
        <c:ser>
          <c:idx val="2"/>
          <c:order val="2"/>
          <c:tx>
            <c:strRef>
              <c:f>ChartAnalytics!$FZ$69</c:f>
              <c:strCache>
                <c:ptCount val="1"/>
                <c:pt idx="0">
                  <c:v>Adequate</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[0]!How_good_do_you_think_the_following_aspects_of_the_distance_enquiry_service_are?__Ease_of_navigation_to_our_website_Labels</c:f>
            </c:multiLvlStrRef>
          </c:cat>
          <c:val>
            <c:numRef>
              <c:f>[0]!How_good_do_you_think_the_following_aspects_of_the_distance_enquiry_service_are?__Ease_of_navigation_to_our_website_3</c:f>
              <c:numCache>
                <c:formatCode>0%</c:formatCode>
                <c:ptCount val="1"/>
                <c:pt idx="0">
                  <c:v>0</c:v>
                </c:pt>
              </c:numCache>
            </c:numRef>
          </c:val>
          <c:extLst>
            <c:ext xmlns:c16="http://schemas.microsoft.com/office/drawing/2014/chart" uri="{C3380CC4-5D6E-409C-BE32-E72D297353CC}">
              <c16:uniqueId val="{00000002-154E-4CD1-803C-F8D509D5553A}"/>
            </c:ext>
          </c:extLst>
        </c:ser>
        <c:ser>
          <c:idx val="3"/>
          <c:order val="3"/>
          <c:tx>
            <c:strRef>
              <c:f>ChartAnalytics!$GA$69</c:f>
              <c:strCache>
                <c:ptCount val="1"/>
                <c:pt idx="0">
                  <c:v>Poor</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[0]!How_good_do_you_think_the_following_aspects_of_the_distance_enquiry_service_are?__Ease_of_navigation_to_our_website_Labels</c:f>
            </c:multiLvlStrRef>
          </c:cat>
          <c:val>
            <c:numRef>
              <c:f>[0]!How_good_do_you_think_the_following_aspects_of_the_distance_enquiry_service_are?__Ease_of_navigation_to_our_website_4</c:f>
              <c:numCache>
                <c:formatCode>0%</c:formatCode>
                <c:ptCount val="1"/>
                <c:pt idx="0">
                  <c:v>0</c:v>
                </c:pt>
              </c:numCache>
            </c:numRef>
          </c:val>
          <c:extLst>
            <c:ext xmlns:c16="http://schemas.microsoft.com/office/drawing/2014/chart" uri="{C3380CC4-5D6E-409C-BE32-E72D297353CC}">
              <c16:uniqueId val="{00000003-154E-4CD1-803C-F8D509D5553A}"/>
            </c:ext>
          </c:extLst>
        </c:ser>
        <c:ser>
          <c:idx val="4"/>
          <c:order val="4"/>
          <c:tx>
            <c:strRef>
              <c:f>ChartAnalytics!$GB$69</c:f>
              <c:strCache>
                <c:ptCount val="1"/>
                <c:pt idx="0">
                  <c:v>Very poor</c:v>
                </c:pt>
              </c:strCache>
            </c:strRef>
          </c:tx>
          <c:spPr>
            <a:solidFill>
              <a:schemeClr val="accent3">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[0]!How_good_do_you_think_the_following_aspects_of_the_distance_enquiry_service_are?__Ease_of_navigation_to_our_website_Labels</c:f>
            </c:multiLvlStrRef>
          </c:cat>
          <c:val>
            <c:numRef>
              <c:f>[0]!How_good_do_you_think_the_following_aspects_of_the_distance_enquiry_service_are?__Ease_of_navigation_to_our_website_5</c:f>
              <c:numCache>
                <c:formatCode>0%</c:formatCode>
                <c:ptCount val="1"/>
                <c:pt idx="0">
                  <c:v>0</c:v>
                </c:pt>
              </c:numCache>
            </c:numRef>
          </c:val>
          <c:extLst>
            <c:ext xmlns:c16="http://schemas.microsoft.com/office/drawing/2014/chart" uri="{C3380CC4-5D6E-409C-BE32-E72D297353CC}">
              <c16:uniqueId val="{00000004-154E-4CD1-803C-F8D509D5553A}"/>
            </c:ext>
          </c:extLst>
        </c:ser>
        <c:dLbls>
          <c:showLegendKey val="0"/>
          <c:showVal val="0"/>
          <c:showCatName val="0"/>
          <c:showSerName val="0"/>
          <c:showPercent val="0"/>
          <c:showBubbleSize val="0"/>
        </c:dLbls>
        <c:gapWidth val="50"/>
        <c:overlap val="100"/>
        <c:axId val="1012133679"/>
        <c:axId val="1012134095"/>
      </c:barChart>
      <c:catAx>
        <c:axId val="1012133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2134095"/>
        <c:crosses val="autoZero"/>
        <c:auto val="1"/>
        <c:lblAlgn val="ctr"/>
        <c:lblOffset val="100"/>
        <c:noMultiLvlLbl val="0"/>
      </c:catAx>
      <c:valAx>
        <c:axId val="1012134095"/>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121336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How good do you think the following aspects of the distance enquiry service are?</a:t>
            </a:r>
            <a:r>
              <a:rPr lang="en-GB" sz="1100" b="1" baseline="0">
                <a:latin typeface="Georgia" panose="02040502050405020303" pitchFamily="18" charset="0"/>
              </a:rPr>
              <a:t> [Our website</a:t>
            </a:r>
            <a:r>
              <a:rPr lang="en-GB" sz="1100" b="1">
                <a:latin typeface="Georgia" panose="02040502050405020303" pitchFamily="18" charset="0"/>
              </a:rPr>
              <a:t>]</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manualLayout>
          <c:layoutTarget val="inner"/>
          <c:xMode val="edge"/>
          <c:yMode val="edge"/>
          <c:x val="1.7628205128205128E-2"/>
          <c:y val="0.14118073782443863"/>
          <c:w val="0.98237179487179482"/>
          <c:h val="0.65924868766404199"/>
        </c:manualLayout>
      </c:layout>
      <c:barChart>
        <c:barDir val="col"/>
        <c:grouping val="stacked"/>
        <c:varyColors val="0"/>
        <c:ser>
          <c:idx val="0"/>
          <c:order val="0"/>
          <c:tx>
            <c:strRef>
              <c:f>ChartAnalytics!$FX$69</c:f>
              <c:strCache>
                <c:ptCount val="1"/>
                <c:pt idx="0">
                  <c:v>Very good</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[0]!How_good_do_you_think_the_following_aspects_of_the_distance_enquiry_service_are?__Our_website_Labels</c:f>
            </c:multiLvlStrRef>
          </c:cat>
          <c:val>
            <c:numRef>
              <c:f>[0]!How_good_do_you_think_the_following_aspects_of_the_distance_enquiry_service_are?__Our_website_1</c:f>
              <c:numCache>
                <c:formatCode>0%</c:formatCode>
                <c:ptCount val="1"/>
                <c:pt idx="0">
                  <c:v>0</c:v>
                </c:pt>
              </c:numCache>
            </c:numRef>
          </c:val>
          <c:extLst>
            <c:ext xmlns:c16="http://schemas.microsoft.com/office/drawing/2014/chart" uri="{C3380CC4-5D6E-409C-BE32-E72D297353CC}">
              <c16:uniqueId val="{00000000-88FF-45DA-87EA-C727F691297D}"/>
            </c:ext>
          </c:extLst>
        </c:ser>
        <c:ser>
          <c:idx val="1"/>
          <c:order val="1"/>
          <c:tx>
            <c:strRef>
              <c:f>ChartAnalytics!$FY$69</c:f>
              <c:strCache>
                <c:ptCount val="1"/>
                <c:pt idx="0">
                  <c:v>Good</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[0]!How_good_do_you_think_the_following_aspects_of_the_distance_enquiry_service_are?__Our_website_Labels</c:f>
            </c:multiLvlStrRef>
          </c:cat>
          <c:val>
            <c:numRef>
              <c:f>[0]!How_good_do_you_think_the_following_aspects_of_the_distance_enquiry_service_are?__Our_website_2</c:f>
              <c:numCache>
                <c:formatCode>0%</c:formatCode>
                <c:ptCount val="1"/>
                <c:pt idx="0">
                  <c:v>0</c:v>
                </c:pt>
              </c:numCache>
            </c:numRef>
          </c:val>
          <c:extLst>
            <c:ext xmlns:c16="http://schemas.microsoft.com/office/drawing/2014/chart" uri="{C3380CC4-5D6E-409C-BE32-E72D297353CC}">
              <c16:uniqueId val="{00000001-88FF-45DA-87EA-C727F691297D}"/>
            </c:ext>
          </c:extLst>
        </c:ser>
        <c:ser>
          <c:idx val="2"/>
          <c:order val="2"/>
          <c:tx>
            <c:strRef>
              <c:f>ChartAnalytics!$FZ$69</c:f>
              <c:strCache>
                <c:ptCount val="1"/>
                <c:pt idx="0">
                  <c:v>Adequate</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[0]!How_good_do_you_think_the_following_aspects_of_the_distance_enquiry_service_are?__Our_website_Labels</c:f>
            </c:multiLvlStrRef>
          </c:cat>
          <c:val>
            <c:numRef>
              <c:f>[0]!How_good_do_you_think_the_following_aspects_of_the_distance_enquiry_service_are?__Our_website_3</c:f>
              <c:numCache>
                <c:formatCode>0%</c:formatCode>
                <c:ptCount val="1"/>
                <c:pt idx="0">
                  <c:v>0</c:v>
                </c:pt>
              </c:numCache>
            </c:numRef>
          </c:val>
          <c:extLst>
            <c:ext xmlns:c16="http://schemas.microsoft.com/office/drawing/2014/chart" uri="{C3380CC4-5D6E-409C-BE32-E72D297353CC}">
              <c16:uniqueId val="{00000002-88FF-45DA-87EA-C727F691297D}"/>
            </c:ext>
          </c:extLst>
        </c:ser>
        <c:ser>
          <c:idx val="3"/>
          <c:order val="3"/>
          <c:tx>
            <c:strRef>
              <c:f>ChartAnalytics!$GA$69</c:f>
              <c:strCache>
                <c:ptCount val="1"/>
                <c:pt idx="0">
                  <c:v>Poor</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[0]!How_good_do_you_think_the_following_aspects_of_the_distance_enquiry_service_are?__Our_website_Labels</c:f>
            </c:multiLvlStrRef>
          </c:cat>
          <c:val>
            <c:numRef>
              <c:f>[0]!How_good_do_you_think_the_following_aspects_of_the_distance_enquiry_service_are?__Our_website_4</c:f>
              <c:numCache>
                <c:formatCode>0%</c:formatCode>
                <c:ptCount val="1"/>
                <c:pt idx="0">
                  <c:v>0</c:v>
                </c:pt>
              </c:numCache>
            </c:numRef>
          </c:val>
          <c:extLst>
            <c:ext xmlns:c16="http://schemas.microsoft.com/office/drawing/2014/chart" uri="{C3380CC4-5D6E-409C-BE32-E72D297353CC}">
              <c16:uniqueId val="{00000003-88FF-45DA-87EA-C727F691297D}"/>
            </c:ext>
          </c:extLst>
        </c:ser>
        <c:ser>
          <c:idx val="4"/>
          <c:order val="4"/>
          <c:tx>
            <c:strRef>
              <c:f>ChartAnalytics!$GB$69</c:f>
              <c:strCache>
                <c:ptCount val="1"/>
                <c:pt idx="0">
                  <c:v>Very poor</c:v>
                </c:pt>
              </c:strCache>
            </c:strRef>
          </c:tx>
          <c:spPr>
            <a:solidFill>
              <a:schemeClr val="accent3">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[0]!How_good_do_you_think_the_following_aspects_of_the_distance_enquiry_service_are?__Our_website_Labels</c:f>
            </c:multiLvlStrRef>
          </c:cat>
          <c:val>
            <c:numRef>
              <c:f>[0]!How_good_do_you_think_the_following_aspects_of_the_distance_enquiry_service_are?__Our_website_5</c:f>
              <c:numCache>
                <c:formatCode>0%</c:formatCode>
                <c:ptCount val="1"/>
                <c:pt idx="0">
                  <c:v>0</c:v>
                </c:pt>
              </c:numCache>
            </c:numRef>
          </c:val>
          <c:extLst>
            <c:ext xmlns:c16="http://schemas.microsoft.com/office/drawing/2014/chart" uri="{C3380CC4-5D6E-409C-BE32-E72D297353CC}">
              <c16:uniqueId val="{00000004-88FF-45DA-87EA-C727F691297D}"/>
            </c:ext>
          </c:extLst>
        </c:ser>
        <c:dLbls>
          <c:showLegendKey val="0"/>
          <c:showVal val="0"/>
          <c:showCatName val="0"/>
          <c:showSerName val="0"/>
          <c:showPercent val="0"/>
          <c:showBubbleSize val="0"/>
        </c:dLbls>
        <c:gapWidth val="50"/>
        <c:overlap val="100"/>
        <c:axId val="1012133679"/>
        <c:axId val="1012134095"/>
      </c:barChart>
      <c:catAx>
        <c:axId val="1012133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2134095"/>
        <c:crosses val="autoZero"/>
        <c:auto val="1"/>
        <c:lblAlgn val="ctr"/>
        <c:lblOffset val="100"/>
        <c:noMultiLvlLbl val="0"/>
      </c:catAx>
      <c:valAx>
        <c:axId val="1012134095"/>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121336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How good do you think the following aspects of the distance enquiry service are?</a:t>
            </a:r>
            <a:r>
              <a:rPr lang="en-GB" sz="1100" b="1" baseline="0">
                <a:latin typeface="Georgia" panose="02040502050405020303" pitchFamily="18" charset="0"/>
              </a:rPr>
              <a:t> [Availability of bilingual services</a:t>
            </a:r>
            <a:r>
              <a:rPr lang="en-GB" sz="1100" b="1">
                <a:latin typeface="Georgia" panose="02040502050405020303" pitchFamily="18" charset="0"/>
              </a:rPr>
              <a:t>]</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manualLayout>
          <c:layoutTarget val="inner"/>
          <c:xMode val="edge"/>
          <c:yMode val="edge"/>
          <c:x val="1.7628205128205128E-2"/>
          <c:y val="0.14118073782443863"/>
          <c:w val="0.98237179487179482"/>
          <c:h val="0.65924868766404199"/>
        </c:manualLayout>
      </c:layout>
      <c:barChart>
        <c:barDir val="col"/>
        <c:grouping val="stacked"/>
        <c:varyColors val="0"/>
        <c:ser>
          <c:idx val="0"/>
          <c:order val="0"/>
          <c:tx>
            <c:strRef>
              <c:f>ChartAnalytics!$FX$69</c:f>
              <c:strCache>
                <c:ptCount val="1"/>
                <c:pt idx="0">
                  <c:v>Very good</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[0]!How_good_do_you_think_the_following_aspects_of_the_distance_enquiry_service_are?__Availability_of_bilingual_services_Labels</c:f>
            </c:multiLvlStrRef>
          </c:cat>
          <c:val>
            <c:numRef>
              <c:f>[0]!How_good_do_you_think_the_following_aspects_of_the_distance_enquiry_service_are?__Availability_of_bilingual_services_1</c:f>
              <c:numCache>
                <c:formatCode>0%</c:formatCode>
                <c:ptCount val="1"/>
                <c:pt idx="0">
                  <c:v>0</c:v>
                </c:pt>
              </c:numCache>
            </c:numRef>
          </c:val>
          <c:extLst>
            <c:ext xmlns:c16="http://schemas.microsoft.com/office/drawing/2014/chart" uri="{C3380CC4-5D6E-409C-BE32-E72D297353CC}">
              <c16:uniqueId val="{00000000-E39E-4AC6-8ED0-C719AE81ECBF}"/>
            </c:ext>
          </c:extLst>
        </c:ser>
        <c:ser>
          <c:idx val="1"/>
          <c:order val="1"/>
          <c:tx>
            <c:strRef>
              <c:f>ChartAnalytics!$FY$69</c:f>
              <c:strCache>
                <c:ptCount val="1"/>
                <c:pt idx="0">
                  <c:v>Good</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[0]!How_good_do_you_think_the_following_aspects_of_the_distance_enquiry_service_are?__Availability_of_bilingual_services_Labels</c:f>
            </c:multiLvlStrRef>
          </c:cat>
          <c:val>
            <c:numRef>
              <c:f>[0]!How_good_do_you_think_the_following_aspects_of_the_distance_enquiry_service_are?__Availability_of_bilingual_services_2</c:f>
              <c:numCache>
                <c:formatCode>0%</c:formatCode>
                <c:ptCount val="1"/>
                <c:pt idx="0">
                  <c:v>0</c:v>
                </c:pt>
              </c:numCache>
            </c:numRef>
          </c:val>
          <c:extLst>
            <c:ext xmlns:c16="http://schemas.microsoft.com/office/drawing/2014/chart" uri="{C3380CC4-5D6E-409C-BE32-E72D297353CC}">
              <c16:uniqueId val="{00000001-E39E-4AC6-8ED0-C719AE81ECBF}"/>
            </c:ext>
          </c:extLst>
        </c:ser>
        <c:ser>
          <c:idx val="2"/>
          <c:order val="2"/>
          <c:tx>
            <c:strRef>
              <c:f>ChartAnalytics!$FZ$69</c:f>
              <c:strCache>
                <c:ptCount val="1"/>
                <c:pt idx="0">
                  <c:v>Adequate</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[0]!How_good_do_you_think_the_following_aspects_of_the_distance_enquiry_service_are?__Availability_of_bilingual_services_Labels</c:f>
            </c:multiLvlStrRef>
          </c:cat>
          <c:val>
            <c:numRef>
              <c:f>[0]!How_good_do_you_think_the_following_aspects_of_the_distance_enquiry_service_are?__Availability_of_bilingual_services_3</c:f>
              <c:numCache>
                <c:formatCode>0%</c:formatCode>
                <c:ptCount val="1"/>
                <c:pt idx="0">
                  <c:v>0</c:v>
                </c:pt>
              </c:numCache>
            </c:numRef>
          </c:val>
          <c:extLst>
            <c:ext xmlns:c16="http://schemas.microsoft.com/office/drawing/2014/chart" uri="{C3380CC4-5D6E-409C-BE32-E72D297353CC}">
              <c16:uniqueId val="{00000002-E39E-4AC6-8ED0-C719AE81ECBF}"/>
            </c:ext>
          </c:extLst>
        </c:ser>
        <c:ser>
          <c:idx val="3"/>
          <c:order val="3"/>
          <c:tx>
            <c:strRef>
              <c:f>ChartAnalytics!$GA$69</c:f>
              <c:strCache>
                <c:ptCount val="1"/>
                <c:pt idx="0">
                  <c:v>Poor</c:v>
                </c:pt>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[0]!How_good_do_you_think_the_following_aspects_of_the_distance_enquiry_service_are?__Availability_of_bilingual_services_Labels</c:f>
            </c:multiLvlStrRef>
          </c:cat>
          <c:val>
            <c:numRef>
              <c:f>[0]!How_good_do_you_think_the_following_aspects_of_the_distance_enquiry_service_are?__Availability_of_bilingual_services_4</c:f>
              <c:numCache>
                <c:formatCode>0%</c:formatCode>
                <c:ptCount val="1"/>
                <c:pt idx="0">
                  <c:v>0</c:v>
                </c:pt>
              </c:numCache>
            </c:numRef>
          </c:val>
          <c:extLst>
            <c:ext xmlns:c16="http://schemas.microsoft.com/office/drawing/2014/chart" uri="{C3380CC4-5D6E-409C-BE32-E72D297353CC}">
              <c16:uniqueId val="{00000003-E39E-4AC6-8ED0-C719AE81ECBF}"/>
            </c:ext>
          </c:extLst>
        </c:ser>
        <c:ser>
          <c:idx val="4"/>
          <c:order val="4"/>
          <c:tx>
            <c:strRef>
              <c:f>ChartAnalytics!$GB$69</c:f>
              <c:strCache>
                <c:ptCount val="1"/>
                <c:pt idx="0">
                  <c:v>Very poor</c:v>
                </c:pt>
              </c:strCache>
            </c:strRef>
          </c:tx>
          <c:spPr>
            <a:solidFill>
              <a:schemeClr val="accent3">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[0]!How_good_do_you_think_the_following_aspects_of_the_distance_enquiry_service_are?__Availability_of_bilingual_services_Labels</c:f>
            </c:multiLvlStrRef>
          </c:cat>
          <c:val>
            <c:numRef>
              <c:f>[0]!How_good_do_you_think_the_following_aspects_of_the_distance_enquiry_service_are?__Availability_of_bilingual_services_5</c:f>
              <c:numCache>
                <c:formatCode>0%</c:formatCode>
                <c:ptCount val="1"/>
                <c:pt idx="0">
                  <c:v>0</c:v>
                </c:pt>
              </c:numCache>
            </c:numRef>
          </c:val>
          <c:extLst>
            <c:ext xmlns:c16="http://schemas.microsoft.com/office/drawing/2014/chart" uri="{C3380CC4-5D6E-409C-BE32-E72D297353CC}">
              <c16:uniqueId val="{00000004-E39E-4AC6-8ED0-C719AE81ECBF}"/>
            </c:ext>
          </c:extLst>
        </c:ser>
        <c:dLbls>
          <c:showLegendKey val="0"/>
          <c:showVal val="0"/>
          <c:showCatName val="0"/>
          <c:showSerName val="0"/>
          <c:showPercent val="0"/>
          <c:showBubbleSize val="0"/>
        </c:dLbls>
        <c:gapWidth val="50"/>
        <c:overlap val="100"/>
        <c:axId val="1012133679"/>
        <c:axId val="1012134095"/>
      </c:barChart>
      <c:catAx>
        <c:axId val="1012133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2134095"/>
        <c:crosses val="autoZero"/>
        <c:auto val="1"/>
        <c:lblAlgn val="ctr"/>
        <c:lblOffset val="100"/>
        <c:noMultiLvlLbl val="0"/>
      </c:catAx>
      <c:valAx>
        <c:axId val="1012134095"/>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121336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What other online archive resources have you accessed recently? [This archive's website]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[0]!This_archive’s_website_Label</c:f>
            </c:multiLvlStrRef>
          </c:cat>
          <c:val>
            <c:numRef>
              <c:f>[0]!This_archive’s_website_score</c:f>
              <c:numCache>
                <c:formatCode>0%</c:formatCode>
                <c:ptCount val="1"/>
                <c:pt idx="0">
                  <c:v>0</c:v>
                </c:pt>
              </c:numCache>
            </c:numRef>
          </c:val>
          <c:extLst>
            <c:ext xmlns:c16="http://schemas.microsoft.com/office/drawing/2014/chart" uri="{C3380CC4-5D6E-409C-BE32-E72D297353CC}">
              <c16:uniqueId val="{00000000-D378-48E3-B108-F68D031834A5}"/>
            </c:ext>
          </c:extLst>
        </c:ser>
        <c:dLbls>
          <c:showLegendKey val="0"/>
          <c:showVal val="0"/>
          <c:showCatName val="0"/>
          <c:showSerName val="0"/>
          <c:showPercent val="0"/>
          <c:showBubbleSize val="0"/>
        </c:dLbls>
        <c:gapWidth val="50"/>
        <c:overlap val="-27"/>
        <c:axId val="1378780943"/>
        <c:axId val="1378786351"/>
      </c:barChart>
      <c:catAx>
        <c:axId val="137878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78786351"/>
        <c:crosses val="autoZero"/>
        <c:auto val="1"/>
        <c:lblAlgn val="ctr"/>
        <c:lblOffset val="100"/>
        <c:noMultiLvlLbl val="0"/>
      </c:catAx>
      <c:valAx>
        <c:axId val="1378786351"/>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787809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i="0" baseline="0">
                <a:effectLst/>
                <a:latin typeface="Georgia" panose="02040502050405020303" pitchFamily="18" charset="0"/>
              </a:rPr>
              <a:t>What other online archive resources have you accessed recently? [This archive’s social media]</a:t>
            </a:r>
            <a:endParaRPr lang="en-GB" sz="1100" b="1">
              <a:effectLst/>
              <a:latin typeface="Georgia" panose="02040502050405020303" pitchFamily="18" charset="0"/>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[0]!This_archive’s_social_media_Label</c:f>
            </c:multiLvlStrRef>
          </c:cat>
          <c:val>
            <c:numRef>
              <c:f>[0]!This_archive’s_social_media_score</c:f>
              <c:numCache>
                <c:formatCode>0%</c:formatCode>
                <c:ptCount val="1"/>
                <c:pt idx="0">
                  <c:v>0</c:v>
                </c:pt>
              </c:numCache>
            </c:numRef>
          </c:val>
          <c:extLst>
            <c:ext xmlns:c16="http://schemas.microsoft.com/office/drawing/2014/chart" uri="{C3380CC4-5D6E-409C-BE32-E72D297353CC}">
              <c16:uniqueId val="{00000000-DCC4-4E34-ADA6-180AD9D25513}"/>
            </c:ext>
          </c:extLst>
        </c:ser>
        <c:dLbls>
          <c:showLegendKey val="0"/>
          <c:showVal val="0"/>
          <c:showCatName val="0"/>
          <c:showSerName val="0"/>
          <c:showPercent val="0"/>
          <c:showBubbleSize val="0"/>
        </c:dLbls>
        <c:gapWidth val="50"/>
        <c:overlap val="-27"/>
        <c:axId val="1378783023"/>
        <c:axId val="1378779279"/>
      </c:barChart>
      <c:catAx>
        <c:axId val="1378783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78779279"/>
        <c:crosses val="autoZero"/>
        <c:auto val="1"/>
        <c:lblAlgn val="ctr"/>
        <c:lblOffset val="100"/>
        <c:noMultiLvlLbl val="0"/>
      </c:catAx>
      <c:valAx>
        <c:axId val="137877927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787830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i="0" baseline="0">
                <a:effectLst/>
                <a:latin typeface="Georgia" panose="02040502050405020303" pitchFamily="18" charset="0"/>
              </a:rPr>
              <a:t>What other online archive resources have you accessed recently? [Other archives’ websites]</a:t>
            </a:r>
            <a:endParaRPr lang="en-GB" sz="1100" b="1">
              <a:effectLst/>
              <a:latin typeface="Georgia" panose="02040502050405020303" pitchFamily="18" charset="0"/>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[0]!Other_archives’_websites_Label</c:f>
            </c:multiLvlStrRef>
          </c:cat>
          <c:val>
            <c:numRef>
              <c:f>[0]!Other_archives’_websites_score</c:f>
              <c:numCache>
                <c:formatCode>0%</c:formatCode>
                <c:ptCount val="1"/>
                <c:pt idx="0">
                  <c:v>0</c:v>
                </c:pt>
              </c:numCache>
            </c:numRef>
          </c:val>
          <c:extLst>
            <c:ext xmlns:c16="http://schemas.microsoft.com/office/drawing/2014/chart" uri="{C3380CC4-5D6E-409C-BE32-E72D297353CC}">
              <c16:uniqueId val="{00000000-E271-4D42-905F-C3EDEAE4C579}"/>
            </c:ext>
          </c:extLst>
        </c:ser>
        <c:dLbls>
          <c:showLegendKey val="0"/>
          <c:showVal val="0"/>
          <c:showCatName val="0"/>
          <c:showSerName val="0"/>
          <c:showPercent val="0"/>
          <c:showBubbleSize val="0"/>
        </c:dLbls>
        <c:gapWidth val="50"/>
        <c:overlap val="-27"/>
        <c:axId val="1208782383"/>
        <c:axId val="1208791535"/>
      </c:barChart>
      <c:catAx>
        <c:axId val="120878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8791535"/>
        <c:crosses val="autoZero"/>
        <c:auto val="1"/>
        <c:lblAlgn val="ctr"/>
        <c:lblOffset val="100"/>
        <c:noMultiLvlLbl val="0"/>
      </c:catAx>
      <c:valAx>
        <c:axId val="1208791535"/>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2087823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i="0" baseline="0">
                <a:effectLst/>
                <a:latin typeface="Georgia" panose="02040502050405020303" pitchFamily="18" charset="0"/>
              </a:rPr>
              <a:t>What other online archive resources have you accessed recently? [Other archives’ social media]</a:t>
            </a:r>
            <a:endParaRPr lang="en-GB" sz="1100" b="1">
              <a:effectLst/>
              <a:latin typeface="Georgia" panose="02040502050405020303" pitchFamily="18" charset="0"/>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[0]!Other_archives’_social_media_Label</c:f>
            </c:multiLvlStrRef>
          </c:cat>
          <c:val>
            <c:numRef>
              <c:f>[0]!Other_archives’_social_media_score</c:f>
              <c:numCache>
                <c:formatCode>0%</c:formatCode>
                <c:ptCount val="1"/>
                <c:pt idx="0">
                  <c:v>0</c:v>
                </c:pt>
              </c:numCache>
            </c:numRef>
          </c:val>
          <c:extLst>
            <c:ext xmlns:c16="http://schemas.microsoft.com/office/drawing/2014/chart" uri="{C3380CC4-5D6E-409C-BE32-E72D297353CC}">
              <c16:uniqueId val="{00000000-8B04-496A-A8D0-6DF16309E8D0}"/>
            </c:ext>
          </c:extLst>
        </c:ser>
        <c:dLbls>
          <c:showLegendKey val="0"/>
          <c:showVal val="0"/>
          <c:showCatName val="0"/>
          <c:showSerName val="0"/>
          <c:showPercent val="0"/>
          <c:showBubbleSize val="0"/>
        </c:dLbls>
        <c:gapWidth val="50"/>
        <c:overlap val="-27"/>
        <c:axId val="60129887"/>
        <c:axId val="60131551"/>
      </c:barChart>
      <c:catAx>
        <c:axId val="6012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131551"/>
        <c:crosses val="autoZero"/>
        <c:auto val="1"/>
        <c:lblAlgn val="ctr"/>
        <c:lblOffset val="100"/>
        <c:noMultiLvlLbl val="0"/>
      </c:catAx>
      <c:valAx>
        <c:axId val="60131551"/>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01298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mn-cs"/>
              </a:defRPr>
            </a:pPr>
            <a:r>
              <a:rPr lang="en-GB" sz="1100" b="1" i="0" baseline="0">
                <a:effectLst/>
              </a:rPr>
              <a:t>What were your main reasons for using email or other electronic method, e.g. via the web, to contact us rather than making a personal visit?</a:t>
            </a:r>
          </a:p>
          <a:p>
            <a:pPr>
              <a:defRPr sz="1100" b="1"/>
            </a:pPr>
            <a:r>
              <a:rPr lang="en-GB" sz="1100" b="1" i="0" baseline="0">
                <a:effectLst/>
              </a:rPr>
              <a:t>[Live too far away to visit]</a:t>
            </a:r>
            <a:endParaRPr lang="en-GB" sz="1100" b="1">
              <a:effectLst/>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mn-cs"/>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numFmt formatCode="0%" sourceLinked="0"/>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[0]!LiveTooFarAway_Labels</c:f>
            </c:strRef>
          </c:cat>
          <c:val>
            <c:numRef>
              <c:f>[0]!Live_too_far_away_to_visit</c:f>
              <c:numCache>
                <c:formatCode>0%</c:formatCode>
                <c:ptCount val="1"/>
                <c:pt idx="0">
                  <c:v>0</c:v>
                </c:pt>
              </c:numCache>
            </c:numRef>
          </c:val>
          <c:extLst>
            <c:ext xmlns:c16="http://schemas.microsoft.com/office/drawing/2014/chart" uri="{C3380CC4-5D6E-409C-BE32-E72D297353CC}">
              <c16:uniqueId val="{00000000-C4DD-49BF-8BFA-D25C38315B25}"/>
            </c:ext>
          </c:extLst>
        </c:ser>
        <c:dLbls>
          <c:showLegendKey val="0"/>
          <c:showVal val="0"/>
          <c:showCatName val="0"/>
          <c:showSerName val="0"/>
          <c:showPercent val="0"/>
          <c:showBubbleSize val="0"/>
        </c:dLbls>
        <c:gapWidth val="50"/>
        <c:overlap val="-27"/>
        <c:axId val="783681696"/>
        <c:axId val="783680448"/>
      </c:barChart>
      <c:catAx>
        <c:axId val="78368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83680448"/>
        <c:crosses val="autoZero"/>
        <c:auto val="1"/>
        <c:lblAlgn val="ctr"/>
        <c:lblOffset val="100"/>
        <c:noMultiLvlLbl val="0"/>
      </c:catAx>
      <c:valAx>
        <c:axId val="783680448"/>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836816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i="0" baseline="0">
                <a:effectLst/>
                <a:latin typeface="Georgia" panose="02040502050405020303" pitchFamily="18" charset="0"/>
              </a:rPr>
              <a:t>What other online archive resources have you accessed recently? [Commercial online family history services]</a:t>
            </a:r>
            <a:endParaRPr lang="en-GB" sz="1100" b="1">
              <a:effectLst/>
              <a:latin typeface="Georgia" panose="02040502050405020303" pitchFamily="18" charset="0"/>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[0]!Commercial_online_family_history_services_Label</c:f>
            </c:multiLvlStrRef>
          </c:cat>
          <c:val>
            <c:numRef>
              <c:f>[0]!Commercial_online_family_history_services_score</c:f>
              <c:numCache>
                <c:formatCode>0%</c:formatCode>
                <c:ptCount val="1"/>
                <c:pt idx="0">
                  <c:v>0</c:v>
                </c:pt>
              </c:numCache>
            </c:numRef>
          </c:val>
          <c:extLst>
            <c:ext xmlns:c16="http://schemas.microsoft.com/office/drawing/2014/chart" uri="{C3380CC4-5D6E-409C-BE32-E72D297353CC}">
              <c16:uniqueId val="{00000000-F2B2-4B6E-B549-148DEBABDE8B}"/>
            </c:ext>
          </c:extLst>
        </c:ser>
        <c:dLbls>
          <c:showLegendKey val="0"/>
          <c:showVal val="0"/>
          <c:showCatName val="0"/>
          <c:showSerName val="0"/>
          <c:showPercent val="0"/>
          <c:showBubbleSize val="0"/>
        </c:dLbls>
        <c:gapWidth val="50"/>
        <c:overlap val="-27"/>
        <c:axId val="29191407"/>
        <c:axId val="29202223"/>
      </c:barChart>
      <c:catAx>
        <c:axId val="29191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9202223"/>
        <c:crosses val="autoZero"/>
        <c:auto val="1"/>
        <c:lblAlgn val="ctr"/>
        <c:lblOffset val="100"/>
        <c:noMultiLvlLbl val="0"/>
      </c:catAx>
      <c:valAx>
        <c:axId val="29202223"/>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91914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i="0" baseline="0">
                <a:effectLst/>
                <a:latin typeface="Georgia" panose="02040502050405020303" pitchFamily="18" charset="0"/>
              </a:rPr>
              <a:t>What other online archive resources have you accessed recently? [Specific Coronavirus related projects and resources]</a:t>
            </a:r>
            <a:endParaRPr lang="en-GB" sz="1100" b="1">
              <a:effectLst/>
              <a:latin typeface="Georgia" panose="02040502050405020303" pitchFamily="18" charset="0"/>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[0]!Specific_Coronavirus_related_projects_and_resources_Label</c:f>
            </c:multiLvlStrRef>
          </c:cat>
          <c:val>
            <c:numRef>
              <c:f>[0]!Specific_Coronavirus_related_projects_and_resources_score</c:f>
              <c:numCache>
                <c:formatCode>0%</c:formatCode>
                <c:ptCount val="1"/>
                <c:pt idx="0">
                  <c:v>0</c:v>
                </c:pt>
              </c:numCache>
            </c:numRef>
          </c:val>
          <c:extLst>
            <c:ext xmlns:c16="http://schemas.microsoft.com/office/drawing/2014/chart" uri="{C3380CC4-5D6E-409C-BE32-E72D297353CC}">
              <c16:uniqueId val="{00000000-D2AD-4CAF-9545-4384F61D90C0}"/>
            </c:ext>
          </c:extLst>
        </c:ser>
        <c:dLbls>
          <c:showLegendKey val="0"/>
          <c:showVal val="0"/>
          <c:showCatName val="0"/>
          <c:showSerName val="0"/>
          <c:showPercent val="0"/>
          <c:showBubbleSize val="0"/>
        </c:dLbls>
        <c:gapWidth val="50"/>
        <c:overlap val="-27"/>
        <c:axId val="651450063"/>
        <c:axId val="651436335"/>
      </c:barChart>
      <c:catAx>
        <c:axId val="651450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51436335"/>
        <c:crosses val="autoZero"/>
        <c:auto val="1"/>
        <c:lblAlgn val="ctr"/>
        <c:lblOffset val="100"/>
        <c:noMultiLvlLbl val="0"/>
      </c:catAx>
      <c:valAx>
        <c:axId val="651436335"/>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514500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For how long have you been contacting us?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ChartAnalytics!$NQ$69</c:f>
              <c:strCache>
                <c:ptCount val="1"/>
                <c:pt idx="0">
                  <c:v>This was the first time</c:v>
                </c:pt>
              </c:strCache>
            </c:strRef>
          </c:tx>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[0]!For_how_long_have_you_been_contacting_us?_Label</c:f>
            </c:multiLvlStrRef>
          </c:cat>
          <c:val>
            <c:numRef>
              <c:f>[0]!For_how_long_have_you_been_contacting_us?_1</c:f>
              <c:numCache>
                <c:formatCode>0%</c:formatCode>
                <c:ptCount val="1"/>
                <c:pt idx="0">
                  <c:v>0</c:v>
                </c:pt>
              </c:numCache>
            </c:numRef>
          </c:val>
          <c:extLst>
            <c:ext xmlns:c16="http://schemas.microsoft.com/office/drawing/2014/chart" uri="{C3380CC4-5D6E-409C-BE32-E72D297353CC}">
              <c16:uniqueId val="{00000000-A4A9-4E50-925C-C23D2BCF4B2F}"/>
            </c:ext>
          </c:extLst>
        </c:ser>
        <c:ser>
          <c:idx val="1"/>
          <c:order val="1"/>
          <c:tx>
            <c:strRef>
              <c:f>ChartAnalytics!$NR$69</c:f>
              <c:strCache>
                <c:ptCount val="1"/>
                <c:pt idx="0">
                  <c:v>Less than a year</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[0]!For_how_long_have_you_been_contacting_us?_2</c:f>
              <c:numCache>
                <c:formatCode>0%</c:formatCode>
                <c:ptCount val="1"/>
                <c:pt idx="0">
                  <c:v>0</c:v>
                </c:pt>
              </c:numCache>
            </c:numRef>
          </c:val>
          <c:extLst>
            <c:ext xmlns:c16="http://schemas.microsoft.com/office/drawing/2014/chart" uri="{C3380CC4-5D6E-409C-BE32-E72D297353CC}">
              <c16:uniqueId val="{00000002-A4A9-4E50-925C-C23D2BCF4B2F}"/>
            </c:ext>
          </c:extLst>
        </c:ser>
        <c:ser>
          <c:idx val="2"/>
          <c:order val="2"/>
          <c:tx>
            <c:strRef>
              <c:f>ChartAnalytics!$NS$69</c:f>
              <c:strCache>
                <c:ptCount val="1"/>
                <c:pt idx="0">
                  <c:v>One to four years</c:v>
                </c:pt>
              </c:strCache>
            </c:strRef>
          </c:tx>
          <c:spPr>
            <a:solidFill>
              <a:schemeClr val="accent5">
                <a:lumMod val="75000"/>
              </a:schemeClr>
            </a:solidFill>
            <a:ln>
              <a:noFill/>
            </a:ln>
            <a:effectLst/>
          </c:spPr>
          <c:invertIfNegative val="0"/>
          <c:dLbls>
            <c:spPr>
              <a:solidFill>
                <a:schemeClr val="accent5">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[0]!For_how_long_have_you_been_contacting_us?_3</c:f>
              <c:numCache>
                <c:formatCode>0%</c:formatCode>
                <c:ptCount val="1"/>
                <c:pt idx="0">
                  <c:v>0</c:v>
                </c:pt>
              </c:numCache>
            </c:numRef>
          </c:val>
          <c:extLst>
            <c:ext xmlns:c16="http://schemas.microsoft.com/office/drawing/2014/chart" uri="{C3380CC4-5D6E-409C-BE32-E72D297353CC}">
              <c16:uniqueId val="{00000003-A4A9-4E50-925C-C23D2BCF4B2F}"/>
            </c:ext>
          </c:extLst>
        </c:ser>
        <c:ser>
          <c:idx val="3"/>
          <c:order val="3"/>
          <c:tx>
            <c:strRef>
              <c:f>ChartAnalytics!$NT$69</c:f>
              <c:strCache>
                <c:ptCount val="1"/>
                <c:pt idx="0">
                  <c:v>Five to ten years</c:v>
                </c:pt>
              </c:strCache>
            </c:strRef>
          </c:tx>
          <c:spPr>
            <a:solidFill>
              <a:schemeClr val="accent6">
                <a:lumMod val="75000"/>
              </a:schemeClr>
            </a:solidFill>
            <a:ln>
              <a:noFill/>
            </a:ln>
            <a:effectLst/>
          </c:spPr>
          <c:invertIfNegative val="0"/>
          <c:dLbls>
            <c:spPr>
              <a:solidFill>
                <a:schemeClr val="accent6">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[0]!For_how_long_have_you_been_contacting_us?_4</c:f>
              <c:numCache>
                <c:formatCode>0%</c:formatCode>
                <c:ptCount val="1"/>
                <c:pt idx="0">
                  <c:v>0</c:v>
                </c:pt>
              </c:numCache>
            </c:numRef>
          </c:val>
          <c:extLst>
            <c:ext xmlns:c16="http://schemas.microsoft.com/office/drawing/2014/chart" uri="{C3380CC4-5D6E-409C-BE32-E72D297353CC}">
              <c16:uniqueId val="{00000004-A4A9-4E50-925C-C23D2BCF4B2F}"/>
            </c:ext>
          </c:extLst>
        </c:ser>
        <c:ser>
          <c:idx val="4"/>
          <c:order val="4"/>
          <c:tx>
            <c:strRef>
              <c:f>ChartAnalytics!$NU$69</c:f>
              <c:strCache>
                <c:ptCount val="1"/>
                <c:pt idx="0">
                  <c:v>More than 10 years</c:v>
                </c:pt>
              </c:strCache>
            </c:strRef>
          </c:tx>
          <c:spPr>
            <a:solidFill>
              <a:schemeClr val="bg2">
                <a:lumMod val="25000"/>
              </a:schemeClr>
            </a:solidFill>
            <a:ln>
              <a:noFill/>
            </a:ln>
            <a:effectLst/>
          </c:spPr>
          <c:invertIfNegative val="0"/>
          <c:dLbls>
            <c:spPr>
              <a:solidFill>
                <a:schemeClr val="bg2">
                  <a:lumMod val="2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[0]!For_how_long_have_you_been_contacting_us?_5</c:f>
              <c:numCache>
                <c:formatCode>0%</c:formatCode>
                <c:ptCount val="1"/>
                <c:pt idx="0">
                  <c:v>0</c:v>
                </c:pt>
              </c:numCache>
            </c:numRef>
          </c:val>
          <c:extLst>
            <c:ext xmlns:c16="http://schemas.microsoft.com/office/drawing/2014/chart" uri="{C3380CC4-5D6E-409C-BE32-E72D297353CC}">
              <c16:uniqueId val="{00000005-A4A9-4E50-925C-C23D2BCF4B2F}"/>
            </c:ext>
          </c:extLst>
        </c:ser>
        <c:dLbls>
          <c:showLegendKey val="0"/>
          <c:showVal val="0"/>
          <c:showCatName val="0"/>
          <c:showSerName val="0"/>
          <c:showPercent val="0"/>
          <c:showBubbleSize val="0"/>
        </c:dLbls>
        <c:gapWidth val="50"/>
        <c:overlap val="100"/>
        <c:axId val="32109039"/>
        <c:axId val="32108207"/>
      </c:barChart>
      <c:catAx>
        <c:axId val="32109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108207"/>
        <c:crosses val="autoZero"/>
        <c:auto val="1"/>
        <c:lblAlgn val="ctr"/>
        <c:lblOffset val="100"/>
        <c:noMultiLvlLbl val="0"/>
      </c:catAx>
      <c:valAx>
        <c:axId val="32108207"/>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321090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ysClr val="windowText" lastClr="000000">
                    <a:lumMod val="65000"/>
                    <a:lumOff val="35000"/>
                  </a:sysClr>
                </a:solidFill>
                <a:latin typeface="Georgia" panose="02040502050405020303" pitchFamily="18" charset="0"/>
                <a:ea typeface="+mn-ea"/>
                <a:cs typeface="Arial" panose="020B0604020202020204" pitchFamily="34" charset="0"/>
              </a:defRPr>
            </a:pPr>
            <a:r>
              <a:rPr lang="en-GB" sz="1100" b="1" i="0" baseline="0">
                <a:effectLst/>
                <a:latin typeface="Georgia" panose="02040502050405020303" pitchFamily="18" charset="0"/>
              </a:rPr>
              <a:t>For how long have you been contacting us? [Average no. of years]</a:t>
            </a:r>
            <a:endParaRPr lang="en-GB" sz="1100" b="1">
              <a:effectLst/>
              <a:latin typeface="Georgia" panose="02040502050405020303" pitchFamily="18" charset="0"/>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ysClr val="windowText" lastClr="000000">
                  <a:lumMod val="65000"/>
                  <a:lumOff val="35000"/>
                </a:sys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[0]!For_how_long_have_you_been_contacting_us?_Average_no._of_years_Label</c:f>
            </c:multiLvlStrRef>
          </c:cat>
          <c:val>
            <c:numRef>
              <c:f>[0]!For_how_long_have_you_been_contacting_us?_Average_no._of_years_score</c:f>
              <c:numCache>
                <c:formatCode>0.0</c:formatCode>
                <c:ptCount val="1"/>
                <c:pt idx="0">
                  <c:v>0</c:v>
                </c:pt>
              </c:numCache>
            </c:numRef>
          </c:val>
          <c:extLst>
            <c:ext xmlns:c16="http://schemas.microsoft.com/office/drawing/2014/chart" uri="{C3380CC4-5D6E-409C-BE32-E72D297353CC}">
              <c16:uniqueId val="{00000000-4E0D-405F-98C8-A234D429876F}"/>
            </c:ext>
          </c:extLst>
        </c:ser>
        <c:dLbls>
          <c:showLegendKey val="0"/>
          <c:showVal val="0"/>
          <c:showCatName val="0"/>
          <c:showSerName val="0"/>
          <c:showPercent val="0"/>
          <c:showBubbleSize val="0"/>
        </c:dLbls>
        <c:gapWidth val="50"/>
        <c:overlap val="-27"/>
        <c:axId val="1153594495"/>
        <c:axId val="1153593663"/>
      </c:barChart>
      <c:catAx>
        <c:axId val="1153594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53593663"/>
        <c:crosses val="autoZero"/>
        <c:auto val="1"/>
        <c:lblAlgn val="ctr"/>
        <c:lblOffset val="100"/>
        <c:noMultiLvlLbl val="0"/>
      </c:catAx>
      <c:valAx>
        <c:axId val="1153593663"/>
        <c:scaling>
          <c:orientation val="minMax"/>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1535944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If this is your first contact with us was your contact prompted by the current Coronavirus situation?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ChartAnalytics!$ON$69</c:f>
              <c:strCache>
                <c:ptCount val="1"/>
                <c:pt idx="0">
                  <c:v>Yes</c:v>
                </c:pt>
              </c:strCache>
            </c:strRef>
          </c:tx>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[0]!If_this_is_your_first_contact_with_us_was_your_contact_prompted_by_the_current_Coronavirus_situation?_Label</c:f>
            </c:multiLvlStrRef>
          </c:cat>
          <c:val>
            <c:numRef>
              <c:f>[0]!If_this_is_your_first_contact_with_us_was_your_contact_prompted_by_the_current_Coronavirus_situation?_1</c:f>
              <c:numCache>
                <c:formatCode>0%</c:formatCode>
                <c:ptCount val="1"/>
                <c:pt idx="0">
                  <c:v>0</c:v>
                </c:pt>
              </c:numCache>
            </c:numRef>
          </c:val>
          <c:extLst>
            <c:ext xmlns:c16="http://schemas.microsoft.com/office/drawing/2014/chart" uri="{C3380CC4-5D6E-409C-BE32-E72D297353CC}">
              <c16:uniqueId val="{00000000-36E5-4968-84CC-99110F2677AB}"/>
            </c:ext>
          </c:extLst>
        </c:ser>
        <c:ser>
          <c:idx val="1"/>
          <c:order val="1"/>
          <c:tx>
            <c:strRef>
              <c:f>ChartAnalytics!$OO$69</c:f>
              <c:strCache>
                <c:ptCount val="1"/>
                <c:pt idx="0">
                  <c:v>No</c:v>
                </c:pt>
              </c:strCache>
            </c:strRef>
          </c:tx>
          <c:spPr>
            <a:solidFill>
              <a:schemeClr val="accent6">
                <a:lumMod val="75000"/>
              </a:schemeClr>
            </a:solidFill>
            <a:ln>
              <a:noFill/>
            </a:ln>
            <a:effectLst/>
          </c:spPr>
          <c:invertIfNegative val="0"/>
          <c:dLbls>
            <c:spPr>
              <a:solidFill>
                <a:schemeClr val="accent6">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[0]!If_this_is_your_first_contact_with_us_was_your_contact_prompted_by_the_current_Coronavirus_situation?_2</c:f>
              <c:numCache>
                <c:formatCode>0%</c:formatCode>
                <c:ptCount val="1"/>
                <c:pt idx="0">
                  <c:v>0</c:v>
                </c:pt>
              </c:numCache>
            </c:numRef>
          </c:val>
          <c:extLst>
            <c:ext xmlns:c16="http://schemas.microsoft.com/office/drawing/2014/chart" uri="{C3380CC4-5D6E-409C-BE32-E72D297353CC}">
              <c16:uniqueId val="{00000002-36E5-4968-84CC-99110F2677AB}"/>
            </c:ext>
          </c:extLst>
        </c:ser>
        <c:ser>
          <c:idx val="2"/>
          <c:order val="2"/>
          <c:tx>
            <c:strRef>
              <c:f>ChartAnalytics!$OP$69</c:f>
              <c:strCache>
                <c:ptCount val="1"/>
                <c:pt idx="0">
                  <c:v>Unsure / don't know</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[0]!If_this_is_your_first_contact_with_us_was_your_contact_prompted_by_the_current_Coronavirus_situation?_3</c:f>
              <c:numCache>
                <c:formatCode>0%</c:formatCode>
                <c:ptCount val="1"/>
                <c:pt idx="0">
                  <c:v>0</c:v>
                </c:pt>
              </c:numCache>
            </c:numRef>
          </c:val>
          <c:extLst>
            <c:ext xmlns:c16="http://schemas.microsoft.com/office/drawing/2014/chart" uri="{C3380CC4-5D6E-409C-BE32-E72D297353CC}">
              <c16:uniqueId val="{00000003-36E5-4968-84CC-99110F2677AB}"/>
            </c:ext>
          </c:extLst>
        </c:ser>
        <c:dLbls>
          <c:showLegendKey val="0"/>
          <c:showVal val="0"/>
          <c:showCatName val="0"/>
          <c:showSerName val="0"/>
          <c:showPercent val="0"/>
          <c:showBubbleSize val="0"/>
        </c:dLbls>
        <c:gapWidth val="50"/>
        <c:overlap val="100"/>
        <c:axId val="1555504831"/>
        <c:axId val="1555486527"/>
      </c:barChart>
      <c:catAx>
        <c:axId val="1555504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55486527"/>
        <c:crosses val="autoZero"/>
        <c:auto val="1"/>
        <c:lblAlgn val="ctr"/>
        <c:lblOffset val="100"/>
        <c:noMultiLvlLbl val="0"/>
      </c:catAx>
      <c:valAx>
        <c:axId val="1555486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555048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Your gender</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ChartAnalytics!$PA$69</c:f>
              <c:strCache>
                <c:ptCount val="1"/>
                <c:pt idx="0">
                  <c:v>Male</c:v>
                </c:pt>
              </c:strCache>
            </c:strRef>
          </c:tx>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[0]!Your_gender_Label</c:f>
            </c:multiLvlStrRef>
          </c:cat>
          <c:val>
            <c:numRef>
              <c:f>[0]!Your_gender_1</c:f>
              <c:numCache>
                <c:formatCode>0%</c:formatCode>
                <c:ptCount val="1"/>
                <c:pt idx="0">
                  <c:v>0</c:v>
                </c:pt>
              </c:numCache>
            </c:numRef>
          </c:val>
          <c:extLst>
            <c:ext xmlns:c16="http://schemas.microsoft.com/office/drawing/2014/chart" uri="{C3380CC4-5D6E-409C-BE32-E72D297353CC}">
              <c16:uniqueId val="{00000000-DDF2-49BA-ADB7-3C39F130E7AE}"/>
            </c:ext>
          </c:extLst>
        </c:ser>
        <c:ser>
          <c:idx val="1"/>
          <c:order val="1"/>
          <c:tx>
            <c:strRef>
              <c:f>ChartAnalytics!$PB$69</c:f>
              <c:strCache>
                <c:ptCount val="1"/>
                <c:pt idx="0">
                  <c:v>Female</c:v>
                </c:pt>
              </c:strCache>
            </c:strRef>
          </c:tx>
          <c:spPr>
            <a:solidFill>
              <a:schemeClr val="accent6">
                <a:lumMod val="75000"/>
              </a:schemeClr>
            </a:solidFill>
            <a:ln>
              <a:noFill/>
            </a:ln>
            <a:effectLst/>
          </c:spPr>
          <c:invertIfNegative val="0"/>
          <c:dLbls>
            <c:spPr>
              <a:solidFill>
                <a:schemeClr val="accent6">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[0]!Your_gender_2</c:f>
              <c:numCache>
                <c:formatCode>0%</c:formatCode>
                <c:ptCount val="1"/>
                <c:pt idx="0">
                  <c:v>0</c:v>
                </c:pt>
              </c:numCache>
            </c:numRef>
          </c:val>
          <c:extLst>
            <c:ext xmlns:c16="http://schemas.microsoft.com/office/drawing/2014/chart" uri="{C3380CC4-5D6E-409C-BE32-E72D297353CC}">
              <c16:uniqueId val="{00000002-DDF2-49BA-ADB7-3C39F130E7AE}"/>
            </c:ext>
          </c:extLst>
        </c:ser>
        <c:ser>
          <c:idx val="2"/>
          <c:order val="2"/>
          <c:tx>
            <c:strRef>
              <c:f>ChartAnalytics!$PC$69</c:f>
              <c:strCache>
                <c:ptCount val="1"/>
                <c:pt idx="0">
                  <c:v>Prefer to self-describe</c:v>
                </c:pt>
              </c:strCache>
            </c:strRef>
          </c:tx>
          <c:spPr>
            <a:solidFill>
              <a:schemeClr val="accent4">
                <a:lumMod val="75000"/>
              </a:schemeClr>
            </a:solidFill>
            <a:ln>
              <a:noFill/>
            </a:ln>
            <a:effectLst/>
          </c:spPr>
          <c:invertIfNegative val="0"/>
          <c:val>
            <c:numRef>
              <c:f>[0]!Your_gender_3</c:f>
              <c:numCache>
                <c:formatCode>0%</c:formatCode>
                <c:ptCount val="1"/>
                <c:pt idx="0">
                  <c:v>0</c:v>
                </c:pt>
              </c:numCache>
            </c:numRef>
          </c:val>
          <c:extLst>
            <c:ext xmlns:c16="http://schemas.microsoft.com/office/drawing/2014/chart" uri="{C3380CC4-5D6E-409C-BE32-E72D297353CC}">
              <c16:uniqueId val="{00000003-DDF2-49BA-ADB7-3C39F130E7AE}"/>
            </c:ext>
          </c:extLst>
        </c:ser>
        <c:dLbls>
          <c:showLegendKey val="0"/>
          <c:showVal val="0"/>
          <c:showCatName val="0"/>
          <c:showSerName val="0"/>
          <c:showPercent val="0"/>
          <c:showBubbleSize val="0"/>
        </c:dLbls>
        <c:gapWidth val="50"/>
        <c:overlap val="100"/>
        <c:axId val="1378867887"/>
        <c:axId val="1378876623"/>
      </c:barChart>
      <c:catAx>
        <c:axId val="137886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78876623"/>
        <c:crosses val="autoZero"/>
        <c:auto val="1"/>
        <c:lblAlgn val="ctr"/>
        <c:lblOffset val="100"/>
        <c:noMultiLvlLbl val="0"/>
      </c:catAx>
      <c:valAx>
        <c:axId val="137887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788678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ysClr val="windowText" lastClr="000000">
                    <a:lumMod val="65000"/>
                    <a:lumOff val="35000"/>
                  </a:sysClr>
                </a:solidFill>
                <a:latin typeface="Georgia" panose="02040502050405020303" pitchFamily="18" charset="0"/>
                <a:ea typeface="+mn-ea"/>
                <a:cs typeface="Arial" panose="020B0604020202020204" pitchFamily="34" charset="0"/>
              </a:defRPr>
            </a:pPr>
            <a:r>
              <a:rPr lang="en-GB" sz="1100" b="1" i="0" baseline="0">
                <a:effectLst/>
              </a:rPr>
              <a:t>Your age, at your last birthday:</a:t>
            </a:r>
            <a:endParaRPr lang="en-GB" sz="1100" b="1">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ysClr val="windowText" lastClr="000000">
                  <a:lumMod val="65000"/>
                  <a:lumOff val="35000"/>
                </a:sys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ChartAnalytics!$PU$69</c:f>
              <c:strCache>
                <c:ptCount val="1"/>
                <c:pt idx="0">
                  <c:v>16 to 24</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[0]!Your_age__at_your_last_birthday_Label</c:f>
            </c:multiLvlStrRef>
          </c:cat>
          <c:val>
            <c:numRef>
              <c:f>[0]!Your_age__at_your_last_birthday_1</c:f>
              <c:numCache>
                <c:formatCode>0%</c:formatCode>
                <c:ptCount val="1"/>
                <c:pt idx="0">
                  <c:v>0</c:v>
                </c:pt>
              </c:numCache>
            </c:numRef>
          </c:val>
          <c:extLst>
            <c:ext xmlns:c16="http://schemas.microsoft.com/office/drawing/2014/chart" uri="{C3380CC4-5D6E-409C-BE32-E72D297353CC}">
              <c16:uniqueId val="{00000000-24B6-46E8-A208-874B7BA86F0B}"/>
            </c:ext>
          </c:extLst>
        </c:ser>
        <c:ser>
          <c:idx val="1"/>
          <c:order val="1"/>
          <c:tx>
            <c:strRef>
              <c:f>ChartAnalytics!$PV$69</c:f>
              <c:strCache>
                <c:ptCount val="1"/>
                <c:pt idx="0">
                  <c:v>25 to 34</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[0]!Your_age__at_your_last_birthday_2</c:f>
              <c:numCache>
                <c:formatCode>0%</c:formatCode>
                <c:ptCount val="1"/>
                <c:pt idx="0">
                  <c:v>0</c:v>
                </c:pt>
              </c:numCache>
            </c:numRef>
          </c:val>
          <c:extLst>
            <c:ext xmlns:c16="http://schemas.microsoft.com/office/drawing/2014/chart" uri="{C3380CC4-5D6E-409C-BE32-E72D297353CC}">
              <c16:uniqueId val="{00000002-24B6-46E8-A208-874B7BA86F0B}"/>
            </c:ext>
          </c:extLst>
        </c:ser>
        <c:ser>
          <c:idx val="2"/>
          <c:order val="2"/>
          <c:tx>
            <c:strRef>
              <c:f>ChartAnalytics!$PW$69</c:f>
              <c:strCache>
                <c:ptCount val="1"/>
                <c:pt idx="0">
                  <c:v>35 to 44</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[0]!Your_age__at_your_last_birthday_3</c:f>
              <c:numCache>
                <c:formatCode>0%</c:formatCode>
                <c:ptCount val="1"/>
                <c:pt idx="0">
                  <c:v>0</c:v>
                </c:pt>
              </c:numCache>
            </c:numRef>
          </c:val>
          <c:extLst>
            <c:ext xmlns:c16="http://schemas.microsoft.com/office/drawing/2014/chart" uri="{C3380CC4-5D6E-409C-BE32-E72D297353CC}">
              <c16:uniqueId val="{00000003-24B6-46E8-A208-874B7BA86F0B}"/>
            </c:ext>
          </c:extLst>
        </c:ser>
        <c:ser>
          <c:idx val="3"/>
          <c:order val="3"/>
          <c:tx>
            <c:strRef>
              <c:f>ChartAnalytics!$PX$69</c:f>
              <c:strCache>
                <c:ptCount val="1"/>
                <c:pt idx="0">
                  <c:v>45 to 54</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[0]!Your_age__at_your_last_birthday_4</c:f>
              <c:numCache>
                <c:formatCode>0%</c:formatCode>
                <c:ptCount val="1"/>
                <c:pt idx="0">
                  <c:v>0</c:v>
                </c:pt>
              </c:numCache>
            </c:numRef>
          </c:val>
          <c:extLst>
            <c:ext xmlns:c16="http://schemas.microsoft.com/office/drawing/2014/chart" uri="{C3380CC4-5D6E-409C-BE32-E72D297353CC}">
              <c16:uniqueId val="{00000004-24B6-46E8-A208-874B7BA86F0B}"/>
            </c:ext>
          </c:extLst>
        </c:ser>
        <c:ser>
          <c:idx val="4"/>
          <c:order val="4"/>
          <c:tx>
            <c:strRef>
              <c:f>ChartAnalytics!$PY$69</c:f>
              <c:strCache>
                <c:ptCount val="1"/>
                <c:pt idx="0">
                  <c:v>55 to 64</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[0]!Your_age__at_your_last_birthday_5</c:f>
              <c:numCache>
                <c:formatCode>0%</c:formatCode>
                <c:ptCount val="1"/>
                <c:pt idx="0">
                  <c:v>0</c:v>
                </c:pt>
              </c:numCache>
            </c:numRef>
          </c:val>
          <c:extLst>
            <c:ext xmlns:c16="http://schemas.microsoft.com/office/drawing/2014/chart" uri="{C3380CC4-5D6E-409C-BE32-E72D297353CC}">
              <c16:uniqueId val="{00000005-24B6-46E8-A208-874B7BA86F0B}"/>
            </c:ext>
          </c:extLst>
        </c:ser>
        <c:ser>
          <c:idx val="5"/>
          <c:order val="5"/>
          <c:tx>
            <c:strRef>
              <c:f>ChartAnalytics!$PZ$69</c:f>
              <c:strCache>
                <c:ptCount val="1"/>
                <c:pt idx="0">
                  <c:v>65 to 74</c:v>
                </c:pt>
              </c:strCache>
            </c:strRef>
          </c:tx>
          <c:spPr>
            <a:solidFill>
              <a:schemeClr val="tx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[0]!Your_age__at_your_last_birthday_6</c:f>
              <c:numCache>
                <c:formatCode>0%</c:formatCode>
                <c:ptCount val="1"/>
                <c:pt idx="0">
                  <c:v>0</c:v>
                </c:pt>
              </c:numCache>
            </c:numRef>
          </c:val>
          <c:extLst>
            <c:ext xmlns:c16="http://schemas.microsoft.com/office/drawing/2014/chart" uri="{C3380CC4-5D6E-409C-BE32-E72D297353CC}">
              <c16:uniqueId val="{00000006-24B6-46E8-A208-874B7BA86F0B}"/>
            </c:ext>
          </c:extLst>
        </c:ser>
        <c:ser>
          <c:idx val="6"/>
          <c:order val="6"/>
          <c:tx>
            <c:strRef>
              <c:f>ChartAnalytics!$QA$69</c:f>
              <c:strCache>
                <c:ptCount val="1"/>
                <c:pt idx="0">
                  <c:v>75 to 84</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[0]!Your_age__at_your_last_birthday_7</c:f>
              <c:numCache>
                <c:formatCode>0%</c:formatCode>
                <c:ptCount val="1"/>
                <c:pt idx="0">
                  <c:v>0</c:v>
                </c:pt>
              </c:numCache>
            </c:numRef>
          </c:val>
          <c:extLst>
            <c:ext xmlns:c16="http://schemas.microsoft.com/office/drawing/2014/chart" uri="{C3380CC4-5D6E-409C-BE32-E72D297353CC}">
              <c16:uniqueId val="{00000007-24B6-46E8-A208-874B7BA86F0B}"/>
            </c:ext>
          </c:extLst>
        </c:ser>
        <c:ser>
          <c:idx val="7"/>
          <c:order val="7"/>
          <c:tx>
            <c:strRef>
              <c:f>ChartAnalytics!$QB$69</c:f>
              <c:strCache>
                <c:ptCount val="1"/>
                <c:pt idx="0">
                  <c:v>85 or over</c:v>
                </c:pt>
              </c:strCache>
            </c:strRef>
          </c:tx>
          <c:spPr>
            <a:solidFill>
              <a:schemeClr val="tx1">
                <a:lumMod val="85000"/>
                <a:lumOff val="1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[0]!Your_age__at_your_last_birthday_8</c:f>
              <c:numCache>
                <c:formatCode>0%</c:formatCode>
                <c:ptCount val="1"/>
                <c:pt idx="0">
                  <c:v>0</c:v>
                </c:pt>
              </c:numCache>
            </c:numRef>
          </c:val>
          <c:extLst>
            <c:ext xmlns:c16="http://schemas.microsoft.com/office/drawing/2014/chart" uri="{C3380CC4-5D6E-409C-BE32-E72D297353CC}">
              <c16:uniqueId val="{00000008-24B6-46E8-A208-874B7BA86F0B}"/>
            </c:ext>
          </c:extLst>
        </c:ser>
        <c:dLbls>
          <c:showLegendKey val="0"/>
          <c:showVal val="0"/>
          <c:showCatName val="0"/>
          <c:showSerName val="0"/>
          <c:showPercent val="0"/>
          <c:showBubbleSize val="0"/>
        </c:dLbls>
        <c:gapWidth val="50"/>
        <c:overlap val="100"/>
        <c:axId val="651433423"/>
        <c:axId val="651443407"/>
      </c:barChart>
      <c:catAx>
        <c:axId val="651433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51443407"/>
        <c:crosses val="autoZero"/>
        <c:auto val="1"/>
        <c:lblAlgn val="ctr"/>
        <c:lblOffset val="100"/>
        <c:noMultiLvlLbl val="0"/>
      </c:catAx>
      <c:valAx>
        <c:axId val="651443407"/>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5143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i="0" baseline="0">
                <a:effectLst/>
                <a:latin typeface="Georgia" panose="02040502050405020303" pitchFamily="18" charset="0"/>
              </a:rPr>
              <a:t>Your age, at your last birthday [Average age]:</a:t>
            </a:r>
            <a:endParaRPr lang="en-GB" sz="1100" b="1">
              <a:effectLst/>
              <a:latin typeface="Georgia" panose="02040502050405020303" pitchFamily="18" charset="0"/>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[0]!Your_age__at_your_last_birthday_Label</c:f>
            </c:multiLvlStrRef>
          </c:cat>
          <c:val>
            <c:numRef>
              <c:f>[0]!Your_age__at_your_last_birthday_average</c:f>
              <c:numCache>
                <c:formatCode>0.0</c:formatCode>
                <c:ptCount val="1"/>
                <c:pt idx="0">
                  <c:v>0</c:v>
                </c:pt>
              </c:numCache>
            </c:numRef>
          </c:val>
          <c:extLst>
            <c:ext xmlns:c16="http://schemas.microsoft.com/office/drawing/2014/chart" uri="{C3380CC4-5D6E-409C-BE32-E72D297353CC}">
              <c16:uniqueId val="{00000002-8184-435F-B0B8-CBDBEBD3B580}"/>
            </c:ext>
          </c:extLst>
        </c:ser>
        <c:dLbls>
          <c:showLegendKey val="0"/>
          <c:showVal val="0"/>
          <c:showCatName val="0"/>
          <c:showSerName val="0"/>
          <c:showPercent val="0"/>
          <c:showBubbleSize val="0"/>
        </c:dLbls>
        <c:gapWidth val="50"/>
        <c:overlap val="-27"/>
        <c:axId val="1378839183"/>
        <c:axId val="1378840431"/>
      </c:barChart>
      <c:catAx>
        <c:axId val="1378839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78840431"/>
        <c:crosses val="autoZero"/>
        <c:auto val="1"/>
        <c:lblAlgn val="ctr"/>
        <c:lblOffset val="100"/>
        <c:noMultiLvlLbl val="0"/>
      </c:catAx>
      <c:valAx>
        <c:axId val="1378840431"/>
        <c:scaling>
          <c:orientation val="minMax"/>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3788391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Which region do you live in?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ChartAnalytics!$QN$69</c:f>
              <c:strCache>
                <c:ptCount val="1"/>
                <c:pt idx="0">
                  <c:v>Europe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[0]!Which_region_do_you_live_in?_Label</c:f>
            </c:multiLvlStrRef>
          </c:cat>
          <c:val>
            <c:numRef>
              <c:f>[0]!Which_region_do_you_live_in?_1</c:f>
              <c:numCache>
                <c:formatCode>0%</c:formatCode>
                <c:ptCount val="1"/>
                <c:pt idx="0">
                  <c:v>0</c:v>
                </c:pt>
              </c:numCache>
            </c:numRef>
          </c:val>
          <c:extLst>
            <c:ext xmlns:c16="http://schemas.microsoft.com/office/drawing/2014/chart" uri="{C3380CC4-5D6E-409C-BE32-E72D297353CC}">
              <c16:uniqueId val="{00000000-5F10-4976-9AB6-6BD32860325E}"/>
            </c:ext>
          </c:extLst>
        </c:ser>
        <c:ser>
          <c:idx val="1"/>
          <c:order val="1"/>
          <c:tx>
            <c:strRef>
              <c:f>ChartAnalytics!$QO$69</c:f>
              <c:strCache>
                <c:ptCount val="1"/>
                <c:pt idx="0">
                  <c:v>Americas</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[0]!Which_region_do_you_live_in?_2</c:f>
              <c:numCache>
                <c:formatCode>0%</c:formatCode>
                <c:ptCount val="1"/>
                <c:pt idx="0">
                  <c:v>0</c:v>
                </c:pt>
              </c:numCache>
            </c:numRef>
          </c:val>
          <c:extLst>
            <c:ext xmlns:c16="http://schemas.microsoft.com/office/drawing/2014/chart" uri="{C3380CC4-5D6E-409C-BE32-E72D297353CC}">
              <c16:uniqueId val="{00000002-5F10-4976-9AB6-6BD32860325E}"/>
            </c:ext>
          </c:extLst>
        </c:ser>
        <c:ser>
          <c:idx val="2"/>
          <c:order val="2"/>
          <c:tx>
            <c:strRef>
              <c:f>ChartAnalytics!$QP$69</c:f>
              <c:strCache>
                <c:ptCount val="1"/>
                <c:pt idx="0">
                  <c:v>Oceania</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[0]!Which_region_do_you_live_in?_3</c:f>
              <c:numCache>
                <c:formatCode>0%</c:formatCode>
                <c:ptCount val="1"/>
                <c:pt idx="0">
                  <c:v>0</c:v>
                </c:pt>
              </c:numCache>
            </c:numRef>
          </c:val>
          <c:extLst>
            <c:ext xmlns:c16="http://schemas.microsoft.com/office/drawing/2014/chart" uri="{C3380CC4-5D6E-409C-BE32-E72D297353CC}">
              <c16:uniqueId val="{00000003-5F10-4976-9AB6-6BD32860325E}"/>
            </c:ext>
          </c:extLst>
        </c:ser>
        <c:ser>
          <c:idx val="3"/>
          <c:order val="3"/>
          <c:tx>
            <c:strRef>
              <c:f>ChartAnalytics!$QQ$69</c:f>
              <c:strCache>
                <c:ptCount val="1"/>
                <c:pt idx="0">
                  <c:v>Asia</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[0]!Which_region_do_you_live_in?_4</c:f>
              <c:numCache>
                <c:formatCode>0%</c:formatCode>
                <c:ptCount val="1"/>
                <c:pt idx="0">
                  <c:v>0</c:v>
                </c:pt>
              </c:numCache>
            </c:numRef>
          </c:val>
          <c:extLst>
            <c:ext xmlns:c16="http://schemas.microsoft.com/office/drawing/2014/chart" uri="{C3380CC4-5D6E-409C-BE32-E72D297353CC}">
              <c16:uniqueId val="{00000004-5F10-4976-9AB6-6BD32860325E}"/>
            </c:ext>
          </c:extLst>
        </c:ser>
        <c:ser>
          <c:idx val="4"/>
          <c:order val="4"/>
          <c:tx>
            <c:strRef>
              <c:f>ChartAnalytics!$QR$69</c:f>
              <c:strCache>
                <c:ptCount val="1"/>
                <c:pt idx="0">
                  <c:v>Africa</c:v>
                </c:pt>
              </c:strCache>
            </c:strRef>
          </c:tx>
          <c:spPr>
            <a:solidFill>
              <a:schemeClr val="tx1">
                <a:lumMod val="85000"/>
                <a:lumOff val="15000"/>
              </a:schemeClr>
            </a:solidFill>
            <a:ln>
              <a:noFill/>
            </a:ln>
            <a:effectLst/>
          </c:spPr>
          <c:invertIfNegative val="0"/>
          <c:val>
            <c:numRef>
              <c:f>[0]!Which_region_do_you_live_in?_5</c:f>
              <c:numCache>
                <c:formatCode>0%</c:formatCode>
                <c:ptCount val="1"/>
                <c:pt idx="0">
                  <c:v>0</c:v>
                </c:pt>
              </c:numCache>
            </c:numRef>
          </c:val>
          <c:extLst>
            <c:ext xmlns:c16="http://schemas.microsoft.com/office/drawing/2014/chart" uri="{C3380CC4-5D6E-409C-BE32-E72D297353CC}">
              <c16:uniqueId val="{00000005-5F10-4976-9AB6-6BD32860325E}"/>
            </c:ext>
          </c:extLst>
        </c:ser>
        <c:dLbls>
          <c:showLegendKey val="0"/>
          <c:showVal val="0"/>
          <c:showCatName val="0"/>
          <c:showSerName val="0"/>
          <c:showPercent val="0"/>
          <c:showBubbleSize val="0"/>
        </c:dLbls>
        <c:gapWidth val="50"/>
        <c:overlap val="100"/>
        <c:axId val="651450479"/>
        <c:axId val="651450895"/>
      </c:barChart>
      <c:catAx>
        <c:axId val="651450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51450895"/>
        <c:crosses val="autoZero"/>
        <c:auto val="1"/>
        <c:lblAlgn val="ctr"/>
        <c:lblOffset val="100"/>
        <c:noMultiLvlLbl val="0"/>
      </c:catAx>
      <c:valAx>
        <c:axId val="651450895"/>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514504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What is your country of birth?</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ChartAnalytics!$RE$69</c:f>
              <c:strCache>
                <c:ptCount val="1"/>
                <c:pt idx="0">
                  <c:v>England</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[0]!What_is_your_country_of_birth?_Label</c:f>
            </c:multiLvlStrRef>
          </c:cat>
          <c:val>
            <c:numRef>
              <c:f>[0]!What_is_your_country_of_birth?_1</c:f>
              <c:numCache>
                <c:formatCode>0%</c:formatCode>
                <c:ptCount val="1"/>
                <c:pt idx="0">
                  <c:v>0</c:v>
                </c:pt>
              </c:numCache>
            </c:numRef>
          </c:val>
          <c:extLst>
            <c:ext xmlns:c16="http://schemas.microsoft.com/office/drawing/2014/chart" uri="{C3380CC4-5D6E-409C-BE32-E72D297353CC}">
              <c16:uniqueId val="{00000000-BDCF-4BE2-9C48-D2997FA3846B}"/>
            </c:ext>
          </c:extLst>
        </c:ser>
        <c:ser>
          <c:idx val="1"/>
          <c:order val="1"/>
          <c:tx>
            <c:strRef>
              <c:f>ChartAnalytics!$RF$69</c:f>
              <c:strCache>
                <c:ptCount val="1"/>
                <c:pt idx="0">
                  <c:v>Wales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[0]!What_is_your_country_of_birth?_2</c:f>
              <c:numCache>
                <c:formatCode>0%</c:formatCode>
                <c:ptCount val="1"/>
                <c:pt idx="0">
                  <c:v>0</c:v>
                </c:pt>
              </c:numCache>
            </c:numRef>
          </c:val>
          <c:extLst>
            <c:ext xmlns:c16="http://schemas.microsoft.com/office/drawing/2014/chart" uri="{C3380CC4-5D6E-409C-BE32-E72D297353CC}">
              <c16:uniqueId val="{00000002-BDCF-4BE2-9C48-D2997FA3846B}"/>
            </c:ext>
          </c:extLst>
        </c:ser>
        <c:ser>
          <c:idx val="2"/>
          <c:order val="2"/>
          <c:tx>
            <c:strRef>
              <c:f>ChartAnalytics!$RG$69</c:f>
              <c:strCache>
                <c:ptCount val="1"/>
                <c:pt idx="0">
                  <c:v>Scotland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[0]!What_is_your_country_of_birth?_3</c:f>
              <c:numCache>
                <c:formatCode>0%</c:formatCode>
                <c:ptCount val="1"/>
                <c:pt idx="0">
                  <c:v>0</c:v>
                </c:pt>
              </c:numCache>
            </c:numRef>
          </c:val>
          <c:extLst>
            <c:ext xmlns:c16="http://schemas.microsoft.com/office/drawing/2014/chart" uri="{C3380CC4-5D6E-409C-BE32-E72D297353CC}">
              <c16:uniqueId val="{00000003-BDCF-4BE2-9C48-D2997FA3846B}"/>
            </c:ext>
          </c:extLst>
        </c:ser>
        <c:ser>
          <c:idx val="3"/>
          <c:order val="3"/>
          <c:tx>
            <c:strRef>
              <c:f>ChartAnalytics!$RH$69</c:f>
              <c:strCache>
                <c:ptCount val="1"/>
                <c:pt idx="0">
                  <c:v>Republic of Ireland</c:v>
                </c:pt>
              </c:strCache>
            </c:strRef>
          </c:tx>
          <c:spPr>
            <a:solidFill>
              <a:schemeClr val="bg2">
                <a:lumMod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[0]!What_is_your_country_of_birth?_4</c:f>
              <c:numCache>
                <c:formatCode>0%</c:formatCode>
                <c:ptCount val="1"/>
                <c:pt idx="0">
                  <c:v>0</c:v>
                </c:pt>
              </c:numCache>
            </c:numRef>
          </c:val>
          <c:extLst>
            <c:ext xmlns:c16="http://schemas.microsoft.com/office/drawing/2014/chart" uri="{C3380CC4-5D6E-409C-BE32-E72D297353CC}">
              <c16:uniqueId val="{00000004-BDCF-4BE2-9C48-D2997FA3846B}"/>
            </c:ext>
          </c:extLst>
        </c:ser>
        <c:ser>
          <c:idx val="4"/>
          <c:order val="4"/>
          <c:tx>
            <c:strRef>
              <c:f>ChartAnalytics!$RI$69</c:f>
              <c:strCache>
                <c:ptCount val="1"/>
                <c:pt idx="0">
                  <c:v>Northern Ireland</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[0]!What_is_your_country_of_birth?_5</c:f>
              <c:numCache>
                <c:formatCode>0%</c:formatCode>
                <c:ptCount val="1"/>
                <c:pt idx="0">
                  <c:v>0</c:v>
                </c:pt>
              </c:numCache>
            </c:numRef>
          </c:val>
          <c:extLst>
            <c:ext xmlns:c16="http://schemas.microsoft.com/office/drawing/2014/chart" uri="{C3380CC4-5D6E-409C-BE32-E72D297353CC}">
              <c16:uniqueId val="{00000005-BDCF-4BE2-9C48-D2997FA3846B}"/>
            </c:ext>
          </c:extLst>
        </c:ser>
        <c:dLbls>
          <c:showLegendKey val="0"/>
          <c:showVal val="0"/>
          <c:showCatName val="0"/>
          <c:showSerName val="0"/>
          <c:showPercent val="0"/>
          <c:showBubbleSize val="0"/>
        </c:dLbls>
        <c:gapWidth val="50"/>
        <c:overlap val="100"/>
        <c:axId val="17033135"/>
        <c:axId val="17026063"/>
      </c:barChart>
      <c:catAx>
        <c:axId val="17033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026063"/>
        <c:crosses val="autoZero"/>
        <c:auto val="1"/>
        <c:lblAlgn val="ctr"/>
        <c:lblOffset val="100"/>
        <c:noMultiLvlLbl val="0"/>
      </c:catAx>
      <c:valAx>
        <c:axId val="17026063"/>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70331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i="0" baseline="0">
                <a:effectLst/>
              </a:rPr>
              <a:t>What were your main reasons for using email or other electronic method, e.g. via the web, to contact us rather than making a personal visit?</a:t>
            </a:r>
          </a:p>
          <a:p>
            <a:pPr>
              <a:defRPr sz="1100" b="1">
                <a:latin typeface="Georgia" panose="02040502050405020303" pitchFamily="18" charset="0"/>
              </a:defRPr>
            </a:pPr>
            <a:r>
              <a:rPr lang="en-GB" sz="1100" b="1" i="0" baseline="0">
                <a:effectLst/>
              </a:rPr>
              <a:t>[See if archive has relevant information]</a:t>
            </a:r>
            <a:endParaRPr lang="en-GB" sz="1100" b="1">
              <a:effectLst/>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numFmt formatCode="0%" sourceLinked="0"/>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[0]!RelevantInfo_Labels</c:f>
            </c:strRef>
          </c:cat>
          <c:val>
            <c:numRef>
              <c:f>[0]!See_if_archive_has_relevant_information</c:f>
              <c:numCache>
                <c:formatCode>0%</c:formatCode>
                <c:ptCount val="1"/>
                <c:pt idx="0">
                  <c:v>0</c:v>
                </c:pt>
              </c:numCache>
            </c:numRef>
          </c:val>
          <c:extLst>
            <c:ext xmlns:c16="http://schemas.microsoft.com/office/drawing/2014/chart" uri="{C3380CC4-5D6E-409C-BE32-E72D297353CC}">
              <c16:uniqueId val="{00000000-81CE-4ECC-9F84-6347D3B2D908}"/>
            </c:ext>
          </c:extLst>
        </c:ser>
        <c:dLbls>
          <c:showLegendKey val="0"/>
          <c:showVal val="0"/>
          <c:showCatName val="0"/>
          <c:showSerName val="0"/>
          <c:showPercent val="0"/>
          <c:showBubbleSize val="0"/>
        </c:dLbls>
        <c:gapWidth val="50"/>
        <c:overlap val="-27"/>
        <c:axId val="1396516448"/>
        <c:axId val="1396521856"/>
      </c:barChart>
      <c:catAx>
        <c:axId val="139651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6521856"/>
        <c:crosses val="autoZero"/>
        <c:auto val="1"/>
        <c:lblAlgn val="ctr"/>
        <c:lblOffset val="100"/>
        <c:noMultiLvlLbl val="0"/>
      </c:catAx>
      <c:valAx>
        <c:axId val="139652185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96516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Please indicate if you consider yourself to have any of the following disabilities / conditions [None / not applicable]: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[0]!Please_indicate_if_you_consider_yourself_to_have_any_of_the_following_disabilities___conditions__None___not_applicable_Label</c:f>
            </c:multiLvlStrRef>
          </c:cat>
          <c:val>
            <c:numRef>
              <c:f>[0]!Please_indicate_if_you_consider_yourself_to_have_any_of_the_following_disabilities___conditions__None___not_applicable_score</c:f>
              <c:numCache>
                <c:formatCode>0%</c:formatCode>
                <c:ptCount val="1"/>
                <c:pt idx="0">
                  <c:v>0</c:v>
                </c:pt>
              </c:numCache>
            </c:numRef>
          </c:val>
          <c:extLst>
            <c:ext xmlns:c16="http://schemas.microsoft.com/office/drawing/2014/chart" uri="{C3380CC4-5D6E-409C-BE32-E72D297353CC}">
              <c16:uniqueId val="{00000000-E12B-4479-8225-11CD3B123FEC}"/>
            </c:ext>
          </c:extLst>
        </c:ser>
        <c:dLbls>
          <c:showLegendKey val="0"/>
          <c:showVal val="0"/>
          <c:showCatName val="0"/>
          <c:showSerName val="0"/>
          <c:showPercent val="0"/>
          <c:showBubbleSize val="0"/>
        </c:dLbls>
        <c:gapWidth val="50"/>
        <c:overlap val="-27"/>
        <c:axId val="1540464255"/>
        <c:axId val="1540464671"/>
      </c:barChart>
      <c:catAx>
        <c:axId val="1540464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40464671"/>
        <c:crosses val="autoZero"/>
        <c:auto val="1"/>
        <c:lblAlgn val="ctr"/>
        <c:lblOffset val="100"/>
        <c:noMultiLvlLbl val="0"/>
      </c:catAx>
      <c:valAx>
        <c:axId val="1540464671"/>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404642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Please indicate if you consider yourself to have any of the following disabilities / conditions: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ChartAnalytics!$SG$69</c:f>
              <c:strCache>
                <c:ptCount val="1"/>
                <c:pt idx="0">
                  <c:v>Mobility</c:v>
                </c:pt>
              </c:strCache>
            </c:strRef>
          </c:tx>
          <c:spPr>
            <a:solidFill>
              <a:schemeClr val="accent6">
                <a:lumMod val="75000"/>
              </a:schemeClr>
            </a:solidFill>
            <a:ln>
              <a:noFill/>
            </a:ln>
            <a:effectLst/>
          </c:spPr>
          <c:invertIfNegative val="0"/>
          <c:dLbls>
            <c:spPr>
              <a:solidFill>
                <a:schemeClr val="accent6">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[0]!Please_indicate_if_you_consider_yourself_to_have_any_of_the_following_disabilities___conditions_Label</c:f>
            </c:multiLvlStrRef>
          </c:cat>
          <c:val>
            <c:numRef>
              <c:f>[0]!Please_indicate_if_you_consider_yourself_to_have_any_of_the_following_disabilities___conditions_1</c:f>
              <c:numCache>
                <c:formatCode>0%</c:formatCode>
                <c:ptCount val="1"/>
                <c:pt idx="0">
                  <c:v>0</c:v>
                </c:pt>
              </c:numCache>
            </c:numRef>
          </c:val>
          <c:extLst>
            <c:ext xmlns:c16="http://schemas.microsoft.com/office/drawing/2014/chart" uri="{C3380CC4-5D6E-409C-BE32-E72D297353CC}">
              <c16:uniqueId val="{00000000-3DF4-483B-9784-05C785A5649A}"/>
            </c:ext>
          </c:extLst>
        </c:ser>
        <c:ser>
          <c:idx val="1"/>
          <c:order val="1"/>
          <c:tx>
            <c:strRef>
              <c:f>ChartAnalytics!$SH$69</c:f>
              <c:strCache>
                <c:ptCount val="1"/>
                <c:pt idx="0">
                  <c:v>Hearing</c:v>
                </c:pt>
              </c:strCache>
            </c:strRef>
          </c:tx>
          <c:spPr>
            <a:solidFill>
              <a:schemeClr val="accent5">
                <a:lumMod val="75000"/>
              </a:schemeClr>
            </a:solidFill>
            <a:ln>
              <a:noFill/>
            </a:ln>
            <a:effectLst/>
          </c:spPr>
          <c:invertIfNegative val="0"/>
          <c:dLbls>
            <c:spPr>
              <a:solidFill>
                <a:schemeClr val="accent5">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[0]!Please_indicate_if_you_consider_yourself_to_have_any_of_the_following_disabilities___conditions_2</c:f>
              <c:numCache>
                <c:formatCode>0%</c:formatCode>
                <c:ptCount val="1"/>
                <c:pt idx="0">
                  <c:v>0</c:v>
                </c:pt>
              </c:numCache>
            </c:numRef>
          </c:val>
          <c:extLst>
            <c:ext xmlns:c16="http://schemas.microsoft.com/office/drawing/2014/chart" uri="{C3380CC4-5D6E-409C-BE32-E72D297353CC}">
              <c16:uniqueId val="{00000002-3DF4-483B-9784-05C785A5649A}"/>
            </c:ext>
          </c:extLst>
        </c:ser>
        <c:ser>
          <c:idx val="2"/>
          <c:order val="2"/>
          <c:tx>
            <c:strRef>
              <c:f>ChartAnalytics!$SI$69</c:f>
              <c:strCache>
                <c:ptCount val="1"/>
                <c:pt idx="0">
                  <c:v>Eyesight</c:v>
                </c:pt>
              </c:strCache>
            </c:strRef>
          </c:tx>
          <c:spPr>
            <a:solidFill>
              <a:schemeClr val="accent4">
                <a:lumMod val="75000"/>
              </a:schemeClr>
            </a:solidFill>
            <a:ln>
              <a:noFill/>
            </a:ln>
            <a:effectLst/>
          </c:spPr>
          <c:invertIfNegative val="0"/>
          <c:dLbls>
            <c:spPr>
              <a:solidFill>
                <a:schemeClr val="accent4">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[0]!Please_indicate_if_you_consider_yourself_to_have_any_of_the_following_disabilities___conditions_3</c:f>
              <c:numCache>
                <c:formatCode>0%</c:formatCode>
                <c:ptCount val="1"/>
                <c:pt idx="0">
                  <c:v>0</c:v>
                </c:pt>
              </c:numCache>
            </c:numRef>
          </c:val>
          <c:extLst>
            <c:ext xmlns:c16="http://schemas.microsoft.com/office/drawing/2014/chart" uri="{C3380CC4-5D6E-409C-BE32-E72D297353CC}">
              <c16:uniqueId val="{00000003-3DF4-483B-9784-05C785A5649A}"/>
            </c:ext>
          </c:extLst>
        </c:ser>
        <c:ser>
          <c:idx val="3"/>
          <c:order val="3"/>
          <c:tx>
            <c:strRef>
              <c:f>ChartAnalytics!$SJ$69</c:f>
              <c:strCache>
                <c:ptCount val="1"/>
                <c:pt idx="0">
                  <c:v>Dexterity</c:v>
                </c:pt>
              </c:strCache>
            </c:strRef>
          </c:tx>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[0]!Please_indicate_if_you_consider_yourself_to_have_any_of_the_following_disabilities___conditions_4</c:f>
              <c:numCache>
                <c:formatCode>0%</c:formatCode>
                <c:ptCount val="1"/>
                <c:pt idx="0">
                  <c:v>0</c:v>
                </c:pt>
              </c:numCache>
            </c:numRef>
          </c:val>
          <c:extLst>
            <c:ext xmlns:c16="http://schemas.microsoft.com/office/drawing/2014/chart" uri="{C3380CC4-5D6E-409C-BE32-E72D297353CC}">
              <c16:uniqueId val="{00000004-3DF4-483B-9784-05C785A5649A}"/>
            </c:ext>
          </c:extLst>
        </c:ser>
        <c:ser>
          <c:idx val="4"/>
          <c:order val="4"/>
          <c:tx>
            <c:strRef>
              <c:f>ChartAnalytics!$SK$69</c:f>
              <c:strCache>
                <c:ptCount val="1"/>
                <c:pt idx="0">
                  <c:v>Learning disability</c:v>
                </c:pt>
              </c:strCache>
            </c:strRef>
          </c:tx>
          <c:spPr>
            <a:solidFill>
              <a:schemeClr val="accent2">
                <a:lumMod val="75000"/>
              </a:schemeClr>
            </a:solidFill>
            <a:ln>
              <a:noFill/>
            </a:ln>
            <a:effectLst/>
          </c:spPr>
          <c:invertIfNegative val="0"/>
          <c:dLbls>
            <c:spPr>
              <a:solidFill>
                <a:schemeClr val="accent2">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[0]!Please_indicate_if_you_consider_yourself_to_have_any_of_the_following_disabilities___conditions_5</c:f>
              <c:numCache>
                <c:formatCode>0%</c:formatCode>
                <c:ptCount val="1"/>
                <c:pt idx="0">
                  <c:v>0</c:v>
                </c:pt>
              </c:numCache>
            </c:numRef>
          </c:val>
          <c:extLst>
            <c:ext xmlns:c16="http://schemas.microsoft.com/office/drawing/2014/chart" uri="{C3380CC4-5D6E-409C-BE32-E72D297353CC}">
              <c16:uniqueId val="{00000005-3DF4-483B-9784-05C785A5649A}"/>
            </c:ext>
          </c:extLst>
        </c:ser>
        <c:ser>
          <c:idx val="5"/>
          <c:order val="5"/>
          <c:tx>
            <c:strRef>
              <c:f>ChartAnalytics!$SL$69</c:f>
              <c:strCache>
                <c:ptCount val="1"/>
                <c:pt idx="0">
                  <c:v>Mental health problem</c:v>
                </c:pt>
              </c:strCache>
            </c:strRef>
          </c:tx>
          <c:spPr>
            <a:solidFill>
              <a:schemeClr val="accent1">
                <a:lumMod val="75000"/>
              </a:schemeClr>
            </a:solidFill>
            <a:ln>
              <a:noFill/>
            </a:ln>
            <a:effectLst/>
          </c:spPr>
          <c:invertIfNegative val="0"/>
          <c:dLbls>
            <c:spPr>
              <a:solidFill>
                <a:schemeClr val="accent1">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[0]!Please_indicate_if_you_consider_yourself_to_have_any_of_the_following_disabilities___conditions_6</c:f>
              <c:numCache>
                <c:formatCode>0%</c:formatCode>
                <c:ptCount val="1"/>
                <c:pt idx="0">
                  <c:v>0</c:v>
                </c:pt>
              </c:numCache>
            </c:numRef>
          </c:val>
          <c:extLst>
            <c:ext xmlns:c16="http://schemas.microsoft.com/office/drawing/2014/chart" uri="{C3380CC4-5D6E-409C-BE32-E72D297353CC}">
              <c16:uniqueId val="{00000006-3DF4-483B-9784-05C785A5649A}"/>
            </c:ext>
          </c:extLst>
        </c:ser>
        <c:ser>
          <c:idx val="6"/>
          <c:order val="6"/>
          <c:tx>
            <c:strRef>
              <c:f>ChartAnalytics!$SM$69</c:f>
              <c:strCache>
                <c:ptCount val="1"/>
                <c:pt idx="0">
                  <c:v>Other</c:v>
                </c:pt>
              </c:strCache>
            </c:strRef>
          </c:tx>
          <c:spPr>
            <a:solidFill>
              <a:schemeClr val="bg2">
                <a:lumMod val="25000"/>
              </a:schemeClr>
            </a:solidFill>
            <a:ln>
              <a:noFill/>
            </a:ln>
            <a:effectLst/>
          </c:spPr>
          <c:invertIfNegative val="0"/>
          <c:dLbls>
            <c:spPr>
              <a:solidFill>
                <a:schemeClr val="bg2">
                  <a:lumMod val="2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[0]!Please_indicate_if_you_consider_yourself_to_have_any_of_the_following_disabilities___conditions_7</c:f>
              <c:numCache>
                <c:formatCode>0%</c:formatCode>
                <c:ptCount val="1"/>
                <c:pt idx="0">
                  <c:v>0</c:v>
                </c:pt>
              </c:numCache>
            </c:numRef>
          </c:val>
          <c:extLst>
            <c:ext xmlns:c16="http://schemas.microsoft.com/office/drawing/2014/chart" uri="{C3380CC4-5D6E-409C-BE32-E72D297353CC}">
              <c16:uniqueId val="{00000007-3DF4-483B-9784-05C785A5649A}"/>
            </c:ext>
          </c:extLst>
        </c:ser>
        <c:dLbls>
          <c:showLegendKey val="0"/>
          <c:showVal val="0"/>
          <c:showCatName val="0"/>
          <c:showSerName val="0"/>
          <c:showPercent val="0"/>
          <c:showBubbleSize val="0"/>
        </c:dLbls>
        <c:gapWidth val="50"/>
        <c:overlap val="100"/>
        <c:axId val="1780831039"/>
        <c:axId val="1780828127"/>
      </c:barChart>
      <c:catAx>
        <c:axId val="1780831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80828127"/>
        <c:crosses val="autoZero"/>
        <c:auto val="1"/>
        <c:lblAlgn val="ctr"/>
        <c:lblOffset val="100"/>
        <c:noMultiLvlLbl val="0"/>
      </c:catAx>
      <c:valAx>
        <c:axId val="1780828127"/>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7808310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a:latin typeface="Georgia" panose="02040502050405020303" pitchFamily="18" charset="0"/>
              </a:rPr>
              <a:t>Are you currently: [Economic activity]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ChartAnalytics!$TC$69</c:f>
              <c:strCache>
                <c:ptCount val="1"/>
                <c:pt idx="0">
                  <c:v>Retired, whether receiving a pension or not?</c:v>
                </c:pt>
              </c:strCache>
            </c:strRef>
          </c:tx>
          <c:spPr>
            <a:solidFill>
              <a:schemeClr val="accent6">
                <a:lumMod val="75000"/>
              </a:schemeClr>
            </a:solidFill>
            <a:ln>
              <a:noFill/>
            </a:ln>
            <a:effectLst/>
          </c:spPr>
          <c:invertIfNegative val="0"/>
          <c:dLbls>
            <c:spPr>
              <a:solidFill>
                <a:schemeClr val="accent6">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[0]!Are_you_currently___Economic_activity_Label</c:f>
            </c:multiLvlStrRef>
          </c:cat>
          <c:val>
            <c:numRef>
              <c:f>[0]!Are_you_currently___Economic_activity_1</c:f>
              <c:numCache>
                <c:formatCode>0%</c:formatCode>
                <c:ptCount val="1"/>
                <c:pt idx="0">
                  <c:v>0</c:v>
                </c:pt>
              </c:numCache>
            </c:numRef>
          </c:val>
          <c:extLst>
            <c:ext xmlns:c16="http://schemas.microsoft.com/office/drawing/2014/chart" uri="{C3380CC4-5D6E-409C-BE32-E72D297353CC}">
              <c16:uniqueId val="{00000000-EFD0-4DC9-A6F7-051351C55B28}"/>
            </c:ext>
          </c:extLst>
        </c:ser>
        <c:ser>
          <c:idx val="1"/>
          <c:order val="1"/>
          <c:tx>
            <c:strRef>
              <c:f>ChartAnalytics!$TD$69</c:f>
              <c:strCache>
                <c:ptCount val="1"/>
                <c:pt idx="0">
                  <c:v>Studying?</c:v>
                </c:pt>
              </c:strCache>
            </c:strRef>
          </c:tx>
          <c:spPr>
            <a:solidFill>
              <a:schemeClr val="accent5">
                <a:lumMod val="75000"/>
              </a:schemeClr>
            </a:solidFill>
            <a:ln>
              <a:noFill/>
            </a:ln>
            <a:effectLst/>
          </c:spPr>
          <c:invertIfNegative val="0"/>
          <c:dLbls>
            <c:spPr>
              <a:solidFill>
                <a:schemeClr val="accent5">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[0]!Are_you_currently___Economic_activity_2</c:f>
              <c:numCache>
                <c:formatCode>0%</c:formatCode>
                <c:ptCount val="1"/>
                <c:pt idx="0">
                  <c:v>0</c:v>
                </c:pt>
              </c:numCache>
            </c:numRef>
          </c:val>
          <c:extLst>
            <c:ext xmlns:c16="http://schemas.microsoft.com/office/drawing/2014/chart" uri="{C3380CC4-5D6E-409C-BE32-E72D297353CC}">
              <c16:uniqueId val="{00000002-EFD0-4DC9-A6F7-051351C55B28}"/>
            </c:ext>
          </c:extLst>
        </c:ser>
        <c:ser>
          <c:idx val="2"/>
          <c:order val="2"/>
          <c:tx>
            <c:strRef>
              <c:f>ChartAnalytics!$TE$69</c:f>
              <c:strCache>
                <c:ptCount val="1"/>
                <c:pt idx="0">
                  <c:v>Looking after the home or family?</c:v>
                </c:pt>
              </c:strCache>
            </c:strRef>
          </c:tx>
          <c:spPr>
            <a:solidFill>
              <a:schemeClr val="accent4">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[0]!Are_you_currently___Economic_activity_3</c:f>
              <c:numCache>
                <c:formatCode>0%</c:formatCode>
                <c:ptCount val="1"/>
                <c:pt idx="0">
                  <c:v>0</c:v>
                </c:pt>
              </c:numCache>
            </c:numRef>
          </c:val>
          <c:extLst>
            <c:ext xmlns:c16="http://schemas.microsoft.com/office/drawing/2014/chart" uri="{C3380CC4-5D6E-409C-BE32-E72D297353CC}">
              <c16:uniqueId val="{00000003-EFD0-4DC9-A6F7-051351C55B28}"/>
            </c:ext>
          </c:extLst>
        </c:ser>
        <c:ser>
          <c:idx val="3"/>
          <c:order val="3"/>
          <c:tx>
            <c:strRef>
              <c:f>ChartAnalytics!$TF$69</c:f>
              <c:strCache>
                <c:ptCount val="1"/>
                <c:pt idx="0">
                  <c:v>Long-term sick or disabled?</c:v>
                </c:pt>
              </c:strCache>
            </c:strRef>
          </c:tx>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[0]!Are_you_currently___Economic_activity_4</c:f>
              <c:numCache>
                <c:formatCode>0%</c:formatCode>
                <c:ptCount val="1"/>
                <c:pt idx="0">
                  <c:v>0</c:v>
                </c:pt>
              </c:numCache>
            </c:numRef>
          </c:val>
          <c:extLst>
            <c:ext xmlns:c16="http://schemas.microsoft.com/office/drawing/2014/chart" uri="{C3380CC4-5D6E-409C-BE32-E72D297353CC}">
              <c16:uniqueId val="{00000004-EFD0-4DC9-A6F7-051351C55B28}"/>
            </c:ext>
          </c:extLst>
        </c:ser>
        <c:ser>
          <c:idx val="4"/>
          <c:order val="4"/>
          <c:tx>
            <c:strRef>
              <c:f>ChartAnalytics!$TG$69</c:f>
              <c:strCache>
                <c:ptCount val="1"/>
                <c:pt idx="0">
                  <c:v>Employed or self-employed, full or part-time?</c:v>
                </c:pt>
              </c:strCache>
            </c:strRef>
          </c:tx>
          <c:spPr>
            <a:solidFill>
              <a:schemeClr val="accent2">
                <a:lumMod val="75000"/>
              </a:schemeClr>
            </a:solidFill>
            <a:ln>
              <a:noFill/>
            </a:ln>
            <a:effectLst/>
          </c:spPr>
          <c:invertIfNegative val="0"/>
          <c:dLbls>
            <c:spPr>
              <a:solidFill>
                <a:schemeClr val="accent2">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[0]!Are_you_currently___Economic_activity_5</c:f>
              <c:numCache>
                <c:formatCode>0%</c:formatCode>
                <c:ptCount val="1"/>
                <c:pt idx="0">
                  <c:v>0</c:v>
                </c:pt>
              </c:numCache>
            </c:numRef>
          </c:val>
          <c:extLst>
            <c:ext xmlns:c16="http://schemas.microsoft.com/office/drawing/2014/chart" uri="{C3380CC4-5D6E-409C-BE32-E72D297353CC}">
              <c16:uniqueId val="{00000005-EFD0-4DC9-A6F7-051351C55B28}"/>
            </c:ext>
          </c:extLst>
        </c:ser>
        <c:ser>
          <c:idx val="5"/>
          <c:order val="5"/>
          <c:tx>
            <c:strRef>
              <c:f>ChartAnalytics!$TH$69</c:f>
              <c:strCache>
                <c:ptCount val="1"/>
                <c:pt idx="0">
                  <c:v>Temporarily away from work / furloughed?</c:v>
                </c:pt>
              </c:strCache>
            </c:strRef>
          </c:tx>
          <c:spPr>
            <a:solidFill>
              <a:schemeClr val="accent1">
                <a:lumMod val="75000"/>
              </a:schemeClr>
            </a:solidFill>
            <a:ln>
              <a:noFill/>
            </a:ln>
            <a:effectLst/>
          </c:spPr>
          <c:invertIfNegative val="0"/>
          <c:dLbls>
            <c:spPr>
              <a:solidFill>
                <a:schemeClr val="accent1">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[0]!Are_you_currently___Economic_activity_6</c:f>
              <c:numCache>
                <c:formatCode>0%</c:formatCode>
                <c:ptCount val="1"/>
                <c:pt idx="0">
                  <c:v>0</c:v>
                </c:pt>
              </c:numCache>
            </c:numRef>
          </c:val>
          <c:extLst>
            <c:ext xmlns:c16="http://schemas.microsoft.com/office/drawing/2014/chart" uri="{C3380CC4-5D6E-409C-BE32-E72D297353CC}">
              <c16:uniqueId val="{00000006-EFD0-4DC9-A6F7-051351C55B28}"/>
            </c:ext>
          </c:extLst>
        </c:ser>
        <c:ser>
          <c:idx val="6"/>
          <c:order val="6"/>
          <c:tx>
            <c:strRef>
              <c:f>ChartAnalytics!$TI$69</c:f>
              <c:strCache>
                <c:ptCount val="1"/>
                <c:pt idx="0">
                  <c:v>Unemployed / Actively looking for any kind of paid work?</c:v>
                </c:pt>
              </c:strCache>
            </c:strRef>
          </c:tx>
          <c:spPr>
            <a:solidFill>
              <a:schemeClr val="tx2">
                <a:lumMod val="75000"/>
              </a:schemeClr>
            </a:solidFill>
            <a:ln>
              <a:noFill/>
            </a:ln>
            <a:effectLst/>
          </c:spPr>
          <c:invertIfNegative val="0"/>
          <c:dLbls>
            <c:spPr>
              <a:solidFill>
                <a:schemeClr val="tx2">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[0]!Are_you_currently___Economic_activity_7</c:f>
              <c:numCache>
                <c:formatCode>0%</c:formatCode>
                <c:ptCount val="1"/>
                <c:pt idx="0">
                  <c:v>0</c:v>
                </c:pt>
              </c:numCache>
            </c:numRef>
          </c:val>
          <c:extLst>
            <c:ext xmlns:c16="http://schemas.microsoft.com/office/drawing/2014/chart" uri="{C3380CC4-5D6E-409C-BE32-E72D297353CC}">
              <c16:uniqueId val="{00000007-EFD0-4DC9-A6F7-051351C55B28}"/>
            </c:ext>
          </c:extLst>
        </c:ser>
        <c:ser>
          <c:idx val="7"/>
          <c:order val="7"/>
          <c:tx>
            <c:strRef>
              <c:f>ChartAnalytics!$TJ$69</c:f>
              <c:strCache>
                <c:ptCount val="1"/>
                <c:pt idx="0">
                  <c:v>Other</c:v>
                </c:pt>
              </c:strCache>
            </c:strRef>
          </c:tx>
          <c:spPr>
            <a:solidFill>
              <a:schemeClr val="bg2">
                <a:lumMod val="25000"/>
              </a:schemeClr>
            </a:solidFill>
            <a:ln>
              <a:noFill/>
            </a:ln>
            <a:effectLst/>
          </c:spPr>
          <c:invertIfNegative val="0"/>
          <c:dLbls>
            <c:spPr>
              <a:solidFill>
                <a:schemeClr val="bg2">
                  <a:lumMod val="2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[0]!Are_you_currently___Economic_activity_8</c:f>
              <c:numCache>
                <c:formatCode>0%</c:formatCode>
                <c:ptCount val="1"/>
                <c:pt idx="0">
                  <c:v>0</c:v>
                </c:pt>
              </c:numCache>
            </c:numRef>
          </c:val>
          <c:extLst>
            <c:ext xmlns:c16="http://schemas.microsoft.com/office/drawing/2014/chart" uri="{C3380CC4-5D6E-409C-BE32-E72D297353CC}">
              <c16:uniqueId val="{00000008-EFD0-4DC9-A6F7-051351C55B28}"/>
            </c:ext>
          </c:extLst>
        </c:ser>
        <c:dLbls>
          <c:showLegendKey val="0"/>
          <c:showVal val="0"/>
          <c:showCatName val="0"/>
          <c:showSerName val="0"/>
          <c:showPercent val="0"/>
          <c:showBubbleSize val="0"/>
        </c:dLbls>
        <c:gapWidth val="50"/>
        <c:overlap val="100"/>
        <c:axId val="1780857247"/>
        <c:axId val="1780864319"/>
      </c:barChart>
      <c:catAx>
        <c:axId val="1780857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80864319"/>
        <c:crosses val="autoZero"/>
        <c:auto val="1"/>
        <c:lblAlgn val="ctr"/>
        <c:lblOffset val="100"/>
        <c:noMultiLvlLbl val="0"/>
      </c:catAx>
      <c:valAx>
        <c:axId val="178086431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780857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ysClr val="windowText" lastClr="000000">
                    <a:lumMod val="65000"/>
                    <a:lumOff val="35000"/>
                  </a:sysClr>
                </a:solidFill>
                <a:latin typeface="Georgia" panose="02040502050405020303" pitchFamily="18" charset="0"/>
                <a:ea typeface="+mn-ea"/>
                <a:cs typeface="Arial" panose="020B0604020202020204" pitchFamily="34" charset="0"/>
              </a:defRPr>
            </a:pPr>
            <a:r>
              <a:rPr lang="en-GB" sz="1100" b="1" i="0" baseline="0">
                <a:effectLst/>
                <a:latin typeface="Georgia" panose="02040502050405020303" pitchFamily="18" charset="0"/>
              </a:rPr>
              <a:t>What were your main reasons for using email or other electronic method, e.g. via the web, to contact us rather than making a personal visit?</a:t>
            </a:r>
          </a:p>
          <a:p>
            <a:pPr marL="0" marR="0" lvl="0" indent="0" algn="ctr" defTabSz="914400" rtl="0" eaLnBrk="1" fontAlgn="auto" latinLnBrk="0" hangingPunct="1">
              <a:lnSpc>
                <a:spcPct val="100000"/>
              </a:lnSpc>
              <a:spcBef>
                <a:spcPts val="0"/>
              </a:spcBef>
              <a:spcAft>
                <a:spcPts val="0"/>
              </a:spcAft>
              <a:buClrTx/>
              <a:buSzTx/>
              <a:buFontTx/>
              <a:buNone/>
              <a:tabLst/>
              <a:defRPr sz="1100" b="1">
                <a:solidFill>
                  <a:sysClr val="windowText" lastClr="000000">
                    <a:lumMod val="65000"/>
                    <a:lumOff val="35000"/>
                  </a:sysClr>
                </a:solidFill>
                <a:latin typeface="Georgia" panose="02040502050405020303" pitchFamily="18" charset="0"/>
              </a:defRPr>
            </a:pPr>
            <a:r>
              <a:rPr lang="en-GB" sz="1100" b="1" i="0" baseline="0">
                <a:effectLst/>
                <a:latin typeface="Georgia" panose="02040502050405020303" pitchFamily="18" charset="0"/>
              </a:rPr>
              <a:t>[Email / other electronic method more convenient]</a:t>
            </a:r>
            <a:endParaRPr lang="en-GB" sz="1100" b="1">
              <a:effectLst/>
              <a:latin typeface="Georgia" panose="02040502050405020303" pitchFamily="18" charset="0"/>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ysClr val="windowText" lastClr="000000">
                  <a:lumMod val="65000"/>
                  <a:lumOff val="35000"/>
                </a:sys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numFmt formatCode="0%" sourceLinked="0"/>
            <c:spPr>
              <a:solidFill>
                <a:schemeClr val="accent3">
                  <a:lumMod val="75000"/>
                </a:schemeClr>
              </a:solid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[0]!ElectronicMoreConveniet_Label</c:f>
            </c:strRef>
          </c:cat>
          <c:val>
            <c:numRef>
              <c:f>[0]!Email___other_electronic_method_more_convenient</c:f>
              <c:numCache>
                <c:formatCode>0%</c:formatCode>
                <c:ptCount val="1"/>
                <c:pt idx="0">
                  <c:v>0</c:v>
                </c:pt>
              </c:numCache>
            </c:numRef>
          </c:val>
          <c:extLst>
            <c:ext xmlns:c16="http://schemas.microsoft.com/office/drawing/2014/chart" uri="{C3380CC4-5D6E-409C-BE32-E72D297353CC}">
              <c16:uniqueId val="{00000000-AFB8-4E57-BEF8-EFCC401D5E54}"/>
            </c:ext>
          </c:extLst>
        </c:ser>
        <c:dLbls>
          <c:showLegendKey val="0"/>
          <c:showVal val="0"/>
          <c:showCatName val="0"/>
          <c:showSerName val="0"/>
          <c:showPercent val="0"/>
          <c:showBubbleSize val="0"/>
        </c:dLbls>
        <c:gapWidth val="50"/>
        <c:overlap val="-27"/>
        <c:axId val="196182016"/>
        <c:axId val="196186592"/>
      </c:barChart>
      <c:catAx>
        <c:axId val="19618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186592"/>
        <c:crosses val="autoZero"/>
        <c:auto val="1"/>
        <c:lblAlgn val="ctr"/>
        <c:lblOffset val="100"/>
        <c:noMultiLvlLbl val="0"/>
      </c:catAx>
      <c:valAx>
        <c:axId val="196186592"/>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6182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ysClr val="windowText" lastClr="000000">
                    <a:lumMod val="65000"/>
                    <a:lumOff val="35000"/>
                  </a:sysClr>
                </a:solidFill>
                <a:latin typeface="Georgia" panose="02040502050405020303" pitchFamily="18" charset="0"/>
                <a:ea typeface="+mn-ea"/>
                <a:cs typeface="Arial" panose="020B0604020202020204" pitchFamily="34" charset="0"/>
              </a:defRPr>
            </a:pPr>
            <a:r>
              <a:rPr lang="en-GB" sz="1100" b="1" i="0" baseline="0">
                <a:effectLst/>
                <a:latin typeface="Georgia" panose="02040502050405020303" pitchFamily="18" charset="0"/>
              </a:rPr>
              <a:t>What were your main reasons for using email or other electronic method, e.g. via the web, to contact us rather than making a personal visit?</a:t>
            </a:r>
          </a:p>
          <a:p>
            <a:pPr marL="0" marR="0" lvl="0" indent="0" algn="ctr" defTabSz="914400" rtl="0" eaLnBrk="1" fontAlgn="auto" latinLnBrk="0" hangingPunct="1">
              <a:lnSpc>
                <a:spcPct val="100000"/>
              </a:lnSpc>
              <a:spcBef>
                <a:spcPts val="0"/>
              </a:spcBef>
              <a:spcAft>
                <a:spcPts val="0"/>
              </a:spcAft>
              <a:buClrTx/>
              <a:buSzTx/>
              <a:buFontTx/>
              <a:buNone/>
              <a:tabLst/>
              <a:defRPr sz="1100" b="1">
                <a:solidFill>
                  <a:sysClr val="windowText" lastClr="000000">
                    <a:lumMod val="65000"/>
                    <a:lumOff val="35000"/>
                  </a:sysClr>
                </a:solidFill>
                <a:latin typeface="Georgia" panose="02040502050405020303" pitchFamily="18" charset="0"/>
              </a:defRPr>
            </a:pPr>
            <a:r>
              <a:rPr lang="en-GB" sz="1100" b="1" i="0" baseline="0">
                <a:effectLst/>
                <a:latin typeface="Georgia" panose="02040502050405020303" pitchFamily="18" charset="0"/>
              </a:rPr>
              <a:t>[In advance of a personal visit]</a:t>
            </a:r>
            <a:endParaRPr lang="en-GB" sz="1100" b="1">
              <a:effectLst/>
              <a:latin typeface="Georgia" panose="02040502050405020303" pitchFamily="18" charset="0"/>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ysClr val="windowText" lastClr="000000">
                  <a:lumMod val="65000"/>
                  <a:lumOff val="35000"/>
                </a:sys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numFmt formatCode="0%" sourceLinked="0"/>
            <c:spPr>
              <a:solidFill>
                <a:schemeClr val="accent3">
                  <a:lumMod val="75000"/>
                </a:schemeClr>
              </a:solid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[0]!InAdvance_Label</c:f>
            </c:strRef>
          </c:cat>
          <c:val>
            <c:numRef>
              <c:f>[0]!In_advance_of_a_personal_visit</c:f>
              <c:numCache>
                <c:formatCode>0%</c:formatCode>
                <c:ptCount val="1"/>
                <c:pt idx="0">
                  <c:v>0</c:v>
                </c:pt>
              </c:numCache>
            </c:numRef>
          </c:val>
          <c:extLst>
            <c:ext xmlns:c16="http://schemas.microsoft.com/office/drawing/2014/chart" uri="{C3380CC4-5D6E-409C-BE32-E72D297353CC}">
              <c16:uniqueId val="{00000000-9935-444B-8927-298B5B25E053}"/>
            </c:ext>
          </c:extLst>
        </c:ser>
        <c:dLbls>
          <c:showLegendKey val="0"/>
          <c:showVal val="0"/>
          <c:showCatName val="0"/>
          <c:showSerName val="0"/>
          <c:showPercent val="0"/>
          <c:showBubbleSize val="0"/>
        </c:dLbls>
        <c:gapWidth val="50"/>
        <c:overlap val="-27"/>
        <c:axId val="1977590544"/>
        <c:axId val="1977590960"/>
      </c:barChart>
      <c:catAx>
        <c:axId val="197759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77590960"/>
        <c:crosses val="autoZero"/>
        <c:auto val="1"/>
        <c:lblAlgn val="ctr"/>
        <c:lblOffset val="100"/>
        <c:noMultiLvlLbl val="0"/>
      </c:catAx>
      <c:valAx>
        <c:axId val="1977590960"/>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77590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ysClr val="windowText" lastClr="000000">
                    <a:lumMod val="65000"/>
                    <a:lumOff val="35000"/>
                  </a:sysClr>
                </a:solidFill>
                <a:latin typeface="Georgia" panose="02040502050405020303" pitchFamily="18" charset="0"/>
                <a:ea typeface="+mn-ea"/>
                <a:cs typeface="Arial" panose="020B0604020202020204" pitchFamily="34" charset="0"/>
              </a:defRPr>
            </a:pPr>
            <a:r>
              <a:rPr lang="en-GB" sz="1100" b="1" i="0" baseline="0">
                <a:effectLst/>
                <a:latin typeface="Georgia" panose="02040502050405020303" pitchFamily="18" charset="0"/>
              </a:rPr>
              <a:t>What were your main reasons for using email or other electronic method, e.g. via the web, to contact us rather than making a personal visit?</a:t>
            </a:r>
          </a:p>
          <a:p>
            <a:pPr marL="0" marR="0" lvl="0" indent="0" algn="ctr" defTabSz="914400" rtl="0" eaLnBrk="1" fontAlgn="auto" latinLnBrk="0" hangingPunct="1">
              <a:lnSpc>
                <a:spcPct val="100000"/>
              </a:lnSpc>
              <a:spcBef>
                <a:spcPts val="0"/>
              </a:spcBef>
              <a:spcAft>
                <a:spcPts val="0"/>
              </a:spcAft>
              <a:buClrTx/>
              <a:buSzTx/>
              <a:buFontTx/>
              <a:buNone/>
              <a:tabLst/>
              <a:defRPr sz="1100" b="1">
                <a:solidFill>
                  <a:sysClr val="windowText" lastClr="000000">
                    <a:lumMod val="65000"/>
                    <a:lumOff val="35000"/>
                  </a:sysClr>
                </a:solidFill>
                <a:latin typeface="Georgia" panose="02040502050405020303" pitchFamily="18" charset="0"/>
              </a:defRPr>
            </a:pPr>
            <a:r>
              <a:rPr lang="en-GB" sz="1100" b="1" i="0" baseline="0">
                <a:effectLst/>
                <a:latin typeface="Georgia" panose="02040502050405020303" pitchFamily="18" charset="0"/>
              </a:rPr>
              <a:t>[Saves on travel costs]</a:t>
            </a:r>
            <a:endParaRPr lang="en-GB" sz="1100" b="1">
              <a:effectLst/>
              <a:latin typeface="Georgia" panose="02040502050405020303" pitchFamily="18" charset="0"/>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ysClr val="windowText" lastClr="000000">
                  <a:lumMod val="65000"/>
                  <a:lumOff val="35000"/>
                </a:sys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numFmt formatCode="0%" sourceLinked="0"/>
            <c:spPr>
              <a:solidFill>
                <a:schemeClr val="accent3">
                  <a:lumMod val="75000"/>
                </a:schemeClr>
              </a:solid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[0]!SaveTravelCosts_Label</c:f>
            </c:strRef>
          </c:cat>
          <c:val>
            <c:numRef>
              <c:f>[0]!Saves_on_travel_costs</c:f>
              <c:numCache>
                <c:formatCode>0%</c:formatCode>
                <c:ptCount val="1"/>
                <c:pt idx="0">
                  <c:v>0</c:v>
                </c:pt>
              </c:numCache>
            </c:numRef>
          </c:val>
          <c:extLst>
            <c:ext xmlns:c16="http://schemas.microsoft.com/office/drawing/2014/chart" uri="{C3380CC4-5D6E-409C-BE32-E72D297353CC}">
              <c16:uniqueId val="{00000000-134D-4518-AF52-007B38593BEF}"/>
            </c:ext>
          </c:extLst>
        </c:ser>
        <c:dLbls>
          <c:showLegendKey val="0"/>
          <c:showVal val="0"/>
          <c:showCatName val="0"/>
          <c:showSerName val="0"/>
          <c:showPercent val="0"/>
          <c:showBubbleSize val="0"/>
        </c:dLbls>
        <c:gapWidth val="50"/>
        <c:overlap val="-27"/>
        <c:axId val="1346628512"/>
        <c:axId val="1346628928"/>
      </c:barChart>
      <c:catAx>
        <c:axId val="134662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46628928"/>
        <c:crosses val="autoZero"/>
        <c:auto val="1"/>
        <c:lblAlgn val="ctr"/>
        <c:lblOffset val="100"/>
        <c:noMultiLvlLbl val="0"/>
      </c:catAx>
      <c:valAx>
        <c:axId val="1346628928"/>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46628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ysClr val="windowText" lastClr="000000">
                    <a:lumMod val="65000"/>
                    <a:lumOff val="35000"/>
                  </a:sysClr>
                </a:solidFill>
                <a:latin typeface="Georgia" panose="02040502050405020303" pitchFamily="18" charset="0"/>
                <a:ea typeface="+mn-ea"/>
                <a:cs typeface="Arial" panose="020B0604020202020204" pitchFamily="34" charset="0"/>
              </a:defRPr>
            </a:pPr>
            <a:r>
              <a:rPr lang="en-GB" sz="1100" b="1" i="0" baseline="0">
                <a:effectLst/>
                <a:latin typeface="Georgia" panose="02040502050405020303" pitchFamily="18" charset="0"/>
              </a:rPr>
              <a:t>What were your main reasons for using email or other electronic method, e.g. via the web, to contact us rather than making a personal visit?</a:t>
            </a:r>
          </a:p>
          <a:p>
            <a:pPr marL="0" marR="0" lvl="0" indent="0" algn="ctr" defTabSz="914400" rtl="0" eaLnBrk="1" fontAlgn="auto" latinLnBrk="0" hangingPunct="1">
              <a:lnSpc>
                <a:spcPct val="100000"/>
              </a:lnSpc>
              <a:spcBef>
                <a:spcPts val="0"/>
              </a:spcBef>
              <a:spcAft>
                <a:spcPts val="0"/>
              </a:spcAft>
              <a:buClrTx/>
              <a:buSzTx/>
              <a:buFontTx/>
              <a:buNone/>
              <a:tabLst/>
              <a:defRPr sz="1100" b="1">
                <a:solidFill>
                  <a:sysClr val="windowText" lastClr="000000">
                    <a:lumMod val="65000"/>
                    <a:lumOff val="35000"/>
                  </a:sysClr>
                </a:solidFill>
                <a:latin typeface="Georgia" panose="02040502050405020303" pitchFamily="18" charset="0"/>
              </a:defRPr>
            </a:pPr>
            <a:r>
              <a:rPr lang="en-GB" sz="1100" b="1" i="0" baseline="0">
                <a:effectLst/>
                <a:latin typeface="Georgia" panose="02040502050405020303" pitchFamily="18" charset="0"/>
              </a:rPr>
              <a:t>[Used the archive's website but needed further help or advice]</a:t>
            </a:r>
            <a:endParaRPr lang="en-GB" sz="1100" b="1">
              <a:effectLst/>
              <a:latin typeface="Georgia" panose="02040502050405020303" pitchFamily="18" charset="0"/>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spc="0" baseline="0">
              <a:solidFill>
                <a:sysClr val="windowText" lastClr="000000">
                  <a:lumMod val="65000"/>
                  <a:lumOff val="35000"/>
                </a:sys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numFmt formatCode="0%" sourceLinked="0"/>
            <c:spPr>
              <a:solidFill>
                <a:schemeClr val="accent3">
                  <a:lumMod val="75000"/>
                </a:schemeClr>
              </a:solid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[0]!NeededHelpAdvice_Label</c:f>
            </c:strRef>
          </c:cat>
          <c:val>
            <c:numRef>
              <c:f>[0]!Used_the_archive_s_website_but_needed_further_help_or_advice</c:f>
              <c:numCache>
                <c:formatCode>0%</c:formatCode>
                <c:ptCount val="1"/>
                <c:pt idx="0">
                  <c:v>0</c:v>
                </c:pt>
              </c:numCache>
            </c:numRef>
          </c:val>
          <c:extLst>
            <c:ext xmlns:c16="http://schemas.microsoft.com/office/drawing/2014/chart" uri="{C3380CC4-5D6E-409C-BE32-E72D297353CC}">
              <c16:uniqueId val="{00000000-569D-4EEA-BF75-D0FC29FCD949}"/>
            </c:ext>
          </c:extLst>
        </c:ser>
        <c:dLbls>
          <c:showLegendKey val="0"/>
          <c:showVal val="0"/>
          <c:showCatName val="0"/>
          <c:showSerName val="0"/>
          <c:showPercent val="0"/>
          <c:showBubbleSize val="0"/>
        </c:dLbls>
        <c:gapWidth val="50"/>
        <c:overlap val="-27"/>
        <c:axId val="429855520"/>
        <c:axId val="429856768"/>
      </c:barChart>
      <c:catAx>
        <c:axId val="429855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9856768"/>
        <c:crosses val="autoZero"/>
        <c:auto val="1"/>
        <c:lblAlgn val="ctr"/>
        <c:lblOffset val="100"/>
        <c:noMultiLvlLbl val="0"/>
      </c:catAx>
      <c:valAx>
        <c:axId val="429856768"/>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429855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r>
              <a:rPr lang="en-GB" sz="1100" b="1" i="0" baseline="0">
                <a:effectLst/>
                <a:latin typeface="Georgia" panose="02040502050405020303" pitchFamily="18" charset="0"/>
              </a:rPr>
              <a:t>What were your main reasons for using email or other electronic method, e.g. via the web, to contact us rather than making a personal visit?</a:t>
            </a:r>
          </a:p>
          <a:p>
            <a:pPr>
              <a:defRPr sz="1100" b="1">
                <a:latin typeface="Georgia" panose="02040502050405020303" pitchFamily="18" charset="0"/>
              </a:defRPr>
            </a:pPr>
            <a:r>
              <a:rPr lang="en-GB" sz="1100" b="1" i="0" baseline="0">
                <a:effectLst/>
                <a:latin typeface="Georgia" panose="02040502050405020303" pitchFamily="18" charset="0"/>
              </a:rPr>
              <a:t>[Don't have time to visit]</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Georgia" panose="02040502050405020303" pitchFamily="18"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75000"/>
              </a:schemeClr>
            </a:solidFill>
            <a:ln>
              <a:noFill/>
            </a:ln>
            <a:effectLst/>
          </c:spPr>
          <c:invertIfNegative val="0"/>
          <c:dLbls>
            <c:spPr>
              <a:solidFill>
                <a:schemeClr val="accent3">
                  <a:lumMod val="75000"/>
                </a:schemeClr>
              </a:solid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[0]!Don_t_have_time_to_visit_Labels</c:f>
            </c:strRef>
          </c:cat>
          <c:val>
            <c:numRef>
              <c:f>[0]!Don_t_have_time_to_visit</c:f>
              <c:numCache>
                <c:formatCode>0%</c:formatCode>
                <c:ptCount val="1"/>
                <c:pt idx="0">
                  <c:v>0</c:v>
                </c:pt>
              </c:numCache>
            </c:numRef>
          </c:val>
          <c:extLst>
            <c:ext xmlns:c16="http://schemas.microsoft.com/office/drawing/2014/chart" uri="{C3380CC4-5D6E-409C-BE32-E72D297353CC}">
              <c16:uniqueId val="{00000000-AA4F-428B-AE01-E1B477920C33}"/>
            </c:ext>
          </c:extLst>
        </c:ser>
        <c:dLbls>
          <c:showLegendKey val="0"/>
          <c:showVal val="0"/>
          <c:showCatName val="0"/>
          <c:showSerName val="0"/>
          <c:showPercent val="0"/>
          <c:showBubbleSize val="0"/>
        </c:dLbls>
        <c:gapWidth val="50"/>
        <c:overlap val="-27"/>
        <c:axId val="179970528"/>
        <c:axId val="179971776"/>
      </c:barChart>
      <c:catAx>
        <c:axId val="17997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9971776"/>
        <c:crosses val="autoZero"/>
        <c:auto val="1"/>
        <c:lblAlgn val="ctr"/>
        <c:lblOffset val="100"/>
        <c:noMultiLvlLbl val="0"/>
      </c:catAx>
      <c:valAx>
        <c:axId val="17997177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7997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8" Type="http://schemas.openxmlformats.org/officeDocument/2006/relationships/chart" Target="../charts/chart8.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0</xdr:colOff>
      <xdr:row>36</xdr:row>
      <xdr:rowOff>0</xdr:rowOff>
    </xdr:to>
    <xdr:pic>
      <xdr:nvPicPr>
        <xdr:cNvPr id="5" name="Picture 4">
          <a:extLst>
            <a:ext uri="{FF2B5EF4-FFF2-40B4-BE49-F238E27FC236}">
              <a16:creationId xmlns:a16="http://schemas.microsoft.com/office/drawing/2014/main" id="{C6A75A62-0825-493C-AFF7-FFC01CE7DB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192000" cy="685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171450</xdr:rowOff>
    </xdr:from>
    <xdr:to>
      <xdr:col>26</xdr:col>
      <xdr:colOff>0</xdr:colOff>
      <xdr:row>15</xdr:row>
      <xdr:rowOff>57150</xdr:rowOff>
    </xdr:to>
    <xdr:graphicFrame macro="">
      <xdr:nvGraphicFramePr>
        <xdr:cNvPr id="2" name="Chart 1">
          <a:extLst>
            <a:ext uri="{FF2B5EF4-FFF2-40B4-BE49-F238E27FC236}">
              <a16:creationId xmlns:a16="http://schemas.microsoft.com/office/drawing/2014/main" id="{37AD14D3-BEC7-45A2-A685-4F8148C27E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xdr:row>
      <xdr:rowOff>19048</xdr:rowOff>
    </xdr:from>
    <xdr:to>
      <xdr:col>26</xdr:col>
      <xdr:colOff>0</xdr:colOff>
      <xdr:row>34</xdr:row>
      <xdr:rowOff>0</xdr:rowOff>
    </xdr:to>
    <xdr:graphicFrame macro="">
      <xdr:nvGraphicFramePr>
        <xdr:cNvPr id="3" name="Chart 2">
          <a:extLst>
            <a:ext uri="{FF2B5EF4-FFF2-40B4-BE49-F238E27FC236}">
              <a16:creationId xmlns:a16="http://schemas.microsoft.com/office/drawing/2014/main" id="{42CF446B-67AF-42BC-977E-1A8C49443C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0</xdr:rowOff>
    </xdr:from>
    <xdr:to>
      <xdr:col>26</xdr:col>
      <xdr:colOff>0</xdr:colOff>
      <xdr:row>50</xdr:row>
      <xdr:rowOff>0</xdr:rowOff>
    </xdr:to>
    <xdr:graphicFrame macro="">
      <xdr:nvGraphicFramePr>
        <xdr:cNvPr id="4" name="Chart 3">
          <a:extLst>
            <a:ext uri="{FF2B5EF4-FFF2-40B4-BE49-F238E27FC236}">
              <a16:creationId xmlns:a16="http://schemas.microsoft.com/office/drawing/2014/main" id="{61F8D7F7-91D8-43EC-8F08-95D4E99A4A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51</xdr:row>
      <xdr:rowOff>0</xdr:rowOff>
    </xdr:from>
    <xdr:to>
      <xdr:col>26</xdr:col>
      <xdr:colOff>0</xdr:colOff>
      <xdr:row>65</xdr:row>
      <xdr:rowOff>76200</xdr:rowOff>
    </xdr:to>
    <xdr:graphicFrame macro="">
      <xdr:nvGraphicFramePr>
        <xdr:cNvPr id="5" name="Chart 4">
          <a:extLst>
            <a:ext uri="{FF2B5EF4-FFF2-40B4-BE49-F238E27FC236}">
              <a16:creationId xmlns:a16="http://schemas.microsoft.com/office/drawing/2014/main" id="{B650D1D2-5746-46D3-8FBA-1F5107D522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66</xdr:row>
      <xdr:rowOff>0</xdr:rowOff>
    </xdr:from>
    <xdr:to>
      <xdr:col>26</xdr:col>
      <xdr:colOff>0</xdr:colOff>
      <xdr:row>80</xdr:row>
      <xdr:rowOff>76200</xdr:rowOff>
    </xdr:to>
    <xdr:graphicFrame macro="">
      <xdr:nvGraphicFramePr>
        <xdr:cNvPr id="6" name="Chart 5">
          <a:extLst>
            <a:ext uri="{FF2B5EF4-FFF2-40B4-BE49-F238E27FC236}">
              <a16:creationId xmlns:a16="http://schemas.microsoft.com/office/drawing/2014/main" id="{6FDFA05F-83CF-47B4-8A62-3D8FF08C94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81</xdr:row>
      <xdr:rowOff>12700</xdr:rowOff>
    </xdr:from>
    <xdr:to>
      <xdr:col>26</xdr:col>
      <xdr:colOff>0</xdr:colOff>
      <xdr:row>96</xdr:row>
      <xdr:rowOff>0</xdr:rowOff>
    </xdr:to>
    <xdr:graphicFrame macro="">
      <xdr:nvGraphicFramePr>
        <xdr:cNvPr id="7" name="Chart 6">
          <a:extLst>
            <a:ext uri="{FF2B5EF4-FFF2-40B4-BE49-F238E27FC236}">
              <a16:creationId xmlns:a16="http://schemas.microsoft.com/office/drawing/2014/main" id="{584FEA93-CD98-4EB3-83CB-CF51E02467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97</xdr:row>
      <xdr:rowOff>25400</xdr:rowOff>
    </xdr:from>
    <xdr:to>
      <xdr:col>26</xdr:col>
      <xdr:colOff>0</xdr:colOff>
      <xdr:row>112</xdr:row>
      <xdr:rowOff>0</xdr:rowOff>
    </xdr:to>
    <xdr:graphicFrame macro="">
      <xdr:nvGraphicFramePr>
        <xdr:cNvPr id="8" name="Chart 7">
          <a:extLst>
            <a:ext uri="{FF2B5EF4-FFF2-40B4-BE49-F238E27FC236}">
              <a16:creationId xmlns:a16="http://schemas.microsoft.com/office/drawing/2014/main" id="{16994AFF-84E6-4213-A9E3-FBFCF3967B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113</xdr:row>
      <xdr:rowOff>0</xdr:rowOff>
    </xdr:from>
    <xdr:to>
      <xdr:col>26</xdr:col>
      <xdr:colOff>0</xdr:colOff>
      <xdr:row>128</xdr:row>
      <xdr:rowOff>0</xdr:rowOff>
    </xdr:to>
    <xdr:graphicFrame macro="">
      <xdr:nvGraphicFramePr>
        <xdr:cNvPr id="9" name="Chart 8">
          <a:extLst>
            <a:ext uri="{FF2B5EF4-FFF2-40B4-BE49-F238E27FC236}">
              <a16:creationId xmlns:a16="http://schemas.microsoft.com/office/drawing/2014/main" id="{B4B561C6-E2B0-43E9-890E-C00F50EF25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129</xdr:row>
      <xdr:rowOff>0</xdr:rowOff>
    </xdr:from>
    <xdr:to>
      <xdr:col>26</xdr:col>
      <xdr:colOff>0</xdr:colOff>
      <xdr:row>144</xdr:row>
      <xdr:rowOff>0</xdr:rowOff>
    </xdr:to>
    <xdr:graphicFrame macro="">
      <xdr:nvGraphicFramePr>
        <xdr:cNvPr id="10" name="Chart 9">
          <a:extLst>
            <a:ext uri="{FF2B5EF4-FFF2-40B4-BE49-F238E27FC236}">
              <a16:creationId xmlns:a16="http://schemas.microsoft.com/office/drawing/2014/main" id="{6F371398-2F9E-4A65-ACE6-59A3D311A8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145</xdr:row>
      <xdr:rowOff>0</xdr:rowOff>
    </xdr:from>
    <xdr:to>
      <xdr:col>26</xdr:col>
      <xdr:colOff>0</xdr:colOff>
      <xdr:row>160</xdr:row>
      <xdr:rowOff>0</xdr:rowOff>
    </xdr:to>
    <xdr:graphicFrame macro="">
      <xdr:nvGraphicFramePr>
        <xdr:cNvPr id="11" name="Chart 10">
          <a:extLst>
            <a:ext uri="{FF2B5EF4-FFF2-40B4-BE49-F238E27FC236}">
              <a16:creationId xmlns:a16="http://schemas.microsoft.com/office/drawing/2014/main" id="{9F77D853-7671-4913-A756-2CF8375541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161</xdr:row>
      <xdr:rowOff>0</xdr:rowOff>
    </xdr:from>
    <xdr:to>
      <xdr:col>26</xdr:col>
      <xdr:colOff>0</xdr:colOff>
      <xdr:row>176</xdr:row>
      <xdr:rowOff>0</xdr:rowOff>
    </xdr:to>
    <xdr:graphicFrame macro="">
      <xdr:nvGraphicFramePr>
        <xdr:cNvPr id="12" name="Chart 11">
          <a:extLst>
            <a:ext uri="{FF2B5EF4-FFF2-40B4-BE49-F238E27FC236}">
              <a16:creationId xmlns:a16="http://schemas.microsoft.com/office/drawing/2014/main" id="{55E51D37-1A99-42F1-A3F6-D1C09123CF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177</xdr:row>
      <xdr:rowOff>0</xdr:rowOff>
    </xdr:from>
    <xdr:to>
      <xdr:col>26</xdr:col>
      <xdr:colOff>0</xdr:colOff>
      <xdr:row>192</xdr:row>
      <xdr:rowOff>0</xdr:rowOff>
    </xdr:to>
    <xdr:graphicFrame macro="">
      <xdr:nvGraphicFramePr>
        <xdr:cNvPr id="13" name="Chart 12">
          <a:extLst>
            <a:ext uri="{FF2B5EF4-FFF2-40B4-BE49-F238E27FC236}">
              <a16:creationId xmlns:a16="http://schemas.microsoft.com/office/drawing/2014/main" id="{D222D90C-3CCF-4A91-A16C-4FA261E587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192</xdr:row>
      <xdr:rowOff>190488</xdr:rowOff>
    </xdr:from>
    <xdr:to>
      <xdr:col>26</xdr:col>
      <xdr:colOff>0</xdr:colOff>
      <xdr:row>216</xdr:row>
      <xdr:rowOff>0</xdr:rowOff>
    </xdr:to>
    <xdr:graphicFrame macro="">
      <xdr:nvGraphicFramePr>
        <xdr:cNvPr id="14" name="Chart 13">
          <a:extLst>
            <a:ext uri="{FF2B5EF4-FFF2-40B4-BE49-F238E27FC236}">
              <a16:creationId xmlns:a16="http://schemas.microsoft.com/office/drawing/2014/main" id="{AFB0B6BC-AB5F-4A24-9E69-D68981C2D1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217</xdr:row>
      <xdr:rowOff>0</xdr:rowOff>
    </xdr:from>
    <xdr:to>
      <xdr:col>26</xdr:col>
      <xdr:colOff>0</xdr:colOff>
      <xdr:row>240</xdr:row>
      <xdr:rowOff>0</xdr:rowOff>
    </xdr:to>
    <xdr:graphicFrame macro="">
      <xdr:nvGraphicFramePr>
        <xdr:cNvPr id="15" name="Chart 14">
          <a:extLst>
            <a:ext uri="{FF2B5EF4-FFF2-40B4-BE49-F238E27FC236}">
              <a16:creationId xmlns:a16="http://schemas.microsoft.com/office/drawing/2014/main" id="{37BF9277-22CA-47C2-BB8E-5E648309BA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240</xdr:row>
      <xdr:rowOff>177800</xdr:rowOff>
    </xdr:from>
    <xdr:to>
      <xdr:col>26</xdr:col>
      <xdr:colOff>0</xdr:colOff>
      <xdr:row>263</xdr:row>
      <xdr:rowOff>0</xdr:rowOff>
    </xdr:to>
    <xdr:graphicFrame macro="">
      <xdr:nvGraphicFramePr>
        <xdr:cNvPr id="16" name="Chart 15">
          <a:extLst>
            <a:ext uri="{FF2B5EF4-FFF2-40B4-BE49-F238E27FC236}">
              <a16:creationId xmlns:a16="http://schemas.microsoft.com/office/drawing/2014/main" id="{EC62E5FC-B578-4D84-9F49-71A2E91A38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263</xdr:row>
      <xdr:rowOff>177800</xdr:rowOff>
    </xdr:from>
    <xdr:to>
      <xdr:col>26</xdr:col>
      <xdr:colOff>0</xdr:colOff>
      <xdr:row>286</xdr:row>
      <xdr:rowOff>0</xdr:rowOff>
    </xdr:to>
    <xdr:graphicFrame macro="">
      <xdr:nvGraphicFramePr>
        <xdr:cNvPr id="17" name="Chart 16">
          <a:extLst>
            <a:ext uri="{FF2B5EF4-FFF2-40B4-BE49-F238E27FC236}">
              <a16:creationId xmlns:a16="http://schemas.microsoft.com/office/drawing/2014/main" id="{2EBC4AA6-BC5E-4452-AE85-90429F911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287</xdr:row>
      <xdr:rowOff>0</xdr:rowOff>
    </xdr:from>
    <xdr:to>
      <xdr:col>26</xdr:col>
      <xdr:colOff>0</xdr:colOff>
      <xdr:row>309</xdr:row>
      <xdr:rowOff>0</xdr:rowOff>
    </xdr:to>
    <xdr:graphicFrame macro="">
      <xdr:nvGraphicFramePr>
        <xdr:cNvPr id="18" name="Chart 17">
          <a:extLst>
            <a:ext uri="{FF2B5EF4-FFF2-40B4-BE49-F238E27FC236}">
              <a16:creationId xmlns:a16="http://schemas.microsoft.com/office/drawing/2014/main" id="{D321BA1C-C7DE-4522-ADC7-D55C9B39AD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310</xdr:row>
      <xdr:rowOff>0</xdr:rowOff>
    </xdr:from>
    <xdr:to>
      <xdr:col>26</xdr:col>
      <xdr:colOff>0</xdr:colOff>
      <xdr:row>332</xdr:row>
      <xdr:rowOff>0</xdr:rowOff>
    </xdr:to>
    <xdr:graphicFrame macro="">
      <xdr:nvGraphicFramePr>
        <xdr:cNvPr id="19" name="Chart 18">
          <a:extLst>
            <a:ext uri="{FF2B5EF4-FFF2-40B4-BE49-F238E27FC236}">
              <a16:creationId xmlns:a16="http://schemas.microsoft.com/office/drawing/2014/main" id="{8C99AD3F-7E87-457B-98ED-403AE85A9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333</xdr:row>
      <xdr:rowOff>0</xdr:rowOff>
    </xdr:from>
    <xdr:to>
      <xdr:col>26</xdr:col>
      <xdr:colOff>0</xdr:colOff>
      <xdr:row>355</xdr:row>
      <xdr:rowOff>0</xdr:rowOff>
    </xdr:to>
    <xdr:graphicFrame macro="">
      <xdr:nvGraphicFramePr>
        <xdr:cNvPr id="20" name="Chart 19">
          <a:extLst>
            <a:ext uri="{FF2B5EF4-FFF2-40B4-BE49-F238E27FC236}">
              <a16:creationId xmlns:a16="http://schemas.microsoft.com/office/drawing/2014/main" id="{A202319A-72F3-4ABF-B8E2-71EFCF101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356</xdr:row>
      <xdr:rowOff>0</xdr:rowOff>
    </xdr:from>
    <xdr:to>
      <xdr:col>26</xdr:col>
      <xdr:colOff>0</xdr:colOff>
      <xdr:row>378</xdr:row>
      <xdr:rowOff>0</xdr:rowOff>
    </xdr:to>
    <xdr:graphicFrame macro="">
      <xdr:nvGraphicFramePr>
        <xdr:cNvPr id="21" name="Chart 20">
          <a:extLst>
            <a:ext uri="{FF2B5EF4-FFF2-40B4-BE49-F238E27FC236}">
              <a16:creationId xmlns:a16="http://schemas.microsoft.com/office/drawing/2014/main" id="{F44FF185-B624-45D0-8440-62B3FB838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379</xdr:row>
      <xdr:rowOff>0</xdr:rowOff>
    </xdr:from>
    <xdr:to>
      <xdr:col>26</xdr:col>
      <xdr:colOff>0</xdr:colOff>
      <xdr:row>401</xdr:row>
      <xdr:rowOff>0</xdr:rowOff>
    </xdr:to>
    <xdr:graphicFrame macro="">
      <xdr:nvGraphicFramePr>
        <xdr:cNvPr id="22" name="Chart 21">
          <a:extLst>
            <a:ext uri="{FF2B5EF4-FFF2-40B4-BE49-F238E27FC236}">
              <a16:creationId xmlns:a16="http://schemas.microsoft.com/office/drawing/2014/main" id="{52327AFF-6281-488B-A976-3A0F60421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402</xdr:row>
      <xdr:rowOff>0</xdr:rowOff>
    </xdr:from>
    <xdr:to>
      <xdr:col>26</xdr:col>
      <xdr:colOff>0</xdr:colOff>
      <xdr:row>424</xdr:row>
      <xdr:rowOff>0</xdr:rowOff>
    </xdr:to>
    <xdr:graphicFrame macro="">
      <xdr:nvGraphicFramePr>
        <xdr:cNvPr id="23" name="Chart 22">
          <a:extLst>
            <a:ext uri="{FF2B5EF4-FFF2-40B4-BE49-F238E27FC236}">
              <a16:creationId xmlns:a16="http://schemas.microsoft.com/office/drawing/2014/main" id="{58FEEF3E-ED15-40D1-90E9-16CAEF638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425</xdr:row>
      <xdr:rowOff>0</xdr:rowOff>
    </xdr:from>
    <xdr:to>
      <xdr:col>26</xdr:col>
      <xdr:colOff>0</xdr:colOff>
      <xdr:row>447</xdr:row>
      <xdr:rowOff>0</xdr:rowOff>
    </xdr:to>
    <xdr:graphicFrame macro="">
      <xdr:nvGraphicFramePr>
        <xdr:cNvPr id="24" name="Chart 23">
          <a:extLst>
            <a:ext uri="{FF2B5EF4-FFF2-40B4-BE49-F238E27FC236}">
              <a16:creationId xmlns:a16="http://schemas.microsoft.com/office/drawing/2014/main" id="{4DD0D58E-1760-4786-A486-928E19622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448</xdr:row>
      <xdr:rowOff>0</xdr:rowOff>
    </xdr:from>
    <xdr:to>
      <xdr:col>26</xdr:col>
      <xdr:colOff>0</xdr:colOff>
      <xdr:row>470</xdr:row>
      <xdr:rowOff>0</xdr:rowOff>
    </xdr:to>
    <xdr:graphicFrame macro="">
      <xdr:nvGraphicFramePr>
        <xdr:cNvPr id="25" name="Chart 24">
          <a:extLst>
            <a:ext uri="{FF2B5EF4-FFF2-40B4-BE49-F238E27FC236}">
              <a16:creationId xmlns:a16="http://schemas.microsoft.com/office/drawing/2014/main" id="{A6586B34-6304-4B65-A569-D7C43A45A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471</xdr:row>
      <xdr:rowOff>0</xdr:rowOff>
    </xdr:from>
    <xdr:to>
      <xdr:col>26</xdr:col>
      <xdr:colOff>0</xdr:colOff>
      <xdr:row>493</xdr:row>
      <xdr:rowOff>0</xdr:rowOff>
    </xdr:to>
    <xdr:graphicFrame macro="">
      <xdr:nvGraphicFramePr>
        <xdr:cNvPr id="26" name="Chart 25">
          <a:extLst>
            <a:ext uri="{FF2B5EF4-FFF2-40B4-BE49-F238E27FC236}">
              <a16:creationId xmlns:a16="http://schemas.microsoft.com/office/drawing/2014/main" id="{00E5CDA6-F938-4DB4-9219-355FD77F51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494</xdr:row>
      <xdr:rowOff>0</xdr:rowOff>
    </xdr:from>
    <xdr:to>
      <xdr:col>26</xdr:col>
      <xdr:colOff>0</xdr:colOff>
      <xdr:row>509</xdr:row>
      <xdr:rowOff>0</xdr:rowOff>
    </xdr:to>
    <xdr:graphicFrame macro="">
      <xdr:nvGraphicFramePr>
        <xdr:cNvPr id="27" name="Chart 26">
          <a:extLst>
            <a:ext uri="{FF2B5EF4-FFF2-40B4-BE49-F238E27FC236}">
              <a16:creationId xmlns:a16="http://schemas.microsoft.com/office/drawing/2014/main" id="{9EC4D2D8-0FF3-4148-B2A8-22B5C1D485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510</xdr:row>
      <xdr:rowOff>12700</xdr:rowOff>
    </xdr:from>
    <xdr:to>
      <xdr:col>26</xdr:col>
      <xdr:colOff>0</xdr:colOff>
      <xdr:row>525</xdr:row>
      <xdr:rowOff>0</xdr:rowOff>
    </xdr:to>
    <xdr:graphicFrame macro="">
      <xdr:nvGraphicFramePr>
        <xdr:cNvPr id="28" name="Chart 27">
          <a:extLst>
            <a:ext uri="{FF2B5EF4-FFF2-40B4-BE49-F238E27FC236}">
              <a16:creationId xmlns:a16="http://schemas.microsoft.com/office/drawing/2014/main" id="{5D53FA61-E525-4A7A-800D-B2F94C949A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526</xdr:row>
      <xdr:rowOff>0</xdr:rowOff>
    </xdr:from>
    <xdr:to>
      <xdr:col>26</xdr:col>
      <xdr:colOff>0</xdr:colOff>
      <xdr:row>541</xdr:row>
      <xdr:rowOff>0</xdr:rowOff>
    </xdr:to>
    <xdr:graphicFrame macro="">
      <xdr:nvGraphicFramePr>
        <xdr:cNvPr id="29" name="Chart 28">
          <a:extLst>
            <a:ext uri="{FF2B5EF4-FFF2-40B4-BE49-F238E27FC236}">
              <a16:creationId xmlns:a16="http://schemas.microsoft.com/office/drawing/2014/main" id="{3E674CAE-9A1A-4A38-9D09-BB7620DCB8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542</xdr:row>
      <xdr:rowOff>0</xdr:rowOff>
    </xdr:from>
    <xdr:to>
      <xdr:col>26</xdr:col>
      <xdr:colOff>0</xdr:colOff>
      <xdr:row>557</xdr:row>
      <xdr:rowOff>0</xdr:rowOff>
    </xdr:to>
    <xdr:graphicFrame macro="">
      <xdr:nvGraphicFramePr>
        <xdr:cNvPr id="30" name="Chart 29">
          <a:extLst>
            <a:ext uri="{FF2B5EF4-FFF2-40B4-BE49-F238E27FC236}">
              <a16:creationId xmlns:a16="http://schemas.microsoft.com/office/drawing/2014/main" id="{FC0FBB75-97F2-439F-BC8D-595B1D0628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558</xdr:row>
      <xdr:rowOff>0</xdr:rowOff>
    </xdr:from>
    <xdr:to>
      <xdr:col>26</xdr:col>
      <xdr:colOff>0</xdr:colOff>
      <xdr:row>573</xdr:row>
      <xdr:rowOff>0</xdr:rowOff>
    </xdr:to>
    <xdr:graphicFrame macro="">
      <xdr:nvGraphicFramePr>
        <xdr:cNvPr id="31" name="Chart 30">
          <a:extLst>
            <a:ext uri="{FF2B5EF4-FFF2-40B4-BE49-F238E27FC236}">
              <a16:creationId xmlns:a16="http://schemas.microsoft.com/office/drawing/2014/main" id="{857E151E-5902-4651-8CE6-AC351D2997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574</xdr:row>
      <xdr:rowOff>0</xdr:rowOff>
    </xdr:from>
    <xdr:to>
      <xdr:col>26</xdr:col>
      <xdr:colOff>0</xdr:colOff>
      <xdr:row>589</xdr:row>
      <xdr:rowOff>0</xdr:rowOff>
    </xdr:to>
    <xdr:graphicFrame macro="">
      <xdr:nvGraphicFramePr>
        <xdr:cNvPr id="32" name="Chart 31">
          <a:extLst>
            <a:ext uri="{FF2B5EF4-FFF2-40B4-BE49-F238E27FC236}">
              <a16:creationId xmlns:a16="http://schemas.microsoft.com/office/drawing/2014/main" id="{9A98F7FA-5DA5-427F-8F1D-CB3F9F45D6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590</xdr:row>
      <xdr:rowOff>0</xdr:rowOff>
    </xdr:from>
    <xdr:to>
      <xdr:col>26</xdr:col>
      <xdr:colOff>0</xdr:colOff>
      <xdr:row>612</xdr:row>
      <xdr:rowOff>0</xdr:rowOff>
    </xdr:to>
    <xdr:graphicFrame macro="">
      <xdr:nvGraphicFramePr>
        <xdr:cNvPr id="33" name="Chart 32">
          <a:extLst>
            <a:ext uri="{FF2B5EF4-FFF2-40B4-BE49-F238E27FC236}">
              <a16:creationId xmlns:a16="http://schemas.microsoft.com/office/drawing/2014/main" id="{00EA2490-99DC-47B0-BC2E-0700C9F90B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613</xdr:row>
      <xdr:rowOff>0</xdr:rowOff>
    </xdr:from>
    <xdr:to>
      <xdr:col>26</xdr:col>
      <xdr:colOff>0</xdr:colOff>
      <xdr:row>628</xdr:row>
      <xdr:rowOff>0</xdr:rowOff>
    </xdr:to>
    <xdr:graphicFrame macro="">
      <xdr:nvGraphicFramePr>
        <xdr:cNvPr id="34" name="Chart 33">
          <a:extLst>
            <a:ext uri="{FF2B5EF4-FFF2-40B4-BE49-F238E27FC236}">
              <a16:creationId xmlns:a16="http://schemas.microsoft.com/office/drawing/2014/main" id="{F8C4CD65-7330-4B48-BFE1-108696F69E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629</xdr:row>
      <xdr:rowOff>0</xdr:rowOff>
    </xdr:from>
    <xdr:to>
      <xdr:col>26</xdr:col>
      <xdr:colOff>0</xdr:colOff>
      <xdr:row>651</xdr:row>
      <xdr:rowOff>0</xdr:rowOff>
    </xdr:to>
    <xdr:graphicFrame macro="">
      <xdr:nvGraphicFramePr>
        <xdr:cNvPr id="35" name="Chart 34">
          <a:extLst>
            <a:ext uri="{FF2B5EF4-FFF2-40B4-BE49-F238E27FC236}">
              <a16:creationId xmlns:a16="http://schemas.microsoft.com/office/drawing/2014/main" id="{5F997CE9-B80C-4F82-9648-F7C7B4C3C9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651</xdr:row>
      <xdr:rowOff>180974</xdr:rowOff>
    </xdr:from>
    <xdr:to>
      <xdr:col>26</xdr:col>
      <xdr:colOff>0</xdr:colOff>
      <xdr:row>673</xdr:row>
      <xdr:rowOff>190499</xdr:rowOff>
    </xdr:to>
    <xdr:graphicFrame macro="">
      <xdr:nvGraphicFramePr>
        <xdr:cNvPr id="36" name="Chart 35">
          <a:extLst>
            <a:ext uri="{FF2B5EF4-FFF2-40B4-BE49-F238E27FC236}">
              <a16:creationId xmlns:a16="http://schemas.microsoft.com/office/drawing/2014/main" id="{F8981696-03FF-4B0C-8CD4-2EEC1E2930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675</xdr:row>
      <xdr:rowOff>0</xdr:rowOff>
    </xdr:from>
    <xdr:to>
      <xdr:col>26</xdr:col>
      <xdr:colOff>0</xdr:colOff>
      <xdr:row>697</xdr:row>
      <xdr:rowOff>0</xdr:rowOff>
    </xdr:to>
    <xdr:graphicFrame macro="">
      <xdr:nvGraphicFramePr>
        <xdr:cNvPr id="37" name="Chart 36">
          <a:extLst>
            <a:ext uri="{FF2B5EF4-FFF2-40B4-BE49-F238E27FC236}">
              <a16:creationId xmlns:a16="http://schemas.microsoft.com/office/drawing/2014/main" id="{7E191707-A05B-49F8-96D6-3E0565ADB3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698</xdr:row>
      <xdr:rowOff>0</xdr:rowOff>
    </xdr:from>
    <xdr:to>
      <xdr:col>26</xdr:col>
      <xdr:colOff>0</xdr:colOff>
      <xdr:row>713</xdr:row>
      <xdr:rowOff>0</xdr:rowOff>
    </xdr:to>
    <xdr:graphicFrame macro="">
      <xdr:nvGraphicFramePr>
        <xdr:cNvPr id="38" name="Chart 37">
          <a:extLst>
            <a:ext uri="{FF2B5EF4-FFF2-40B4-BE49-F238E27FC236}">
              <a16:creationId xmlns:a16="http://schemas.microsoft.com/office/drawing/2014/main" id="{AE2D096B-1C8B-434B-A3A8-ABC109985D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714</xdr:row>
      <xdr:rowOff>0</xdr:rowOff>
    </xdr:from>
    <xdr:to>
      <xdr:col>26</xdr:col>
      <xdr:colOff>0</xdr:colOff>
      <xdr:row>736</xdr:row>
      <xdr:rowOff>0</xdr:rowOff>
    </xdr:to>
    <xdr:graphicFrame macro="">
      <xdr:nvGraphicFramePr>
        <xdr:cNvPr id="39" name="Chart 38">
          <a:extLst>
            <a:ext uri="{FF2B5EF4-FFF2-40B4-BE49-F238E27FC236}">
              <a16:creationId xmlns:a16="http://schemas.microsoft.com/office/drawing/2014/main" id="{D5079C29-D4C7-4C91-80F7-F6C8D4680B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737</xdr:row>
      <xdr:rowOff>0</xdr:rowOff>
    </xdr:from>
    <xdr:to>
      <xdr:col>26</xdr:col>
      <xdr:colOff>0</xdr:colOff>
      <xdr:row>759</xdr:row>
      <xdr:rowOff>0</xdr:rowOff>
    </xdr:to>
    <xdr:graphicFrame macro="">
      <xdr:nvGraphicFramePr>
        <xdr:cNvPr id="40" name="Chart 39">
          <a:extLst>
            <a:ext uri="{FF2B5EF4-FFF2-40B4-BE49-F238E27FC236}">
              <a16:creationId xmlns:a16="http://schemas.microsoft.com/office/drawing/2014/main" id="{02CC82E6-0905-41D9-8C75-50E43D4339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760</xdr:row>
      <xdr:rowOff>0</xdr:rowOff>
    </xdr:from>
    <xdr:to>
      <xdr:col>26</xdr:col>
      <xdr:colOff>0</xdr:colOff>
      <xdr:row>775</xdr:row>
      <xdr:rowOff>0</xdr:rowOff>
    </xdr:to>
    <xdr:graphicFrame macro="">
      <xdr:nvGraphicFramePr>
        <xdr:cNvPr id="41" name="Chart 40">
          <a:extLst>
            <a:ext uri="{FF2B5EF4-FFF2-40B4-BE49-F238E27FC236}">
              <a16:creationId xmlns:a16="http://schemas.microsoft.com/office/drawing/2014/main" id="{75430250-6609-42C0-B0DC-CE8B703909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776</xdr:row>
      <xdr:rowOff>0</xdr:rowOff>
    </xdr:from>
    <xdr:to>
      <xdr:col>26</xdr:col>
      <xdr:colOff>0</xdr:colOff>
      <xdr:row>798</xdr:row>
      <xdr:rowOff>0</xdr:rowOff>
    </xdr:to>
    <xdr:graphicFrame macro="">
      <xdr:nvGraphicFramePr>
        <xdr:cNvPr id="42" name="Chart 41">
          <a:extLst>
            <a:ext uri="{FF2B5EF4-FFF2-40B4-BE49-F238E27FC236}">
              <a16:creationId xmlns:a16="http://schemas.microsoft.com/office/drawing/2014/main" id="{EF2692E6-B12A-49C3-BB0B-2BC6887A32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799</xdr:row>
      <xdr:rowOff>0</xdr:rowOff>
    </xdr:from>
    <xdr:to>
      <xdr:col>26</xdr:col>
      <xdr:colOff>0</xdr:colOff>
      <xdr:row>820</xdr:row>
      <xdr:rowOff>114300</xdr:rowOff>
    </xdr:to>
    <xdr:graphicFrame macro="">
      <xdr:nvGraphicFramePr>
        <xdr:cNvPr id="43" name="Chart 42">
          <a:extLst>
            <a:ext uri="{FF2B5EF4-FFF2-40B4-BE49-F238E27FC236}">
              <a16:creationId xmlns:a16="http://schemas.microsoft.com/office/drawing/2014/main" id="{C3734AB4-0470-4C7E-9FE5-DEF44A450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C84"/>
  <sheetViews>
    <sheetView zoomScale="75" zoomScaleNormal="75" workbookViewId="0">
      <pane xSplit="4" ySplit="2" topLeftCell="E40" activePane="bottomRight" state="frozen"/>
      <selection pane="topRight" activeCell="E1" sqref="E1"/>
      <selection pane="bottomLeft" activeCell="A3" sqref="A3"/>
      <selection pane="bottomRight" activeCell="A46" sqref="A46"/>
    </sheetView>
  </sheetViews>
  <sheetFormatPr defaultColWidth="9.140625" defaultRowHeight="15" x14ac:dyDescent="0.25"/>
  <cols>
    <col min="1" max="1" width="71.5703125" style="4" bestFit="1" customWidth="1"/>
    <col min="2" max="2" width="19.140625" style="4" bestFit="1" customWidth="1"/>
    <col min="3" max="3" width="16.140625" style="4" bestFit="1" customWidth="1"/>
    <col min="4" max="96" width="16.7109375" style="6" customWidth="1"/>
    <col min="97" max="97" width="16.7109375" style="5" customWidth="1"/>
    <col min="98" max="98" width="16.7109375" style="6" customWidth="1"/>
    <col min="99" max="112" width="16.7109375" style="7" customWidth="1"/>
    <col min="113" max="113" width="16.7109375" style="8" customWidth="1"/>
    <col min="114" max="207" width="16.7109375" style="7" customWidth="1"/>
    <col min="208" max="211" width="16.7109375" customWidth="1"/>
  </cols>
  <sheetData>
    <row r="1" spans="1:211" ht="72" customHeight="1" x14ac:dyDescent="0.25">
      <c r="A1" s="133" t="s">
        <v>246</v>
      </c>
      <c r="B1" s="133" t="s">
        <v>247</v>
      </c>
      <c r="C1" s="133" t="s">
        <v>248</v>
      </c>
      <c r="D1" s="132" t="s">
        <v>180</v>
      </c>
      <c r="E1" s="132" t="s">
        <v>181</v>
      </c>
      <c r="F1" s="132"/>
      <c r="G1" s="132" t="s">
        <v>182</v>
      </c>
      <c r="H1" s="132"/>
      <c r="I1" s="132"/>
      <c r="J1" s="132"/>
      <c r="K1" s="132"/>
      <c r="L1" s="132"/>
      <c r="M1" s="132"/>
      <c r="N1" s="132"/>
      <c r="O1" s="132"/>
      <c r="P1" s="132"/>
      <c r="Q1" s="132"/>
      <c r="R1" s="132"/>
      <c r="S1" s="132" t="s">
        <v>183</v>
      </c>
      <c r="T1" s="132"/>
      <c r="U1" s="132"/>
      <c r="V1" s="132" t="s">
        <v>184</v>
      </c>
      <c r="W1" s="132"/>
      <c r="X1" s="132"/>
      <c r="Y1" s="132"/>
      <c r="Z1" s="134" t="s">
        <v>185</v>
      </c>
      <c r="AA1" s="134"/>
      <c r="AB1" s="134"/>
      <c r="AC1" s="134"/>
      <c r="AD1" s="134"/>
      <c r="AE1" s="134"/>
      <c r="AF1" s="134"/>
      <c r="AG1" s="132" t="s">
        <v>186</v>
      </c>
      <c r="AH1" s="132"/>
      <c r="AI1" s="132"/>
      <c r="AJ1" s="132"/>
      <c r="AK1" s="132"/>
      <c r="AL1" s="132"/>
      <c r="AM1" s="132" t="s">
        <v>187</v>
      </c>
      <c r="AN1" s="132"/>
      <c r="AO1" s="132"/>
      <c r="AP1" s="132"/>
      <c r="AQ1" s="132"/>
      <c r="AR1" s="132" t="s">
        <v>188</v>
      </c>
      <c r="AS1" s="132"/>
      <c r="AT1" s="132"/>
      <c r="AU1" s="132"/>
      <c r="AV1" s="132"/>
      <c r="AW1" s="132" t="s">
        <v>189</v>
      </c>
      <c r="AX1" s="132"/>
      <c r="AY1" s="132"/>
      <c r="AZ1" s="132"/>
      <c r="BA1" s="132"/>
      <c r="BB1" s="132" t="s">
        <v>190</v>
      </c>
      <c r="BC1" s="132"/>
      <c r="BD1" s="132"/>
      <c r="BE1" s="132"/>
      <c r="BF1" s="132"/>
      <c r="BG1" s="132" t="s">
        <v>191</v>
      </c>
      <c r="BH1" s="132"/>
      <c r="BI1" s="132"/>
      <c r="BJ1" s="132"/>
      <c r="BK1" s="132"/>
      <c r="BL1" s="132" t="s">
        <v>192</v>
      </c>
      <c r="BM1" s="132"/>
      <c r="BN1" s="132"/>
      <c r="BO1" s="132"/>
      <c r="BP1" s="132"/>
      <c r="BQ1" s="132" t="s">
        <v>193</v>
      </c>
      <c r="BR1" s="132"/>
      <c r="BS1" s="132"/>
      <c r="BT1" s="132"/>
      <c r="BU1" s="132"/>
      <c r="BV1" s="132" t="s">
        <v>194</v>
      </c>
      <c r="BW1" s="132"/>
      <c r="BX1" s="132"/>
      <c r="BY1" s="132"/>
      <c r="BZ1" s="132"/>
      <c r="CA1" s="132" t="s">
        <v>195</v>
      </c>
      <c r="CB1" s="132"/>
      <c r="CC1" s="132"/>
      <c r="CD1" s="132"/>
      <c r="CE1" s="132"/>
      <c r="CF1" s="134" t="s">
        <v>196</v>
      </c>
      <c r="CG1" s="134"/>
      <c r="CH1" s="134"/>
      <c r="CI1" s="134"/>
      <c r="CJ1" s="134"/>
      <c r="CK1" s="134"/>
      <c r="CL1" s="134"/>
      <c r="CM1" s="134"/>
      <c r="CN1" s="134" t="s">
        <v>197</v>
      </c>
      <c r="CO1" s="134"/>
      <c r="CP1" s="134"/>
      <c r="CQ1" s="134"/>
      <c r="CR1" s="134"/>
      <c r="CS1" s="134"/>
      <c r="CT1" s="134"/>
      <c r="CU1" s="132" t="s">
        <v>198</v>
      </c>
      <c r="CV1" s="132"/>
      <c r="CW1" s="132"/>
      <c r="CX1" s="134" t="s">
        <v>199</v>
      </c>
      <c r="CY1" s="134"/>
      <c r="CZ1" s="134"/>
      <c r="DA1" s="134" t="s">
        <v>200</v>
      </c>
      <c r="DB1" s="134"/>
      <c r="DC1" s="134"/>
      <c r="DD1" s="134"/>
      <c r="DE1" s="134"/>
      <c r="DF1" s="134"/>
      <c r="DG1" s="134"/>
      <c r="DH1" s="134"/>
      <c r="DI1" s="134"/>
      <c r="DJ1" s="134" t="s">
        <v>40</v>
      </c>
      <c r="DK1" s="134"/>
      <c r="DL1" s="134"/>
      <c r="DM1" s="134"/>
      <c r="DN1" s="134"/>
      <c r="DO1" s="132" t="s">
        <v>237</v>
      </c>
      <c r="DP1" s="134"/>
      <c r="DQ1" s="134"/>
      <c r="DR1" s="132" t="s">
        <v>238</v>
      </c>
      <c r="DS1" s="134"/>
      <c r="DT1" s="134"/>
      <c r="DU1" s="134"/>
      <c r="DV1" s="132" t="s">
        <v>239</v>
      </c>
      <c r="DW1" s="134"/>
      <c r="DX1" s="134"/>
      <c r="DY1" s="134"/>
      <c r="DZ1" s="134"/>
      <c r="EA1" s="134"/>
      <c r="EB1" s="134"/>
      <c r="EC1" s="132" t="s">
        <v>240</v>
      </c>
      <c r="ED1" s="134"/>
      <c r="EE1" s="134"/>
      <c r="EF1" s="134"/>
      <c r="EG1" s="134"/>
      <c r="EH1" s="134"/>
      <c r="EI1" s="134"/>
      <c r="EJ1" s="134"/>
      <c r="EK1" s="134"/>
      <c r="EL1" s="134"/>
      <c r="EM1" s="134"/>
      <c r="EN1" s="134"/>
      <c r="EO1" s="134"/>
      <c r="EP1" s="134"/>
      <c r="EQ1" s="134"/>
      <c r="ER1" s="134"/>
      <c r="ES1" s="134"/>
      <c r="ET1" s="134"/>
      <c r="EU1" s="134"/>
      <c r="EV1" s="134"/>
      <c r="EW1" s="134"/>
      <c r="EX1" s="134"/>
      <c r="EY1" s="132" t="s">
        <v>241</v>
      </c>
      <c r="EZ1" s="132"/>
      <c r="FA1" s="132" t="s">
        <v>201</v>
      </c>
      <c r="FB1" s="132"/>
      <c r="FC1" s="132"/>
      <c r="FD1" s="132"/>
      <c r="FE1" s="132"/>
      <c r="FF1" s="132"/>
      <c r="FG1" s="134" t="s">
        <v>202</v>
      </c>
      <c r="FH1" s="134"/>
      <c r="FI1" s="134"/>
      <c r="FJ1" s="134"/>
      <c r="FK1" s="134"/>
      <c r="FL1" s="134"/>
      <c r="FM1" s="134"/>
      <c r="FN1" s="134"/>
      <c r="FO1" s="134"/>
      <c r="FP1" s="134"/>
      <c r="FQ1" s="134"/>
      <c r="FR1" s="134"/>
      <c r="FS1" s="134"/>
      <c r="FT1" s="134"/>
      <c r="FU1" s="1" t="s">
        <v>203</v>
      </c>
      <c r="FV1" s="132" t="s">
        <v>204</v>
      </c>
      <c r="FW1" s="132"/>
      <c r="FX1" s="132" t="s">
        <v>205</v>
      </c>
      <c r="FY1" s="132"/>
      <c r="FZ1" s="132"/>
      <c r="GA1" s="134" t="s">
        <v>206</v>
      </c>
      <c r="GB1" s="134"/>
      <c r="GC1" s="134"/>
      <c r="GD1" s="134"/>
      <c r="GE1" s="134"/>
      <c r="GF1" s="132" t="s">
        <v>207</v>
      </c>
      <c r="GG1" s="132"/>
      <c r="GH1" s="132"/>
      <c r="GI1" s="132"/>
      <c r="GJ1" s="132"/>
      <c r="GK1" s="132"/>
      <c r="GL1" s="132"/>
      <c r="GM1" s="132"/>
      <c r="GN1" s="132" t="s">
        <v>242</v>
      </c>
      <c r="GO1" s="134"/>
      <c r="GP1" s="134"/>
      <c r="GQ1" s="134"/>
      <c r="GR1" s="134"/>
      <c r="GS1" s="134"/>
      <c r="GT1" s="134"/>
      <c r="GU1" s="134"/>
      <c r="GV1" s="132" t="s">
        <v>208</v>
      </c>
      <c r="GW1" s="132"/>
      <c r="GX1" s="132" t="s">
        <v>209</v>
      </c>
      <c r="GY1" s="132"/>
      <c r="GZ1" s="20"/>
      <c r="HA1" s="20"/>
      <c r="HB1" s="20"/>
      <c r="HC1" s="20"/>
    </row>
    <row r="2" spans="1:211" ht="114" x14ac:dyDescent="0.25">
      <c r="A2" s="133"/>
      <c r="B2" s="133"/>
      <c r="C2" s="133"/>
      <c r="D2" s="132"/>
      <c r="E2" s="14" t="s">
        <v>243</v>
      </c>
      <c r="F2" s="14" t="s">
        <v>244</v>
      </c>
      <c r="G2" s="14" t="s">
        <v>210</v>
      </c>
      <c r="H2" s="14" t="s">
        <v>211</v>
      </c>
      <c r="I2" s="14" t="s">
        <v>212</v>
      </c>
      <c r="J2" s="14" t="s">
        <v>213</v>
      </c>
      <c r="K2" s="14" t="s">
        <v>214</v>
      </c>
      <c r="L2" s="14" t="s">
        <v>215</v>
      </c>
      <c r="M2" s="14" t="s">
        <v>216</v>
      </c>
      <c r="N2" s="14" t="s">
        <v>217</v>
      </c>
      <c r="O2" s="14" t="s">
        <v>218</v>
      </c>
      <c r="P2" s="14" t="s">
        <v>219</v>
      </c>
      <c r="Q2" s="14" t="s">
        <v>220</v>
      </c>
      <c r="R2" s="14" t="s">
        <v>179</v>
      </c>
      <c r="S2" s="15" t="s">
        <v>0</v>
      </c>
      <c r="T2" s="15" t="s">
        <v>1</v>
      </c>
      <c r="U2" s="15" t="s">
        <v>2</v>
      </c>
      <c r="V2" s="14" t="s">
        <v>221</v>
      </c>
      <c r="W2" s="14" t="s">
        <v>222</v>
      </c>
      <c r="X2" s="14" t="s">
        <v>223</v>
      </c>
      <c r="Y2" s="14" t="s">
        <v>179</v>
      </c>
      <c r="Z2" s="14" t="s">
        <v>3</v>
      </c>
      <c r="AA2" s="14" t="s">
        <v>4</v>
      </c>
      <c r="AB2" s="14" t="s">
        <v>5</v>
      </c>
      <c r="AC2" s="14" t="s">
        <v>6</v>
      </c>
      <c r="AD2" s="14" t="s">
        <v>7</v>
      </c>
      <c r="AE2" s="14" t="s">
        <v>8</v>
      </c>
      <c r="AF2" s="14" t="s">
        <v>9</v>
      </c>
      <c r="AG2" s="14" t="s">
        <v>10</v>
      </c>
      <c r="AH2" s="14" t="s">
        <v>11</v>
      </c>
      <c r="AI2" s="14" t="s">
        <v>12</v>
      </c>
      <c r="AJ2" s="14" t="s">
        <v>13</v>
      </c>
      <c r="AK2" s="14" t="s">
        <v>14</v>
      </c>
      <c r="AL2" s="14" t="s">
        <v>15</v>
      </c>
      <c r="AM2" s="15" t="s">
        <v>16</v>
      </c>
      <c r="AN2" s="15" t="s">
        <v>17</v>
      </c>
      <c r="AO2" s="15" t="s">
        <v>18</v>
      </c>
      <c r="AP2" s="15" t="s">
        <v>19</v>
      </c>
      <c r="AQ2" s="15" t="s">
        <v>20</v>
      </c>
      <c r="AR2" s="15" t="s">
        <v>16</v>
      </c>
      <c r="AS2" s="15" t="s">
        <v>17</v>
      </c>
      <c r="AT2" s="15" t="s">
        <v>18</v>
      </c>
      <c r="AU2" s="15" t="s">
        <v>19</v>
      </c>
      <c r="AV2" s="15" t="s">
        <v>20</v>
      </c>
      <c r="AW2" s="15" t="s">
        <v>16</v>
      </c>
      <c r="AX2" s="15" t="s">
        <v>17</v>
      </c>
      <c r="AY2" s="15" t="s">
        <v>18</v>
      </c>
      <c r="AZ2" s="15" t="s">
        <v>19</v>
      </c>
      <c r="BA2" s="15" t="s">
        <v>20</v>
      </c>
      <c r="BB2" s="15" t="s">
        <v>16</v>
      </c>
      <c r="BC2" s="15" t="s">
        <v>17</v>
      </c>
      <c r="BD2" s="15" t="s">
        <v>18</v>
      </c>
      <c r="BE2" s="15" t="s">
        <v>19</v>
      </c>
      <c r="BF2" s="15" t="s">
        <v>20</v>
      </c>
      <c r="BG2" s="15" t="s">
        <v>16</v>
      </c>
      <c r="BH2" s="15" t="s">
        <v>17</v>
      </c>
      <c r="BI2" s="15" t="s">
        <v>18</v>
      </c>
      <c r="BJ2" s="15" t="s">
        <v>19</v>
      </c>
      <c r="BK2" s="15" t="s">
        <v>20</v>
      </c>
      <c r="BL2" s="15" t="s">
        <v>16</v>
      </c>
      <c r="BM2" s="15" t="s">
        <v>17</v>
      </c>
      <c r="BN2" s="15" t="s">
        <v>18</v>
      </c>
      <c r="BO2" s="15" t="s">
        <v>19</v>
      </c>
      <c r="BP2" s="15" t="s">
        <v>20</v>
      </c>
      <c r="BQ2" s="15" t="s">
        <v>16</v>
      </c>
      <c r="BR2" s="15" t="s">
        <v>17</v>
      </c>
      <c r="BS2" s="15" t="s">
        <v>18</v>
      </c>
      <c r="BT2" s="15" t="s">
        <v>19</v>
      </c>
      <c r="BU2" s="15" t="s">
        <v>20</v>
      </c>
      <c r="BV2" s="15" t="s">
        <v>16</v>
      </c>
      <c r="BW2" s="15" t="s">
        <v>17</v>
      </c>
      <c r="BX2" s="15" t="s">
        <v>18</v>
      </c>
      <c r="BY2" s="15" t="s">
        <v>19</v>
      </c>
      <c r="BZ2" s="15" t="s">
        <v>20</v>
      </c>
      <c r="CA2" s="15" t="s">
        <v>16</v>
      </c>
      <c r="CB2" s="15" t="s">
        <v>17</v>
      </c>
      <c r="CC2" s="15" t="s">
        <v>18</v>
      </c>
      <c r="CD2" s="15" t="s">
        <v>19</v>
      </c>
      <c r="CE2" s="15" t="s">
        <v>20</v>
      </c>
      <c r="CF2" s="14" t="s">
        <v>224</v>
      </c>
      <c r="CG2" s="14" t="s">
        <v>225</v>
      </c>
      <c r="CH2" s="14" t="s">
        <v>226</v>
      </c>
      <c r="CI2" s="14" t="s">
        <v>227</v>
      </c>
      <c r="CJ2" s="14" t="s">
        <v>228</v>
      </c>
      <c r="CK2" s="14" t="s">
        <v>229</v>
      </c>
      <c r="CL2" s="14" t="s">
        <v>179</v>
      </c>
      <c r="CM2" s="14" t="s">
        <v>15</v>
      </c>
      <c r="CN2" s="14" t="s">
        <v>21</v>
      </c>
      <c r="CO2" s="14" t="s">
        <v>22</v>
      </c>
      <c r="CP2" s="14" t="s">
        <v>23</v>
      </c>
      <c r="CQ2" s="14" t="s">
        <v>24</v>
      </c>
      <c r="CR2" s="14" t="s">
        <v>25</v>
      </c>
      <c r="CS2" s="2" t="s">
        <v>26</v>
      </c>
      <c r="CT2" s="14" t="s">
        <v>27</v>
      </c>
      <c r="CU2" s="14" t="s">
        <v>0</v>
      </c>
      <c r="CV2" s="14" t="s">
        <v>2</v>
      </c>
      <c r="CW2" s="14" t="s">
        <v>28</v>
      </c>
      <c r="CX2" s="14" t="s">
        <v>29</v>
      </c>
      <c r="CY2" s="14" t="s">
        <v>30</v>
      </c>
      <c r="CZ2" s="14" t="s">
        <v>31</v>
      </c>
      <c r="DA2" s="15" t="s">
        <v>32</v>
      </c>
      <c r="DB2" s="15" t="s">
        <v>33</v>
      </c>
      <c r="DC2" s="15" t="s">
        <v>34</v>
      </c>
      <c r="DD2" s="15" t="s">
        <v>35</v>
      </c>
      <c r="DE2" s="15" t="s">
        <v>36</v>
      </c>
      <c r="DF2" s="15" t="s">
        <v>37</v>
      </c>
      <c r="DG2" s="15" t="s">
        <v>38</v>
      </c>
      <c r="DH2" s="15" t="s">
        <v>39</v>
      </c>
      <c r="DI2" s="3" t="s">
        <v>26</v>
      </c>
      <c r="DJ2" s="15" t="s">
        <v>41</v>
      </c>
      <c r="DK2" s="15" t="s">
        <v>42</v>
      </c>
      <c r="DL2" s="15" t="s">
        <v>43</v>
      </c>
      <c r="DM2" s="15" t="s">
        <v>44</v>
      </c>
      <c r="DN2" s="15" t="s">
        <v>45</v>
      </c>
      <c r="DO2" s="14" t="s">
        <v>46</v>
      </c>
      <c r="DP2" s="14" t="s">
        <v>47</v>
      </c>
      <c r="DQ2" s="14" t="s">
        <v>48</v>
      </c>
      <c r="DR2" s="14" t="s">
        <v>49</v>
      </c>
      <c r="DS2" s="14" t="s">
        <v>50</v>
      </c>
      <c r="DT2" s="14" t="s">
        <v>51</v>
      </c>
      <c r="DU2" s="14" t="s">
        <v>52</v>
      </c>
      <c r="DV2" s="14" t="s">
        <v>53</v>
      </c>
      <c r="DW2" s="14" t="s">
        <v>54</v>
      </c>
      <c r="DX2" s="14" t="s">
        <v>55</v>
      </c>
      <c r="DY2" s="14" t="s">
        <v>56</v>
      </c>
      <c r="DZ2" s="14" t="s">
        <v>57</v>
      </c>
      <c r="EA2" s="14" t="s">
        <v>58</v>
      </c>
      <c r="EB2" s="14" t="s">
        <v>59</v>
      </c>
      <c r="EC2" s="14" t="s">
        <v>60</v>
      </c>
      <c r="ED2" s="14" t="s">
        <v>61</v>
      </c>
      <c r="EE2" s="14" t="s">
        <v>62</v>
      </c>
      <c r="EF2" s="14" t="s">
        <v>63</v>
      </c>
      <c r="EG2" s="14" t="s">
        <v>64</v>
      </c>
      <c r="EH2" s="14" t="s">
        <v>65</v>
      </c>
      <c r="EI2" s="14" t="s">
        <v>66</v>
      </c>
      <c r="EJ2" s="14" t="s">
        <v>67</v>
      </c>
      <c r="EK2" s="14" t="s">
        <v>68</v>
      </c>
      <c r="EL2" s="14" t="s">
        <v>69</v>
      </c>
      <c r="EM2" s="14" t="s">
        <v>70</v>
      </c>
      <c r="EN2" s="14" t="s">
        <v>71</v>
      </c>
      <c r="EO2" s="14" t="s">
        <v>72</v>
      </c>
      <c r="EP2" s="14" t="s">
        <v>73</v>
      </c>
      <c r="EQ2" s="14" t="s">
        <v>74</v>
      </c>
      <c r="ER2" s="14" t="s">
        <v>75</v>
      </c>
      <c r="ES2" s="14" t="s">
        <v>76</v>
      </c>
      <c r="ET2" s="14" t="s">
        <v>77</v>
      </c>
      <c r="EU2" s="14" t="s">
        <v>78</v>
      </c>
      <c r="EV2" s="14" t="s">
        <v>79</v>
      </c>
      <c r="EW2" s="14" t="s">
        <v>80</v>
      </c>
      <c r="EX2" s="14" t="s">
        <v>81</v>
      </c>
      <c r="EY2" s="14" t="s">
        <v>82</v>
      </c>
      <c r="EZ2" s="14" t="s">
        <v>83</v>
      </c>
      <c r="FA2" s="14" t="s">
        <v>84</v>
      </c>
      <c r="FB2" s="14" t="s">
        <v>85</v>
      </c>
      <c r="FC2" s="14" t="s">
        <v>86</v>
      </c>
      <c r="FD2" s="14" t="s">
        <v>87</v>
      </c>
      <c r="FE2" s="14" t="s">
        <v>88</v>
      </c>
      <c r="FF2" s="14" t="s">
        <v>15</v>
      </c>
      <c r="FG2" s="14" t="s">
        <v>89</v>
      </c>
      <c r="FH2" s="14" t="s">
        <v>90</v>
      </c>
      <c r="FI2" s="14" t="s">
        <v>91</v>
      </c>
      <c r="FJ2" s="14" t="s">
        <v>92</v>
      </c>
      <c r="FK2" s="14" t="s">
        <v>93</v>
      </c>
      <c r="FL2" s="14" t="s">
        <v>94</v>
      </c>
      <c r="FM2" s="14" t="s">
        <v>95</v>
      </c>
      <c r="FN2" s="14" t="s">
        <v>96</v>
      </c>
      <c r="FO2" s="14" t="s">
        <v>97</v>
      </c>
      <c r="FP2" s="14" t="s">
        <v>98</v>
      </c>
      <c r="FQ2" s="14" t="s">
        <v>99</v>
      </c>
      <c r="FR2" s="14" t="s">
        <v>100</v>
      </c>
      <c r="FS2" s="14" t="s">
        <v>101</v>
      </c>
      <c r="FT2" s="14" t="s">
        <v>102</v>
      </c>
      <c r="FU2" s="14" t="s">
        <v>103</v>
      </c>
      <c r="FV2" s="14" t="s">
        <v>90</v>
      </c>
      <c r="FW2" s="14" t="s">
        <v>105</v>
      </c>
      <c r="FX2" s="14" t="s">
        <v>106</v>
      </c>
      <c r="FY2" s="14" t="s">
        <v>107</v>
      </c>
      <c r="FZ2" s="14" t="s">
        <v>90</v>
      </c>
      <c r="GA2" s="14" t="s">
        <v>108</v>
      </c>
      <c r="GB2" s="14" t="s">
        <v>104</v>
      </c>
      <c r="GC2" s="14" t="s">
        <v>96</v>
      </c>
      <c r="GD2" s="14" t="s">
        <v>99</v>
      </c>
      <c r="GE2" s="14" t="s">
        <v>102</v>
      </c>
      <c r="GF2" s="14" t="s">
        <v>230</v>
      </c>
      <c r="GG2" s="14" t="s">
        <v>231</v>
      </c>
      <c r="GH2" s="14" t="s">
        <v>232</v>
      </c>
      <c r="GI2" s="14" t="s">
        <v>233</v>
      </c>
      <c r="GJ2" s="14" t="s">
        <v>234</v>
      </c>
      <c r="GK2" s="14" t="s">
        <v>235</v>
      </c>
      <c r="GL2" s="14" t="s">
        <v>236</v>
      </c>
      <c r="GM2" s="14" t="s">
        <v>179</v>
      </c>
      <c r="GN2" s="14" t="s">
        <v>109</v>
      </c>
      <c r="GO2" s="14" t="s">
        <v>110</v>
      </c>
      <c r="GP2" s="14" t="s">
        <v>111</v>
      </c>
      <c r="GQ2" s="14" t="s">
        <v>112</v>
      </c>
      <c r="GR2" s="14" t="s">
        <v>113</v>
      </c>
      <c r="GS2" s="14" t="s">
        <v>114</v>
      </c>
      <c r="GT2" s="14" t="s">
        <v>115</v>
      </c>
      <c r="GU2" s="14" t="s">
        <v>9</v>
      </c>
      <c r="GV2" s="15" t="b">
        <v>1</v>
      </c>
      <c r="GW2" s="15" t="b">
        <v>0</v>
      </c>
      <c r="GX2" s="15" t="b">
        <v>1</v>
      </c>
      <c r="GY2" s="15" t="b">
        <v>0</v>
      </c>
      <c r="GZ2" s="21" t="s">
        <v>250</v>
      </c>
      <c r="HA2" s="21" t="s">
        <v>184</v>
      </c>
      <c r="HB2" s="21" t="s">
        <v>196</v>
      </c>
      <c r="HC2" s="21" t="s">
        <v>207</v>
      </c>
    </row>
    <row r="3" spans="1:211" ht="15.95" customHeight="1" x14ac:dyDescent="0.25">
      <c r="A3" s="9" t="s">
        <v>145</v>
      </c>
      <c r="B3" s="10" t="s">
        <v>88</v>
      </c>
      <c r="C3" s="10" t="s">
        <v>174</v>
      </c>
      <c r="D3" s="13">
        <v>14</v>
      </c>
      <c r="E3" s="13">
        <v>12</v>
      </c>
      <c r="F3" s="13">
        <v>2</v>
      </c>
      <c r="G3" s="13">
        <v>10</v>
      </c>
      <c r="H3" s="13">
        <v>2</v>
      </c>
      <c r="I3" s="13">
        <v>3</v>
      </c>
      <c r="J3" s="13">
        <v>2</v>
      </c>
      <c r="K3" s="13">
        <v>1</v>
      </c>
      <c r="L3" s="13">
        <v>0</v>
      </c>
      <c r="M3" s="13">
        <v>0</v>
      </c>
      <c r="N3" s="13">
        <v>2</v>
      </c>
      <c r="O3" s="13">
        <v>2</v>
      </c>
      <c r="P3" s="13">
        <v>0</v>
      </c>
      <c r="Q3" s="13">
        <v>1</v>
      </c>
      <c r="R3" s="13">
        <v>0</v>
      </c>
      <c r="S3" s="13">
        <v>8</v>
      </c>
      <c r="T3" s="13">
        <v>2</v>
      </c>
      <c r="U3" s="13">
        <v>0</v>
      </c>
      <c r="V3" s="13">
        <v>13</v>
      </c>
      <c r="W3" s="13">
        <v>0</v>
      </c>
      <c r="X3" s="13">
        <v>0</v>
      </c>
      <c r="Y3" s="13">
        <v>1</v>
      </c>
      <c r="Z3" s="13">
        <v>4</v>
      </c>
      <c r="AA3" s="13">
        <v>3</v>
      </c>
      <c r="AB3" s="13">
        <v>3</v>
      </c>
      <c r="AC3" s="13">
        <v>2</v>
      </c>
      <c r="AD3" s="13">
        <v>2</v>
      </c>
      <c r="AE3" s="13">
        <v>0</v>
      </c>
      <c r="AF3" s="13">
        <v>0</v>
      </c>
      <c r="AG3" s="13">
        <v>0</v>
      </c>
      <c r="AH3" s="13">
        <v>11</v>
      </c>
      <c r="AI3" s="13">
        <v>0</v>
      </c>
      <c r="AJ3" s="13">
        <v>0</v>
      </c>
      <c r="AK3" s="13">
        <v>3</v>
      </c>
      <c r="AL3" s="13">
        <v>0</v>
      </c>
      <c r="AM3" s="13">
        <v>14</v>
      </c>
      <c r="AN3" s="13">
        <v>0</v>
      </c>
      <c r="AO3" s="13">
        <v>0</v>
      </c>
      <c r="AP3" s="13">
        <v>0</v>
      </c>
      <c r="AQ3" s="13">
        <v>0</v>
      </c>
      <c r="AR3" s="13">
        <v>14</v>
      </c>
      <c r="AS3" s="13">
        <v>0</v>
      </c>
      <c r="AT3" s="13">
        <v>0</v>
      </c>
      <c r="AU3" s="13">
        <v>0</v>
      </c>
      <c r="AV3" s="13">
        <v>0</v>
      </c>
      <c r="AW3" s="13">
        <v>14</v>
      </c>
      <c r="AX3" s="13">
        <v>0</v>
      </c>
      <c r="AY3" s="13">
        <v>0</v>
      </c>
      <c r="AZ3" s="13">
        <v>0</v>
      </c>
      <c r="BA3" s="13">
        <v>0</v>
      </c>
      <c r="BB3" s="13">
        <v>14</v>
      </c>
      <c r="BC3" s="13">
        <v>0</v>
      </c>
      <c r="BD3" s="13">
        <v>0</v>
      </c>
      <c r="BE3" s="13">
        <v>0</v>
      </c>
      <c r="BF3" s="13">
        <v>0</v>
      </c>
      <c r="BG3" s="13">
        <v>12</v>
      </c>
      <c r="BH3" s="13">
        <v>0</v>
      </c>
      <c r="BI3" s="13">
        <v>0</v>
      </c>
      <c r="BJ3" s="13">
        <v>0</v>
      </c>
      <c r="BK3" s="13">
        <v>0</v>
      </c>
      <c r="BL3" s="13">
        <v>4</v>
      </c>
      <c r="BM3" s="13">
        <v>0</v>
      </c>
      <c r="BN3" s="13">
        <v>0</v>
      </c>
      <c r="BO3" s="13">
        <v>0</v>
      </c>
      <c r="BP3" s="13">
        <v>0</v>
      </c>
      <c r="BQ3" s="13">
        <v>0</v>
      </c>
      <c r="BR3" s="13">
        <v>4</v>
      </c>
      <c r="BS3" s="13">
        <v>8</v>
      </c>
      <c r="BT3" s="13">
        <v>2</v>
      </c>
      <c r="BU3" s="13">
        <v>0</v>
      </c>
      <c r="BV3" s="13">
        <v>0</v>
      </c>
      <c r="BW3" s="13">
        <v>3</v>
      </c>
      <c r="BX3" s="13">
        <v>6</v>
      </c>
      <c r="BY3" s="13">
        <v>5</v>
      </c>
      <c r="BZ3" s="13">
        <v>0</v>
      </c>
      <c r="CA3" s="13">
        <v>14</v>
      </c>
      <c r="CB3" s="13">
        <v>0</v>
      </c>
      <c r="CC3" s="13">
        <v>0</v>
      </c>
      <c r="CD3" s="13">
        <v>0</v>
      </c>
      <c r="CE3" s="13">
        <v>0</v>
      </c>
      <c r="CF3" s="13">
        <v>8</v>
      </c>
      <c r="CG3" s="13">
        <v>2</v>
      </c>
      <c r="CH3" s="13">
        <v>7</v>
      </c>
      <c r="CI3" s="13">
        <v>2</v>
      </c>
      <c r="CJ3" s="13">
        <v>5</v>
      </c>
      <c r="CK3" s="13">
        <v>0</v>
      </c>
      <c r="CL3" s="13">
        <v>0</v>
      </c>
      <c r="CM3" s="13">
        <v>0</v>
      </c>
      <c r="CN3" s="13">
        <v>9</v>
      </c>
      <c r="CO3" s="13">
        <v>0</v>
      </c>
      <c r="CP3" s="13">
        <v>1</v>
      </c>
      <c r="CQ3" s="13">
        <v>3</v>
      </c>
      <c r="CR3" s="13">
        <v>1</v>
      </c>
      <c r="CS3" s="11">
        <v>8.6</v>
      </c>
      <c r="CT3" s="13">
        <v>5</v>
      </c>
      <c r="CU3" s="13">
        <v>5</v>
      </c>
      <c r="CV3" s="13">
        <v>4</v>
      </c>
      <c r="CW3" s="13">
        <v>0</v>
      </c>
      <c r="CX3" s="13">
        <v>8</v>
      </c>
      <c r="CY3" s="13">
        <v>6</v>
      </c>
      <c r="CZ3" s="13">
        <v>0</v>
      </c>
      <c r="DA3" s="13">
        <v>1</v>
      </c>
      <c r="DB3" s="13">
        <v>0</v>
      </c>
      <c r="DC3" s="13">
        <v>4</v>
      </c>
      <c r="DD3" s="13">
        <v>5</v>
      </c>
      <c r="DE3" s="13">
        <v>3</v>
      </c>
      <c r="DF3" s="13">
        <v>1</v>
      </c>
      <c r="DG3" s="13">
        <v>0</v>
      </c>
      <c r="DH3" s="13">
        <v>0</v>
      </c>
      <c r="DI3" s="11">
        <v>48.785714285714285</v>
      </c>
      <c r="DJ3" s="13">
        <v>0</v>
      </c>
      <c r="DK3" s="13">
        <v>0</v>
      </c>
      <c r="DL3" s="13">
        <v>0</v>
      </c>
      <c r="DM3" s="13">
        <v>13</v>
      </c>
      <c r="DN3" s="13">
        <v>1</v>
      </c>
      <c r="DO3" s="13">
        <v>0</v>
      </c>
      <c r="DP3" s="13">
        <v>0</v>
      </c>
      <c r="DQ3" s="13">
        <v>0</v>
      </c>
      <c r="DR3" s="13">
        <v>0</v>
      </c>
      <c r="DS3" s="13">
        <v>0</v>
      </c>
      <c r="DT3" s="13">
        <v>0</v>
      </c>
      <c r="DU3" s="13">
        <v>0</v>
      </c>
      <c r="DV3" s="13">
        <v>0</v>
      </c>
      <c r="DW3" s="13">
        <v>0</v>
      </c>
      <c r="DX3" s="13">
        <v>0</v>
      </c>
      <c r="DY3" s="13">
        <v>0</v>
      </c>
      <c r="DZ3" s="13">
        <v>0</v>
      </c>
      <c r="EA3" s="13">
        <v>0</v>
      </c>
      <c r="EB3" s="13">
        <v>0</v>
      </c>
      <c r="EC3" s="13">
        <v>0</v>
      </c>
      <c r="ED3" s="13">
        <v>0</v>
      </c>
      <c r="EE3" s="13">
        <v>0</v>
      </c>
      <c r="EF3" s="13">
        <v>0</v>
      </c>
      <c r="EG3" s="13">
        <v>0</v>
      </c>
      <c r="EH3" s="13">
        <v>0</v>
      </c>
      <c r="EI3" s="13">
        <v>0</v>
      </c>
      <c r="EJ3" s="13">
        <v>0</v>
      </c>
      <c r="EK3" s="13">
        <v>0</v>
      </c>
      <c r="EL3" s="13">
        <v>0</v>
      </c>
      <c r="EM3" s="13">
        <v>0</v>
      </c>
      <c r="EN3" s="13">
        <v>0</v>
      </c>
      <c r="EO3" s="13">
        <v>0</v>
      </c>
      <c r="EP3" s="13">
        <v>0</v>
      </c>
      <c r="EQ3" s="13">
        <v>0</v>
      </c>
      <c r="ER3" s="13">
        <v>0</v>
      </c>
      <c r="ES3" s="13">
        <v>0</v>
      </c>
      <c r="ET3" s="13">
        <v>0</v>
      </c>
      <c r="EU3" s="13">
        <v>0</v>
      </c>
      <c r="EV3" s="13">
        <v>0</v>
      </c>
      <c r="EW3" s="13">
        <v>0</v>
      </c>
      <c r="EX3" s="13">
        <v>13</v>
      </c>
      <c r="EY3" s="13">
        <v>1</v>
      </c>
      <c r="EZ3" s="13">
        <v>0</v>
      </c>
      <c r="FA3" s="13">
        <v>2</v>
      </c>
      <c r="FB3" s="13">
        <v>0</v>
      </c>
      <c r="FC3" s="13">
        <v>0</v>
      </c>
      <c r="FD3" s="13">
        <v>0</v>
      </c>
      <c r="FE3" s="13">
        <v>10</v>
      </c>
      <c r="FF3" s="13">
        <v>0</v>
      </c>
      <c r="FG3" s="13">
        <v>2</v>
      </c>
      <c r="FH3" s="13">
        <v>0</v>
      </c>
      <c r="FI3" s="13">
        <v>0</v>
      </c>
      <c r="FJ3" s="13">
        <v>0</v>
      </c>
      <c r="FK3" s="13">
        <v>0</v>
      </c>
      <c r="FL3" s="13">
        <v>0</v>
      </c>
      <c r="FM3" s="13">
        <v>0</v>
      </c>
      <c r="FN3" s="13">
        <v>0</v>
      </c>
      <c r="FO3" s="13">
        <v>0</v>
      </c>
      <c r="FP3" s="13">
        <v>0</v>
      </c>
      <c r="FQ3" s="13">
        <v>0</v>
      </c>
      <c r="FR3" s="13">
        <v>0</v>
      </c>
      <c r="FS3" s="13">
        <v>0</v>
      </c>
      <c r="FT3" s="13">
        <v>0</v>
      </c>
      <c r="FU3" s="13">
        <v>0</v>
      </c>
      <c r="FV3" s="13">
        <v>0</v>
      </c>
      <c r="FW3" s="13">
        <v>0</v>
      </c>
      <c r="FX3" s="13">
        <v>0</v>
      </c>
      <c r="FY3" s="13">
        <v>0</v>
      </c>
      <c r="FZ3" s="13">
        <v>0</v>
      </c>
      <c r="GA3" s="13">
        <v>10</v>
      </c>
      <c r="GB3" s="13">
        <v>0</v>
      </c>
      <c r="GC3" s="13">
        <v>0</v>
      </c>
      <c r="GD3" s="13">
        <v>0</v>
      </c>
      <c r="GE3" s="13">
        <v>0</v>
      </c>
      <c r="GF3" s="13">
        <v>13</v>
      </c>
      <c r="GG3" s="13">
        <v>0</v>
      </c>
      <c r="GH3" s="13">
        <v>0</v>
      </c>
      <c r="GI3" s="13">
        <v>0</v>
      </c>
      <c r="GJ3" s="13">
        <v>0</v>
      </c>
      <c r="GK3" s="13">
        <v>0</v>
      </c>
      <c r="GL3" s="13">
        <v>0</v>
      </c>
      <c r="GM3" s="13">
        <v>0</v>
      </c>
      <c r="GN3" s="13">
        <v>3</v>
      </c>
      <c r="GO3" s="13">
        <v>1</v>
      </c>
      <c r="GP3" s="13">
        <v>0</v>
      </c>
      <c r="GQ3" s="13">
        <v>0</v>
      </c>
      <c r="GR3" s="13">
        <v>9</v>
      </c>
      <c r="GS3" s="13">
        <v>0</v>
      </c>
      <c r="GT3" s="13">
        <v>0</v>
      </c>
      <c r="GU3" s="13">
        <v>0</v>
      </c>
      <c r="GV3" s="13">
        <v>0</v>
      </c>
      <c r="GW3" s="13">
        <v>14</v>
      </c>
      <c r="GX3" s="13">
        <v>0</v>
      </c>
      <c r="GY3" s="13">
        <v>14</v>
      </c>
      <c r="GZ3" s="22">
        <v>14</v>
      </c>
      <c r="HA3" s="22">
        <v>14</v>
      </c>
      <c r="HB3" s="22">
        <v>14</v>
      </c>
      <c r="HC3" s="22">
        <v>13</v>
      </c>
    </row>
    <row r="4" spans="1:211" ht="15.95" customHeight="1" x14ac:dyDescent="0.25">
      <c r="A4" s="9" t="s">
        <v>166</v>
      </c>
      <c r="B4" s="10" t="s">
        <v>84</v>
      </c>
      <c r="C4" s="10" t="s">
        <v>174</v>
      </c>
      <c r="D4" s="13">
        <v>53</v>
      </c>
      <c r="E4" s="13">
        <v>53</v>
      </c>
      <c r="F4" s="13">
        <v>0</v>
      </c>
      <c r="G4" s="13">
        <v>2</v>
      </c>
      <c r="H4" s="13">
        <v>24</v>
      </c>
      <c r="I4" s="13">
        <v>11</v>
      </c>
      <c r="J4" s="13">
        <v>19</v>
      </c>
      <c r="K4" s="13">
        <v>16</v>
      </c>
      <c r="L4" s="13">
        <v>5</v>
      </c>
      <c r="M4" s="13">
        <v>11</v>
      </c>
      <c r="N4" s="13">
        <v>1</v>
      </c>
      <c r="O4" s="13">
        <v>5</v>
      </c>
      <c r="P4" s="13">
        <v>2</v>
      </c>
      <c r="Q4" s="13">
        <v>4</v>
      </c>
      <c r="R4" s="13">
        <v>4</v>
      </c>
      <c r="S4" s="13">
        <v>2</v>
      </c>
      <c r="T4" s="13">
        <v>0</v>
      </c>
      <c r="U4" s="13">
        <v>0</v>
      </c>
      <c r="V4" s="13">
        <v>37</v>
      </c>
      <c r="W4" s="13">
        <v>0</v>
      </c>
      <c r="X4" s="13">
        <v>2</v>
      </c>
      <c r="Y4" s="13">
        <v>19</v>
      </c>
      <c r="Z4" s="13">
        <v>30</v>
      </c>
      <c r="AA4" s="13">
        <v>6</v>
      </c>
      <c r="AB4" s="13">
        <v>5</v>
      </c>
      <c r="AC4" s="13">
        <v>3</v>
      </c>
      <c r="AD4" s="13">
        <v>2</v>
      </c>
      <c r="AE4" s="13">
        <v>0</v>
      </c>
      <c r="AF4" s="13">
        <v>7</v>
      </c>
      <c r="AG4" s="13">
        <v>9</v>
      </c>
      <c r="AH4" s="13">
        <v>20</v>
      </c>
      <c r="AI4" s="13">
        <v>15</v>
      </c>
      <c r="AJ4" s="13">
        <v>0</v>
      </c>
      <c r="AK4" s="13">
        <v>0</v>
      </c>
      <c r="AL4" s="13">
        <v>9</v>
      </c>
      <c r="AM4" s="13">
        <v>39</v>
      </c>
      <c r="AN4" s="13">
        <v>8</v>
      </c>
      <c r="AO4" s="13">
        <v>3</v>
      </c>
      <c r="AP4" s="13">
        <v>0</v>
      </c>
      <c r="AQ4" s="13">
        <v>0</v>
      </c>
      <c r="AR4" s="13">
        <v>32</v>
      </c>
      <c r="AS4" s="13">
        <v>10</v>
      </c>
      <c r="AT4" s="13">
        <v>3</v>
      </c>
      <c r="AU4" s="13">
        <v>0</v>
      </c>
      <c r="AV4" s="13">
        <v>1</v>
      </c>
      <c r="AW4" s="13">
        <v>41</v>
      </c>
      <c r="AX4" s="13">
        <v>6</v>
      </c>
      <c r="AY4" s="13">
        <v>3</v>
      </c>
      <c r="AZ4" s="13">
        <v>0</v>
      </c>
      <c r="BA4" s="13">
        <v>0</v>
      </c>
      <c r="BB4" s="13">
        <v>40</v>
      </c>
      <c r="BC4" s="13">
        <v>8</v>
      </c>
      <c r="BD4" s="13">
        <v>2</v>
      </c>
      <c r="BE4" s="13">
        <v>0</v>
      </c>
      <c r="BF4" s="13">
        <v>0</v>
      </c>
      <c r="BG4" s="13">
        <v>17</v>
      </c>
      <c r="BH4" s="13">
        <v>6</v>
      </c>
      <c r="BI4" s="13">
        <v>8</v>
      </c>
      <c r="BJ4" s="13">
        <v>1</v>
      </c>
      <c r="BK4" s="13">
        <v>0</v>
      </c>
      <c r="BL4" s="13">
        <v>8</v>
      </c>
      <c r="BM4" s="13">
        <v>1</v>
      </c>
      <c r="BN4" s="13">
        <v>1</v>
      </c>
      <c r="BO4" s="13">
        <v>1</v>
      </c>
      <c r="BP4" s="13">
        <v>0</v>
      </c>
      <c r="BQ4" s="13">
        <v>24</v>
      </c>
      <c r="BR4" s="13">
        <v>14</v>
      </c>
      <c r="BS4" s="13">
        <v>5</v>
      </c>
      <c r="BT4" s="13">
        <v>1</v>
      </c>
      <c r="BU4" s="13">
        <v>0</v>
      </c>
      <c r="BV4" s="13">
        <v>19</v>
      </c>
      <c r="BW4" s="13">
        <v>16</v>
      </c>
      <c r="BX4" s="13">
        <v>8</v>
      </c>
      <c r="BY4" s="13">
        <v>1</v>
      </c>
      <c r="BZ4" s="13">
        <v>0</v>
      </c>
      <c r="CA4" s="16" t="s">
        <v>249</v>
      </c>
      <c r="CB4" s="16" t="s">
        <v>249</v>
      </c>
      <c r="CC4" s="16" t="s">
        <v>249</v>
      </c>
      <c r="CD4" s="16" t="s">
        <v>249</v>
      </c>
      <c r="CE4" s="16" t="s">
        <v>249</v>
      </c>
      <c r="CF4" s="13">
        <v>25</v>
      </c>
      <c r="CG4" s="13">
        <v>4</v>
      </c>
      <c r="CH4" s="13">
        <v>27</v>
      </c>
      <c r="CI4" s="13">
        <v>1</v>
      </c>
      <c r="CJ4" s="13">
        <v>25</v>
      </c>
      <c r="CK4" s="13">
        <v>1</v>
      </c>
      <c r="CL4" s="13">
        <v>2</v>
      </c>
      <c r="CM4" s="13">
        <v>13</v>
      </c>
      <c r="CN4" s="13">
        <v>25</v>
      </c>
      <c r="CO4" s="13">
        <v>0</v>
      </c>
      <c r="CP4" s="13">
        <v>11</v>
      </c>
      <c r="CQ4" s="13">
        <v>8</v>
      </c>
      <c r="CR4" s="13">
        <v>7</v>
      </c>
      <c r="CS4" s="11">
        <v>11.653846153846153</v>
      </c>
      <c r="CT4" s="13">
        <v>7.5</v>
      </c>
      <c r="CU4" s="13">
        <v>4</v>
      </c>
      <c r="CV4" s="13">
        <v>20</v>
      </c>
      <c r="CW4" s="13">
        <v>1</v>
      </c>
      <c r="CX4" s="13">
        <v>21</v>
      </c>
      <c r="CY4" s="13">
        <v>28</v>
      </c>
      <c r="CZ4" s="13">
        <v>0</v>
      </c>
      <c r="DA4" s="13">
        <v>1</v>
      </c>
      <c r="DB4" s="13">
        <v>0</v>
      </c>
      <c r="DC4" s="13">
        <v>3</v>
      </c>
      <c r="DD4" s="13">
        <v>7</v>
      </c>
      <c r="DE4" s="13">
        <v>12</v>
      </c>
      <c r="DF4" s="13">
        <v>17</v>
      </c>
      <c r="DG4" s="13">
        <v>6</v>
      </c>
      <c r="DH4" s="13">
        <v>1</v>
      </c>
      <c r="DI4" s="11">
        <v>55.320754716981135</v>
      </c>
      <c r="DJ4" s="13">
        <v>0</v>
      </c>
      <c r="DK4" s="13">
        <v>2</v>
      </c>
      <c r="DL4" s="13">
        <v>0</v>
      </c>
      <c r="DM4" s="13">
        <v>39</v>
      </c>
      <c r="DN4" s="13">
        <v>8</v>
      </c>
      <c r="DO4" s="13">
        <v>0</v>
      </c>
      <c r="DP4" s="13">
        <v>0</v>
      </c>
      <c r="DQ4" s="13">
        <v>0</v>
      </c>
      <c r="DR4" s="13">
        <v>0</v>
      </c>
      <c r="DS4" s="13">
        <v>0</v>
      </c>
      <c r="DT4" s="13">
        <v>0</v>
      </c>
      <c r="DU4" s="13">
        <v>2</v>
      </c>
      <c r="DV4" s="13">
        <v>0</v>
      </c>
      <c r="DW4" s="13">
        <v>0</v>
      </c>
      <c r="DX4" s="13">
        <v>0</v>
      </c>
      <c r="DY4" s="13">
        <v>0</v>
      </c>
      <c r="DZ4" s="13">
        <v>0</v>
      </c>
      <c r="EA4" s="13">
        <v>0</v>
      </c>
      <c r="EB4" s="13">
        <v>0</v>
      </c>
      <c r="EC4" s="13">
        <v>0</v>
      </c>
      <c r="ED4" s="13">
        <v>0</v>
      </c>
      <c r="EE4" s="13">
        <v>0</v>
      </c>
      <c r="EF4" s="13">
        <v>0</v>
      </c>
      <c r="EG4" s="13">
        <v>0</v>
      </c>
      <c r="EH4" s="13">
        <v>0</v>
      </c>
      <c r="EI4" s="13">
        <v>0</v>
      </c>
      <c r="EJ4" s="13">
        <v>0</v>
      </c>
      <c r="EK4" s="13">
        <v>0</v>
      </c>
      <c r="EL4" s="13">
        <v>0</v>
      </c>
      <c r="EM4" s="13">
        <v>0</v>
      </c>
      <c r="EN4" s="13">
        <v>0</v>
      </c>
      <c r="EO4" s="13">
        <v>0</v>
      </c>
      <c r="EP4" s="13">
        <v>0</v>
      </c>
      <c r="EQ4" s="13">
        <v>0</v>
      </c>
      <c r="ER4" s="13">
        <v>0</v>
      </c>
      <c r="ES4" s="13">
        <v>0</v>
      </c>
      <c r="ET4" s="13">
        <v>0</v>
      </c>
      <c r="EU4" s="13">
        <v>1</v>
      </c>
      <c r="EV4" s="13">
        <v>0</v>
      </c>
      <c r="EW4" s="13">
        <v>0</v>
      </c>
      <c r="EX4" s="13">
        <v>38</v>
      </c>
      <c r="EY4" s="13">
        <v>6</v>
      </c>
      <c r="EZ4" s="13">
        <v>2</v>
      </c>
      <c r="FA4" s="13">
        <v>35</v>
      </c>
      <c r="FB4" s="13">
        <v>0</v>
      </c>
      <c r="FC4" s="13">
        <v>0</v>
      </c>
      <c r="FD4" s="13">
        <v>0</v>
      </c>
      <c r="FE4" s="13">
        <v>0</v>
      </c>
      <c r="FF4" s="13">
        <v>0</v>
      </c>
      <c r="FG4" s="13">
        <v>32</v>
      </c>
      <c r="FH4" s="13">
        <v>0</v>
      </c>
      <c r="FI4" s="13">
        <v>0</v>
      </c>
      <c r="FJ4" s="13">
        <v>0</v>
      </c>
      <c r="FK4" s="13">
        <v>0</v>
      </c>
      <c r="FL4" s="13">
        <v>0</v>
      </c>
      <c r="FM4" s="13">
        <v>0</v>
      </c>
      <c r="FN4" s="13">
        <v>0</v>
      </c>
      <c r="FO4" s="13">
        <v>0</v>
      </c>
      <c r="FP4" s="13">
        <v>0</v>
      </c>
      <c r="FQ4" s="13">
        <v>0</v>
      </c>
      <c r="FR4" s="13">
        <v>0</v>
      </c>
      <c r="FS4" s="13">
        <v>0</v>
      </c>
      <c r="FT4" s="13">
        <v>0</v>
      </c>
      <c r="FU4" s="13">
        <v>0</v>
      </c>
      <c r="FV4" s="13">
        <v>0</v>
      </c>
      <c r="FW4" s="13">
        <v>0</v>
      </c>
      <c r="FX4" s="13">
        <v>0</v>
      </c>
      <c r="FY4" s="13">
        <v>0</v>
      </c>
      <c r="FZ4" s="13">
        <v>0</v>
      </c>
      <c r="GA4" s="13">
        <v>0</v>
      </c>
      <c r="GB4" s="13">
        <v>0</v>
      </c>
      <c r="GC4" s="13">
        <v>0</v>
      </c>
      <c r="GD4" s="13">
        <v>0</v>
      </c>
      <c r="GE4" s="13">
        <v>0</v>
      </c>
      <c r="GF4" s="13">
        <v>32</v>
      </c>
      <c r="GG4" s="13">
        <v>1</v>
      </c>
      <c r="GH4" s="13">
        <v>1</v>
      </c>
      <c r="GI4" s="13">
        <v>1</v>
      </c>
      <c r="GJ4" s="13">
        <v>0</v>
      </c>
      <c r="GK4" s="13">
        <v>0</v>
      </c>
      <c r="GL4" s="13">
        <v>0</v>
      </c>
      <c r="GM4" s="13">
        <v>1</v>
      </c>
      <c r="GN4" s="13">
        <v>19</v>
      </c>
      <c r="GO4" s="13">
        <v>0</v>
      </c>
      <c r="GP4" s="13">
        <v>3</v>
      </c>
      <c r="GQ4" s="13">
        <v>0</v>
      </c>
      <c r="GR4" s="13">
        <v>12</v>
      </c>
      <c r="GS4" s="13">
        <v>2</v>
      </c>
      <c r="GT4" s="13">
        <v>0</v>
      </c>
      <c r="GU4" s="13">
        <v>1</v>
      </c>
      <c r="GV4" s="13">
        <v>18</v>
      </c>
      <c r="GW4" s="13">
        <v>33</v>
      </c>
      <c r="GX4" s="13">
        <v>0</v>
      </c>
      <c r="GY4" s="13">
        <v>51</v>
      </c>
      <c r="GZ4" s="22">
        <v>53</v>
      </c>
      <c r="HA4" s="22">
        <v>53</v>
      </c>
      <c r="HB4" s="22">
        <v>51</v>
      </c>
      <c r="HC4" s="22">
        <v>35</v>
      </c>
    </row>
    <row r="5" spans="1:211" ht="15.95" customHeight="1" x14ac:dyDescent="0.25">
      <c r="A5" s="9" t="s">
        <v>126</v>
      </c>
      <c r="B5" s="10" t="s">
        <v>88</v>
      </c>
      <c r="C5" s="10" t="s">
        <v>177</v>
      </c>
      <c r="D5" s="13">
        <v>18</v>
      </c>
      <c r="E5" s="13">
        <v>10</v>
      </c>
      <c r="F5" s="13">
        <v>8</v>
      </c>
      <c r="G5" s="13">
        <v>4</v>
      </c>
      <c r="H5" s="13">
        <v>3</v>
      </c>
      <c r="I5" s="13">
        <v>8</v>
      </c>
      <c r="J5" s="13">
        <v>6</v>
      </c>
      <c r="K5" s="13">
        <v>9</v>
      </c>
      <c r="L5" s="13">
        <v>0</v>
      </c>
      <c r="M5" s="13">
        <v>4</v>
      </c>
      <c r="N5" s="13">
        <v>1</v>
      </c>
      <c r="O5" s="13">
        <v>2</v>
      </c>
      <c r="P5" s="13">
        <v>1</v>
      </c>
      <c r="Q5" s="13">
        <v>3</v>
      </c>
      <c r="R5" s="13">
        <v>1</v>
      </c>
      <c r="S5" s="13">
        <v>3</v>
      </c>
      <c r="T5" s="13">
        <v>1</v>
      </c>
      <c r="U5" s="13">
        <v>0</v>
      </c>
      <c r="V5" s="13">
        <v>12</v>
      </c>
      <c r="W5" s="13">
        <v>1</v>
      </c>
      <c r="X5" s="13">
        <v>2</v>
      </c>
      <c r="Y5" s="13">
        <v>7</v>
      </c>
      <c r="Z5" s="13">
        <v>2</v>
      </c>
      <c r="AA5" s="13">
        <v>2</v>
      </c>
      <c r="AB5" s="13">
        <v>0</v>
      </c>
      <c r="AC5" s="13">
        <v>7</v>
      </c>
      <c r="AD5" s="13">
        <v>1</v>
      </c>
      <c r="AE5" s="13">
        <v>1</v>
      </c>
      <c r="AF5" s="13">
        <v>4</v>
      </c>
      <c r="AG5" s="13">
        <v>4</v>
      </c>
      <c r="AH5" s="13">
        <v>8</v>
      </c>
      <c r="AI5" s="13">
        <v>3</v>
      </c>
      <c r="AJ5" s="13">
        <v>0</v>
      </c>
      <c r="AK5" s="13">
        <v>0</v>
      </c>
      <c r="AL5" s="13">
        <v>1</v>
      </c>
      <c r="AM5" s="13">
        <v>15</v>
      </c>
      <c r="AN5" s="13">
        <v>1</v>
      </c>
      <c r="AO5" s="13">
        <v>0</v>
      </c>
      <c r="AP5" s="13">
        <v>0</v>
      </c>
      <c r="AQ5" s="13">
        <v>0</v>
      </c>
      <c r="AR5" s="13">
        <v>15</v>
      </c>
      <c r="AS5" s="13">
        <v>1</v>
      </c>
      <c r="AT5" s="13">
        <v>0</v>
      </c>
      <c r="AU5" s="13">
        <v>0</v>
      </c>
      <c r="AV5" s="13">
        <v>0</v>
      </c>
      <c r="AW5" s="13">
        <v>15</v>
      </c>
      <c r="AX5" s="13">
        <v>1</v>
      </c>
      <c r="AY5" s="13">
        <v>0</v>
      </c>
      <c r="AZ5" s="13">
        <v>0</v>
      </c>
      <c r="BA5" s="13">
        <v>0</v>
      </c>
      <c r="BB5" s="13">
        <v>14</v>
      </c>
      <c r="BC5" s="13">
        <v>2</v>
      </c>
      <c r="BD5" s="13">
        <v>0</v>
      </c>
      <c r="BE5" s="13">
        <v>0</v>
      </c>
      <c r="BF5" s="13">
        <v>0</v>
      </c>
      <c r="BG5" s="13">
        <v>8</v>
      </c>
      <c r="BH5" s="13">
        <v>1</v>
      </c>
      <c r="BI5" s="13">
        <v>0</v>
      </c>
      <c r="BJ5" s="13">
        <v>0</v>
      </c>
      <c r="BK5" s="13">
        <v>0</v>
      </c>
      <c r="BL5" s="13">
        <v>4</v>
      </c>
      <c r="BM5" s="13">
        <v>3</v>
      </c>
      <c r="BN5" s="13">
        <v>0</v>
      </c>
      <c r="BO5" s="13">
        <v>0</v>
      </c>
      <c r="BP5" s="13">
        <v>0</v>
      </c>
      <c r="BQ5" s="13">
        <v>10</v>
      </c>
      <c r="BR5" s="13">
        <v>4</v>
      </c>
      <c r="BS5" s="13">
        <v>1</v>
      </c>
      <c r="BT5" s="13">
        <v>0</v>
      </c>
      <c r="BU5" s="13">
        <v>0</v>
      </c>
      <c r="BV5" s="13">
        <v>11</v>
      </c>
      <c r="BW5" s="13">
        <v>4</v>
      </c>
      <c r="BX5" s="13">
        <v>0</v>
      </c>
      <c r="BY5" s="13">
        <v>0</v>
      </c>
      <c r="BZ5" s="13">
        <v>0</v>
      </c>
      <c r="CA5" s="13">
        <v>12</v>
      </c>
      <c r="CB5" s="13">
        <v>0</v>
      </c>
      <c r="CC5" s="13">
        <v>0</v>
      </c>
      <c r="CD5" s="13">
        <v>0</v>
      </c>
      <c r="CE5" s="13">
        <v>0</v>
      </c>
      <c r="CF5" s="13">
        <v>10</v>
      </c>
      <c r="CG5" s="13">
        <v>2</v>
      </c>
      <c r="CH5" s="13">
        <v>9</v>
      </c>
      <c r="CI5" s="13">
        <v>0</v>
      </c>
      <c r="CJ5" s="13">
        <v>4</v>
      </c>
      <c r="CK5" s="13">
        <v>0</v>
      </c>
      <c r="CL5" s="13">
        <v>0</v>
      </c>
      <c r="CM5" s="13">
        <v>3</v>
      </c>
      <c r="CN5" s="13">
        <v>10</v>
      </c>
      <c r="CO5" s="13">
        <v>3</v>
      </c>
      <c r="CP5" s="13">
        <v>1</v>
      </c>
      <c r="CQ5" s="13">
        <v>1</v>
      </c>
      <c r="CR5" s="13">
        <v>0</v>
      </c>
      <c r="CS5" s="11">
        <v>1.85</v>
      </c>
      <c r="CT5" s="13">
        <v>1</v>
      </c>
      <c r="CU5" s="13">
        <v>1</v>
      </c>
      <c r="CV5" s="13">
        <v>7</v>
      </c>
      <c r="CW5" s="13">
        <v>2</v>
      </c>
      <c r="CX5" s="13">
        <v>9</v>
      </c>
      <c r="CY5" s="13">
        <v>7</v>
      </c>
      <c r="CZ5" s="13">
        <v>0</v>
      </c>
      <c r="DA5" s="13">
        <v>2</v>
      </c>
      <c r="DB5" s="13">
        <v>2</v>
      </c>
      <c r="DC5" s="13">
        <v>3</v>
      </c>
      <c r="DD5" s="13">
        <v>0</v>
      </c>
      <c r="DE5" s="13">
        <v>3</v>
      </c>
      <c r="DF5" s="13">
        <v>5</v>
      </c>
      <c r="DG5" s="13">
        <v>0</v>
      </c>
      <c r="DH5" s="13">
        <v>0</v>
      </c>
      <c r="DI5" s="11">
        <v>41.777777777777779</v>
      </c>
      <c r="DJ5" s="13">
        <v>0</v>
      </c>
      <c r="DK5" s="13">
        <v>1</v>
      </c>
      <c r="DL5" s="13">
        <v>0</v>
      </c>
      <c r="DM5" s="13">
        <v>14</v>
      </c>
      <c r="DN5" s="13">
        <v>0</v>
      </c>
      <c r="DO5" s="13">
        <v>0</v>
      </c>
      <c r="DP5" s="13">
        <v>0</v>
      </c>
      <c r="DQ5" s="13">
        <v>0</v>
      </c>
      <c r="DR5" s="13">
        <v>0</v>
      </c>
      <c r="DS5" s="13">
        <v>0</v>
      </c>
      <c r="DT5" s="13">
        <v>0</v>
      </c>
      <c r="DU5" s="13">
        <v>1</v>
      </c>
      <c r="DV5" s="13">
        <v>0</v>
      </c>
      <c r="DW5" s="13">
        <v>0</v>
      </c>
      <c r="DX5" s="13">
        <v>0</v>
      </c>
      <c r="DY5" s="13">
        <v>0</v>
      </c>
      <c r="DZ5" s="13">
        <v>0</v>
      </c>
      <c r="EA5" s="13">
        <v>0</v>
      </c>
      <c r="EB5" s="13">
        <v>0</v>
      </c>
      <c r="EC5" s="13">
        <v>0</v>
      </c>
      <c r="ED5" s="13">
        <v>0</v>
      </c>
      <c r="EE5" s="13">
        <v>0</v>
      </c>
      <c r="EF5" s="13">
        <v>0</v>
      </c>
      <c r="EG5" s="13">
        <v>0</v>
      </c>
      <c r="EH5" s="13">
        <v>0</v>
      </c>
      <c r="EI5" s="13">
        <v>0</v>
      </c>
      <c r="EJ5" s="13">
        <v>1</v>
      </c>
      <c r="EK5" s="13">
        <v>0</v>
      </c>
      <c r="EL5" s="13">
        <v>0</v>
      </c>
      <c r="EM5" s="13">
        <v>0</v>
      </c>
      <c r="EN5" s="13">
        <v>0</v>
      </c>
      <c r="EO5" s="13">
        <v>0</v>
      </c>
      <c r="EP5" s="13">
        <v>0</v>
      </c>
      <c r="EQ5" s="13">
        <v>0</v>
      </c>
      <c r="ER5" s="13">
        <v>0</v>
      </c>
      <c r="ES5" s="13">
        <v>0</v>
      </c>
      <c r="ET5" s="13">
        <v>0</v>
      </c>
      <c r="EU5" s="13">
        <v>0</v>
      </c>
      <c r="EV5" s="13">
        <v>0</v>
      </c>
      <c r="EW5" s="13">
        <v>0</v>
      </c>
      <c r="EX5" s="13">
        <v>13</v>
      </c>
      <c r="EY5" s="13">
        <v>0</v>
      </c>
      <c r="EZ5" s="13">
        <v>0</v>
      </c>
      <c r="FA5" s="13">
        <v>6</v>
      </c>
      <c r="FB5" s="13">
        <v>0</v>
      </c>
      <c r="FC5" s="13">
        <v>1</v>
      </c>
      <c r="FD5" s="13">
        <v>0</v>
      </c>
      <c r="FE5" s="13">
        <v>6</v>
      </c>
      <c r="FF5" s="13">
        <v>0</v>
      </c>
      <c r="FG5" s="13">
        <v>6</v>
      </c>
      <c r="FH5" s="13">
        <v>0</v>
      </c>
      <c r="FI5" s="13">
        <v>0</v>
      </c>
      <c r="FJ5" s="13">
        <v>0</v>
      </c>
      <c r="FK5" s="13">
        <v>0</v>
      </c>
      <c r="FL5" s="13">
        <v>0</v>
      </c>
      <c r="FM5" s="13">
        <v>0</v>
      </c>
      <c r="FN5" s="13">
        <v>0</v>
      </c>
      <c r="FO5" s="13">
        <v>0</v>
      </c>
      <c r="FP5" s="13">
        <v>0</v>
      </c>
      <c r="FQ5" s="13">
        <v>0</v>
      </c>
      <c r="FR5" s="13">
        <v>0</v>
      </c>
      <c r="FS5" s="13">
        <v>0</v>
      </c>
      <c r="FT5" s="13">
        <v>0</v>
      </c>
      <c r="FU5" s="13">
        <v>0</v>
      </c>
      <c r="FV5" s="13">
        <v>1</v>
      </c>
      <c r="FW5" s="13">
        <v>0</v>
      </c>
      <c r="FX5" s="13">
        <v>0</v>
      </c>
      <c r="FY5" s="13">
        <v>0</v>
      </c>
      <c r="FZ5" s="13">
        <v>0</v>
      </c>
      <c r="GA5" s="13">
        <v>6</v>
      </c>
      <c r="GB5" s="13">
        <v>0</v>
      </c>
      <c r="GC5" s="13">
        <v>0</v>
      </c>
      <c r="GD5" s="13">
        <v>0</v>
      </c>
      <c r="GE5" s="13">
        <v>0</v>
      </c>
      <c r="GF5" s="13">
        <v>12</v>
      </c>
      <c r="GG5" s="13">
        <v>1</v>
      </c>
      <c r="GH5" s="13">
        <v>0</v>
      </c>
      <c r="GI5" s="13">
        <v>0</v>
      </c>
      <c r="GJ5" s="13">
        <v>0</v>
      </c>
      <c r="GK5" s="13">
        <v>1</v>
      </c>
      <c r="GL5" s="13">
        <v>0</v>
      </c>
      <c r="GM5" s="13">
        <v>0</v>
      </c>
      <c r="GN5" s="13">
        <v>5</v>
      </c>
      <c r="GO5" s="13">
        <v>4</v>
      </c>
      <c r="GP5" s="13">
        <v>0</v>
      </c>
      <c r="GQ5" s="13">
        <v>0</v>
      </c>
      <c r="GR5" s="13">
        <v>5</v>
      </c>
      <c r="GS5" s="13">
        <v>0</v>
      </c>
      <c r="GT5" s="13">
        <v>0</v>
      </c>
      <c r="GU5" s="13">
        <v>0</v>
      </c>
      <c r="GV5" s="13">
        <v>2</v>
      </c>
      <c r="GW5" s="13">
        <v>14</v>
      </c>
      <c r="GX5" s="13">
        <v>1</v>
      </c>
      <c r="GY5" s="13">
        <v>15</v>
      </c>
      <c r="GZ5" s="22">
        <v>18</v>
      </c>
      <c r="HA5" s="22">
        <v>18</v>
      </c>
      <c r="HB5" s="22">
        <v>16</v>
      </c>
      <c r="HC5" s="22">
        <v>14</v>
      </c>
    </row>
    <row r="6" spans="1:211" ht="15.95" customHeight="1" x14ac:dyDescent="0.25">
      <c r="A6" s="9" t="s">
        <v>161</v>
      </c>
      <c r="B6" s="10" t="s">
        <v>84</v>
      </c>
      <c r="C6" s="10" t="s">
        <v>174</v>
      </c>
      <c r="D6" s="13">
        <v>15</v>
      </c>
      <c r="E6" s="13">
        <v>15</v>
      </c>
      <c r="F6" s="13">
        <v>0</v>
      </c>
      <c r="G6" s="13">
        <v>3</v>
      </c>
      <c r="H6" s="13">
        <v>6</v>
      </c>
      <c r="I6" s="13">
        <v>6</v>
      </c>
      <c r="J6" s="13">
        <v>3</v>
      </c>
      <c r="K6" s="13">
        <v>3</v>
      </c>
      <c r="L6" s="13">
        <v>1</v>
      </c>
      <c r="M6" s="13">
        <v>6</v>
      </c>
      <c r="N6" s="13">
        <v>0</v>
      </c>
      <c r="O6" s="13">
        <v>3</v>
      </c>
      <c r="P6" s="13">
        <v>0</v>
      </c>
      <c r="Q6" s="13">
        <v>2</v>
      </c>
      <c r="R6" s="13">
        <v>2</v>
      </c>
      <c r="S6" s="13">
        <v>2</v>
      </c>
      <c r="T6" s="13">
        <v>0</v>
      </c>
      <c r="U6" s="13">
        <v>1</v>
      </c>
      <c r="V6" s="13">
        <v>10</v>
      </c>
      <c r="W6" s="13">
        <v>0</v>
      </c>
      <c r="X6" s="13">
        <v>1</v>
      </c>
      <c r="Y6" s="13">
        <v>5</v>
      </c>
      <c r="Z6" s="13">
        <v>7</v>
      </c>
      <c r="AA6" s="13">
        <v>1</v>
      </c>
      <c r="AB6" s="13">
        <v>2</v>
      </c>
      <c r="AC6" s="13">
        <v>0</v>
      </c>
      <c r="AD6" s="13">
        <v>0</v>
      </c>
      <c r="AE6" s="13">
        <v>0</v>
      </c>
      <c r="AF6" s="13">
        <v>5</v>
      </c>
      <c r="AG6" s="13">
        <v>2</v>
      </c>
      <c r="AH6" s="13">
        <v>11</v>
      </c>
      <c r="AI6" s="13">
        <v>2</v>
      </c>
      <c r="AJ6" s="13">
        <v>0</v>
      </c>
      <c r="AK6" s="13">
        <v>0</v>
      </c>
      <c r="AL6" s="13">
        <v>0</v>
      </c>
      <c r="AM6" s="13">
        <v>11</v>
      </c>
      <c r="AN6" s="13">
        <v>2</v>
      </c>
      <c r="AO6" s="13">
        <v>0</v>
      </c>
      <c r="AP6" s="13">
        <v>0</v>
      </c>
      <c r="AQ6" s="13">
        <v>0</v>
      </c>
      <c r="AR6" s="13">
        <v>10</v>
      </c>
      <c r="AS6" s="13">
        <v>3</v>
      </c>
      <c r="AT6" s="13">
        <v>0</v>
      </c>
      <c r="AU6" s="13">
        <v>0</v>
      </c>
      <c r="AV6" s="13">
        <v>0</v>
      </c>
      <c r="AW6" s="13">
        <v>14</v>
      </c>
      <c r="AX6" s="13">
        <v>0</v>
      </c>
      <c r="AY6" s="13">
        <v>0</v>
      </c>
      <c r="AZ6" s="13">
        <v>0</v>
      </c>
      <c r="BA6" s="13">
        <v>0</v>
      </c>
      <c r="BB6" s="13">
        <v>13</v>
      </c>
      <c r="BC6" s="13">
        <v>1</v>
      </c>
      <c r="BD6" s="13">
        <v>0</v>
      </c>
      <c r="BE6" s="13">
        <v>0</v>
      </c>
      <c r="BF6" s="13">
        <v>0</v>
      </c>
      <c r="BG6" s="13">
        <v>2</v>
      </c>
      <c r="BH6" s="13">
        <v>0</v>
      </c>
      <c r="BI6" s="13">
        <v>2</v>
      </c>
      <c r="BJ6" s="13">
        <v>0</v>
      </c>
      <c r="BK6" s="13">
        <v>0</v>
      </c>
      <c r="BL6" s="13">
        <v>2</v>
      </c>
      <c r="BM6" s="13">
        <v>1</v>
      </c>
      <c r="BN6" s="13">
        <v>1</v>
      </c>
      <c r="BO6" s="13">
        <v>1</v>
      </c>
      <c r="BP6" s="13">
        <v>0</v>
      </c>
      <c r="BQ6" s="13">
        <v>4</v>
      </c>
      <c r="BR6" s="13">
        <v>3</v>
      </c>
      <c r="BS6" s="13">
        <v>2</v>
      </c>
      <c r="BT6" s="13">
        <v>1</v>
      </c>
      <c r="BU6" s="13">
        <v>0</v>
      </c>
      <c r="BV6" s="13">
        <v>5</v>
      </c>
      <c r="BW6" s="13">
        <v>4</v>
      </c>
      <c r="BX6" s="13">
        <v>2</v>
      </c>
      <c r="BY6" s="13">
        <v>0</v>
      </c>
      <c r="BZ6" s="13">
        <v>0</v>
      </c>
      <c r="CA6" s="16" t="s">
        <v>249</v>
      </c>
      <c r="CB6" s="16" t="s">
        <v>249</v>
      </c>
      <c r="CC6" s="16" t="s">
        <v>249</v>
      </c>
      <c r="CD6" s="16" t="s">
        <v>249</v>
      </c>
      <c r="CE6" s="16" t="s">
        <v>249</v>
      </c>
      <c r="CF6" s="13">
        <v>7</v>
      </c>
      <c r="CG6" s="13">
        <v>0</v>
      </c>
      <c r="CH6" s="13">
        <v>11</v>
      </c>
      <c r="CI6" s="13">
        <v>1</v>
      </c>
      <c r="CJ6" s="13">
        <v>4</v>
      </c>
      <c r="CK6" s="13">
        <v>0</v>
      </c>
      <c r="CL6" s="13">
        <v>1</v>
      </c>
      <c r="CM6" s="13">
        <v>2</v>
      </c>
      <c r="CN6" s="13">
        <v>9</v>
      </c>
      <c r="CO6" s="13">
        <v>0</v>
      </c>
      <c r="CP6" s="13">
        <v>1</v>
      </c>
      <c r="CQ6" s="13">
        <v>2</v>
      </c>
      <c r="CR6" s="13">
        <v>2</v>
      </c>
      <c r="CS6" s="11">
        <v>10.6</v>
      </c>
      <c r="CT6" s="13">
        <v>7</v>
      </c>
      <c r="CU6" s="13">
        <v>4</v>
      </c>
      <c r="CV6" s="13">
        <v>5</v>
      </c>
      <c r="CW6" s="13">
        <v>0</v>
      </c>
      <c r="CX6" s="13">
        <v>7</v>
      </c>
      <c r="CY6" s="13">
        <v>6</v>
      </c>
      <c r="CZ6" s="13">
        <v>0</v>
      </c>
      <c r="DA6" s="13">
        <v>0</v>
      </c>
      <c r="DB6" s="13">
        <v>0</v>
      </c>
      <c r="DC6" s="13">
        <v>0</v>
      </c>
      <c r="DD6" s="13">
        <v>3</v>
      </c>
      <c r="DE6" s="13">
        <v>1</v>
      </c>
      <c r="DF6" s="13">
        <v>6</v>
      </c>
      <c r="DG6" s="13">
        <v>3</v>
      </c>
      <c r="DH6" s="13">
        <v>0</v>
      </c>
      <c r="DI6" s="11">
        <v>57.2</v>
      </c>
      <c r="DJ6" s="13">
        <v>0</v>
      </c>
      <c r="DK6" s="13">
        <v>2</v>
      </c>
      <c r="DL6" s="13">
        <v>0</v>
      </c>
      <c r="DM6" s="13">
        <v>9</v>
      </c>
      <c r="DN6" s="13">
        <v>2</v>
      </c>
      <c r="DO6" s="13">
        <v>0</v>
      </c>
      <c r="DP6" s="13">
        <v>0</v>
      </c>
      <c r="DQ6" s="13">
        <v>0</v>
      </c>
      <c r="DR6" s="13">
        <v>0</v>
      </c>
      <c r="DS6" s="13">
        <v>0</v>
      </c>
      <c r="DT6" s="13">
        <v>2</v>
      </c>
      <c r="DU6" s="13">
        <v>0</v>
      </c>
      <c r="DV6" s="13">
        <v>0</v>
      </c>
      <c r="DW6" s="13">
        <v>0</v>
      </c>
      <c r="DX6" s="13">
        <v>0</v>
      </c>
      <c r="DY6" s="13">
        <v>0</v>
      </c>
      <c r="DZ6" s="13">
        <v>0</v>
      </c>
      <c r="EA6" s="13">
        <v>0</v>
      </c>
      <c r="EB6" s="13">
        <v>0</v>
      </c>
      <c r="EC6" s="13">
        <v>0</v>
      </c>
      <c r="ED6" s="13">
        <v>0</v>
      </c>
      <c r="EE6" s="13">
        <v>0</v>
      </c>
      <c r="EF6" s="13">
        <v>0</v>
      </c>
      <c r="EG6" s="13">
        <v>0</v>
      </c>
      <c r="EH6" s="13">
        <v>0</v>
      </c>
      <c r="EI6" s="13">
        <v>0</v>
      </c>
      <c r="EJ6" s="13">
        <v>0</v>
      </c>
      <c r="EK6" s="13">
        <v>0</v>
      </c>
      <c r="EL6" s="13">
        <v>0</v>
      </c>
      <c r="EM6" s="13">
        <v>0</v>
      </c>
      <c r="EN6" s="13">
        <v>0</v>
      </c>
      <c r="EO6" s="13">
        <v>0</v>
      </c>
      <c r="EP6" s="13">
        <v>0</v>
      </c>
      <c r="EQ6" s="13">
        <v>0</v>
      </c>
      <c r="ER6" s="13">
        <v>0</v>
      </c>
      <c r="ES6" s="13">
        <v>0</v>
      </c>
      <c r="ET6" s="13">
        <v>0</v>
      </c>
      <c r="EU6" s="13">
        <v>0</v>
      </c>
      <c r="EV6" s="13">
        <v>0</v>
      </c>
      <c r="EW6" s="13">
        <v>0</v>
      </c>
      <c r="EX6" s="13">
        <v>9</v>
      </c>
      <c r="EY6" s="13">
        <v>2</v>
      </c>
      <c r="EZ6" s="13">
        <v>0</v>
      </c>
      <c r="FA6" s="13">
        <v>8</v>
      </c>
      <c r="FB6" s="13">
        <v>0</v>
      </c>
      <c r="FC6" s="13">
        <v>0</v>
      </c>
      <c r="FD6" s="13">
        <v>0</v>
      </c>
      <c r="FE6" s="13">
        <v>0</v>
      </c>
      <c r="FF6" s="13">
        <v>0</v>
      </c>
      <c r="FG6" s="13">
        <v>8</v>
      </c>
      <c r="FH6" s="13">
        <v>0</v>
      </c>
      <c r="FI6" s="13">
        <v>0</v>
      </c>
      <c r="FJ6" s="13">
        <v>0</v>
      </c>
      <c r="FK6" s="13">
        <v>0</v>
      </c>
      <c r="FL6" s="13">
        <v>0</v>
      </c>
      <c r="FM6" s="13">
        <v>0</v>
      </c>
      <c r="FN6" s="13">
        <v>0</v>
      </c>
      <c r="FO6" s="13">
        <v>0</v>
      </c>
      <c r="FP6" s="13">
        <v>0</v>
      </c>
      <c r="FQ6" s="13">
        <v>0</v>
      </c>
      <c r="FR6" s="13">
        <v>0</v>
      </c>
      <c r="FS6" s="13">
        <v>0</v>
      </c>
      <c r="FT6" s="13">
        <v>0</v>
      </c>
      <c r="FU6" s="13">
        <v>0</v>
      </c>
      <c r="FV6" s="13">
        <v>0</v>
      </c>
      <c r="FW6" s="13">
        <v>0</v>
      </c>
      <c r="FX6" s="13">
        <v>0</v>
      </c>
      <c r="FY6" s="13">
        <v>0</v>
      </c>
      <c r="FZ6" s="13">
        <v>0</v>
      </c>
      <c r="GA6" s="13">
        <v>0</v>
      </c>
      <c r="GB6" s="13">
        <v>0</v>
      </c>
      <c r="GC6" s="13">
        <v>0</v>
      </c>
      <c r="GD6" s="13">
        <v>0</v>
      </c>
      <c r="GE6" s="13">
        <v>0</v>
      </c>
      <c r="GF6" s="13">
        <v>8</v>
      </c>
      <c r="GG6" s="13">
        <v>1</v>
      </c>
      <c r="GH6" s="13">
        <v>0</v>
      </c>
      <c r="GI6" s="13">
        <v>0</v>
      </c>
      <c r="GJ6" s="13">
        <v>0</v>
      </c>
      <c r="GK6" s="13">
        <v>0</v>
      </c>
      <c r="GL6" s="13">
        <v>0</v>
      </c>
      <c r="GM6" s="13">
        <v>0</v>
      </c>
      <c r="GN6" s="13">
        <v>7</v>
      </c>
      <c r="GO6" s="13">
        <v>0</v>
      </c>
      <c r="GP6" s="13">
        <v>0</v>
      </c>
      <c r="GQ6" s="13">
        <v>0</v>
      </c>
      <c r="GR6" s="13">
        <v>1</v>
      </c>
      <c r="GS6" s="13">
        <v>1</v>
      </c>
      <c r="GT6" s="13">
        <v>0</v>
      </c>
      <c r="GU6" s="13">
        <v>0</v>
      </c>
      <c r="GV6" s="13">
        <v>7</v>
      </c>
      <c r="GW6" s="13">
        <v>7</v>
      </c>
      <c r="GX6" s="13">
        <v>0</v>
      </c>
      <c r="GY6" s="13">
        <v>14</v>
      </c>
      <c r="GZ6" s="22">
        <v>15</v>
      </c>
      <c r="HA6" s="22">
        <v>15</v>
      </c>
      <c r="HB6" s="22">
        <v>14</v>
      </c>
      <c r="HC6" s="22">
        <v>9</v>
      </c>
    </row>
    <row r="7" spans="1:211" ht="15.95" customHeight="1" x14ac:dyDescent="0.25">
      <c r="A7" s="9" t="s">
        <v>116</v>
      </c>
      <c r="B7" s="10" t="s">
        <v>84</v>
      </c>
      <c r="C7" s="10" t="s">
        <v>174</v>
      </c>
      <c r="D7" s="13">
        <v>57</v>
      </c>
      <c r="E7" s="13">
        <v>57</v>
      </c>
      <c r="F7" s="13">
        <v>0</v>
      </c>
      <c r="G7" s="13">
        <v>11</v>
      </c>
      <c r="H7" s="13">
        <v>28</v>
      </c>
      <c r="I7" s="13">
        <v>18</v>
      </c>
      <c r="J7" s="13">
        <v>22</v>
      </c>
      <c r="K7" s="13">
        <v>10</v>
      </c>
      <c r="L7" s="13">
        <v>8</v>
      </c>
      <c r="M7" s="13">
        <v>10</v>
      </c>
      <c r="N7" s="13">
        <v>2</v>
      </c>
      <c r="O7" s="13">
        <v>12</v>
      </c>
      <c r="P7" s="13">
        <v>1</v>
      </c>
      <c r="Q7" s="13">
        <v>3</v>
      </c>
      <c r="R7" s="13">
        <v>4</v>
      </c>
      <c r="S7" s="13">
        <v>6</v>
      </c>
      <c r="T7" s="13">
        <v>3</v>
      </c>
      <c r="U7" s="13">
        <v>2</v>
      </c>
      <c r="V7" s="13">
        <v>47</v>
      </c>
      <c r="W7" s="13">
        <v>1</v>
      </c>
      <c r="X7" s="13">
        <v>1</v>
      </c>
      <c r="Y7" s="13">
        <v>9</v>
      </c>
      <c r="Z7" s="13">
        <v>32</v>
      </c>
      <c r="AA7" s="13">
        <v>4</v>
      </c>
      <c r="AB7" s="13">
        <v>4</v>
      </c>
      <c r="AC7" s="13">
        <v>6</v>
      </c>
      <c r="AD7" s="13">
        <v>2</v>
      </c>
      <c r="AE7" s="13">
        <v>0</v>
      </c>
      <c r="AF7" s="13">
        <v>6</v>
      </c>
      <c r="AG7" s="13">
        <v>8</v>
      </c>
      <c r="AH7" s="13">
        <v>29</v>
      </c>
      <c r="AI7" s="13">
        <v>14</v>
      </c>
      <c r="AJ7" s="13">
        <v>0</v>
      </c>
      <c r="AK7" s="13">
        <v>2</v>
      </c>
      <c r="AL7" s="13">
        <v>2</v>
      </c>
      <c r="AM7" s="13">
        <v>47</v>
      </c>
      <c r="AN7" s="13">
        <v>5</v>
      </c>
      <c r="AO7" s="13">
        <v>0</v>
      </c>
      <c r="AP7" s="13">
        <v>1</v>
      </c>
      <c r="AQ7" s="13">
        <v>0</v>
      </c>
      <c r="AR7" s="13">
        <v>42</v>
      </c>
      <c r="AS7" s="13">
        <v>10</v>
      </c>
      <c r="AT7" s="13">
        <v>0</v>
      </c>
      <c r="AU7" s="13">
        <v>0</v>
      </c>
      <c r="AV7" s="13">
        <v>2</v>
      </c>
      <c r="AW7" s="13">
        <v>48</v>
      </c>
      <c r="AX7" s="13">
        <v>5</v>
      </c>
      <c r="AY7" s="13">
        <v>0</v>
      </c>
      <c r="AZ7" s="13">
        <v>1</v>
      </c>
      <c r="BA7" s="13">
        <v>0</v>
      </c>
      <c r="BB7" s="13">
        <v>46</v>
      </c>
      <c r="BC7" s="13">
        <v>7</v>
      </c>
      <c r="BD7" s="13">
        <v>0</v>
      </c>
      <c r="BE7" s="13">
        <v>0</v>
      </c>
      <c r="BF7" s="13">
        <v>2</v>
      </c>
      <c r="BG7" s="13">
        <v>23</v>
      </c>
      <c r="BH7" s="13">
        <v>9</v>
      </c>
      <c r="BI7" s="13">
        <v>8</v>
      </c>
      <c r="BJ7" s="13">
        <v>0</v>
      </c>
      <c r="BK7" s="13">
        <v>0</v>
      </c>
      <c r="BL7" s="13">
        <v>11</v>
      </c>
      <c r="BM7" s="13">
        <v>3</v>
      </c>
      <c r="BN7" s="13">
        <v>1</v>
      </c>
      <c r="BO7" s="13">
        <v>1</v>
      </c>
      <c r="BP7" s="13">
        <v>1</v>
      </c>
      <c r="BQ7" s="13">
        <v>29</v>
      </c>
      <c r="BR7" s="13">
        <v>17</v>
      </c>
      <c r="BS7" s="13">
        <v>3</v>
      </c>
      <c r="BT7" s="13">
        <v>0</v>
      </c>
      <c r="BU7" s="13">
        <v>0</v>
      </c>
      <c r="BV7" s="13">
        <v>29</v>
      </c>
      <c r="BW7" s="13">
        <v>18</v>
      </c>
      <c r="BX7" s="13">
        <v>4</v>
      </c>
      <c r="BY7" s="13">
        <v>0</v>
      </c>
      <c r="BZ7" s="13">
        <v>1</v>
      </c>
      <c r="CA7" s="16" t="s">
        <v>249</v>
      </c>
      <c r="CB7" s="16" t="s">
        <v>249</v>
      </c>
      <c r="CC7" s="16" t="s">
        <v>249</v>
      </c>
      <c r="CD7" s="16" t="s">
        <v>249</v>
      </c>
      <c r="CE7" s="16" t="s">
        <v>249</v>
      </c>
      <c r="CF7" s="13">
        <v>25</v>
      </c>
      <c r="CG7" s="13">
        <v>2</v>
      </c>
      <c r="CH7" s="13">
        <v>34</v>
      </c>
      <c r="CI7" s="13">
        <v>3</v>
      </c>
      <c r="CJ7" s="13">
        <v>19</v>
      </c>
      <c r="CK7" s="13">
        <v>0</v>
      </c>
      <c r="CL7" s="13">
        <v>1</v>
      </c>
      <c r="CM7" s="13">
        <v>9</v>
      </c>
      <c r="CN7" s="13">
        <v>36</v>
      </c>
      <c r="CO7" s="13">
        <v>0</v>
      </c>
      <c r="CP7" s="13">
        <v>8</v>
      </c>
      <c r="CQ7" s="13">
        <v>7</v>
      </c>
      <c r="CR7" s="13">
        <v>3</v>
      </c>
      <c r="CS7" s="11">
        <v>6.8611111111111107</v>
      </c>
      <c r="CT7" s="13">
        <v>5</v>
      </c>
      <c r="CU7" s="13">
        <v>4</v>
      </c>
      <c r="CV7" s="13">
        <v>32</v>
      </c>
      <c r="CW7" s="13">
        <v>0</v>
      </c>
      <c r="CX7" s="13">
        <v>24</v>
      </c>
      <c r="CY7" s="13">
        <v>31</v>
      </c>
      <c r="CZ7" s="13">
        <v>0</v>
      </c>
      <c r="DA7" s="13">
        <v>0</v>
      </c>
      <c r="DB7" s="13">
        <v>1</v>
      </c>
      <c r="DC7" s="13">
        <v>2</v>
      </c>
      <c r="DD7" s="13">
        <v>5</v>
      </c>
      <c r="DE7" s="13">
        <v>12</v>
      </c>
      <c r="DF7" s="13">
        <v>17</v>
      </c>
      <c r="DG7" s="13">
        <v>6</v>
      </c>
      <c r="DH7" s="13">
        <v>1</v>
      </c>
      <c r="DI7" s="11">
        <v>49.140350877192979</v>
      </c>
      <c r="DJ7" s="13">
        <v>0</v>
      </c>
      <c r="DK7" s="13">
        <v>3</v>
      </c>
      <c r="DL7" s="13">
        <v>1</v>
      </c>
      <c r="DM7" s="13">
        <v>42</v>
      </c>
      <c r="DN7" s="13">
        <v>5</v>
      </c>
      <c r="DO7" s="13">
        <v>0</v>
      </c>
      <c r="DP7" s="13">
        <v>0</v>
      </c>
      <c r="DQ7" s="13">
        <v>0</v>
      </c>
      <c r="DR7" s="13">
        <v>0</v>
      </c>
      <c r="DS7" s="13">
        <v>0</v>
      </c>
      <c r="DT7" s="13">
        <v>1</v>
      </c>
      <c r="DU7" s="13">
        <v>2</v>
      </c>
      <c r="DV7" s="13">
        <v>0</v>
      </c>
      <c r="DW7" s="13">
        <v>0</v>
      </c>
      <c r="DX7" s="13">
        <v>0</v>
      </c>
      <c r="DY7" s="13">
        <v>0</v>
      </c>
      <c r="DZ7" s="13">
        <v>0</v>
      </c>
      <c r="EA7" s="13">
        <v>1</v>
      </c>
      <c r="EB7" s="13">
        <v>0</v>
      </c>
      <c r="EC7" s="13">
        <v>0</v>
      </c>
      <c r="ED7" s="13">
        <v>0</v>
      </c>
      <c r="EE7" s="13">
        <v>0</v>
      </c>
      <c r="EF7" s="13">
        <v>0</v>
      </c>
      <c r="EG7" s="13">
        <v>0</v>
      </c>
      <c r="EH7" s="13">
        <v>0</v>
      </c>
      <c r="EI7" s="13">
        <v>0</v>
      </c>
      <c r="EJ7" s="13">
        <v>0</v>
      </c>
      <c r="EK7" s="13">
        <v>0</v>
      </c>
      <c r="EL7" s="13">
        <v>0</v>
      </c>
      <c r="EM7" s="13">
        <v>0</v>
      </c>
      <c r="EN7" s="13">
        <v>0</v>
      </c>
      <c r="EO7" s="13">
        <v>0</v>
      </c>
      <c r="EP7" s="13">
        <v>0</v>
      </c>
      <c r="EQ7" s="13">
        <v>0</v>
      </c>
      <c r="ER7" s="13">
        <v>0</v>
      </c>
      <c r="ES7" s="13">
        <v>1</v>
      </c>
      <c r="ET7" s="13">
        <v>0</v>
      </c>
      <c r="EU7" s="13">
        <v>0</v>
      </c>
      <c r="EV7" s="13">
        <v>0</v>
      </c>
      <c r="EW7" s="13">
        <v>0</v>
      </c>
      <c r="EX7" s="13">
        <v>41</v>
      </c>
      <c r="EY7" s="13">
        <v>5</v>
      </c>
      <c r="EZ7" s="13">
        <v>0</v>
      </c>
      <c r="FA7" s="13">
        <v>35</v>
      </c>
      <c r="FB7" s="13">
        <v>0</v>
      </c>
      <c r="FC7" s="13">
        <v>2</v>
      </c>
      <c r="FD7" s="13">
        <v>0</v>
      </c>
      <c r="FE7" s="13">
        <v>2</v>
      </c>
      <c r="FF7" s="13">
        <v>0</v>
      </c>
      <c r="FG7" s="13">
        <v>33</v>
      </c>
      <c r="FH7" s="13">
        <v>0</v>
      </c>
      <c r="FI7" s="13">
        <v>0</v>
      </c>
      <c r="FJ7" s="13">
        <v>0</v>
      </c>
      <c r="FK7" s="13">
        <v>0</v>
      </c>
      <c r="FL7" s="13">
        <v>0</v>
      </c>
      <c r="FM7" s="13">
        <v>0</v>
      </c>
      <c r="FN7" s="13">
        <v>0</v>
      </c>
      <c r="FO7" s="13">
        <v>0</v>
      </c>
      <c r="FP7" s="13">
        <v>0</v>
      </c>
      <c r="FQ7" s="13">
        <v>0</v>
      </c>
      <c r="FR7" s="13">
        <v>0</v>
      </c>
      <c r="FS7" s="13">
        <v>0</v>
      </c>
      <c r="FT7" s="13">
        <v>0</v>
      </c>
      <c r="FU7" s="13">
        <v>0</v>
      </c>
      <c r="FV7" s="13">
        <v>2</v>
      </c>
      <c r="FW7" s="13">
        <v>0</v>
      </c>
      <c r="FX7" s="13">
        <v>0</v>
      </c>
      <c r="FY7" s="13">
        <v>0</v>
      </c>
      <c r="FZ7" s="13">
        <v>0</v>
      </c>
      <c r="GA7" s="13">
        <v>2</v>
      </c>
      <c r="GB7" s="13">
        <v>0</v>
      </c>
      <c r="GC7" s="13">
        <v>0</v>
      </c>
      <c r="GD7" s="13">
        <v>0</v>
      </c>
      <c r="GE7" s="13">
        <v>0</v>
      </c>
      <c r="GF7" s="13">
        <v>34</v>
      </c>
      <c r="GG7" s="13">
        <v>1</v>
      </c>
      <c r="GH7" s="13">
        <v>2</v>
      </c>
      <c r="GI7" s="13">
        <v>0</v>
      </c>
      <c r="GJ7" s="13">
        <v>1</v>
      </c>
      <c r="GK7" s="13">
        <v>0</v>
      </c>
      <c r="GL7" s="13">
        <v>1</v>
      </c>
      <c r="GM7" s="13">
        <v>1</v>
      </c>
      <c r="GN7" s="13">
        <v>25</v>
      </c>
      <c r="GO7" s="13">
        <v>3</v>
      </c>
      <c r="GP7" s="13">
        <v>0</v>
      </c>
      <c r="GQ7" s="13">
        <v>0</v>
      </c>
      <c r="GR7" s="13">
        <v>10</v>
      </c>
      <c r="GS7" s="13">
        <v>0</v>
      </c>
      <c r="GT7" s="13">
        <v>0</v>
      </c>
      <c r="GU7" s="13">
        <v>1</v>
      </c>
      <c r="GV7" s="13">
        <v>20</v>
      </c>
      <c r="GW7" s="13">
        <v>33</v>
      </c>
      <c r="GX7" s="13">
        <v>4</v>
      </c>
      <c r="GY7" s="13">
        <v>49</v>
      </c>
      <c r="GZ7" s="22">
        <v>57</v>
      </c>
      <c r="HA7" s="22">
        <v>56</v>
      </c>
      <c r="HB7" s="22">
        <v>54</v>
      </c>
      <c r="HC7" s="22">
        <v>38</v>
      </c>
    </row>
    <row r="8" spans="1:211" ht="15.95" customHeight="1" x14ac:dyDescent="0.25">
      <c r="A8" s="9" t="s">
        <v>117</v>
      </c>
      <c r="B8" s="10" t="s">
        <v>84</v>
      </c>
      <c r="C8" s="10" t="s">
        <v>174</v>
      </c>
      <c r="D8" s="13">
        <v>27</v>
      </c>
      <c r="E8" s="13">
        <v>27</v>
      </c>
      <c r="F8" s="13">
        <v>0</v>
      </c>
      <c r="G8" s="13">
        <v>7</v>
      </c>
      <c r="H8" s="13">
        <v>11</v>
      </c>
      <c r="I8" s="13">
        <v>6</v>
      </c>
      <c r="J8" s="13">
        <v>10</v>
      </c>
      <c r="K8" s="13">
        <v>6</v>
      </c>
      <c r="L8" s="13">
        <v>4</v>
      </c>
      <c r="M8" s="13">
        <v>10</v>
      </c>
      <c r="N8" s="13">
        <v>0</v>
      </c>
      <c r="O8" s="13">
        <v>3</v>
      </c>
      <c r="P8" s="13">
        <v>1</v>
      </c>
      <c r="Q8" s="13">
        <v>1</v>
      </c>
      <c r="R8" s="13">
        <v>2</v>
      </c>
      <c r="S8" s="13">
        <v>5</v>
      </c>
      <c r="T8" s="13">
        <v>1</v>
      </c>
      <c r="U8" s="13">
        <v>1</v>
      </c>
      <c r="V8" s="13">
        <v>24</v>
      </c>
      <c r="W8" s="13">
        <v>0</v>
      </c>
      <c r="X8" s="13">
        <v>0</v>
      </c>
      <c r="Y8" s="13">
        <v>3</v>
      </c>
      <c r="Z8" s="13">
        <v>15</v>
      </c>
      <c r="AA8" s="13">
        <v>1</v>
      </c>
      <c r="AB8" s="13">
        <v>4</v>
      </c>
      <c r="AC8" s="13">
        <v>2</v>
      </c>
      <c r="AD8" s="13">
        <v>1</v>
      </c>
      <c r="AE8" s="13">
        <v>0</v>
      </c>
      <c r="AF8" s="13">
        <v>4</v>
      </c>
      <c r="AG8" s="13">
        <v>5</v>
      </c>
      <c r="AH8" s="13">
        <v>11</v>
      </c>
      <c r="AI8" s="13">
        <v>10</v>
      </c>
      <c r="AJ8" s="13">
        <v>0</v>
      </c>
      <c r="AK8" s="13">
        <v>0</v>
      </c>
      <c r="AL8" s="13">
        <v>1</v>
      </c>
      <c r="AM8" s="13">
        <v>16</v>
      </c>
      <c r="AN8" s="13">
        <v>7</v>
      </c>
      <c r="AO8" s="13">
        <v>3</v>
      </c>
      <c r="AP8" s="13">
        <v>1</v>
      </c>
      <c r="AQ8" s="13">
        <v>0</v>
      </c>
      <c r="AR8" s="13">
        <v>16</v>
      </c>
      <c r="AS8" s="13">
        <v>7</v>
      </c>
      <c r="AT8" s="13">
        <v>1</v>
      </c>
      <c r="AU8" s="13">
        <v>1</v>
      </c>
      <c r="AV8" s="13">
        <v>0</v>
      </c>
      <c r="AW8" s="13">
        <v>18</v>
      </c>
      <c r="AX8" s="13">
        <v>4</v>
      </c>
      <c r="AY8" s="13">
        <v>3</v>
      </c>
      <c r="AZ8" s="13">
        <v>0</v>
      </c>
      <c r="BA8" s="13">
        <v>0</v>
      </c>
      <c r="BB8" s="13">
        <v>19</v>
      </c>
      <c r="BC8" s="13">
        <v>6</v>
      </c>
      <c r="BD8" s="13">
        <v>0</v>
      </c>
      <c r="BE8" s="13">
        <v>1</v>
      </c>
      <c r="BF8" s="13">
        <v>0</v>
      </c>
      <c r="BG8" s="13">
        <v>7</v>
      </c>
      <c r="BH8" s="13">
        <v>3</v>
      </c>
      <c r="BI8" s="13">
        <v>7</v>
      </c>
      <c r="BJ8" s="13">
        <v>2</v>
      </c>
      <c r="BK8" s="13">
        <v>1</v>
      </c>
      <c r="BL8" s="13">
        <v>6</v>
      </c>
      <c r="BM8" s="13">
        <v>3</v>
      </c>
      <c r="BN8" s="13">
        <v>1</v>
      </c>
      <c r="BO8" s="13">
        <v>0</v>
      </c>
      <c r="BP8" s="13">
        <v>0</v>
      </c>
      <c r="BQ8" s="13">
        <v>9</v>
      </c>
      <c r="BR8" s="13">
        <v>11</v>
      </c>
      <c r="BS8" s="13">
        <v>3</v>
      </c>
      <c r="BT8" s="13">
        <v>0</v>
      </c>
      <c r="BU8" s="13">
        <v>0</v>
      </c>
      <c r="BV8" s="13">
        <v>10</v>
      </c>
      <c r="BW8" s="13">
        <v>7</v>
      </c>
      <c r="BX8" s="13">
        <v>4</v>
      </c>
      <c r="BY8" s="13">
        <v>3</v>
      </c>
      <c r="BZ8" s="13">
        <v>0</v>
      </c>
      <c r="CA8" s="16" t="s">
        <v>249</v>
      </c>
      <c r="CB8" s="16" t="s">
        <v>249</v>
      </c>
      <c r="CC8" s="16" t="s">
        <v>249</v>
      </c>
      <c r="CD8" s="16" t="s">
        <v>249</v>
      </c>
      <c r="CE8" s="16" t="s">
        <v>249</v>
      </c>
      <c r="CF8" s="13">
        <v>15</v>
      </c>
      <c r="CG8" s="13">
        <v>2</v>
      </c>
      <c r="CH8" s="13">
        <v>18</v>
      </c>
      <c r="CI8" s="13">
        <v>5</v>
      </c>
      <c r="CJ8" s="13">
        <v>13</v>
      </c>
      <c r="CK8" s="13">
        <v>0</v>
      </c>
      <c r="CL8" s="13">
        <v>2</v>
      </c>
      <c r="CM8" s="13">
        <v>3</v>
      </c>
      <c r="CN8" s="13">
        <v>16</v>
      </c>
      <c r="CO8" s="13">
        <v>0</v>
      </c>
      <c r="CP8" s="13">
        <v>2</v>
      </c>
      <c r="CQ8" s="13">
        <v>3</v>
      </c>
      <c r="CR8" s="13">
        <v>6</v>
      </c>
      <c r="CS8" s="11">
        <v>13.272727272727273</v>
      </c>
      <c r="CT8" s="13">
        <v>15</v>
      </c>
      <c r="CU8" s="13">
        <v>2</v>
      </c>
      <c r="CV8" s="13">
        <v>13</v>
      </c>
      <c r="CW8" s="13">
        <v>1</v>
      </c>
      <c r="CX8" s="13">
        <v>11</v>
      </c>
      <c r="CY8" s="13">
        <v>16</v>
      </c>
      <c r="CZ8" s="13">
        <v>0</v>
      </c>
      <c r="DA8" s="13">
        <v>0</v>
      </c>
      <c r="DB8" s="13">
        <v>1</v>
      </c>
      <c r="DC8" s="13">
        <v>0</v>
      </c>
      <c r="DD8" s="13">
        <v>3</v>
      </c>
      <c r="DE8" s="13">
        <v>3</v>
      </c>
      <c r="DF8" s="13">
        <v>13</v>
      </c>
      <c r="DG8" s="13">
        <v>3</v>
      </c>
      <c r="DH8" s="13">
        <v>0</v>
      </c>
      <c r="DI8" s="11">
        <v>55</v>
      </c>
      <c r="DJ8" s="13">
        <v>0</v>
      </c>
      <c r="DK8" s="13">
        <v>2</v>
      </c>
      <c r="DL8" s="13">
        <v>0</v>
      </c>
      <c r="DM8" s="13">
        <v>22</v>
      </c>
      <c r="DN8" s="13">
        <v>2</v>
      </c>
      <c r="DO8" s="13">
        <v>0</v>
      </c>
      <c r="DP8" s="13">
        <v>0</v>
      </c>
      <c r="DQ8" s="13">
        <v>0</v>
      </c>
      <c r="DR8" s="13">
        <v>0</v>
      </c>
      <c r="DS8" s="13">
        <v>0</v>
      </c>
      <c r="DT8" s="13">
        <v>2</v>
      </c>
      <c r="DU8" s="13">
        <v>0</v>
      </c>
      <c r="DV8" s="13">
        <v>0</v>
      </c>
      <c r="DW8" s="13">
        <v>0</v>
      </c>
      <c r="DX8" s="13">
        <v>0</v>
      </c>
      <c r="DY8" s="13">
        <v>0</v>
      </c>
      <c r="DZ8" s="13">
        <v>0</v>
      </c>
      <c r="EA8" s="13">
        <v>0</v>
      </c>
      <c r="EB8" s="13">
        <v>0</v>
      </c>
      <c r="EC8" s="13">
        <v>0</v>
      </c>
      <c r="ED8" s="13">
        <v>0</v>
      </c>
      <c r="EE8" s="13">
        <v>0</v>
      </c>
      <c r="EF8" s="13">
        <v>0</v>
      </c>
      <c r="EG8" s="13">
        <v>0</v>
      </c>
      <c r="EH8" s="13">
        <v>0</v>
      </c>
      <c r="EI8" s="13">
        <v>0</v>
      </c>
      <c r="EJ8" s="13">
        <v>1</v>
      </c>
      <c r="EK8" s="13">
        <v>0</v>
      </c>
      <c r="EL8" s="13">
        <v>0</v>
      </c>
      <c r="EM8" s="13">
        <v>0</v>
      </c>
      <c r="EN8" s="13">
        <v>0</v>
      </c>
      <c r="EO8" s="13">
        <v>0</v>
      </c>
      <c r="EP8" s="13">
        <v>0</v>
      </c>
      <c r="EQ8" s="13">
        <v>0</v>
      </c>
      <c r="ER8" s="13">
        <v>0</v>
      </c>
      <c r="ES8" s="13">
        <v>0</v>
      </c>
      <c r="ET8" s="13">
        <v>0</v>
      </c>
      <c r="EU8" s="13">
        <v>0</v>
      </c>
      <c r="EV8" s="13">
        <v>0</v>
      </c>
      <c r="EW8" s="13">
        <v>0</v>
      </c>
      <c r="EX8" s="13">
        <v>21</v>
      </c>
      <c r="EY8" s="13">
        <v>2</v>
      </c>
      <c r="EZ8" s="13">
        <v>0</v>
      </c>
      <c r="FA8" s="13">
        <v>18</v>
      </c>
      <c r="FB8" s="13">
        <v>0</v>
      </c>
      <c r="FC8" s="13">
        <v>1</v>
      </c>
      <c r="FD8" s="13">
        <v>1</v>
      </c>
      <c r="FE8" s="13">
        <v>0</v>
      </c>
      <c r="FF8" s="13">
        <v>0</v>
      </c>
      <c r="FG8" s="13">
        <v>17</v>
      </c>
      <c r="FH8" s="13">
        <v>0</v>
      </c>
      <c r="FI8" s="13">
        <v>0</v>
      </c>
      <c r="FJ8" s="13">
        <v>1</v>
      </c>
      <c r="FK8" s="13">
        <v>0</v>
      </c>
      <c r="FL8" s="13">
        <v>0</v>
      </c>
      <c r="FM8" s="13">
        <v>0</v>
      </c>
      <c r="FN8" s="13">
        <v>0</v>
      </c>
      <c r="FO8" s="13">
        <v>0</v>
      </c>
      <c r="FP8" s="13">
        <v>0</v>
      </c>
      <c r="FQ8" s="13">
        <v>0</v>
      </c>
      <c r="FR8" s="13">
        <v>0</v>
      </c>
      <c r="FS8" s="13">
        <v>0</v>
      </c>
      <c r="FT8" s="13">
        <v>0</v>
      </c>
      <c r="FU8" s="13">
        <v>0</v>
      </c>
      <c r="FV8" s="13">
        <v>0</v>
      </c>
      <c r="FW8" s="13">
        <v>1</v>
      </c>
      <c r="FX8" s="13">
        <v>1</v>
      </c>
      <c r="FY8" s="13">
        <v>0</v>
      </c>
      <c r="FZ8" s="13">
        <v>0</v>
      </c>
      <c r="GA8" s="13">
        <v>0</v>
      </c>
      <c r="GB8" s="13">
        <v>0</v>
      </c>
      <c r="GC8" s="13">
        <v>0</v>
      </c>
      <c r="GD8" s="13">
        <v>0</v>
      </c>
      <c r="GE8" s="13">
        <v>0</v>
      </c>
      <c r="GF8" s="13">
        <v>17</v>
      </c>
      <c r="GG8" s="13">
        <v>2</v>
      </c>
      <c r="GH8" s="13">
        <v>0</v>
      </c>
      <c r="GI8" s="13">
        <v>0</v>
      </c>
      <c r="GJ8" s="13">
        <v>2</v>
      </c>
      <c r="GK8" s="13">
        <v>0</v>
      </c>
      <c r="GL8" s="13">
        <v>1</v>
      </c>
      <c r="GM8" s="13">
        <v>1</v>
      </c>
      <c r="GN8" s="13">
        <v>8</v>
      </c>
      <c r="GO8" s="13">
        <v>2</v>
      </c>
      <c r="GP8" s="13">
        <v>0</v>
      </c>
      <c r="GQ8" s="13">
        <v>0</v>
      </c>
      <c r="GR8" s="13">
        <v>9</v>
      </c>
      <c r="GS8" s="13">
        <v>0</v>
      </c>
      <c r="GT8" s="13">
        <v>1</v>
      </c>
      <c r="GU8" s="13">
        <v>1</v>
      </c>
      <c r="GV8" s="13">
        <v>12</v>
      </c>
      <c r="GW8" s="13">
        <v>13</v>
      </c>
      <c r="GX8" s="13">
        <v>2</v>
      </c>
      <c r="GY8" s="13">
        <v>23</v>
      </c>
      <c r="GZ8" s="22">
        <v>27</v>
      </c>
      <c r="HA8" s="22">
        <v>27</v>
      </c>
      <c r="HB8" s="22">
        <v>27</v>
      </c>
      <c r="HC8" s="22">
        <v>20</v>
      </c>
    </row>
    <row r="9" spans="1:211" ht="15.95" customHeight="1" x14ac:dyDescent="0.25">
      <c r="A9" s="9" t="s">
        <v>141</v>
      </c>
      <c r="B9" s="10" t="s">
        <v>88</v>
      </c>
      <c r="C9" s="10" t="s">
        <v>174</v>
      </c>
      <c r="D9" s="13">
        <v>6</v>
      </c>
      <c r="E9" s="13">
        <v>4</v>
      </c>
      <c r="F9" s="13">
        <v>2</v>
      </c>
      <c r="G9" s="13">
        <v>1</v>
      </c>
      <c r="H9" s="13">
        <v>1</v>
      </c>
      <c r="I9" s="13">
        <v>6</v>
      </c>
      <c r="J9" s="13">
        <v>3</v>
      </c>
      <c r="K9" s="13">
        <v>3</v>
      </c>
      <c r="L9" s="13">
        <v>1</v>
      </c>
      <c r="M9" s="13">
        <v>2</v>
      </c>
      <c r="N9" s="13">
        <v>0</v>
      </c>
      <c r="O9" s="13">
        <v>2</v>
      </c>
      <c r="P9" s="13">
        <v>1</v>
      </c>
      <c r="Q9" s="13">
        <v>0</v>
      </c>
      <c r="R9" s="13">
        <v>0</v>
      </c>
      <c r="S9" s="13">
        <v>0</v>
      </c>
      <c r="T9" s="13">
        <v>1</v>
      </c>
      <c r="U9" s="13">
        <v>0</v>
      </c>
      <c r="V9" s="13">
        <v>5</v>
      </c>
      <c r="W9" s="13">
        <v>0</v>
      </c>
      <c r="X9" s="13">
        <v>0</v>
      </c>
      <c r="Y9" s="13">
        <v>1</v>
      </c>
      <c r="Z9" s="13">
        <v>1</v>
      </c>
      <c r="AA9" s="13">
        <v>0</v>
      </c>
      <c r="AB9" s="13">
        <v>1</v>
      </c>
      <c r="AC9" s="13">
        <v>1</v>
      </c>
      <c r="AD9" s="13">
        <v>1</v>
      </c>
      <c r="AE9" s="13">
        <v>0</v>
      </c>
      <c r="AF9" s="13">
        <v>2</v>
      </c>
      <c r="AG9" s="13">
        <v>0</v>
      </c>
      <c r="AH9" s="13">
        <v>5</v>
      </c>
      <c r="AI9" s="13">
        <v>0</v>
      </c>
      <c r="AJ9" s="13">
        <v>0</v>
      </c>
      <c r="AK9" s="13">
        <v>1</v>
      </c>
      <c r="AL9" s="13">
        <v>0</v>
      </c>
      <c r="AM9" s="13">
        <v>5</v>
      </c>
      <c r="AN9" s="13">
        <v>1</v>
      </c>
      <c r="AO9" s="13">
        <v>0</v>
      </c>
      <c r="AP9" s="13">
        <v>0</v>
      </c>
      <c r="AQ9" s="13">
        <v>0</v>
      </c>
      <c r="AR9" s="13">
        <v>4</v>
      </c>
      <c r="AS9" s="13">
        <v>2</v>
      </c>
      <c r="AT9" s="13">
        <v>0</v>
      </c>
      <c r="AU9" s="13">
        <v>0</v>
      </c>
      <c r="AV9" s="13">
        <v>0</v>
      </c>
      <c r="AW9" s="13">
        <v>4</v>
      </c>
      <c r="AX9" s="13">
        <v>2</v>
      </c>
      <c r="AY9" s="13">
        <v>0</v>
      </c>
      <c r="AZ9" s="13">
        <v>0</v>
      </c>
      <c r="BA9" s="13">
        <v>0</v>
      </c>
      <c r="BB9" s="13">
        <v>5</v>
      </c>
      <c r="BC9" s="13">
        <v>1</v>
      </c>
      <c r="BD9" s="13">
        <v>0</v>
      </c>
      <c r="BE9" s="13">
        <v>0</v>
      </c>
      <c r="BF9" s="13">
        <v>0</v>
      </c>
      <c r="BG9" s="13">
        <v>2</v>
      </c>
      <c r="BH9" s="13">
        <v>2</v>
      </c>
      <c r="BI9" s="13">
        <v>0</v>
      </c>
      <c r="BJ9" s="13">
        <v>0</v>
      </c>
      <c r="BK9" s="13">
        <v>0</v>
      </c>
      <c r="BL9" s="13">
        <v>0</v>
      </c>
      <c r="BM9" s="13">
        <v>1</v>
      </c>
      <c r="BN9" s="13">
        <v>0</v>
      </c>
      <c r="BO9" s="13">
        <v>0</v>
      </c>
      <c r="BP9" s="13">
        <v>0</v>
      </c>
      <c r="BQ9" s="13">
        <v>4</v>
      </c>
      <c r="BR9" s="13">
        <v>1</v>
      </c>
      <c r="BS9" s="13">
        <v>0</v>
      </c>
      <c r="BT9" s="13">
        <v>0</v>
      </c>
      <c r="BU9" s="13">
        <v>0</v>
      </c>
      <c r="BV9" s="13">
        <v>4</v>
      </c>
      <c r="BW9" s="13">
        <v>0</v>
      </c>
      <c r="BX9" s="13">
        <v>0</v>
      </c>
      <c r="BY9" s="13">
        <v>0</v>
      </c>
      <c r="BZ9" s="13">
        <v>0</v>
      </c>
      <c r="CA9" s="13">
        <v>2</v>
      </c>
      <c r="CB9" s="13">
        <v>0</v>
      </c>
      <c r="CC9" s="13">
        <v>0</v>
      </c>
      <c r="CD9" s="13">
        <v>0</v>
      </c>
      <c r="CE9" s="13">
        <v>0</v>
      </c>
      <c r="CF9" s="13">
        <v>4</v>
      </c>
      <c r="CG9" s="13">
        <v>0</v>
      </c>
      <c r="CH9" s="13">
        <v>5</v>
      </c>
      <c r="CI9" s="13">
        <v>0</v>
      </c>
      <c r="CJ9" s="13">
        <v>0</v>
      </c>
      <c r="CK9" s="13">
        <v>0</v>
      </c>
      <c r="CL9" s="13">
        <v>0</v>
      </c>
      <c r="CM9" s="13">
        <v>1</v>
      </c>
      <c r="CN9" s="13">
        <v>4</v>
      </c>
      <c r="CO9" s="13">
        <v>0</v>
      </c>
      <c r="CP9" s="13">
        <v>0</v>
      </c>
      <c r="CQ9" s="13">
        <v>0</v>
      </c>
      <c r="CR9" s="13">
        <v>2</v>
      </c>
      <c r="CS9" s="11">
        <v>35</v>
      </c>
      <c r="CT9" s="13">
        <v>35</v>
      </c>
      <c r="CU9" s="13">
        <v>1</v>
      </c>
      <c r="CV9" s="13">
        <v>3</v>
      </c>
      <c r="CW9" s="13">
        <v>0</v>
      </c>
      <c r="CX9" s="13">
        <v>5</v>
      </c>
      <c r="CY9" s="13">
        <v>1</v>
      </c>
      <c r="CZ9" s="13">
        <v>0</v>
      </c>
      <c r="DA9" s="13">
        <v>0</v>
      </c>
      <c r="DB9" s="13">
        <v>0</v>
      </c>
      <c r="DC9" s="13">
        <v>0</v>
      </c>
      <c r="DD9" s="13">
        <v>0</v>
      </c>
      <c r="DE9" s="13">
        <v>0</v>
      </c>
      <c r="DF9" s="13">
        <v>3</v>
      </c>
      <c r="DG9" s="13">
        <v>3</v>
      </c>
      <c r="DH9" s="13">
        <v>0</v>
      </c>
      <c r="DI9" s="11">
        <v>73</v>
      </c>
      <c r="DJ9" s="13">
        <v>0</v>
      </c>
      <c r="DK9" s="13">
        <v>0</v>
      </c>
      <c r="DL9" s="13">
        <v>0</v>
      </c>
      <c r="DM9" s="13">
        <v>6</v>
      </c>
      <c r="DN9" s="13">
        <v>0</v>
      </c>
      <c r="DO9" s="13">
        <v>0</v>
      </c>
      <c r="DP9" s="13">
        <v>0</v>
      </c>
      <c r="DQ9" s="13">
        <v>0</v>
      </c>
      <c r="DR9" s="13">
        <v>0</v>
      </c>
      <c r="DS9" s="13">
        <v>0</v>
      </c>
      <c r="DT9" s="13">
        <v>0</v>
      </c>
      <c r="DU9" s="13">
        <v>0</v>
      </c>
      <c r="DV9" s="13">
        <v>0</v>
      </c>
      <c r="DW9" s="13">
        <v>0</v>
      </c>
      <c r="DX9" s="13">
        <v>0</v>
      </c>
      <c r="DY9" s="13">
        <v>0</v>
      </c>
      <c r="DZ9" s="13">
        <v>0</v>
      </c>
      <c r="EA9" s="13">
        <v>0</v>
      </c>
      <c r="EB9" s="13">
        <v>0</v>
      </c>
      <c r="EC9" s="13">
        <v>0</v>
      </c>
      <c r="ED9" s="13">
        <v>0</v>
      </c>
      <c r="EE9" s="13">
        <v>0</v>
      </c>
      <c r="EF9" s="13">
        <v>0</v>
      </c>
      <c r="EG9" s="13">
        <v>0</v>
      </c>
      <c r="EH9" s="13">
        <v>0</v>
      </c>
      <c r="EI9" s="13">
        <v>0</v>
      </c>
      <c r="EJ9" s="13">
        <v>0</v>
      </c>
      <c r="EK9" s="13">
        <v>0</v>
      </c>
      <c r="EL9" s="13">
        <v>0</v>
      </c>
      <c r="EM9" s="13">
        <v>0</v>
      </c>
      <c r="EN9" s="13">
        <v>0</v>
      </c>
      <c r="EO9" s="13">
        <v>0</v>
      </c>
      <c r="EP9" s="13">
        <v>0</v>
      </c>
      <c r="EQ9" s="13">
        <v>0</v>
      </c>
      <c r="ER9" s="13">
        <v>0</v>
      </c>
      <c r="ES9" s="13">
        <v>0</v>
      </c>
      <c r="ET9" s="13">
        <v>0</v>
      </c>
      <c r="EU9" s="13">
        <v>0</v>
      </c>
      <c r="EV9" s="13">
        <v>0</v>
      </c>
      <c r="EW9" s="13">
        <v>0</v>
      </c>
      <c r="EX9" s="13">
        <v>6</v>
      </c>
      <c r="EY9" s="13">
        <v>0</v>
      </c>
      <c r="EZ9" s="13">
        <v>0</v>
      </c>
      <c r="FA9" s="13">
        <v>2</v>
      </c>
      <c r="FB9" s="13">
        <v>0</v>
      </c>
      <c r="FC9" s="13">
        <v>0</v>
      </c>
      <c r="FD9" s="13">
        <v>1</v>
      </c>
      <c r="FE9" s="13">
        <v>3</v>
      </c>
      <c r="FF9" s="13">
        <v>0</v>
      </c>
      <c r="FG9" s="13">
        <v>2</v>
      </c>
      <c r="FH9" s="13">
        <v>0</v>
      </c>
      <c r="FI9" s="13">
        <v>0</v>
      </c>
      <c r="FJ9" s="13">
        <v>0</v>
      </c>
      <c r="FK9" s="13">
        <v>0</v>
      </c>
      <c r="FL9" s="13">
        <v>0</v>
      </c>
      <c r="FM9" s="13">
        <v>0</v>
      </c>
      <c r="FN9" s="13">
        <v>0</v>
      </c>
      <c r="FO9" s="13">
        <v>0</v>
      </c>
      <c r="FP9" s="13">
        <v>0</v>
      </c>
      <c r="FQ9" s="13">
        <v>0</v>
      </c>
      <c r="FR9" s="13">
        <v>0</v>
      </c>
      <c r="FS9" s="13">
        <v>0</v>
      </c>
      <c r="FT9" s="13">
        <v>0</v>
      </c>
      <c r="FU9" s="13">
        <v>0</v>
      </c>
      <c r="FV9" s="13">
        <v>0</v>
      </c>
      <c r="FW9" s="13">
        <v>0</v>
      </c>
      <c r="FX9" s="13">
        <v>1</v>
      </c>
      <c r="FY9" s="13">
        <v>0</v>
      </c>
      <c r="FZ9" s="13">
        <v>0</v>
      </c>
      <c r="GA9" s="13">
        <v>3</v>
      </c>
      <c r="GB9" s="13">
        <v>0</v>
      </c>
      <c r="GC9" s="13">
        <v>0</v>
      </c>
      <c r="GD9" s="13">
        <v>0</v>
      </c>
      <c r="GE9" s="13">
        <v>0</v>
      </c>
      <c r="GF9" s="13">
        <v>6</v>
      </c>
      <c r="GG9" s="13">
        <v>0</v>
      </c>
      <c r="GH9" s="13">
        <v>0</v>
      </c>
      <c r="GI9" s="13">
        <v>0</v>
      </c>
      <c r="GJ9" s="13">
        <v>0</v>
      </c>
      <c r="GK9" s="13">
        <v>0</v>
      </c>
      <c r="GL9" s="13">
        <v>0</v>
      </c>
      <c r="GM9" s="13">
        <v>0</v>
      </c>
      <c r="GN9" s="13">
        <v>6</v>
      </c>
      <c r="GO9" s="13">
        <v>0</v>
      </c>
      <c r="GP9" s="13">
        <v>0</v>
      </c>
      <c r="GQ9" s="13">
        <v>0</v>
      </c>
      <c r="GR9" s="13">
        <v>0</v>
      </c>
      <c r="GS9" s="13">
        <v>0</v>
      </c>
      <c r="GT9" s="13">
        <v>0</v>
      </c>
      <c r="GU9" s="13">
        <v>0</v>
      </c>
      <c r="GV9" s="13">
        <v>1</v>
      </c>
      <c r="GW9" s="13">
        <v>5</v>
      </c>
      <c r="GX9" s="13">
        <v>0</v>
      </c>
      <c r="GY9" s="13">
        <v>6</v>
      </c>
      <c r="GZ9" s="22">
        <v>6</v>
      </c>
      <c r="HA9" s="22">
        <v>6</v>
      </c>
      <c r="HB9" s="22">
        <v>6</v>
      </c>
      <c r="HC9" s="22">
        <v>6</v>
      </c>
    </row>
    <row r="10" spans="1:211" ht="15.95" customHeight="1" x14ac:dyDescent="0.25">
      <c r="A10" s="9" t="s">
        <v>135</v>
      </c>
      <c r="B10" s="10" t="s">
        <v>84</v>
      </c>
      <c r="C10" s="10" t="s">
        <v>174</v>
      </c>
      <c r="D10" s="13">
        <v>18</v>
      </c>
      <c r="E10" s="13">
        <v>18</v>
      </c>
      <c r="F10" s="13">
        <v>0</v>
      </c>
      <c r="G10" s="13">
        <v>6</v>
      </c>
      <c r="H10" s="13">
        <v>7</v>
      </c>
      <c r="I10" s="13">
        <v>7</v>
      </c>
      <c r="J10" s="13">
        <v>10</v>
      </c>
      <c r="K10" s="13">
        <v>1</v>
      </c>
      <c r="L10" s="13">
        <v>4</v>
      </c>
      <c r="M10" s="13">
        <v>2</v>
      </c>
      <c r="N10" s="13">
        <v>1</v>
      </c>
      <c r="O10" s="13">
        <v>2</v>
      </c>
      <c r="P10" s="13">
        <v>2</v>
      </c>
      <c r="Q10" s="13">
        <v>1</v>
      </c>
      <c r="R10" s="13">
        <v>4</v>
      </c>
      <c r="S10" s="13">
        <v>2</v>
      </c>
      <c r="T10" s="13">
        <v>2</v>
      </c>
      <c r="U10" s="13">
        <v>2</v>
      </c>
      <c r="V10" s="13">
        <v>13</v>
      </c>
      <c r="W10" s="13">
        <v>0</v>
      </c>
      <c r="X10" s="13">
        <v>0</v>
      </c>
      <c r="Y10" s="13">
        <v>6</v>
      </c>
      <c r="Z10" s="13">
        <v>10</v>
      </c>
      <c r="AA10" s="13">
        <v>2</v>
      </c>
      <c r="AB10" s="13">
        <v>1</v>
      </c>
      <c r="AC10" s="13">
        <v>0</v>
      </c>
      <c r="AD10" s="13">
        <v>0</v>
      </c>
      <c r="AE10" s="13">
        <v>0</v>
      </c>
      <c r="AF10" s="13">
        <v>5</v>
      </c>
      <c r="AG10" s="13">
        <v>1</v>
      </c>
      <c r="AH10" s="13">
        <v>11</v>
      </c>
      <c r="AI10" s="13">
        <v>6</v>
      </c>
      <c r="AJ10" s="13">
        <v>0</v>
      </c>
      <c r="AK10" s="13">
        <v>0</v>
      </c>
      <c r="AL10" s="13">
        <v>0</v>
      </c>
      <c r="AM10" s="13">
        <v>17</v>
      </c>
      <c r="AN10" s="13">
        <v>1</v>
      </c>
      <c r="AO10" s="13">
        <v>0</v>
      </c>
      <c r="AP10" s="13">
        <v>0</v>
      </c>
      <c r="AQ10" s="13">
        <v>0</v>
      </c>
      <c r="AR10" s="13">
        <v>16</v>
      </c>
      <c r="AS10" s="13">
        <v>2</v>
      </c>
      <c r="AT10" s="13">
        <v>0</v>
      </c>
      <c r="AU10" s="13">
        <v>0</v>
      </c>
      <c r="AV10" s="13">
        <v>0</v>
      </c>
      <c r="AW10" s="13">
        <v>17</v>
      </c>
      <c r="AX10" s="13">
        <v>1</v>
      </c>
      <c r="AY10" s="13">
        <v>0</v>
      </c>
      <c r="AZ10" s="13">
        <v>0</v>
      </c>
      <c r="BA10" s="13">
        <v>0</v>
      </c>
      <c r="BB10" s="13">
        <v>18</v>
      </c>
      <c r="BC10" s="13">
        <v>0</v>
      </c>
      <c r="BD10" s="13">
        <v>0</v>
      </c>
      <c r="BE10" s="13">
        <v>0</v>
      </c>
      <c r="BF10" s="13">
        <v>0</v>
      </c>
      <c r="BG10" s="13">
        <v>10</v>
      </c>
      <c r="BH10" s="13">
        <v>4</v>
      </c>
      <c r="BI10" s="13">
        <v>1</v>
      </c>
      <c r="BJ10" s="13">
        <v>0</v>
      </c>
      <c r="BK10" s="13">
        <v>0</v>
      </c>
      <c r="BL10" s="13">
        <v>2</v>
      </c>
      <c r="BM10" s="13">
        <v>2</v>
      </c>
      <c r="BN10" s="13">
        <v>0</v>
      </c>
      <c r="BO10" s="13">
        <v>0</v>
      </c>
      <c r="BP10" s="13">
        <v>0</v>
      </c>
      <c r="BQ10" s="13">
        <v>6</v>
      </c>
      <c r="BR10" s="13">
        <v>7</v>
      </c>
      <c r="BS10" s="13">
        <v>1</v>
      </c>
      <c r="BT10" s="13">
        <v>1</v>
      </c>
      <c r="BU10" s="13">
        <v>0</v>
      </c>
      <c r="BV10" s="13">
        <v>8</v>
      </c>
      <c r="BW10" s="13">
        <v>5</v>
      </c>
      <c r="BX10" s="13">
        <v>1</v>
      </c>
      <c r="BY10" s="13">
        <v>0</v>
      </c>
      <c r="BZ10" s="13">
        <v>0</v>
      </c>
      <c r="CA10" s="16" t="s">
        <v>249</v>
      </c>
      <c r="CB10" s="16" t="s">
        <v>249</v>
      </c>
      <c r="CC10" s="16" t="s">
        <v>249</v>
      </c>
      <c r="CD10" s="16" t="s">
        <v>249</v>
      </c>
      <c r="CE10" s="16" t="s">
        <v>249</v>
      </c>
      <c r="CF10" s="13">
        <v>8</v>
      </c>
      <c r="CG10" s="13">
        <v>0</v>
      </c>
      <c r="CH10" s="13">
        <v>13</v>
      </c>
      <c r="CI10" s="13">
        <v>1</v>
      </c>
      <c r="CJ10" s="13">
        <v>9</v>
      </c>
      <c r="CK10" s="13">
        <v>1</v>
      </c>
      <c r="CL10" s="13">
        <v>2</v>
      </c>
      <c r="CM10" s="13">
        <v>3</v>
      </c>
      <c r="CN10" s="13">
        <v>12</v>
      </c>
      <c r="CO10" s="13">
        <v>3</v>
      </c>
      <c r="CP10" s="13">
        <v>0</v>
      </c>
      <c r="CQ10" s="13">
        <v>0</v>
      </c>
      <c r="CR10" s="13">
        <v>2</v>
      </c>
      <c r="CS10" s="11">
        <v>9.35</v>
      </c>
      <c r="CT10" s="13">
        <v>2.5</v>
      </c>
      <c r="CU10" s="13">
        <v>1</v>
      </c>
      <c r="CV10" s="13">
        <v>11</v>
      </c>
      <c r="CW10" s="13">
        <v>0</v>
      </c>
      <c r="CX10" s="13">
        <v>7</v>
      </c>
      <c r="CY10" s="13">
        <v>11</v>
      </c>
      <c r="CZ10" s="13">
        <v>0</v>
      </c>
      <c r="DA10" s="13">
        <v>0</v>
      </c>
      <c r="DB10" s="13">
        <v>1</v>
      </c>
      <c r="DC10" s="13">
        <v>4</v>
      </c>
      <c r="DD10" s="13">
        <v>1</v>
      </c>
      <c r="DE10" s="13">
        <v>2</v>
      </c>
      <c r="DF10" s="13">
        <v>3</v>
      </c>
      <c r="DG10" s="13">
        <v>3</v>
      </c>
      <c r="DH10" s="13">
        <v>1</v>
      </c>
      <c r="DI10" s="11">
        <v>48.722222222222221</v>
      </c>
      <c r="DJ10" s="13">
        <v>0</v>
      </c>
      <c r="DK10" s="13">
        <v>0</v>
      </c>
      <c r="DL10" s="13">
        <v>0</v>
      </c>
      <c r="DM10" s="13">
        <v>18</v>
      </c>
      <c r="DN10" s="13">
        <v>0</v>
      </c>
      <c r="DO10" s="13">
        <v>0</v>
      </c>
      <c r="DP10" s="13">
        <v>0</v>
      </c>
      <c r="DQ10" s="13">
        <v>0</v>
      </c>
      <c r="DR10" s="13">
        <v>0</v>
      </c>
      <c r="DS10" s="13">
        <v>0</v>
      </c>
      <c r="DT10" s="13">
        <v>0</v>
      </c>
      <c r="DU10" s="13">
        <v>0</v>
      </c>
      <c r="DV10" s="13">
        <v>0</v>
      </c>
      <c r="DW10" s="13">
        <v>0</v>
      </c>
      <c r="DX10" s="13">
        <v>0</v>
      </c>
      <c r="DY10" s="13">
        <v>0</v>
      </c>
      <c r="DZ10" s="13">
        <v>0</v>
      </c>
      <c r="EA10" s="13">
        <v>0</v>
      </c>
      <c r="EB10" s="13">
        <v>0</v>
      </c>
      <c r="EC10" s="13">
        <v>0</v>
      </c>
      <c r="ED10" s="13">
        <v>0</v>
      </c>
      <c r="EE10" s="13">
        <v>0</v>
      </c>
      <c r="EF10" s="13">
        <v>0</v>
      </c>
      <c r="EG10" s="13">
        <v>0</v>
      </c>
      <c r="EH10" s="13">
        <v>0</v>
      </c>
      <c r="EI10" s="13">
        <v>0</v>
      </c>
      <c r="EJ10" s="13">
        <v>0</v>
      </c>
      <c r="EK10" s="13">
        <v>0</v>
      </c>
      <c r="EL10" s="13">
        <v>0</v>
      </c>
      <c r="EM10" s="13">
        <v>0</v>
      </c>
      <c r="EN10" s="13">
        <v>0</v>
      </c>
      <c r="EO10" s="13">
        <v>0</v>
      </c>
      <c r="EP10" s="13">
        <v>0</v>
      </c>
      <c r="EQ10" s="13">
        <v>1</v>
      </c>
      <c r="ER10" s="13">
        <v>0</v>
      </c>
      <c r="ES10" s="13">
        <v>0</v>
      </c>
      <c r="ET10" s="13">
        <v>0</v>
      </c>
      <c r="EU10" s="13">
        <v>0</v>
      </c>
      <c r="EV10" s="13">
        <v>0</v>
      </c>
      <c r="EW10" s="13">
        <v>0</v>
      </c>
      <c r="EX10" s="13">
        <v>17</v>
      </c>
      <c r="EY10" s="13">
        <v>0</v>
      </c>
      <c r="EZ10" s="13">
        <v>0</v>
      </c>
      <c r="FA10" s="13">
        <v>15</v>
      </c>
      <c r="FB10" s="13">
        <v>0</v>
      </c>
      <c r="FC10" s="13">
        <v>1</v>
      </c>
      <c r="FD10" s="13">
        <v>0</v>
      </c>
      <c r="FE10" s="13">
        <v>0</v>
      </c>
      <c r="FF10" s="13">
        <v>0</v>
      </c>
      <c r="FG10" s="13">
        <v>13</v>
      </c>
      <c r="FH10" s="13">
        <v>0</v>
      </c>
      <c r="FI10" s="13">
        <v>0</v>
      </c>
      <c r="FJ10" s="13">
        <v>1</v>
      </c>
      <c r="FK10" s="13">
        <v>0</v>
      </c>
      <c r="FL10" s="13">
        <v>0</v>
      </c>
      <c r="FM10" s="13">
        <v>0</v>
      </c>
      <c r="FN10" s="13">
        <v>0</v>
      </c>
      <c r="FO10" s="13">
        <v>1</v>
      </c>
      <c r="FP10" s="13">
        <v>0</v>
      </c>
      <c r="FQ10" s="13">
        <v>0</v>
      </c>
      <c r="FR10" s="13">
        <v>0</v>
      </c>
      <c r="FS10" s="13">
        <v>0</v>
      </c>
      <c r="FT10" s="13">
        <v>0</v>
      </c>
      <c r="FU10" s="13">
        <v>0</v>
      </c>
      <c r="FV10" s="13">
        <v>1</v>
      </c>
      <c r="FW10" s="13">
        <v>0</v>
      </c>
      <c r="FX10" s="13">
        <v>0</v>
      </c>
      <c r="FY10" s="13">
        <v>0</v>
      </c>
      <c r="FZ10" s="13">
        <v>0</v>
      </c>
      <c r="GA10" s="13">
        <v>0</v>
      </c>
      <c r="GB10" s="13">
        <v>0</v>
      </c>
      <c r="GC10" s="13">
        <v>0</v>
      </c>
      <c r="GD10" s="13">
        <v>0</v>
      </c>
      <c r="GE10" s="13">
        <v>0</v>
      </c>
      <c r="GF10" s="13">
        <v>13</v>
      </c>
      <c r="GG10" s="13">
        <v>1</v>
      </c>
      <c r="GH10" s="13">
        <v>1</v>
      </c>
      <c r="GI10" s="13">
        <v>0</v>
      </c>
      <c r="GJ10" s="13">
        <v>0</v>
      </c>
      <c r="GK10" s="13">
        <v>0</v>
      </c>
      <c r="GL10" s="13">
        <v>2</v>
      </c>
      <c r="GM10" s="13">
        <v>1</v>
      </c>
      <c r="GN10" s="13">
        <v>8</v>
      </c>
      <c r="GO10" s="13">
        <v>1</v>
      </c>
      <c r="GP10" s="13">
        <v>0</v>
      </c>
      <c r="GQ10" s="13">
        <v>0</v>
      </c>
      <c r="GR10" s="13">
        <v>5</v>
      </c>
      <c r="GS10" s="13">
        <v>0</v>
      </c>
      <c r="GT10" s="13">
        <v>0</v>
      </c>
      <c r="GU10" s="13">
        <v>0</v>
      </c>
      <c r="GV10" s="13">
        <v>6</v>
      </c>
      <c r="GW10" s="13">
        <v>12</v>
      </c>
      <c r="GX10" s="13">
        <v>0</v>
      </c>
      <c r="GY10" s="13">
        <v>18</v>
      </c>
      <c r="GZ10" s="22">
        <v>18</v>
      </c>
      <c r="HA10" s="22">
        <v>18</v>
      </c>
      <c r="HB10" s="22">
        <v>18</v>
      </c>
      <c r="HC10" s="22">
        <v>17</v>
      </c>
    </row>
    <row r="11" spans="1:211" ht="15.95" customHeight="1" x14ac:dyDescent="0.25">
      <c r="A11" s="9" t="s">
        <v>148</v>
      </c>
      <c r="B11" s="10" t="s">
        <v>88</v>
      </c>
      <c r="C11" s="10" t="s">
        <v>174</v>
      </c>
      <c r="D11" s="13">
        <v>20</v>
      </c>
      <c r="E11" s="13">
        <v>19</v>
      </c>
      <c r="F11" s="13">
        <v>1</v>
      </c>
      <c r="G11" s="13">
        <v>5</v>
      </c>
      <c r="H11" s="13">
        <v>9</v>
      </c>
      <c r="I11" s="13">
        <v>8</v>
      </c>
      <c r="J11" s="13">
        <v>4</v>
      </c>
      <c r="K11" s="13">
        <v>1</v>
      </c>
      <c r="L11" s="13">
        <v>1</v>
      </c>
      <c r="M11" s="13">
        <v>5</v>
      </c>
      <c r="N11" s="13">
        <v>0</v>
      </c>
      <c r="O11" s="13">
        <v>1</v>
      </c>
      <c r="P11" s="13">
        <v>0</v>
      </c>
      <c r="Q11" s="13">
        <v>0</v>
      </c>
      <c r="R11" s="13">
        <v>3</v>
      </c>
      <c r="S11" s="13">
        <v>1</v>
      </c>
      <c r="T11" s="13">
        <v>4</v>
      </c>
      <c r="U11" s="13">
        <v>0</v>
      </c>
      <c r="V11" s="13">
        <v>11</v>
      </c>
      <c r="W11" s="13">
        <v>1</v>
      </c>
      <c r="X11" s="13">
        <v>0</v>
      </c>
      <c r="Y11" s="13">
        <v>8</v>
      </c>
      <c r="Z11" s="13">
        <v>10</v>
      </c>
      <c r="AA11" s="13">
        <v>1</v>
      </c>
      <c r="AB11" s="13">
        <v>2</v>
      </c>
      <c r="AC11" s="13">
        <v>4</v>
      </c>
      <c r="AD11" s="13">
        <v>1</v>
      </c>
      <c r="AE11" s="13">
        <v>0</v>
      </c>
      <c r="AF11" s="13">
        <v>2</v>
      </c>
      <c r="AG11" s="13">
        <v>4</v>
      </c>
      <c r="AH11" s="13">
        <v>14</v>
      </c>
      <c r="AI11" s="13">
        <v>0</v>
      </c>
      <c r="AJ11" s="13">
        <v>1</v>
      </c>
      <c r="AK11" s="13">
        <v>0</v>
      </c>
      <c r="AL11" s="13">
        <v>1</v>
      </c>
      <c r="AM11" s="13">
        <v>11</v>
      </c>
      <c r="AN11" s="13">
        <v>3</v>
      </c>
      <c r="AO11" s="13">
        <v>2</v>
      </c>
      <c r="AP11" s="13">
        <v>2</v>
      </c>
      <c r="AQ11" s="13">
        <v>1</v>
      </c>
      <c r="AR11" s="13">
        <v>7</v>
      </c>
      <c r="AS11" s="13">
        <v>3</v>
      </c>
      <c r="AT11" s="13">
        <v>2</v>
      </c>
      <c r="AU11" s="13">
        <v>2</v>
      </c>
      <c r="AV11" s="13">
        <v>1</v>
      </c>
      <c r="AW11" s="13">
        <v>10</v>
      </c>
      <c r="AX11" s="13">
        <v>5</v>
      </c>
      <c r="AY11" s="13">
        <v>1</v>
      </c>
      <c r="AZ11" s="13">
        <v>2</v>
      </c>
      <c r="BA11" s="13">
        <v>0</v>
      </c>
      <c r="BB11" s="13">
        <v>11</v>
      </c>
      <c r="BC11" s="13">
        <v>4</v>
      </c>
      <c r="BD11" s="13">
        <v>3</v>
      </c>
      <c r="BE11" s="13">
        <v>1</v>
      </c>
      <c r="BF11" s="13">
        <v>0</v>
      </c>
      <c r="BG11" s="13">
        <v>3</v>
      </c>
      <c r="BH11" s="13">
        <v>1</v>
      </c>
      <c r="BI11" s="13">
        <v>0</v>
      </c>
      <c r="BJ11" s="13">
        <v>0</v>
      </c>
      <c r="BK11" s="13">
        <v>0</v>
      </c>
      <c r="BL11" s="13">
        <v>1</v>
      </c>
      <c r="BM11" s="13">
        <v>1</v>
      </c>
      <c r="BN11" s="13">
        <v>2</v>
      </c>
      <c r="BO11" s="13">
        <v>0</v>
      </c>
      <c r="BP11" s="13">
        <v>1</v>
      </c>
      <c r="BQ11" s="13">
        <v>5</v>
      </c>
      <c r="BR11" s="13">
        <v>4</v>
      </c>
      <c r="BS11" s="13">
        <v>4</v>
      </c>
      <c r="BT11" s="13">
        <v>0</v>
      </c>
      <c r="BU11" s="13">
        <v>2</v>
      </c>
      <c r="BV11" s="13">
        <v>5</v>
      </c>
      <c r="BW11" s="13">
        <v>3</v>
      </c>
      <c r="BX11" s="13">
        <v>3</v>
      </c>
      <c r="BY11" s="13">
        <v>0</v>
      </c>
      <c r="BZ11" s="13">
        <v>1</v>
      </c>
      <c r="CA11" s="13">
        <v>6</v>
      </c>
      <c r="CB11" s="13">
        <v>3</v>
      </c>
      <c r="CC11" s="13">
        <v>0</v>
      </c>
      <c r="CD11" s="13">
        <v>0</v>
      </c>
      <c r="CE11" s="13">
        <v>0</v>
      </c>
      <c r="CF11" s="13">
        <v>5</v>
      </c>
      <c r="CG11" s="13">
        <v>1</v>
      </c>
      <c r="CH11" s="13">
        <v>8</v>
      </c>
      <c r="CI11" s="13">
        <v>3</v>
      </c>
      <c r="CJ11" s="13">
        <v>3</v>
      </c>
      <c r="CK11" s="13">
        <v>0</v>
      </c>
      <c r="CL11" s="13">
        <v>1</v>
      </c>
      <c r="CM11" s="13">
        <v>8</v>
      </c>
      <c r="CN11" s="13">
        <v>12</v>
      </c>
      <c r="CO11" s="13">
        <v>0</v>
      </c>
      <c r="CP11" s="13">
        <v>3</v>
      </c>
      <c r="CQ11" s="13">
        <v>3</v>
      </c>
      <c r="CR11" s="13">
        <v>0</v>
      </c>
      <c r="CS11" s="11">
        <v>5.5</v>
      </c>
      <c r="CT11" s="13">
        <v>5</v>
      </c>
      <c r="CU11" s="13">
        <v>2</v>
      </c>
      <c r="CV11" s="13">
        <v>9</v>
      </c>
      <c r="CW11" s="13">
        <v>1</v>
      </c>
      <c r="CX11" s="13">
        <v>8</v>
      </c>
      <c r="CY11" s="13">
        <v>10</v>
      </c>
      <c r="CZ11" s="13">
        <v>0</v>
      </c>
      <c r="DA11" s="13">
        <v>1</v>
      </c>
      <c r="DB11" s="13">
        <v>1</v>
      </c>
      <c r="DC11" s="13">
        <v>0</v>
      </c>
      <c r="DD11" s="13">
        <v>2</v>
      </c>
      <c r="DE11" s="13">
        <v>1</v>
      </c>
      <c r="DF11" s="13">
        <v>3</v>
      </c>
      <c r="DG11" s="13">
        <v>2</v>
      </c>
      <c r="DH11" s="13">
        <v>0</v>
      </c>
      <c r="DI11" s="11">
        <v>28.5</v>
      </c>
      <c r="DJ11" s="13">
        <v>0</v>
      </c>
      <c r="DK11" s="13">
        <v>2</v>
      </c>
      <c r="DL11" s="13">
        <v>0</v>
      </c>
      <c r="DM11" s="13">
        <v>14</v>
      </c>
      <c r="DN11" s="13">
        <v>2</v>
      </c>
      <c r="DO11" s="13">
        <v>0</v>
      </c>
      <c r="DP11" s="13">
        <v>0</v>
      </c>
      <c r="DQ11" s="13">
        <v>0</v>
      </c>
      <c r="DR11" s="13">
        <v>0</v>
      </c>
      <c r="DS11" s="13">
        <v>0</v>
      </c>
      <c r="DT11" s="13">
        <v>0</v>
      </c>
      <c r="DU11" s="13">
        <v>2</v>
      </c>
      <c r="DV11" s="13">
        <v>0</v>
      </c>
      <c r="DW11" s="13">
        <v>0</v>
      </c>
      <c r="DX11" s="13">
        <v>0</v>
      </c>
      <c r="DY11" s="13">
        <v>0</v>
      </c>
      <c r="DZ11" s="13">
        <v>0</v>
      </c>
      <c r="EA11" s="13">
        <v>0</v>
      </c>
      <c r="EB11" s="13">
        <v>0</v>
      </c>
      <c r="EC11" s="13">
        <v>0</v>
      </c>
      <c r="ED11" s="13">
        <v>0</v>
      </c>
      <c r="EE11" s="13">
        <v>0</v>
      </c>
      <c r="EF11" s="13">
        <v>0</v>
      </c>
      <c r="EG11" s="13">
        <v>0</v>
      </c>
      <c r="EH11" s="13">
        <v>0</v>
      </c>
      <c r="EI11" s="13">
        <v>0</v>
      </c>
      <c r="EJ11" s="13">
        <v>0</v>
      </c>
      <c r="EK11" s="13">
        <v>0</v>
      </c>
      <c r="EL11" s="13">
        <v>0</v>
      </c>
      <c r="EM11" s="13">
        <v>0</v>
      </c>
      <c r="EN11" s="13">
        <v>0</v>
      </c>
      <c r="EO11" s="13">
        <v>0</v>
      </c>
      <c r="EP11" s="13">
        <v>0</v>
      </c>
      <c r="EQ11" s="13">
        <v>0</v>
      </c>
      <c r="ER11" s="13">
        <v>0</v>
      </c>
      <c r="ES11" s="13">
        <v>0</v>
      </c>
      <c r="ET11" s="13">
        <v>0</v>
      </c>
      <c r="EU11" s="13">
        <v>0</v>
      </c>
      <c r="EV11" s="13">
        <v>0</v>
      </c>
      <c r="EW11" s="13">
        <v>0</v>
      </c>
      <c r="EX11" s="13">
        <v>14</v>
      </c>
      <c r="EY11" s="13">
        <v>0</v>
      </c>
      <c r="EZ11" s="13">
        <v>2</v>
      </c>
      <c r="FA11" s="13">
        <v>6</v>
      </c>
      <c r="FB11" s="13">
        <v>0</v>
      </c>
      <c r="FC11" s="13">
        <v>0</v>
      </c>
      <c r="FD11" s="13">
        <v>0</v>
      </c>
      <c r="FE11" s="13">
        <v>7</v>
      </c>
      <c r="FF11" s="13">
        <v>0</v>
      </c>
      <c r="FG11" s="13">
        <v>6</v>
      </c>
      <c r="FH11" s="13">
        <v>0</v>
      </c>
      <c r="FI11" s="13">
        <v>0</v>
      </c>
      <c r="FJ11" s="13">
        <v>0</v>
      </c>
      <c r="FK11" s="13">
        <v>0</v>
      </c>
      <c r="FL11" s="13">
        <v>0</v>
      </c>
      <c r="FM11" s="13">
        <v>0</v>
      </c>
      <c r="FN11" s="13">
        <v>0</v>
      </c>
      <c r="FO11" s="13">
        <v>0</v>
      </c>
      <c r="FP11" s="13">
        <v>0</v>
      </c>
      <c r="FQ11" s="13">
        <v>0</v>
      </c>
      <c r="FR11" s="13">
        <v>0</v>
      </c>
      <c r="FS11" s="13">
        <v>0</v>
      </c>
      <c r="FT11" s="13">
        <v>0</v>
      </c>
      <c r="FU11" s="13">
        <v>0</v>
      </c>
      <c r="FV11" s="13">
        <v>0</v>
      </c>
      <c r="FW11" s="13">
        <v>0</v>
      </c>
      <c r="FX11" s="13">
        <v>0</v>
      </c>
      <c r="FY11" s="13">
        <v>0</v>
      </c>
      <c r="FZ11" s="13">
        <v>0</v>
      </c>
      <c r="GA11" s="13">
        <v>6</v>
      </c>
      <c r="GB11" s="13">
        <v>0</v>
      </c>
      <c r="GC11" s="13">
        <v>0</v>
      </c>
      <c r="GD11" s="13">
        <v>0</v>
      </c>
      <c r="GE11" s="13">
        <v>0</v>
      </c>
      <c r="GF11" s="13">
        <v>13</v>
      </c>
      <c r="GG11" s="13">
        <v>1</v>
      </c>
      <c r="GH11" s="13">
        <v>0</v>
      </c>
      <c r="GI11" s="13">
        <v>0</v>
      </c>
      <c r="GJ11" s="13">
        <v>0</v>
      </c>
      <c r="GK11" s="13">
        <v>0</v>
      </c>
      <c r="GL11" s="13">
        <v>0</v>
      </c>
      <c r="GM11" s="13">
        <v>0</v>
      </c>
      <c r="GN11" s="13">
        <v>6</v>
      </c>
      <c r="GO11" s="13">
        <v>4</v>
      </c>
      <c r="GP11" s="13">
        <v>0</v>
      </c>
      <c r="GQ11" s="13">
        <v>0</v>
      </c>
      <c r="GR11" s="13">
        <v>3</v>
      </c>
      <c r="GS11" s="13">
        <v>0</v>
      </c>
      <c r="GT11" s="13">
        <v>0</v>
      </c>
      <c r="GU11" s="13">
        <v>0</v>
      </c>
      <c r="GV11" s="13">
        <v>6</v>
      </c>
      <c r="GW11" s="13">
        <v>13</v>
      </c>
      <c r="GX11" s="13">
        <v>2</v>
      </c>
      <c r="GY11" s="13">
        <v>17</v>
      </c>
      <c r="GZ11" s="22">
        <v>20</v>
      </c>
      <c r="HA11" s="22">
        <v>20</v>
      </c>
      <c r="HB11" s="22">
        <v>20</v>
      </c>
      <c r="HC11" s="22">
        <v>14</v>
      </c>
    </row>
    <row r="12" spans="1:211" ht="15.95" customHeight="1" x14ac:dyDescent="0.25">
      <c r="A12" s="9" t="s">
        <v>137</v>
      </c>
      <c r="B12" s="10" t="s">
        <v>88</v>
      </c>
      <c r="C12" s="10" t="s">
        <v>174</v>
      </c>
      <c r="D12" s="13">
        <v>49</v>
      </c>
      <c r="E12" s="13">
        <v>40</v>
      </c>
      <c r="F12" s="13">
        <v>9</v>
      </c>
      <c r="G12" s="13">
        <v>25</v>
      </c>
      <c r="H12" s="13">
        <v>22</v>
      </c>
      <c r="I12" s="13">
        <v>22</v>
      </c>
      <c r="J12" s="13">
        <v>23</v>
      </c>
      <c r="K12" s="13">
        <v>2</v>
      </c>
      <c r="L12" s="13">
        <v>5</v>
      </c>
      <c r="M12" s="13">
        <v>14</v>
      </c>
      <c r="N12" s="13">
        <v>6</v>
      </c>
      <c r="O12" s="13">
        <v>9</v>
      </c>
      <c r="P12" s="13">
        <v>4</v>
      </c>
      <c r="Q12" s="13">
        <v>1</v>
      </c>
      <c r="R12" s="13">
        <v>2</v>
      </c>
      <c r="S12" s="13">
        <v>15</v>
      </c>
      <c r="T12" s="13">
        <v>7</v>
      </c>
      <c r="U12" s="13">
        <v>2</v>
      </c>
      <c r="V12" s="13">
        <v>39</v>
      </c>
      <c r="W12" s="13">
        <v>1</v>
      </c>
      <c r="X12" s="13">
        <v>2</v>
      </c>
      <c r="Y12" s="13">
        <v>12</v>
      </c>
      <c r="Z12" s="13">
        <v>25</v>
      </c>
      <c r="AA12" s="13">
        <v>3</v>
      </c>
      <c r="AB12" s="13">
        <v>4</v>
      </c>
      <c r="AC12" s="13">
        <v>5</v>
      </c>
      <c r="AD12" s="13">
        <v>1</v>
      </c>
      <c r="AE12" s="13">
        <v>0</v>
      </c>
      <c r="AF12" s="13">
        <v>10</v>
      </c>
      <c r="AG12" s="13">
        <v>14</v>
      </c>
      <c r="AH12" s="13">
        <v>31</v>
      </c>
      <c r="AI12" s="13">
        <v>1</v>
      </c>
      <c r="AJ12" s="13">
        <v>1</v>
      </c>
      <c r="AK12" s="13">
        <v>0</v>
      </c>
      <c r="AL12" s="13">
        <v>1</v>
      </c>
      <c r="AM12" s="13">
        <v>42</v>
      </c>
      <c r="AN12" s="13">
        <v>5</v>
      </c>
      <c r="AO12" s="13">
        <v>0</v>
      </c>
      <c r="AP12" s="13">
        <v>0</v>
      </c>
      <c r="AQ12" s="13">
        <v>0</v>
      </c>
      <c r="AR12" s="13">
        <v>39</v>
      </c>
      <c r="AS12" s="13">
        <v>7</v>
      </c>
      <c r="AT12" s="13">
        <v>1</v>
      </c>
      <c r="AU12" s="13">
        <v>0</v>
      </c>
      <c r="AV12" s="13">
        <v>0</v>
      </c>
      <c r="AW12" s="13">
        <v>46</v>
      </c>
      <c r="AX12" s="13">
        <v>2</v>
      </c>
      <c r="AY12" s="13">
        <v>0</v>
      </c>
      <c r="AZ12" s="13">
        <v>0</v>
      </c>
      <c r="BA12" s="13">
        <v>0</v>
      </c>
      <c r="BB12" s="13">
        <v>41</v>
      </c>
      <c r="BC12" s="13">
        <v>6</v>
      </c>
      <c r="BD12" s="13">
        <v>1</v>
      </c>
      <c r="BE12" s="13">
        <v>0</v>
      </c>
      <c r="BF12" s="13">
        <v>0</v>
      </c>
      <c r="BG12" s="13">
        <v>15</v>
      </c>
      <c r="BH12" s="13">
        <v>3</v>
      </c>
      <c r="BI12" s="13">
        <v>1</v>
      </c>
      <c r="BJ12" s="13">
        <v>0</v>
      </c>
      <c r="BK12" s="13">
        <v>0</v>
      </c>
      <c r="BL12" s="13">
        <v>16</v>
      </c>
      <c r="BM12" s="13">
        <v>3</v>
      </c>
      <c r="BN12" s="13">
        <v>1</v>
      </c>
      <c r="BO12" s="13">
        <v>0</v>
      </c>
      <c r="BP12" s="13">
        <v>0</v>
      </c>
      <c r="BQ12" s="13">
        <v>30</v>
      </c>
      <c r="BR12" s="13">
        <v>11</v>
      </c>
      <c r="BS12" s="13">
        <v>1</v>
      </c>
      <c r="BT12" s="13">
        <v>0</v>
      </c>
      <c r="BU12" s="13">
        <v>0</v>
      </c>
      <c r="BV12" s="13">
        <v>29</v>
      </c>
      <c r="BW12" s="13">
        <v>11</v>
      </c>
      <c r="BX12" s="13">
        <v>2</v>
      </c>
      <c r="BY12" s="13">
        <v>0</v>
      </c>
      <c r="BZ12" s="13">
        <v>0</v>
      </c>
      <c r="CA12" s="13">
        <v>30</v>
      </c>
      <c r="CB12" s="13">
        <v>5</v>
      </c>
      <c r="CC12" s="13">
        <v>2</v>
      </c>
      <c r="CD12" s="13">
        <v>0</v>
      </c>
      <c r="CE12" s="13">
        <v>0</v>
      </c>
      <c r="CF12" s="13">
        <v>20</v>
      </c>
      <c r="CG12" s="13">
        <v>1</v>
      </c>
      <c r="CH12" s="13">
        <v>25</v>
      </c>
      <c r="CI12" s="13">
        <v>5</v>
      </c>
      <c r="CJ12" s="13">
        <v>21</v>
      </c>
      <c r="CK12" s="13">
        <v>1</v>
      </c>
      <c r="CL12" s="13">
        <v>1</v>
      </c>
      <c r="CM12" s="13">
        <v>10</v>
      </c>
      <c r="CN12" s="13">
        <v>29</v>
      </c>
      <c r="CO12" s="13">
        <v>1</v>
      </c>
      <c r="CP12" s="13">
        <v>8</v>
      </c>
      <c r="CQ12" s="13">
        <v>7</v>
      </c>
      <c r="CR12" s="13">
        <v>2</v>
      </c>
      <c r="CS12" s="11">
        <v>7.083333333333333</v>
      </c>
      <c r="CT12" s="13">
        <v>4.5</v>
      </c>
      <c r="CU12" s="13">
        <v>5</v>
      </c>
      <c r="CV12" s="13">
        <v>24</v>
      </c>
      <c r="CW12" s="13">
        <v>0</v>
      </c>
      <c r="CX12" s="13">
        <v>26</v>
      </c>
      <c r="CY12" s="13">
        <v>22</v>
      </c>
      <c r="CZ12" s="13">
        <v>0</v>
      </c>
      <c r="DA12" s="13">
        <v>0</v>
      </c>
      <c r="DB12" s="13">
        <v>4</v>
      </c>
      <c r="DC12" s="13">
        <v>3</v>
      </c>
      <c r="DD12" s="13">
        <v>4</v>
      </c>
      <c r="DE12" s="13">
        <v>11</v>
      </c>
      <c r="DF12" s="13">
        <v>19</v>
      </c>
      <c r="DG12" s="13">
        <v>4</v>
      </c>
      <c r="DH12" s="13">
        <v>2</v>
      </c>
      <c r="DI12" s="11">
        <v>58.795918367346935</v>
      </c>
      <c r="DJ12" s="13">
        <v>0</v>
      </c>
      <c r="DK12" s="13">
        <v>3</v>
      </c>
      <c r="DL12" s="13">
        <v>0</v>
      </c>
      <c r="DM12" s="13">
        <v>41</v>
      </c>
      <c r="DN12" s="13">
        <v>1</v>
      </c>
      <c r="DO12" s="13">
        <v>0</v>
      </c>
      <c r="DP12" s="13">
        <v>0</v>
      </c>
      <c r="DQ12" s="13">
        <v>0</v>
      </c>
      <c r="DR12" s="13">
        <v>0</v>
      </c>
      <c r="DS12" s="13">
        <v>0</v>
      </c>
      <c r="DT12" s="13">
        <v>1</v>
      </c>
      <c r="DU12" s="13">
        <v>2</v>
      </c>
      <c r="DV12" s="13">
        <v>0</v>
      </c>
      <c r="DW12" s="13">
        <v>0</v>
      </c>
      <c r="DX12" s="13">
        <v>0</v>
      </c>
      <c r="DY12" s="13">
        <v>0</v>
      </c>
      <c r="DZ12" s="13">
        <v>0</v>
      </c>
      <c r="EA12" s="13">
        <v>0</v>
      </c>
      <c r="EB12" s="13">
        <v>0</v>
      </c>
      <c r="EC12" s="13">
        <v>0</v>
      </c>
      <c r="ED12" s="13">
        <v>0</v>
      </c>
      <c r="EE12" s="13">
        <v>0</v>
      </c>
      <c r="EF12" s="13">
        <v>0</v>
      </c>
      <c r="EG12" s="13">
        <v>0</v>
      </c>
      <c r="EH12" s="13">
        <v>0</v>
      </c>
      <c r="EI12" s="13">
        <v>0</v>
      </c>
      <c r="EJ12" s="13">
        <v>0</v>
      </c>
      <c r="EK12" s="13">
        <v>0</v>
      </c>
      <c r="EL12" s="13">
        <v>0</v>
      </c>
      <c r="EM12" s="13">
        <v>0</v>
      </c>
      <c r="EN12" s="13">
        <v>0</v>
      </c>
      <c r="EO12" s="13">
        <v>0</v>
      </c>
      <c r="EP12" s="13">
        <v>1</v>
      </c>
      <c r="EQ12" s="13">
        <v>0</v>
      </c>
      <c r="ER12" s="13">
        <v>0</v>
      </c>
      <c r="ES12" s="13">
        <v>0</v>
      </c>
      <c r="ET12" s="13">
        <v>0</v>
      </c>
      <c r="EU12" s="13">
        <v>0</v>
      </c>
      <c r="EV12" s="13">
        <v>0</v>
      </c>
      <c r="EW12" s="13">
        <v>0</v>
      </c>
      <c r="EX12" s="13">
        <v>40</v>
      </c>
      <c r="EY12" s="13">
        <v>1</v>
      </c>
      <c r="EZ12" s="13">
        <v>0</v>
      </c>
      <c r="FA12" s="13">
        <v>19</v>
      </c>
      <c r="FB12" s="13">
        <v>1</v>
      </c>
      <c r="FC12" s="13">
        <v>0</v>
      </c>
      <c r="FD12" s="13">
        <v>1</v>
      </c>
      <c r="FE12" s="13">
        <v>18</v>
      </c>
      <c r="FF12" s="13">
        <v>0</v>
      </c>
      <c r="FG12" s="13">
        <v>17</v>
      </c>
      <c r="FH12" s="13">
        <v>0</v>
      </c>
      <c r="FI12" s="13">
        <v>0</v>
      </c>
      <c r="FJ12" s="13">
        <v>0</v>
      </c>
      <c r="FK12" s="13">
        <v>0</v>
      </c>
      <c r="FL12" s="13">
        <v>0</v>
      </c>
      <c r="FM12" s="13">
        <v>0</v>
      </c>
      <c r="FN12" s="13">
        <v>0</v>
      </c>
      <c r="FO12" s="13">
        <v>0</v>
      </c>
      <c r="FP12" s="13">
        <v>0</v>
      </c>
      <c r="FQ12" s="13">
        <v>0</v>
      </c>
      <c r="FR12" s="13">
        <v>1</v>
      </c>
      <c r="FS12" s="13">
        <v>0</v>
      </c>
      <c r="FT12" s="13">
        <v>0</v>
      </c>
      <c r="FU12" s="13">
        <v>1</v>
      </c>
      <c r="FV12" s="13">
        <v>0</v>
      </c>
      <c r="FW12" s="13">
        <v>0</v>
      </c>
      <c r="FX12" s="13">
        <v>1</v>
      </c>
      <c r="FY12" s="13">
        <v>0</v>
      </c>
      <c r="FZ12" s="13">
        <v>0</v>
      </c>
      <c r="GA12" s="13">
        <v>18</v>
      </c>
      <c r="GB12" s="13">
        <v>0</v>
      </c>
      <c r="GC12" s="13">
        <v>0</v>
      </c>
      <c r="GD12" s="13">
        <v>0</v>
      </c>
      <c r="GE12" s="13">
        <v>0</v>
      </c>
      <c r="GF12" s="13">
        <v>32</v>
      </c>
      <c r="GG12" s="13">
        <v>4</v>
      </c>
      <c r="GH12" s="13">
        <v>4</v>
      </c>
      <c r="GI12" s="13">
        <v>0</v>
      </c>
      <c r="GJ12" s="13">
        <v>0</v>
      </c>
      <c r="GK12" s="13">
        <v>0</v>
      </c>
      <c r="GL12" s="13">
        <v>1</v>
      </c>
      <c r="GM12" s="13">
        <v>1</v>
      </c>
      <c r="GN12" s="13">
        <v>18</v>
      </c>
      <c r="GO12" s="13">
        <v>3</v>
      </c>
      <c r="GP12" s="13">
        <v>0</v>
      </c>
      <c r="GQ12" s="13">
        <v>0</v>
      </c>
      <c r="GR12" s="13">
        <v>15</v>
      </c>
      <c r="GS12" s="13">
        <v>0</v>
      </c>
      <c r="GT12" s="13">
        <v>0</v>
      </c>
      <c r="GU12" s="13">
        <v>3</v>
      </c>
      <c r="GV12" s="13">
        <v>22</v>
      </c>
      <c r="GW12" s="13">
        <v>25</v>
      </c>
      <c r="GX12" s="13">
        <v>1</v>
      </c>
      <c r="GY12" s="13">
        <v>46</v>
      </c>
      <c r="GZ12" s="22">
        <v>49</v>
      </c>
      <c r="HA12" s="22">
        <v>48</v>
      </c>
      <c r="HB12" s="22">
        <v>48</v>
      </c>
      <c r="HC12" s="22">
        <v>39</v>
      </c>
    </row>
    <row r="13" spans="1:211" ht="15.95" customHeight="1" x14ac:dyDescent="0.25">
      <c r="A13" s="9" t="s">
        <v>123</v>
      </c>
      <c r="B13" s="10" t="s">
        <v>84</v>
      </c>
      <c r="C13" s="10" t="s">
        <v>177</v>
      </c>
      <c r="D13" s="13">
        <v>30</v>
      </c>
      <c r="E13" s="13">
        <v>30</v>
      </c>
      <c r="F13" s="13">
        <v>0</v>
      </c>
      <c r="G13" s="13">
        <v>15</v>
      </c>
      <c r="H13" s="13">
        <v>12</v>
      </c>
      <c r="I13" s="13">
        <v>5</v>
      </c>
      <c r="J13" s="13">
        <v>9</v>
      </c>
      <c r="K13" s="13">
        <v>2</v>
      </c>
      <c r="L13" s="13">
        <v>5</v>
      </c>
      <c r="M13" s="13">
        <v>5</v>
      </c>
      <c r="N13" s="13">
        <v>1</v>
      </c>
      <c r="O13" s="13">
        <v>5</v>
      </c>
      <c r="P13" s="13">
        <v>1</v>
      </c>
      <c r="Q13" s="13">
        <v>2</v>
      </c>
      <c r="R13" s="13">
        <v>2</v>
      </c>
      <c r="S13" s="13">
        <v>9</v>
      </c>
      <c r="T13" s="13">
        <v>6</v>
      </c>
      <c r="U13" s="13">
        <v>0</v>
      </c>
      <c r="V13" s="13">
        <v>21</v>
      </c>
      <c r="W13" s="13">
        <v>0</v>
      </c>
      <c r="X13" s="13">
        <v>4</v>
      </c>
      <c r="Y13" s="13">
        <v>8</v>
      </c>
      <c r="Z13" s="13">
        <v>1</v>
      </c>
      <c r="AA13" s="13">
        <v>8</v>
      </c>
      <c r="AB13" s="13">
        <v>0</v>
      </c>
      <c r="AC13" s="13">
        <v>12</v>
      </c>
      <c r="AD13" s="13">
        <v>3</v>
      </c>
      <c r="AE13" s="13">
        <v>0</v>
      </c>
      <c r="AF13" s="13">
        <v>6</v>
      </c>
      <c r="AG13" s="13">
        <v>0</v>
      </c>
      <c r="AH13" s="13">
        <v>10</v>
      </c>
      <c r="AI13" s="13">
        <v>19</v>
      </c>
      <c r="AJ13" s="13">
        <v>0</v>
      </c>
      <c r="AK13" s="13">
        <v>0</v>
      </c>
      <c r="AL13" s="13">
        <v>0</v>
      </c>
      <c r="AM13" s="13">
        <v>30</v>
      </c>
      <c r="AN13" s="13">
        <v>0</v>
      </c>
      <c r="AO13" s="13">
        <v>0</v>
      </c>
      <c r="AP13" s="13">
        <v>0</v>
      </c>
      <c r="AQ13" s="13">
        <v>0</v>
      </c>
      <c r="AR13" s="13">
        <v>24</v>
      </c>
      <c r="AS13" s="13">
        <v>4</v>
      </c>
      <c r="AT13" s="13">
        <v>1</v>
      </c>
      <c r="AU13" s="13">
        <v>0</v>
      </c>
      <c r="AV13" s="13">
        <v>0</v>
      </c>
      <c r="AW13" s="13">
        <v>28</v>
      </c>
      <c r="AX13" s="13">
        <v>1</v>
      </c>
      <c r="AY13" s="13">
        <v>0</v>
      </c>
      <c r="AZ13" s="13">
        <v>0</v>
      </c>
      <c r="BA13" s="13">
        <v>0</v>
      </c>
      <c r="BB13" s="13">
        <v>28</v>
      </c>
      <c r="BC13" s="13">
        <v>1</v>
      </c>
      <c r="BD13" s="13">
        <v>0</v>
      </c>
      <c r="BE13" s="13">
        <v>0</v>
      </c>
      <c r="BF13" s="13">
        <v>0</v>
      </c>
      <c r="BG13" s="13">
        <v>22</v>
      </c>
      <c r="BH13" s="13">
        <v>1</v>
      </c>
      <c r="BI13" s="13">
        <v>1</v>
      </c>
      <c r="BJ13" s="13">
        <v>0</v>
      </c>
      <c r="BK13" s="13">
        <v>0</v>
      </c>
      <c r="BL13" s="13">
        <v>10</v>
      </c>
      <c r="BM13" s="13">
        <v>1</v>
      </c>
      <c r="BN13" s="13">
        <v>1</v>
      </c>
      <c r="BO13" s="13">
        <v>0</v>
      </c>
      <c r="BP13" s="13">
        <v>0</v>
      </c>
      <c r="BQ13" s="13">
        <v>15</v>
      </c>
      <c r="BR13" s="13">
        <v>9</v>
      </c>
      <c r="BS13" s="13">
        <v>3</v>
      </c>
      <c r="BT13" s="13">
        <v>0</v>
      </c>
      <c r="BU13" s="13">
        <v>0</v>
      </c>
      <c r="BV13" s="13">
        <v>17</v>
      </c>
      <c r="BW13" s="13">
        <v>7</v>
      </c>
      <c r="BX13" s="13">
        <v>5</v>
      </c>
      <c r="BY13" s="13">
        <v>0</v>
      </c>
      <c r="BZ13" s="13">
        <v>0</v>
      </c>
      <c r="CA13" s="16" t="s">
        <v>249</v>
      </c>
      <c r="CB13" s="16" t="s">
        <v>249</v>
      </c>
      <c r="CC13" s="16" t="s">
        <v>249</v>
      </c>
      <c r="CD13" s="16" t="s">
        <v>249</v>
      </c>
      <c r="CE13" s="16" t="s">
        <v>249</v>
      </c>
      <c r="CF13" s="13">
        <v>13</v>
      </c>
      <c r="CG13" s="13">
        <v>3</v>
      </c>
      <c r="CH13" s="13">
        <v>22</v>
      </c>
      <c r="CI13" s="13">
        <v>3</v>
      </c>
      <c r="CJ13" s="13">
        <v>3</v>
      </c>
      <c r="CK13" s="13">
        <v>1</v>
      </c>
      <c r="CL13" s="13">
        <v>2</v>
      </c>
      <c r="CM13" s="13">
        <v>4</v>
      </c>
      <c r="CN13" s="13">
        <v>18</v>
      </c>
      <c r="CO13" s="13">
        <v>1</v>
      </c>
      <c r="CP13" s="13">
        <v>6</v>
      </c>
      <c r="CQ13" s="13">
        <v>3</v>
      </c>
      <c r="CR13" s="13">
        <v>2</v>
      </c>
      <c r="CS13" s="11">
        <v>7.0483333333333329</v>
      </c>
      <c r="CT13" s="13">
        <v>1.75</v>
      </c>
      <c r="CU13" s="13">
        <v>8</v>
      </c>
      <c r="CV13" s="13">
        <v>9</v>
      </c>
      <c r="CW13" s="13">
        <v>1</v>
      </c>
      <c r="CX13" s="13">
        <v>20</v>
      </c>
      <c r="CY13" s="13">
        <v>8</v>
      </c>
      <c r="CZ13" s="13">
        <v>1</v>
      </c>
      <c r="DA13" s="13">
        <v>2</v>
      </c>
      <c r="DB13" s="13">
        <v>5</v>
      </c>
      <c r="DC13" s="13">
        <v>8</v>
      </c>
      <c r="DD13" s="13">
        <v>3</v>
      </c>
      <c r="DE13" s="13">
        <v>5</v>
      </c>
      <c r="DF13" s="13">
        <v>4</v>
      </c>
      <c r="DG13" s="13">
        <v>1</v>
      </c>
      <c r="DH13" s="13">
        <v>0</v>
      </c>
      <c r="DI13" s="11">
        <v>44.466666666666669</v>
      </c>
      <c r="DJ13" s="13">
        <v>0</v>
      </c>
      <c r="DK13" s="13">
        <v>4</v>
      </c>
      <c r="DL13" s="13">
        <v>2</v>
      </c>
      <c r="DM13" s="13">
        <v>22</v>
      </c>
      <c r="DN13" s="13">
        <v>1</v>
      </c>
      <c r="DO13" s="13">
        <v>0</v>
      </c>
      <c r="DP13" s="13">
        <v>0</v>
      </c>
      <c r="DQ13" s="13">
        <v>0</v>
      </c>
      <c r="DR13" s="13">
        <v>0</v>
      </c>
      <c r="DS13" s="13">
        <v>0</v>
      </c>
      <c r="DT13" s="13">
        <v>0</v>
      </c>
      <c r="DU13" s="13">
        <v>4</v>
      </c>
      <c r="DV13" s="13">
        <v>0</v>
      </c>
      <c r="DW13" s="13">
        <v>0</v>
      </c>
      <c r="DX13" s="13">
        <v>0</v>
      </c>
      <c r="DY13" s="13">
        <v>1</v>
      </c>
      <c r="DZ13" s="13">
        <v>1</v>
      </c>
      <c r="EA13" s="13">
        <v>0</v>
      </c>
      <c r="EB13" s="13">
        <v>0</v>
      </c>
      <c r="EC13" s="13">
        <v>0</v>
      </c>
      <c r="ED13" s="13">
        <v>0</v>
      </c>
      <c r="EE13" s="13">
        <v>0</v>
      </c>
      <c r="EF13" s="13">
        <v>0</v>
      </c>
      <c r="EG13" s="13">
        <v>3</v>
      </c>
      <c r="EH13" s="13">
        <v>1</v>
      </c>
      <c r="EI13" s="13">
        <v>0</v>
      </c>
      <c r="EJ13" s="13">
        <v>0</v>
      </c>
      <c r="EK13" s="13">
        <v>0</v>
      </c>
      <c r="EL13" s="13">
        <v>0</v>
      </c>
      <c r="EM13" s="13">
        <v>0</v>
      </c>
      <c r="EN13" s="13">
        <v>0</v>
      </c>
      <c r="EO13" s="13">
        <v>0</v>
      </c>
      <c r="EP13" s="13">
        <v>1</v>
      </c>
      <c r="EQ13" s="13">
        <v>0</v>
      </c>
      <c r="ER13" s="13">
        <v>0</v>
      </c>
      <c r="ES13" s="13">
        <v>0</v>
      </c>
      <c r="ET13" s="13">
        <v>0</v>
      </c>
      <c r="EU13" s="13">
        <v>0</v>
      </c>
      <c r="EV13" s="13">
        <v>0</v>
      </c>
      <c r="EW13" s="13">
        <v>0</v>
      </c>
      <c r="EX13" s="13">
        <v>17</v>
      </c>
      <c r="EY13" s="13">
        <v>1</v>
      </c>
      <c r="EZ13" s="13">
        <v>0</v>
      </c>
      <c r="FA13" s="13">
        <v>15</v>
      </c>
      <c r="FB13" s="13">
        <v>1</v>
      </c>
      <c r="FC13" s="13">
        <v>0</v>
      </c>
      <c r="FD13" s="13">
        <v>0</v>
      </c>
      <c r="FE13" s="13">
        <v>0</v>
      </c>
      <c r="FF13" s="13">
        <v>0</v>
      </c>
      <c r="FG13" s="13">
        <v>14</v>
      </c>
      <c r="FH13" s="13">
        <v>0</v>
      </c>
      <c r="FI13" s="13">
        <v>0</v>
      </c>
      <c r="FJ13" s="13">
        <v>0</v>
      </c>
      <c r="FK13" s="13">
        <v>0</v>
      </c>
      <c r="FL13" s="13">
        <v>0</v>
      </c>
      <c r="FM13" s="13">
        <v>0</v>
      </c>
      <c r="FN13" s="13">
        <v>0</v>
      </c>
      <c r="FO13" s="13">
        <v>0</v>
      </c>
      <c r="FP13" s="13">
        <v>0</v>
      </c>
      <c r="FQ13" s="13">
        <v>0</v>
      </c>
      <c r="FR13" s="13">
        <v>0</v>
      </c>
      <c r="FS13" s="13">
        <v>0</v>
      </c>
      <c r="FT13" s="13">
        <v>1</v>
      </c>
      <c r="FU13" s="13">
        <v>1</v>
      </c>
      <c r="FV13" s="13">
        <v>0</v>
      </c>
      <c r="FW13" s="13">
        <v>0</v>
      </c>
      <c r="FX13" s="13">
        <v>0</v>
      </c>
      <c r="FY13" s="13">
        <v>0</v>
      </c>
      <c r="FZ13" s="13">
        <v>0</v>
      </c>
      <c r="GA13" s="13">
        <v>0</v>
      </c>
      <c r="GB13" s="13">
        <v>0</v>
      </c>
      <c r="GC13" s="13">
        <v>0</v>
      </c>
      <c r="GD13" s="13">
        <v>0</v>
      </c>
      <c r="GE13" s="13">
        <v>0</v>
      </c>
      <c r="GF13" s="13">
        <v>15</v>
      </c>
      <c r="GG13" s="13">
        <v>2</v>
      </c>
      <c r="GH13" s="13">
        <v>0</v>
      </c>
      <c r="GI13" s="13">
        <v>0</v>
      </c>
      <c r="GJ13" s="13">
        <v>0</v>
      </c>
      <c r="GK13" s="13">
        <v>1</v>
      </c>
      <c r="GL13" s="13">
        <v>0</v>
      </c>
      <c r="GM13" s="13">
        <v>0</v>
      </c>
      <c r="GN13" s="13">
        <v>3</v>
      </c>
      <c r="GO13" s="13">
        <v>3</v>
      </c>
      <c r="GP13" s="13">
        <v>0</v>
      </c>
      <c r="GQ13" s="13">
        <v>0</v>
      </c>
      <c r="GR13" s="13">
        <v>11</v>
      </c>
      <c r="GS13" s="13">
        <v>0</v>
      </c>
      <c r="GT13" s="13">
        <v>0</v>
      </c>
      <c r="GU13" s="13">
        <v>0</v>
      </c>
      <c r="GV13" s="13">
        <v>17</v>
      </c>
      <c r="GW13" s="13">
        <v>13</v>
      </c>
      <c r="GX13" s="13">
        <v>0</v>
      </c>
      <c r="GY13" s="13">
        <v>30</v>
      </c>
      <c r="GZ13" s="22">
        <v>30</v>
      </c>
      <c r="HA13" s="22">
        <v>30</v>
      </c>
      <c r="HB13" s="22">
        <v>30</v>
      </c>
      <c r="HC13" s="22">
        <v>17</v>
      </c>
    </row>
    <row r="14" spans="1:211" ht="15.95" customHeight="1" x14ac:dyDescent="0.25">
      <c r="A14" s="9" t="s">
        <v>131</v>
      </c>
      <c r="B14" s="10" t="s">
        <v>88</v>
      </c>
      <c r="C14" s="10" t="s">
        <v>174</v>
      </c>
      <c r="D14" s="13">
        <v>9</v>
      </c>
      <c r="E14" s="13">
        <v>9</v>
      </c>
      <c r="F14" s="13">
        <v>0</v>
      </c>
      <c r="G14" s="13">
        <v>2</v>
      </c>
      <c r="H14" s="13">
        <v>5</v>
      </c>
      <c r="I14" s="13">
        <v>0</v>
      </c>
      <c r="J14" s="13">
        <v>2</v>
      </c>
      <c r="K14" s="13">
        <v>0</v>
      </c>
      <c r="L14" s="13">
        <v>1</v>
      </c>
      <c r="M14" s="13">
        <v>1</v>
      </c>
      <c r="N14" s="13">
        <v>1</v>
      </c>
      <c r="O14" s="13">
        <v>0</v>
      </c>
      <c r="P14" s="13">
        <v>0</v>
      </c>
      <c r="Q14" s="13">
        <v>1</v>
      </c>
      <c r="R14" s="13">
        <v>1</v>
      </c>
      <c r="S14" s="13">
        <v>0</v>
      </c>
      <c r="T14" s="13">
        <v>2</v>
      </c>
      <c r="U14" s="13">
        <v>0</v>
      </c>
      <c r="V14" s="13">
        <v>6</v>
      </c>
      <c r="W14" s="13">
        <v>1</v>
      </c>
      <c r="X14" s="13">
        <v>0</v>
      </c>
      <c r="Y14" s="13">
        <v>2</v>
      </c>
      <c r="Z14" s="13">
        <v>4</v>
      </c>
      <c r="AA14" s="13">
        <v>1</v>
      </c>
      <c r="AB14" s="13">
        <v>1</v>
      </c>
      <c r="AC14" s="13">
        <v>1</v>
      </c>
      <c r="AD14" s="13">
        <v>0</v>
      </c>
      <c r="AE14" s="13">
        <v>0</v>
      </c>
      <c r="AF14" s="13">
        <v>2</v>
      </c>
      <c r="AG14" s="13">
        <v>1</v>
      </c>
      <c r="AH14" s="13">
        <v>5</v>
      </c>
      <c r="AI14" s="13">
        <v>1</v>
      </c>
      <c r="AJ14" s="13">
        <v>1</v>
      </c>
      <c r="AK14" s="13">
        <v>0</v>
      </c>
      <c r="AL14" s="13">
        <v>1</v>
      </c>
      <c r="AM14" s="13">
        <v>9</v>
      </c>
      <c r="AN14" s="13">
        <v>0</v>
      </c>
      <c r="AO14" s="13">
        <v>0</v>
      </c>
      <c r="AP14" s="13">
        <v>0</v>
      </c>
      <c r="AQ14" s="13">
        <v>0</v>
      </c>
      <c r="AR14" s="13">
        <v>8</v>
      </c>
      <c r="AS14" s="13">
        <v>0</v>
      </c>
      <c r="AT14" s="13">
        <v>1</v>
      </c>
      <c r="AU14" s="13">
        <v>0</v>
      </c>
      <c r="AV14" s="13">
        <v>0</v>
      </c>
      <c r="AW14" s="13">
        <v>9</v>
      </c>
      <c r="AX14" s="13">
        <v>0</v>
      </c>
      <c r="AY14" s="13">
        <v>0</v>
      </c>
      <c r="AZ14" s="13">
        <v>0</v>
      </c>
      <c r="BA14" s="13">
        <v>0</v>
      </c>
      <c r="BB14" s="13">
        <v>9</v>
      </c>
      <c r="BC14" s="13">
        <v>0</v>
      </c>
      <c r="BD14" s="13">
        <v>0</v>
      </c>
      <c r="BE14" s="13">
        <v>0</v>
      </c>
      <c r="BF14" s="13">
        <v>0</v>
      </c>
      <c r="BG14" s="13">
        <v>4</v>
      </c>
      <c r="BH14" s="13">
        <v>1</v>
      </c>
      <c r="BI14" s="13">
        <v>0</v>
      </c>
      <c r="BJ14" s="13">
        <v>0</v>
      </c>
      <c r="BK14" s="13">
        <v>0</v>
      </c>
      <c r="BL14" s="13">
        <v>2</v>
      </c>
      <c r="BM14" s="13">
        <v>2</v>
      </c>
      <c r="BN14" s="13">
        <v>0</v>
      </c>
      <c r="BO14" s="13">
        <v>0</v>
      </c>
      <c r="BP14" s="13">
        <v>0</v>
      </c>
      <c r="BQ14" s="13">
        <v>6</v>
      </c>
      <c r="BR14" s="13">
        <v>2</v>
      </c>
      <c r="BS14" s="13">
        <v>0</v>
      </c>
      <c r="BT14" s="13">
        <v>0</v>
      </c>
      <c r="BU14" s="13">
        <v>0</v>
      </c>
      <c r="BV14" s="13">
        <v>6</v>
      </c>
      <c r="BW14" s="13">
        <v>2</v>
      </c>
      <c r="BX14" s="13">
        <v>0</v>
      </c>
      <c r="BY14" s="13">
        <v>0</v>
      </c>
      <c r="BZ14" s="13">
        <v>0</v>
      </c>
      <c r="CA14" s="13">
        <v>4</v>
      </c>
      <c r="CB14" s="13">
        <v>0</v>
      </c>
      <c r="CC14" s="13">
        <v>1</v>
      </c>
      <c r="CD14" s="13">
        <v>0</v>
      </c>
      <c r="CE14" s="13">
        <v>0</v>
      </c>
      <c r="CF14" s="13">
        <v>3</v>
      </c>
      <c r="CG14" s="13">
        <v>1</v>
      </c>
      <c r="CH14" s="13">
        <v>4</v>
      </c>
      <c r="CI14" s="13">
        <v>2</v>
      </c>
      <c r="CJ14" s="13">
        <v>3</v>
      </c>
      <c r="CK14" s="13">
        <v>0</v>
      </c>
      <c r="CL14" s="13">
        <v>0</v>
      </c>
      <c r="CM14" s="13">
        <v>4</v>
      </c>
      <c r="CN14" s="13">
        <v>7</v>
      </c>
      <c r="CO14" s="13">
        <v>0</v>
      </c>
      <c r="CP14" s="13">
        <v>2</v>
      </c>
      <c r="CQ14" s="13">
        <v>0</v>
      </c>
      <c r="CR14" s="13">
        <v>0</v>
      </c>
      <c r="CS14" s="11">
        <v>3</v>
      </c>
      <c r="CT14" s="13">
        <v>3</v>
      </c>
      <c r="CU14" s="13">
        <v>1</v>
      </c>
      <c r="CV14" s="13">
        <v>6</v>
      </c>
      <c r="CW14" s="13">
        <v>0</v>
      </c>
      <c r="CX14" s="13">
        <v>5</v>
      </c>
      <c r="CY14" s="13">
        <v>4</v>
      </c>
      <c r="CZ14" s="13">
        <v>0</v>
      </c>
      <c r="DA14" s="13">
        <v>0</v>
      </c>
      <c r="DB14" s="13">
        <v>0</v>
      </c>
      <c r="DC14" s="13">
        <v>2</v>
      </c>
      <c r="DD14" s="13">
        <v>2</v>
      </c>
      <c r="DE14" s="13">
        <v>1</v>
      </c>
      <c r="DF14" s="13">
        <v>2</v>
      </c>
      <c r="DG14" s="13">
        <v>1</v>
      </c>
      <c r="DH14" s="13">
        <v>0</v>
      </c>
      <c r="DI14" s="11">
        <v>50.222222222222221</v>
      </c>
      <c r="DJ14" s="13">
        <v>0</v>
      </c>
      <c r="DK14" s="13">
        <v>1</v>
      </c>
      <c r="DL14" s="13">
        <v>0</v>
      </c>
      <c r="DM14" s="13">
        <v>8</v>
      </c>
      <c r="DN14" s="13">
        <v>0</v>
      </c>
      <c r="DO14" s="13">
        <v>0</v>
      </c>
      <c r="DP14" s="13">
        <v>0</v>
      </c>
      <c r="DQ14" s="13">
        <v>0</v>
      </c>
      <c r="DR14" s="13">
        <v>0</v>
      </c>
      <c r="DS14" s="13">
        <v>0</v>
      </c>
      <c r="DT14" s="13">
        <v>1</v>
      </c>
      <c r="DU14" s="13">
        <v>0</v>
      </c>
      <c r="DV14" s="13">
        <v>0</v>
      </c>
      <c r="DW14" s="13">
        <v>0</v>
      </c>
      <c r="DX14" s="13">
        <v>0</v>
      </c>
      <c r="DY14" s="13">
        <v>0</v>
      </c>
      <c r="DZ14" s="13">
        <v>0</v>
      </c>
      <c r="EA14" s="13">
        <v>0</v>
      </c>
      <c r="EB14" s="13">
        <v>0</v>
      </c>
      <c r="EC14" s="13">
        <v>0</v>
      </c>
      <c r="ED14" s="13">
        <v>0</v>
      </c>
      <c r="EE14" s="13">
        <v>0</v>
      </c>
      <c r="EF14" s="13">
        <v>0</v>
      </c>
      <c r="EG14" s="13">
        <v>0</v>
      </c>
      <c r="EH14" s="13">
        <v>1</v>
      </c>
      <c r="EI14" s="13">
        <v>0</v>
      </c>
      <c r="EJ14" s="13">
        <v>0</v>
      </c>
      <c r="EK14" s="13">
        <v>0</v>
      </c>
      <c r="EL14" s="13">
        <v>0</v>
      </c>
      <c r="EM14" s="13">
        <v>0</v>
      </c>
      <c r="EN14" s="13">
        <v>0</v>
      </c>
      <c r="EO14" s="13">
        <v>0</v>
      </c>
      <c r="EP14" s="13">
        <v>0</v>
      </c>
      <c r="EQ14" s="13">
        <v>0</v>
      </c>
      <c r="ER14" s="13">
        <v>0</v>
      </c>
      <c r="ES14" s="13">
        <v>0</v>
      </c>
      <c r="ET14" s="13">
        <v>0</v>
      </c>
      <c r="EU14" s="13">
        <v>0</v>
      </c>
      <c r="EV14" s="13">
        <v>0</v>
      </c>
      <c r="EW14" s="13">
        <v>0</v>
      </c>
      <c r="EX14" s="13">
        <v>7</v>
      </c>
      <c r="EY14" s="13">
        <v>0</v>
      </c>
      <c r="EZ14" s="13">
        <v>0</v>
      </c>
      <c r="FA14" s="13">
        <v>6</v>
      </c>
      <c r="FB14" s="13">
        <v>0</v>
      </c>
      <c r="FC14" s="13">
        <v>0</v>
      </c>
      <c r="FD14" s="13">
        <v>0</v>
      </c>
      <c r="FE14" s="13">
        <v>1</v>
      </c>
      <c r="FF14" s="13">
        <v>0</v>
      </c>
      <c r="FG14" s="13">
        <v>5</v>
      </c>
      <c r="FH14" s="13">
        <v>0</v>
      </c>
      <c r="FI14" s="13">
        <v>0</v>
      </c>
      <c r="FJ14" s="13">
        <v>1</v>
      </c>
      <c r="FK14" s="13">
        <v>0</v>
      </c>
      <c r="FL14" s="13">
        <v>0</v>
      </c>
      <c r="FM14" s="13">
        <v>0</v>
      </c>
      <c r="FN14" s="13">
        <v>0</v>
      </c>
      <c r="FO14" s="13">
        <v>0</v>
      </c>
      <c r="FP14" s="13">
        <v>0</v>
      </c>
      <c r="FQ14" s="13">
        <v>0</v>
      </c>
      <c r="FR14" s="13">
        <v>0</v>
      </c>
      <c r="FS14" s="13">
        <v>0</v>
      </c>
      <c r="FT14" s="13">
        <v>0</v>
      </c>
      <c r="FU14" s="13">
        <v>0</v>
      </c>
      <c r="FV14" s="13">
        <v>0</v>
      </c>
      <c r="FW14" s="13">
        <v>0</v>
      </c>
      <c r="FX14" s="13">
        <v>0</v>
      </c>
      <c r="FY14" s="13">
        <v>0</v>
      </c>
      <c r="FZ14" s="13">
        <v>0</v>
      </c>
      <c r="GA14" s="13">
        <v>1</v>
      </c>
      <c r="GB14" s="13">
        <v>0</v>
      </c>
      <c r="GC14" s="13">
        <v>0</v>
      </c>
      <c r="GD14" s="13">
        <v>0</v>
      </c>
      <c r="GE14" s="13">
        <v>0</v>
      </c>
      <c r="GF14" s="13">
        <v>7</v>
      </c>
      <c r="GG14" s="13">
        <v>0</v>
      </c>
      <c r="GH14" s="13">
        <v>0</v>
      </c>
      <c r="GI14" s="13">
        <v>0</v>
      </c>
      <c r="GJ14" s="13">
        <v>0</v>
      </c>
      <c r="GK14" s="13">
        <v>0</v>
      </c>
      <c r="GL14" s="13">
        <v>0</v>
      </c>
      <c r="GM14" s="13">
        <v>0</v>
      </c>
      <c r="GN14" s="13">
        <v>3</v>
      </c>
      <c r="GO14" s="13">
        <v>1</v>
      </c>
      <c r="GP14" s="13">
        <v>0</v>
      </c>
      <c r="GQ14" s="13">
        <v>0</v>
      </c>
      <c r="GR14" s="13">
        <v>2</v>
      </c>
      <c r="GS14" s="13">
        <v>1</v>
      </c>
      <c r="GT14" s="13">
        <v>0</v>
      </c>
      <c r="GU14" s="13">
        <v>0</v>
      </c>
      <c r="GV14" s="13">
        <v>4</v>
      </c>
      <c r="GW14" s="13">
        <v>5</v>
      </c>
      <c r="GX14" s="13">
        <v>0</v>
      </c>
      <c r="GY14" s="13">
        <v>9</v>
      </c>
      <c r="GZ14" s="22">
        <v>9</v>
      </c>
      <c r="HA14" s="22">
        <v>9</v>
      </c>
      <c r="HB14" s="22">
        <v>9</v>
      </c>
      <c r="HC14" s="22">
        <v>7</v>
      </c>
    </row>
    <row r="15" spans="1:211" ht="15.95" customHeight="1" x14ac:dyDescent="0.25">
      <c r="A15" s="9" t="s">
        <v>120</v>
      </c>
      <c r="B15" s="10" t="s">
        <v>84</v>
      </c>
      <c r="C15" s="10" t="s">
        <v>174</v>
      </c>
      <c r="D15" s="13">
        <v>36</v>
      </c>
      <c r="E15" s="13">
        <v>36</v>
      </c>
      <c r="F15" s="13">
        <v>0</v>
      </c>
      <c r="G15" s="13">
        <v>12</v>
      </c>
      <c r="H15" s="13">
        <v>20</v>
      </c>
      <c r="I15" s="13">
        <v>13</v>
      </c>
      <c r="J15" s="13">
        <v>15</v>
      </c>
      <c r="K15" s="13">
        <v>5</v>
      </c>
      <c r="L15" s="13">
        <v>11</v>
      </c>
      <c r="M15" s="13">
        <v>12</v>
      </c>
      <c r="N15" s="13">
        <v>1</v>
      </c>
      <c r="O15" s="13">
        <v>4</v>
      </c>
      <c r="P15" s="13">
        <v>5</v>
      </c>
      <c r="Q15" s="13">
        <v>1</v>
      </c>
      <c r="R15" s="13">
        <v>6</v>
      </c>
      <c r="S15" s="13">
        <v>7</v>
      </c>
      <c r="T15" s="13">
        <v>3</v>
      </c>
      <c r="U15" s="13">
        <v>2</v>
      </c>
      <c r="V15" s="13">
        <v>29</v>
      </c>
      <c r="W15" s="13">
        <v>1</v>
      </c>
      <c r="X15" s="13">
        <v>0</v>
      </c>
      <c r="Y15" s="13">
        <v>7</v>
      </c>
      <c r="Z15" s="13">
        <v>19</v>
      </c>
      <c r="AA15" s="13">
        <v>0</v>
      </c>
      <c r="AB15" s="13">
        <v>4</v>
      </c>
      <c r="AC15" s="13">
        <v>5</v>
      </c>
      <c r="AD15" s="13">
        <v>0</v>
      </c>
      <c r="AE15" s="13">
        <v>0</v>
      </c>
      <c r="AF15" s="13">
        <v>8</v>
      </c>
      <c r="AG15" s="13">
        <v>4</v>
      </c>
      <c r="AH15" s="13">
        <v>21</v>
      </c>
      <c r="AI15" s="13">
        <v>8</v>
      </c>
      <c r="AJ15" s="13">
        <v>0</v>
      </c>
      <c r="AK15" s="13">
        <v>0</v>
      </c>
      <c r="AL15" s="13">
        <v>3</v>
      </c>
      <c r="AM15" s="13">
        <v>31</v>
      </c>
      <c r="AN15" s="13">
        <v>4</v>
      </c>
      <c r="AO15" s="13">
        <v>0</v>
      </c>
      <c r="AP15" s="13">
        <v>0</v>
      </c>
      <c r="AQ15" s="13">
        <v>0</v>
      </c>
      <c r="AR15" s="13">
        <v>31</v>
      </c>
      <c r="AS15" s="13">
        <v>3</v>
      </c>
      <c r="AT15" s="13">
        <v>1</v>
      </c>
      <c r="AU15" s="13">
        <v>0</v>
      </c>
      <c r="AV15" s="13">
        <v>0</v>
      </c>
      <c r="AW15" s="13">
        <v>32</v>
      </c>
      <c r="AX15" s="13">
        <v>2</v>
      </c>
      <c r="AY15" s="13">
        <v>1</v>
      </c>
      <c r="AZ15" s="13">
        <v>0</v>
      </c>
      <c r="BA15" s="13">
        <v>0</v>
      </c>
      <c r="BB15" s="13">
        <v>31</v>
      </c>
      <c r="BC15" s="13">
        <v>4</v>
      </c>
      <c r="BD15" s="13">
        <v>0</v>
      </c>
      <c r="BE15" s="13">
        <v>0</v>
      </c>
      <c r="BF15" s="13">
        <v>0</v>
      </c>
      <c r="BG15" s="13">
        <v>21</v>
      </c>
      <c r="BH15" s="13">
        <v>4</v>
      </c>
      <c r="BI15" s="13">
        <v>1</v>
      </c>
      <c r="BJ15" s="13">
        <v>0</v>
      </c>
      <c r="BK15" s="13">
        <v>1</v>
      </c>
      <c r="BL15" s="13">
        <v>7</v>
      </c>
      <c r="BM15" s="13">
        <v>4</v>
      </c>
      <c r="BN15" s="13">
        <v>2</v>
      </c>
      <c r="BO15" s="13">
        <v>0</v>
      </c>
      <c r="BP15" s="13">
        <v>0</v>
      </c>
      <c r="BQ15" s="13">
        <v>16</v>
      </c>
      <c r="BR15" s="13">
        <v>14</v>
      </c>
      <c r="BS15" s="13">
        <v>1</v>
      </c>
      <c r="BT15" s="13">
        <v>0</v>
      </c>
      <c r="BU15" s="13">
        <v>0</v>
      </c>
      <c r="BV15" s="13">
        <v>16</v>
      </c>
      <c r="BW15" s="13">
        <v>12</v>
      </c>
      <c r="BX15" s="13">
        <v>2</v>
      </c>
      <c r="BY15" s="13">
        <v>0</v>
      </c>
      <c r="BZ15" s="13">
        <v>0</v>
      </c>
      <c r="CA15" s="16" t="s">
        <v>249</v>
      </c>
      <c r="CB15" s="16" t="s">
        <v>249</v>
      </c>
      <c r="CC15" s="16" t="s">
        <v>249</v>
      </c>
      <c r="CD15" s="16" t="s">
        <v>249</v>
      </c>
      <c r="CE15" s="16" t="s">
        <v>249</v>
      </c>
      <c r="CF15" s="13">
        <v>17</v>
      </c>
      <c r="CG15" s="13">
        <v>1</v>
      </c>
      <c r="CH15" s="13">
        <v>21</v>
      </c>
      <c r="CI15" s="13">
        <v>2</v>
      </c>
      <c r="CJ15" s="13">
        <v>16</v>
      </c>
      <c r="CK15" s="13">
        <v>0</v>
      </c>
      <c r="CL15" s="13">
        <v>4</v>
      </c>
      <c r="CM15" s="13">
        <v>7</v>
      </c>
      <c r="CN15" s="13">
        <v>25</v>
      </c>
      <c r="CO15" s="13">
        <v>2</v>
      </c>
      <c r="CP15" s="13">
        <v>4</v>
      </c>
      <c r="CQ15" s="13">
        <v>2</v>
      </c>
      <c r="CR15" s="13">
        <v>3</v>
      </c>
      <c r="CS15" s="11">
        <v>13.071090909090911</v>
      </c>
      <c r="CT15" s="13">
        <v>2</v>
      </c>
      <c r="CU15" s="13">
        <v>3</v>
      </c>
      <c r="CV15" s="13">
        <v>20</v>
      </c>
      <c r="CW15" s="13">
        <v>1</v>
      </c>
      <c r="CX15" s="13">
        <v>17</v>
      </c>
      <c r="CY15" s="13">
        <v>18</v>
      </c>
      <c r="CZ15" s="13">
        <v>0</v>
      </c>
      <c r="DA15" s="13">
        <v>1</v>
      </c>
      <c r="DB15" s="13">
        <v>0</v>
      </c>
      <c r="DC15" s="13">
        <v>2</v>
      </c>
      <c r="DD15" s="13">
        <v>4</v>
      </c>
      <c r="DE15" s="13">
        <v>7</v>
      </c>
      <c r="DF15" s="13">
        <v>10</v>
      </c>
      <c r="DG15" s="13">
        <v>7</v>
      </c>
      <c r="DH15" s="13">
        <v>2</v>
      </c>
      <c r="DI15" s="11">
        <v>59.361111111111114</v>
      </c>
      <c r="DJ15" s="13">
        <v>0</v>
      </c>
      <c r="DK15" s="13">
        <v>7</v>
      </c>
      <c r="DL15" s="13">
        <v>0</v>
      </c>
      <c r="DM15" s="13">
        <v>26</v>
      </c>
      <c r="DN15" s="13">
        <v>2</v>
      </c>
      <c r="DO15" s="13">
        <v>0</v>
      </c>
      <c r="DP15" s="13">
        <v>0</v>
      </c>
      <c r="DQ15" s="13">
        <v>0</v>
      </c>
      <c r="DR15" s="13">
        <v>2</v>
      </c>
      <c r="DS15" s="13">
        <v>0</v>
      </c>
      <c r="DT15" s="13">
        <v>2</v>
      </c>
      <c r="DU15" s="13">
        <v>3</v>
      </c>
      <c r="DV15" s="13">
        <v>0</v>
      </c>
      <c r="DW15" s="13">
        <v>0</v>
      </c>
      <c r="DX15" s="13">
        <v>0</v>
      </c>
      <c r="DY15" s="13">
        <v>0</v>
      </c>
      <c r="DZ15" s="13">
        <v>0</v>
      </c>
      <c r="EA15" s="13">
        <v>0</v>
      </c>
      <c r="EB15" s="13">
        <v>0</v>
      </c>
      <c r="EC15" s="13">
        <v>0</v>
      </c>
      <c r="ED15" s="13">
        <v>0</v>
      </c>
      <c r="EE15" s="13">
        <v>0</v>
      </c>
      <c r="EF15" s="13">
        <v>0</v>
      </c>
      <c r="EG15" s="13">
        <v>0</v>
      </c>
      <c r="EH15" s="13">
        <v>0</v>
      </c>
      <c r="EI15" s="13">
        <v>0</v>
      </c>
      <c r="EJ15" s="13">
        <v>1</v>
      </c>
      <c r="EK15" s="13">
        <v>0</v>
      </c>
      <c r="EL15" s="13">
        <v>0</v>
      </c>
      <c r="EM15" s="13">
        <v>0</v>
      </c>
      <c r="EN15" s="13">
        <v>0</v>
      </c>
      <c r="EO15" s="13">
        <v>0</v>
      </c>
      <c r="EP15" s="13">
        <v>0</v>
      </c>
      <c r="EQ15" s="13">
        <v>0</v>
      </c>
      <c r="ER15" s="13">
        <v>0</v>
      </c>
      <c r="ES15" s="13">
        <v>0</v>
      </c>
      <c r="ET15" s="13">
        <v>1</v>
      </c>
      <c r="EU15" s="13">
        <v>0</v>
      </c>
      <c r="EV15" s="13">
        <v>0</v>
      </c>
      <c r="EW15" s="13">
        <v>0</v>
      </c>
      <c r="EX15" s="13">
        <v>24</v>
      </c>
      <c r="EY15" s="13">
        <v>2</v>
      </c>
      <c r="EZ15" s="13">
        <v>0</v>
      </c>
      <c r="FA15" s="13">
        <v>23</v>
      </c>
      <c r="FB15" s="13">
        <v>0</v>
      </c>
      <c r="FC15" s="13">
        <v>1</v>
      </c>
      <c r="FD15" s="13">
        <v>1</v>
      </c>
      <c r="FE15" s="13">
        <v>0</v>
      </c>
      <c r="FF15" s="13">
        <v>0</v>
      </c>
      <c r="FG15" s="13">
        <v>22</v>
      </c>
      <c r="FH15" s="13">
        <v>0</v>
      </c>
      <c r="FI15" s="13">
        <v>0</v>
      </c>
      <c r="FJ15" s="13">
        <v>0</v>
      </c>
      <c r="FK15" s="13">
        <v>0</v>
      </c>
      <c r="FL15" s="13">
        <v>0</v>
      </c>
      <c r="FM15" s="13">
        <v>0</v>
      </c>
      <c r="FN15" s="13">
        <v>0</v>
      </c>
      <c r="FO15" s="13">
        <v>0</v>
      </c>
      <c r="FP15" s="13">
        <v>0</v>
      </c>
      <c r="FQ15" s="13">
        <v>1</v>
      </c>
      <c r="FR15" s="13">
        <v>0</v>
      </c>
      <c r="FS15" s="13">
        <v>0</v>
      </c>
      <c r="FT15" s="13">
        <v>0</v>
      </c>
      <c r="FU15" s="13">
        <v>0</v>
      </c>
      <c r="FV15" s="13">
        <v>1</v>
      </c>
      <c r="FW15" s="13">
        <v>0</v>
      </c>
      <c r="FX15" s="13">
        <v>1</v>
      </c>
      <c r="FY15" s="13">
        <v>0</v>
      </c>
      <c r="FZ15" s="13">
        <v>0</v>
      </c>
      <c r="GA15" s="13">
        <v>0</v>
      </c>
      <c r="GB15" s="13">
        <v>0</v>
      </c>
      <c r="GC15" s="13">
        <v>0</v>
      </c>
      <c r="GD15" s="13">
        <v>0</v>
      </c>
      <c r="GE15" s="13">
        <v>0</v>
      </c>
      <c r="GF15" s="13">
        <v>16</v>
      </c>
      <c r="GG15" s="13">
        <v>2</v>
      </c>
      <c r="GH15" s="13">
        <v>3</v>
      </c>
      <c r="GI15" s="13">
        <v>0</v>
      </c>
      <c r="GJ15" s="13">
        <v>1</v>
      </c>
      <c r="GK15" s="13">
        <v>1</v>
      </c>
      <c r="GL15" s="13">
        <v>2</v>
      </c>
      <c r="GM15" s="13">
        <v>1</v>
      </c>
      <c r="GN15" s="13">
        <v>16</v>
      </c>
      <c r="GO15" s="13">
        <v>1</v>
      </c>
      <c r="GP15" s="13">
        <v>1</v>
      </c>
      <c r="GQ15" s="13">
        <v>0</v>
      </c>
      <c r="GR15" s="13">
        <v>7</v>
      </c>
      <c r="GS15" s="13">
        <v>0</v>
      </c>
      <c r="GT15" s="13">
        <v>0</v>
      </c>
      <c r="GU15" s="13">
        <v>0</v>
      </c>
      <c r="GV15" s="13">
        <v>17</v>
      </c>
      <c r="GW15" s="13">
        <v>19</v>
      </c>
      <c r="GX15" s="13">
        <v>2</v>
      </c>
      <c r="GY15" s="13">
        <v>34</v>
      </c>
      <c r="GZ15" s="22">
        <v>36</v>
      </c>
      <c r="HA15" s="22">
        <v>36</v>
      </c>
      <c r="HB15" s="22">
        <v>36</v>
      </c>
      <c r="HC15" s="22">
        <v>24</v>
      </c>
    </row>
    <row r="16" spans="1:211" ht="15.95" customHeight="1" x14ac:dyDescent="0.25">
      <c r="A16" s="9" t="s">
        <v>125</v>
      </c>
      <c r="B16" s="10" t="s">
        <v>84</v>
      </c>
      <c r="C16" s="10" t="s">
        <v>174</v>
      </c>
      <c r="D16" s="13">
        <v>53</v>
      </c>
      <c r="E16" s="13">
        <v>53</v>
      </c>
      <c r="F16" s="13">
        <v>0</v>
      </c>
      <c r="G16" s="13">
        <v>5</v>
      </c>
      <c r="H16" s="13">
        <v>25</v>
      </c>
      <c r="I16" s="13">
        <v>32</v>
      </c>
      <c r="J16" s="13">
        <v>21</v>
      </c>
      <c r="K16" s="13">
        <v>12</v>
      </c>
      <c r="L16" s="13">
        <v>9</v>
      </c>
      <c r="M16" s="13">
        <v>17</v>
      </c>
      <c r="N16" s="13">
        <v>1</v>
      </c>
      <c r="O16" s="13">
        <v>9</v>
      </c>
      <c r="P16" s="13">
        <v>2</v>
      </c>
      <c r="Q16" s="13">
        <v>0</v>
      </c>
      <c r="R16" s="13">
        <v>4</v>
      </c>
      <c r="S16" s="13">
        <v>2</v>
      </c>
      <c r="T16" s="13">
        <v>0</v>
      </c>
      <c r="U16" s="13">
        <v>3</v>
      </c>
      <c r="V16" s="13">
        <v>40</v>
      </c>
      <c r="W16" s="13">
        <v>0</v>
      </c>
      <c r="X16" s="13">
        <v>1</v>
      </c>
      <c r="Y16" s="13">
        <v>13</v>
      </c>
      <c r="Z16" s="13">
        <v>26</v>
      </c>
      <c r="AA16" s="13">
        <v>4</v>
      </c>
      <c r="AB16" s="13">
        <v>2</v>
      </c>
      <c r="AC16" s="13">
        <v>4</v>
      </c>
      <c r="AD16" s="13">
        <v>4</v>
      </c>
      <c r="AE16" s="13">
        <v>0</v>
      </c>
      <c r="AF16" s="13">
        <v>13</v>
      </c>
      <c r="AG16" s="13">
        <v>14</v>
      </c>
      <c r="AH16" s="13">
        <v>31</v>
      </c>
      <c r="AI16" s="13">
        <v>4</v>
      </c>
      <c r="AJ16" s="13">
        <v>0</v>
      </c>
      <c r="AK16" s="13">
        <v>0</v>
      </c>
      <c r="AL16" s="13">
        <v>2</v>
      </c>
      <c r="AM16" s="13">
        <v>36</v>
      </c>
      <c r="AN16" s="13">
        <v>13</v>
      </c>
      <c r="AO16" s="13">
        <v>0</v>
      </c>
      <c r="AP16" s="13">
        <v>0</v>
      </c>
      <c r="AQ16" s="13">
        <v>0</v>
      </c>
      <c r="AR16" s="13">
        <v>31</v>
      </c>
      <c r="AS16" s="13">
        <v>13</v>
      </c>
      <c r="AT16" s="13">
        <v>2</v>
      </c>
      <c r="AU16" s="13">
        <v>0</v>
      </c>
      <c r="AV16" s="13">
        <v>0</v>
      </c>
      <c r="AW16" s="13">
        <v>39</v>
      </c>
      <c r="AX16" s="13">
        <v>9</v>
      </c>
      <c r="AY16" s="13">
        <v>1</v>
      </c>
      <c r="AZ16" s="13">
        <v>0</v>
      </c>
      <c r="BA16" s="13">
        <v>0</v>
      </c>
      <c r="BB16" s="13">
        <v>29</v>
      </c>
      <c r="BC16" s="13">
        <v>16</v>
      </c>
      <c r="BD16" s="13">
        <v>4</v>
      </c>
      <c r="BE16" s="13">
        <v>0</v>
      </c>
      <c r="BF16" s="13">
        <v>0</v>
      </c>
      <c r="BG16" s="13">
        <v>7</v>
      </c>
      <c r="BH16" s="13">
        <v>5</v>
      </c>
      <c r="BI16" s="13">
        <v>4</v>
      </c>
      <c r="BJ16" s="13">
        <v>1</v>
      </c>
      <c r="BK16" s="13">
        <v>2</v>
      </c>
      <c r="BL16" s="13">
        <v>3</v>
      </c>
      <c r="BM16" s="13">
        <v>1</v>
      </c>
      <c r="BN16" s="13">
        <v>1</v>
      </c>
      <c r="BO16" s="13">
        <v>1</v>
      </c>
      <c r="BP16" s="13">
        <v>0</v>
      </c>
      <c r="BQ16" s="13">
        <v>16</v>
      </c>
      <c r="BR16" s="13">
        <v>21</v>
      </c>
      <c r="BS16" s="13">
        <v>6</v>
      </c>
      <c r="BT16" s="13">
        <v>0</v>
      </c>
      <c r="BU16" s="13">
        <v>0</v>
      </c>
      <c r="BV16" s="13">
        <v>15</v>
      </c>
      <c r="BW16" s="13">
        <v>24</v>
      </c>
      <c r="BX16" s="13">
        <v>4</v>
      </c>
      <c r="BY16" s="13">
        <v>0</v>
      </c>
      <c r="BZ16" s="13">
        <v>0</v>
      </c>
      <c r="CA16" s="16" t="s">
        <v>249</v>
      </c>
      <c r="CB16" s="16" t="s">
        <v>249</v>
      </c>
      <c r="CC16" s="16" t="s">
        <v>249</v>
      </c>
      <c r="CD16" s="16" t="s">
        <v>249</v>
      </c>
      <c r="CE16" s="16" t="s">
        <v>249</v>
      </c>
      <c r="CF16" s="13">
        <v>25</v>
      </c>
      <c r="CG16" s="13">
        <v>0</v>
      </c>
      <c r="CH16" s="13">
        <v>22</v>
      </c>
      <c r="CI16" s="13">
        <v>5</v>
      </c>
      <c r="CJ16" s="13">
        <v>21</v>
      </c>
      <c r="CK16" s="13">
        <v>0</v>
      </c>
      <c r="CL16" s="13">
        <v>5</v>
      </c>
      <c r="CM16" s="13">
        <v>11</v>
      </c>
      <c r="CN16" s="13">
        <v>34</v>
      </c>
      <c r="CO16" s="13">
        <v>1</v>
      </c>
      <c r="CP16" s="13">
        <v>9</v>
      </c>
      <c r="CQ16" s="13">
        <v>2</v>
      </c>
      <c r="CR16" s="13">
        <v>4</v>
      </c>
      <c r="CS16" s="11">
        <v>4.78125</v>
      </c>
      <c r="CT16" s="13">
        <v>3</v>
      </c>
      <c r="CU16" s="13">
        <v>3</v>
      </c>
      <c r="CV16" s="13">
        <v>28</v>
      </c>
      <c r="CW16" s="13">
        <v>3</v>
      </c>
      <c r="CX16" s="13">
        <v>26</v>
      </c>
      <c r="CY16" s="13">
        <v>23</v>
      </c>
      <c r="CZ16" s="13">
        <v>0</v>
      </c>
      <c r="DA16" s="13">
        <v>0</v>
      </c>
      <c r="DB16" s="13">
        <v>2</v>
      </c>
      <c r="DC16" s="13">
        <v>3</v>
      </c>
      <c r="DD16" s="13">
        <v>4</v>
      </c>
      <c r="DE16" s="13">
        <v>12</v>
      </c>
      <c r="DF16" s="13">
        <v>20</v>
      </c>
      <c r="DG16" s="13">
        <v>3</v>
      </c>
      <c r="DH16" s="13">
        <v>1</v>
      </c>
      <c r="DI16" s="11">
        <v>53.754716981132077</v>
      </c>
      <c r="DJ16" s="13">
        <v>0</v>
      </c>
      <c r="DK16" s="13">
        <v>2</v>
      </c>
      <c r="DL16" s="13">
        <v>1</v>
      </c>
      <c r="DM16" s="13">
        <v>41</v>
      </c>
      <c r="DN16" s="13">
        <v>6</v>
      </c>
      <c r="DO16" s="13">
        <v>0</v>
      </c>
      <c r="DP16" s="13">
        <v>0</v>
      </c>
      <c r="DQ16" s="13">
        <v>0</v>
      </c>
      <c r="DR16" s="13">
        <v>0</v>
      </c>
      <c r="DS16" s="13">
        <v>0</v>
      </c>
      <c r="DT16" s="13">
        <v>2</v>
      </c>
      <c r="DU16" s="13">
        <v>0</v>
      </c>
      <c r="DV16" s="13">
        <v>0</v>
      </c>
      <c r="DW16" s="13">
        <v>0</v>
      </c>
      <c r="DX16" s="13">
        <v>0</v>
      </c>
      <c r="DY16" s="13">
        <v>0</v>
      </c>
      <c r="DZ16" s="13">
        <v>0</v>
      </c>
      <c r="EA16" s="13">
        <v>0</v>
      </c>
      <c r="EB16" s="13">
        <v>1</v>
      </c>
      <c r="EC16" s="13">
        <v>0</v>
      </c>
      <c r="ED16" s="13">
        <v>0</v>
      </c>
      <c r="EE16" s="13">
        <v>0</v>
      </c>
      <c r="EF16" s="13">
        <v>0</v>
      </c>
      <c r="EG16" s="13">
        <v>1</v>
      </c>
      <c r="EH16" s="13">
        <v>0</v>
      </c>
      <c r="EI16" s="13">
        <v>0</v>
      </c>
      <c r="EJ16" s="13">
        <v>0</v>
      </c>
      <c r="EK16" s="13">
        <v>0</v>
      </c>
      <c r="EL16" s="13">
        <v>0</v>
      </c>
      <c r="EM16" s="13">
        <v>0</v>
      </c>
      <c r="EN16" s="13">
        <v>1</v>
      </c>
      <c r="EO16" s="13">
        <v>0</v>
      </c>
      <c r="EP16" s="13">
        <v>0</v>
      </c>
      <c r="EQ16" s="13">
        <v>0</v>
      </c>
      <c r="ER16" s="13">
        <v>0</v>
      </c>
      <c r="ES16" s="13">
        <v>0</v>
      </c>
      <c r="ET16" s="13">
        <v>0</v>
      </c>
      <c r="EU16" s="13">
        <v>0</v>
      </c>
      <c r="EV16" s="13">
        <v>0</v>
      </c>
      <c r="EW16" s="13">
        <v>0</v>
      </c>
      <c r="EX16" s="13">
        <v>39</v>
      </c>
      <c r="EY16" s="13">
        <v>5</v>
      </c>
      <c r="EZ16" s="13">
        <v>1</v>
      </c>
      <c r="FA16" s="13">
        <v>35</v>
      </c>
      <c r="FB16" s="13">
        <v>0</v>
      </c>
      <c r="FC16" s="13">
        <v>0</v>
      </c>
      <c r="FD16" s="13">
        <v>0</v>
      </c>
      <c r="FE16" s="13">
        <v>3</v>
      </c>
      <c r="FF16" s="13">
        <v>0</v>
      </c>
      <c r="FG16" s="13">
        <v>33</v>
      </c>
      <c r="FH16" s="13">
        <v>0</v>
      </c>
      <c r="FI16" s="13">
        <v>0</v>
      </c>
      <c r="FJ16" s="13">
        <v>0</v>
      </c>
      <c r="FK16" s="13">
        <v>0</v>
      </c>
      <c r="FL16" s="13">
        <v>0</v>
      </c>
      <c r="FM16" s="13">
        <v>0</v>
      </c>
      <c r="FN16" s="13">
        <v>0</v>
      </c>
      <c r="FO16" s="13">
        <v>1</v>
      </c>
      <c r="FP16" s="13">
        <v>0</v>
      </c>
      <c r="FQ16" s="13">
        <v>0</v>
      </c>
      <c r="FR16" s="13">
        <v>0</v>
      </c>
      <c r="FS16" s="13">
        <v>0</v>
      </c>
      <c r="FT16" s="13">
        <v>0</v>
      </c>
      <c r="FU16" s="13">
        <v>0</v>
      </c>
      <c r="FV16" s="13">
        <v>0</v>
      </c>
      <c r="FW16" s="13">
        <v>0</v>
      </c>
      <c r="FX16" s="13">
        <v>0</v>
      </c>
      <c r="FY16" s="13">
        <v>0</v>
      </c>
      <c r="FZ16" s="13">
        <v>0</v>
      </c>
      <c r="GA16" s="13">
        <v>3</v>
      </c>
      <c r="GB16" s="13">
        <v>0</v>
      </c>
      <c r="GC16" s="13">
        <v>0</v>
      </c>
      <c r="GD16" s="13">
        <v>0</v>
      </c>
      <c r="GE16" s="13">
        <v>0</v>
      </c>
      <c r="GF16" s="13">
        <v>31</v>
      </c>
      <c r="GG16" s="13">
        <v>0</v>
      </c>
      <c r="GH16" s="13">
        <v>3</v>
      </c>
      <c r="GI16" s="13">
        <v>0</v>
      </c>
      <c r="GJ16" s="13">
        <v>1</v>
      </c>
      <c r="GK16" s="13">
        <v>0</v>
      </c>
      <c r="GL16" s="13">
        <v>0</v>
      </c>
      <c r="GM16" s="13">
        <v>2</v>
      </c>
      <c r="GN16" s="13">
        <v>23</v>
      </c>
      <c r="GO16" s="13">
        <v>3</v>
      </c>
      <c r="GP16" s="13">
        <v>0</v>
      </c>
      <c r="GQ16" s="13">
        <v>0</v>
      </c>
      <c r="GR16" s="13">
        <v>11</v>
      </c>
      <c r="GS16" s="13">
        <v>0</v>
      </c>
      <c r="GT16" s="13">
        <v>1</v>
      </c>
      <c r="GU16" s="13">
        <v>0</v>
      </c>
      <c r="GV16" s="13">
        <v>24</v>
      </c>
      <c r="GW16" s="13">
        <v>26</v>
      </c>
      <c r="GX16" s="13">
        <v>2</v>
      </c>
      <c r="GY16" s="13">
        <v>48</v>
      </c>
      <c r="GZ16" s="22">
        <v>53</v>
      </c>
      <c r="HA16" s="22">
        <v>53</v>
      </c>
      <c r="HB16" s="22">
        <v>50</v>
      </c>
      <c r="HC16" s="22">
        <v>36</v>
      </c>
    </row>
    <row r="17" spans="1:211" ht="15.95" customHeight="1" x14ac:dyDescent="0.25">
      <c r="A17" s="9" t="s">
        <v>129</v>
      </c>
      <c r="B17" s="10" t="s">
        <v>84</v>
      </c>
      <c r="C17" s="10" t="s">
        <v>174</v>
      </c>
      <c r="D17" s="13">
        <v>110</v>
      </c>
      <c r="E17" s="13">
        <v>110</v>
      </c>
      <c r="F17" s="13">
        <v>0</v>
      </c>
      <c r="G17" s="13">
        <v>35</v>
      </c>
      <c r="H17" s="13">
        <v>51</v>
      </c>
      <c r="I17" s="13">
        <v>40</v>
      </c>
      <c r="J17" s="13">
        <v>31</v>
      </c>
      <c r="K17" s="13">
        <v>4</v>
      </c>
      <c r="L17" s="13">
        <v>7</v>
      </c>
      <c r="M17" s="13">
        <v>26</v>
      </c>
      <c r="N17" s="13">
        <v>6</v>
      </c>
      <c r="O17" s="13">
        <v>11</v>
      </c>
      <c r="P17" s="13">
        <v>7</v>
      </c>
      <c r="Q17" s="13">
        <v>3</v>
      </c>
      <c r="R17" s="13">
        <v>9</v>
      </c>
      <c r="S17" s="13">
        <v>14</v>
      </c>
      <c r="T17" s="13">
        <v>14</v>
      </c>
      <c r="U17" s="13">
        <v>6</v>
      </c>
      <c r="V17" s="13">
        <v>78</v>
      </c>
      <c r="W17" s="13">
        <v>2</v>
      </c>
      <c r="X17" s="13">
        <v>4</v>
      </c>
      <c r="Y17" s="13">
        <v>26</v>
      </c>
      <c r="Z17" s="13">
        <v>84</v>
      </c>
      <c r="AA17" s="13">
        <v>4</v>
      </c>
      <c r="AB17" s="13">
        <v>4</v>
      </c>
      <c r="AC17" s="13">
        <v>4</v>
      </c>
      <c r="AD17" s="13">
        <v>2</v>
      </c>
      <c r="AE17" s="13">
        <v>0</v>
      </c>
      <c r="AF17" s="13">
        <v>10</v>
      </c>
      <c r="AG17" s="13">
        <v>23</v>
      </c>
      <c r="AH17" s="13">
        <v>64</v>
      </c>
      <c r="AI17" s="13">
        <v>12</v>
      </c>
      <c r="AJ17" s="13">
        <v>0</v>
      </c>
      <c r="AK17" s="13">
        <v>1</v>
      </c>
      <c r="AL17" s="13">
        <v>6</v>
      </c>
      <c r="AM17" s="13">
        <v>79</v>
      </c>
      <c r="AN17" s="13">
        <v>23</v>
      </c>
      <c r="AO17" s="13">
        <v>2</v>
      </c>
      <c r="AP17" s="13">
        <v>0</v>
      </c>
      <c r="AQ17" s="13">
        <v>1</v>
      </c>
      <c r="AR17" s="13">
        <v>72</v>
      </c>
      <c r="AS17" s="13">
        <v>26</v>
      </c>
      <c r="AT17" s="13">
        <v>4</v>
      </c>
      <c r="AU17" s="13">
        <v>0</v>
      </c>
      <c r="AV17" s="13">
        <v>1</v>
      </c>
      <c r="AW17" s="13">
        <v>84</v>
      </c>
      <c r="AX17" s="13">
        <v>14</v>
      </c>
      <c r="AY17" s="13">
        <v>3</v>
      </c>
      <c r="AZ17" s="13">
        <v>0</v>
      </c>
      <c r="BA17" s="13">
        <v>1</v>
      </c>
      <c r="BB17" s="13">
        <v>89</v>
      </c>
      <c r="BC17" s="13">
        <v>12</v>
      </c>
      <c r="BD17" s="13">
        <v>2</v>
      </c>
      <c r="BE17" s="13">
        <v>0</v>
      </c>
      <c r="BF17" s="13">
        <v>1</v>
      </c>
      <c r="BG17" s="13">
        <v>36</v>
      </c>
      <c r="BH17" s="13">
        <v>17</v>
      </c>
      <c r="BI17" s="13">
        <v>12</v>
      </c>
      <c r="BJ17" s="13">
        <v>1</v>
      </c>
      <c r="BK17" s="13">
        <v>1</v>
      </c>
      <c r="BL17" s="13">
        <v>15</v>
      </c>
      <c r="BM17" s="13">
        <v>14</v>
      </c>
      <c r="BN17" s="13">
        <v>4</v>
      </c>
      <c r="BO17" s="13">
        <v>0</v>
      </c>
      <c r="BP17" s="13">
        <v>1</v>
      </c>
      <c r="BQ17" s="13">
        <v>53</v>
      </c>
      <c r="BR17" s="13">
        <v>28</v>
      </c>
      <c r="BS17" s="13">
        <v>11</v>
      </c>
      <c r="BT17" s="13">
        <v>5</v>
      </c>
      <c r="BU17" s="13">
        <v>2</v>
      </c>
      <c r="BV17" s="13">
        <v>53</v>
      </c>
      <c r="BW17" s="13">
        <v>27</v>
      </c>
      <c r="BX17" s="13">
        <v>13</v>
      </c>
      <c r="BY17" s="13">
        <v>4</v>
      </c>
      <c r="BZ17" s="13">
        <v>1</v>
      </c>
      <c r="CA17" s="16" t="s">
        <v>249</v>
      </c>
      <c r="CB17" s="16" t="s">
        <v>249</v>
      </c>
      <c r="CC17" s="16" t="s">
        <v>249</v>
      </c>
      <c r="CD17" s="16" t="s">
        <v>249</v>
      </c>
      <c r="CE17" s="16" t="s">
        <v>249</v>
      </c>
      <c r="CF17" s="13">
        <v>40</v>
      </c>
      <c r="CG17" s="13">
        <v>1</v>
      </c>
      <c r="CH17" s="13">
        <v>46</v>
      </c>
      <c r="CI17" s="13">
        <v>6</v>
      </c>
      <c r="CJ17" s="13">
        <v>49</v>
      </c>
      <c r="CK17" s="13">
        <v>1</v>
      </c>
      <c r="CL17" s="13">
        <v>7</v>
      </c>
      <c r="CM17" s="13">
        <v>26</v>
      </c>
      <c r="CN17" s="13">
        <v>70</v>
      </c>
      <c r="CO17" s="13">
        <v>2</v>
      </c>
      <c r="CP17" s="13">
        <v>14</v>
      </c>
      <c r="CQ17" s="13">
        <v>11</v>
      </c>
      <c r="CR17" s="13">
        <v>9</v>
      </c>
      <c r="CS17" s="11">
        <v>8.8772222222222226</v>
      </c>
      <c r="CT17" s="13">
        <v>6.5</v>
      </c>
      <c r="CU17" s="13">
        <v>12</v>
      </c>
      <c r="CV17" s="13">
        <v>55</v>
      </c>
      <c r="CW17" s="13">
        <v>1</v>
      </c>
      <c r="CX17" s="13">
        <v>40</v>
      </c>
      <c r="CY17" s="13">
        <v>63</v>
      </c>
      <c r="CZ17" s="13">
        <v>0</v>
      </c>
      <c r="DA17" s="13">
        <v>0</v>
      </c>
      <c r="DB17" s="13">
        <v>3</v>
      </c>
      <c r="DC17" s="13">
        <v>4</v>
      </c>
      <c r="DD17" s="13">
        <v>16</v>
      </c>
      <c r="DE17" s="13">
        <v>21</v>
      </c>
      <c r="DF17" s="13">
        <v>43</v>
      </c>
      <c r="DG17" s="13">
        <v>6</v>
      </c>
      <c r="DH17" s="13">
        <v>1</v>
      </c>
      <c r="DI17" s="11">
        <v>53.490909090909092</v>
      </c>
      <c r="DJ17" s="13">
        <v>0</v>
      </c>
      <c r="DK17" s="13">
        <v>4</v>
      </c>
      <c r="DL17" s="13">
        <v>1</v>
      </c>
      <c r="DM17" s="13">
        <v>94</v>
      </c>
      <c r="DN17" s="13">
        <v>4</v>
      </c>
      <c r="DO17" s="13">
        <v>0</v>
      </c>
      <c r="DP17" s="13">
        <v>0</v>
      </c>
      <c r="DQ17" s="13">
        <v>0</v>
      </c>
      <c r="DR17" s="13">
        <v>0</v>
      </c>
      <c r="DS17" s="13">
        <v>0</v>
      </c>
      <c r="DT17" s="13">
        <v>2</v>
      </c>
      <c r="DU17" s="13">
        <v>2</v>
      </c>
      <c r="DV17" s="13">
        <v>1</v>
      </c>
      <c r="DW17" s="13">
        <v>0</v>
      </c>
      <c r="DX17" s="13">
        <v>0</v>
      </c>
      <c r="DY17" s="13">
        <v>0</v>
      </c>
      <c r="DZ17" s="13">
        <v>0</v>
      </c>
      <c r="EA17" s="13">
        <v>0</v>
      </c>
      <c r="EB17" s="13">
        <v>0</v>
      </c>
      <c r="EC17" s="13">
        <v>0</v>
      </c>
      <c r="ED17" s="13">
        <v>0</v>
      </c>
      <c r="EE17" s="13">
        <v>0</v>
      </c>
      <c r="EF17" s="13">
        <v>0</v>
      </c>
      <c r="EG17" s="13">
        <v>0</v>
      </c>
      <c r="EH17" s="13">
        <v>0</v>
      </c>
      <c r="EI17" s="13">
        <v>0</v>
      </c>
      <c r="EJ17" s="13">
        <v>1</v>
      </c>
      <c r="EK17" s="13">
        <v>0</v>
      </c>
      <c r="EL17" s="13">
        <v>0</v>
      </c>
      <c r="EM17" s="13">
        <v>0</v>
      </c>
      <c r="EN17" s="13">
        <v>0</v>
      </c>
      <c r="EO17" s="13">
        <v>0</v>
      </c>
      <c r="EP17" s="13">
        <v>0</v>
      </c>
      <c r="EQ17" s="13">
        <v>0</v>
      </c>
      <c r="ER17" s="13">
        <v>0</v>
      </c>
      <c r="ES17" s="13">
        <v>0</v>
      </c>
      <c r="ET17" s="13">
        <v>0</v>
      </c>
      <c r="EU17" s="13">
        <v>0</v>
      </c>
      <c r="EV17" s="13">
        <v>0</v>
      </c>
      <c r="EW17" s="13">
        <v>0</v>
      </c>
      <c r="EX17" s="13">
        <v>93</v>
      </c>
      <c r="EY17" s="13">
        <v>3</v>
      </c>
      <c r="EZ17" s="13">
        <v>1</v>
      </c>
      <c r="FA17" s="13">
        <v>83</v>
      </c>
      <c r="FB17" s="13">
        <v>0</v>
      </c>
      <c r="FC17" s="13">
        <v>1</v>
      </c>
      <c r="FD17" s="13">
        <v>3</v>
      </c>
      <c r="FE17" s="13">
        <v>0</v>
      </c>
      <c r="FF17" s="13">
        <v>0</v>
      </c>
      <c r="FG17" s="13">
        <v>76</v>
      </c>
      <c r="FH17" s="13">
        <v>0</v>
      </c>
      <c r="FI17" s="13">
        <v>0</v>
      </c>
      <c r="FJ17" s="13">
        <v>1</v>
      </c>
      <c r="FK17" s="13">
        <v>1</v>
      </c>
      <c r="FL17" s="13">
        <v>0</v>
      </c>
      <c r="FM17" s="13">
        <v>0</v>
      </c>
      <c r="FN17" s="13">
        <v>0</v>
      </c>
      <c r="FO17" s="13">
        <v>0</v>
      </c>
      <c r="FP17" s="13">
        <v>0</v>
      </c>
      <c r="FQ17" s="13">
        <v>0</v>
      </c>
      <c r="FR17" s="13">
        <v>0</v>
      </c>
      <c r="FS17" s="13">
        <v>0</v>
      </c>
      <c r="FT17" s="13">
        <v>0</v>
      </c>
      <c r="FU17" s="13">
        <v>0</v>
      </c>
      <c r="FV17" s="13">
        <v>1</v>
      </c>
      <c r="FW17" s="13">
        <v>0</v>
      </c>
      <c r="FX17" s="13">
        <v>2</v>
      </c>
      <c r="FY17" s="13">
        <v>0</v>
      </c>
      <c r="FZ17" s="13">
        <v>1</v>
      </c>
      <c r="GA17" s="13">
        <v>0</v>
      </c>
      <c r="GB17" s="13">
        <v>0</v>
      </c>
      <c r="GC17" s="13">
        <v>0</v>
      </c>
      <c r="GD17" s="13">
        <v>0</v>
      </c>
      <c r="GE17" s="13">
        <v>0</v>
      </c>
      <c r="GF17" s="13">
        <v>70</v>
      </c>
      <c r="GG17" s="13">
        <v>8</v>
      </c>
      <c r="GH17" s="13">
        <v>4</v>
      </c>
      <c r="GI17" s="13">
        <v>1</v>
      </c>
      <c r="GJ17" s="13">
        <v>6</v>
      </c>
      <c r="GK17" s="13">
        <v>3</v>
      </c>
      <c r="GL17" s="13">
        <v>6</v>
      </c>
      <c r="GM17" s="13">
        <v>2</v>
      </c>
      <c r="GN17" s="13">
        <v>52</v>
      </c>
      <c r="GO17" s="13">
        <v>2</v>
      </c>
      <c r="GP17" s="13">
        <v>2</v>
      </c>
      <c r="GQ17" s="13">
        <v>3</v>
      </c>
      <c r="GR17" s="13">
        <v>29</v>
      </c>
      <c r="GS17" s="13">
        <v>1</v>
      </c>
      <c r="GT17" s="13">
        <v>1</v>
      </c>
      <c r="GU17" s="13">
        <v>0</v>
      </c>
      <c r="GV17" s="13">
        <v>47</v>
      </c>
      <c r="GW17" s="13">
        <v>55</v>
      </c>
      <c r="GX17" s="13">
        <v>3</v>
      </c>
      <c r="GY17" s="13">
        <v>99</v>
      </c>
      <c r="GZ17" s="22">
        <v>110</v>
      </c>
      <c r="HA17" s="22">
        <v>109</v>
      </c>
      <c r="HB17" s="22">
        <v>106</v>
      </c>
      <c r="HC17" s="22">
        <v>88</v>
      </c>
    </row>
    <row r="18" spans="1:211" ht="15.95" customHeight="1" x14ac:dyDescent="0.25">
      <c r="A18" s="9" t="s">
        <v>150</v>
      </c>
      <c r="B18" s="10" t="s">
        <v>84</v>
      </c>
      <c r="C18" s="10" t="s">
        <v>174</v>
      </c>
      <c r="D18" s="13">
        <v>8</v>
      </c>
      <c r="E18" s="13">
        <v>8</v>
      </c>
      <c r="F18" s="13">
        <v>0</v>
      </c>
      <c r="G18" s="13">
        <v>5</v>
      </c>
      <c r="H18" s="13">
        <v>3</v>
      </c>
      <c r="I18" s="13">
        <v>0</v>
      </c>
      <c r="J18" s="13">
        <v>4</v>
      </c>
      <c r="K18" s="13">
        <v>0</v>
      </c>
      <c r="L18" s="13">
        <v>3</v>
      </c>
      <c r="M18" s="13">
        <v>0</v>
      </c>
      <c r="N18" s="13">
        <v>0</v>
      </c>
      <c r="O18" s="13">
        <v>1</v>
      </c>
      <c r="P18" s="13">
        <v>0</v>
      </c>
      <c r="Q18" s="13">
        <v>0</v>
      </c>
      <c r="R18" s="13">
        <v>0</v>
      </c>
      <c r="S18" s="13">
        <v>2</v>
      </c>
      <c r="T18" s="13">
        <v>2</v>
      </c>
      <c r="U18" s="13">
        <v>1</v>
      </c>
      <c r="V18" s="13">
        <v>5</v>
      </c>
      <c r="W18" s="13">
        <v>0</v>
      </c>
      <c r="X18" s="13">
        <v>0</v>
      </c>
      <c r="Y18" s="13">
        <v>3</v>
      </c>
      <c r="Z18" s="13">
        <v>6</v>
      </c>
      <c r="AA18" s="13">
        <v>0</v>
      </c>
      <c r="AB18" s="13">
        <v>0</v>
      </c>
      <c r="AC18" s="13">
        <v>0</v>
      </c>
      <c r="AD18" s="13">
        <v>0</v>
      </c>
      <c r="AE18" s="13">
        <v>0</v>
      </c>
      <c r="AF18" s="13">
        <v>2</v>
      </c>
      <c r="AG18" s="13">
        <v>2</v>
      </c>
      <c r="AH18" s="13">
        <v>3</v>
      </c>
      <c r="AI18" s="13">
        <v>3</v>
      </c>
      <c r="AJ18" s="13">
        <v>0</v>
      </c>
      <c r="AK18" s="13">
        <v>0</v>
      </c>
      <c r="AL18" s="13">
        <v>0</v>
      </c>
      <c r="AM18" s="13">
        <v>8</v>
      </c>
      <c r="AN18" s="13">
        <v>0</v>
      </c>
      <c r="AO18" s="13">
        <v>0</v>
      </c>
      <c r="AP18" s="13">
        <v>0</v>
      </c>
      <c r="AQ18" s="13">
        <v>0</v>
      </c>
      <c r="AR18" s="13">
        <v>6</v>
      </c>
      <c r="AS18" s="13">
        <v>0</v>
      </c>
      <c r="AT18" s="13">
        <v>1</v>
      </c>
      <c r="AU18" s="13">
        <v>1</v>
      </c>
      <c r="AV18" s="13">
        <v>0</v>
      </c>
      <c r="AW18" s="13">
        <v>7</v>
      </c>
      <c r="AX18" s="13">
        <v>0</v>
      </c>
      <c r="AY18" s="13">
        <v>0</v>
      </c>
      <c r="AZ18" s="13">
        <v>0</v>
      </c>
      <c r="BA18" s="13">
        <v>0</v>
      </c>
      <c r="BB18" s="13">
        <v>8</v>
      </c>
      <c r="BC18" s="13">
        <v>0</v>
      </c>
      <c r="BD18" s="13">
        <v>0</v>
      </c>
      <c r="BE18" s="13">
        <v>0</v>
      </c>
      <c r="BF18" s="13">
        <v>0</v>
      </c>
      <c r="BG18" s="13">
        <v>5</v>
      </c>
      <c r="BH18" s="13">
        <v>1</v>
      </c>
      <c r="BI18" s="13">
        <v>1</v>
      </c>
      <c r="BJ18" s="13">
        <v>0</v>
      </c>
      <c r="BK18" s="13">
        <v>0</v>
      </c>
      <c r="BL18" s="13">
        <v>1</v>
      </c>
      <c r="BM18" s="13">
        <v>0</v>
      </c>
      <c r="BN18" s="13">
        <v>0</v>
      </c>
      <c r="BO18" s="13">
        <v>0</v>
      </c>
      <c r="BP18" s="13">
        <v>0</v>
      </c>
      <c r="BQ18" s="13">
        <v>4</v>
      </c>
      <c r="BR18" s="13">
        <v>1</v>
      </c>
      <c r="BS18" s="13">
        <v>0</v>
      </c>
      <c r="BT18" s="13">
        <v>0</v>
      </c>
      <c r="BU18" s="13">
        <v>0</v>
      </c>
      <c r="BV18" s="13">
        <v>5</v>
      </c>
      <c r="BW18" s="13">
        <v>1</v>
      </c>
      <c r="BX18" s="13">
        <v>0</v>
      </c>
      <c r="BY18" s="13">
        <v>0</v>
      </c>
      <c r="BZ18" s="13">
        <v>0</v>
      </c>
      <c r="CA18" s="16" t="s">
        <v>249</v>
      </c>
      <c r="CB18" s="16" t="s">
        <v>249</v>
      </c>
      <c r="CC18" s="16" t="s">
        <v>249</v>
      </c>
      <c r="CD18" s="16" t="s">
        <v>249</v>
      </c>
      <c r="CE18" s="16" t="s">
        <v>249</v>
      </c>
      <c r="CF18" s="13">
        <v>2</v>
      </c>
      <c r="CG18" s="13">
        <v>0</v>
      </c>
      <c r="CH18" s="13">
        <v>2</v>
      </c>
      <c r="CI18" s="13">
        <v>0</v>
      </c>
      <c r="CJ18" s="13">
        <v>3</v>
      </c>
      <c r="CK18" s="13">
        <v>0</v>
      </c>
      <c r="CL18" s="13">
        <v>0</v>
      </c>
      <c r="CM18" s="13">
        <v>5</v>
      </c>
      <c r="CN18" s="13">
        <v>6</v>
      </c>
      <c r="CO18" s="13">
        <v>0</v>
      </c>
      <c r="CP18" s="13">
        <v>0</v>
      </c>
      <c r="CQ18" s="13">
        <v>1</v>
      </c>
      <c r="CR18" s="13">
        <v>1</v>
      </c>
      <c r="CS18" s="11">
        <v>12.5</v>
      </c>
      <c r="CT18" s="13">
        <v>12.5</v>
      </c>
      <c r="CU18" s="13">
        <v>3</v>
      </c>
      <c r="CV18" s="13">
        <v>2</v>
      </c>
      <c r="CW18" s="13">
        <v>1</v>
      </c>
      <c r="CX18" s="13">
        <v>6</v>
      </c>
      <c r="CY18" s="13">
        <v>1</v>
      </c>
      <c r="CZ18" s="13">
        <v>0</v>
      </c>
      <c r="DA18" s="13">
        <v>0</v>
      </c>
      <c r="DB18" s="13">
        <v>0</v>
      </c>
      <c r="DC18" s="13">
        <v>1</v>
      </c>
      <c r="DD18" s="13">
        <v>1</v>
      </c>
      <c r="DE18" s="13">
        <v>1</v>
      </c>
      <c r="DF18" s="13">
        <v>1</v>
      </c>
      <c r="DG18" s="13">
        <v>3</v>
      </c>
      <c r="DH18" s="13">
        <v>1</v>
      </c>
      <c r="DI18" s="11">
        <v>68.25</v>
      </c>
      <c r="DJ18" s="13">
        <v>0</v>
      </c>
      <c r="DK18" s="13">
        <v>0</v>
      </c>
      <c r="DL18" s="13">
        <v>1</v>
      </c>
      <c r="DM18" s="13">
        <v>5</v>
      </c>
      <c r="DN18" s="13">
        <v>1</v>
      </c>
      <c r="DO18" s="13">
        <v>0</v>
      </c>
      <c r="DP18" s="13">
        <v>0</v>
      </c>
      <c r="DQ18" s="13">
        <v>0</v>
      </c>
      <c r="DR18" s="13">
        <v>0</v>
      </c>
      <c r="DS18" s="13">
        <v>0</v>
      </c>
      <c r="DT18" s="13">
        <v>0</v>
      </c>
      <c r="DU18" s="13">
        <v>0</v>
      </c>
      <c r="DV18" s="13">
        <v>0</v>
      </c>
      <c r="DW18" s="13">
        <v>1</v>
      </c>
      <c r="DX18" s="13">
        <v>0</v>
      </c>
      <c r="DY18" s="13">
        <v>0</v>
      </c>
      <c r="DZ18" s="13">
        <v>0</v>
      </c>
      <c r="EA18" s="13">
        <v>0</v>
      </c>
      <c r="EB18" s="13">
        <v>0</v>
      </c>
      <c r="EC18" s="13">
        <v>0</v>
      </c>
      <c r="ED18" s="13">
        <v>0</v>
      </c>
      <c r="EE18" s="13">
        <v>0</v>
      </c>
      <c r="EF18" s="13">
        <v>0</v>
      </c>
      <c r="EG18" s="13">
        <v>0</v>
      </c>
      <c r="EH18" s="13">
        <v>0</v>
      </c>
      <c r="EI18" s="13">
        <v>0</v>
      </c>
      <c r="EJ18" s="13">
        <v>0</v>
      </c>
      <c r="EK18" s="13">
        <v>0</v>
      </c>
      <c r="EL18" s="13">
        <v>0</v>
      </c>
      <c r="EM18" s="13">
        <v>0</v>
      </c>
      <c r="EN18" s="13">
        <v>0</v>
      </c>
      <c r="EO18" s="13">
        <v>0</v>
      </c>
      <c r="EP18" s="13">
        <v>0</v>
      </c>
      <c r="EQ18" s="13">
        <v>0</v>
      </c>
      <c r="ER18" s="13">
        <v>0</v>
      </c>
      <c r="ES18" s="13">
        <v>0</v>
      </c>
      <c r="ET18" s="13">
        <v>0</v>
      </c>
      <c r="EU18" s="13">
        <v>0</v>
      </c>
      <c r="EV18" s="13">
        <v>0</v>
      </c>
      <c r="EW18" s="13">
        <v>0</v>
      </c>
      <c r="EX18" s="13">
        <v>5</v>
      </c>
      <c r="EY18" s="13">
        <v>0</v>
      </c>
      <c r="EZ18" s="13">
        <v>1</v>
      </c>
      <c r="FA18" s="13">
        <v>5</v>
      </c>
      <c r="FB18" s="13">
        <v>0</v>
      </c>
      <c r="FC18" s="13">
        <v>0</v>
      </c>
      <c r="FD18" s="13">
        <v>0</v>
      </c>
      <c r="FE18" s="13">
        <v>0</v>
      </c>
      <c r="FF18" s="13">
        <v>0</v>
      </c>
      <c r="FG18" s="13">
        <v>5</v>
      </c>
      <c r="FH18" s="13">
        <v>0</v>
      </c>
      <c r="FI18" s="13">
        <v>0</v>
      </c>
      <c r="FJ18" s="13">
        <v>0</v>
      </c>
      <c r="FK18" s="13">
        <v>0</v>
      </c>
      <c r="FL18" s="13">
        <v>0</v>
      </c>
      <c r="FM18" s="13">
        <v>0</v>
      </c>
      <c r="FN18" s="13">
        <v>0</v>
      </c>
      <c r="FO18" s="13">
        <v>0</v>
      </c>
      <c r="FP18" s="13">
        <v>0</v>
      </c>
      <c r="FQ18" s="13">
        <v>0</v>
      </c>
      <c r="FR18" s="13">
        <v>0</v>
      </c>
      <c r="FS18" s="13">
        <v>0</v>
      </c>
      <c r="FT18" s="13">
        <v>0</v>
      </c>
      <c r="FU18" s="13">
        <v>0</v>
      </c>
      <c r="FV18" s="13">
        <v>0</v>
      </c>
      <c r="FW18" s="13">
        <v>0</v>
      </c>
      <c r="FX18" s="13">
        <v>0</v>
      </c>
      <c r="FY18" s="13">
        <v>0</v>
      </c>
      <c r="FZ18" s="13">
        <v>0</v>
      </c>
      <c r="GA18" s="13">
        <v>0</v>
      </c>
      <c r="GB18" s="13">
        <v>0</v>
      </c>
      <c r="GC18" s="13">
        <v>0</v>
      </c>
      <c r="GD18" s="13">
        <v>0</v>
      </c>
      <c r="GE18" s="13">
        <v>0</v>
      </c>
      <c r="GF18" s="13">
        <v>4</v>
      </c>
      <c r="GG18" s="13">
        <v>1</v>
      </c>
      <c r="GH18" s="13">
        <v>0</v>
      </c>
      <c r="GI18" s="13">
        <v>0</v>
      </c>
      <c r="GJ18" s="13">
        <v>0</v>
      </c>
      <c r="GK18" s="13">
        <v>0</v>
      </c>
      <c r="GL18" s="13">
        <v>0</v>
      </c>
      <c r="GM18" s="13">
        <v>0</v>
      </c>
      <c r="GN18" s="13">
        <v>4</v>
      </c>
      <c r="GO18" s="13">
        <v>0</v>
      </c>
      <c r="GP18" s="13">
        <v>0</v>
      </c>
      <c r="GQ18" s="13">
        <v>0</v>
      </c>
      <c r="GR18" s="13">
        <v>1</v>
      </c>
      <c r="GS18" s="13">
        <v>0</v>
      </c>
      <c r="GT18" s="13">
        <v>0</v>
      </c>
      <c r="GU18" s="13">
        <v>0</v>
      </c>
      <c r="GV18" s="13">
        <v>5</v>
      </c>
      <c r="GW18" s="13">
        <v>3</v>
      </c>
      <c r="GX18" s="13">
        <v>0</v>
      </c>
      <c r="GY18" s="13">
        <v>8</v>
      </c>
      <c r="GZ18" s="22">
        <v>8</v>
      </c>
      <c r="HA18" s="22">
        <v>8</v>
      </c>
      <c r="HB18" s="22">
        <v>8</v>
      </c>
      <c r="HC18" s="22">
        <v>5</v>
      </c>
    </row>
    <row r="19" spans="1:211" ht="15.95" customHeight="1" x14ac:dyDescent="0.25">
      <c r="A19" s="9" t="s">
        <v>140</v>
      </c>
      <c r="B19" s="10" t="s">
        <v>88</v>
      </c>
      <c r="C19" s="10" t="s">
        <v>174</v>
      </c>
      <c r="D19" s="13">
        <v>82</v>
      </c>
      <c r="E19" s="13">
        <v>78</v>
      </c>
      <c r="F19" s="13">
        <v>4</v>
      </c>
      <c r="G19" s="13">
        <v>22</v>
      </c>
      <c r="H19" s="13">
        <v>31</v>
      </c>
      <c r="I19" s="13">
        <v>25</v>
      </c>
      <c r="J19" s="13">
        <v>32</v>
      </c>
      <c r="K19" s="13">
        <v>10</v>
      </c>
      <c r="L19" s="13">
        <v>9</v>
      </c>
      <c r="M19" s="13">
        <v>18</v>
      </c>
      <c r="N19" s="13">
        <v>0</v>
      </c>
      <c r="O19" s="13">
        <v>8</v>
      </c>
      <c r="P19" s="13">
        <v>4</v>
      </c>
      <c r="Q19" s="13">
        <v>1</v>
      </c>
      <c r="R19" s="13">
        <v>4</v>
      </c>
      <c r="S19" s="13">
        <v>11</v>
      </c>
      <c r="T19" s="13">
        <v>8</v>
      </c>
      <c r="U19" s="13">
        <v>3</v>
      </c>
      <c r="V19" s="13">
        <v>52</v>
      </c>
      <c r="W19" s="13">
        <v>3</v>
      </c>
      <c r="X19" s="13">
        <v>8</v>
      </c>
      <c r="Y19" s="13">
        <v>18</v>
      </c>
      <c r="Z19" s="13">
        <v>50</v>
      </c>
      <c r="AA19" s="13">
        <v>9</v>
      </c>
      <c r="AB19" s="13">
        <v>5</v>
      </c>
      <c r="AC19" s="13">
        <v>6</v>
      </c>
      <c r="AD19" s="13">
        <v>2</v>
      </c>
      <c r="AE19" s="13">
        <v>0</v>
      </c>
      <c r="AF19" s="13">
        <v>8</v>
      </c>
      <c r="AG19" s="13">
        <v>21</v>
      </c>
      <c r="AH19" s="13">
        <v>39</v>
      </c>
      <c r="AI19" s="13">
        <v>7</v>
      </c>
      <c r="AJ19" s="13">
        <v>0</v>
      </c>
      <c r="AK19" s="13">
        <v>3</v>
      </c>
      <c r="AL19" s="13">
        <v>7</v>
      </c>
      <c r="AM19" s="13">
        <v>54</v>
      </c>
      <c r="AN19" s="13">
        <v>19</v>
      </c>
      <c r="AO19" s="13">
        <v>3</v>
      </c>
      <c r="AP19" s="13">
        <v>0</v>
      </c>
      <c r="AQ19" s="13">
        <v>0</v>
      </c>
      <c r="AR19" s="13">
        <v>49</v>
      </c>
      <c r="AS19" s="13">
        <v>18</v>
      </c>
      <c r="AT19" s="13">
        <v>5</v>
      </c>
      <c r="AU19" s="13">
        <v>0</v>
      </c>
      <c r="AV19" s="13">
        <v>0</v>
      </c>
      <c r="AW19" s="13">
        <v>55</v>
      </c>
      <c r="AX19" s="13">
        <v>18</v>
      </c>
      <c r="AY19" s="13">
        <v>3</v>
      </c>
      <c r="AZ19" s="13">
        <v>0</v>
      </c>
      <c r="BA19" s="13">
        <v>0</v>
      </c>
      <c r="BB19" s="13">
        <v>50</v>
      </c>
      <c r="BC19" s="13">
        <v>17</v>
      </c>
      <c r="BD19" s="13">
        <v>7</v>
      </c>
      <c r="BE19" s="13">
        <v>1</v>
      </c>
      <c r="BF19" s="13">
        <v>1</v>
      </c>
      <c r="BG19" s="13">
        <v>24</v>
      </c>
      <c r="BH19" s="13">
        <v>14</v>
      </c>
      <c r="BI19" s="13">
        <v>5</v>
      </c>
      <c r="BJ19" s="13">
        <v>1</v>
      </c>
      <c r="BK19" s="13">
        <v>0</v>
      </c>
      <c r="BL19" s="13">
        <v>18</v>
      </c>
      <c r="BM19" s="13">
        <v>8</v>
      </c>
      <c r="BN19" s="13">
        <v>4</v>
      </c>
      <c r="BO19" s="13">
        <v>1</v>
      </c>
      <c r="BP19" s="13">
        <v>0</v>
      </c>
      <c r="BQ19" s="13">
        <v>34</v>
      </c>
      <c r="BR19" s="13">
        <v>18</v>
      </c>
      <c r="BS19" s="13">
        <v>9</v>
      </c>
      <c r="BT19" s="13">
        <v>2</v>
      </c>
      <c r="BU19" s="13">
        <v>0</v>
      </c>
      <c r="BV19" s="13">
        <v>37</v>
      </c>
      <c r="BW19" s="13">
        <v>26</v>
      </c>
      <c r="BX19" s="13">
        <v>7</v>
      </c>
      <c r="BY19" s="13">
        <v>1</v>
      </c>
      <c r="BZ19" s="13">
        <v>0</v>
      </c>
      <c r="CA19" s="13">
        <v>28</v>
      </c>
      <c r="CB19" s="13">
        <v>12</v>
      </c>
      <c r="CC19" s="13">
        <v>1</v>
      </c>
      <c r="CD19" s="13">
        <v>0</v>
      </c>
      <c r="CE19" s="13">
        <v>0</v>
      </c>
      <c r="CF19" s="13">
        <v>17</v>
      </c>
      <c r="CG19" s="13">
        <v>4</v>
      </c>
      <c r="CH19" s="13">
        <v>29</v>
      </c>
      <c r="CI19" s="13">
        <v>5</v>
      </c>
      <c r="CJ19" s="13">
        <v>30</v>
      </c>
      <c r="CK19" s="13">
        <v>0</v>
      </c>
      <c r="CL19" s="13">
        <v>1</v>
      </c>
      <c r="CM19" s="13">
        <v>29</v>
      </c>
      <c r="CN19" s="13">
        <v>67</v>
      </c>
      <c r="CO19" s="13">
        <v>0</v>
      </c>
      <c r="CP19" s="13">
        <v>1</v>
      </c>
      <c r="CQ19" s="13">
        <v>7</v>
      </c>
      <c r="CR19" s="13">
        <v>4</v>
      </c>
      <c r="CS19" s="11">
        <v>9.75</v>
      </c>
      <c r="CT19" s="13">
        <v>9</v>
      </c>
      <c r="CU19" s="13">
        <v>13</v>
      </c>
      <c r="CV19" s="13">
        <v>52</v>
      </c>
      <c r="CW19" s="13">
        <v>2</v>
      </c>
      <c r="CX19" s="13">
        <v>45</v>
      </c>
      <c r="CY19" s="13">
        <v>33</v>
      </c>
      <c r="CZ19" s="13">
        <v>0</v>
      </c>
      <c r="DA19" s="13">
        <v>1</v>
      </c>
      <c r="DB19" s="13">
        <v>3</v>
      </c>
      <c r="DC19" s="13">
        <v>4</v>
      </c>
      <c r="DD19" s="13">
        <v>5</v>
      </c>
      <c r="DE19" s="13">
        <v>12</v>
      </c>
      <c r="DF19" s="13">
        <v>24</v>
      </c>
      <c r="DG19" s="13">
        <v>20</v>
      </c>
      <c r="DH19" s="13">
        <v>2</v>
      </c>
      <c r="DI19" s="11">
        <v>56.329268292682926</v>
      </c>
      <c r="DJ19" s="13">
        <v>0</v>
      </c>
      <c r="DK19" s="13">
        <v>4</v>
      </c>
      <c r="DL19" s="13">
        <v>0</v>
      </c>
      <c r="DM19" s="13">
        <v>71</v>
      </c>
      <c r="DN19" s="13">
        <v>1</v>
      </c>
      <c r="DO19" s="13">
        <v>0</v>
      </c>
      <c r="DP19" s="13">
        <v>0</v>
      </c>
      <c r="DQ19" s="13">
        <v>0</v>
      </c>
      <c r="DR19" s="13">
        <v>0</v>
      </c>
      <c r="DS19" s="13">
        <v>0</v>
      </c>
      <c r="DT19" s="13">
        <v>3</v>
      </c>
      <c r="DU19" s="13">
        <v>1</v>
      </c>
      <c r="DV19" s="13">
        <v>0</v>
      </c>
      <c r="DW19" s="13">
        <v>0</v>
      </c>
      <c r="DX19" s="13">
        <v>0</v>
      </c>
      <c r="DY19" s="13">
        <v>0</v>
      </c>
      <c r="DZ19" s="13">
        <v>0</v>
      </c>
      <c r="EA19" s="13">
        <v>0</v>
      </c>
      <c r="EB19" s="13">
        <v>0</v>
      </c>
      <c r="EC19" s="13">
        <v>0</v>
      </c>
      <c r="ED19" s="13">
        <v>0</v>
      </c>
      <c r="EE19" s="13">
        <v>0</v>
      </c>
      <c r="EF19" s="13">
        <v>1</v>
      </c>
      <c r="EG19" s="13">
        <v>0</v>
      </c>
      <c r="EH19" s="13">
        <v>0</v>
      </c>
      <c r="EI19" s="13">
        <v>0</v>
      </c>
      <c r="EJ19" s="13">
        <v>0</v>
      </c>
      <c r="EK19" s="13">
        <v>0</v>
      </c>
      <c r="EL19" s="13">
        <v>0</v>
      </c>
      <c r="EM19" s="13">
        <v>0</v>
      </c>
      <c r="EN19" s="13">
        <v>0</v>
      </c>
      <c r="EO19" s="13">
        <v>0</v>
      </c>
      <c r="EP19" s="13">
        <v>0</v>
      </c>
      <c r="EQ19" s="13">
        <v>0</v>
      </c>
      <c r="ER19" s="13">
        <v>0</v>
      </c>
      <c r="ES19" s="13">
        <v>0</v>
      </c>
      <c r="ET19" s="13">
        <v>0</v>
      </c>
      <c r="EU19" s="13">
        <v>0</v>
      </c>
      <c r="EV19" s="13">
        <v>0</v>
      </c>
      <c r="EW19" s="13">
        <v>0</v>
      </c>
      <c r="EX19" s="13">
        <v>70</v>
      </c>
      <c r="EY19" s="13">
        <v>1</v>
      </c>
      <c r="EZ19" s="13">
        <v>0</v>
      </c>
      <c r="FA19" s="13">
        <v>24</v>
      </c>
      <c r="FB19" s="13">
        <v>1</v>
      </c>
      <c r="FC19" s="13">
        <v>0</v>
      </c>
      <c r="FD19" s="13">
        <v>2</v>
      </c>
      <c r="FE19" s="13">
        <v>37</v>
      </c>
      <c r="FF19" s="13">
        <v>0</v>
      </c>
      <c r="FG19" s="13">
        <v>23</v>
      </c>
      <c r="FH19" s="13">
        <v>0</v>
      </c>
      <c r="FI19" s="13">
        <v>0</v>
      </c>
      <c r="FJ19" s="13">
        <v>0</v>
      </c>
      <c r="FK19" s="13">
        <v>0</v>
      </c>
      <c r="FL19" s="13">
        <v>0</v>
      </c>
      <c r="FM19" s="13">
        <v>0</v>
      </c>
      <c r="FN19" s="13">
        <v>0</v>
      </c>
      <c r="FO19" s="13">
        <v>0</v>
      </c>
      <c r="FP19" s="13">
        <v>0</v>
      </c>
      <c r="FQ19" s="13">
        <v>0</v>
      </c>
      <c r="FR19" s="13">
        <v>0</v>
      </c>
      <c r="FS19" s="13">
        <v>0</v>
      </c>
      <c r="FT19" s="13">
        <v>1</v>
      </c>
      <c r="FU19" s="13">
        <v>1</v>
      </c>
      <c r="FV19" s="13">
        <v>0</v>
      </c>
      <c r="FW19" s="13">
        <v>0</v>
      </c>
      <c r="FX19" s="13">
        <v>2</v>
      </c>
      <c r="FY19" s="13">
        <v>0</v>
      </c>
      <c r="FZ19" s="13">
        <v>0</v>
      </c>
      <c r="GA19" s="13">
        <v>35</v>
      </c>
      <c r="GB19" s="13">
        <v>0</v>
      </c>
      <c r="GC19" s="13">
        <v>0</v>
      </c>
      <c r="GD19" s="13">
        <v>1</v>
      </c>
      <c r="GE19" s="13">
        <v>1</v>
      </c>
      <c r="GF19" s="13">
        <v>53</v>
      </c>
      <c r="GG19" s="13">
        <v>8</v>
      </c>
      <c r="GH19" s="13">
        <v>4</v>
      </c>
      <c r="GI19" s="13">
        <v>0</v>
      </c>
      <c r="GJ19" s="13">
        <v>4</v>
      </c>
      <c r="GK19" s="13">
        <v>1</v>
      </c>
      <c r="GL19" s="13">
        <v>3</v>
      </c>
      <c r="GM19" s="13">
        <v>3</v>
      </c>
      <c r="GN19" s="13">
        <v>40</v>
      </c>
      <c r="GO19" s="13">
        <v>2</v>
      </c>
      <c r="GP19" s="13">
        <v>1</v>
      </c>
      <c r="GQ19" s="13">
        <v>0</v>
      </c>
      <c r="GR19" s="13">
        <v>23</v>
      </c>
      <c r="GS19" s="13">
        <v>2</v>
      </c>
      <c r="GT19" s="13">
        <v>0</v>
      </c>
      <c r="GU19" s="13">
        <v>2</v>
      </c>
      <c r="GV19" s="13">
        <v>45</v>
      </c>
      <c r="GW19" s="13">
        <v>33</v>
      </c>
      <c r="GX19" s="13">
        <v>4</v>
      </c>
      <c r="GY19" s="13">
        <v>74</v>
      </c>
      <c r="GZ19" s="22">
        <v>82</v>
      </c>
      <c r="HA19" s="22">
        <v>79</v>
      </c>
      <c r="HB19" s="22">
        <v>79</v>
      </c>
      <c r="HC19" s="22">
        <v>68</v>
      </c>
    </row>
    <row r="20" spans="1:211" ht="15.95" customHeight="1" x14ac:dyDescent="0.25">
      <c r="A20" s="9" t="s">
        <v>143</v>
      </c>
      <c r="B20" s="10" t="s">
        <v>88</v>
      </c>
      <c r="C20" s="10" t="s">
        <v>174</v>
      </c>
      <c r="D20" s="13">
        <v>93</v>
      </c>
      <c r="E20" s="13">
        <v>90</v>
      </c>
      <c r="F20" s="13">
        <v>3</v>
      </c>
      <c r="G20" s="13">
        <v>34</v>
      </c>
      <c r="H20" s="13">
        <v>33</v>
      </c>
      <c r="I20" s="13">
        <v>37</v>
      </c>
      <c r="J20" s="13">
        <v>35</v>
      </c>
      <c r="K20" s="13">
        <v>10</v>
      </c>
      <c r="L20" s="13">
        <v>11</v>
      </c>
      <c r="M20" s="13">
        <v>13</v>
      </c>
      <c r="N20" s="13">
        <v>3</v>
      </c>
      <c r="O20" s="13">
        <v>9</v>
      </c>
      <c r="P20" s="13">
        <v>3</v>
      </c>
      <c r="Q20" s="13">
        <v>1</v>
      </c>
      <c r="R20" s="13">
        <v>9</v>
      </c>
      <c r="S20" s="13">
        <v>18</v>
      </c>
      <c r="T20" s="13">
        <v>12</v>
      </c>
      <c r="U20" s="13">
        <v>4</v>
      </c>
      <c r="V20" s="13">
        <v>71</v>
      </c>
      <c r="W20" s="13">
        <v>0</v>
      </c>
      <c r="X20" s="13">
        <v>1</v>
      </c>
      <c r="Y20" s="13">
        <v>26</v>
      </c>
      <c r="Z20" s="13">
        <v>41</v>
      </c>
      <c r="AA20" s="13">
        <v>13</v>
      </c>
      <c r="AB20" s="13">
        <v>12</v>
      </c>
      <c r="AC20" s="13">
        <v>1</v>
      </c>
      <c r="AD20" s="13">
        <v>3</v>
      </c>
      <c r="AE20" s="13">
        <v>1</v>
      </c>
      <c r="AF20" s="13">
        <v>21</v>
      </c>
      <c r="AG20" s="13">
        <v>17</v>
      </c>
      <c r="AH20" s="13">
        <v>55</v>
      </c>
      <c r="AI20" s="13">
        <v>6</v>
      </c>
      <c r="AJ20" s="13">
        <v>0</v>
      </c>
      <c r="AK20" s="13">
        <v>0</v>
      </c>
      <c r="AL20" s="13">
        <v>14</v>
      </c>
      <c r="AM20" s="13">
        <v>73</v>
      </c>
      <c r="AN20" s="13">
        <v>16</v>
      </c>
      <c r="AO20" s="13">
        <v>0</v>
      </c>
      <c r="AP20" s="13">
        <v>2</v>
      </c>
      <c r="AQ20" s="13">
        <v>0</v>
      </c>
      <c r="AR20" s="13">
        <v>60</v>
      </c>
      <c r="AS20" s="13">
        <v>22</v>
      </c>
      <c r="AT20" s="13">
        <v>2</v>
      </c>
      <c r="AU20" s="13">
        <v>1</v>
      </c>
      <c r="AV20" s="13">
        <v>0</v>
      </c>
      <c r="AW20" s="13">
        <v>74</v>
      </c>
      <c r="AX20" s="13">
        <v>15</v>
      </c>
      <c r="AY20" s="13">
        <v>1</v>
      </c>
      <c r="AZ20" s="13">
        <v>1</v>
      </c>
      <c r="BA20" s="13">
        <v>0</v>
      </c>
      <c r="BB20" s="13">
        <v>61</v>
      </c>
      <c r="BC20" s="13">
        <v>26</v>
      </c>
      <c r="BD20" s="13">
        <v>2</v>
      </c>
      <c r="BE20" s="13">
        <v>0</v>
      </c>
      <c r="BF20" s="13">
        <v>0</v>
      </c>
      <c r="BG20" s="13">
        <v>20</v>
      </c>
      <c r="BH20" s="13">
        <v>11</v>
      </c>
      <c r="BI20" s="13">
        <v>6</v>
      </c>
      <c r="BJ20" s="13">
        <v>1</v>
      </c>
      <c r="BK20" s="13">
        <v>0</v>
      </c>
      <c r="BL20" s="13">
        <v>7</v>
      </c>
      <c r="BM20" s="13">
        <v>12</v>
      </c>
      <c r="BN20" s="13">
        <v>4</v>
      </c>
      <c r="BO20" s="13">
        <v>0</v>
      </c>
      <c r="BP20" s="13">
        <v>0</v>
      </c>
      <c r="BQ20" s="13">
        <v>29</v>
      </c>
      <c r="BR20" s="13">
        <v>34</v>
      </c>
      <c r="BS20" s="13">
        <v>11</v>
      </c>
      <c r="BT20" s="13">
        <v>3</v>
      </c>
      <c r="BU20" s="13">
        <v>0</v>
      </c>
      <c r="BV20" s="13">
        <v>29</v>
      </c>
      <c r="BW20" s="13">
        <v>35</v>
      </c>
      <c r="BX20" s="13">
        <v>14</v>
      </c>
      <c r="BY20" s="13">
        <v>3</v>
      </c>
      <c r="BZ20" s="13">
        <v>0</v>
      </c>
      <c r="CA20" s="13">
        <v>12</v>
      </c>
      <c r="CB20" s="13">
        <v>12</v>
      </c>
      <c r="CC20" s="13">
        <v>1</v>
      </c>
      <c r="CD20" s="13">
        <v>0</v>
      </c>
      <c r="CE20" s="13">
        <v>0</v>
      </c>
      <c r="CF20" s="13">
        <v>38</v>
      </c>
      <c r="CG20" s="13">
        <v>5</v>
      </c>
      <c r="CH20" s="13">
        <v>47</v>
      </c>
      <c r="CI20" s="13">
        <v>6</v>
      </c>
      <c r="CJ20" s="13">
        <v>32</v>
      </c>
      <c r="CK20" s="13">
        <v>0</v>
      </c>
      <c r="CL20" s="13">
        <v>6</v>
      </c>
      <c r="CM20" s="13">
        <v>23</v>
      </c>
      <c r="CN20" s="13">
        <v>58</v>
      </c>
      <c r="CO20" s="13">
        <v>0</v>
      </c>
      <c r="CP20" s="13">
        <v>12</v>
      </c>
      <c r="CQ20" s="13">
        <v>10</v>
      </c>
      <c r="CR20" s="13">
        <v>10</v>
      </c>
      <c r="CS20" s="11">
        <v>8.90625</v>
      </c>
      <c r="CT20" s="13">
        <v>5</v>
      </c>
      <c r="CU20" s="13">
        <v>13</v>
      </c>
      <c r="CV20" s="13">
        <v>43</v>
      </c>
      <c r="CW20" s="13">
        <v>2</v>
      </c>
      <c r="CX20" s="13">
        <v>45</v>
      </c>
      <c r="CY20" s="13">
        <v>45</v>
      </c>
      <c r="CZ20" s="13">
        <v>0</v>
      </c>
      <c r="DA20" s="13">
        <v>0</v>
      </c>
      <c r="DB20" s="13">
        <v>8</v>
      </c>
      <c r="DC20" s="13">
        <v>2</v>
      </c>
      <c r="DD20" s="13">
        <v>7</v>
      </c>
      <c r="DE20" s="13">
        <v>18</v>
      </c>
      <c r="DF20" s="13">
        <v>32</v>
      </c>
      <c r="DG20" s="13">
        <v>20</v>
      </c>
      <c r="DH20" s="13">
        <v>0</v>
      </c>
      <c r="DI20" s="11">
        <v>59.591397849462368</v>
      </c>
      <c r="DJ20" s="13">
        <v>0</v>
      </c>
      <c r="DK20" s="13">
        <v>6</v>
      </c>
      <c r="DL20" s="13">
        <v>1</v>
      </c>
      <c r="DM20" s="13">
        <v>82</v>
      </c>
      <c r="DN20" s="13">
        <v>1</v>
      </c>
      <c r="DO20" s="13">
        <v>0</v>
      </c>
      <c r="DP20" s="13">
        <v>0</v>
      </c>
      <c r="DQ20" s="13">
        <v>0</v>
      </c>
      <c r="DR20" s="13">
        <v>0</v>
      </c>
      <c r="DS20" s="13">
        <v>0</v>
      </c>
      <c r="DT20" s="13">
        <v>1</v>
      </c>
      <c r="DU20" s="13">
        <v>5</v>
      </c>
      <c r="DV20" s="13">
        <v>0</v>
      </c>
      <c r="DW20" s="13">
        <v>1</v>
      </c>
      <c r="DX20" s="13">
        <v>0</v>
      </c>
      <c r="DY20" s="13">
        <v>0</v>
      </c>
      <c r="DZ20" s="13">
        <v>0</v>
      </c>
      <c r="EA20" s="13">
        <v>0</v>
      </c>
      <c r="EB20" s="13">
        <v>0</v>
      </c>
      <c r="EC20" s="13">
        <v>0</v>
      </c>
      <c r="ED20" s="13">
        <v>0</v>
      </c>
      <c r="EE20" s="13">
        <v>0</v>
      </c>
      <c r="EF20" s="13">
        <v>0</v>
      </c>
      <c r="EG20" s="13">
        <v>0</v>
      </c>
      <c r="EH20" s="13">
        <v>0</v>
      </c>
      <c r="EI20" s="13">
        <v>0</v>
      </c>
      <c r="EJ20" s="13">
        <v>0</v>
      </c>
      <c r="EK20" s="13">
        <v>0</v>
      </c>
      <c r="EL20" s="13">
        <v>0</v>
      </c>
      <c r="EM20" s="13">
        <v>0</v>
      </c>
      <c r="EN20" s="13">
        <v>0</v>
      </c>
      <c r="EO20" s="13">
        <v>0</v>
      </c>
      <c r="EP20" s="13">
        <v>0</v>
      </c>
      <c r="EQ20" s="13">
        <v>0</v>
      </c>
      <c r="ER20" s="13">
        <v>0</v>
      </c>
      <c r="ES20" s="13">
        <v>0</v>
      </c>
      <c r="ET20" s="13">
        <v>0</v>
      </c>
      <c r="EU20" s="13">
        <v>0</v>
      </c>
      <c r="EV20" s="13">
        <v>0</v>
      </c>
      <c r="EW20" s="13">
        <v>0</v>
      </c>
      <c r="EX20" s="13">
        <v>82</v>
      </c>
      <c r="EY20" s="13">
        <v>1</v>
      </c>
      <c r="EZ20" s="13">
        <v>0</v>
      </c>
      <c r="FA20" s="13">
        <v>45</v>
      </c>
      <c r="FB20" s="13">
        <v>2</v>
      </c>
      <c r="FC20" s="13">
        <v>0</v>
      </c>
      <c r="FD20" s="13">
        <v>1</v>
      </c>
      <c r="FE20" s="13">
        <v>33</v>
      </c>
      <c r="FF20" s="13">
        <v>0</v>
      </c>
      <c r="FG20" s="13">
        <v>43</v>
      </c>
      <c r="FH20" s="13">
        <v>1</v>
      </c>
      <c r="FI20" s="13">
        <v>0</v>
      </c>
      <c r="FJ20" s="13">
        <v>0</v>
      </c>
      <c r="FK20" s="13">
        <v>0</v>
      </c>
      <c r="FL20" s="13">
        <v>0</v>
      </c>
      <c r="FM20" s="13">
        <v>0</v>
      </c>
      <c r="FN20" s="13">
        <v>0</v>
      </c>
      <c r="FO20" s="13">
        <v>0</v>
      </c>
      <c r="FP20" s="13">
        <v>0</v>
      </c>
      <c r="FQ20" s="13">
        <v>0</v>
      </c>
      <c r="FR20" s="13">
        <v>0</v>
      </c>
      <c r="FS20" s="13">
        <v>0</v>
      </c>
      <c r="FT20" s="13">
        <v>0</v>
      </c>
      <c r="FU20" s="13">
        <v>2</v>
      </c>
      <c r="FV20" s="13">
        <v>0</v>
      </c>
      <c r="FW20" s="13">
        <v>0</v>
      </c>
      <c r="FX20" s="13">
        <v>1</v>
      </c>
      <c r="FY20" s="13">
        <v>0</v>
      </c>
      <c r="FZ20" s="13">
        <v>0</v>
      </c>
      <c r="GA20" s="13">
        <v>31</v>
      </c>
      <c r="GB20" s="13">
        <v>0</v>
      </c>
      <c r="GC20" s="13">
        <v>0</v>
      </c>
      <c r="GD20" s="13">
        <v>0</v>
      </c>
      <c r="GE20" s="13">
        <v>0</v>
      </c>
      <c r="GF20" s="13">
        <v>60</v>
      </c>
      <c r="GG20" s="13">
        <v>8</v>
      </c>
      <c r="GH20" s="13">
        <v>5</v>
      </c>
      <c r="GI20" s="13">
        <v>0</v>
      </c>
      <c r="GJ20" s="13">
        <v>1</v>
      </c>
      <c r="GK20" s="13">
        <v>1</v>
      </c>
      <c r="GL20" s="13">
        <v>4</v>
      </c>
      <c r="GM20" s="13">
        <v>0</v>
      </c>
      <c r="GN20" s="13">
        <v>51</v>
      </c>
      <c r="GO20" s="13">
        <v>1</v>
      </c>
      <c r="GP20" s="13">
        <v>2</v>
      </c>
      <c r="GQ20" s="13">
        <v>0</v>
      </c>
      <c r="GR20" s="13">
        <v>26</v>
      </c>
      <c r="GS20" s="13">
        <v>0</v>
      </c>
      <c r="GT20" s="13">
        <v>0</v>
      </c>
      <c r="GU20" s="13">
        <v>1</v>
      </c>
      <c r="GV20" s="13">
        <v>36</v>
      </c>
      <c r="GW20" s="13">
        <v>54</v>
      </c>
      <c r="GX20" s="13">
        <v>4</v>
      </c>
      <c r="GY20" s="13">
        <v>86</v>
      </c>
      <c r="GZ20" s="22">
        <v>92</v>
      </c>
      <c r="HA20" s="22">
        <v>93</v>
      </c>
      <c r="HB20" s="22">
        <v>92</v>
      </c>
      <c r="HC20" s="22">
        <v>76</v>
      </c>
    </row>
    <row r="21" spans="1:211" ht="15.95" customHeight="1" x14ac:dyDescent="0.25">
      <c r="A21" s="9" t="s">
        <v>157</v>
      </c>
      <c r="B21" s="10" t="s">
        <v>84</v>
      </c>
      <c r="C21" s="10" t="s">
        <v>174</v>
      </c>
      <c r="D21" s="13">
        <v>43</v>
      </c>
      <c r="E21" s="13">
        <v>43</v>
      </c>
      <c r="F21" s="13">
        <v>0</v>
      </c>
      <c r="G21" s="13">
        <v>9</v>
      </c>
      <c r="H21" s="13">
        <v>20</v>
      </c>
      <c r="I21" s="13">
        <v>13</v>
      </c>
      <c r="J21" s="13">
        <v>16</v>
      </c>
      <c r="K21" s="13">
        <v>10</v>
      </c>
      <c r="L21" s="13">
        <v>7</v>
      </c>
      <c r="M21" s="13">
        <v>11</v>
      </c>
      <c r="N21" s="13">
        <v>3</v>
      </c>
      <c r="O21" s="13">
        <v>5</v>
      </c>
      <c r="P21" s="13">
        <v>0</v>
      </c>
      <c r="Q21" s="13">
        <v>2</v>
      </c>
      <c r="R21" s="13">
        <v>4</v>
      </c>
      <c r="S21" s="13">
        <v>3</v>
      </c>
      <c r="T21" s="13">
        <v>2</v>
      </c>
      <c r="U21" s="13">
        <v>3</v>
      </c>
      <c r="V21" s="13">
        <v>32</v>
      </c>
      <c r="W21" s="13">
        <v>0</v>
      </c>
      <c r="X21" s="13">
        <v>0</v>
      </c>
      <c r="Y21" s="13">
        <v>10</v>
      </c>
      <c r="Z21" s="13">
        <v>13</v>
      </c>
      <c r="AA21" s="13">
        <v>5</v>
      </c>
      <c r="AB21" s="13">
        <v>6</v>
      </c>
      <c r="AC21" s="13">
        <v>5</v>
      </c>
      <c r="AD21" s="13">
        <v>4</v>
      </c>
      <c r="AE21" s="13">
        <v>0</v>
      </c>
      <c r="AF21" s="13">
        <v>9</v>
      </c>
      <c r="AG21" s="13">
        <v>5</v>
      </c>
      <c r="AH21" s="13">
        <v>25</v>
      </c>
      <c r="AI21" s="13">
        <v>5</v>
      </c>
      <c r="AJ21" s="13">
        <v>0</v>
      </c>
      <c r="AK21" s="13">
        <v>3</v>
      </c>
      <c r="AL21" s="13">
        <v>4</v>
      </c>
      <c r="AM21" s="13">
        <v>32</v>
      </c>
      <c r="AN21" s="13">
        <v>6</v>
      </c>
      <c r="AO21" s="13">
        <v>2</v>
      </c>
      <c r="AP21" s="13">
        <v>1</v>
      </c>
      <c r="AQ21" s="13">
        <v>0</v>
      </c>
      <c r="AR21" s="13">
        <v>25</v>
      </c>
      <c r="AS21" s="13">
        <v>10</v>
      </c>
      <c r="AT21" s="13">
        <v>2</v>
      </c>
      <c r="AU21" s="13">
        <v>0</v>
      </c>
      <c r="AV21" s="13">
        <v>0</v>
      </c>
      <c r="AW21" s="13">
        <v>34</v>
      </c>
      <c r="AX21" s="13">
        <v>4</v>
      </c>
      <c r="AY21" s="13">
        <v>1</v>
      </c>
      <c r="AZ21" s="13">
        <v>2</v>
      </c>
      <c r="BA21" s="13">
        <v>0</v>
      </c>
      <c r="BB21" s="13">
        <v>29</v>
      </c>
      <c r="BC21" s="13">
        <v>7</v>
      </c>
      <c r="BD21" s="13">
        <v>4</v>
      </c>
      <c r="BE21" s="13">
        <v>1</v>
      </c>
      <c r="BF21" s="13">
        <v>0</v>
      </c>
      <c r="BG21" s="13">
        <v>11</v>
      </c>
      <c r="BH21" s="13">
        <v>3</v>
      </c>
      <c r="BI21" s="13">
        <v>8</v>
      </c>
      <c r="BJ21" s="13">
        <v>2</v>
      </c>
      <c r="BK21" s="13">
        <v>0</v>
      </c>
      <c r="BL21" s="13">
        <v>11</v>
      </c>
      <c r="BM21" s="13">
        <v>2</v>
      </c>
      <c r="BN21" s="13">
        <v>2</v>
      </c>
      <c r="BO21" s="13">
        <v>0</v>
      </c>
      <c r="BP21" s="13">
        <v>0</v>
      </c>
      <c r="BQ21" s="13">
        <v>15</v>
      </c>
      <c r="BR21" s="13">
        <v>13</v>
      </c>
      <c r="BS21" s="13">
        <v>5</v>
      </c>
      <c r="BT21" s="13">
        <v>3</v>
      </c>
      <c r="BU21" s="13">
        <v>1</v>
      </c>
      <c r="BV21" s="13">
        <v>15</v>
      </c>
      <c r="BW21" s="13">
        <v>18</v>
      </c>
      <c r="BX21" s="13">
        <v>5</v>
      </c>
      <c r="BY21" s="13">
        <v>1</v>
      </c>
      <c r="BZ21" s="13">
        <v>0</v>
      </c>
      <c r="CA21" s="16" t="s">
        <v>249</v>
      </c>
      <c r="CB21" s="16" t="s">
        <v>249</v>
      </c>
      <c r="CC21" s="16" t="s">
        <v>249</v>
      </c>
      <c r="CD21" s="16" t="s">
        <v>249</v>
      </c>
      <c r="CE21" s="16" t="s">
        <v>249</v>
      </c>
      <c r="CF21" s="13">
        <v>15</v>
      </c>
      <c r="CG21" s="13">
        <v>3</v>
      </c>
      <c r="CH21" s="13">
        <v>24</v>
      </c>
      <c r="CI21" s="13">
        <v>3</v>
      </c>
      <c r="CJ21" s="13">
        <v>16</v>
      </c>
      <c r="CK21" s="13">
        <v>0</v>
      </c>
      <c r="CL21" s="13">
        <v>5</v>
      </c>
      <c r="CM21" s="13">
        <v>7</v>
      </c>
      <c r="CN21" s="13">
        <v>31</v>
      </c>
      <c r="CO21" s="13">
        <v>0</v>
      </c>
      <c r="CP21" s="13">
        <v>4</v>
      </c>
      <c r="CQ21" s="13">
        <v>3</v>
      </c>
      <c r="CR21" s="13">
        <v>4</v>
      </c>
      <c r="CS21" s="11">
        <v>14.590909090909092</v>
      </c>
      <c r="CT21" s="13">
        <v>5</v>
      </c>
      <c r="CU21" s="13">
        <v>5</v>
      </c>
      <c r="CV21" s="13">
        <v>25</v>
      </c>
      <c r="CW21" s="13">
        <v>1</v>
      </c>
      <c r="CX21" s="13">
        <v>26</v>
      </c>
      <c r="CY21" s="13">
        <v>16</v>
      </c>
      <c r="CZ21" s="13">
        <v>0</v>
      </c>
      <c r="DA21" s="13">
        <v>0</v>
      </c>
      <c r="DB21" s="13">
        <v>4</v>
      </c>
      <c r="DC21" s="13">
        <v>5</v>
      </c>
      <c r="DD21" s="13">
        <v>2</v>
      </c>
      <c r="DE21" s="13">
        <v>7</v>
      </c>
      <c r="DF21" s="13">
        <v>14</v>
      </c>
      <c r="DG21" s="13">
        <v>8</v>
      </c>
      <c r="DH21" s="13">
        <v>0</v>
      </c>
      <c r="DI21" s="11">
        <v>57.302325581395351</v>
      </c>
      <c r="DJ21" s="13">
        <v>0</v>
      </c>
      <c r="DK21" s="13">
        <v>2</v>
      </c>
      <c r="DL21" s="13">
        <v>0</v>
      </c>
      <c r="DM21" s="13">
        <v>36</v>
      </c>
      <c r="DN21" s="13">
        <v>3</v>
      </c>
      <c r="DO21" s="13">
        <v>0</v>
      </c>
      <c r="DP21" s="13">
        <v>0</v>
      </c>
      <c r="DQ21" s="13">
        <v>0</v>
      </c>
      <c r="DR21" s="13">
        <v>0</v>
      </c>
      <c r="DS21" s="13">
        <v>0</v>
      </c>
      <c r="DT21" s="13">
        <v>0</v>
      </c>
      <c r="DU21" s="13">
        <v>2</v>
      </c>
      <c r="DV21" s="13">
        <v>0</v>
      </c>
      <c r="DW21" s="13">
        <v>0</v>
      </c>
      <c r="DX21" s="13">
        <v>0</v>
      </c>
      <c r="DY21" s="13">
        <v>0</v>
      </c>
      <c r="DZ21" s="13">
        <v>0</v>
      </c>
      <c r="EA21" s="13">
        <v>0</v>
      </c>
      <c r="EB21" s="13">
        <v>0</v>
      </c>
      <c r="EC21" s="13">
        <v>0</v>
      </c>
      <c r="ED21" s="13">
        <v>0</v>
      </c>
      <c r="EE21" s="13">
        <v>0</v>
      </c>
      <c r="EF21" s="13">
        <v>0</v>
      </c>
      <c r="EG21" s="13">
        <v>1</v>
      </c>
      <c r="EH21" s="13">
        <v>0</v>
      </c>
      <c r="EI21" s="13">
        <v>0</v>
      </c>
      <c r="EJ21" s="13">
        <v>0</v>
      </c>
      <c r="EK21" s="13">
        <v>0</v>
      </c>
      <c r="EL21" s="13">
        <v>0</v>
      </c>
      <c r="EM21" s="13">
        <v>0</v>
      </c>
      <c r="EN21" s="13">
        <v>0</v>
      </c>
      <c r="EO21" s="13">
        <v>0</v>
      </c>
      <c r="EP21" s="13">
        <v>0</v>
      </c>
      <c r="EQ21" s="13">
        <v>0</v>
      </c>
      <c r="ER21" s="13">
        <v>0</v>
      </c>
      <c r="ES21" s="13">
        <v>0</v>
      </c>
      <c r="ET21" s="13">
        <v>0</v>
      </c>
      <c r="EU21" s="13">
        <v>1</v>
      </c>
      <c r="EV21" s="13">
        <v>0</v>
      </c>
      <c r="EW21" s="13">
        <v>0</v>
      </c>
      <c r="EX21" s="13">
        <v>34</v>
      </c>
      <c r="EY21" s="13">
        <v>3</v>
      </c>
      <c r="EZ21" s="13">
        <v>0</v>
      </c>
      <c r="FA21" s="13">
        <v>29</v>
      </c>
      <c r="FB21" s="13">
        <v>0</v>
      </c>
      <c r="FC21" s="13">
        <v>0</v>
      </c>
      <c r="FD21" s="13">
        <v>1</v>
      </c>
      <c r="FE21" s="13">
        <v>0</v>
      </c>
      <c r="FF21" s="13">
        <v>0</v>
      </c>
      <c r="FG21" s="13">
        <v>25</v>
      </c>
      <c r="FH21" s="13">
        <v>0</v>
      </c>
      <c r="FI21" s="13">
        <v>0</v>
      </c>
      <c r="FJ21" s="13">
        <v>1</v>
      </c>
      <c r="FK21" s="13">
        <v>0</v>
      </c>
      <c r="FL21" s="13">
        <v>0</v>
      </c>
      <c r="FM21" s="13">
        <v>1</v>
      </c>
      <c r="FN21" s="13">
        <v>2</v>
      </c>
      <c r="FO21" s="13">
        <v>0</v>
      </c>
      <c r="FP21" s="13">
        <v>0</v>
      </c>
      <c r="FQ21" s="13">
        <v>0</v>
      </c>
      <c r="FR21" s="13">
        <v>0</v>
      </c>
      <c r="FS21" s="13">
        <v>0</v>
      </c>
      <c r="FT21" s="13">
        <v>0</v>
      </c>
      <c r="FU21" s="13">
        <v>0</v>
      </c>
      <c r="FV21" s="13">
        <v>0</v>
      </c>
      <c r="FW21" s="13">
        <v>0</v>
      </c>
      <c r="FX21" s="13">
        <v>1</v>
      </c>
      <c r="FY21" s="13">
        <v>0</v>
      </c>
      <c r="FZ21" s="13">
        <v>0</v>
      </c>
      <c r="GA21" s="13">
        <v>0</v>
      </c>
      <c r="GB21" s="13">
        <v>0</v>
      </c>
      <c r="GC21" s="13">
        <v>0</v>
      </c>
      <c r="GD21" s="13">
        <v>0</v>
      </c>
      <c r="GE21" s="13">
        <v>0</v>
      </c>
      <c r="GF21" s="13">
        <v>24</v>
      </c>
      <c r="GG21" s="13">
        <v>4</v>
      </c>
      <c r="GH21" s="13">
        <v>4</v>
      </c>
      <c r="GI21" s="13">
        <v>0</v>
      </c>
      <c r="GJ21" s="13">
        <v>1</v>
      </c>
      <c r="GK21" s="13">
        <v>0</v>
      </c>
      <c r="GL21" s="13">
        <v>1</v>
      </c>
      <c r="GM21" s="13">
        <v>1</v>
      </c>
      <c r="GN21" s="13">
        <v>18</v>
      </c>
      <c r="GO21" s="13">
        <v>3</v>
      </c>
      <c r="GP21" s="13">
        <v>0</v>
      </c>
      <c r="GQ21" s="13">
        <v>0</v>
      </c>
      <c r="GR21" s="13">
        <v>10</v>
      </c>
      <c r="GS21" s="13">
        <v>1</v>
      </c>
      <c r="GT21" s="13">
        <v>2</v>
      </c>
      <c r="GU21" s="13">
        <v>0</v>
      </c>
      <c r="GV21" s="13">
        <v>19</v>
      </c>
      <c r="GW21" s="13">
        <v>23</v>
      </c>
      <c r="GX21" s="13">
        <v>2</v>
      </c>
      <c r="GY21" s="13">
        <v>40</v>
      </c>
      <c r="GZ21" s="22">
        <v>43</v>
      </c>
      <c r="HA21" s="22">
        <v>42</v>
      </c>
      <c r="HB21" s="22">
        <v>41</v>
      </c>
      <c r="HC21" s="22">
        <v>34</v>
      </c>
    </row>
    <row r="22" spans="1:211" ht="15.95" customHeight="1" x14ac:dyDescent="0.25">
      <c r="A22" s="9" t="s">
        <v>163</v>
      </c>
      <c r="B22" s="10" t="s">
        <v>84</v>
      </c>
      <c r="C22" s="10" t="s">
        <v>174</v>
      </c>
      <c r="D22" s="13">
        <v>24</v>
      </c>
      <c r="E22" s="13">
        <v>24</v>
      </c>
      <c r="F22" s="13">
        <v>0</v>
      </c>
      <c r="G22" s="13">
        <v>4</v>
      </c>
      <c r="H22" s="13">
        <v>4</v>
      </c>
      <c r="I22" s="13">
        <v>3</v>
      </c>
      <c r="J22" s="13">
        <v>3</v>
      </c>
      <c r="K22" s="13">
        <v>15</v>
      </c>
      <c r="L22" s="13">
        <v>1</v>
      </c>
      <c r="M22" s="13">
        <v>4</v>
      </c>
      <c r="N22" s="13">
        <v>0</v>
      </c>
      <c r="O22" s="13">
        <v>3</v>
      </c>
      <c r="P22" s="13">
        <v>2</v>
      </c>
      <c r="Q22" s="13">
        <v>0</v>
      </c>
      <c r="R22" s="13">
        <v>3</v>
      </c>
      <c r="S22" s="13">
        <v>2</v>
      </c>
      <c r="T22" s="13">
        <v>2</v>
      </c>
      <c r="U22" s="13">
        <v>0</v>
      </c>
      <c r="V22" s="13">
        <v>24</v>
      </c>
      <c r="W22" s="13">
        <v>1</v>
      </c>
      <c r="X22" s="13">
        <v>1</v>
      </c>
      <c r="Y22" s="13">
        <v>0</v>
      </c>
      <c r="Z22" s="13">
        <v>8</v>
      </c>
      <c r="AA22" s="13">
        <v>1</v>
      </c>
      <c r="AB22" s="13">
        <v>4</v>
      </c>
      <c r="AC22" s="13">
        <v>3</v>
      </c>
      <c r="AD22" s="13">
        <v>0</v>
      </c>
      <c r="AE22" s="13">
        <v>0</v>
      </c>
      <c r="AF22" s="13">
        <v>8</v>
      </c>
      <c r="AG22" s="13">
        <v>1</v>
      </c>
      <c r="AH22" s="13">
        <v>16</v>
      </c>
      <c r="AI22" s="13">
        <v>3</v>
      </c>
      <c r="AJ22" s="13">
        <v>0</v>
      </c>
      <c r="AK22" s="13">
        <v>0</v>
      </c>
      <c r="AL22" s="13">
        <v>4</v>
      </c>
      <c r="AM22" s="13">
        <v>20</v>
      </c>
      <c r="AN22" s="13">
        <v>2</v>
      </c>
      <c r="AO22" s="13">
        <v>2</v>
      </c>
      <c r="AP22" s="13">
        <v>0</v>
      </c>
      <c r="AQ22" s="13">
        <v>0</v>
      </c>
      <c r="AR22" s="13">
        <v>16</v>
      </c>
      <c r="AS22" s="13">
        <v>4</v>
      </c>
      <c r="AT22" s="13">
        <v>2</v>
      </c>
      <c r="AU22" s="13">
        <v>0</v>
      </c>
      <c r="AV22" s="13">
        <v>0</v>
      </c>
      <c r="AW22" s="13">
        <v>21</v>
      </c>
      <c r="AX22" s="13">
        <v>2</v>
      </c>
      <c r="AY22" s="13">
        <v>1</v>
      </c>
      <c r="AZ22" s="13">
        <v>0</v>
      </c>
      <c r="BA22" s="13">
        <v>0</v>
      </c>
      <c r="BB22" s="13">
        <v>16</v>
      </c>
      <c r="BC22" s="13">
        <v>6</v>
      </c>
      <c r="BD22" s="13">
        <v>2</v>
      </c>
      <c r="BE22" s="13">
        <v>0</v>
      </c>
      <c r="BF22" s="13">
        <v>0</v>
      </c>
      <c r="BG22" s="13">
        <v>9</v>
      </c>
      <c r="BH22" s="13">
        <v>3</v>
      </c>
      <c r="BI22" s="13">
        <v>3</v>
      </c>
      <c r="BJ22" s="13">
        <v>1</v>
      </c>
      <c r="BK22" s="13">
        <v>0</v>
      </c>
      <c r="BL22" s="13">
        <v>0</v>
      </c>
      <c r="BM22" s="13">
        <v>1</v>
      </c>
      <c r="BN22" s="13">
        <v>2</v>
      </c>
      <c r="BO22" s="13">
        <v>0</v>
      </c>
      <c r="BP22" s="13">
        <v>0</v>
      </c>
      <c r="BQ22" s="13">
        <v>9</v>
      </c>
      <c r="BR22" s="13">
        <v>10</v>
      </c>
      <c r="BS22" s="13">
        <v>3</v>
      </c>
      <c r="BT22" s="13">
        <v>1</v>
      </c>
      <c r="BU22" s="13">
        <v>0</v>
      </c>
      <c r="BV22" s="13">
        <v>10</v>
      </c>
      <c r="BW22" s="13">
        <v>9</v>
      </c>
      <c r="BX22" s="13">
        <v>3</v>
      </c>
      <c r="BY22" s="13">
        <v>1</v>
      </c>
      <c r="BZ22" s="13">
        <v>0</v>
      </c>
      <c r="CA22" s="16" t="s">
        <v>249</v>
      </c>
      <c r="CB22" s="16" t="s">
        <v>249</v>
      </c>
      <c r="CC22" s="16" t="s">
        <v>249</v>
      </c>
      <c r="CD22" s="16" t="s">
        <v>249</v>
      </c>
      <c r="CE22" s="16" t="s">
        <v>249</v>
      </c>
      <c r="CF22" s="13">
        <v>14</v>
      </c>
      <c r="CG22" s="13">
        <v>1</v>
      </c>
      <c r="CH22" s="13">
        <v>19</v>
      </c>
      <c r="CI22" s="13">
        <v>4</v>
      </c>
      <c r="CJ22" s="13">
        <v>9</v>
      </c>
      <c r="CK22" s="13">
        <v>1</v>
      </c>
      <c r="CL22" s="13">
        <v>1</v>
      </c>
      <c r="CM22" s="13">
        <v>2</v>
      </c>
      <c r="CN22" s="13">
        <v>10</v>
      </c>
      <c r="CO22" s="13">
        <v>0</v>
      </c>
      <c r="CP22" s="13">
        <v>3</v>
      </c>
      <c r="CQ22" s="13">
        <v>7</v>
      </c>
      <c r="CR22" s="13">
        <v>4</v>
      </c>
      <c r="CS22" s="11">
        <v>8.9285714285714288</v>
      </c>
      <c r="CT22" s="13">
        <v>5</v>
      </c>
      <c r="CU22" s="13">
        <v>0</v>
      </c>
      <c r="CV22" s="13">
        <v>10</v>
      </c>
      <c r="CW22" s="13">
        <v>0</v>
      </c>
      <c r="CX22" s="13">
        <v>13</v>
      </c>
      <c r="CY22" s="13">
        <v>11</v>
      </c>
      <c r="CZ22" s="13">
        <v>0</v>
      </c>
      <c r="DA22" s="13">
        <v>0</v>
      </c>
      <c r="DB22" s="13">
        <v>1</v>
      </c>
      <c r="DC22" s="13">
        <v>1</v>
      </c>
      <c r="DD22" s="13">
        <v>0</v>
      </c>
      <c r="DE22" s="13">
        <v>4</v>
      </c>
      <c r="DF22" s="13">
        <v>9</v>
      </c>
      <c r="DG22" s="13">
        <v>7</v>
      </c>
      <c r="DH22" s="13">
        <v>0</v>
      </c>
      <c r="DI22" s="11">
        <v>61.083333333333336</v>
      </c>
      <c r="DJ22" s="13">
        <v>0</v>
      </c>
      <c r="DK22" s="13">
        <v>1</v>
      </c>
      <c r="DL22" s="13">
        <v>0</v>
      </c>
      <c r="DM22" s="13">
        <v>22</v>
      </c>
      <c r="DN22" s="13">
        <v>1</v>
      </c>
      <c r="DO22" s="13">
        <v>0</v>
      </c>
      <c r="DP22" s="13">
        <v>0</v>
      </c>
      <c r="DQ22" s="13">
        <v>0</v>
      </c>
      <c r="DR22" s="13">
        <v>0</v>
      </c>
      <c r="DS22" s="13">
        <v>0</v>
      </c>
      <c r="DT22" s="13">
        <v>1</v>
      </c>
      <c r="DU22" s="13">
        <v>0</v>
      </c>
      <c r="DV22" s="13">
        <v>0</v>
      </c>
      <c r="DW22" s="13">
        <v>0</v>
      </c>
      <c r="DX22" s="13">
        <v>0</v>
      </c>
      <c r="DY22" s="13">
        <v>0</v>
      </c>
      <c r="DZ22" s="13">
        <v>0</v>
      </c>
      <c r="EA22" s="13">
        <v>0</v>
      </c>
      <c r="EB22" s="13">
        <v>0</v>
      </c>
      <c r="EC22" s="13">
        <v>0</v>
      </c>
      <c r="ED22" s="13">
        <v>0</v>
      </c>
      <c r="EE22" s="13">
        <v>0</v>
      </c>
      <c r="EF22" s="13">
        <v>0</v>
      </c>
      <c r="EG22" s="13">
        <v>0</v>
      </c>
      <c r="EH22" s="13">
        <v>0</v>
      </c>
      <c r="EI22" s="13">
        <v>0</v>
      </c>
      <c r="EJ22" s="13">
        <v>0</v>
      </c>
      <c r="EK22" s="13">
        <v>0</v>
      </c>
      <c r="EL22" s="13">
        <v>0</v>
      </c>
      <c r="EM22" s="13">
        <v>0</v>
      </c>
      <c r="EN22" s="13">
        <v>0</v>
      </c>
      <c r="EO22" s="13">
        <v>0</v>
      </c>
      <c r="EP22" s="13">
        <v>0</v>
      </c>
      <c r="EQ22" s="13">
        <v>0</v>
      </c>
      <c r="ER22" s="13">
        <v>0</v>
      </c>
      <c r="ES22" s="13">
        <v>0</v>
      </c>
      <c r="ET22" s="13">
        <v>0</v>
      </c>
      <c r="EU22" s="13">
        <v>0</v>
      </c>
      <c r="EV22" s="13">
        <v>0</v>
      </c>
      <c r="EW22" s="13">
        <v>0</v>
      </c>
      <c r="EX22" s="13">
        <v>22</v>
      </c>
      <c r="EY22" s="13">
        <v>1</v>
      </c>
      <c r="EZ22" s="13">
        <v>0</v>
      </c>
      <c r="FA22" s="13">
        <v>21</v>
      </c>
      <c r="FB22" s="13">
        <v>0</v>
      </c>
      <c r="FC22" s="13">
        <v>0</v>
      </c>
      <c r="FD22" s="13">
        <v>1</v>
      </c>
      <c r="FE22" s="13">
        <v>0</v>
      </c>
      <c r="FF22" s="13">
        <v>0</v>
      </c>
      <c r="FG22" s="13">
        <v>19</v>
      </c>
      <c r="FH22" s="13">
        <v>0</v>
      </c>
      <c r="FI22" s="13">
        <v>0</v>
      </c>
      <c r="FJ22" s="13">
        <v>0</v>
      </c>
      <c r="FK22" s="13">
        <v>0</v>
      </c>
      <c r="FL22" s="13">
        <v>0</v>
      </c>
      <c r="FM22" s="13">
        <v>0</v>
      </c>
      <c r="FN22" s="13">
        <v>0</v>
      </c>
      <c r="FO22" s="13">
        <v>0</v>
      </c>
      <c r="FP22" s="13">
        <v>0</v>
      </c>
      <c r="FQ22" s="13">
        <v>0</v>
      </c>
      <c r="FR22" s="13">
        <v>0</v>
      </c>
      <c r="FS22" s="13">
        <v>0</v>
      </c>
      <c r="FT22" s="13">
        <v>0</v>
      </c>
      <c r="FU22" s="13">
        <v>0</v>
      </c>
      <c r="FV22" s="13">
        <v>0</v>
      </c>
      <c r="FW22" s="13">
        <v>0</v>
      </c>
      <c r="FX22" s="13">
        <v>0</v>
      </c>
      <c r="FY22" s="13">
        <v>1</v>
      </c>
      <c r="FZ22" s="13">
        <v>0</v>
      </c>
      <c r="GA22" s="13">
        <v>0</v>
      </c>
      <c r="GB22" s="13">
        <v>0</v>
      </c>
      <c r="GC22" s="13">
        <v>0</v>
      </c>
      <c r="GD22" s="13">
        <v>0</v>
      </c>
      <c r="GE22" s="13">
        <v>0</v>
      </c>
      <c r="GF22" s="13">
        <v>17</v>
      </c>
      <c r="GG22" s="13">
        <v>0</v>
      </c>
      <c r="GH22" s="13">
        <v>3</v>
      </c>
      <c r="GI22" s="13">
        <v>0</v>
      </c>
      <c r="GJ22" s="13">
        <v>0</v>
      </c>
      <c r="GK22" s="13">
        <v>0</v>
      </c>
      <c r="GL22" s="13">
        <v>1</v>
      </c>
      <c r="GM22" s="13">
        <v>0</v>
      </c>
      <c r="GN22" s="13">
        <v>16</v>
      </c>
      <c r="GO22" s="13">
        <v>1</v>
      </c>
      <c r="GP22" s="13">
        <v>1</v>
      </c>
      <c r="GQ22" s="13">
        <v>0</v>
      </c>
      <c r="GR22" s="13">
        <v>3</v>
      </c>
      <c r="GS22" s="13">
        <v>0</v>
      </c>
      <c r="GT22" s="13">
        <v>1</v>
      </c>
      <c r="GU22" s="13">
        <v>0</v>
      </c>
      <c r="GV22" s="13">
        <v>11</v>
      </c>
      <c r="GW22" s="13">
        <v>13</v>
      </c>
      <c r="GX22" s="13">
        <v>0</v>
      </c>
      <c r="GY22" s="13">
        <v>24</v>
      </c>
      <c r="GZ22" s="22">
        <v>24</v>
      </c>
      <c r="HA22" s="22">
        <v>24</v>
      </c>
      <c r="HB22" s="22">
        <v>24</v>
      </c>
      <c r="HC22" s="22">
        <v>21</v>
      </c>
    </row>
    <row r="23" spans="1:211" ht="15.95" customHeight="1" x14ac:dyDescent="0.25">
      <c r="A23" s="9" t="s">
        <v>153</v>
      </c>
      <c r="B23" s="10" t="s">
        <v>84</v>
      </c>
      <c r="C23" s="10" t="s">
        <v>174</v>
      </c>
      <c r="D23" s="13">
        <v>52</v>
      </c>
      <c r="E23" s="13">
        <v>52</v>
      </c>
      <c r="F23" s="13">
        <v>0</v>
      </c>
      <c r="G23" s="13">
        <v>18</v>
      </c>
      <c r="H23" s="13">
        <v>33</v>
      </c>
      <c r="I23" s="13">
        <v>18</v>
      </c>
      <c r="J23" s="13">
        <v>15</v>
      </c>
      <c r="K23" s="13">
        <v>0</v>
      </c>
      <c r="L23" s="13">
        <v>12</v>
      </c>
      <c r="M23" s="13">
        <v>11</v>
      </c>
      <c r="N23" s="13">
        <v>6</v>
      </c>
      <c r="O23" s="13">
        <v>9</v>
      </c>
      <c r="P23" s="13">
        <v>6</v>
      </c>
      <c r="Q23" s="13">
        <v>1</v>
      </c>
      <c r="R23" s="13">
        <v>5</v>
      </c>
      <c r="S23" s="13">
        <v>4</v>
      </c>
      <c r="T23" s="13">
        <v>12</v>
      </c>
      <c r="U23" s="13">
        <v>1</v>
      </c>
      <c r="V23" s="13">
        <v>42</v>
      </c>
      <c r="W23" s="13">
        <v>1</v>
      </c>
      <c r="X23" s="13">
        <v>0</v>
      </c>
      <c r="Y23" s="13">
        <v>9</v>
      </c>
      <c r="Z23" s="13">
        <v>26</v>
      </c>
      <c r="AA23" s="13">
        <v>4</v>
      </c>
      <c r="AB23" s="13">
        <v>6</v>
      </c>
      <c r="AC23" s="13">
        <v>6</v>
      </c>
      <c r="AD23" s="13">
        <v>0</v>
      </c>
      <c r="AE23" s="13">
        <v>1</v>
      </c>
      <c r="AF23" s="13">
        <v>7</v>
      </c>
      <c r="AG23" s="13">
        <v>5</v>
      </c>
      <c r="AH23" s="13">
        <v>25</v>
      </c>
      <c r="AI23" s="13">
        <v>17</v>
      </c>
      <c r="AJ23" s="13">
        <v>1</v>
      </c>
      <c r="AK23" s="13">
        <v>0</v>
      </c>
      <c r="AL23" s="13">
        <v>1</v>
      </c>
      <c r="AM23" s="13">
        <v>45</v>
      </c>
      <c r="AN23" s="13">
        <v>4</v>
      </c>
      <c r="AO23" s="13">
        <v>0</v>
      </c>
      <c r="AP23" s="13">
        <v>0</v>
      </c>
      <c r="AQ23" s="13">
        <v>0</v>
      </c>
      <c r="AR23" s="13">
        <v>45</v>
      </c>
      <c r="AS23" s="13">
        <v>3</v>
      </c>
      <c r="AT23" s="13">
        <v>0</v>
      </c>
      <c r="AU23" s="13">
        <v>0</v>
      </c>
      <c r="AV23" s="13">
        <v>0</v>
      </c>
      <c r="AW23" s="13">
        <v>49</v>
      </c>
      <c r="AX23" s="13">
        <v>0</v>
      </c>
      <c r="AY23" s="13">
        <v>0</v>
      </c>
      <c r="AZ23" s="13">
        <v>0</v>
      </c>
      <c r="BA23" s="13">
        <v>0</v>
      </c>
      <c r="BB23" s="13">
        <v>50</v>
      </c>
      <c r="BC23" s="13">
        <v>0</v>
      </c>
      <c r="BD23" s="13">
        <v>0</v>
      </c>
      <c r="BE23" s="13">
        <v>0</v>
      </c>
      <c r="BF23" s="13">
        <v>0</v>
      </c>
      <c r="BG23" s="13">
        <v>22</v>
      </c>
      <c r="BH23" s="13">
        <v>9</v>
      </c>
      <c r="BI23" s="13">
        <v>5</v>
      </c>
      <c r="BJ23" s="13">
        <v>1</v>
      </c>
      <c r="BK23" s="13">
        <v>0</v>
      </c>
      <c r="BL23" s="13">
        <v>7</v>
      </c>
      <c r="BM23" s="13">
        <v>3</v>
      </c>
      <c r="BN23" s="13">
        <v>1</v>
      </c>
      <c r="BO23" s="13">
        <v>0</v>
      </c>
      <c r="BP23" s="13">
        <v>0</v>
      </c>
      <c r="BQ23" s="13">
        <v>22</v>
      </c>
      <c r="BR23" s="13">
        <v>18</v>
      </c>
      <c r="BS23" s="13">
        <v>6</v>
      </c>
      <c r="BT23" s="13">
        <v>0</v>
      </c>
      <c r="BU23" s="13">
        <v>0</v>
      </c>
      <c r="BV23" s="13">
        <v>21</v>
      </c>
      <c r="BW23" s="13">
        <v>21</v>
      </c>
      <c r="BX23" s="13">
        <v>3</v>
      </c>
      <c r="BY23" s="13">
        <v>1</v>
      </c>
      <c r="BZ23" s="13">
        <v>0</v>
      </c>
      <c r="CA23" s="16" t="s">
        <v>249</v>
      </c>
      <c r="CB23" s="16" t="s">
        <v>249</v>
      </c>
      <c r="CC23" s="16" t="s">
        <v>249</v>
      </c>
      <c r="CD23" s="16" t="s">
        <v>249</v>
      </c>
      <c r="CE23" s="16" t="s">
        <v>249</v>
      </c>
      <c r="CF23" s="13">
        <v>25</v>
      </c>
      <c r="CG23" s="13">
        <v>1</v>
      </c>
      <c r="CH23" s="13">
        <v>28</v>
      </c>
      <c r="CI23" s="13">
        <v>1</v>
      </c>
      <c r="CJ23" s="13">
        <v>22</v>
      </c>
      <c r="CK23" s="13">
        <v>0</v>
      </c>
      <c r="CL23" s="13">
        <v>5</v>
      </c>
      <c r="CM23" s="13">
        <v>9</v>
      </c>
      <c r="CN23" s="13">
        <v>29</v>
      </c>
      <c r="CO23" s="13">
        <v>0</v>
      </c>
      <c r="CP23" s="13">
        <v>8</v>
      </c>
      <c r="CQ23" s="13">
        <v>4</v>
      </c>
      <c r="CR23" s="13">
        <v>8</v>
      </c>
      <c r="CS23" s="11">
        <v>12.4</v>
      </c>
      <c r="CT23" s="13">
        <v>9</v>
      </c>
      <c r="CU23" s="13">
        <v>6</v>
      </c>
      <c r="CV23" s="13">
        <v>23</v>
      </c>
      <c r="CW23" s="13">
        <v>0</v>
      </c>
      <c r="CX23" s="13">
        <v>26</v>
      </c>
      <c r="CY23" s="13">
        <v>21</v>
      </c>
      <c r="CZ23" s="13">
        <v>0</v>
      </c>
      <c r="DA23" s="13">
        <v>0</v>
      </c>
      <c r="DB23" s="13">
        <v>3</v>
      </c>
      <c r="DC23" s="13">
        <v>3</v>
      </c>
      <c r="DD23" s="13">
        <v>3</v>
      </c>
      <c r="DE23" s="13">
        <v>13</v>
      </c>
      <c r="DF23" s="13">
        <v>15</v>
      </c>
      <c r="DG23" s="13">
        <v>4</v>
      </c>
      <c r="DH23" s="13">
        <v>1</v>
      </c>
      <c r="DI23" s="11">
        <v>49.21153846153846</v>
      </c>
      <c r="DJ23" s="13">
        <v>1</v>
      </c>
      <c r="DK23" s="13">
        <v>3</v>
      </c>
      <c r="DL23" s="13">
        <v>0</v>
      </c>
      <c r="DM23" s="13">
        <v>40</v>
      </c>
      <c r="DN23" s="13">
        <v>2</v>
      </c>
      <c r="DO23" s="13">
        <v>0</v>
      </c>
      <c r="DP23" s="13">
        <v>1</v>
      </c>
      <c r="DQ23" s="13">
        <v>0</v>
      </c>
      <c r="DR23" s="13">
        <v>0</v>
      </c>
      <c r="DS23" s="13">
        <v>0</v>
      </c>
      <c r="DT23" s="13">
        <v>1</v>
      </c>
      <c r="DU23" s="13">
        <v>2</v>
      </c>
      <c r="DV23" s="13">
        <v>0</v>
      </c>
      <c r="DW23" s="13">
        <v>0</v>
      </c>
      <c r="DX23" s="13">
        <v>0</v>
      </c>
      <c r="DY23" s="13">
        <v>0</v>
      </c>
      <c r="DZ23" s="13">
        <v>0</v>
      </c>
      <c r="EA23" s="13">
        <v>0</v>
      </c>
      <c r="EB23" s="13">
        <v>0</v>
      </c>
      <c r="EC23" s="13">
        <v>0</v>
      </c>
      <c r="ED23" s="13">
        <v>0</v>
      </c>
      <c r="EE23" s="13">
        <v>0</v>
      </c>
      <c r="EF23" s="13">
        <v>0</v>
      </c>
      <c r="EG23" s="13">
        <v>0</v>
      </c>
      <c r="EH23" s="13">
        <v>0</v>
      </c>
      <c r="EI23" s="13">
        <v>0</v>
      </c>
      <c r="EJ23" s="13">
        <v>1</v>
      </c>
      <c r="EK23" s="13">
        <v>0</v>
      </c>
      <c r="EL23" s="13">
        <v>0</v>
      </c>
      <c r="EM23" s="13">
        <v>0</v>
      </c>
      <c r="EN23" s="13">
        <v>0</v>
      </c>
      <c r="EO23" s="13">
        <v>0</v>
      </c>
      <c r="EP23" s="13">
        <v>0</v>
      </c>
      <c r="EQ23" s="13">
        <v>0</v>
      </c>
      <c r="ER23" s="13">
        <v>0</v>
      </c>
      <c r="ES23" s="13">
        <v>0</v>
      </c>
      <c r="ET23" s="13">
        <v>0</v>
      </c>
      <c r="EU23" s="13">
        <v>0</v>
      </c>
      <c r="EV23" s="13">
        <v>0</v>
      </c>
      <c r="EW23" s="13">
        <v>0</v>
      </c>
      <c r="EX23" s="13">
        <v>39</v>
      </c>
      <c r="EY23" s="13">
        <v>2</v>
      </c>
      <c r="EZ23" s="13">
        <v>0</v>
      </c>
      <c r="FA23" s="13">
        <v>36</v>
      </c>
      <c r="FB23" s="13">
        <v>0</v>
      </c>
      <c r="FC23" s="13">
        <v>1</v>
      </c>
      <c r="FD23" s="13">
        <v>1</v>
      </c>
      <c r="FE23" s="13">
        <v>1</v>
      </c>
      <c r="FF23" s="13">
        <v>0</v>
      </c>
      <c r="FG23" s="13">
        <v>35</v>
      </c>
      <c r="FH23" s="13">
        <v>0</v>
      </c>
      <c r="FI23" s="13">
        <v>0</v>
      </c>
      <c r="FJ23" s="13">
        <v>0</v>
      </c>
      <c r="FK23" s="13">
        <v>0</v>
      </c>
      <c r="FL23" s="13">
        <v>0</v>
      </c>
      <c r="FM23" s="13">
        <v>0</v>
      </c>
      <c r="FN23" s="13">
        <v>0</v>
      </c>
      <c r="FO23" s="13">
        <v>0</v>
      </c>
      <c r="FP23" s="13">
        <v>0</v>
      </c>
      <c r="FQ23" s="13">
        <v>0</v>
      </c>
      <c r="FR23" s="13">
        <v>0</v>
      </c>
      <c r="FS23" s="13">
        <v>0</v>
      </c>
      <c r="FT23" s="13">
        <v>0</v>
      </c>
      <c r="FU23" s="13">
        <v>0</v>
      </c>
      <c r="FV23" s="13">
        <v>1</v>
      </c>
      <c r="FW23" s="13">
        <v>0</v>
      </c>
      <c r="FX23" s="13">
        <v>1</v>
      </c>
      <c r="FY23" s="13">
        <v>0</v>
      </c>
      <c r="FZ23" s="13">
        <v>0</v>
      </c>
      <c r="GA23" s="13">
        <v>1</v>
      </c>
      <c r="GB23" s="13">
        <v>0</v>
      </c>
      <c r="GC23" s="13">
        <v>0</v>
      </c>
      <c r="GD23" s="13">
        <v>0</v>
      </c>
      <c r="GE23" s="13">
        <v>0</v>
      </c>
      <c r="GF23" s="13">
        <v>28</v>
      </c>
      <c r="GG23" s="13">
        <v>8</v>
      </c>
      <c r="GH23" s="13">
        <v>3</v>
      </c>
      <c r="GI23" s="13">
        <v>0</v>
      </c>
      <c r="GJ23" s="13">
        <v>2</v>
      </c>
      <c r="GK23" s="13">
        <v>1</v>
      </c>
      <c r="GL23" s="13">
        <v>4</v>
      </c>
      <c r="GM23" s="13">
        <v>0</v>
      </c>
      <c r="GN23" s="13">
        <v>20</v>
      </c>
      <c r="GO23" s="13">
        <v>1</v>
      </c>
      <c r="GP23" s="13">
        <v>0</v>
      </c>
      <c r="GQ23" s="13">
        <v>1</v>
      </c>
      <c r="GR23" s="13">
        <v>16</v>
      </c>
      <c r="GS23" s="13">
        <v>0</v>
      </c>
      <c r="GT23" s="13">
        <v>0</v>
      </c>
      <c r="GU23" s="13">
        <v>0</v>
      </c>
      <c r="GV23" s="13">
        <v>20</v>
      </c>
      <c r="GW23" s="13">
        <v>29</v>
      </c>
      <c r="GX23" s="13">
        <v>0</v>
      </c>
      <c r="GY23" s="13">
        <v>49</v>
      </c>
      <c r="GZ23" s="22">
        <v>52</v>
      </c>
      <c r="HA23" s="22">
        <v>50</v>
      </c>
      <c r="HB23" s="22">
        <v>48</v>
      </c>
      <c r="HC23" s="22">
        <v>39</v>
      </c>
    </row>
    <row r="24" spans="1:211" ht="15.95" customHeight="1" x14ac:dyDescent="0.25">
      <c r="A24" s="9" t="s">
        <v>142</v>
      </c>
      <c r="B24" s="10" t="s">
        <v>87</v>
      </c>
      <c r="C24" s="10" t="s">
        <v>175</v>
      </c>
      <c r="D24" s="13">
        <v>40</v>
      </c>
      <c r="E24" s="13">
        <v>40</v>
      </c>
      <c r="F24" s="13">
        <v>0</v>
      </c>
      <c r="G24" s="13">
        <v>11</v>
      </c>
      <c r="H24" s="13">
        <v>19</v>
      </c>
      <c r="I24" s="13">
        <v>10</v>
      </c>
      <c r="J24" s="13">
        <v>15</v>
      </c>
      <c r="K24" s="13">
        <v>5</v>
      </c>
      <c r="L24" s="13">
        <v>6</v>
      </c>
      <c r="M24" s="13">
        <v>11</v>
      </c>
      <c r="N24" s="13">
        <v>2</v>
      </c>
      <c r="O24" s="13">
        <v>4</v>
      </c>
      <c r="P24" s="13">
        <v>1</v>
      </c>
      <c r="Q24" s="13">
        <v>1</v>
      </c>
      <c r="R24" s="13">
        <v>6</v>
      </c>
      <c r="S24" s="13">
        <v>3</v>
      </c>
      <c r="T24" s="13">
        <v>4</v>
      </c>
      <c r="U24" s="13">
        <v>4</v>
      </c>
      <c r="V24" s="13">
        <v>34</v>
      </c>
      <c r="W24" s="13">
        <v>2</v>
      </c>
      <c r="X24" s="13">
        <v>1</v>
      </c>
      <c r="Y24" s="13">
        <v>4</v>
      </c>
      <c r="Z24" s="13">
        <v>13</v>
      </c>
      <c r="AA24" s="13">
        <v>3</v>
      </c>
      <c r="AB24" s="13">
        <v>9</v>
      </c>
      <c r="AC24" s="13">
        <v>6</v>
      </c>
      <c r="AD24" s="13">
        <v>1</v>
      </c>
      <c r="AE24" s="13">
        <v>0</v>
      </c>
      <c r="AF24" s="13">
        <v>7</v>
      </c>
      <c r="AG24" s="13">
        <v>4</v>
      </c>
      <c r="AH24" s="13">
        <v>18</v>
      </c>
      <c r="AI24" s="13">
        <v>1</v>
      </c>
      <c r="AJ24" s="13">
        <v>0</v>
      </c>
      <c r="AK24" s="13">
        <v>0</v>
      </c>
      <c r="AL24" s="13">
        <v>15</v>
      </c>
      <c r="AM24" s="13">
        <v>18</v>
      </c>
      <c r="AN24" s="13">
        <v>14</v>
      </c>
      <c r="AO24" s="13">
        <v>3</v>
      </c>
      <c r="AP24" s="13">
        <v>2</v>
      </c>
      <c r="AQ24" s="13">
        <v>1</v>
      </c>
      <c r="AR24" s="13">
        <v>18</v>
      </c>
      <c r="AS24" s="13">
        <v>10</v>
      </c>
      <c r="AT24" s="13">
        <v>5</v>
      </c>
      <c r="AU24" s="13">
        <v>1</v>
      </c>
      <c r="AV24" s="13">
        <v>0</v>
      </c>
      <c r="AW24" s="13">
        <v>23</v>
      </c>
      <c r="AX24" s="13">
        <v>11</v>
      </c>
      <c r="AY24" s="13">
        <v>2</v>
      </c>
      <c r="AZ24" s="13">
        <v>2</v>
      </c>
      <c r="BA24" s="13">
        <v>1</v>
      </c>
      <c r="BB24" s="13">
        <v>26</v>
      </c>
      <c r="BC24" s="13">
        <v>9</v>
      </c>
      <c r="BD24" s="13">
        <v>4</v>
      </c>
      <c r="BE24" s="13">
        <v>0</v>
      </c>
      <c r="BF24" s="13">
        <v>0</v>
      </c>
      <c r="BG24" s="13">
        <v>7</v>
      </c>
      <c r="BH24" s="13">
        <v>5</v>
      </c>
      <c r="BI24" s="13">
        <v>2</v>
      </c>
      <c r="BJ24" s="13">
        <v>1</v>
      </c>
      <c r="BK24" s="13">
        <v>3</v>
      </c>
      <c r="BL24" s="13">
        <v>6</v>
      </c>
      <c r="BM24" s="13">
        <v>5</v>
      </c>
      <c r="BN24" s="13">
        <v>3</v>
      </c>
      <c r="BO24" s="13">
        <v>0</v>
      </c>
      <c r="BP24" s="13">
        <v>1</v>
      </c>
      <c r="BQ24" s="13">
        <v>16</v>
      </c>
      <c r="BR24" s="13">
        <v>12</v>
      </c>
      <c r="BS24" s="13">
        <v>6</v>
      </c>
      <c r="BT24" s="13">
        <v>1</v>
      </c>
      <c r="BU24" s="13">
        <v>2</v>
      </c>
      <c r="BV24" s="13">
        <v>15</v>
      </c>
      <c r="BW24" s="13">
        <v>13</v>
      </c>
      <c r="BX24" s="13">
        <v>5</v>
      </c>
      <c r="BY24" s="13">
        <v>2</v>
      </c>
      <c r="BZ24" s="13">
        <v>1</v>
      </c>
      <c r="CA24" s="16" t="s">
        <v>249</v>
      </c>
      <c r="CB24" s="16" t="s">
        <v>249</v>
      </c>
      <c r="CC24" s="16" t="s">
        <v>249</v>
      </c>
      <c r="CD24" s="16" t="s">
        <v>249</v>
      </c>
      <c r="CE24" s="16" t="s">
        <v>249</v>
      </c>
      <c r="CF24" s="13">
        <v>16</v>
      </c>
      <c r="CG24" s="13">
        <v>4</v>
      </c>
      <c r="CH24" s="13">
        <v>16</v>
      </c>
      <c r="CI24" s="13">
        <v>3</v>
      </c>
      <c r="CJ24" s="13">
        <v>10</v>
      </c>
      <c r="CK24" s="13">
        <v>1</v>
      </c>
      <c r="CL24" s="13">
        <v>0</v>
      </c>
      <c r="CM24" s="13">
        <v>15</v>
      </c>
      <c r="CN24" s="13">
        <v>23</v>
      </c>
      <c r="CO24" s="13">
        <v>0</v>
      </c>
      <c r="CP24" s="13">
        <v>7</v>
      </c>
      <c r="CQ24" s="13">
        <v>3</v>
      </c>
      <c r="CR24" s="13">
        <v>5</v>
      </c>
      <c r="CS24" s="11">
        <v>8.3333333333333339</v>
      </c>
      <c r="CT24" s="13">
        <v>5</v>
      </c>
      <c r="CU24" s="13">
        <v>2</v>
      </c>
      <c r="CV24" s="13">
        <v>20</v>
      </c>
      <c r="CW24" s="13">
        <v>0</v>
      </c>
      <c r="CX24" s="13">
        <v>21</v>
      </c>
      <c r="CY24" s="13">
        <v>14</v>
      </c>
      <c r="CZ24" s="13">
        <v>0</v>
      </c>
      <c r="DA24" s="13">
        <v>0</v>
      </c>
      <c r="DB24" s="13">
        <v>0</v>
      </c>
      <c r="DC24" s="13">
        <v>1</v>
      </c>
      <c r="DD24" s="13">
        <v>2</v>
      </c>
      <c r="DE24" s="13">
        <v>10</v>
      </c>
      <c r="DF24" s="13">
        <v>19</v>
      </c>
      <c r="DG24" s="13">
        <v>3</v>
      </c>
      <c r="DH24" s="13">
        <v>0</v>
      </c>
      <c r="DI24" s="11">
        <v>57.575000000000003</v>
      </c>
      <c r="DJ24" s="13">
        <v>0</v>
      </c>
      <c r="DK24" s="13">
        <v>3</v>
      </c>
      <c r="DL24" s="13">
        <v>0</v>
      </c>
      <c r="DM24" s="13">
        <v>31</v>
      </c>
      <c r="DN24" s="13">
        <v>2</v>
      </c>
      <c r="DO24" s="13">
        <v>0</v>
      </c>
      <c r="DP24" s="13">
        <v>0</v>
      </c>
      <c r="DQ24" s="13">
        <v>0</v>
      </c>
      <c r="DR24" s="13">
        <v>0</v>
      </c>
      <c r="DS24" s="13">
        <v>0</v>
      </c>
      <c r="DT24" s="13">
        <v>2</v>
      </c>
      <c r="DU24" s="13">
        <v>1</v>
      </c>
      <c r="DV24" s="13">
        <v>0</v>
      </c>
      <c r="DW24" s="13">
        <v>0</v>
      </c>
      <c r="DX24" s="13">
        <v>0</v>
      </c>
      <c r="DY24" s="13">
        <v>0</v>
      </c>
      <c r="DZ24" s="13">
        <v>0</v>
      </c>
      <c r="EA24" s="13">
        <v>0</v>
      </c>
      <c r="EB24" s="13">
        <v>0</v>
      </c>
      <c r="EC24" s="13">
        <v>1</v>
      </c>
      <c r="ED24" s="13">
        <v>0</v>
      </c>
      <c r="EE24" s="13">
        <v>0</v>
      </c>
      <c r="EF24" s="13">
        <v>0</v>
      </c>
      <c r="EG24" s="13">
        <v>0</v>
      </c>
      <c r="EH24" s="13">
        <v>0</v>
      </c>
      <c r="EI24" s="13">
        <v>0</v>
      </c>
      <c r="EJ24" s="13">
        <v>0</v>
      </c>
      <c r="EK24" s="13">
        <v>0</v>
      </c>
      <c r="EL24" s="13">
        <v>0</v>
      </c>
      <c r="EM24" s="13">
        <v>0</v>
      </c>
      <c r="EN24" s="13">
        <v>0</v>
      </c>
      <c r="EO24" s="13">
        <v>0</v>
      </c>
      <c r="EP24" s="13">
        <v>0</v>
      </c>
      <c r="EQ24" s="13">
        <v>0</v>
      </c>
      <c r="ER24" s="13">
        <v>0</v>
      </c>
      <c r="ES24" s="13">
        <v>0</v>
      </c>
      <c r="ET24" s="13">
        <v>0</v>
      </c>
      <c r="EU24" s="13">
        <v>0</v>
      </c>
      <c r="EV24" s="13">
        <v>1</v>
      </c>
      <c r="EW24" s="13">
        <v>0</v>
      </c>
      <c r="EX24" s="13">
        <v>29</v>
      </c>
      <c r="EY24" s="13">
        <v>2</v>
      </c>
      <c r="EZ24" s="13">
        <v>0</v>
      </c>
      <c r="FA24" s="13">
        <v>12</v>
      </c>
      <c r="FB24" s="13">
        <v>0</v>
      </c>
      <c r="FC24" s="13">
        <v>0</v>
      </c>
      <c r="FD24" s="13">
        <v>13</v>
      </c>
      <c r="FE24" s="13">
        <v>0</v>
      </c>
      <c r="FF24" s="13">
        <v>0</v>
      </c>
      <c r="FG24" s="13">
        <v>11</v>
      </c>
      <c r="FH24" s="13">
        <v>0</v>
      </c>
      <c r="FI24" s="13">
        <v>0</v>
      </c>
      <c r="FJ24" s="13">
        <v>0</v>
      </c>
      <c r="FK24" s="13">
        <v>0</v>
      </c>
      <c r="FL24" s="13">
        <v>0</v>
      </c>
      <c r="FM24" s="13">
        <v>0</v>
      </c>
      <c r="FN24" s="13">
        <v>0</v>
      </c>
      <c r="FO24" s="13">
        <v>0</v>
      </c>
      <c r="FP24" s="13">
        <v>0</v>
      </c>
      <c r="FQ24" s="13">
        <v>0</v>
      </c>
      <c r="FR24" s="13">
        <v>0</v>
      </c>
      <c r="FS24" s="13">
        <v>0</v>
      </c>
      <c r="FT24" s="13">
        <v>0</v>
      </c>
      <c r="FU24" s="13">
        <v>0</v>
      </c>
      <c r="FV24" s="13">
        <v>0</v>
      </c>
      <c r="FW24" s="13">
        <v>0</v>
      </c>
      <c r="FX24" s="13">
        <v>12</v>
      </c>
      <c r="FY24" s="13">
        <v>1</v>
      </c>
      <c r="FZ24" s="13">
        <v>0</v>
      </c>
      <c r="GA24" s="13">
        <v>0</v>
      </c>
      <c r="GB24" s="13">
        <v>0</v>
      </c>
      <c r="GC24" s="13">
        <v>0</v>
      </c>
      <c r="GD24" s="13">
        <v>0</v>
      </c>
      <c r="GE24" s="13">
        <v>0</v>
      </c>
      <c r="GF24" s="13">
        <v>23</v>
      </c>
      <c r="GG24" s="13">
        <v>3</v>
      </c>
      <c r="GH24" s="13">
        <v>2</v>
      </c>
      <c r="GI24" s="13">
        <v>0</v>
      </c>
      <c r="GJ24" s="13">
        <v>2</v>
      </c>
      <c r="GK24" s="13">
        <v>0</v>
      </c>
      <c r="GL24" s="13">
        <v>0</v>
      </c>
      <c r="GM24" s="13">
        <v>0</v>
      </c>
      <c r="GN24" s="13">
        <v>16</v>
      </c>
      <c r="GO24" s="13">
        <v>1</v>
      </c>
      <c r="GP24" s="13">
        <v>0</v>
      </c>
      <c r="GQ24" s="13">
        <v>0</v>
      </c>
      <c r="GR24" s="13">
        <v>9</v>
      </c>
      <c r="GS24" s="13">
        <v>0</v>
      </c>
      <c r="GT24" s="13">
        <v>0</v>
      </c>
      <c r="GU24" s="13">
        <v>2</v>
      </c>
      <c r="GV24" s="13">
        <v>17</v>
      </c>
      <c r="GW24" s="13">
        <v>21</v>
      </c>
      <c r="GX24" s="13">
        <v>3</v>
      </c>
      <c r="GY24" s="13">
        <v>35</v>
      </c>
      <c r="GZ24" s="22">
        <v>40</v>
      </c>
      <c r="HA24" s="22">
        <v>40</v>
      </c>
      <c r="HB24" s="22">
        <v>38</v>
      </c>
      <c r="HC24" s="22">
        <v>28</v>
      </c>
    </row>
    <row r="25" spans="1:211" ht="15.95" customHeight="1" x14ac:dyDescent="0.25">
      <c r="A25" s="9" t="s">
        <v>133</v>
      </c>
      <c r="B25" s="10" t="s">
        <v>173</v>
      </c>
      <c r="C25" s="10" t="s">
        <v>175</v>
      </c>
      <c r="D25" s="13">
        <v>23</v>
      </c>
      <c r="E25" s="13">
        <v>23</v>
      </c>
      <c r="F25" s="13">
        <v>0</v>
      </c>
      <c r="G25" s="13">
        <v>2</v>
      </c>
      <c r="H25" s="13">
        <v>12</v>
      </c>
      <c r="I25" s="13">
        <v>11</v>
      </c>
      <c r="J25" s="13">
        <v>12</v>
      </c>
      <c r="K25" s="13">
        <v>2</v>
      </c>
      <c r="L25" s="13">
        <v>1</v>
      </c>
      <c r="M25" s="13">
        <v>5</v>
      </c>
      <c r="N25" s="13">
        <v>0</v>
      </c>
      <c r="O25" s="13">
        <v>2</v>
      </c>
      <c r="P25" s="13">
        <v>0</v>
      </c>
      <c r="Q25" s="13">
        <v>0</v>
      </c>
      <c r="R25" s="13">
        <v>2</v>
      </c>
      <c r="S25" s="13">
        <v>2</v>
      </c>
      <c r="T25" s="13">
        <v>0</v>
      </c>
      <c r="U25" s="13">
        <v>0</v>
      </c>
      <c r="V25" s="13">
        <v>14</v>
      </c>
      <c r="W25" s="13">
        <v>1</v>
      </c>
      <c r="X25" s="13">
        <v>1</v>
      </c>
      <c r="Y25" s="13">
        <v>6</v>
      </c>
      <c r="Z25" s="13">
        <v>14</v>
      </c>
      <c r="AA25" s="13">
        <v>2</v>
      </c>
      <c r="AB25" s="13">
        <v>1</v>
      </c>
      <c r="AC25" s="13">
        <v>2</v>
      </c>
      <c r="AD25" s="13">
        <v>0</v>
      </c>
      <c r="AE25" s="13">
        <v>1</v>
      </c>
      <c r="AF25" s="13">
        <v>2</v>
      </c>
      <c r="AG25" s="13">
        <v>2</v>
      </c>
      <c r="AH25" s="13">
        <v>15</v>
      </c>
      <c r="AI25" s="13">
        <v>4</v>
      </c>
      <c r="AJ25" s="13">
        <v>0</v>
      </c>
      <c r="AK25" s="13">
        <v>0</v>
      </c>
      <c r="AL25" s="13">
        <v>1</v>
      </c>
      <c r="AM25" s="13">
        <v>20</v>
      </c>
      <c r="AN25" s="13">
        <v>0</v>
      </c>
      <c r="AO25" s="13">
        <v>0</v>
      </c>
      <c r="AP25" s="13">
        <v>0</v>
      </c>
      <c r="AQ25" s="13">
        <v>0</v>
      </c>
      <c r="AR25" s="13">
        <v>21</v>
      </c>
      <c r="AS25" s="13">
        <v>1</v>
      </c>
      <c r="AT25" s="13">
        <v>0</v>
      </c>
      <c r="AU25" s="13">
        <v>0</v>
      </c>
      <c r="AV25" s="13">
        <v>0</v>
      </c>
      <c r="AW25" s="13">
        <v>20</v>
      </c>
      <c r="AX25" s="13">
        <v>1</v>
      </c>
      <c r="AY25" s="13">
        <v>0</v>
      </c>
      <c r="AZ25" s="13">
        <v>0</v>
      </c>
      <c r="BA25" s="13">
        <v>0</v>
      </c>
      <c r="BB25" s="13">
        <v>21</v>
      </c>
      <c r="BC25" s="13">
        <v>1</v>
      </c>
      <c r="BD25" s="13">
        <v>0</v>
      </c>
      <c r="BE25" s="13">
        <v>0</v>
      </c>
      <c r="BF25" s="13">
        <v>0</v>
      </c>
      <c r="BG25" s="13">
        <v>11</v>
      </c>
      <c r="BH25" s="13">
        <v>4</v>
      </c>
      <c r="BI25" s="13">
        <v>0</v>
      </c>
      <c r="BJ25" s="13">
        <v>0</v>
      </c>
      <c r="BK25" s="13">
        <v>0</v>
      </c>
      <c r="BL25" s="13">
        <v>7</v>
      </c>
      <c r="BM25" s="13">
        <v>0</v>
      </c>
      <c r="BN25" s="13">
        <v>0</v>
      </c>
      <c r="BO25" s="13">
        <v>0</v>
      </c>
      <c r="BP25" s="13">
        <v>0</v>
      </c>
      <c r="BQ25" s="13">
        <v>12</v>
      </c>
      <c r="BR25" s="13">
        <v>6</v>
      </c>
      <c r="BS25" s="13">
        <v>1</v>
      </c>
      <c r="BT25" s="13">
        <v>1</v>
      </c>
      <c r="BU25" s="13">
        <v>0</v>
      </c>
      <c r="BV25" s="13">
        <v>12</v>
      </c>
      <c r="BW25" s="13">
        <v>6</v>
      </c>
      <c r="BX25" s="13">
        <v>2</v>
      </c>
      <c r="BY25" s="13">
        <v>0</v>
      </c>
      <c r="BZ25" s="13">
        <v>0</v>
      </c>
      <c r="CA25" s="16" t="s">
        <v>249</v>
      </c>
      <c r="CB25" s="16" t="s">
        <v>249</v>
      </c>
      <c r="CC25" s="16" t="s">
        <v>249</v>
      </c>
      <c r="CD25" s="16" t="s">
        <v>249</v>
      </c>
      <c r="CE25" s="16" t="s">
        <v>249</v>
      </c>
      <c r="CF25" s="13">
        <v>10</v>
      </c>
      <c r="CG25" s="13">
        <v>1</v>
      </c>
      <c r="CH25" s="13">
        <v>9</v>
      </c>
      <c r="CI25" s="13">
        <v>3</v>
      </c>
      <c r="CJ25" s="13">
        <v>8</v>
      </c>
      <c r="CK25" s="13">
        <v>0</v>
      </c>
      <c r="CL25" s="13">
        <v>0</v>
      </c>
      <c r="CM25" s="13">
        <v>6</v>
      </c>
      <c r="CN25" s="13">
        <v>19</v>
      </c>
      <c r="CO25" s="13">
        <v>0</v>
      </c>
      <c r="CP25" s="13">
        <v>1</v>
      </c>
      <c r="CQ25" s="13">
        <v>0</v>
      </c>
      <c r="CR25" s="13">
        <v>2</v>
      </c>
      <c r="CS25" s="11">
        <v>14.666666666666666</v>
      </c>
      <c r="CT25" s="13">
        <v>19</v>
      </c>
      <c r="CU25" s="13">
        <v>4</v>
      </c>
      <c r="CV25" s="13">
        <v>14</v>
      </c>
      <c r="CW25" s="13">
        <v>0</v>
      </c>
      <c r="CX25" s="13">
        <v>12</v>
      </c>
      <c r="CY25" s="13">
        <v>10</v>
      </c>
      <c r="CZ25" s="13">
        <v>0</v>
      </c>
      <c r="DA25" s="13">
        <v>1</v>
      </c>
      <c r="DB25" s="13">
        <v>0</v>
      </c>
      <c r="DC25" s="13">
        <v>2</v>
      </c>
      <c r="DD25" s="13">
        <v>1</v>
      </c>
      <c r="DE25" s="13">
        <v>6</v>
      </c>
      <c r="DF25" s="13">
        <v>4</v>
      </c>
      <c r="DG25" s="13">
        <v>4</v>
      </c>
      <c r="DH25" s="13">
        <v>0</v>
      </c>
      <c r="DI25" s="11">
        <v>47.913043478260867</v>
      </c>
      <c r="DJ25" s="13">
        <v>0</v>
      </c>
      <c r="DK25" s="13">
        <v>6</v>
      </c>
      <c r="DL25" s="13">
        <v>0</v>
      </c>
      <c r="DM25" s="13">
        <v>13</v>
      </c>
      <c r="DN25" s="13">
        <v>2</v>
      </c>
      <c r="DO25" s="13">
        <v>0</v>
      </c>
      <c r="DP25" s="13">
        <v>0</v>
      </c>
      <c r="DQ25" s="13">
        <v>0</v>
      </c>
      <c r="DR25" s="13">
        <v>0</v>
      </c>
      <c r="DS25" s="13">
        <v>0</v>
      </c>
      <c r="DT25" s="13">
        <v>2</v>
      </c>
      <c r="DU25" s="13">
        <v>4</v>
      </c>
      <c r="DV25" s="13">
        <v>0</v>
      </c>
      <c r="DW25" s="13">
        <v>0</v>
      </c>
      <c r="DX25" s="13">
        <v>0</v>
      </c>
      <c r="DY25" s="13">
        <v>0</v>
      </c>
      <c r="DZ25" s="13">
        <v>0</v>
      </c>
      <c r="EA25" s="13">
        <v>0</v>
      </c>
      <c r="EB25" s="13">
        <v>0</v>
      </c>
      <c r="EC25" s="13">
        <v>0</v>
      </c>
      <c r="ED25" s="13">
        <v>0</v>
      </c>
      <c r="EE25" s="13">
        <v>0</v>
      </c>
      <c r="EF25" s="13">
        <v>0</v>
      </c>
      <c r="EG25" s="13">
        <v>1</v>
      </c>
      <c r="EH25" s="13">
        <v>0</v>
      </c>
      <c r="EI25" s="13">
        <v>0</v>
      </c>
      <c r="EJ25" s="13">
        <v>0</v>
      </c>
      <c r="EK25" s="13">
        <v>0</v>
      </c>
      <c r="EL25" s="13">
        <v>0</v>
      </c>
      <c r="EM25" s="13">
        <v>4</v>
      </c>
      <c r="EN25" s="13">
        <v>0</v>
      </c>
      <c r="EO25" s="13">
        <v>0</v>
      </c>
      <c r="EP25" s="13">
        <v>0</v>
      </c>
      <c r="EQ25" s="13">
        <v>0</v>
      </c>
      <c r="ER25" s="13">
        <v>0</v>
      </c>
      <c r="ES25" s="13">
        <v>0</v>
      </c>
      <c r="ET25" s="13">
        <v>0</v>
      </c>
      <c r="EU25" s="13">
        <v>0</v>
      </c>
      <c r="EV25" s="13">
        <v>0</v>
      </c>
      <c r="EW25" s="13">
        <v>0</v>
      </c>
      <c r="EX25" s="13">
        <v>8</v>
      </c>
      <c r="EY25" s="13">
        <v>2</v>
      </c>
      <c r="EZ25" s="13">
        <v>0</v>
      </c>
      <c r="FA25" s="13">
        <v>10</v>
      </c>
      <c r="FB25" s="13">
        <v>0</v>
      </c>
      <c r="FC25" s="13">
        <v>0</v>
      </c>
      <c r="FD25" s="13">
        <v>0</v>
      </c>
      <c r="FE25" s="13">
        <v>0</v>
      </c>
      <c r="FF25" s="13">
        <v>0</v>
      </c>
      <c r="FG25" s="13">
        <v>8</v>
      </c>
      <c r="FH25" s="13">
        <v>0</v>
      </c>
      <c r="FI25" s="13">
        <v>0</v>
      </c>
      <c r="FJ25" s="13">
        <v>2</v>
      </c>
      <c r="FK25" s="13">
        <v>0</v>
      </c>
      <c r="FL25" s="13">
        <v>0</v>
      </c>
      <c r="FM25" s="13">
        <v>0</v>
      </c>
      <c r="FN25" s="13">
        <v>0</v>
      </c>
      <c r="FO25" s="13">
        <v>0</v>
      </c>
      <c r="FP25" s="13">
        <v>0</v>
      </c>
      <c r="FQ25" s="13">
        <v>0</v>
      </c>
      <c r="FR25" s="13">
        <v>0</v>
      </c>
      <c r="FS25" s="13">
        <v>0</v>
      </c>
      <c r="FT25" s="13">
        <v>0</v>
      </c>
      <c r="FU25" s="13">
        <v>0</v>
      </c>
      <c r="FV25" s="13">
        <v>0</v>
      </c>
      <c r="FW25" s="13">
        <v>0</v>
      </c>
      <c r="FX25" s="13">
        <v>0</v>
      </c>
      <c r="FY25" s="13">
        <v>0</v>
      </c>
      <c r="FZ25" s="13">
        <v>0</v>
      </c>
      <c r="GA25" s="13">
        <v>0</v>
      </c>
      <c r="GB25" s="13">
        <v>0</v>
      </c>
      <c r="GC25" s="13">
        <v>0</v>
      </c>
      <c r="GD25" s="13">
        <v>0</v>
      </c>
      <c r="GE25" s="13">
        <v>0</v>
      </c>
      <c r="GF25" s="13">
        <v>9</v>
      </c>
      <c r="GG25" s="13">
        <v>0</v>
      </c>
      <c r="GH25" s="13">
        <v>0</v>
      </c>
      <c r="GI25" s="13">
        <v>0</v>
      </c>
      <c r="GJ25" s="13">
        <v>0</v>
      </c>
      <c r="GK25" s="13">
        <v>1</v>
      </c>
      <c r="GL25" s="13">
        <v>0</v>
      </c>
      <c r="GM25" s="13">
        <v>0</v>
      </c>
      <c r="GN25" s="13">
        <v>5</v>
      </c>
      <c r="GO25" s="13">
        <v>1</v>
      </c>
      <c r="GP25" s="13">
        <v>0</v>
      </c>
      <c r="GQ25" s="13">
        <v>0</v>
      </c>
      <c r="GR25" s="13">
        <v>6</v>
      </c>
      <c r="GS25" s="13">
        <v>0</v>
      </c>
      <c r="GT25" s="13">
        <v>0</v>
      </c>
      <c r="GU25" s="13">
        <v>0</v>
      </c>
      <c r="GV25" s="13">
        <v>11</v>
      </c>
      <c r="GW25" s="13">
        <v>11</v>
      </c>
      <c r="GX25" s="13">
        <v>1</v>
      </c>
      <c r="GY25" s="13">
        <v>21</v>
      </c>
      <c r="GZ25" s="22">
        <v>23</v>
      </c>
      <c r="HA25" s="22">
        <v>22</v>
      </c>
      <c r="HB25" s="22">
        <v>22</v>
      </c>
      <c r="HC25" s="22">
        <v>10</v>
      </c>
    </row>
    <row r="26" spans="1:211" ht="15.95" customHeight="1" x14ac:dyDescent="0.25">
      <c r="A26" s="9" t="s">
        <v>167</v>
      </c>
      <c r="B26" s="10" t="s">
        <v>84</v>
      </c>
      <c r="C26" s="10" t="s">
        <v>174</v>
      </c>
      <c r="D26" s="13">
        <v>269</v>
      </c>
      <c r="E26" s="13">
        <v>269</v>
      </c>
      <c r="F26" s="13">
        <v>0</v>
      </c>
      <c r="G26" s="13">
        <v>55</v>
      </c>
      <c r="H26" s="13">
        <v>108</v>
      </c>
      <c r="I26" s="13">
        <v>86</v>
      </c>
      <c r="J26" s="13">
        <v>83</v>
      </c>
      <c r="K26" s="13">
        <v>66</v>
      </c>
      <c r="L26" s="13">
        <v>34</v>
      </c>
      <c r="M26" s="13">
        <v>53</v>
      </c>
      <c r="N26" s="13">
        <v>17</v>
      </c>
      <c r="O26" s="13">
        <v>33</v>
      </c>
      <c r="P26" s="13">
        <v>15</v>
      </c>
      <c r="Q26" s="13">
        <v>4</v>
      </c>
      <c r="R26" s="13">
        <v>18</v>
      </c>
      <c r="S26" s="13">
        <v>21</v>
      </c>
      <c r="T26" s="13">
        <v>24</v>
      </c>
      <c r="U26" s="13">
        <v>10</v>
      </c>
      <c r="V26" s="13">
        <v>191</v>
      </c>
      <c r="W26" s="13">
        <v>3</v>
      </c>
      <c r="X26" s="13">
        <v>6</v>
      </c>
      <c r="Y26" s="13">
        <v>73</v>
      </c>
      <c r="Z26" s="13">
        <v>131</v>
      </c>
      <c r="AA26" s="13">
        <v>32</v>
      </c>
      <c r="AB26" s="13">
        <v>21</v>
      </c>
      <c r="AC26" s="13">
        <v>22</v>
      </c>
      <c r="AD26" s="13">
        <v>11</v>
      </c>
      <c r="AE26" s="13">
        <v>1</v>
      </c>
      <c r="AF26" s="13">
        <v>47</v>
      </c>
      <c r="AG26" s="13">
        <v>39</v>
      </c>
      <c r="AH26" s="13">
        <v>141</v>
      </c>
      <c r="AI26" s="13">
        <v>45</v>
      </c>
      <c r="AJ26" s="13">
        <v>0</v>
      </c>
      <c r="AK26" s="13">
        <v>3</v>
      </c>
      <c r="AL26" s="13">
        <v>36</v>
      </c>
      <c r="AM26" s="13">
        <v>198</v>
      </c>
      <c r="AN26" s="13">
        <v>49</v>
      </c>
      <c r="AO26" s="13">
        <v>7</v>
      </c>
      <c r="AP26" s="13">
        <v>3</v>
      </c>
      <c r="AQ26" s="13">
        <v>0</v>
      </c>
      <c r="AR26" s="13">
        <v>167</v>
      </c>
      <c r="AS26" s="13">
        <v>62</v>
      </c>
      <c r="AT26" s="13">
        <v>6</v>
      </c>
      <c r="AU26" s="13">
        <v>3</v>
      </c>
      <c r="AV26" s="13">
        <v>0</v>
      </c>
      <c r="AW26" s="13">
        <v>213</v>
      </c>
      <c r="AX26" s="13">
        <v>32</v>
      </c>
      <c r="AY26" s="13">
        <v>5</v>
      </c>
      <c r="AZ26" s="13">
        <v>3</v>
      </c>
      <c r="BA26" s="13">
        <v>0</v>
      </c>
      <c r="BB26" s="13">
        <v>212</v>
      </c>
      <c r="BC26" s="13">
        <v>30</v>
      </c>
      <c r="BD26" s="13">
        <v>9</v>
      </c>
      <c r="BE26" s="13">
        <v>1</v>
      </c>
      <c r="BF26" s="13">
        <v>1</v>
      </c>
      <c r="BG26" s="13">
        <v>88</v>
      </c>
      <c r="BH26" s="13">
        <v>38</v>
      </c>
      <c r="BI26" s="13">
        <v>28</v>
      </c>
      <c r="BJ26" s="13">
        <v>4</v>
      </c>
      <c r="BK26" s="13">
        <v>1</v>
      </c>
      <c r="BL26" s="13">
        <v>41</v>
      </c>
      <c r="BM26" s="13">
        <v>17</v>
      </c>
      <c r="BN26" s="13">
        <v>5</v>
      </c>
      <c r="BO26" s="13">
        <v>0</v>
      </c>
      <c r="BP26" s="13">
        <v>0</v>
      </c>
      <c r="BQ26" s="13">
        <v>104</v>
      </c>
      <c r="BR26" s="13">
        <v>93</v>
      </c>
      <c r="BS26" s="13">
        <v>22</v>
      </c>
      <c r="BT26" s="13">
        <v>2</v>
      </c>
      <c r="BU26" s="13">
        <v>0</v>
      </c>
      <c r="BV26" s="13">
        <v>100</v>
      </c>
      <c r="BW26" s="13">
        <v>87</v>
      </c>
      <c r="BX26" s="13">
        <v>33</v>
      </c>
      <c r="BY26" s="13">
        <v>4</v>
      </c>
      <c r="BZ26" s="13">
        <v>1</v>
      </c>
      <c r="CA26" s="16" t="s">
        <v>249</v>
      </c>
      <c r="CB26" s="16" t="s">
        <v>249</v>
      </c>
      <c r="CC26" s="16" t="s">
        <v>249</v>
      </c>
      <c r="CD26" s="16" t="s">
        <v>249</v>
      </c>
      <c r="CE26" s="16" t="s">
        <v>249</v>
      </c>
      <c r="CF26" s="13">
        <v>108</v>
      </c>
      <c r="CG26" s="13">
        <v>7</v>
      </c>
      <c r="CH26" s="13">
        <v>151</v>
      </c>
      <c r="CI26" s="13">
        <v>17</v>
      </c>
      <c r="CJ26" s="13">
        <v>105</v>
      </c>
      <c r="CK26" s="13">
        <v>4</v>
      </c>
      <c r="CL26" s="13">
        <v>15</v>
      </c>
      <c r="CM26" s="13">
        <v>52</v>
      </c>
      <c r="CN26" s="13">
        <v>178</v>
      </c>
      <c r="CO26" s="13">
        <v>2</v>
      </c>
      <c r="CP26" s="13">
        <v>24</v>
      </c>
      <c r="CQ26" s="13">
        <v>29</v>
      </c>
      <c r="CR26" s="13">
        <v>29</v>
      </c>
      <c r="CS26" s="11">
        <v>11.876785714285713</v>
      </c>
      <c r="CT26" s="13">
        <v>8.5</v>
      </c>
      <c r="CU26" s="13">
        <v>30</v>
      </c>
      <c r="CV26" s="13">
        <v>140</v>
      </c>
      <c r="CW26" s="13">
        <v>6</v>
      </c>
      <c r="CX26" s="13">
        <v>124</v>
      </c>
      <c r="CY26" s="13">
        <v>127</v>
      </c>
      <c r="CZ26" s="13">
        <v>1</v>
      </c>
      <c r="DA26" s="13">
        <v>2</v>
      </c>
      <c r="DB26" s="13">
        <v>12</v>
      </c>
      <c r="DC26" s="13">
        <v>11</v>
      </c>
      <c r="DD26" s="13">
        <v>23</v>
      </c>
      <c r="DE26" s="13">
        <v>71</v>
      </c>
      <c r="DF26" s="13">
        <v>76</v>
      </c>
      <c r="DG26" s="13">
        <v>36</v>
      </c>
      <c r="DH26" s="13">
        <v>5</v>
      </c>
      <c r="DI26" s="11">
        <v>55.033457249070629</v>
      </c>
      <c r="DJ26" s="13">
        <v>0</v>
      </c>
      <c r="DK26" s="13">
        <v>16</v>
      </c>
      <c r="DL26" s="13">
        <v>0</v>
      </c>
      <c r="DM26" s="13">
        <v>218</v>
      </c>
      <c r="DN26" s="13">
        <v>20</v>
      </c>
      <c r="DO26" s="13">
        <v>0</v>
      </c>
      <c r="DP26" s="13">
        <v>0</v>
      </c>
      <c r="DQ26" s="13">
        <v>0</v>
      </c>
      <c r="DR26" s="13">
        <v>0</v>
      </c>
      <c r="DS26" s="13">
        <v>1</v>
      </c>
      <c r="DT26" s="13">
        <v>6</v>
      </c>
      <c r="DU26" s="13">
        <v>9</v>
      </c>
      <c r="DV26" s="13">
        <v>0</v>
      </c>
      <c r="DW26" s="13">
        <v>0</v>
      </c>
      <c r="DX26" s="13">
        <v>0</v>
      </c>
      <c r="DY26" s="13">
        <v>0</v>
      </c>
      <c r="DZ26" s="13">
        <v>0</v>
      </c>
      <c r="EA26" s="13">
        <v>0</v>
      </c>
      <c r="EB26" s="13">
        <v>0</v>
      </c>
      <c r="EC26" s="13">
        <v>0</v>
      </c>
      <c r="ED26" s="13">
        <v>0</v>
      </c>
      <c r="EE26" s="13">
        <v>0</v>
      </c>
      <c r="EF26" s="13">
        <v>0</v>
      </c>
      <c r="EG26" s="13">
        <v>3</v>
      </c>
      <c r="EH26" s="13">
        <v>0</v>
      </c>
      <c r="EI26" s="13">
        <v>0</v>
      </c>
      <c r="EJ26" s="13">
        <v>0</v>
      </c>
      <c r="EK26" s="13">
        <v>0</v>
      </c>
      <c r="EL26" s="13">
        <v>0</v>
      </c>
      <c r="EM26" s="13">
        <v>0</v>
      </c>
      <c r="EN26" s="13">
        <v>0</v>
      </c>
      <c r="EO26" s="13">
        <v>0</v>
      </c>
      <c r="EP26" s="13">
        <v>1</v>
      </c>
      <c r="EQ26" s="13">
        <v>0</v>
      </c>
      <c r="ER26" s="13">
        <v>0</v>
      </c>
      <c r="ES26" s="13">
        <v>0</v>
      </c>
      <c r="ET26" s="13">
        <v>0</v>
      </c>
      <c r="EU26" s="13">
        <v>1</v>
      </c>
      <c r="EV26" s="13">
        <v>0</v>
      </c>
      <c r="EW26" s="13">
        <v>0</v>
      </c>
      <c r="EX26" s="13">
        <v>213</v>
      </c>
      <c r="EY26" s="13">
        <v>15</v>
      </c>
      <c r="EZ26" s="13">
        <v>5</v>
      </c>
      <c r="FA26" s="13">
        <v>181</v>
      </c>
      <c r="FB26" s="13">
        <v>0</v>
      </c>
      <c r="FC26" s="13">
        <v>0</v>
      </c>
      <c r="FD26" s="13">
        <v>5</v>
      </c>
      <c r="FE26" s="13">
        <v>8</v>
      </c>
      <c r="FF26" s="13">
        <v>0</v>
      </c>
      <c r="FG26" s="13">
        <v>170</v>
      </c>
      <c r="FH26" s="13">
        <v>3</v>
      </c>
      <c r="FI26" s="13">
        <v>0</v>
      </c>
      <c r="FJ26" s="13">
        <v>3</v>
      </c>
      <c r="FK26" s="13">
        <v>0</v>
      </c>
      <c r="FL26" s="13">
        <v>0</v>
      </c>
      <c r="FM26" s="13">
        <v>1</v>
      </c>
      <c r="FN26" s="13">
        <v>0</v>
      </c>
      <c r="FO26" s="13">
        <v>0</v>
      </c>
      <c r="FP26" s="13">
        <v>0</v>
      </c>
      <c r="FQ26" s="13">
        <v>0</v>
      </c>
      <c r="FR26" s="13">
        <v>0</v>
      </c>
      <c r="FS26" s="13">
        <v>0</v>
      </c>
      <c r="FT26" s="13">
        <v>1</v>
      </c>
      <c r="FU26" s="13">
        <v>0</v>
      </c>
      <c r="FV26" s="13">
        <v>0</v>
      </c>
      <c r="FW26" s="13">
        <v>0</v>
      </c>
      <c r="FX26" s="13">
        <v>4</v>
      </c>
      <c r="FY26" s="13">
        <v>0</v>
      </c>
      <c r="FZ26" s="13">
        <v>0</v>
      </c>
      <c r="GA26" s="13">
        <v>8</v>
      </c>
      <c r="GB26" s="13">
        <v>0</v>
      </c>
      <c r="GC26" s="13">
        <v>0</v>
      </c>
      <c r="GD26" s="13">
        <v>0</v>
      </c>
      <c r="GE26" s="13">
        <v>0</v>
      </c>
      <c r="GF26" s="13">
        <v>167</v>
      </c>
      <c r="GG26" s="13">
        <v>11</v>
      </c>
      <c r="GH26" s="13">
        <v>12</v>
      </c>
      <c r="GI26" s="13">
        <v>1</v>
      </c>
      <c r="GJ26" s="13">
        <v>3</v>
      </c>
      <c r="GK26" s="13">
        <v>2</v>
      </c>
      <c r="GL26" s="13">
        <v>6</v>
      </c>
      <c r="GM26" s="13">
        <v>6</v>
      </c>
      <c r="GN26" s="13">
        <v>112</v>
      </c>
      <c r="GO26" s="13">
        <v>8</v>
      </c>
      <c r="GP26" s="13">
        <v>0</v>
      </c>
      <c r="GQ26" s="13">
        <v>2</v>
      </c>
      <c r="GR26" s="13">
        <v>76</v>
      </c>
      <c r="GS26" s="13">
        <v>0</v>
      </c>
      <c r="GT26" s="13">
        <v>0</v>
      </c>
      <c r="GU26" s="13">
        <v>5</v>
      </c>
      <c r="GV26" s="13">
        <v>122</v>
      </c>
      <c r="GW26" s="13">
        <v>130</v>
      </c>
      <c r="GX26" s="13">
        <v>9</v>
      </c>
      <c r="GY26" s="13">
        <v>243</v>
      </c>
      <c r="GZ26" s="22">
        <v>269</v>
      </c>
      <c r="HA26" s="22">
        <v>267</v>
      </c>
      <c r="HB26" s="22">
        <v>262</v>
      </c>
      <c r="HC26" s="22">
        <v>202</v>
      </c>
    </row>
    <row r="27" spans="1:211" ht="15.95" customHeight="1" x14ac:dyDescent="0.25">
      <c r="A27" s="9" t="s">
        <v>151</v>
      </c>
      <c r="B27" s="10" t="s">
        <v>84</v>
      </c>
      <c r="C27" s="10" t="s">
        <v>174</v>
      </c>
      <c r="D27" s="13">
        <v>15</v>
      </c>
      <c r="E27" s="13">
        <v>15</v>
      </c>
      <c r="F27" s="13">
        <v>0</v>
      </c>
      <c r="G27" s="13">
        <v>8</v>
      </c>
      <c r="H27" s="13">
        <v>5</v>
      </c>
      <c r="I27" s="13">
        <v>3</v>
      </c>
      <c r="J27" s="13">
        <v>4</v>
      </c>
      <c r="K27" s="13">
        <v>3</v>
      </c>
      <c r="L27" s="13">
        <v>3</v>
      </c>
      <c r="M27" s="13">
        <v>3</v>
      </c>
      <c r="N27" s="13">
        <v>0</v>
      </c>
      <c r="O27" s="13">
        <v>1</v>
      </c>
      <c r="P27" s="13">
        <v>2</v>
      </c>
      <c r="Q27" s="13">
        <v>0</v>
      </c>
      <c r="R27" s="13">
        <v>3</v>
      </c>
      <c r="S27" s="13">
        <v>4</v>
      </c>
      <c r="T27" s="13">
        <v>3</v>
      </c>
      <c r="U27" s="13">
        <v>1</v>
      </c>
      <c r="V27" s="13">
        <v>12</v>
      </c>
      <c r="W27" s="13">
        <v>0</v>
      </c>
      <c r="X27" s="13">
        <v>0</v>
      </c>
      <c r="Y27" s="13">
        <v>3</v>
      </c>
      <c r="Z27" s="13">
        <v>2</v>
      </c>
      <c r="AA27" s="13">
        <v>3</v>
      </c>
      <c r="AB27" s="13">
        <v>1</v>
      </c>
      <c r="AC27" s="13">
        <v>0</v>
      </c>
      <c r="AD27" s="13">
        <v>2</v>
      </c>
      <c r="AE27" s="13">
        <v>0</v>
      </c>
      <c r="AF27" s="13">
        <v>7</v>
      </c>
      <c r="AG27" s="13">
        <v>2</v>
      </c>
      <c r="AH27" s="13">
        <v>12</v>
      </c>
      <c r="AI27" s="13">
        <v>0</v>
      </c>
      <c r="AJ27" s="13">
        <v>0</v>
      </c>
      <c r="AK27" s="13">
        <v>0</v>
      </c>
      <c r="AL27" s="13">
        <v>1</v>
      </c>
      <c r="AM27" s="13">
        <v>10</v>
      </c>
      <c r="AN27" s="13">
        <v>2</v>
      </c>
      <c r="AO27" s="13">
        <v>1</v>
      </c>
      <c r="AP27" s="13">
        <v>0</v>
      </c>
      <c r="AQ27" s="13">
        <v>0</v>
      </c>
      <c r="AR27" s="13">
        <v>10</v>
      </c>
      <c r="AS27" s="13">
        <v>2</v>
      </c>
      <c r="AT27" s="13">
        <v>0</v>
      </c>
      <c r="AU27" s="13">
        <v>0</v>
      </c>
      <c r="AV27" s="13">
        <v>0</v>
      </c>
      <c r="AW27" s="13">
        <v>10</v>
      </c>
      <c r="AX27" s="13">
        <v>2</v>
      </c>
      <c r="AY27" s="13">
        <v>1</v>
      </c>
      <c r="AZ27" s="13">
        <v>0</v>
      </c>
      <c r="BA27" s="13">
        <v>0</v>
      </c>
      <c r="BB27" s="13">
        <v>9</v>
      </c>
      <c r="BC27" s="13">
        <v>4</v>
      </c>
      <c r="BD27" s="13">
        <v>0</v>
      </c>
      <c r="BE27" s="13">
        <v>0</v>
      </c>
      <c r="BF27" s="13">
        <v>0</v>
      </c>
      <c r="BG27" s="13">
        <v>5</v>
      </c>
      <c r="BH27" s="13">
        <v>1</v>
      </c>
      <c r="BI27" s="13">
        <v>0</v>
      </c>
      <c r="BJ27" s="13">
        <v>0</v>
      </c>
      <c r="BK27" s="13">
        <v>0</v>
      </c>
      <c r="BL27" s="13">
        <v>2</v>
      </c>
      <c r="BM27" s="13">
        <v>1</v>
      </c>
      <c r="BN27" s="13">
        <v>1</v>
      </c>
      <c r="BO27" s="13">
        <v>0</v>
      </c>
      <c r="BP27" s="13">
        <v>0</v>
      </c>
      <c r="BQ27" s="13">
        <v>4</v>
      </c>
      <c r="BR27" s="13">
        <v>4</v>
      </c>
      <c r="BS27" s="13">
        <v>2</v>
      </c>
      <c r="BT27" s="13">
        <v>1</v>
      </c>
      <c r="BU27" s="13">
        <v>0</v>
      </c>
      <c r="BV27" s="13">
        <v>4</v>
      </c>
      <c r="BW27" s="13">
        <v>4</v>
      </c>
      <c r="BX27" s="13">
        <v>2</v>
      </c>
      <c r="BY27" s="13">
        <v>1</v>
      </c>
      <c r="BZ27" s="13">
        <v>0</v>
      </c>
      <c r="CA27" s="16" t="s">
        <v>249</v>
      </c>
      <c r="CB27" s="16" t="s">
        <v>249</v>
      </c>
      <c r="CC27" s="16" t="s">
        <v>249</v>
      </c>
      <c r="CD27" s="16" t="s">
        <v>249</v>
      </c>
      <c r="CE27" s="16" t="s">
        <v>249</v>
      </c>
      <c r="CF27" s="13">
        <v>5</v>
      </c>
      <c r="CG27" s="13">
        <v>0</v>
      </c>
      <c r="CH27" s="13">
        <v>6</v>
      </c>
      <c r="CI27" s="13">
        <v>0</v>
      </c>
      <c r="CJ27" s="13">
        <v>3</v>
      </c>
      <c r="CK27" s="13">
        <v>0</v>
      </c>
      <c r="CL27" s="13">
        <v>0</v>
      </c>
      <c r="CM27" s="13">
        <v>5</v>
      </c>
      <c r="CN27" s="13">
        <v>11</v>
      </c>
      <c r="CO27" s="13">
        <v>2</v>
      </c>
      <c r="CP27" s="13">
        <v>1</v>
      </c>
      <c r="CQ27" s="13">
        <v>0</v>
      </c>
      <c r="CR27" s="13">
        <v>1</v>
      </c>
      <c r="CS27" s="11">
        <v>3.625</v>
      </c>
      <c r="CT27" s="13">
        <v>2</v>
      </c>
      <c r="CU27" s="13">
        <v>1</v>
      </c>
      <c r="CV27" s="13">
        <v>10</v>
      </c>
      <c r="CW27" s="13">
        <v>0</v>
      </c>
      <c r="CX27" s="13">
        <v>12</v>
      </c>
      <c r="CY27" s="13">
        <v>3</v>
      </c>
      <c r="CZ27" s="13">
        <v>0</v>
      </c>
      <c r="DA27" s="13">
        <v>0</v>
      </c>
      <c r="DB27" s="13">
        <v>3</v>
      </c>
      <c r="DC27" s="13">
        <v>3</v>
      </c>
      <c r="DD27" s="13">
        <v>0</v>
      </c>
      <c r="DE27" s="13">
        <v>2</v>
      </c>
      <c r="DF27" s="13">
        <v>4</v>
      </c>
      <c r="DG27" s="13">
        <v>2</v>
      </c>
      <c r="DH27" s="13">
        <v>0</v>
      </c>
      <c r="DI27" s="11">
        <v>50.4</v>
      </c>
      <c r="DJ27" s="13">
        <v>0</v>
      </c>
      <c r="DK27" s="13">
        <v>1</v>
      </c>
      <c r="DL27" s="13">
        <v>0</v>
      </c>
      <c r="DM27" s="13">
        <v>14</v>
      </c>
      <c r="DN27" s="13">
        <v>0</v>
      </c>
      <c r="DO27" s="13">
        <v>0</v>
      </c>
      <c r="DP27" s="13">
        <v>0</v>
      </c>
      <c r="DQ27" s="13">
        <v>0</v>
      </c>
      <c r="DR27" s="13">
        <v>0</v>
      </c>
      <c r="DS27" s="13">
        <v>0</v>
      </c>
      <c r="DT27" s="13">
        <v>1</v>
      </c>
      <c r="DU27" s="13">
        <v>0</v>
      </c>
      <c r="DV27" s="13">
        <v>0</v>
      </c>
      <c r="DW27" s="13">
        <v>0</v>
      </c>
      <c r="DX27" s="13">
        <v>0</v>
      </c>
      <c r="DY27" s="13">
        <v>0</v>
      </c>
      <c r="DZ27" s="13">
        <v>0</v>
      </c>
      <c r="EA27" s="13">
        <v>0</v>
      </c>
      <c r="EB27" s="13">
        <v>0</v>
      </c>
      <c r="EC27" s="13">
        <v>0</v>
      </c>
      <c r="ED27" s="13">
        <v>0</v>
      </c>
      <c r="EE27" s="13">
        <v>0</v>
      </c>
      <c r="EF27" s="13">
        <v>0</v>
      </c>
      <c r="EG27" s="13">
        <v>1</v>
      </c>
      <c r="EH27" s="13">
        <v>0</v>
      </c>
      <c r="EI27" s="13">
        <v>0</v>
      </c>
      <c r="EJ27" s="13">
        <v>0</v>
      </c>
      <c r="EK27" s="13">
        <v>0</v>
      </c>
      <c r="EL27" s="13">
        <v>0</v>
      </c>
      <c r="EM27" s="13">
        <v>0</v>
      </c>
      <c r="EN27" s="13">
        <v>0</v>
      </c>
      <c r="EO27" s="13">
        <v>0</v>
      </c>
      <c r="EP27" s="13">
        <v>0</v>
      </c>
      <c r="EQ27" s="13">
        <v>0</v>
      </c>
      <c r="ER27" s="13">
        <v>0</v>
      </c>
      <c r="ES27" s="13">
        <v>0</v>
      </c>
      <c r="ET27" s="13">
        <v>0</v>
      </c>
      <c r="EU27" s="13">
        <v>0</v>
      </c>
      <c r="EV27" s="13">
        <v>0</v>
      </c>
      <c r="EW27" s="13">
        <v>0</v>
      </c>
      <c r="EX27" s="13">
        <v>13</v>
      </c>
      <c r="EY27" s="13">
        <v>0</v>
      </c>
      <c r="EZ27" s="13">
        <v>0</v>
      </c>
      <c r="FA27" s="13">
        <v>8</v>
      </c>
      <c r="FB27" s="13">
        <v>0</v>
      </c>
      <c r="FC27" s="13">
        <v>0</v>
      </c>
      <c r="FD27" s="13">
        <v>2</v>
      </c>
      <c r="FE27" s="13">
        <v>0</v>
      </c>
      <c r="FF27" s="13">
        <v>0</v>
      </c>
      <c r="FG27" s="13">
        <v>7</v>
      </c>
      <c r="FH27" s="13">
        <v>0</v>
      </c>
      <c r="FI27" s="13">
        <v>0</v>
      </c>
      <c r="FJ27" s="13">
        <v>0</v>
      </c>
      <c r="FK27" s="13">
        <v>0</v>
      </c>
      <c r="FL27" s="13">
        <v>0</v>
      </c>
      <c r="FM27" s="13">
        <v>0</v>
      </c>
      <c r="FN27" s="13">
        <v>1</v>
      </c>
      <c r="FO27" s="13">
        <v>0</v>
      </c>
      <c r="FP27" s="13">
        <v>0</v>
      </c>
      <c r="FQ27" s="13">
        <v>0</v>
      </c>
      <c r="FR27" s="13">
        <v>0</v>
      </c>
      <c r="FS27" s="13">
        <v>0</v>
      </c>
      <c r="FT27" s="13">
        <v>0</v>
      </c>
      <c r="FU27" s="13">
        <v>0</v>
      </c>
      <c r="FV27" s="13">
        <v>0</v>
      </c>
      <c r="FW27" s="13">
        <v>0</v>
      </c>
      <c r="FX27" s="13">
        <v>2</v>
      </c>
      <c r="FY27" s="13">
        <v>0</v>
      </c>
      <c r="FZ27" s="13">
        <v>0</v>
      </c>
      <c r="GA27" s="13">
        <v>0</v>
      </c>
      <c r="GB27" s="13">
        <v>0</v>
      </c>
      <c r="GC27" s="13">
        <v>0</v>
      </c>
      <c r="GD27" s="13">
        <v>0</v>
      </c>
      <c r="GE27" s="13">
        <v>0</v>
      </c>
      <c r="GF27" s="13">
        <v>12</v>
      </c>
      <c r="GG27" s="13">
        <v>0</v>
      </c>
      <c r="GH27" s="13">
        <v>0</v>
      </c>
      <c r="GI27" s="13">
        <v>0</v>
      </c>
      <c r="GJ27" s="13">
        <v>0</v>
      </c>
      <c r="GK27" s="13">
        <v>0</v>
      </c>
      <c r="GL27" s="13">
        <v>0</v>
      </c>
      <c r="GM27" s="13">
        <v>0</v>
      </c>
      <c r="GN27" s="13">
        <v>7</v>
      </c>
      <c r="GO27" s="13">
        <v>0</v>
      </c>
      <c r="GP27" s="13">
        <v>0</v>
      </c>
      <c r="GQ27" s="13">
        <v>0</v>
      </c>
      <c r="GR27" s="13">
        <v>5</v>
      </c>
      <c r="GS27" s="13">
        <v>0</v>
      </c>
      <c r="GT27" s="13">
        <v>1</v>
      </c>
      <c r="GU27" s="13">
        <v>0</v>
      </c>
      <c r="GV27" s="13">
        <v>7</v>
      </c>
      <c r="GW27" s="13">
        <v>7</v>
      </c>
      <c r="GX27" s="13">
        <v>1</v>
      </c>
      <c r="GY27" s="13">
        <v>13</v>
      </c>
      <c r="GZ27" s="22">
        <v>15</v>
      </c>
      <c r="HA27" s="22">
        <v>15</v>
      </c>
      <c r="HB27" s="22">
        <v>14</v>
      </c>
      <c r="HC27" s="22">
        <v>12</v>
      </c>
    </row>
    <row r="28" spans="1:211" ht="15.95" customHeight="1" x14ac:dyDescent="0.25">
      <c r="A28" s="9" t="s">
        <v>158</v>
      </c>
      <c r="B28" s="10" t="s">
        <v>84</v>
      </c>
      <c r="C28" s="10" t="s">
        <v>174</v>
      </c>
      <c r="D28" s="13">
        <v>83</v>
      </c>
      <c r="E28" s="13">
        <v>83</v>
      </c>
      <c r="F28" s="13">
        <v>0</v>
      </c>
      <c r="G28" s="13">
        <v>21</v>
      </c>
      <c r="H28" s="13">
        <v>32</v>
      </c>
      <c r="I28" s="13">
        <v>49</v>
      </c>
      <c r="J28" s="13">
        <v>27</v>
      </c>
      <c r="K28" s="13">
        <v>7</v>
      </c>
      <c r="L28" s="13">
        <v>8</v>
      </c>
      <c r="M28" s="13">
        <v>14</v>
      </c>
      <c r="N28" s="13">
        <v>3</v>
      </c>
      <c r="O28" s="13">
        <v>11</v>
      </c>
      <c r="P28" s="13">
        <v>1</v>
      </c>
      <c r="Q28" s="13">
        <v>1</v>
      </c>
      <c r="R28" s="13">
        <v>6</v>
      </c>
      <c r="S28" s="13">
        <v>8</v>
      </c>
      <c r="T28" s="13">
        <v>7</v>
      </c>
      <c r="U28" s="13">
        <v>6</v>
      </c>
      <c r="V28" s="13">
        <v>69</v>
      </c>
      <c r="W28" s="13">
        <v>1</v>
      </c>
      <c r="X28" s="13">
        <v>1</v>
      </c>
      <c r="Y28" s="13">
        <v>12</v>
      </c>
      <c r="Z28" s="13">
        <v>44</v>
      </c>
      <c r="AA28" s="13">
        <v>7</v>
      </c>
      <c r="AB28" s="13">
        <v>4</v>
      </c>
      <c r="AC28" s="13">
        <v>7</v>
      </c>
      <c r="AD28" s="13">
        <v>4</v>
      </c>
      <c r="AE28" s="13">
        <v>1</v>
      </c>
      <c r="AF28" s="13">
        <v>14</v>
      </c>
      <c r="AG28" s="13">
        <v>22</v>
      </c>
      <c r="AH28" s="13">
        <v>49</v>
      </c>
      <c r="AI28" s="13">
        <v>6</v>
      </c>
      <c r="AJ28" s="13">
        <v>0</v>
      </c>
      <c r="AK28" s="13">
        <v>0</v>
      </c>
      <c r="AL28" s="13">
        <v>1</v>
      </c>
      <c r="AM28" s="13">
        <v>63</v>
      </c>
      <c r="AN28" s="13">
        <v>12</v>
      </c>
      <c r="AO28" s="13">
        <v>0</v>
      </c>
      <c r="AP28" s="13">
        <v>2</v>
      </c>
      <c r="AQ28" s="13">
        <v>2</v>
      </c>
      <c r="AR28" s="13">
        <v>55</v>
      </c>
      <c r="AS28" s="13">
        <v>14</v>
      </c>
      <c r="AT28" s="13">
        <v>4</v>
      </c>
      <c r="AU28" s="13">
        <v>2</v>
      </c>
      <c r="AV28" s="13">
        <v>1</v>
      </c>
      <c r="AW28" s="13">
        <v>64</v>
      </c>
      <c r="AX28" s="13">
        <v>12</v>
      </c>
      <c r="AY28" s="13">
        <v>2</v>
      </c>
      <c r="AZ28" s="13">
        <v>1</v>
      </c>
      <c r="BA28" s="13">
        <v>1</v>
      </c>
      <c r="BB28" s="13">
        <v>67</v>
      </c>
      <c r="BC28" s="13">
        <v>8</v>
      </c>
      <c r="BD28" s="13">
        <v>3</v>
      </c>
      <c r="BE28" s="13">
        <v>1</v>
      </c>
      <c r="BF28" s="13">
        <v>0</v>
      </c>
      <c r="BG28" s="13">
        <v>20</v>
      </c>
      <c r="BH28" s="13">
        <v>6</v>
      </c>
      <c r="BI28" s="13">
        <v>5</v>
      </c>
      <c r="BJ28" s="13">
        <v>1</v>
      </c>
      <c r="BK28" s="13">
        <v>0</v>
      </c>
      <c r="BL28" s="13">
        <v>10</v>
      </c>
      <c r="BM28" s="13">
        <v>5</v>
      </c>
      <c r="BN28" s="13">
        <v>3</v>
      </c>
      <c r="BO28" s="13">
        <v>0</v>
      </c>
      <c r="BP28" s="13">
        <v>0</v>
      </c>
      <c r="BQ28" s="13">
        <v>36</v>
      </c>
      <c r="BR28" s="13">
        <v>23</v>
      </c>
      <c r="BS28" s="13">
        <v>9</v>
      </c>
      <c r="BT28" s="13">
        <v>2</v>
      </c>
      <c r="BU28" s="13">
        <v>0</v>
      </c>
      <c r="BV28" s="13">
        <v>40</v>
      </c>
      <c r="BW28" s="13">
        <v>22</v>
      </c>
      <c r="BX28" s="13">
        <v>10</v>
      </c>
      <c r="BY28" s="13">
        <v>0</v>
      </c>
      <c r="BZ28" s="13">
        <v>1</v>
      </c>
      <c r="CA28" s="16" t="s">
        <v>249</v>
      </c>
      <c r="CB28" s="16" t="s">
        <v>249</v>
      </c>
      <c r="CC28" s="16" t="s">
        <v>249</v>
      </c>
      <c r="CD28" s="16" t="s">
        <v>249</v>
      </c>
      <c r="CE28" s="16" t="s">
        <v>249</v>
      </c>
      <c r="CF28" s="13">
        <v>30</v>
      </c>
      <c r="CG28" s="13">
        <v>1</v>
      </c>
      <c r="CH28" s="13">
        <v>42</v>
      </c>
      <c r="CI28" s="13">
        <v>5</v>
      </c>
      <c r="CJ28" s="13">
        <v>33</v>
      </c>
      <c r="CK28" s="13">
        <v>0</v>
      </c>
      <c r="CL28" s="13">
        <v>4</v>
      </c>
      <c r="CM28" s="13">
        <v>20</v>
      </c>
      <c r="CN28" s="13">
        <v>62</v>
      </c>
      <c r="CO28" s="13">
        <v>0</v>
      </c>
      <c r="CP28" s="13">
        <v>10</v>
      </c>
      <c r="CQ28" s="13">
        <v>1</v>
      </c>
      <c r="CR28" s="13">
        <v>6</v>
      </c>
      <c r="CS28" s="11">
        <v>8.0588235294117645</v>
      </c>
      <c r="CT28" s="13">
        <v>3</v>
      </c>
      <c r="CU28" s="13">
        <v>6</v>
      </c>
      <c r="CV28" s="13">
        <v>53</v>
      </c>
      <c r="CW28" s="13">
        <v>3</v>
      </c>
      <c r="CX28" s="13">
        <v>33</v>
      </c>
      <c r="CY28" s="13">
        <v>43</v>
      </c>
      <c r="CZ28" s="13">
        <v>0</v>
      </c>
      <c r="DA28" s="13">
        <v>1</v>
      </c>
      <c r="DB28" s="13">
        <v>1</v>
      </c>
      <c r="DC28" s="13">
        <v>3</v>
      </c>
      <c r="DD28" s="13">
        <v>6</v>
      </c>
      <c r="DE28" s="13">
        <v>15</v>
      </c>
      <c r="DF28" s="13">
        <v>34</v>
      </c>
      <c r="DG28" s="13">
        <v>9</v>
      </c>
      <c r="DH28" s="13">
        <v>0</v>
      </c>
      <c r="DI28" s="11">
        <v>53.409638554216869</v>
      </c>
      <c r="DJ28" s="13">
        <v>0</v>
      </c>
      <c r="DK28" s="13">
        <v>8</v>
      </c>
      <c r="DL28" s="13">
        <v>0</v>
      </c>
      <c r="DM28" s="13">
        <v>67</v>
      </c>
      <c r="DN28" s="13">
        <v>2</v>
      </c>
      <c r="DO28" s="13">
        <v>0</v>
      </c>
      <c r="DP28" s="13">
        <v>0</v>
      </c>
      <c r="DQ28" s="13">
        <v>0</v>
      </c>
      <c r="DR28" s="13">
        <v>0</v>
      </c>
      <c r="DS28" s="13">
        <v>0</v>
      </c>
      <c r="DT28" s="13">
        <v>2</v>
      </c>
      <c r="DU28" s="13">
        <v>6</v>
      </c>
      <c r="DV28" s="13">
        <v>0</v>
      </c>
      <c r="DW28" s="13">
        <v>0</v>
      </c>
      <c r="DX28" s="13">
        <v>0</v>
      </c>
      <c r="DY28" s="13">
        <v>0</v>
      </c>
      <c r="DZ28" s="13">
        <v>0</v>
      </c>
      <c r="EA28" s="13">
        <v>0</v>
      </c>
      <c r="EB28" s="13">
        <v>0</v>
      </c>
      <c r="EC28" s="13">
        <v>0</v>
      </c>
      <c r="ED28" s="13">
        <v>0</v>
      </c>
      <c r="EE28" s="13">
        <v>0</v>
      </c>
      <c r="EF28" s="13">
        <v>0</v>
      </c>
      <c r="EG28" s="13">
        <v>1</v>
      </c>
      <c r="EH28" s="13">
        <v>0</v>
      </c>
      <c r="EI28" s="13">
        <v>0</v>
      </c>
      <c r="EJ28" s="13">
        <v>1</v>
      </c>
      <c r="EK28" s="13">
        <v>0</v>
      </c>
      <c r="EL28" s="13">
        <v>0</v>
      </c>
      <c r="EM28" s="13">
        <v>0</v>
      </c>
      <c r="EN28" s="13">
        <v>0</v>
      </c>
      <c r="EO28" s="13">
        <v>0</v>
      </c>
      <c r="EP28" s="13">
        <v>0</v>
      </c>
      <c r="EQ28" s="13">
        <v>0</v>
      </c>
      <c r="ER28" s="13">
        <v>0</v>
      </c>
      <c r="ES28" s="13">
        <v>0</v>
      </c>
      <c r="ET28" s="13">
        <v>0</v>
      </c>
      <c r="EU28" s="13">
        <v>0</v>
      </c>
      <c r="EV28" s="13">
        <v>0</v>
      </c>
      <c r="EW28" s="13">
        <v>0</v>
      </c>
      <c r="EX28" s="13">
        <v>65</v>
      </c>
      <c r="EY28" s="13">
        <v>2</v>
      </c>
      <c r="EZ28" s="13">
        <v>0</v>
      </c>
      <c r="FA28" s="13">
        <v>55</v>
      </c>
      <c r="FB28" s="13">
        <v>0</v>
      </c>
      <c r="FC28" s="13">
        <v>1</v>
      </c>
      <c r="FD28" s="13">
        <v>5</v>
      </c>
      <c r="FE28" s="13">
        <v>1</v>
      </c>
      <c r="FF28" s="13">
        <v>0</v>
      </c>
      <c r="FG28" s="13">
        <v>54</v>
      </c>
      <c r="FH28" s="13">
        <v>1</v>
      </c>
      <c r="FI28" s="13">
        <v>0</v>
      </c>
      <c r="FJ28" s="13">
        <v>0</v>
      </c>
      <c r="FK28" s="13">
        <v>0</v>
      </c>
      <c r="FL28" s="13">
        <v>0</v>
      </c>
      <c r="FM28" s="13">
        <v>0</v>
      </c>
      <c r="FN28" s="13">
        <v>0</v>
      </c>
      <c r="FO28" s="13">
        <v>0</v>
      </c>
      <c r="FP28" s="13">
        <v>0</v>
      </c>
      <c r="FQ28" s="13">
        <v>0</v>
      </c>
      <c r="FR28" s="13">
        <v>0</v>
      </c>
      <c r="FS28" s="13">
        <v>0</v>
      </c>
      <c r="FT28" s="13">
        <v>0</v>
      </c>
      <c r="FU28" s="13">
        <v>0</v>
      </c>
      <c r="FV28" s="13">
        <v>1</v>
      </c>
      <c r="FW28" s="13">
        <v>0</v>
      </c>
      <c r="FX28" s="13">
        <v>4</v>
      </c>
      <c r="FY28" s="13">
        <v>0</v>
      </c>
      <c r="FZ28" s="13">
        <v>1</v>
      </c>
      <c r="GA28" s="13">
        <v>1</v>
      </c>
      <c r="GB28" s="13">
        <v>0</v>
      </c>
      <c r="GC28" s="13">
        <v>0</v>
      </c>
      <c r="GD28" s="13">
        <v>0</v>
      </c>
      <c r="GE28" s="13">
        <v>0</v>
      </c>
      <c r="GF28" s="13">
        <v>42</v>
      </c>
      <c r="GG28" s="13">
        <v>8</v>
      </c>
      <c r="GH28" s="13">
        <v>4</v>
      </c>
      <c r="GI28" s="13">
        <v>1</v>
      </c>
      <c r="GJ28" s="13">
        <v>2</v>
      </c>
      <c r="GK28" s="13">
        <v>0</v>
      </c>
      <c r="GL28" s="13">
        <v>5</v>
      </c>
      <c r="GM28" s="13">
        <v>2</v>
      </c>
      <c r="GN28" s="13">
        <v>39</v>
      </c>
      <c r="GO28" s="13">
        <v>2</v>
      </c>
      <c r="GP28" s="13">
        <v>0</v>
      </c>
      <c r="GQ28" s="13">
        <v>4</v>
      </c>
      <c r="GR28" s="13">
        <v>16</v>
      </c>
      <c r="GS28" s="13">
        <v>0</v>
      </c>
      <c r="GT28" s="13">
        <v>0</v>
      </c>
      <c r="GU28" s="13">
        <v>1</v>
      </c>
      <c r="GV28" s="13">
        <v>37</v>
      </c>
      <c r="GW28" s="13">
        <v>39</v>
      </c>
      <c r="GX28" s="13">
        <v>2</v>
      </c>
      <c r="GY28" s="13">
        <v>74</v>
      </c>
      <c r="GZ28" s="22">
        <v>83</v>
      </c>
      <c r="HA28" s="22">
        <v>82</v>
      </c>
      <c r="HB28" s="22">
        <v>79</v>
      </c>
      <c r="HC28" s="22">
        <v>55</v>
      </c>
    </row>
    <row r="29" spans="1:211" ht="15.95" customHeight="1" x14ac:dyDescent="0.25">
      <c r="A29" s="9" t="s">
        <v>169</v>
      </c>
      <c r="B29" s="10" t="s">
        <v>84</v>
      </c>
      <c r="C29" s="10" t="s">
        <v>174</v>
      </c>
      <c r="D29" s="13">
        <v>39</v>
      </c>
      <c r="E29" s="13">
        <v>39</v>
      </c>
      <c r="F29" s="13">
        <v>0</v>
      </c>
      <c r="G29" s="13">
        <v>12</v>
      </c>
      <c r="H29" s="13">
        <v>8</v>
      </c>
      <c r="I29" s="13">
        <v>18</v>
      </c>
      <c r="J29" s="13">
        <v>10</v>
      </c>
      <c r="K29" s="13">
        <v>18</v>
      </c>
      <c r="L29" s="13">
        <v>2</v>
      </c>
      <c r="M29" s="13">
        <v>5</v>
      </c>
      <c r="N29" s="13">
        <v>0</v>
      </c>
      <c r="O29" s="13">
        <v>2</v>
      </c>
      <c r="P29" s="13">
        <v>3</v>
      </c>
      <c r="Q29" s="13">
        <v>1</v>
      </c>
      <c r="R29" s="13">
        <v>2</v>
      </c>
      <c r="S29" s="13">
        <v>6</v>
      </c>
      <c r="T29" s="13">
        <v>4</v>
      </c>
      <c r="U29" s="13">
        <v>2</v>
      </c>
      <c r="V29" s="13">
        <v>29</v>
      </c>
      <c r="W29" s="13">
        <v>0</v>
      </c>
      <c r="X29" s="13">
        <v>2</v>
      </c>
      <c r="Y29" s="13">
        <v>11</v>
      </c>
      <c r="Z29" s="13">
        <v>10</v>
      </c>
      <c r="AA29" s="13">
        <v>7</v>
      </c>
      <c r="AB29" s="13">
        <v>8</v>
      </c>
      <c r="AC29" s="13">
        <v>2</v>
      </c>
      <c r="AD29" s="13">
        <v>1</v>
      </c>
      <c r="AE29" s="13">
        <v>1</v>
      </c>
      <c r="AF29" s="13">
        <v>10</v>
      </c>
      <c r="AG29" s="13">
        <v>7</v>
      </c>
      <c r="AH29" s="13">
        <v>24</v>
      </c>
      <c r="AI29" s="13">
        <v>2</v>
      </c>
      <c r="AJ29" s="13">
        <v>1</v>
      </c>
      <c r="AK29" s="13">
        <v>0</v>
      </c>
      <c r="AL29" s="13">
        <v>4</v>
      </c>
      <c r="AM29" s="13">
        <v>28</v>
      </c>
      <c r="AN29" s="13">
        <v>4</v>
      </c>
      <c r="AO29" s="13">
        <v>3</v>
      </c>
      <c r="AP29" s="13">
        <v>1</v>
      </c>
      <c r="AQ29" s="13">
        <v>0</v>
      </c>
      <c r="AR29" s="13">
        <v>25</v>
      </c>
      <c r="AS29" s="13">
        <v>5</v>
      </c>
      <c r="AT29" s="13">
        <v>6</v>
      </c>
      <c r="AU29" s="13">
        <v>0</v>
      </c>
      <c r="AV29" s="13">
        <v>0</v>
      </c>
      <c r="AW29" s="13">
        <v>27</v>
      </c>
      <c r="AX29" s="13">
        <v>6</v>
      </c>
      <c r="AY29" s="13">
        <v>4</v>
      </c>
      <c r="AZ29" s="13">
        <v>0</v>
      </c>
      <c r="BA29" s="13">
        <v>0</v>
      </c>
      <c r="BB29" s="13">
        <v>27</v>
      </c>
      <c r="BC29" s="13">
        <v>7</v>
      </c>
      <c r="BD29" s="13">
        <v>3</v>
      </c>
      <c r="BE29" s="13">
        <v>1</v>
      </c>
      <c r="BF29" s="13">
        <v>0</v>
      </c>
      <c r="BG29" s="13">
        <v>6</v>
      </c>
      <c r="BH29" s="13">
        <v>5</v>
      </c>
      <c r="BI29" s="13">
        <v>2</v>
      </c>
      <c r="BJ29" s="13">
        <v>1</v>
      </c>
      <c r="BK29" s="13">
        <v>1</v>
      </c>
      <c r="BL29" s="13">
        <v>4</v>
      </c>
      <c r="BM29" s="13">
        <v>1</v>
      </c>
      <c r="BN29" s="13">
        <v>0</v>
      </c>
      <c r="BO29" s="13">
        <v>0</v>
      </c>
      <c r="BP29" s="13">
        <v>0</v>
      </c>
      <c r="BQ29" s="13">
        <v>10</v>
      </c>
      <c r="BR29" s="13">
        <v>8</v>
      </c>
      <c r="BS29" s="13">
        <v>6</v>
      </c>
      <c r="BT29" s="13">
        <v>1</v>
      </c>
      <c r="BU29" s="13">
        <v>0</v>
      </c>
      <c r="BV29" s="13">
        <v>9</v>
      </c>
      <c r="BW29" s="13">
        <v>10</v>
      </c>
      <c r="BX29" s="13">
        <v>4</v>
      </c>
      <c r="BY29" s="13">
        <v>3</v>
      </c>
      <c r="BZ29" s="13">
        <v>0</v>
      </c>
      <c r="CA29" s="16" t="s">
        <v>249</v>
      </c>
      <c r="CB29" s="16" t="s">
        <v>249</v>
      </c>
      <c r="CC29" s="16" t="s">
        <v>249</v>
      </c>
      <c r="CD29" s="16" t="s">
        <v>249</v>
      </c>
      <c r="CE29" s="16" t="s">
        <v>249</v>
      </c>
      <c r="CF29" s="13">
        <v>16</v>
      </c>
      <c r="CG29" s="13">
        <v>1</v>
      </c>
      <c r="CH29" s="13">
        <v>23</v>
      </c>
      <c r="CI29" s="13">
        <v>5</v>
      </c>
      <c r="CJ29" s="13">
        <v>14</v>
      </c>
      <c r="CK29" s="13">
        <v>2</v>
      </c>
      <c r="CL29" s="13">
        <v>6</v>
      </c>
      <c r="CM29" s="13">
        <v>8</v>
      </c>
      <c r="CN29" s="13">
        <v>16</v>
      </c>
      <c r="CO29" s="13">
        <v>0</v>
      </c>
      <c r="CP29" s="13">
        <v>5</v>
      </c>
      <c r="CQ29" s="13">
        <v>8</v>
      </c>
      <c r="CR29" s="13">
        <v>9</v>
      </c>
      <c r="CS29" s="11">
        <v>14.772727272727273</v>
      </c>
      <c r="CT29" s="13">
        <v>10</v>
      </c>
      <c r="CU29" s="13">
        <v>2</v>
      </c>
      <c r="CV29" s="13">
        <v>13</v>
      </c>
      <c r="CW29" s="13">
        <v>1</v>
      </c>
      <c r="CX29" s="13">
        <v>14</v>
      </c>
      <c r="CY29" s="13">
        <v>21</v>
      </c>
      <c r="CZ29" s="13">
        <v>0</v>
      </c>
      <c r="DA29" s="13">
        <v>1</v>
      </c>
      <c r="DB29" s="13">
        <v>0</v>
      </c>
      <c r="DC29" s="13">
        <v>7</v>
      </c>
      <c r="DD29" s="13">
        <v>2</v>
      </c>
      <c r="DE29" s="13">
        <v>9</v>
      </c>
      <c r="DF29" s="13">
        <v>9</v>
      </c>
      <c r="DG29" s="13">
        <v>6</v>
      </c>
      <c r="DH29" s="13">
        <v>0</v>
      </c>
      <c r="DI29" s="11">
        <v>52.153846153846153</v>
      </c>
      <c r="DJ29" s="13">
        <v>1</v>
      </c>
      <c r="DK29" s="13">
        <v>2</v>
      </c>
      <c r="DL29" s="13">
        <v>1</v>
      </c>
      <c r="DM29" s="13">
        <v>33</v>
      </c>
      <c r="DN29" s="13">
        <v>0</v>
      </c>
      <c r="DO29" s="13">
        <v>0</v>
      </c>
      <c r="DP29" s="13">
        <v>0</v>
      </c>
      <c r="DQ29" s="13">
        <v>1</v>
      </c>
      <c r="DR29" s="13">
        <v>0</v>
      </c>
      <c r="DS29" s="13">
        <v>0</v>
      </c>
      <c r="DT29" s="13">
        <v>2</v>
      </c>
      <c r="DU29" s="13">
        <v>0</v>
      </c>
      <c r="DV29" s="13">
        <v>1</v>
      </c>
      <c r="DW29" s="13">
        <v>0</v>
      </c>
      <c r="DX29" s="13">
        <v>0</v>
      </c>
      <c r="DY29" s="13">
        <v>0</v>
      </c>
      <c r="DZ29" s="13">
        <v>0</v>
      </c>
      <c r="EA29" s="13">
        <v>0</v>
      </c>
      <c r="EB29" s="13">
        <v>0</v>
      </c>
      <c r="EC29" s="13">
        <v>0</v>
      </c>
      <c r="ED29" s="13">
        <v>0</v>
      </c>
      <c r="EE29" s="13">
        <v>1</v>
      </c>
      <c r="EF29" s="13">
        <v>0</v>
      </c>
      <c r="EG29" s="13">
        <v>0</v>
      </c>
      <c r="EH29" s="13">
        <v>0</v>
      </c>
      <c r="EI29" s="13">
        <v>0</v>
      </c>
      <c r="EJ29" s="13">
        <v>0</v>
      </c>
      <c r="EK29" s="13">
        <v>0</v>
      </c>
      <c r="EL29" s="13">
        <v>0</v>
      </c>
      <c r="EM29" s="13">
        <v>0</v>
      </c>
      <c r="EN29" s="13">
        <v>0</v>
      </c>
      <c r="EO29" s="13">
        <v>0</v>
      </c>
      <c r="EP29" s="13">
        <v>0</v>
      </c>
      <c r="EQ29" s="13">
        <v>1</v>
      </c>
      <c r="ER29" s="13">
        <v>0</v>
      </c>
      <c r="ES29" s="13">
        <v>0</v>
      </c>
      <c r="ET29" s="13">
        <v>0</v>
      </c>
      <c r="EU29" s="13">
        <v>0</v>
      </c>
      <c r="EV29" s="13">
        <v>0</v>
      </c>
      <c r="EW29" s="13">
        <v>0</v>
      </c>
      <c r="EX29" s="13">
        <v>31</v>
      </c>
      <c r="EY29" s="13">
        <v>0</v>
      </c>
      <c r="EZ29" s="13">
        <v>0</v>
      </c>
      <c r="FA29" s="13">
        <v>26</v>
      </c>
      <c r="FB29" s="13">
        <v>0</v>
      </c>
      <c r="FC29" s="13">
        <v>1</v>
      </c>
      <c r="FD29" s="13">
        <v>1</v>
      </c>
      <c r="FE29" s="13">
        <v>1</v>
      </c>
      <c r="FF29" s="13">
        <v>0</v>
      </c>
      <c r="FG29" s="13">
        <v>23</v>
      </c>
      <c r="FH29" s="13">
        <v>0</v>
      </c>
      <c r="FI29" s="13">
        <v>0</v>
      </c>
      <c r="FJ29" s="13">
        <v>0</v>
      </c>
      <c r="FK29" s="13">
        <v>0</v>
      </c>
      <c r="FL29" s="13">
        <v>0</v>
      </c>
      <c r="FM29" s="13">
        <v>0</v>
      </c>
      <c r="FN29" s="13">
        <v>0</v>
      </c>
      <c r="FO29" s="13">
        <v>0</v>
      </c>
      <c r="FP29" s="13">
        <v>0</v>
      </c>
      <c r="FQ29" s="13">
        <v>0</v>
      </c>
      <c r="FR29" s="13">
        <v>0</v>
      </c>
      <c r="FS29" s="13">
        <v>0</v>
      </c>
      <c r="FT29" s="13">
        <v>1</v>
      </c>
      <c r="FU29" s="13">
        <v>0</v>
      </c>
      <c r="FV29" s="13">
        <v>1</v>
      </c>
      <c r="FW29" s="13">
        <v>0</v>
      </c>
      <c r="FX29" s="13">
        <v>1</v>
      </c>
      <c r="FY29" s="13">
        <v>0</v>
      </c>
      <c r="FZ29" s="13">
        <v>0</v>
      </c>
      <c r="GA29" s="13">
        <v>1</v>
      </c>
      <c r="GB29" s="13">
        <v>0</v>
      </c>
      <c r="GC29" s="13">
        <v>0</v>
      </c>
      <c r="GD29" s="13">
        <v>0</v>
      </c>
      <c r="GE29" s="13">
        <v>0</v>
      </c>
      <c r="GF29" s="13">
        <v>24</v>
      </c>
      <c r="GG29" s="13">
        <v>1</v>
      </c>
      <c r="GH29" s="13">
        <v>1</v>
      </c>
      <c r="GI29" s="13">
        <v>0</v>
      </c>
      <c r="GJ29" s="13">
        <v>0</v>
      </c>
      <c r="GK29" s="13">
        <v>1</v>
      </c>
      <c r="GL29" s="13">
        <v>0</v>
      </c>
      <c r="GM29" s="13">
        <v>1</v>
      </c>
      <c r="GN29" s="13">
        <v>15</v>
      </c>
      <c r="GO29" s="13">
        <v>0</v>
      </c>
      <c r="GP29" s="13">
        <v>1</v>
      </c>
      <c r="GQ29" s="13">
        <v>0</v>
      </c>
      <c r="GR29" s="13">
        <v>15</v>
      </c>
      <c r="GS29" s="13">
        <v>0</v>
      </c>
      <c r="GT29" s="13">
        <v>0</v>
      </c>
      <c r="GU29" s="13">
        <v>0</v>
      </c>
      <c r="GV29" s="13">
        <v>14</v>
      </c>
      <c r="GW29" s="13">
        <v>25</v>
      </c>
      <c r="GX29" s="13">
        <v>1</v>
      </c>
      <c r="GY29" s="13">
        <v>38</v>
      </c>
      <c r="GZ29" s="22">
        <v>39</v>
      </c>
      <c r="HA29" s="22">
        <v>39</v>
      </c>
      <c r="HB29" s="22">
        <v>39</v>
      </c>
      <c r="HC29" s="22">
        <v>28</v>
      </c>
    </row>
    <row r="30" spans="1:211" ht="15.95" customHeight="1" x14ac:dyDescent="0.25">
      <c r="A30" s="9" t="s">
        <v>121</v>
      </c>
      <c r="B30" s="10" t="s">
        <v>84</v>
      </c>
      <c r="C30" s="10" t="s">
        <v>174</v>
      </c>
      <c r="D30" s="13">
        <v>98</v>
      </c>
      <c r="E30" s="13">
        <v>98</v>
      </c>
      <c r="F30" s="13">
        <v>0</v>
      </c>
      <c r="G30" s="13">
        <v>19</v>
      </c>
      <c r="H30" s="13">
        <v>44</v>
      </c>
      <c r="I30" s="13">
        <v>37</v>
      </c>
      <c r="J30" s="13">
        <v>25</v>
      </c>
      <c r="K30" s="13">
        <v>14</v>
      </c>
      <c r="L30" s="13">
        <v>11</v>
      </c>
      <c r="M30" s="13">
        <v>28</v>
      </c>
      <c r="N30" s="13">
        <v>3</v>
      </c>
      <c r="O30" s="13">
        <v>13</v>
      </c>
      <c r="P30" s="13">
        <v>4</v>
      </c>
      <c r="Q30" s="13">
        <v>5</v>
      </c>
      <c r="R30" s="13">
        <v>11</v>
      </c>
      <c r="S30" s="13">
        <v>8</v>
      </c>
      <c r="T30" s="13">
        <v>6</v>
      </c>
      <c r="U30" s="13">
        <v>5</v>
      </c>
      <c r="V30" s="13">
        <v>71</v>
      </c>
      <c r="W30" s="13">
        <v>1</v>
      </c>
      <c r="X30" s="13">
        <v>3</v>
      </c>
      <c r="Y30" s="13">
        <v>23</v>
      </c>
      <c r="Z30" s="13">
        <v>47</v>
      </c>
      <c r="AA30" s="13">
        <v>16</v>
      </c>
      <c r="AB30" s="13">
        <v>9</v>
      </c>
      <c r="AC30" s="13">
        <v>10</v>
      </c>
      <c r="AD30" s="13">
        <v>0</v>
      </c>
      <c r="AE30" s="13">
        <v>0</v>
      </c>
      <c r="AF30" s="13">
        <v>15</v>
      </c>
      <c r="AG30" s="13">
        <v>18</v>
      </c>
      <c r="AH30" s="13">
        <v>60</v>
      </c>
      <c r="AI30" s="13">
        <v>13</v>
      </c>
      <c r="AJ30" s="13">
        <v>2</v>
      </c>
      <c r="AK30" s="13">
        <v>0</v>
      </c>
      <c r="AL30" s="13">
        <v>2</v>
      </c>
      <c r="AM30" s="13">
        <v>67</v>
      </c>
      <c r="AN30" s="13">
        <v>14</v>
      </c>
      <c r="AO30" s="13">
        <v>5</v>
      </c>
      <c r="AP30" s="13">
        <v>0</v>
      </c>
      <c r="AQ30" s="13">
        <v>2</v>
      </c>
      <c r="AR30" s="13">
        <v>60</v>
      </c>
      <c r="AS30" s="13">
        <v>16</v>
      </c>
      <c r="AT30" s="13">
        <v>4</v>
      </c>
      <c r="AU30" s="13">
        <v>2</v>
      </c>
      <c r="AV30" s="13">
        <v>1</v>
      </c>
      <c r="AW30" s="13">
        <v>67</v>
      </c>
      <c r="AX30" s="13">
        <v>16</v>
      </c>
      <c r="AY30" s="13">
        <v>4</v>
      </c>
      <c r="AZ30" s="13">
        <v>1</v>
      </c>
      <c r="BA30" s="13">
        <v>2</v>
      </c>
      <c r="BB30" s="13">
        <v>72</v>
      </c>
      <c r="BC30" s="13">
        <v>10</v>
      </c>
      <c r="BD30" s="13">
        <v>5</v>
      </c>
      <c r="BE30" s="13">
        <v>0</v>
      </c>
      <c r="BF30" s="13">
        <v>3</v>
      </c>
      <c r="BG30" s="13">
        <v>31</v>
      </c>
      <c r="BH30" s="13">
        <v>4</v>
      </c>
      <c r="BI30" s="13">
        <v>7</v>
      </c>
      <c r="BJ30" s="13">
        <v>2</v>
      </c>
      <c r="BK30" s="13">
        <v>1</v>
      </c>
      <c r="BL30" s="13">
        <v>14</v>
      </c>
      <c r="BM30" s="13">
        <v>4</v>
      </c>
      <c r="BN30" s="13">
        <v>2</v>
      </c>
      <c r="BO30" s="13">
        <v>0</v>
      </c>
      <c r="BP30" s="13">
        <v>0</v>
      </c>
      <c r="BQ30" s="13">
        <v>33</v>
      </c>
      <c r="BR30" s="13">
        <v>23</v>
      </c>
      <c r="BS30" s="13">
        <v>16</v>
      </c>
      <c r="BT30" s="13">
        <v>0</v>
      </c>
      <c r="BU30" s="13">
        <v>0</v>
      </c>
      <c r="BV30" s="13">
        <v>38</v>
      </c>
      <c r="BW30" s="13">
        <v>24</v>
      </c>
      <c r="BX30" s="13">
        <v>12</v>
      </c>
      <c r="BY30" s="13">
        <v>0</v>
      </c>
      <c r="BZ30" s="13">
        <v>0</v>
      </c>
      <c r="CA30" s="16" t="s">
        <v>249</v>
      </c>
      <c r="CB30" s="16" t="s">
        <v>249</v>
      </c>
      <c r="CC30" s="16" t="s">
        <v>249</v>
      </c>
      <c r="CD30" s="16" t="s">
        <v>249</v>
      </c>
      <c r="CE30" s="16" t="s">
        <v>249</v>
      </c>
      <c r="CF30" s="13">
        <v>38</v>
      </c>
      <c r="CG30" s="13">
        <v>5</v>
      </c>
      <c r="CH30" s="13">
        <v>56</v>
      </c>
      <c r="CI30" s="13">
        <v>7</v>
      </c>
      <c r="CJ30" s="13">
        <v>30</v>
      </c>
      <c r="CK30" s="13">
        <v>2</v>
      </c>
      <c r="CL30" s="13">
        <v>9</v>
      </c>
      <c r="CM30" s="13">
        <v>18</v>
      </c>
      <c r="CN30" s="13">
        <v>68</v>
      </c>
      <c r="CO30" s="13">
        <v>1</v>
      </c>
      <c r="CP30" s="13">
        <v>10</v>
      </c>
      <c r="CQ30" s="13">
        <v>7</v>
      </c>
      <c r="CR30" s="13">
        <v>7</v>
      </c>
      <c r="CS30" s="11">
        <v>7.86</v>
      </c>
      <c r="CT30" s="13">
        <v>5</v>
      </c>
      <c r="CU30" s="13">
        <v>12</v>
      </c>
      <c r="CV30" s="13">
        <v>55</v>
      </c>
      <c r="CW30" s="13">
        <v>1</v>
      </c>
      <c r="CX30" s="13">
        <v>40</v>
      </c>
      <c r="CY30" s="13">
        <v>51</v>
      </c>
      <c r="CZ30" s="13">
        <v>0</v>
      </c>
      <c r="DA30" s="13">
        <v>1</v>
      </c>
      <c r="DB30" s="13">
        <v>3</v>
      </c>
      <c r="DC30" s="13">
        <v>7</v>
      </c>
      <c r="DD30" s="13">
        <v>11</v>
      </c>
      <c r="DE30" s="13">
        <v>22</v>
      </c>
      <c r="DF30" s="13">
        <v>20</v>
      </c>
      <c r="DG30" s="13">
        <v>13</v>
      </c>
      <c r="DH30" s="13">
        <v>1</v>
      </c>
      <c r="DI30" s="11">
        <v>48.214285714285715</v>
      </c>
      <c r="DJ30" s="13">
        <v>0</v>
      </c>
      <c r="DK30" s="13">
        <v>14</v>
      </c>
      <c r="DL30" s="13">
        <v>1</v>
      </c>
      <c r="DM30" s="13">
        <v>67</v>
      </c>
      <c r="DN30" s="13">
        <v>8</v>
      </c>
      <c r="DO30" s="13">
        <v>0</v>
      </c>
      <c r="DP30" s="13">
        <v>0</v>
      </c>
      <c r="DQ30" s="13">
        <v>0</v>
      </c>
      <c r="DR30" s="13">
        <v>0</v>
      </c>
      <c r="DS30" s="13">
        <v>0</v>
      </c>
      <c r="DT30" s="13">
        <v>4</v>
      </c>
      <c r="DU30" s="13">
        <v>10</v>
      </c>
      <c r="DV30" s="13">
        <v>0</v>
      </c>
      <c r="DW30" s="13">
        <v>0</v>
      </c>
      <c r="DX30" s="13">
        <v>0</v>
      </c>
      <c r="DY30" s="13">
        <v>1</v>
      </c>
      <c r="DZ30" s="13">
        <v>0</v>
      </c>
      <c r="EA30" s="13">
        <v>0</v>
      </c>
      <c r="EB30" s="13">
        <v>0</v>
      </c>
      <c r="EC30" s="13">
        <v>0</v>
      </c>
      <c r="ED30" s="13">
        <v>0</v>
      </c>
      <c r="EE30" s="13">
        <v>0</v>
      </c>
      <c r="EF30" s="13">
        <v>0</v>
      </c>
      <c r="EG30" s="13">
        <v>0</v>
      </c>
      <c r="EH30" s="13">
        <v>0</v>
      </c>
      <c r="EI30" s="13">
        <v>0</v>
      </c>
      <c r="EJ30" s="13">
        <v>0</v>
      </c>
      <c r="EK30" s="13">
        <v>0</v>
      </c>
      <c r="EL30" s="13">
        <v>2</v>
      </c>
      <c r="EM30" s="13">
        <v>0</v>
      </c>
      <c r="EN30" s="13">
        <v>0</v>
      </c>
      <c r="EO30" s="13">
        <v>0</v>
      </c>
      <c r="EP30" s="13">
        <v>2</v>
      </c>
      <c r="EQ30" s="13">
        <v>0</v>
      </c>
      <c r="ER30" s="13">
        <v>0</v>
      </c>
      <c r="ES30" s="13">
        <v>0</v>
      </c>
      <c r="ET30" s="13">
        <v>0</v>
      </c>
      <c r="EU30" s="13">
        <v>0</v>
      </c>
      <c r="EV30" s="13">
        <v>0</v>
      </c>
      <c r="EW30" s="13">
        <v>0</v>
      </c>
      <c r="EX30" s="13">
        <v>63</v>
      </c>
      <c r="EY30" s="13">
        <v>6</v>
      </c>
      <c r="EZ30" s="13">
        <v>2</v>
      </c>
      <c r="FA30" s="13">
        <v>48</v>
      </c>
      <c r="FB30" s="13">
        <v>0</v>
      </c>
      <c r="FC30" s="13">
        <v>0</v>
      </c>
      <c r="FD30" s="13">
        <v>1</v>
      </c>
      <c r="FE30" s="13">
        <v>5</v>
      </c>
      <c r="FF30" s="13">
        <v>0</v>
      </c>
      <c r="FG30" s="13">
        <v>45</v>
      </c>
      <c r="FH30" s="13">
        <v>0</v>
      </c>
      <c r="FI30" s="13">
        <v>0</v>
      </c>
      <c r="FJ30" s="13">
        <v>1</v>
      </c>
      <c r="FK30" s="13">
        <v>0</v>
      </c>
      <c r="FL30" s="13">
        <v>0</v>
      </c>
      <c r="FM30" s="13">
        <v>1</v>
      </c>
      <c r="FN30" s="13">
        <v>0</v>
      </c>
      <c r="FO30" s="13">
        <v>0</v>
      </c>
      <c r="FP30" s="13">
        <v>0</v>
      </c>
      <c r="FQ30" s="13">
        <v>0</v>
      </c>
      <c r="FR30" s="13">
        <v>0</v>
      </c>
      <c r="FS30" s="13">
        <v>1</v>
      </c>
      <c r="FT30" s="13">
        <v>0</v>
      </c>
      <c r="FU30" s="13">
        <v>0</v>
      </c>
      <c r="FV30" s="13">
        <v>0</v>
      </c>
      <c r="FW30" s="13">
        <v>0</v>
      </c>
      <c r="FX30" s="13">
        <v>1</v>
      </c>
      <c r="FY30" s="13">
        <v>0</v>
      </c>
      <c r="FZ30" s="13">
        <v>0</v>
      </c>
      <c r="GA30" s="13">
        <v>5</v>
      </c>
      <c r="GB30" s="13">
        <v>0</v>
      </c>
      <c r="GC30" s="13">
        <v>0</v>
      </c>
      <c r="GD30" s="13">
        <v>0</v>
      </c>
      <c r="GE30" s="13">
        <v>0</v>
      </c>
      <c r="GF30" s="13">
        <v>48</v>
      </c>
      <c r="GG30" s="13">
        <v>2</v>
      </c>
      <c r="GH30" s="13">
        <v>3</v>
      </c>
      <c r="GI30" s="13">
        <v>0</v>
      </c>
      <c r="GJ30" s="13">
        <v>2</v>
      </c>
      <c r="GK30" s="13">
        <v>3</v>
      </c>
      <c r="GL30" s="13">
        <v>4</v>
      </c>
      <c r="GM30" s="13">
        <v>1</v>
      </c>
      <c r="GN30" s="13">
        <v>24</v>
      </c>
      <c r="GO30" s="13">
        <v>2</v>
      </c>
      <c r="GP30" s="13">
        <v>1</v>
      </c>
      <c r="GQ30" s="13">
        <v>2</v>
      </c>
      <c r="GR30" s="13">
        <v>28</v>
      </c>
      <c r="GS30" s="13">
        <v>0</v>
      </c>
      <c r="GT30" s="13">
        <v>0</v>
      </c>
      <c r="GU30" s="13">
        <v>3</v>
      </c>
      <c r="GV30" s="13">
        <v>45</v>
      </c>
      <c r="GW30" s="13">
        <v>45</v>
      </c>
      <c r="GX30" s="13">
        <v>2</v>
      </c>
      <c r="GY30" s="13">
        <v>88</v>
      </c>
      <c r="GZ30" s="22">
        <v>98</v>
      </c>
      <c r="HA30" s="22">
        <v>97</v>
      </c>
      <c r="HB30" s="22">
        <v>93</v>
      </c>
      <c r="HC30" s="22">
        <v>58</v>
      </c>
    </row>
    <row r="31" spans="1:211" ht="15.95" customHeight="1" x14ac:dyDescent="0.25">
      <c r="A31" s="9" t="s">
        <v>171</v>
      </c>
      <c r="B31" s="10" t="s">
        <v>84</v>
      </c>
      <c r="C31" s="10" t="s">
        <v>177</v>
      </c>
      <c r="D31" s="13">
        <v>38</v>
      </c>
      <c r="E31" s="13">
        <v>38</v>
      </c>
      <c r="F31" s="13">
        <v>0</v>
      </c>
      <c r="G31" s="13">
        <v>8</v>
      </c>
      <c r="H31" s="13">
        <v>11</v>
      </c>
      <c r="I31" s="13">
        <v>13</v>
      </c>
      <c r="J31" s="13">
        <v>15</v>
      </c>
      <c r="K31" s="13">
        <v>8</v>
      </c>
      <c r="L31" s="13">
        <v>6</v>
      </c>
      <c r="M31" s="13">
        <v>12</v>
      </c>
      <c r="N31" s="13">
        <v>3</v>
      </c>
      <c r="O31" s="13">
        <v>3</v>
      </c>
      <c r="P31" s="13">
        <v>2</v>
      </c>
      <c r="Q31" s="13">
        <v>4</v>
      </c>
      <c r="R31" s="13">
        <v>3</v>
      </c>
      <c r="S31" s="13">
        <v>4</v>
      </c>
      <c r="T31" s="13">
        <v>3</v>
      </c>
      <c r="U31" s="13">
        <v>1</v>
      </c>
      <c r="V31" s="13">
        <v>25</v>
      </c>
      <c r="W31" s="13">
        <v>1</v>
      </c>
      <c r="X31" s="13">
        <v>0</v>
      </c>
      <c r="Y31" s="13">
        <v>12</v>
      </c>
      <c r="Z31" s="13">
        <v>7</v>
      </c>
      <c r="AA31" s="13">
        <v>6</v>
      </c>
      <c r="AB31" s="13">
        <v>6</v>
      </c>
      <c r="AC31" s="13">
        <v>5</v>
      </c>
      <c r="AD31" s="13">
        <v>1</v>
      </c>
      <c r="AE31" s="13">
        <v>0</v>
      </c>
      <c r="AF31" s="13">
        <v>12</v>
      </c>
      <c r="AG31" s="13">
        <v>4</v>
      </c>
      <c r="AH31" s="13">
        <v>26</v>
      </c>
      <c r="AI31" s="13">
        <v>5</v>
      </c>
      <c r="AJ31" s="13">
        <v>0</v>
      </c>
      <c r="AK31" s="13">
        <v>0</v>
      </c>
      <c r="AL31" s="13">
        <v>2</v>
      </c>
      <c r="AM31" s="13">
        <v>33</v>
      </c>
      <c r="AN31" s="13">
        <v>2</v>
      </c>
      <c r="AO31" s="13">
        <v>0</v>
      </c>
      <c r="AP31" s="13">
        <v>0</v>
      </c>
      <c r="AQ31" s="13">
        <v>0</v>
      </c>
      <c r="AR31" s="13">
        <v>32</v>
      </c>
      <c r="AS31" s="13">
        <v>4</v>
      </c>
      <c r="AT31" s="13">
        <v>0</v>
      </c>
      <c r="AU31" s="13">
        <v>0</v>
      </c>
      <c r="AV31" s="13">
        <v>0</v>
      </c>
      <c r="AW31" s="13">
        <v>36</v>
      </c>
      <c r="AX31" s="13">
        <v>2</v>
      </c>
      <c r="AY31" s="13">
        <v>0</v>
      </c>
      <c r="AZ31" s="13">
        <v>0</v>
      </c>
      <c r="BA31" s="13">
        <v>0</v>
      </c>
      <c r="BB31" s="13">
        <v>34</v>
      </c>
      <c r="BC31" s="13">
        <v>3</v>
      </c>
      <c r="BD31" s="13">
        <v>0</v>
      </c>
      <c r="BE31" s="13">
        <v>0</v>
      </c>
      <c r="BF31" s="13">
        <v>0</v>
      </c>
      <c r="BG31" s="13">
        <v>8</v>
      </c>
      <c r="BH31" s="13">
        <v>5</v>
      </c>
      <c r="BI31" s="13">
        <v>1</v>
      </c>
      <c r="BJ31" s="13">
        <v>0</v>
      </c>
      <c r="BK31" s="13">
        <v>0</v>
      </c>
      <c r="BL31" s="13">
        <v>3</v>
      </c>
      <c r="BM31" s="13">
        <v>1</v>
      </c>
      <c r="BN31" s="13">
        <v>1</v>
      </c>
      <c r="BO31" s="13">
        <v>0</v>
      </c>
      <c r="BP31" s="13">
        <v>0</v>
      </c>
      <c r="BQ31" s="13">
        <v>20</v>
      </c>
      <c r="BR31" s="13">
        <v>10</v>
      </c>
      <c r="BS31" s="13">
        <v>0</v>
      </c>
      <c r="BT31" s="13">
        <v>1</v>
      </c>
      <c r="BU31" s="13">
        <v>0</v>
      </c>
      <c r="BV31" s="13">
        <v>20</v>
      </c>
      <c r="BW31" s="13">
        <v>11</v>
      </c>
      <c r="BX31" s="13">
        <v>0</v>
      </c>
      <c r="BY31" s="13">
        <v>0</v>
      </c>
      <c r="BZ31" s="13">
        <v>0</v>
      </c>
      <c r="CA31" s="16" t="s">
        <v>249</v>
      </c>
      <c r="CB31" s="16" t="s">
        <v>249</v>
      </c>
      <c r="CC31" s="16" t="s">
        <v>249</v>
      </c>
      <c r="CD31" s="16" t="s">
        <v>249</v>
      </c>
      <c r="CE31" s="16" t="s">
        <v>249</v>
      </c>
      <c r="CF31" s="13">
        <v>19</v>
      </c>
      <c r="CG31" s="13">
        <v>1</v>
      </c>
      <c r="CH31" s="13">
        <v>24</v>
      </c>
      <c r="CI31" s="13">
        <v>1</v>
      </c>
      <c r="CJ31" s="13">
        <v>6</v>
      </c>
      <c r="CK31" s="13">
        <v>1</v>
      </c>
      <c r="CL31" s="13">
        <v>5</v>
      </c>
      <c r="CM31" s="13">
        <v>4</v>
      </c>
      <c r="CN31" s="13">
        <v>22</v>
      </c>
      <c r="CO31" s="13">
        <v>0</v>
      </c>
      <c r="CP31" s="13">
        <v>7</v>
      </c>
      <c r="CQ31" s="13">
        <v>3</v>
      </c>
      <c r="CR31" s="13">
        <v>5</v>
      </c>
      <c r="CS31" s="11">
        <v>10.666666666666666</v>
      </c>
      <c r="CT31" s="13">
        <v>5</v>
      </c>
      <c r="CU31" s="13">
        <v>3</v>
      </c>
      <c r="CV31" s="13">
        <v>18</v>
      </c>
      <c r="CW31" s="13">
        <v>1</v>
      </c>
      <c r="CX31" s="13">
        <v>23</v>
      </c>
      <c r="CY31" s="13">
        <v>15</v>
      </c>
      <c r="CZ31" s="13">
        <v>0</v>
      </c>
      <c r="DA31" s="13">
        <v>0</v>
      </c>
      <c r="DB31" s="13">
        <v>0</v>
      </c>
      <c r="DC31" s="13">
        <v>2</v>
      </c>
      <c r="DD31" s="13">
        <v>6</v>
      </c>
      <c r="DE31" s="13">
        <v>11</v>
      </c>
      <c r="DF31" s="13">
        <v>11</v>
      </c>
      <c r="DG31" s="13">
        <v>4</v>
      </c>
      <c r="DH31" s="13">
        <v>2</v>
      </c>
      <c r="DI31" s="11">
        <v>60.44736842105263</v>
      </c>
      <c r="DJ31" s="13">
        <v>0</v>
      </c>
      <c r="DK31" s="13">
        <v>2</v>
      </c>
      <c r="DL31" s="13">
        <v>0</v>
      </c>
      <c r="DM31" s="13">
        <v>36</v>
      </c>
      <c r="DN31" s="13">
        <v>0</v>
      </c>
      <c r="DO31" s="13">
        <v>0</v>
      </c>
      <c r="DP31" s="13">
        <v>0</v>
      </c>
      <c r="DQ31" s="13">
        <v>0</v>
      </c>
      <c r="DR31" s="13">
        <v>0</v>
      </c>
      <c r="DS31" s="13">
        <v>0</v>
      </c>
      <c r="DT31" s="13">
        <v>1</v>
      </c>
      <c r="DU31" s="13">
        <v>1</v>
      </c>
      <c r="DV31" s="13">
        <v>0</v>
      </c>
      <c r="DW31" s="13">
        <v>0</v>
      </c>
      <c r="DX31" s="13">
        <v>0</v>
      </c>
      <c r="DY31" s="13">
        <v>0</v>
      </c>
      <c r="DZ31" s="13">
        <v>0</v>
      </c>
      <c r="EA31" s="13">
        <v>0</v>
      </c>
      <c r="EB31" s="13">
        <v>0</v>
      </c>
      <c r="EC31" s="13">
        <v>0</v>
      </c>
      <c r="ED31" s="13">
        <v>0</v>
      </c>
      <c r="EE31" s="13">
        <v>0</v>
      </c>
      <c r="EF31" s="13">
        <v>0</v>
      </c>
      <c r="EG31" s="13">
        <v>1</v>
      </c>
      <c r="EH31" s="13">
        <v>0</v>
      </c>
      <c r="EI31" s="13">
        <v>0</v>
      </c>
      <c r="EJ31" s="13">
        <v>0</v>
      </c>
      <c r="EK31" s="13">
        <v>0</v>
      </c>
      <c r="EL31" s="13">
        <v>0</v>
      </c>
      <c r="EM31" s="13">
        <v>0</v>
      </c>
      <c r="EN31" s="13">
        <v>0</v>
      </c>
      <c r="EO31" s="13">
        <v>1</v>
      </c>
      <c r="EP31" s="13">
        <v>0</v>
      </c>
      <c r="EQ31" s="13">
        <v>0</v>
      </c>
      <c r="ER31" s="13">
        <v>0</v>
      </c>
      <c r="ES31" s="13">
        <v>0</v>
      </c>
      <c r="ET31" s="13">
        <v>0</v>
      </c>
      <c r="EU31" s="13">
        <v>1</v>
      </c>
      <c r="EV31" s="13">
        <v>0</v>
      </c>
      <c r="EW31" s="13">
        <v>0</v>
      </c>
      <c r="EX31" s="13">
        <v>33</v>
      </c>
      <c r="EY31" s="13">
        <v>0</v>
      </c>
      <c r="EZ31" s="13">
        <v>0</v>
      </c>
      <c r="FA31" s="13">
        <v>28</v>
      </c>
      <c r="FB31" s="13">
        <v>0</v>
      </c>
      <c r="FC31" s="13">
        <v>0</v>
      </c>
      <c r="FD31" s="13">
        <v>1</v>
      </c>
      <c r="FE31" s="13">
        <v>0</v>
      </c>
      <c r="FF31" s="13">
        <v>0</v>
      </c>
      <c r="FG31" s="13">
        <v>24</v>
      </c>
      <c r="FH31" s="13">
        <v>1</v>
      </c>
      <c r="FI31" s="13">
        <v>0</v>
      </c>
      <c r="FJ31" s="13">
        <v>2</v>
      </c>
      <c r="FK31" s="13">
        <v>0</v>
      </c>
      <c r="FL31" s="13">
        <v>0</v>
      </c>
      <c r="FM31" s="13">
        <v>0</v>
      </c>
      <c r="FN31" s="13">
        <v>0</v>
      </c>
      <c r="FO31" s="13">
        <v>0</v>
      </c>
      <c r="FP31" s="13">
        <v>0</v>
      </c>
      <c r="FQ31" s="13">
        <v>0</v>
      </c>
      <c r="FR31" s="13">
        <v>0</v>
      </c>
      <c r="FS31" s="13">
        <v>1</v>
      </c>
      <c r="FT31" s="13">
        <v>0</v>
      </c>
      <c r="FU31" s="13">
        <v>0</v>
      </c>
      <c r="FV31" s="13">
        <v>0</v>
      </c>
      <c r="FW31" s="13">
        <v>0</v>
      </c>
      <c r="FX31" s="13">
        <v>0</v>
      </c>
      <c r="FY31" s="13">
        <v>1</v>
      </c>
      <c r="FZ31" s="13">
        <v>0</v>
      </c>
      <c r="GA31" s="13">
        <v>0</v>
      </c>
      <c r="GB31" s="13">
        <v>0</v>
      </c>
      <c r="GC31" s="13">
        <v>0</v>
      </c>
      <c r="GD31" s="13">
        <v>0</v>
      </c>
      <c r="GE31" s="13">
        <v>0</v>
      </c>
      <c r="GF31" s="13">
        <v>26</v>
      </c>
      <c r="GG31" s="13">
        <v>0</v>
      </c>
      <c r="GH31" s="13">
        <v>4</v>
      </c>
      <c r="GI31" s="13">
        <v>0</v>
      </c>
      <c r="GJ31" s="13">
        <v>0</v>
      </c>
      <c r="GK31" s="13">
        <v>0</v>
      </c>
      <c r="GL31" s="13">
        <v>1</v>
      </c>
      <c r="GM31" s="13">
        <v>1</v>
      </c>
      <c r="GN31" s="13">
        <v>19</v>
      </c>
      <c r="GO31" s="13">
        <v>1</v>
      </c>
      <c r="GP31" s="13">
        <v>0</v>
      </c>
      <c r="GQ31" s="13">
        <v>0</v>
      </c>
      <c r="GR31" s="13">
        <v>11</v>
      </c>
      <c r="GS31" s="13">
        <v>0</v>
      </c>
      <c r="GT31" s="13">
        <v>0</v>
      </c>
      <c r="GU31" s="13">
        <v>2</v>
      </c>
      <c r="GV31" s="13">
        <v>17</v>
      </c>
      <c r="GW31" s="13">
        <v>21</v>
      </c>
      <c r="GX31" s="13">
        <v>1</v>
      </c>
      <c r="GY31" s="13">
        <v>37</v>
      </c>
      <c r="GZ31" s="22">
        <v>37</v>
      </c>
      <c r="HA31" s="22">
        <v>37</v>
      </c>
      <c r="HB31" s="22">
        <v>38</v>
      </c>
      <c r="HC31" s="22">
        <v>32</v>
      </c>
    </row>
    <row r="32" spans="1:211" ht="15.95" customHeight="1" x14ac:dyDescent="0.25">
      <c r="A32" s="9" t="s">
        <v>124</v>
      </c>
      <c r="B32" s="10" t="s">
        <v>84</v>
      </c>
      <c r="C32" s="10" t="s">
        <v>174</v>
      </c>
      <c r="D32" s="13">
        <v>35</v>
      </c>
      <c r="E32" s="13">
        <v>35</v>
      </c>
      <c r="F32" s="13">
        <v>0</v>
      </c>
      <c r="G32" s="13">
        <v>9</v>
      </c>
      <c r="H32" s="13">
        <v>8</v>
      </c>
      <c r="I32" s="13">
        <v>17</v>
      </c>
      <c r="J32" s="13">
        <v>11</v>
      </c>
      <c r="K32" s="13">
        <v>15</v>
      </c>
      <c r="L32" s="13">
        <v>1</v>
      </c>
      <c r="M32" s="13">
        <v>7</v>
      </c>
      <c r="N32" s="13">
        <v>3</v>
      </c>
      <c r="O32" s="13">
        <v>5</v>
      </c>
      <c r="P32" s="13">
        <v>3</v>
      </c>
      <c r="Q32" s="13">
        <v>4</v>
      </c>
      <c r="R32" s="13">
        <v>2</v>
      </c>
      <c r="S32" s="13">
        <v>2</v>
      </c>
      <c r="T32" s="13">
        <v>6</v>
      </c>
      <c r="U32" s="13">
        <v>0</v>
      </c>
      <c r="V32" s="13">
        <v>23</v>
      </c>
      <c r="W32" s="13">
        <v>2</v>
      </c>
      <c r="X32" s="13">
        <v>0</v>
      </c>
      <c r="Y32" s="13">
        <v>11</v>
      </c>
      <c r="Z32" s="13">
        <v>11</v>
      </c>
      <c r="AA32" s="13">
        <v>8</v>
      </c>
      <c r="AB32" s="13">
        <v>3</v>
      </c>
      <c r="AC32" s="13">
        <v>1</v>
      </c>
      <c r="AD32" s="13">
        <v>1</v>
      </c>
      <c r="AE32" s="13">
        <v>0</v>
      </c>
      <c r="AF32" s="13">
        <v>9</v>
      </c>
      <c r="AG32" s="13">
        <v>6</v>
      </c>
      <c r="AH32" s="13">
        <v>19</v>
      </c>
      <c r="AI32" s="13">
        <v>2</v>
      </c>
      <c r="AJ32" s="13">
        <v>0</v>
      </c>
      <c r="AK32" s="13">
        <v>1</v>
      </c>
      <c r="AL32" s="13">
        <v>4</v>
      </c>
      <c r="AM32" s="13">
        <v>24</v>
      </c>
      <c r="AN32" s="13">
        <v>5</v>
      </c>
      <c r="AO32" s="13">
        <v>0</v>
      </c>
      <c r="AP32" s="13">
        <v>0</v>
      </c>
      <c r="AQ32" s="13">
        <v>0</v>
      </c>
      <c r="AR32" s="13">
        <v>22</v>
      </c>
      <c r="AS32" s="13">
        <v>8</v>
      </c>
      <c r="AT32" s="13">
        <v>0</v>
      </c>
      <c r="AU32" s="13">
        <v>0</v>
      </c>
      <c r="AV32" s="13">
        <v>0</v>
      </c>
      <c r="AW32" s="13">
        <v>28</v>
      </c>
      <c r="AX32" s="13">
        <v>2</v>
      </c>
      <c r="AY32" s="13">
        <v>0</v>
      </c>
      <c r="AZ32" s="13">
        <v>0</v>
      </c>
      <c r="BA32" s="13">
        <v>0</v>
      </c>
      <c r="BB32" s="13">
        <v>23</v>
      </c>
      <c r="BC32" s="13">
        <v>7</v>
      </c>
      <c r="BD32" s="13">
        <v>0</v>
      </c>
      <c r="BE32" s="13">
        <v>1</v>
      </c>
      <c r="BF32" s="13">
        <v>0</v>
      </c>
      <c r="BG32" s="13">
        <v>14</v>
      </c>
      <c r="BH32" s="13">
        <v>2</v>
      </c>
      <c r="BI32" s="13">
        <v>0</v>
      </c>
      <c r="BJ32" s="13">
        <v>0</v>
      </c>
      <c r="BK32" s="13">
        <v>0</v>
      </c>
      <c r="BL32" s="13">
        <v>6</v>
      </c>
      <c r="BM32" s="13">
        <v>0</v>
      </c>
      <c r="BN32" s="13">
        <v>2</v>
      </c>
      <c r="BO32" s="13">
        <v>0</v>
      </c>
      <c r="BP32" s="13">
        <v>0</v>
      </c>
      <c r="BQ32" s="13">
        <v>10</v>
      </c>
      <c r="BR32" s="13">
        <v>10</v>
      </c>
      <c r="BS32" s="13">
        <v>5</v>
      </c>
      <c r="BT32" s="13">
        <v>1</v>
      </c>
      <c r="BU32" s="13">
        <v>0</v>
      </c>
      <c r="BV32" s="13">
        <v>10</v>
      </c>
      <c r="BW32" s="13">
        <v>8</v>
      </c>
      <c r="BX32" s="13">
        <v>5</v>
      </c>
      <c r="BY32" s="13">
        <v>0</v>
      </c>
      <c r="BZ32" s="13">
        <v>1</v>
      </c>
      <c r="CA32" s="16" t="s">
        <v>249</v>
      </c>
      <c r="CB32" s="16" t="s">
        <v>249</v>
      </c>
      <c r="CC32" s="16" t="s">
        <v>249</v>
      </c>
      <c r="CD32" s="16" t="s">
        <v>249</v>
      </c>
      <c r="CE32" s="16" t="s">
        <v>249</v>
      </c>
      <c r="CF32" s="13">
        <v>15</v>
      </c>
      <c r="CG32" s="13">
        <v>2</v>
      </c>
      <c r="CH32" s="13">
        <v>16</v>
      </c>
      <c r="CI32" s="13">
        <v>4</v>
      </c>
      <c r="CJ32" s="13">
        <v>11</v>
      </c>
      <c r="CK32" s="13">
        <v>0</v>
      </c>
      <c r="CL32" s="13">
        <v>1</v>
      </c>
      <c r="CM32" s="13">
        <v>5</v>
      </c>
      <c r="CN32" s="13">
        <v>11</v>
      </c>
      <c r="CO32" s="13">
        <v>0</v>
      </c>
      <c r="CP32" s="13">
        <v>6</v>
      </c>
      <c r="CQ32" s="13">
        <v>5</v>
      </c>
      <c r="CR32" s="13">
        <v>9</v>
      </c>
      <c r="CS32" s="11">
        <v>10.925000000000001</v>
      </c>
      <c r="CT32" s="13">
        <v>10</v>
      </c>
      <c r="CU32" s="13">
        <v>1</v>
      </c>
      <c r="CV32" s="13">
        <v>9</v>
      </c>
      <c r="CW32" s="13">
        <v>1</v>
      </c>
      <c r="CX32" s="13">
        <v>14</v>
      </c>
      <c r="CY32" s="13">
        <v>16</v>
      </c>
      <c r="CZ32" s="13">
        <v>1</v>
      </c>
      <c r="DA32" s="13">
        <v>0</v>
      </c>
      <c r="DB32" s="13">
        <v>1</v>
      </c>
      <c r="DC32" s="13">
        <v>3</v>
      </c>
      <c r="DD32" s="13">
        <v>5</v>
      </c>
      <c r="DE32" s="13">
        <v>4</v>
      </c>
      <c r="DF32" s="13">
        <v>10</v>
      </c>
      <c r="DG32" s="13">
        <v>3</v>
      </c>
      <c r="DH32" s="13">
        <v>0</v>
      </c>
      <c r="DI32" s="11">
        <v>45.114285714285714</v>
      </c>
      <c r="DJ32" s="13">
        <v>0</v>
      </c>
      <c r="DK32" s="13">
        <v>1</v>
      </c>
      <c r="DL32" s="13">
        <v>0</v>
      </c>
      <c r="DM32" s="13">
        <v>30</v>
      </c>
      <c r="DN32" s="13">
        <v>0</v>
      </c>
      <c r="DO32" s="13">
        <v>0</v>
      </c>
      <c r="DP32" s="13">
        <v>0</v>
      </c>
      <c r="DQ32" s="13">
        <v>0</v>
      </c>
      <c r="DR32" s="13">
        <v>0</v>
      </c>
      <c r="DS32" s="13">
        <v>0</v>
      </c>
      <c r="DT32" s="13">
        <v>0</v>
      </c>
      <c r="DU32" s="13">
        <v>1</v>
      </c>
      <c r="DV32" s="13">
        <v>0</v>
      </c>
      <c r="DW32" s="13">
        <v>0</v>
      </c>
      <c r="DX32" s="13">
        <v>0</v>
      </c>
      <c r="DY32" s="13">
        <v>0</v>
      </c>
      <c r="DZ32" s="13">
        <v>0</v>
      </c>
      <c r="EA32" s="13">
        <v>0</v>
      </c>
      <c r="EB32" s="13">
        <v>0</v>
      </c>
      <c r="EC32" s="13">
        <v>0</v>
      </c>
      <c r="ED32" s="13">
        <v>0</v>
      </c>
      <c r="EE32" s="13">
        <v>0</v>
      </c>
      <c r="EF32" s="13">
        <v>0</v>
      </c>
      <c r="EG32" s="13">
        <v>0</v>
      </c>
      <c r="EH32" s="13">
        <v>0</v>
      </c>
      <c r="EI32" s="13">
        <v>0</v>
      </c>
      <c r="EJ32" s="13">
        <v>0</v>
      </c>
      <c r="EK32" s="13">
        <v>0</v>
      </c>
      <c r="EL32" s="13">
        <v>0</v>
      </c>
      <c r="EM32" s="13">
        <v>0</v>
      </c>
      <c r="EN32" s="13">
        <v>0</v>
      </c>
      <c r="EO32" s="13">
        <v>0</v>
      </c>
      <c r="EP32" s="13">
        <v>0</v>
      </c>
      <c r="EQ32" s="13">
        <v>0</v>
      </c>
      <c r="ER32" s="13">
        <v>0</v>
      </c>
      <c r="ES32" s="13">
        <v>0</v>
      </c>
      <c r="ET32" s="13">
        <v>0</v>
      </c>
      <c r="EU32" s="13">
        <v>0</v>
      </c>
      <c r="EV32" s="13">
        <v>0</v>
      </c>
      <c r="EW32" s="13">
        <v>0</v>
      </c>
      <c r="EX32" s="13">
        <v>30</v>
      </c>
      <c r="EY32" s="13">
        <v>0</v>
      </c>
      <c r="EZ32" s="13">
        <v>0</v>
      </c>
      <c r="FA32" s="13">
        <v>25</v>
      </c>
      <c r="FB32" s="13">
        <v>0</v>
      </c>
      <c r="FC32" s="13">
        <v>0</v>
      </c>
      <c r="FD32" s="13">
        <v>1</v>
      </c>
      <c r="FE32" s="13">
        <v>2</v>
      </c>
      <c r="FF32" s="13">
        <v>0</v>
      </c>
      <c r="FG32" s="13">
        <v>25</v>
      </c>
      <c r="FH32" s="13">
        <v>0</v>
      </c>
      <c r="FI32" s="13">
        <v>0</v>
      </c>
      <c r="FJ32" s="13">
        <v>0</v>
      </c>
      <c r="FK32" s="13">
        <v>0</v>
      </c>
      <c r="FL32" s="13">
        <v>0</v>
      </c>
      <c r="FM32" s="13">
        <v>0</v>
      </c>
      <c r="FN32" s="13">
        <v>0</v>
      </c>
      <c r="FO32" s="13">
        <v>0</v>
      </c>
      <c r="FP32" s="13">
        <v>0</v>
      </c>
      <c r="FQ32" s="13">
        <v>0</v>
      </c>
      <c r="FR32" s="13">
        <v>0</v>
      </c>
      <c r="FS32" s="13">
        <v>0</v>
      </c>
      <c r="FT32" s="13">
        <v>0</v>
      </c>
      <c r="FU32" s="13">
        <v>0</v>
      </c>
      <c r="FV32" s="13">
        <v>0</v>
      </c>
      <c r="FW32" s="13">
        <v>0</v>
      </c>
      <c r="FX32" s="13">
        <v>1</v>
      </c>
      <c r="FY32" s="13">
        <v>0</v>
      </c>
      <c r="FZ32" s="13">
        <v>0</v>
      </c>
      <c r="GA32" s="13">
        <v>2</v>
      </c>
      <c r="GB32" s="13">
        <v>0</v>
      </c>
      <c r="GC32" s="13">
        <v>0</v>
      </c>
      <c r="GD32" s="13">
        <v>0</v>
      </c>
      <c r="GE32" s="13">
        <v>0</v>
      </c>
      <c r="GF32" s="13">
        <v>22</v>
      </c>
      <c r="GG32" s="13">
        <v>4</v>
      </c>
      <c r="GH32" s="13">
        <v>5</v>
      </c>
      <c r="GI32" s="13">
        <v>5</v>
      </c>
      <c r="GJ32" s="13">
        <v>1</v>
      </c>
      <c r="GK32" s="13">
        <v>2</v>
      </c>
      <c r="GL32" s="13">
        <v>0</v>
      </c>
      <c r="GM32" s="13">
        <v>1</v>
      </c>
      <c r="GN32" s="13">
        <v>11</v>
      </c>
      <c r="GO32" s="13">
        <v>1</v>
      </c>
      <c r="GP32" s="13">
        <v>0</v>
      </c>
      <c r="GQ32" s="13">
        <v>1</v>
      </c>
      <c r="GR32" s="13">
        <v>17</v>
      </c>
      <c r="GS32" s="13">
        <v>0</v>
      </c>
      <c r="GT32" s="13">
        <v>0</v>
      </c>
      <c r="GU32" s="13">
        <v>0</v>
      </c>
      <c r="GV32" s="13">
        <v>15</v>
      </c>
      <c r="GW32" s="13">
        <v>15</v>
      </c>
      <c r="GX32" s="13">
        <v>1</v>
      </c>
      <c r="GY32" s="13">
        <v>29</v>
      </c>
      <c r="GZ32" s="22">
        <v>35</v>
      </c>
      <c r="HA32" s="22">
        <v>33</v>
      </c>
      <c r="HB32" s="22">
        <v>31</v>
      </c>
      <c r="HC32" s="22">
        <v>30</v>
      </c>
    </row>
    <row r="33" spans="1:211" ht="15.95" customHeight="1" x14ac:dyDescent="0.25">
      <c r="A33" s="9" t="s">
        <v>139</v>
      </c>
      <c r="B33" s="10" t="s">
        <v>88</v>
      </c>
      <c r="C33" s="10" t="s">
        <v>174</v>
      </c>
      <c r="D33" s="13">
        <v>2</v>
      </c>
      <c r="E33" s="13">
        <v>1</v>
      </c>
      <c r="F33" s="13">
        <v>1</v>
      </c>
      <c r="G33" s="13">
        <v>0</v>
      </c>
      <c r="H33" s="13">
        <v>1</v>
      </c>
      <c r="I33" s="13">
        <v>1</v>
      </c>
      <c r="J33" s="13">
        <v>1</v>
      </c>
      <c r="K33" s="13">
        <v>0</v>
      </c>
      <c r="L33" s="13">
        <v>1</v>
      </c>
      <c r="M33" s="13">
        <v>0</v>
      </c>
      <c r="N33" s="13">
        <v>0</v>
      </c>
      <c r="O33" s="13">
        <v>1</v>
      </c>
      <c r="P33" s="13">
        <v>0</v>
      </c>
      <c r="Q33" s="13">
        <v>0</v>
      </c>
      <c r="R33" s="13">
        <v>0</v>
      </c>
      <c r="S33" s="16"/>
      <c r="T33" s="16"/>
      <c r="U33" s="16"/>
      <c r="V33" s="13">
        <v>1</v>
      </c>
      <c r="W33" s="13">
        <v>0</v>
      </c>
      <c r="X33" s="13">
        <v>0</v>
      </c>
      <c r="Y33" s="13">
        <v>1</v>
      </c>
      <c r="Z33" s="13">
        <v>0</v>
      </c>
      <c r="AA33" s="13">
        <v>0</v>
      </c>
      <c r="AB33" s="13">
        <v>1</v>
      </c>
      <c r="AC33" s="13">
        <v>0</v>
      </c>
      <c r="AD33" s="13">
        <v>0</v>
      </c>
      <c r="AE33" s="13">
        <v>0</v>
      </c>
      <c r="AF33" s="13">
        <v>1</v>
      </c>
      <c r="AG33" s="13">
        <v>1</v>
      </c>
      <c r="AH33" s="13">
        <v>1</v>
      </c>
      <c r="AI33" s="13">
        <v>0</v>
      </c>
      <c r="AJ33" s="13">
        <v>0</v>
      </c>
      <c r="AK33" s="13">
        <v>0</v>
      </c>
      <c r="AL33" s="13">
        <v>0</v>
      </c>
      <c r="AM33" s="13">
        <v>2</v>
      </c>
      <c r="AN33" s="13">
        <v>0</v>
      </c>
      <c r="AO33" s="13">
        <v>0</v>
      </c>
      <c r="AP33" s="13">
        <v>0</v>
      </c>
      <c r="AQ33" s="13">
        <v>0</v>
      </c>
      <c r="AR33" s="13">
        <v>2</v>
      </c>
      <c r="AS33" s="13">
        <v>0</v>
      </c>
      <c r="AT33" s="13">
        <v>0</v>
      </c>
      <c r="AU33" s="13">
        <v>0</v>
      </c>
      <c r="AV33" s="13">
        <v>0</v>
      </c>
      <c r="AW33" s="13">
        <v>2</v>
      </c>
      <c r="AX33" s="13">
        <v>0</v>
      </c>
      <c r="AY33" s="13">
        <v>0</v>
      </c>
      <c r="AZ33" s="13">
        <v>0</v>
      </c>
      <c r="BA33" s="13">
        <v>0</v>
      </c>
      <c r="BB33" s="13">
        <v>2</v>
      </c>
      <c r="BC33" s="13">
        <v>0</v>
      </c>
      <c r="BD33" s="13">
        <v>0</v>
      </c>
      <c r="BE33" s="13">
        <v>0</v>
      </c>
      <c r="BF33" s="13">
        <v>0</v>
      </c>
      <c r="BG33" s="13">
        <v>1</v>
      </c>
      <c r="BH33" s="13">
        <v>0</v>
      </c>
      <c r="BI33" s="13">
        <v>0</v>
      </c>
      <c r="BJ33" s="13">
        <v>0</v>
      </c>
      <c r="BK33" s="13">
        <v>0</v>
      </c>
      <c r="BL33" s="13">
        <v>1</v>
      </c>
      <c r="BM33" s="13">
        <v>0</v>
      </c>
      <c r="BN33" s="13">
        <v>0</v>
      </c>
      <c r="BO33" s="13">
        <v>0</v>
      </c>
      <c r="BP33" s="13">
        <v>0</v>
      </c>
      <c r="BQ33" s="13">
        <v>1</v>
      </c>
      <c r="BR33" s="13">
        <v>0</v>
      </c>
      <c r="BS33" s="13">
        <v>0</v>
      </c>
      <c r="BT33" s="13">
        <v>0</v>
      </c>
      <c r="BU33" s="13">
        <v>0</v>
      </c>
      <c r="BV33" s="13">
        <v>1</v>
      </c>
      <c r="BW33" s="13">
        <v>0</v>
      </c>
      <c r="BX33" s="13">
        <v>0</v>
      </c>
      <c r="BY33" s="13">
        <v>0</v>
      </c>
      <c r="BZ33" s="13">
        <v>0</v>
      </c>
      <c r="CA33" s="13">
        <v>1</v>
      </c>
      <c r="CB33" s="13">
        <v>0</v>
      </c>
      <c r="CC33" s="13">
        <v>0</v>
      </c>
      <c r="CD33" s="13">
        <v>0</v>
      </c>
      <c r="CE33" s="13">
        <v>0</v>
      </c>
      <c r="CF33" s="13">
        <v>1</v>
      </c>
      <c r="CG33" s="13">
        <v>0</v>
      </c>
      <c r="CH33" s="13">
        <v>2</v>
      </c>
      <c r="CI33" s="13">
        <v>0</v>
      </c>
      <c r="CJ33" s="13">
        <v>2</v>
      </c>
      <c r="CK33" s="13">
        <v>0</v>
      </c>
      <c r="CL33" s="13">
        <v>0</v>
      </c>
      <c r="CM33" s="13">
        <v>0</v>
      </c>
      <c r="CN33" s="13">
        <v>2</v>
      </c>
      <c r="CO33" s="13">
        <v>0</v>
      </c>
      <c r="CP33" s="13">
        <v>0</v>
      </c>
      <c r="CQ33" s="13">
        <v>0</v>
      </c>
      <c r="CR33" s="13">
        <v>0</v>
      </c>
      <c r="CS33" s="17">
        <v>0</v>
      </c>
      <c r="CT33" s="16">
        <v>0</v>
      </c>
      <c r="CU33" s="13">
        <v>0</v>
      </c>
      <c r="CV33" s="13">
        <v>2</v>
      </c>
      <c r="CW33" s="13">
        <v>0</v>
      </c>
      <c r="CX33" s="13">
        <v>2</v>
      </c>
      <c r="CY33" s="13">
        <v>0</v>
      </c>
      <c r="CZ33" s="13">
        <v>0</v>
      </c>
      <c r="DA33" s="13">
        <v>0</v>
      </c>
      <c r="DB33" s="13">
        <v>0</v>
      </c>
      <c r="DC33" s="13">
        <v>0</v>
      </c>
      <c r="DD33" s="13">
        <v>0</v>
      </c>
      <c r="DE33" s="13">
        <v>0</v>
      </c>
      <c r="DF33" s="13">
        <v>1</v>
      </c>
      <c r="DG33" s="13">
        <v>1</v>
      </c>
      <c r="DH33" s="13">
        <v>0</v>
      </c>
      <c r="DI33" s="11">
        <v>78</v>
      </c>
      <c r="DJ33" s="13">
        <v>0</v>
      </c>
      <c r="DK33" s="13">
        <v>0</v>
      </c>
      <c r="DL33" s="13">
        <v>0</v>
      </c>
      <c r="DM33" s="13">
        <v>2</v>
      </c>
      <c r="DN33" s="13">
        <v>0</v>
      </c>
      <c r="DO33" s="13">
        <v>0</v>
      </c>
      <c r="DP33" s="13">
        <v>0</v>
      </c>
      <c r="DQ33" s="13">
        <v>0</v>
      </c>
      <c r="DR33" s="13">
        <v>0</v>
      </c>
      <c r="DS33" s="13">
        <v>0</v>
      </c>
      <c r="DT33" s="13">
        <v>0</v>
      </c>
      <c r="DU33" s="13">
        <v>0</v>
      </c>
      <c r="DV33" s="13">
        <v>0</v>
      </c>
      <c r="DW33" s="13">
        <v>0</v>
      </c>
      <c r="DX33" s="13">
        <v>0</v>
      </c>
      <c r="DY33" s="13">
        <v>0</v>
      </c>
      <c r="DZ33" s="13">
        <v>0</v>
      </c>
      <c r="EA33" s="13">
        <v>0</v>
      </c>
      <c r="EB33" s="13">
        <v>0</v>
      </c>
      <c r="EC33" s="13">
        <v>0</v>
      </c>
      <c r="ED33" s="13">
        <v>0</v>
      </c>
      <c r="EE33" s="13">
        <v>0</v>
      </c>
      <c r="EF33" s="13">
        <v>0</v>
      </c>
      <c r="EG33" s="13">
        <v>0</v>
      </c>
      <c r="EH33" s="13">
        <v>0</v>
      </c>
      <c r="EI33" s="13">
        <v>0</v>
      </c>
      <c r="EJ33" s="13">
        <v>0</v>
      </c>
      <c r="EK33" s="13">
        <v>0</v>
      </c>
      <c r="EL33" s="13">
        <v>0</v>
      </c>
      <c r="EM33" s="13">
        <v>0</v>
      </c>
      <c r="EN33" s="13">
        <v>0</v>
      </c>
      <c r="EO33" s="13">
        <v>0</v>
      </c>
      <c r="EP33" s="13">
        <v>0</v>
      </c>
      <c r="EQ33" s="13">
        <v>0</v>
      </c>
      <c r="ER33" s="13">
        <v>0</v>
      </c>
      <c r="ES33" s="13">
        <v>0</v>
      </c>
      <c r="ET33" s="13">
        <v>0</v>
      </c>
      <c r="EU33" s="13">
        <v>0</v>
      </c>
      <c r="EV33" s="13">
        <v>0</v>
      </c>
      <c r="EW33" s="13">
        <v>0</v>
      </c>
      <c r="EX33" s="13">
        <v>2</v>
      </c>
      <c r="EY33" s="13">
        <v>0</v>
      </c>
      <c r="EZ33" s="13">
        <v>0</v>
      </c>
      <c r="FA33" s="13">
        <v>1</v>
      </c>
      <c r="FB33" s="13">
        <v>0</v>
      </c>
      <c r="FC33" s="13">
        <v>0</v>
      </c>
      <c r="FD33" s="13">
        <v>0</v>
      </c>
      <c r="FE33" s="13">
        <v>1</v>
      </c>
      <c r="FF33" s="13">
        <v>0</v>
      </c>
      <c r="FG33" s="13">
        <v>1</v>
      </c>
      <c r="FH33" s="13">
        <v>0</v>
      </c>
      <c r="FI33" s="13">
        <v>0</v>
      </c>
      <c r="FJ33" s="13">
        <v>0</v>
      </c>
      <c r="FK33" s="13">
        <v>0</v>
      </c>
      <c r="FL33" s="13">
        <v>0</v>
      </c>
      <c r="FM33" s="13">
        <v>0</v>
      </c>
      <c r="FN33" s="13">
        <v>0</v>
      </c>
      <c r="FO33" s="13">
        <v>0</v>
      </c>
      <c r="FP33" s="13">
        <v>0</v>
      </c>
      <c r="FQ33" s="13">
        <v>0</v>
      </c>
      <c r="FR33" s="13">
        <v>0</v>
      </c>
      <c r="FS33" s="13">
        <v>0</v>
      </c>
      <c r="FT33" s="13">
        <v>0</v>
      </c>
      <c r="FU33" s="13">
        <v>0</v>
      </c>
      <c r="FV33" s="13">
        <v>0</v>
      </c>
      <c r="FW33" s="13">
        <v>0</v>
      </c>
      <c r="FX33" s="13">
        <v>0</v>
      </c>
      <c r="FY33" s="13">
        <v>0</v>
      </c>
      <c r="FZ33" s="13">
        <v>0</v>
      </c>
      <c r="GA33" s="13">
        <v>1</v>
      </c>
      <c r="GB33" s="13">
        <v>0</v>
      </c>
      <c r="GC33" s="13">
        <v>0</v>
      </c>
      <c r="GD33" s="13">
        <v>0</v>
      </c>
      <c r="GE33" s="13">
        <v>0</v>
      </c>
      <c r="GF33" s="13">
        <v>1</v>
      </c>
      <c r="GG33" s="13">
        <v>0</v>
      </c>
      <c r="GH33" s="13">
        <v>0</v>
      </c>
      <c r="GI33" s="13">
        <v>0</v>
      </c>
      <c r="GJ33" s="13">
        <v>0</v>
      </c>
      <c r="GK33" s="13">
        <v>0</v>
      </c>
      <c r="GL33" s="13">
        <v>0</v>
      </c>
      <c r="GM33" s="13">
        <v>0</v>
      </c>
      <c r="GN33" s="13">
        <v>2</v>
      </c>
      <c r="GO33" s="13">
        <v>0</v>
      </c>
      <c r="GP33" s="13">
        <v>0</v>
      </c>
      <c r="GQ33" s="13">
        <v>0</v>
      </c>
      <c r="GR33" s="13">
        <v>0</v>
      </c>
      <c r="GS33" s="13">
        <v>0</v>
      </c>
      <c r="GT33" s="13">
        <v>0</v>
      </c>
      <c r="GU33" s="13">
        <v>0</v>
      </c>
      <c r="GV33" s="13">
        <v>0</v>
      </c>
      <c r="GW33" s="13">
        <v>2</v>
      </c>
      <c r="GX33" s="13">
        <v>0</v>
      </c>
      <c r="GY33" s="13">
        <v>2</v>
      </c>
      <c r="GZ33" s="22">
        <v>2</v>
      </c>
      <c r="HA33" s="22">
        <v>2</v>
      </c>
      <c r="HB33" s="22">
        <v>2</v>
      </c>
      <c r="HC33" s="22">
        <v>1</v>
      </c>
    </row>
    <row r="34" spans="1:211" ht="15.95" customHeight="1" x14ac:dyDescent="0.25">
      <c r="A34" s="9" t="s">
        <v>130</v>
      </c>
      <c r="B34" s="10" t="s">
        <v>67</v>
      </c>
      <c r="C34" s="10" t="s">
        <v>175</v>
      </c>
      <c r="D34" s="13">
        <v>21</v>
      </c>
      <c r="E34" s="13">
        <v>21</v>
      </c>
      <c r="F34" s="13">
        <v>0</v>
      </c>
      <c r="G34" s="13">
        <v>9</v>
      </c>
      <c r="H34" s="13">
        <v>15</v>
      </c>
      <c r="I34" s="13">
        <v>6</v>
      </c>
      <c r="J34" s="13">
        <v>7</v>
      </c>
      <c r="K34" s="13">
        <v>2</v>
      </c>
      <c r="L34" s="13">
        <v>2</v>
      </c>
      <c r="M34" s="13">
        <v>2</v>
      </c>
      <c r="N34" s="13">
        <v>0</v>
      </c>
      <c r="O34" s="13">
        <v>2</v>
      </c>
      <c r="P34" s="13">
        <v>1</v>
      </c>
      <c r="Q34" s="13">
        <v>0</v>
      </c>
      <c r="R34" s="13">
        <v>2</v>
      </c>
      <c r="S34" s="13">
        <v>2</v>
      </c>
      <c r="T34" s="13">
        <v>5</v>
      </c>
      <c r="U34" s="13">
        <v>2</v>
      </c>
      <c r="V34" s="13">
        <v>16</v>
      </c>
      <c r="W34" s="13">
        <v>1</v>
      </c>
      <c r="X34" s="13">
        <v>2</v>
      </c>
      <c r="Y34" s="13">
        <v>4</v>
      </c>
      <c r="Z34" s="13">
        <v>19</v>
      </c>
      <c r="AA34" s="13">
        <v>0</v>
      </c>
      <c r="AB34" s="13">
        <v>0</v>
      </c>
      <c r="AC34" s="13">
        <v>2</v>
      </c>
      <c r="AD34" s="13">
        <v>0</v>
      </c>
      <c r="AE34" s="13">
        <v>0</v>
      </c>
      <c r="AF34" s="13">
        <v>0</v>
      </c>
      <c r="AG34" s="13">
        <v>7</v>
      </c>
      <c r="AH34" s="13">
        <v>12</v>
      </c>
      <c r="AI34" s="13">
        <v>1</v>
      </c>
      <c r="AJ34" s="13">
        <v>0</v>
      </c>
      <c r="AK34" s="13">
        <v>0</v>
      </c>
      <c r="AL34" s="13">
        <v>1</v>
      </c>
      <c r="AM34" s="13">
        <v>15</v>
      </c>
      <c r="AN34" s="13">
        <v>5</v>
      </c>
      <c r="AO34" s="13">
        <v>0</v>
      </c>
      <c r="AP34" s="13">
        <v>0</v>
      </c>
      <c r="AQ34" s="13">
        <v>0</v>
      </c>
      <c r="AR34" s="13">
        <v>14</v>
      </c>
      <c r="AS34" s="13">
        <v>4</v>
      </c>
      <c r="AT34" s="13">
        <v>1</v>
      </c>
      <c r="AU34" s="13">
        <v>0</v>
      </c>
      <c r="AV34" s="13">
        <v>0</v>
      </c>
      <c r="AW34" s="13">
        <v>15</v>
      </c>
      <c r="AX34" s="13">
        <v>3</v>
      </c>
      <c r="AY34" s="13">
        <v>1</v>
      </c>
      <c r="AZ34" s="13">
        <v>0</v>
      </c>
      <c r="BA34" s="13">
        <v>0</v>
      </c>
      <c r="BB34" s="13">
        <v>18</v>
      </c>
      <c r="BC34" s="13">
        <v>0</v>
      </c>
      <c r="BD34" s="13">
        <v>1</v>
      </c>
      <c r="BE34" s="13">
        <v>0</v>
      </c>
      <c r="BF34" s="13">
        <v>0</v>
      </c>
      <c r="BG34" s="13">
        <v>11</v>
      </c>
      <c r="BH34" s="13">
        <v>0</v>
      </c>
      <c r="BI34" s="13">
        <v>0</v>
      </c>
      <c r="BJ34" s="13">
        <v>0</v>
      </c>
      <c r="BK34" s="13">
        <v>0</v>
      </c>
      <c r="BL34" s="13">
        <v>3</v>
      </c>
      <c r="BM34" s="13">
        <v>2</v>
      </c>
      <c r="BN34" s="13">
        <v>0</v>
      </c>
      <c r="BO34" s="13">
        <v>0</v>
      </c>
      <c r="BP34" s="13">
        <v>0</v>
      </c>
      <c r="BQ34" s="13">
        <v>10</v>
      </c>
      <c r="BR34" s="13">
        <v>7</v>
      </c>
      <c r="BS34" s="13">
        <v>2</v>
      </c>
      <c r="BT34" s="13">
        <v>1</v>
      </c>
      <c r="BU34" s="13">
        <v>0</v>
      </c>
      <c r="BV34" s="13">
        <v>9</v>
      </c>
      <c r="BW34" s="13">
        <v>8</v>
      </c>
      <c r="BX34" s="13">
        <v>1</v>
      </c>
      <c r="BY34" s="13">
        <v>1</v>
      </c>
      <c r="BZ34" s="13">
        <v>0</v>
      </c>
      <c r="CA34" s="16" t="s">
        <v>249</v>
      </c>
      <c r="CB34" s="16" t="s">
        <v>249</v>
      </c>
      <c r="CC34" s="16" t="s">
        <v>249</v>
      </c>
      <c r="CD34" s="16" t="s">
        <v>249</v>
      </c>
      <c r="CE34" s="16" t="s">
        <v>249</v>
      </c>
      <c r="CF34" s="13">
        <v>12</v>
      </c>
      <c r="CG34" s="13">
        <v>2</v>
      </c>
      <c r="CH34" s="13">
        <v>13</v>
      </c>
      <c r="CI34" s="13">
        <v>3</v>
      </c>
      <c r="CJ34" s="13">
        <v>12</v>
      </c>
      <c r="CK34" s="13">
        <v>0</v>
      </c>
      <c r="CL34" s="13">
        <v>1</v>
      </c>
      <c r="CM34" s="13">
        <v>0</v>
      </c>
      <c r="CN34" s="13">
        <v>20</v>
      </c>
      <c r="CO34" s="13">
        <v>0</v>
      </c>
      <c r="CP34" s="13">
        <v>0</v>
      </c>
      <c r="CQ34" s="13">
        <v>0</v>
      </c>
      <c r="CR34" s="13">
        <v>1</v>
      </c>
      <c r="CS34" s="11">
        <v>20</v>
      </c>
      <c r="CT34" s="13">
        <v>20</v>
      </c>
      <c r="CU34" s="13">
        <v>8</v>
      </c>
      <c r="CV34" s="13">
        <v>11</v>
      </c>
      <c r="CW34" s="13">
        <v>1</v>
      </c>
      <c r="CX34" s="13">
        <v>10</v>
      </c>
      <c r="CY34" s="13">
        <v>11</v>
      </c>
      <c r="CZ34" s="13">
        <v>0</v>
      </c>
      <c r="DA34" s="13">
        <v>1</v>
      </c>
      <c r="DB34" s="13">
        <v>1</v>
      </c>
      <c r="DC34" s="13">
        <v>1</v>
      </c>
      <c r="DD34" s="13">
        <v>1</v>
      </c>
      <c r="DE34" s="13">
        <v>6</v>
      </c>
      <c r="DF34" s="13">
        <v>7</v>
      </c>
      <c r="DG34" s="13">
        <v>2</v>
      </c>
      <c r="DH34" s="13">
        <v>2</v>
      </c>
      <c r="DI34" s="11">
        <v>63.142857142857146</v>
      </c>
      <c r="DJ34" s="13">
        <v>0</v>
      </c>
      <c r="DK34" s="13">
        <v>7</v>
      </c>
      <c r="DL34" s="13">
        <v>0</v>
      </c>
      <c r="DM34" s="13">
        <v>11</v>
      </c>
      <c r="DN34" s="13">
        <v>3</v>
      </c>
      <c r="DO34" s="13">
        <v>0</v>
      </c>
      <c r="DP34" s="13">
        <v>0</v>
      </c>
      <c r="DQ34" s="13">
        <v>0</v>
      </c>
      <c r="DR34" s="13">
        <v>0</v>
      </c>
      <c r="DS34" s="13">
        <v>0</v>
      </c>
      <c r="DT34" s="13">
        <v>0</v>
      </c>
      <c r="DU34" s="13">
        <v>7</v>
      </c>
      <c r="DV34" s="13">
        <v>0</v>
      </c>
      <c r="DW34" s="13">
        <v>0</v>
      </c>
      <c r="DX34" s="13">
        <v>0</v>
      </c>
      <c r="DY34" s="13">
        <v>0</v>
      </c>
      <c r="DZ34" s="13">
        <v>0</v>
      </c>
      <c r="EA34" s="13">
        <v>0</v>
      </c>
      <c r="EB34" s="13">
        <v>0</v>
      </c>
      <c r="EC34" s="13">
        <v>0</v>
      </c>
      <c r="ED34" s="13">
        <v>0</v>
      </c>
      <c r="EE34" s="13">
        <v>0</v>
      </c>
      <c r="EF34" s="13">
        <v>0</v>
      </c>
      <c r="EG34" s="13">
        <v>0</v>
      </c>
      <c r="EH34" s="13">
        <v>0</v>
      </c>
      <c r="EI34" s="13">
        <v>0</v>
      </c>
      <c r="EJ34" s="13">
        <v>1</v>
      </c>
      <c r="EK34" s="13">
        <v>1</v>
      </c>
      <c r="EL34" s="13">
        <v>1</v>
      </c>
      <c r="EM34" s="13">
        <v>0</v>
      </c>
      <c r="EN34" s="13">
        <v>0</v>
      </c>
      <c r="EO34" s="13">
        <v>0</v>
      </c>
      <c r="EP34" s="13">
        <v>0</v>
      </c>
      <c r="EQ34" s="13">
        <v>0</v>
      </c>
      <c r="ER34" s="13">
        <v>0</v>
      </c>
      <c r="ES34" s="13">
        <v>0</v>
      </c>
      <c r="ET34" s="13">
        <v>0</v>
      </c>
      <c r="EU34" s="13">
        <v>0</v>
      </c>
      <c r="EV34" s="13">
        <v>0</v>
      </c>
      <c r="EW34" s="13">
        <v>0</v>
      </c>
      <c r="EX34" s="13">
        <v>8</v>
      </c>
      <c r="EY34" s="13">
        <v>3</v>
      </c>
      <c r="EZ34" s="13">
        <v>0</v>
      </c>
      <c r="FA34" s="13">
        <v>5</v>
      </c>
      <c r="FB34" s="13">
        <v>0</v>
      </c>
      <c r="FC34" s="13">
        <v>2</v>
      </c>
      <c r="FD34" s="13">
        <v>0</v>
      </c>
      <c r="FE34" s="13">
        <v>1</v>
      </c>
      <c r="FF34" s="13">
        <v>0</v>
      </c>
      <c r="FG34" s="13">
        <v>2</v>
      </c>
      <c r="FH34" s="13">
        <v>2</v>
      </c>
      <c r="FI34" s="13">
        <v>0</v>
      </c>
      <c r="FJ34" s="13">
        <v>0</v>
      </c>
      <c r="FK34" s="13">
        <v>0</v>
      </c>
      <c r="FL34" s="13">
        <v>0</v>
      </c>
      <c r="FM34" s="13">
        <v>0</v>
      </c>
      <c r="FN34" s="13">
        <v>0</v>
      </c>
      <c r="FO34" s="13">
        <v>0</v>
      </c>
      <c r="FP34" s="13">
        <v>0</v>
      </c>
      <c r="FQ34" s="13">
        <v>0</v>
      </c>
      <c r="FR34" s="13">
        <v>0</v>
      </c>
      <c r="FS34" s="13">
        <v>0</v>
      </c>
      <c r="FT34" s="13">
        <v>0</v>
      </c>
      <c r="FU34" s="13">
        <v>0</v>
      </c>
      <c r="FV34" s="13">
        <v>2</v>
      </c>
      <c r="FW34" s="13">
        <v>0</v>
      </c>
      <c r="FX34" s="13">
        <v>0</v>
      </c>
      <c r="FY34" s="13">
        <v>0</v>
      </c>
      <c r="FZ34" s="13">
        <v>0</v>
      </c>
      <c r="GA34" s="13">
        <v>1</v>
      </c>
      <c r="GB34" s="13">
        <v>0</v>
      </c>
      <c r="GC34" s="13">
        <v>0</v>
      </c>
      <c r="GD34" s="13">
        <v>0</v>
      </c>
      <c r="GE34" s="13">
        <v>0</v>
      </c>
      <c r="GF34" s="13">
        <v>9</v>
      </c>
      <c r="GG34" s="13">
        <v>0</v>
      </c>
      <c r="GH34" s="13">
        <v>1</v>
      </c>
      <c r="GI34" s="13">
        <v>1</v>
      </c>
      <c r="GJ34" s="13">
        <v>0</v>
      </c>
      <c r="GK34" s="13">
        <v>0</v>
      </c>
      <c r="GL34" s="13">
        <v>0</v>
      </c>
      <c r="GM34" s="13">
        <v>0</v>
      </c>
      <c r="GN34" s="13">
        <v>5</v>
      </c>
      <c r="GO34" s="13">
        <v>0</v>
      </c>
      <c r="GP34" s="13">
        <v>0</v>
      </c>
      <c r="GQ34" s="13">
        <v>0</v>
      </c>
      <c r="GR34" s="13">
        <v>5</v>
      </c>
      <c r="GS34" s="13">
        <v>0</v>
      </c>
      <c r="GT34" s="13">
        <v>0</v>
      </c>
      <c r="GU34" s="13">
        <v>0</v>
      </c>
      <c r="GV34" s="13">
        <v>11</v>
      </c>
      <c r="GW34" s="13">
        <v>10</v>
      </c>
      <c r="GX34" s="13">
        <v>2</v>
      </c>
      <c r="GY34" s="13">
        <v>19</v>
      </c>
      <c r="GZ34" s="22">
        <v>21</v>
      </c>
      <c r="HA34" s="22">
        <v>21</v>
      </c>
      <c r="HB34" s="22">
        <v>21</v>
      </c>
      <c r="HC34" s="22">
        <v>10</v>
      </c>
    </row>
    <row r="35" spans="1:211" ht="15.95" customHeight="1" x14ac:dyDescent="0.25">
      <c r="A35" s="9" t="s">
        <v>165</v>
      </c>
      <c r="B35" s="10" t="s">
        <v>84</v>
      </c>
      <c r="C35" s="10" t="s">
        <v>174</v>
      </c>
      <c r="D35" s="13">
        <v>29</v>
      </c>
      <c r="E35" s="13">
        <v>29</v>
      </c>
      <c r="F35" s="13">
        <v>0</v>
      </c>
      <c r="G35" s="13">
        <v>7</v>
      </c>
      <c r="H35" s="13">
        <v>8</v>
      </c>
      <c r="I35" s="13">
        <v>24</v>
      </c>
      <c r="J35" s="13">
        <v>7</v>
      </c>
      <c r="K35" s="13">
        <v>1</v>
      </c>
      <c r="L35" s="13">
        <v>2</v>
      </c>
      <c r="M35" s="13">
        <v>1</v>
      </c>
      <c r="N35" s="13">
        <v>5</v>
      </c>
      <c r="O35" s="13">
        <v>4</v>
      </c>
      <c r="P35" s="13">
        <v>3</v>
      </c>
      <c r="Q35" s="13">
        <v>0</v>
      </c>
      <c r="R35" s="13">
        <v>0</v>
      </c>
      <c r="S35" s="13">
        <v>2</v>
      </c>
      <c r="T35" s="13">
        <v>4</v>
      </c>
      <c r="U35" s="13">
        <v>1</v>
      </c>
      <c r="V35" s="13">
        <v>20</v>
      </c>
      <c r="W35" s="13">
        <v>0</v>
      </c>
      <c r="X35" s="13">
        <v>0</v>
      </c>
      <c r="Y35" s="13">
        <v>9</v>
      </c>
      <c r="Z35" s="13">
        <v>23</v>
      </c>
      <c r="AA35" s="13">
        <v>1</v>
      </c>
      <c r="AB35" s="13">
        <v>1</v>
      </c>
      <c r="AC35" s="13">
        <v>1</v>
      </c>
      <c r="AD35" s="13">
        <v>1</v>
      </c>
      <c r="AE35" s="13">
        <v>1</v>
      </c>
      <c r="AF35" s="13">
        <v>1</v>
      </c>
      <c r="AG35" s="13">
        <v>6</v>
      </c>
      <c r="AH35" s="13">
        <v>22</v>
      </c>
      <c r="AI35" s="13">
        <v>0</v>
      </c>
      <c r="AJ35" s="13">
        <v>0</v>
      </c>
      <c r="AK35" s="13">
        <v>0</v>
      </c>
      <c r="AL35" s="13">
        <v>1</v>
      </c>
      <c r="AM35" s="13">
        <v>24</v>
      </c>
      <c r="AN35" s="13">
        <v>3</v>
      </c>
      <c r="AO35" s="13">
        <v>1</v>
      </c>
      <c r="AP35" s="13">
        <v>0</v>
      </c>
      <c r="AQ35" s="13">
        <v>0</v>
      </c>
      <c r="AR35" s="13">
        <v>17</v>
      </c>
      <c r="AS35" s="13">
        <v>6</v>
      </c>
      <c r="AT35" s="13">
        <v>0</v>
      </c>
      <c r="AU35" s="13">
        <v>1</v>
      </c>
      <c r="AV35" s="13">
        <v>1</v>
      </c>
      <c r="AW35" s="13">
        <v>24</v>
      </c>
      <c r="AX35" s="13">
        <v>3</v>
      </c>
      <c r="AY35" s="13">
        <v>1</v>
      </c>
      <c r="AZ35" s="13">
        <v>0</v>
      </c>
      <c r="BA35" s="13">
        <v>0</v>
      </c>
      <c r="BB35" s="13">
        <v>23</v>
      </c>
      <c r="BC35" s="13">
        <v>2</v>
      </c>
      <c r="BD35" s="13">
        <v>1</v>
      </c>
      <c r="BE35" s="13">
        <v>0</v>
      </c>
      <c r="BF35" s="13">
        <v>0</v>
      </c>
      <c r="BG35" s="13">
        <v>14</v>
      </c>
      <c r="BH35" s="13">
        <v>1</v>
      </c>
      <c r="BI35" s="13">
        <v>0</v>
      </c>
      <c r="BJ35" s="13">
        <v>0</v>
      </c>
      <c r="BK35" s="13">
        <v>0</v>
      </c>
      <c r="BL35" s="13">
        <v>6</v>
      </c>
      <c r="BM35" s="13">
        <v>1</v>
      </c>
      <c r="BN35" s="13">
        <v>0</v>
      </c>
      <c r="BO35" s="13">
        <v>0</v>
      </c>
      <c r="BP35" s="13">
        <v>0</v>
      </c>
      <c r="BQ35" s="13">
        <v>12</v>
      </c>
      <c r="BR35" s="13">
        <v>7</v>
      </c>
      <c r="BS35" s="13">
        <v>2</v>
      </c>
      <c r="BT35" s="13">
        <v>1</v>
      </c>
      <c r="BU35" s="13">
        <v>0</v>
      </c>
      <c r="BV35" s="13">
        <v>12</v>
      </c>
      <c r="BW35" s="13">
        <v>7</v>
      </c>
      <c r="BX35" s="13">
        <v>2</v>
      </c>
      <c r="BY35" s="13">
        <v>1</v>
      </c>
      <c r="BZ35" s="13">
        <v>0</v>
      </c>
      <c r="CA35" s="16" t="s">
        <v>249</v>
      </c>
      <c r="CB35" s="16" t="s">
        <v>249</v>
      </c>
      <c r="CC35" s="16" t="s">
        <v>249</v>
      </c>
      <c r="CD35" s="16" t="s">
        <v>249</v>
      </c>
      <c r="CE35" s="16" t="s">
        <v>249</v>
      </c>
      <c r="CF35" s="13">
        <v>5</v>
      </c>
      <c r="CG35" s="13">
        <v>0</v>
      </c>
      <c r="CH35" s="13">
        <v>15</v>
      </c>
      <c r="CI35" s="13">
        <v>5</v>
      </c>
      <c r="CJ35" s="13">
        <v>12</v>
      </c>
      <c r="CK35" s="13">
        <v>0</v>
      </c>
      <c r="CL35" s="13">
        <v>2</v>
      </c>
      <c r="CM35" s="13">
        <v>8</v>
      </c>
      <c r="CN35" s="13">
        <v>28</v>
      </c>
      <c r="CO35" s="13">
        <v>0</v>
      </c>
      <c r="CP35" s="13">
        <v>0</v>
      </c>
      <c r="CQ35" s="13">
        <v>1</v>
      </c>
      <c r="CR35" s="13">
        <v>0</v>
      </c>
      <c r="CS35" s="11">
        <v>6</v>
      </c>
      <c r="CT35" s="13">
        <v>6</v>
      </c>
      <c r="CU35" s="13">
        <v>6</v>
      </c>
      <c r="CV35" s="13">
        <v>20</v>
      </c>
      <c r="CW35" s="13">
        <v>2</v>
      </c>
      <c r="CX35" s="13">
        <v>10</v>
      </c>
      <c r="CY35" s="13">
        <v>17</v>
      </c>
      <c r="CZ35" s="13">
        <v>0</v>
      </c>
      <c r="DA35" s="13">
        <v>0</v>
      </c>
      <c r="DB35" s="13">
        <v>1</v>
      </c>
      <c r="DC35" s="13">
        <v>2</v>
      </c>
      <c r="DD35" s="13">
        <v>7</v>
      </c>
      <c r="DE35" s="13">
        <v>4</v>
      </c>
      <c r="DF35" s="13">
        <v>8</v>
      </c>
      <c r="DG35" s="13">
        <v>5</v>
      </c>
      <c r="DH35" s="13">
        <v>0</v>
      </c>
      <c r="DI35" s="11">
        <v>57.241379310344826</v>
      </c>
      <c r="DJ35" s="13">
        <v>0</v>
      </c>
      <c r="DK35" s="13">
        <v>0</v>
      </c>
      <c r="DL35" s="13">
        <v>0</v>
      </c>
      <c r="DM35" s="13">
        <v>28</v>
      </c>
      <c r="DN35" s="13">
        <v>1</v>
      </c>
      <c r="DO35" s="13">
        <v>0</v>
      </c>
      <c r="DP35" s="13">
        <v>0</v>
      </c>
      <c r="DQ35" s="13">
        <v>0</v>
      </c>
      <c r="DR35" s="13">
        <v>0</v>
      </c>
      <c r="DS35" s="13">
        <v>0</v>
      </c>
      <c r="DT35" s="13">
        <v>0</v>
      </c>
      <c r="DU35" s="13">
        <v>0</v>
      </c>
      <c r="DV35" s="13">
        <v>0</v>
      </c>
      <c r="DW35" s="13">
        <v>0</v>
      </c>
      <c r="DX35" s="13">
        <v>0</v>
      </c>
      <c r="DY35" s="13">
        <v>0</v>
      </c>
      <c r="DZ35" s="13">
        <v>0</v>
      </c>
      <c r="EA35" s="13">
        <v>0</v>
      </c>
      <c r="EB35" s="13">
        <v>0</v>
      </c>
      <c r="EC35" s="13">
        <v>0</v>
      </c>
      <c r="ED35" s="13">
        <v>0</v>
      </c>
      <c r="EE35" s="13">
        <v>0</v>
      </c>
      <c r="EF35" s="13">
        <v>0</v>
      </c>
      <c r="EG35" s="13">
        <v>0</v>
      </c>
      <c r="EH35" s="13">
        <v>0</v>
      </c>
      <c r="EI35" s="13">
        <v>0</v>
      </c>
      <c r="EJ35" s="13">
        <v>0</v>
      </c>
      <c r="EK35" s="13">
        <v>0</v>
      </c>
      <c r="EL35" s="13">
        <v>0</v>
      </c>
      <c r="EM35" s="13">
        <v>0</v>
      </c>
      <c r="EN35" s="13">
        <v>0</v>
      </c>
      <c r="EO35" s="13">
        <v>0</v>
      </c>
      <c r="EP35" s="13">
        <v>1</v>
      </c>
      <c r="EQ35" s="13">
        <v>0</v>
      </c>
      <c r="ER35" s="13">
        <v>0</v>
      </c>
      <c r="ES35" s="13">
        <v>0</v>
      </c>
      <c r="ET35" s="13">
        <v>0</v>
      </c>
      <c r="EU35" s="13">
        <v>1</v>
      </c>
      <c r="EV35" s="13">
        <v>0</v>
      </c>
      <c r="EW35" s="13">
        <v>0</v>
      </c>
      <c r="EX35" s="13">
        <v>26</v>
      </c>
      <c r="EY35" s="13">
        <v>1</v>
      </c>
      <c r="EZ35" s="13">
        <v>0</v>
      </c>
      <c r="FA35" s="13">
        <v>23</v>
      </c>
      <c r="FB35" s="13">
        <v>0</v>
      </c>
      <c r="FC35" s="13">
        <v>0</v>
      </c>
      <c r="FD35" s="13">
        <v>0</v>
      </c>
      <c r="FE35" s="13">
        <v>0</v>
      </c>
      <c r="FF35" s="13">
        <v>0</v>
      </c>
      <c r="FG35" s="13">
        <v>20</v>
      </c>
      <c r="FH35" s="13">
        <v>0</v>
      </c>
      <c r="FI35" s="13">
        <v>0</v>
      </c>
      <c r="FJ35" s="13">
        <v>0</v>
      </c>
      <c r="FK35" s="13">
        <v>0</v>
      </c>
      <c r="FL35" s="13">
        <v>1</v>
      </c>
      <c r="FM35" s="13">
        <v>0</v>
      </c>
      <c r="FN35" s="13">
        <v>0</v>
      </c>
      <c r="FO35" s="13">
        <v>0</v>
      </c>
      <c r="FP35" s="13">
        <v>0</v>
      </c>
      <c r="FQ35" s="13">
        <v>0</v>
      </c>
      <c r="FR35" s="13">
        <v>0</v>
      </c>
      <c r="FS35" s="13">
        <v>0</v>
      </c>
      <c r="FT35" s="13">
        <v>0</v>
      </c>
      <c r="FU35" s="13">
        <v>0</v>
      </c>
      <c r="FV35" s="13">
        <v>0</v>
      </c>
      <c r="FW35" s="13">
        <v>0</v>
      </c>
      <c r="FX35" s="13">
        <v>0</v>
      </c>
      <c r="FY35" s="13">
        <v>0</v>
      </c>
      <c r="FZ35" s="13">
        <v>0</v>
      </c>
      <c r="GA35" s="13">
        <v>0</v>
      </c>
      <c r="GB35" s="13">
        <v>0</v>
      </c>
      <c r="GC35" s="13">
        <v>0</v>
      </c>
      <c r="GD35" s="13">
        <v>0</v>
      </c>
      <c r="GE35" s="13">
        <v>0</v>
      </c>
      <c r="GF35" s="13">
        <v>19</v>
      </c>
      <c r="GG35" s="13">
        <v>4</v>
      </c>
      <c r="GH35" s="13">
        <v>0</v>
      </c>
      <c r="GI35" s="13">
        <v>0</v>
      </c>
      <c r="GJ35" s="13">
        <v>0</v>
      </c>
      <c r="GK35" s="13">
        <v>0</v>
      </c>
      <c r="GL35" s="13">
        <v>1</v>
      </c>
      <c r="GM35" s="13">
        <v>0</v>
      </c>
      <c r="GN35" s="13">
        <v>12</v>
      </c>
      <c r="GO35" s="13">
        <v>1</v>
      </c>
      <c r="GP35" s="13">
        <v>0</v>
      </c>
      <c r="GQ35" s="13">
        <v>0</v>
      </c>
      <c r="GR35" s="13">
        <v>10</v>
      </c>
      <c r="GS35" s="13">
        <v>1</v>
      </c>
      <c r="GT35" s="13">
        <v>0</v>
      </c>
      <c r="GU35" s="13">
        <v>0</v>
      </c>
      <c r="GV35" s="13">
        <v>11</v>
      </c>
      <c r="GW35" s="13">
        <v>18</v>
      </c>
      <c r="GX35" s="13">
        <v>0</v>
      </c>
      <c r="GY35" s="13">
        <v>29</v>
      </c>
      <c r="GZ35" s="22">
        <v>29</v>
      </c>
      <c r="HA35" s="22">
        <v>29</v>
      </c>
      <c r="HB35" s="22">
        <v>29</v>
      </c>
      <c r="HC35" s="22">
        <v>24</v>
      </c>
    </row>
    <row r="36" spans="1:211" ht="15.95" customHeight="1" x14ac:dyDescent="0.25">
      <c r="A36" s="9" t="s">
        <v>118</v>
      </c>
      <c r="B36" s="10" t="s">
        <v>88</v>
      </c>
      <c r="C36" s="10" t="s">
        <v>174</v>
      </c>
      <c r="D36" s="13">
        <v>66</v>
      </c>
      <c r="E36" s="13">
        <v>65</v>
      </c>
      <c r="F36" s="13">
        <v>1</v>
      </c>
      <c r="G36" s="13">
        <v>17</v>
      </c>
      <c r="H36" s="13">
        <v>13</v>
      </c>
      <c r="I36" s="13">
        <v>33</v>
      </c>
      <c r="J36" s="13">
        <v>25</v>
      </c>
      <c r="K36" s="13">
        <v>14</v>
      </c>
      <c r="L36" s="13">
        <v>9</v>
      </c>
      <c r="M36" s="13">
        <v>18</v>
      </c>
      <c r="N36" s="13">
        <v>2</v>
      </c>
      <c r="O36" s="13">
        <v>8</v>
      </c>
      <c r="P36" s="13">
        <v>4</v>
      </c>
      <c r="Q36" s="13">
        <v>0</v>
      </c>
      <c r="R36" s="13">
        <v>3</v>
      </c>
      <c r="S36" s="13">
        <v>8</v>
      </c>
      <c r="T36" s="13">
        <v>7</v>
      </c>
      <c r="U36" s="13">
        <v>2</v>
      </c>
      <c r="V36" s="13">
        <v>49</v>
      </c>
      <c r="W36" s="13">
        <v>0</v>
      </c>
      <c r="X36" s="13">
        <v>2</v>
      </c>
      <c r="Y36" s="13">
        <v>15</v>
      </c>
      <c r="Z36" s="13">
        <v>31</v>
      </c>
      <c r="AA36" s="13">
        <v>6</v>
      </c>
      <c r="AB36" s="13">
        <v>4</v>
      </c>
      <c r="AC36" s="13">
        <v>5</v>
      </c>
      <c r="AD36" s="13">
        <v>1</v>
      </c>
      <c r="AE36" s="13">
        <v>0</v>
      </c>
      <c r="AF36" s="13">
        <v>17</v>
      </c>
      <c r="AG36" s="13">
        <v>15</v>
      </c>
      <c r="AH36" s="13">
        <v>34</v>
      </c>
      <c r="AI36" s="13">
        <v>6</v>
      </c>
      <c r="AJ36" s="13">
        <v>1</v>
      </c>
      <c r="AK36" s="13">
        <v>1</v>
      </c>
      <c r="AL36" s="13">
        <v>7</v>
      </c>
      <c r="AM36" s="13">
        <v>51</v>
      </c>
      <c r="AN36" s="13">
        <v>8</v>
      </c>
      <c r="AO36" s="13">
        <v>2</v>
      </c>
      <c r="AP36" s="13">
        <v>1</v>
      </c>
      <c r="AQ36" s="13">
        <v>0</v>
      </c>
      <c r="AR36" s="13">
        <v>46</v>
      </c>
      <c r="AS36" s="13">
        <v>8</v>
      </c>
      <c r="AT36" s="13">
        <v>3</v>
      </c>
      <c r="AU36" s="13">
        <v>1</v>
      </c>
      <c r="AV36" s="13">
        <v>0</v>
      </c>
      <c r="AW36" s="13">
        <v>52</v>
      </c>
      <c r="AX36" s="13">
        <v>7</v>
      </c>
      <c r="AY36" s="13">
        <v>3</v>
      </c>
      <c r="AZ36" s="13">
        <v>0</v>
      </c>
      <c r="BA36" s="13">
        <v>0</v>
      </c>
      <c r="BB36" s="13">
        <v>50</v>
      </c>
      <c r="BC36" s="13">
        <v>7</v>
      </c>
      <c r="BD36" s="13">
        <v>3</v>
      </c>
      <c r="BE36" s="13">
        <v>1</v>
      </c>
      <c r="BF36" s="13">
        <v>0</v>
      </c>
      <c r="BG36" s="13">
        <v>27</v>
      </c>
      <c r="BH36" s="13">
        <v>2</v>
      </c>
      <c r="BI36" s="13">
        <v>1</v>
      </c>
      <c r="BJ36" s="13">
        <v>0</v>
      </c>
      <c r="BK36" s="13">
        <v>0</v>
      </c>
      <c r="BL36" s="13">
        <v>10</v>
      </c>
      <c r="BM36" s="13">
        <v>4</v>
      </c>
      <c r="BN36" s="13">
        <v>1</v>
      </c>
      <c r="BO36" s="13">
        <v>0</v>
      </c>
      <c r="BP36" s="13">
        <v>0</v>
      </c>
      <c r="BQ36" s="13">
        <v>30</v>
      </c>
      <c r="BR36" s="13">
        <v>23</v>
      </c>
      <c r="BS36" s="13">
        <v>3</v>
      </c>
      <c r="BT36" s="13">
        <v>2</v>
      </c>
      <c r="BU36" s="13">
        <v>0</v>
      </c>
      <c r="BV36" s="13">
        <v>25</v>
      </c>
      <c r="BW36" s="13">
        <v>21</v>
      </c>
      <c r="BX36" s="13">
        <v>6</v>
      </c>
      <c r="BY36" s="13">
        <v>0</v>
      </c>
      <c r="BZ36" s="13">
        <v>0</v>
      </c>
      <c r="CA36" s="13">
        <v>19</v>
      </c>
      <c r="CB36" s="13">
        <v>8</v>
      </c>
      <c r="CC36" s="13">
        <v>0</v>
      </c>
      <c r="CD36" s="13">
        <v>0</v>
      </c>
      <c r="CE36" s="13">
        <v>0</v>
      </c>
      <c r="CF36" s="13">
        <v>26</v>
      </c>
      <c r="CG36" s="13">
        <v>5</v>
      </c>
      <c r="CH36" s="13">
        <v>30</v>
      </c>
      <c r="CI36" s="13">
        <v>5</v>
      </c>
      <c r="CJ36" s="13">
        <v>31</v>
      </c>
      <c r="CK36" s="13">
        <v>0</v>
      </c>
      <c r="CL36" s="13">
        <v>5</v>
      </c>
      <c r="CM36" s="13">
        <v>11</v>
      </c>
      <c r="CN36" s="13">
        <v>44</v>
      </c>
      <c r="CO36" s="13">
        <v>1</v>
      </c>
      <c r="CP36" s="13">
        <v>2</v>
      </c>
      <c r="CQ36" s="13">
        <v>4</v>
      </c>
      <c r="CR36" s="13">
        <v>13</v>
      </c>
      <c r="CS36" s="11">
        <v>22.774999999999999</v>
      </c>
      <c r="CT36" s="13">
        <v>20</v>
      </c>
      <c r="CU36" s="13">
        <v>6</v>
      </c>
      <c r="CV36" s="13">
        <v>36</v>
      </c>
      <c r="CW36" s="13">
        <v>1</v>
      </c>
      <c r="CX36" s="13">
        <v>38</v>
      </c>
      <c r="CY36" s="13">
        <v>26</v>
      </c>
      <c r="CZ36" s="13">
        <v>0</v>
      </c>
      <c r="DA36" s="13">
        <v>0</v>
      </c>
      <c r="DB36" s="13">
        <v>1</v>
      </c>
      <c r="DC36" s="13">
        <v>4</v>
      </c>
      <c r="DD36" s="13">
        <v>4</v>
      </c>
      <c r="DE36" s="13">
        <v>16</v>
      </c>
      <c r="DF36" s="13">
        <v>21</v>
      </c>
      <c r="DG36" s="13">
        <v>11</v>
      </c>
      <c r="DH36" s="13">
        <v>3</v>
      </c>
      <c r="DI36" s="11">
        <v>60.227272727272727</v>
      </c>
      <c r="DJ36" s="13">
        <v>0</v>
      </c>
      <c r="DK36" s="13">
        <v>0</v>
      </c>
      <c r="DL36" s="13">
        <v>0</v>
      </c>
      <c r="DM36" s="13">
        <v>64</v>
      </c>
      <c r="DN36" s="13">
        <v>0</v>
      </c>
      <c r="DO36" s="13">
        <v>0</v>
      </c>
      <c r="DP36" s="13">
        <v>0</v>
      </c>
      <c r="DQ36" s="13">
        <v>0</v>
      </c>
      <c r="DR36" s="13">
        <v>0</v>
      </c>
      <c r="DS36" s="13">
        <v>0</v>
      </c>
      <c r="DT36" s="13">
        <v>0</v>
      </c>
      <c r="DU36" s="13">
        <v>0</v>
      </c>
      <c r="DV36" s="13">
        <v>0</v>
      </c>
      <c r="DW36" s="13">
        <v>0</v>
      </c>
      <c r="DX36" s="13">
        <v>0</v>
      </c>
      <c r="DY36" s="13">
        <v>0</v>
      </c>
      <c r="DZ36" s="13">
        <v>0</v>
      </c>
      <c r="EA36" s="13">
        <v>0</v>
      </c>
      <c r="EB36" s="13">
        <v>0</v>
      </c>
      <c r="EC36" s="13">
        <v>0</v>
      </c>
      <c r="ED36" s="13">
        <v>0</v>
      </c>
      <c r="EE36" s="13">
        <v>0</v>
      </c>
      <c r="EF36" s="13">
        <v>0</v>
      </c>
      <c r="EG36" s="13">
        <v>0</v>
      </c>
      <c r="EH36" s="13">
        <v>0</v>
      </c>
      <c r="EI36" s="13">
        <v>0</v>
      </c>
      <c r="EJ36" s="13">
        <v>0</v>
      </c>
      <c r="EK36" s="13">
        <v>0</v>
      </c>
      <c r="EL36" s="13">
        <v>0</v>
      </c>
      <c r="EM36" s="13">
        <v>0</v>
      </c>
      <c r="EN36" s="13">
        <v>0</v>
      </c>
      <c r="EO36" s="13">
        <v>0</v>
      </c>
      <c r="EP36" s="13">
        <v>0</v>
      </c>
      <c r="EQ36" s="13">
        <v>0</v>
      </c>
      <c r="ER36" s="13">
        <v>0</v>
      </c>
      <c r="ES36" s="13">
        <v>0</v>
      </c>
      <c r="ET36" s="13">
        <v>0</v>
      </c>
      <c r="EU36" s="13">
        <v>0</v>
      </c>
      <c r="EV36" s="13">
        <v>0</v>
      </c>
      <c r="EW36" s="13">
        <v>1</v>
      </c>
      <c r="EX36" s="13">
        <v>63</v>
      </c>
      <c r="EY36" s="13">
        <v>0</v>
      </c>
      <c r="EZ36" s="13">
        <v>0</v>
      </c>
      <c r="FA36" s="13">
        <v>38</v>
      </c>
      <c r="FB36" s="13">
        <v>1</v>
      </c>
      <c r="FC36" s="13">
        <v>0</v>
      </c>
      <c r="FD36" s="13">
        <v>0</v>
      </c>
      <c r="FE36" s="13">
        <v>17</v>
      </c>
      <c r="FF36" s="13">
        <v>0</v>
      </c>
      <c r="FG36" s="13">
        <v>38</v>
      </c>
      <c r="FH36" s="13">
        <v>0</v>
      </c>
      <c r="FI36" s="13">
        <v>0</v>
      </c>
      <c r="FJ36" s="13">
        <v>0</v>
      </c>
      <c r="FK36" s="13">
        <v>0</v>
      </c>
      <c r="FL36" s="13">
        <v>0</v>
      </c>
      <c r="FM36" s="13">
        <v>0</v>
      </c>
      <c r="FN36" s="13">
        <v>0</v>
      </c>
      <c r="FO36" s="13">
        <v>0</v>
      </c>
      <c r="FP36" s="13">
        <v>0</v>
      </c>
      <c r="FQ36" s="13">
        <v>0</v>
      </c>
      <c r="FR36" s="13">
        <v>0</v>
      </c>
      <c r="FS36" s="13">
        <v>0</v>
      </c>
      <c r="FT36" s="13">
        <v>0</v>
      </c>
      <c r="FU36" s="13">
        <v>1</v>
      </c>
      <c r="FV36" s="13">
        <v>0</v>
      </c>
      <c r="FW36" s="13">
        <v>0</v>
      </c>
      <c r="FX36" s="13">
        <v>0</v>
      </c>
      <c r="FY36" s="13">
        <v>0</v>
      </c>
      <c r="FZ36" s="13">
        <v>0</v>
      </c>
      <c r="GA36" s="13">
        <v>17</v>
      </c>
      <c r="GB36" s="13">
        <v>0</v>
      </c>
      <c r="GC36" s="13">
        <v>0</v>
      </c>
      <c r="GD36" s="13">
        <v>0</v>
      </c>
      <c r="GE36" s="13">
        <v>0</v>
      </c>
      <c r="GF36" s="13">
        <v>46</v>
      </c>
      <c r="GG36" s="13">
        <v>6</v>
      </c>
      <c r="GH36" s="13">
        <v>8</v>
      </c>
      <c r="GI36" s="13">
        <v>3</v>
      </c>
      <c r="GJ36" s="13">
        <v>1</v>
      </c>
      <c r="GK36" s="13">
        <v>0</v>
      </c>
      <c r="GL36" s="13">
        <v>2</v>
      </c>
      <c r="GM36" s="13">
        <v>1</v>
      </c>
      <c r="GN36" s="13">
        <v>40</v>
      </c>
      <c r="GO36" s="13">
        <v>0</v>
      </c>
      <c r="GP36" s="13">
        <v>0</v>
      </c>
      <c r="GQ36" s="13">
        <v>3</v>
      </c>
      <c r="GR36" s="13">
        <v>16</v>
      </c>
      <c r="GS36" s="13">
        <v>0</v>
      </c>
      <c r="GT36" s="13">
        <v>0</v>
      </c>
      <c r="GU36" s="13">
        <v>2</v>
      </c>
      <c r="GV36" s="13">
        <v>37</v>
      </c>
      <c r="GW36" s="13">
        <v>26</v>
      </c>
      <c r="GX36" s="13">
        <v>3</v>
      </c>
      <c r="GY36" s="13">
        <v>60</v>
      </c>
      <c r="GZ36" s="22">
        <v>66</v>
      </c>
      <c r="HA36" s="22">
        <v>65</v>
      </c>
      <c r="HB36" s="22">
        <v>64</v>
      </c>
      <c r="HC36" s="22">
        <v>58</v>
      </c>
    </row>
    <row r="37" spans="1:211" ht="15.95" customHeight="1" x14ac:dyDescent="0.25">
      <c r="A37" s="9" t="s">
        <v>152</v>
      </c>
      <c r="B37" s="10" t="s">
        <v>84</v>
      </c>
      <c r="C37" s="10" t="s">
        <v>174</v>
      </c>
      <c r="D37" s="13">
        <v>12</v>
      </c>
      <c r="E37" s="13">
        <v>12</v>
      </c>
      <c r="F37" s="13">
        <v>0</v>
      </c>
      <c r="G37" s="13">
        <v>5</v>
      </c>
      <c r="H37" s="13">
        <v>5</v>
      </c>
      <c r="I37" s="13">
        <v>7</v>
      </c>
      <c r="J37" s="13">
        <v>6</v>
      </c>
      <c r="K37" s="13">
        <v>2</v>
      </c>
      <c r="L37" s="13">
        <v>0</v>
      </c>
      <c r="M37" s="13">
        <v>5</v>
      </c>
      <c r="N37" s="13">
        <v>0</v>
      </c>
      <c r="O37" s="13">
        <v>5</v>
      </c>
      <c r="P37" s="13">
        <v>0</v>
      </c>
      <c r="Q37" s="13">
        <v>0</v>
      </c>
      <c r="R37" s="13">
        <v>0</v>
      </c>
      <c r="S37" s="13">
        <v>2</v>
      </c>
      <c r="T37" s="13">
        <v>0</v>
      </c>
      <c r="U37" s="13">
        <v>3</v>
      </c>
      <c r="V37" s="13">
        <v>10</v>
      </c>
      <c r="W37" s="13">
        <v>0</v>
      </c>
      <c r="X37" s="13">
        <v>0</v>
      </c>
      <c r="Y37" s="13">
        <v>3</v>
      </c>
      <c r="Z37" s="13">
        <v>5</v>
      </c>
      <c r="AA37" s="13">
        <v>4</v>
      </c>
      <c r="AB37" s="13">
        <v>1</v>
      </c>
      <c r="AC37" s="13">
        <v>1</v>
      </c>
      <c r="AD37" s="13">
        <v>0</v>
      </c>
      <c r="AE37" s="13">
        <v>0</v>
      </c>
      <c r="AF37" s="13">
        <v>1</v>
      </c>
      <c r="AG37" s="13">
        <v>5</v>
      </c>
      <c r="AH37" s="13">
        <v>6</v>
      </c>
      <c r="AI37" s="13">
        <v>0</v>
      </c>
      <c r="AJ37" s="13">
        <v>0</v>
      </c>
      <c r="AK37" s="13">
        <v>0</v>
      </c>
      <c r="AL37" s="13">
        <v>1</v>
      </c>
      <c r="AM37" s="13">
        <v>10</v>
      </c>
      <c r="AN37" s="13">
        <v>0</v>
      </c>
      <c r="AO37" s="13">
        <v>2</v>
      </c>
      <c r="AP37" s="13">
        <v>0</v>
      </c>
      <c r="AQ37" s="13">
        <v>0</v>
      </c>
      <c r="AR37" s="13">
        <v>7</v>
      </c>
      <c r="AS37" s="13">
        <v>2</v>
      </c>
      <c r="AT37" s="13">
        <v>1</v>
      </c>
      <c r="AU37" s="13">
        <v>0</v>
      </c>
      <c r="AV37" s="13">
        <v>0</v>
      </c>
      <c r="AW37" s="13">
        <v>9</v>
      </c>
      <c r="AX37" s="13">
        <v>2</v>
      </c>
      <c r="AY37" s="13">
        <v>0</v>
      </c>
      <c r="AZ37" s="13">
        <v>1</v>
      </c>
      <c r="BA37" s="13">
        <v>0</v>
      </c>
      <c r="BB37" s="13">
        <v>9</v>
      </c>
      <c r="BC37" s="13">
        <v>2</v>
      </c>
      <c r="BD37" s="13">
        <v>1</v>
      </c>
      <c r="BE37" s="13">
        <v>0</v>
      </c>
      <c r="BF37" s="13">
        <v>0</v>
      </c>
      <c r="BG37" s="13">
        <v>3</v>
      </c>
      <c r="BH37" s="13">
        <v>3</v>
      </c>
      <c r="BI37" s="13">
        <v>2</v>
      </c>
      <c r="BJ37" s="13">
        <v>1</v>
      </c>
      <c r="BK37" s="13">
        <v>0</v>
      </c>
      <c r="BL37" s="13">
        <v>1</v>
      </c>
      <c r="BM37" s="13">
        <v>1</v>
      </c>
      <c r="BN37" s="13">
        <v>1</v>
      </c>
      <c r="BO37" s="13">
        <v>0</v>
      </c>
      <c r="BP37" s="13">
        <v>0</v>
      </c>
      <c r="BQ37" s="13">
        <v>3</v>
      </c>
      <c r="BR37" s="13">
        <v>6</v>
      </c>
      <c r="BS37" s="13">
        <v>2</v>
      </c>
      <c r="BT37" s="13">
        <v>0</v>
      </c>
      <c r="BU37" s="13">
        <v>0</v>
      </c>
      <c r="BV37" s="13">
        <v>4</v>
      </c>
      <c r="BW37" s="13">
        <v>5</v>
      </c>
      <c r="BX37" s="13">
        <v>2</v>
      </c>
      <c r="BY37" s="13">
        <v>0</v>
      </c>
      <c r="BZ37" s="13">
        <v>0</v>
      </c>
      <c r="CA37" s="16" t="s">
        <v>249</v>
      </c>
      <c r="CB37" s="16" t="s">
        <v>249</v>
      </c>
      <c r="CC37" s="16" t="s">
        <v>249</v>
      </c>
      <c r="CD37" s="16" t="s">
        <v>249</v>
      </c>
      <c r="CE37" s="16" t="s">
        <v>249</v>
      </c>
      <c r="CF37" s="13">
        <v>5</v>
      </c>
      <c r="CG37" s="13">
        <v>0</v>
      </c>
      <c r="CH37" s="13">
        <v>8</v>
      </c>
      <c r="CI37" s="13">
        <v>1</v>
      </c>
      <c r="CJ37" s="13">
        <v>3</v>
      </c>
      <c r="CK37" s="13">
        <v>0</v>
      </c>
      <c r="CL37" s="13">
        <v>1</v>
      </c>
      <c r="CM37" s="13">
        <v>2</v>
      </c>
      <c r="CN37" s="13">
        <v>8</v>
      </c>
      <c r="CO37" s="13">
        <v>1</v>
      </c>
      <c r="CP37" s="13">
        <v>1</v>
      </c>
      <c r="CQ37" s="13">
        <v>0</v>
      </c>
      <c r="CR37" s="13">
        <v>2</v>
      </c>
      <c r="CS37" s="11">
        <v>9.125</v>
      </c>
      <c r="CT37" s="13">
        <v>9</v>
      </c>
      <c r="CU37" s="13">
        <v>1</v>
      </c>
      <c r="CV37" s="13">
        <v>7</v>
      </c>
      <c r="CW37" s="13">
        <v>0</v>
      </c>
      <c r="CX37" s="13">
        <v>6</v>
      </c>
      <c r="CY37" s="13">
        <v>4</v>
      </c>
      <c r="CZ37" s="13">
        <v>0</v>
      </c>
      <c r="DA37" s="13">
        <v>0</v>
      </c>
      <c r="DB37" s="13">
        <v>2</v>
      </c>
      <c r="DC37" s="13">
        <v>1</v>
      </c>
      <c r="DD37" s="13">
        <v>1</v>
      </c>
      <c r="DE37" s="13">
        <v>2</v>
      </c>
      <c r="DF37" s="13">
        <v>4</v>
      </c>
      <c r="DG37" s="13">
        <v>2</v>
      </c>
      <c r="DH37" s="13">
        <v>0</v>
      </c>
      <c r="DI37" s="11">
        <v>58.166666666666664</v>
      </c>
      <c r="DJ37" s="13">
        <v>0</v>
      </c>
      <c r="DK37" s="13">
        <v>0</v>
      </c>
      <c r="DL37" s="13">
        <v>1</v>
      </c>
      <c r="DM37" s="13">
        <v>10</v>
      </c>
      <c r="DN37" s="13">
        <v>0</v>
      </c>
      <c r="DO37" s="13">
        <v>0</v>
      </c>
      <c r="DP37" s="13">
        <v>0</v>
      </c>
      <c r="DQ37" s="13">
        <v>0</v>
      </c>
      <c r="DR37" s="13">
        <v>0</v>
      </c>
      <c r="DS37" s="13">
        <v>0</v>
      </c>
      <c r="DT37" s="13">
        <v>0</v>
      </c>
      <c r="DU37" s="13">
        <v>0</v>
      </c>
      <c r="DV37" s="13">
        <v>0</v>
      </c>
      <c r="DW37" s="13">
        <v>0</v>
      </c>
      <c r="DX37" s="13">
        <v>0</v>
      </c>
      <c r="DY37" s="13">
        <v>0</v>
      </c>
      <c r="DZ37" s="13">
        <v>0</v>
      </c>
      <c r="EA37" s="13">
        <v>0</v>
      </c>
      <c r="EB37" s="13">
        <v>1</v>
      </c>
      <c r="EC37" s="13">
        <v>0</v>
      </c>
      <c r="ED37" s="13">
        <v>0</v>
      </c>
      <c r="EE37" s="13">
        <v>0</v>
      </c>
      <c r="EF37" s="13">
        <v>0</v>
      </c>
      <c r="EG37" s="13">
        <v>0</v>
      </c>
      <c r="EH37" s="13">
        <v>0</v>
      </c>
      <c r="EI37" s="13">
        <v>0</v>
      </c>
      <c r="EJ37" s="13">
        <v>0</v>
      </c>
      <c r="EK37" s="13">
        <v>0</v>
      </c>
      <c r="EL37" s="13">
        <v>0</v>
      </c>
      <c r="EM37" s="13">
        <v>0</v>
      </c>
      <c r="EN37" s="13">
        <v>0</v>
      </c>
      <c r="EO37" s="13">
        <v>0</v>
      </c>
      <c r="EP37" s="13">
        <v>0</v>
      </c>
      <c r="EQ37" s="13">
        <v>0</v>
      </c>
      <c r="ER37" s="13">
        <v>0</v>
      </c>
      <c r="ES37" s="13">
        <v>0</v>
      </c>
      <c r="ET37" s="13">
        <v>0</v>
      </c>
      <c r="EU37" s="13">
        <v>0</v>
      </c>
      <c r="EV37" s="13">
        <v>0</v>
      </c>
      <c r="EW37" s="13">
        <v>0</v>
      </c>
      <c r="EX37" s="13">
        <v>10</v>
      </c>
      <c r="EY37" s="13">
        <v>0</v>
      </c>
      <c r="EZ37" s="13">
        <v>0</v>
      </c>
      <c r="FA37" s="13">
        <v>6</v>
      </c>
      <c r="FB37" s="13">
        <v>0</v>
      </c>
      <c r="FC37" s="13">
        <v>1</v>
      </c>
      <c r="FD37" s="13">
        <v>0</v>
      </c>
      <c r="FE37" s="13">
        <v>0</v>
      </c>
      <c r="FF37" s="13">
        <v>0</v>
      </c>
      <c r="FG37" s="13">
        <v>5</v>
      </c>
      <c r="FH37" s="13">
        <v>0</v>
      </c>
      <c r="FI37" s="13">
        <v>0</v>
      </c>
      <c r="FJ37" s="13">
        <v>0</v>
      </c>
      <c r="FK37" s="13">
        <v>0</v>
      </c>
      <c r="FL37" s="13">
        <v>0</v>
      </c>
      <c r="FM37" s="13">
        <v>0</v>
      </c>
      <c r="FN37" s="13">
        <v>0</v>
      </c>
      <c r="FO37" s="13">
        <v>0</v>
      </c>
      <c r="FP37" s="13">
        <v>1</v>
      </c>
      <c r="FQ37" s="13">
        <v>0</v>
      </c>
      <c r="FR37" s="13">
        <v>0</v>
      </c>
      <c r="FS37" s="13">
        <v>0</v>
      </c>
      <c r="FT37" s="13">
        <v>0</v>
      </c>
      <c r="FU37" s="13">
        <v>0</v>
      </c>
      <c r="FV37" s="13">
        <v>1</v>
      </c>
      <c r="FW37" s="13">
        <v>0</v>
      </c>
      <c r="FX37" s="13">
        <v>0</v>
      </c>
      <c r="FY37" s="13">
        <v>0</v>
      </c>
      <c r="FZ37" s="13">
        <v>0</v>
      </c>
      <c r="GA37" s="13">
        <v>0</v>
      </c>
      <c r="GB37" s="13">
        <v>0</v>
      </c>
      <c r="GC37" s="13">
        <v>0</v>
      </c>
      <c r="GD37" s="13">
        <v>0</v>
      </c>
      <c r="GE37" s="13">
        <v>0</v>
      </c>
      <c r="GF37" s="13">
        <v>8</v>
      </c>
      <c r="GG37" s="13">
        <v>0</v>
      </c>
      <c r="GH37" s="13">
        <v>0</v>
      </c>
      <c r="GI37" s="13">
        <v>0</v>
      </c>
      <c r="GJ37" s="13">
        <v>0</v>
      </c>
      <c r="GK37" s="13">
        <v>0</v>
      </c>
      <c r="GL37" s="13">
        <v>0</v>
      </c>
      <c r="GM37" s="13">
        <v>1</v>
      </c>
      <c r="GN37" s="13">
        <v>5</v>
      </c>
      <c r="GO37" s="13">
        <v>0</v>
      </c>
      <c r="GP37" s="13">
        <v>0</v>
      </c>
      <c r="GQ37" s="13">
        <v>0</v>
      </c>
      <c r="GR37" s="13">
        <v>4</v>
      </c>
      <c r="GS37" s="13">
        <v>0</v>
      </c>
      <c r="GT37" s="13">
        <v>0</v>
      </c>
      <c r="GU37" s="13">
        <v>0</v>
      </c>
      <c r="GV37" s="13">
        <v>4</v>
      </c>
      <c r="GW37" s="13">
        <v>7</v>
      </c>
      <c r="GX37" s="13">
        <v>0</v>
      </c>
      <c r="GY37" s="13">
        <v>11</v>
      </c>
      <c r="GZ37" s="22">
        <v>12</v>
      </c>
      <c r="HA37" s="22">
        <v>12</v>
      </c>
      <c r="HB37" s="22">
        <v>12</v>
      </c>
      <c r="HC37" s="22">
        <v>9</v>
      </c>
    </row>
    <row r="38" spans="1:211" ht="15.95" customHeight="1" x14ac:dyDescent="0.25">
      <c r="A38" s="9" t="s">
        <v>162</v>
      </c>
      <c r="B38" s="10" t="s">
        <v>84</v>
      </c>
      <c r="C38" s="10" t="s">
        <v>174</v>
      </c>
      <c r="D38" s="13">
        <v>2</v>
      </c>
      <c r="E38" s="13">
        <v>2</v>
      </c>
      <c r="F38" s="13">
        <v>0</v>
      </c>
      <c r="G38" s="13">
        <v>2</v>
      </c>
      <c r="H38" s="13">
        <v>0</v>
      </c>
      <c r="I38" s="13">
        <v>1</v>
      </c>
      <c r="J38" s="13">
        <v>1</v>
      </c>
      <c r="K38" s="13">
        <v>0</v>
      </c>
      <c r="L38" s="13">
        <v>0</v>
      </c>
      <c r="M38" s="13">
        <v>0</v>
      </c>
      <c r="N38" s="13">
        <v>0</v>
      </c>
      <c r="O38" s="13">
        <v>1</v>
      </c>
      <c r="P38" s="13">
        <v>0</v>
      </c>
      <c r="Q38" s="13">
        <v>0</v>
      </c>
      <c r="R38" s="13">
        <v>0</v>
      </c>
      <c r="S38" s="13">
        <v>1</v>
      </c>
      <c r="T38" s="13">
        <v>1</v>
      </c>
      <c r="U38" s="13">
        <v>0</v>
      </c>
      <c r="V38" s="13">
        <v>2</v>
      </c>
      <c r="W38" s="13">
        <v>0</v>
      </c>
      <c r="X38" s="13">
        <v>0</v>
      </c>
      <c r="Y38" s="13">
        <v>0</v>
      </c>
      <c r="Z38" s="13">
        <v>2</v>
      </c>
      <c r="AA38" s="13">
        <v>0</v>
      </c>
      <c r="AB38" s="13">
        <v>0</v>
      </c>
      <c r="AC38" s="13">
        <v>0</v>
      </c>
      <c r="AD38" s="13">
        <v>0</v>
      </c>
      <c r="AE38" s="13">
        <v>0</v>
      </c>
      <c r="AF38" s="13">
        <v>0</v>
      </c>
      <c r="AG38" s="13">
        <v>0</v>
      </c>
      <c r="AH38" s="13">
        <v>2</v>
      </c>
      <c r="AI38" s="13">
        <v>0</v>
      </c>
      <c r="AJ38" s="13">
        <v>0</v>
      </c>
      <c r="AK38" s="13">
        <v>0</v>
      </c>
      <c r="AL38" s="13">
        <v>0</v>
      </c>
      <c r="AM38" s="13">
        <v>2</v>
      </c>
      <c r="AN38" s="13">
        <v>0</v>
      </c>
      <c r="AO38" s="13">
        <v>0</v>
      </c>
      <c r="AP38" s="13">
        <v>0</v>
      </c>
      <c r="AQ38" s="13">
        <v>0</v>
      </c>
      <c r="AR38" s="13">
        <v>1</v>
      </c>
      <c r="AS38" s="13">
        <v>0</v>
      </c>
      <c r="AT38" s="13">
        <v>0</v>
      </c>
      <c r="AU38" s="13">
        <v>0</v>
      </c>
      <c r="AV38" s="13">
        <v>0</v>
      </c>
      <c r="AW38" s="13">
        <v>2</v>
      </c>
      <c r="AX38" s="13">
        <v>0</v>
      </c>
      <c r="AY38" s="13">
        <v>0</v>
      </c>
      <c r="AZ38" s="13">
        <v>0</v>
      </c>
      <c r="BA38" s="13">
        <v>0</v>
      </c>
      <c r="BB38" s="13">
        <v>2</v>
      </c>
      <c r="BC38" s="13">
        <v>0</v>
      </c>
      <c r="BD38" s="13">
        <v>0</v>
      </c>
      <c r="BE38" s="13">
        <v>0</v>
      </c>
      <c r="BF38" s="13">
        <v>0</v>
      </c>
      <c r="BG38" s="13">
        <v>1</v>
      </c>
      <c r="BH38" s="13">
        <v>0</v>
      </c>
      <c r="BI38" s="13">
        <v>0</v>
      </c>
      <c r="BJ38" s="13">
        <v>0</v>
      </c>
      <c r="BK38" s="13">
        <v>0</v>
      </c>
      <c r="BL38" s="13">
        <v>0</v>
      </c>
      <c r="BM38" s="13">
        <v>1</v>
      </c>
      <c r="BN38" s="13">
        <v>0</v>
      </c>
      <c r="BO38" s="13">
        <v>0</v>
      </c>
      <c r="BP38" s="13">
        <v>0</v>
      </c>
      <c r="BQ38" s="13">
        <v>0</v>
      </c>
      <c r="BR38" s="13">
        <v>1</v>
      </c>
      <c r="BS38" s="13">
        <v>0</v>
      </c>
      <c r="BT38" s="13">
        <v>0</v>
      </c>
      <c r="BU38" s="13">
        <v>0</v>
      </c>
      <c r="BV38" s="13">
        <v>1</v>
      </c>
      <c r="BW38" s="13">
        <v>1</v>
      </c>
      <c r="BX38" s="13">
        <v>0</v>
      </c>
      <c r="BY38" s="13">
        <v>0</v>
      </c>
      <c r="BZ38" s="13">
        <v>0</v>
      </c>
      <c r="CA38" s="16" t="s">
        <v>249</v>
      </c>
      <c r="CB38" s="16" t="s">
        <v>249</v>
      </c>
      <c r="CC38" s="16" t="s">
        <v>249</v>
      </c>
      <c r="CD38" s="16" t="s">
        <v>249</v>
      </c>
      <c r="CE38" s="16" t="s">
        <v>249</v>
      </c>
      <c r="CF38" s="13">
        <v>0</v>
      </c>
      <c r="CG38" s="13">
        <v>0</v>
      </c>
      <c r="CH38" s="13">
        <v>2</v>
      </c>
      <c r="CI38" s="13">
        <v>0</v>
      </c>
      <c r="CJ38" s="13">
        <v>2</v>
      </c>
      <c r="CK38" s="13">
        <v>0</v>
      </c>
      <c r="CL38" s="13">
        <v>0</v>
      </c>
      <c r="CM38" s="13">
        <v>0</v>
      </c>
      <c r="CN38" s="13">
        <v>1</v>
      </c>
      <c r="CO38" s="13">
        <v>0</v>
      </c>
      <c r="CP38" s="13">
        <v>0</v>
      </c>
      <c r="CQ38" s="13">
        <v>0</v>
      </c>
      <c r="CR38" s="13">
        <v>1</v>
      </c>
      <c r="CS38" s="11">
        <v>20</v>
      </c>
      <c r="CT38" s="13">
        <v>20</v>
      </c>
      <c r="CU38" s="13">
        <v>0</v>
      </c>
      <c r="CV38" s="13">
        <v>1</v>
      </c>
      <c r="CW38" s="13">
        <v>0</v>
      </c>
      <c r="CX38" s="13">
        <v>1</v>
      </c>
      <c r="CY38" s="13">
        <v>1</v>
      </c>
      <c r="CZ38" s="13">
        <v>0</v>
      </c>
      <c r="DA38" s="13">
        <v>0</v>
      </c>
      <c r="DB38" s="13">
        <v>0</v>
      </c>
      <c r="DC38" s="13">
        <v>0</v>
      </c>
      <c r="DD38" s="13">
        <v>0</v>
      </c>
      <c r="DE38" s="13">
        <v>0</v>
      </c>
      <c r="DF38" s="13">
        <v>0</v>
      </c>
      <c r="DG38" s="13">
        <v>2</v>
      </c>
      <c r="DH38" s="13">
        <v>0</v>
      </c>
      <c r="DI38" s="11">
        <v>77</v>
      </c>
      <c r="DJ38" s="13">
        <v>0</v>
      </c>
      <c r="DK38" s="13">
        <v>0</v>
      </c>
      <c r="DL38" s="13">
        <v>0</v>
      </c>
      <c r="DM38" s="13">
        <v>2</v>
      </c>
      <c r="DN38" s="13">
        <v>0</v>
      </c>
      <c r="DO38" s="13">
        <v>0</v>
      </c>
      <c r="DP38" s="13">
        <v>0</v>
      </c>
      <c r="DQ38" s="13">
        <v>0</v>
      </c>
      <c r="DR38" s="13">
        <v>0</v>
      </c>
      <c r="DS38" s="13">
        <v>0</v>
      </c>
      <c r="DT38" s="13">
        <v>0</v>
      </c>
      <c r="DU38" s="13">
        <v>0</v>
      </c>
      <c r="DV38" s="13">
        <v>0</v>
      </c>
      <c r="DW38" s="13">
        <v>0</v>
      </c>
      <c r="DX38" s="13">
        <v>0</v>
      </c>
      <c r="DY38" s="13">
        <v>0</v>
      </c>
      <c r="DZ38" s="13">
        <v>0</v>
      </c>
      <c r="EA38" s="13">
        <v>0</v>
      </c>
      <c r="EB38" s="13">
        <v>0</v>
      </c>
      <c r="EC38" s="13">
        <v>0</v>
      </c>
      <c r="ED38" s="13">
        <v>0</v>
      </c>
      <c r="EE38" s="13">
        <v>0</v>
      </c>
      <c r="EF38" s="13">
        <v>0</v>
      </c>
      <c r="EG38" s="13">
        <v>0</v>
      </c>
      <c r="EH38" s="13">
        <v>0</v>
      </c>
      <c r="EI38" s="13">
        <v>0</v>
      </c>
      <c r="EJ38" s="13">
        <v>0</v>
      </c>
      <c r="EK38" s="13">
        <v>0</v>
      </c>
      <c r="EL38" s="13">
        <v>0</v>
      </c>
      <c r="EM38" s="13">
        <v>0</v>
      </c>
      <c r="EN38" s="13">
        <v>0</v>
      </c>
      <c r="EO38" s="13">
        <v>0</v>
      </c>
      <c r="EP38" s="13">
        <v>1</v>
      </c>
      <c r="EQ38" s="13">
        <v>0</v>
      </c>
      <c r="ER38" s="13">
        <v>0</v>
      </c>
      <c r="ES38" s="13">
        <v>0</v>
      </c>
      <c r="ET38" s="13">
        <v>0</v>
      </c>
      <c r="EU38" s="13">
        <v>0</v>
      </c>
      <c r="EV38" s="13">
        <v>0</v>
      </c>
      <c r="EW38" s="13">
        <v>0</v>
      </c>
      <c r="EX38" s="13">
        <v>1</v>
      </c>
      <c r="EY38" s="13">
        <v>0</v>
      </c>
      <c r="EZ38" s="13">
        <v>0</v>
      </c>
      <c r="FA38" s="13">
        <v>1</v>
      </c>
      <c r="FB38" s="13">
        <v>0</v>
      </c>
      <c r="FC38" s="13">
        <v>0</v>
      </c>
      <c r="FD38" s="13">
        <v>0</v>
      </c>
      <c r="FE38" s="13">
        <v>0</v>
      </c>
      <c r="FF38" s="13">
        <v>0</v>
      </c>
      <c r="FG38" s="13">
        <v>1</v>
      </c>
      <c r="FH38" s="13">
        <v>0</v>
      </c>
      <c r="FI38" s="13">
        <v>0</v>
      </c>
      <c r="FJ38" s="13">
        <v>0</v>
      </c>
      <c r="FK38" s="13">
        <v>0</v>
      </c>
      <c r="FL38" s="13">
        <v>0</v>
      </c>
      <c r="FM38" s="13">
        <v>0</v>
      </c>
      <c r="FN38" s="13">
        <v>0</v>
      </c>
      <c r="FO38" s="13">
        <v>0</v>
      </c>
      <c r="FP38" s="13">
        <v>0</v>
      </c>
      <c r="FQ38" s="13">
        <v>0</v>
      </c>
      <c r="FR38" s="13">
        <v>0</v>
      </c>
      <c r="FS38" s="13">
        <v>0</v>
      </c>
      <c r="FT38" s="13">
        <v>0</v>
      </c>
      <c r="FU38" s="13">
        <v>0</v>
      </c>
      <c r="FV38" s="13">
        <v>0</v>
      </c>
      <c r="FW38" s="13">
        <v>0</v>
      </c>
      <c r="FX38" s="13">
        <v>0</v>
      </c>
      <c r="FY38" s="13">
        <v>0</v>
      </c>
      <c r="FZ38" s="13">
        <v>0</v>
      </c>
      <c r="GA38" s="13">
        <v>0</v>
      </c>
      <c r="GB38" s="13">
        <v>0</v>
      </c>
      <c r="GC38" s="13">
        <v>0</v>
      </c>
      <c r="GD38" s="13">
        <v>0</v>
      </c>
      <c r="GE38" s="13">
        <v>0</v>
      </c>
      <c r="GF38" s="13">
        <v>1</v>
      </c>
      <c r="GG38" s="13">
        <v>0</v>
      </c>
      <c r="GH38" s="13">
        <v>0</v>
      </c>
      <c r="GI38" s="13">
        <v>0</v>
      </c>
      <c r="GJ38" s="13">
        <v>0</v>
      </c>
      <c r="GK38" s="13">
        <v>0</v>
      </c>
      <c r="GL38" s="13">
        <v>0</v>
      </c>
      <c r="GM38" s="13">
        <v>0</v>
      </c>
      <c r="GN38" s="13">
        <v>1</v>
      </c>
      <c r="GO38" s="13">
        <v>0</v>
      </c>
      <c r="GP38" s="13">
        <v>0</v>
      </c>
      <c r="GQ38" s="13">
        <v>0</v>
      </c>
      <c r="GR38" s="13">
        <v>0</v>
      </c>
      <c r="GS38" s="13">
        <v>0</v>
      </c>
      <c r="GT38" s="13">
        <v>0</v>
      </c>
      <c r="GU38" s="13">
        <v>0</v>
      </c>
      <c r="GV38" s="13">
        <v>0</v>
      </c>
      <c r="GW38" s="13">
        <v>2</v>
      </c>
      <c r="GX38" s="13">
        <v>0</v>
      </c>
      <c r="GY38" s="13">
        <v>2</v>
      </c>
      <c r="GZ38" s="22">
        <v>2</v>
      </c>
      <c r="HA38" s="22">
        <v>2</v>
      </c>
      <c r="HB38" s="22">
        <v>2</v>
      </c>
      <c r="HC38" s="22">
        <v>1</v>
      </c>
    </row>
    <row r="39" spans="1:211" ht="15.95" customHeight="1" x14ac:dyDescent="0.25">
      <c r="A39" s="9" t="s">
        <v>156</v>
      </c>
      <c r="B39" s="10" t="s">
        <v>84</v>
      </c>
      <c r="C39" s="10" t="s">
        <v>174</v>
      </c>
      <c r="D39" s="13">
        <v>50</v>
      </c>
      <c r="E39" s="13">
        <v>50</v>
      </c>
      <c r="F39" s="13">
        <v>0</v>
      </c>
      <c r="G39" s="13">
        <v>12</v>
      </c>
      <c r="H39" s="13">
        <v>25</v>
      </c>
      <c r="I39" s="13">
        <v>22</v>
      </c>
      <c r="J39" s="13">
        <v>19</v>
      </c>
      <c r="K39" s="13">
        <v>3</v>
      </c>
      <c r="L39" s="13">
        <v>7</v>
      </c>
      <c r="M39" s="13">
        <v>8</v>
      </c>
      <c r="N39" s="13">
        <v>3</v>
      </c>
      <c r="O39" s="13">
        <v>5</v>
      </c>
      <c r="P39" s="13">
        <v>4</v>
      </c>
      <c r="Q39" s="13">
        <v>1</v>
      </c>
      <c r="R39" s="13">
        <v>4</v>
      </c>
      <c r="S39" s="13">
        <v>3</v>
      </c>
      <c r="T39" s="13">
        <v>5</v>
      </c>
      <c r="U39" s="13">
        <v>4</v>
      </c>
      <c r="V39" s="13">
        <v>35</v>
      </c>
      <c r="W39" s="13">
        <v>0</v>
      </c>
      <c r="X39" s="13">
        <v>1</v>
      </c>
      <c r="Y39" s="13">
        <v>15</v>
      </c>
      <c r="Z39" s="13">
        <v>28</v>
      </c>
      <c r="AA39" s="13">
        <v>2</v>
      </c>
      <c r="AB39" s="13">
        <v>5</v>
      </c>
      <c r="AC39" s="13">
        <v>5</v>
      </c>
      <c r="AD39" s="13">
        <v>0</v>
      </c>
      <c r="AE39" s="13">
        <v>0</v>
      </c>
      <c r="AF39" s="13">
        <v>9</v>
      </c>
      <c r="AG39" s="13">
        <v>4</v>
      </c>
      <c r="AH39" s="13">
        <v>32</v>
      </c>
      <c r="AI39" s="13">
        <v>11</v>
      </c>
      <c r="AJ39" s="13">
        <v>0</v>
      </c>
      <c r="AK39" s="13">
        <v>1</v>
      </c>
      <c r="AL39" s="13">
        <v>1</v>
      </c>
      <c r="AM39" s="13">
        <v>43</v>
      </c>
      <c r="AN39" s="13">
        <v>2</v>
      </c>
      <c r="AO39" s="13">
        <v>0</v>
      </c>
      <c r="AP39" s="13">
        <v>0</v>
      </c>
      <c r="AQ39" s="13">
        <v>1</v>
      </c>
      <c r="AR39" s="13">
        <v>37</v>
      </c>
      <c r="AS39" s="13">
        <v>7</v>
      </c>
      <c r="AT39" s="13">
        <v>0</v>
      </c>
      <c r="AU39" s="13">
        <v>0</v>
      </c>
      <c r="AV39" s="13">
        <v>1</v>
      </c>
      <c r="AW39" s="13">
        <v>44</v>
      </c>
      <c r="AX39" s="13">
        <v>2</v>
      </c>
      <c r="AY39" s="13">
        <v>0</v>
      </c>
      <c r="AZ39" s="13">
        <v>0</v>
      </c>
      <c r="BA39" s="13">
        <v>1</v>
      </c>
      <c r="BB39" s="13">
        <v>38</v>
      </c>
      <c r="BC39" s="13">
        <v>7</v>
      </c>
      <c r="BD39" s="13">
        <v>1</v>
      </c>
      <c r="BE39" s="13">
        <v>0</v>
      </c>
      <c r="BF39" s="13">
        <v>0</v>
      </c>
      <c r="BG39" s="13">
        <v>18</v>
      </c>
      <c r="BH39" s="13">
        <v>5</v>
      </c>
      <c r="BI39" s="13">
        <v>3</v>
      </c>
      <c r="BJ39" s="13">
        <v>0</v>
      </c>
      <c r="BK39" s="13">
        <v>0</v>
      </c>
      <c r="BL39" s="13">
        <v>7</v>
      </c>
      <c r="BM39" s="13">
        <v>1</v>
      </c>
      <c r="BN39" s="13">
        <v>1</v>
      </c>
      <c r="BO39" s="13">
        <v>0</v>
      </c>
      <c r="BP39" s="13">
        <v>0</v>
      </c>
      <c r="BQ39" s="13">
        <v>21</v>
      </c>
      <c r="BR39" s="13">
        <v>9</v>
      </c>
      <c r="BS39" s="13">
        <v>2</v>
      </c>
      <c r="BT39" s="13">
        <v>0</v>
      </c>
      <c r="BU39" s="13">
        <v>1</v>
      </c>
      <c r="BV39" s="13">
        <v>23</v>
      </c>
      <c r="BW39" s="13">
        <v>7</v>
      </c>
      <c r="BX39" s="13">
        <v>4</v>
      </c>
      <c r="BY39" s="13">
        <v>0</v>
      </c>
      <c r="BZ39" s="13">
        <v>1</v>
      </c>
      <c r="CA39" s="16" t="s">
        <v>249</v>
      </c>
      <c r="CB39" s="16" t="s">
        <v>249</v>
      </c>
      <c r="CC39" s="16" t="s">
        <v>249</v>
      </c>
      <c r="CD39" s="16" t="s">
        <v>249</v>
      </c>
      <c r="CE39" s="16" t="s">
        <v>249</v>
      </c>
      <c r="CF39" s="13">
        <v>17</v>
      </c>
      <c r="CG39" s="13">
        <v>0</v>
      </c>
      <c r="CH39" s="13">
        <v>29</v>
      </c>
      <c r="CI39" s="13">
        <v>1</v>
      </c>
      <c r="CJ39" s="13">
        <v>17</v>
      </c>
      <c r="CK39" s="13">
        <v>0</v>
      </c>
      <c r="CL39" s="13">
        <v>2</v>
      </c>
      <c r="CM39" s="13">
        <v>14</v>
      </c>
      <c r="CN39" s="13">
        <v>31</v>
      </c>
      <c r="CO39" s="13">
        <v>0</v>
      </c>
      <c r="CP39" s="13">
        <v>5</v>
      </c>
      <c r="CQ39" s="13">
        <v>3</v>
      </c>
      <c r="CR39" s="13">
        <v>6</v>
      </c>
      <c r="CS39" s="11">
        <v>10.428571428571429</v>
      </c>
      <c r="CT39" s="13">
        <v>7.5</v>
      </c>
      <c r="CU39" s="13">
        <v>3</v>
      </c>
      <c r="CV39" s="13">
        <v>26</v>
      </c>
      <c r="CW39" s="13">
        <v>2</v>
      </c>
      <c r="CX39" s="13">
        <v>29</v>
      </c>
      <c r="CY39" s="13">
        <v>18</v>
      </c>
      <c r="CZ39" s="13">
        <v>0</v>
      </c>
      <c r="DA39" s="13">
        <v>0</v>
      </c>
      <c r="DB39" s="13">
        <v>0</v>
      </c>
      <c r="DC39" s="13">
        <v>2</v>
      </c>
      <c r="DD39" s="13">
        <v>0</v>
      </c>
      <c r="DE39" s="13">
        <v>7</v>
      </c>
      <c r="DF39" s="13">
        <v>21</v>
      </c>
      <c r="DG39" s="13">
        <v>12</v>
      </c>
      <c r="DH39" s="13">
        <v>2</v>
      </c>
      <c r="DI39" s="11">
        <v>60.7</v>
      </c>
      <c r="DJ39" s="13">
        <v>1</v>
      </c>
      <c r="DK39" s="13">
        <v>1</v>
      </c>
      <c r="DL39" s="13">
        <v>0</v>
      </c>
      <c r="DM39" s="13">
        <v>43</v>
      </c>
      <c r="DN39" s="13">
        <v>3</v>
      </c>
      <c r="DO39" s="13">
        <v>0</v>
      </c>
      <c r="DP39" s="13">
        <v>0</v>
      </c>
      <c r="DQ39" s="13">
        <v>1</v>
      </c>
      <c r="DR39" s="13">
        <v>0</v>
      </c>
      <c r="DS39" s="13">
        <v>0</v>
      </c>
      <c r="DT39" s="13">
        <v>0</v>
      </c>
      <c r="DU39" s="13">
        <v>1</v>
      </c>
      <c r="DV39" s="13">
        <v>0</v>
      </c>
      <c r="DW39" s="13">
        <v>0</v>
      </c>
      <c r="DX39" s="13">
        <v>0</v>
      </c>
      <c r="DY39" s="13">
        <v>0</v>
      </c>
      <c r="DZ39" s="13">
        <v>0</v>
      </c>
      <c r="EA39" s="13">
        <v>0</v>
      </c>
      <c r="EB39" s="13">
        <v>0</v>
      </c>
      <c r="EC39" s="13">
        <v>0</v>
      </c>
      <c r="ED39" s="13">
        <v>0</v>
      </c>
      <c r="EE39" s="13">
        <v>0</v>
      </c>
      <c r="EF39" s="13">
        <v>0</v>
      </c>
      <c r="EG39" s="13">
        <v>1</v>
      </c>
      <c r="EH39" s="13">
        <v>0</v>
      </c>
      <c r="EI39" s="13">
        <v>0</v>
      </c>
      <c r="EJ39" s="13">
        <v>0</v>
      </c>
      <c r="EK39" s="13">
        <v>0</v>
      </c>
      <c r="EL39" s="13">
        <v>0</v>
      </c>
      <c r="EM39" s="13">
        <v>0</v>
      </c>
      <c r="EN39" s="13">
        <v>0</v>
      </c>
      <c r="EO39" s="13">
        <v>0</v>
      </c>
      <c r="EP39" s="13">
        <v>0</v>
      </c>
      <c r="EQ39" s="13">
        <v>0</v>
      </c>
      <c r="ER39" s="13">
        <v>0</v>
      </c>
      <c r="ES39" s="13">
        <v>0</v>
      </c>
      <c r="ET39" s="13">
        <v>0</v>
      </c>
      <c r="EU39" s="13">
        <v>0</v>
      </c>
      <c r="EV39" s="13">
        <v>0</v>
      </c>
      <c r="EW39" s="13">
        <v>0</v>
      </c>
      <c r="EX39" s="13">
        <v>42</v>
      </c>
      <c r="EY39" s="13">
        <v>3</v>
      </c>
      <c r="EZ39" s="13">
        <v>0</v>
      </c>
      <c r="FA39" s="13">
        <v>38</v>
      </c>
      <c r="FB39" s="13">
        <v>0</v>
      </c>
      <c r="FC39" s="13">
        <v>0</v>
      </c>
      <c r="FD39" s="13">
        <v>1</v>
      </c>
      <c r="FE39" s="13">
        <v>1</v>
      </c>
      <c r="FF39" s="13">
        <v>0</v>
      </c>
      <c r="FG39" s="13">
        <v>35</v>
      </c>
      <c r="FH39" s="13">
        <v>0</v>
      </c>
      <c r="FI39" s="13">
        <v>0</v>
      </c>
      <c r="FJ39" s="13">
        <v>0</v>
      </c>
      <c r="FK39" s="13">
        <v>0</v>
      </c>
      <c r="FL39" s="13">
        <v>0</v>
      </c>
      <c r="FM39" s="13">
        <v>0</v>
      </c>
      <c r="FN39" s="13">
        <v>0</v>
      </c>
      <c r="FO39" s="13">
        <v>0</v>
      </c>
      <c r="FP39" s="13">
        <v>0</v>
      </c>
      <c r="FQ39" s="13">
        <v>0</v>
      </c>
      <c r="FR39" s="13">
        <v>0</v>
      </c>
      <c r="FS39" s="13">
        <v>0</v>
      </c>
      <c r="FT39" s="13">
        <v>0</v>
      </c>
      <c r="FU39" s="13">
        <v>0</v>
      </c>
      <c r="FV39" s="13">
        <v>0</v>
      </c>
      <c r="FW39" s="13">
        <v>0</v>
      </c>
      <c r="FX39" s="13">
        <v>1</v>
      </c>
      <c r="FY39" s="13">
        <v>0</v>
      </c>
      <c r="FZ39" s="13">
        <v>0</v>
      </c>
      <c r="GA39" s="13">
        <v>1</v>
      </c>
      <c r="GB39" s="13">
        <v>0</v>
      </c>
      <c r="GC39" s="13">
        <v>0</v>
      </c>
      <c r="GD39" s="13">
        <v>0</v>
      </c>
      <c r="GE39" s="13">
        <v>0</v>
      </c>
      <c r="GF39" s="13">
        <v>30</v>
      </c>
      <c r="GG39" s="13">
        <v>5</v>
      </c>
      <c r="GH39" s="13">
        <v>4</v>
      </c>
      <c r="GI39" s="13">
        <v>0</v>
      </c>
      <c r="GJ39" s="13">
        <v>1</v>
      </c>
      <c r="GK39" s="13">
        <v>1</v>
      </c>
      <c r="GL39" s="13">
        <v>1</v>
      </c>
      <c r="GM39" s="13">
        <v>2</v>
      </c>
      <c r="GN39" s="13">
        <v>30</v>
      </c>
      <c r="GO39" s="13">
        <v>1</v>
      </c>
      <c r="GP39" s="13">
        <v>0</v>
      </c>
      <c r="GQ39" s="13">
        <v>1</v>
      </c>
      <c r="GR39" s="13">
        <v>8</v>
      </c>
      <c r="GS39" s="13">
        <v>0</v>
      </c>
      <c r="GT39" s="13">
        <v>0</v>
      </c>
      <c r="GU39" s="13">
        <v>0</v>
      </c>
      <c r="GV39" s="13">
        <v>22</v>
      </c>
      <c r="GW39" s="13">
        <v>26</v>
      </c>
      <c r="GX39" s="13">
        <v>2</v>
      </c>
      <c r="GY39" s="13">
        <v>46</v>
      </c>
      <c r="GZ39" s="22">
        <v>50</v>
      </c>
      <c r="HA39" s="22">
        <v>50</v>
      </c>
      <c r="HB39" s="22">
        <v>48</v>
      </c>
      <c r="HC39" s="22">
        <v>39</v>
      </c>
    </row>
    <row r="40" spans="1:211" ht="15.95" customHeight="1" x14ac:dyDescent="0.25">
      <c r="A40" s="9" t="s">
        <v>144</v>
      </c>
      <c r="B40" s="10" t="s">
        <v>84</v>
      </c>
      <c r="C40" s="10" t="s">
        <v>175</v>
      </c>
      <c r="D40" s="13">
        <v>51</v>
      </c>
      <c r="E40" s="13">
        <v>51</v>
      </c>
      <c r="F40" s="13">
        <v>0</v>
      </c>
      <c r="G40" s="13">
        <v>21</v>
      </c>
      <c r="H40" s="13">
        <v>26</v>
      </c>
      <c r="I40" s="13">
        <v>24</v>
      </c>
      <c r="J40" s="13">
        <v>27</v>
      </c>
      <c r="K40" s="13">
        <v>4</v>
      </c>
      <c r="L40" s="13">
        <v>16</v>
      </c>
      <c r="M40" s="13">
        <v>17</v>
      </c>
      <c r="N40" s="13">
        <v>4</v>
      </c>
      <c r="O40" s="13">
        <v>6</v>
      </c>
      <c r="P40" s="13">
        <v>4</v>
      </c>
      <c r="Q40" s="13">
        <v>1</v>
      </c>
      <c r="R40" s="13">
        <v>4</v>
      </c>
      <c r="S40" s="13">
        <v>5</v>
      </c>
      <c r="T40" s="13">
        <v>10</v>
      </c>
      <c r="U40" s="13">
        <v>6</v>
      </c>
      <c r="V40" s="13">
        <v>41</v>
      </c>
      <c r="W40" s="13">
        <v>1</v>
      </c>
      <c r="X40" s="13">
        <v>1</v>
      </c>
      <c r="Y40" s="13">
        <v>14</v>
      </c>
      <c r="Z40" s="13">
        <v>5</v>
      </c>
      <c r="AA40" s="13">
        <v>16</v>
      </c>
      <c r="AB40" s="13">
        <v>6</v>
      </c>
      <c r="AC40" s="13">
        <v>11</v>
      </c>
      <c r="AD40" s="13">
        <v>2</v>
      </c>
      <c r="AE40" s="13">
        <v>0</v>
      </c>
      <c r="AF40" s="13">
        <v>11</v>
      </c>
      <c r="AG40" s="13">
        <v>5</v>
      </c>
      <c r="AH40" s="13">
        <v>28</v>
      </c>
      <c r="AI40" s="13">
        <v>15</v>
      </c>
      <c r="AJ40" s="13">
        <v>1</v>
      </c>
      <c r="AK40" s="13">
        <v>1</v>
      </c>
      <c r="AL40" s="13">
        <v>0</v>
      </c>
      <c r="AM40" s="13">
        <v>45</v>
      </c>
      <c r="AN40" s="13">
        <v>6</v>
      </c>
      <c r="AO40" s="13">
        <v>0</v>
      </c>
      <c r="AP40" s="13">
        <v>0</v>
      </c>
      <c r="AQ40" s="13">
        <v>0</v>
      </c>
      <c r="AR40" s="13">
        <v>39</v>
      </c>
      <c r="AS40" s="13">
        <v>7</v>
      </c>
      <c r="AT40" s="13">
        <v>1</v>
      </c>
      <c r="AU40" s="13">
        <v>0</v>
      </c>
      <c r="AV40" s="13">
        <v>0</v>
      </c>
      <c r="AW40" s="13">
        <v>45</v>
      </c>
      <c r="AX40" s="13">
        <v>3</v>
      </c>
      <c r="AY40" s="13">
        <v>1</v>
      </c>
      <c r="AZ40" s="13">
        <v>0</v>
      </c>
      <c r="BA40" s="13">
        <v>0</v>
      </c>
      <c r="BB40" s="13">
        <v>47</v>
      </c>
      <c r="BC40" s="13">
        <v>4</v>
      </c>
      <c r="BD40" s="13">
        <v>0</v>
      </c>
      <c r="BE40" s="13">
        <v>0</v>
      </c>
      <c r="BF40" s="13">
        <v>0</v>
      </c>
      <c r="BG40" s="13">
        <v>22</v>
      </c>
      <c r="BH40" s="13">
        <v>7</v>
      </c>
      <c r="BI40" s="13">
        <v>5</v>
      </c>
      <c r="BJ40" s="13">
        <v>0</v>
      </c>
      <c r="BK40" s="13">
        <v>0</v>
      </c>
      <c r="BL40" s="13">
        <v>10</v>
      </c>
      <c r="BM40" s="13">
        <v>2</v>
      </c>
      <c r="BN40" s="13">
        <v>0</v>
      </c>
      <c r="BO40" s="13">
        <v>0</v>
      </c>
      <c r="BP40" s="13">
        <v>0</v>
      </c>
      <c r="BQ40" s="13">
        <v>25</v>
      </c>
      <c r="BR40" s="13">
        <v>12</v>
      </c>
      <c r="BS40" s="13">
        <v>7</v>
      </c>
      <c r="BT40" s="13">
        <v>1</v>
      </c>
      <c r="BU40" s="13">
        <v>0</v>
      </c>
      <c r="BV40" s="13">
        <v>27</v>
      </c>
      <c r="BW40" s="13">
        <v>12</v>
      </c>
      <c r="BX40" s="13">
        <v>5</v>
      </c>
      <c r="BY40" s="13">
        <v>2</v>
      </c>
      <c r="BZ40" s="13">
        <v>0</v>
      </c>
      <c r="CA40" s="16" t="s">
        <v>249</v>
      </c>
      <c r="CB40" s="16" t="s">
        <v>249</v>
      </c>
      <c r="CC40" s="16" t="s">
        <v>249</v>
      </c>
      <c r="CD40" s="16" t="s">
        <v>249</v>
      </c>
      <c r="CE40" s="16" t="s">
        <v>249</v>
      </c>
      <c r="CF40" s="13">
        <v>25</v>
      </c>
      <c r="CG40" s="13">
        <v>1</v>
      </c>
      <c r="CH40" s="13">
        <v>39</v>
      </c>
      <c r="CI40" s="13">
        <v>6</v>
      </c>
      <c r="CJ40" s="13">
        <v>14</v>
      </c>
      <c r="CK40" s="13">
        <v>2</v>
      </c>
      <c r="CL40" s="13">
        <v>7</v>
      </c>
      <c r="CM40" s="13">
        <v>3</v>
      </c>
      <c r="CN40" s="13">
        <v>33</v>
      </c>
      <c r="CO40" s="13">
        <v>0</v>
      </c>
      <c r="CP40" s="13">
        <v>9</v>
      </c>
      <c r="CQ40" s="13">
        <v>4</v>
      </c>
      <c r="CR40" s="13">
        <v>3</v>
      </c>
      <c r="CS40" s="11">
        <v>5.4375</v>
      </c>
      <c r="CT40" s="13">
        <v>3</v>
      </c>
      <c r="CU40" s="13">
        <v>5</v>
      </c>
      <c r="CV40" s="13">
        <v>27</v>
      </c>
      <c r="CW40" s="13">
        <v>1</v>
      </c>
      <c r="CX40" s="13">
        <v>36</v>
      </c>
      <c r="CY40" s="13">
        <v>14</v>
      </c>
      <c r="CZ40" s="13">
        <v>0</v>
      </c>
      <c r="DA40" s="13">
        <v>0</v>
      </c>
      <c r="DB40" s="13">
        <v>6</v>
      </c>
      <c r="DC40" s="13">
        <v>6</v>
      </c>
      <c r="DD40" s="13">
        <v>7</v>
      </c>
      <c r="DE40" s="13">
        <v>10</v>
      </c>
      <c r="DF40" s="13">
        <v>15</v>
      </c>
      <c r="DG40" s="13">
        <v>3</v>
      </c>
      <c r="DH40" s="13">
        <v>0</v>
      </c>
      <c r="DI40" s="11">
        <v>51.901960784313722</v>
      </c>
      <c r="DJ40" s="13">
        <v>0</v>
      </c>
      <c r="DK40" s="13">
        <v>6</v>
      </c>
      <c r="DL40" s="13">
        <v>1</v>
      </c>
      <c r="DM40" s="13">
        <v>40</v>
      </c>
      <c r="DN40" s="13">
        <v>2</v>
      </c>
      <c r="DO40" s="13">
        <v>0</v>
      </c>
      <c r="DP40" s="13">
        <v>0</v>
      </c>
      <c r="DQ40" s="13">
        <v>0</v>
      </c>
      <c r="DR40" s="13">
        <v>0</v>
      </c>
      <c r="DS40" s="13">
        <v>0</v>
      </c>
      <c r="DT40" s="13">
        <v>2</v>
      </c>
      <c r="DU40" s="13">
        <v>4</v>
      </c>
      <c r="DV40" s="13">
        <v>0</v>
      </c>
      <c r="DW40" s="13">
        <v>0</v>
      </c>
      <c r="DX40" s="13">
        <v>0</v>
      </c>
      <c r="DY40" s="13">
        <v>1</v>
      </c>
      <c r="DZ40" s="13">
        <v>0</v>
      </c>
      <c r="EA40" s="13">
        <v>0</v>
      </c>
      <c r="EB40" s="13">
        <v>0</v>
      </c>
      <c r="EC40" s="13">
        <v>0</v>
      </c>
      <c r="ED40" s="13">
        <v>1</v>
      </c>
      <c r="EE40" s="13">
        <v>0</v>
      </c>
      <c r="EF40" s="13">
        <v>0</v>
      </c>
      <c r="EG40" s="13">
        <v>1</v>
      </c>
      <c r="EH40" s="13">
        <v>2</v>
      </c>
      <c r="EI40" s="13">
        <v>1</v>
      </c>
      <c r="EJ40" s="13">
        <v>1</v>
      </c>
      <c r="EK40" s="13">
        <v>0</v>
      </c>
      <c r="EL40" s="13">
        <v>0</v>
      </c>
      <c r="EM40" s="13">
        <v>0</v>
      </c>
      <c r="EN40" s="13">
        <v>0</v>
      </c>
      <c r="EO40" s="13">
        <v>0</v>
      </c>
      <c r="EP40" s="13">
        <v>1</v>
      </c>
      <c r="EQ40" s="13">
        <v>0</v>
      </c>
      <c r="ER40" s="13">
        <v>0</v>
      </c>
      <c r="ES40" s="13">
        <v>0</v>
      </c>
      <c r="ET40" s="13">
        <v>0</v>
      </c>
      <c r="EU40" s="13">
        <v>1</v>
      </c>
      <c r="EV40" s="13">
        <v>0</v>
      </c>
      <c r="EW40" s="13">
        <v>0</v>
      </c>
      <c r="EX40" s="13">
        <v>32</v>
      </c>
      <c r="EY40" s="13">
        <v>2</v>
      </c>
      <c r="EZ40" s="13">
        <v>0</v>
      </c>
      <c r="FA40" s="13">
        <v>25</v>
      </c>
      <c r="FB40" s="13">
        <v>0</v>
      </c>
      <c r="FC40" s="13">
        <v>2</v>
      </c>
      <c r="FD40" s="13">
        <v>1</v>
      </c>
      <c r="FE40" s="13">
        <v>3</v>
      </c>
      <c r="FF40" s="13">
        <v>0</v>
      </c>
      <c r="FG40" s="13">
        <v>25</v>
      </c>
      <c r="FH40" s="13">
        <v>0</v>
      </c>
      <c r="FI40" s="13">
        <v>0</v>
      </c>
      <c r="FJ40" s="13">
        <v>0</v>
      </c>
      <c r="FK40" s="13">
        <v>0</v>
      </c>
      <c r="FL40" s="13">
        <v>0</v>
      </c>
      <c r="FM40" s="13">
        <v>0</v>
      </c>
      <c r="FN40" s="13">
        <v>0</v>
      </c>
      <c r="FO40" s="13">
        <v>0</v>
      </c>
      <c r="FP40" s="13">
        <v>0</v>
      </c>
      <c r="FQ40" s="13">
        <v>0</v>
      </c>
      <c r="FR40" s="13">
        <v>0</v>
      </c>
      <c r="FS40" s="13">
        <v>0</v>
      </c>
      <c r="FT40" s="13">
        <v>0</v>
      </c>
      <c r="FU40" s="13">
        <v>0</v>
      </c>
      <c r="FV40" s="13">
        <v>2</v>
      </c>
      <c r="FW40" s="13">
        <v>0</v>
      </c>
      <c r="FX40" s="13">
        <v>1</v>
      </c>
      <c r="FY40" s="13">
        <v>0</v>
      </c>
      <c r="FZ40" s="13">
        <v>0</v>
      </c>
      <c r="GA40" s="13">
        <v>2</v>
      </c>
      <c r="GB40" s="13">
        <v>0</v>
      </c>
      <c r="GC40" s="13">
        <v>1</v>
      </c>
      <c r="GD40" s="13">
        <v>0</v>
      </c>
      <c r="GE40" s="13">
        <v>0</v>
      </c>
      <c r="GF40" s="13">
        <v>28</v>
      </c>
      <c r="GG40" s="13">
        <v>0</v>
      </c>
      <c r="GH40" s="13">
        <v>1</v>
      </c>
      <c r="GI40" s="13">
        <v>0</v>
      </c>
      <c r="GJ40" s="13">
        <v>0</v>
      </c>
      <c r="GK40" s="13">
        <v>1</v>
      </c>
      <c r="GL40" s="13">
        <v>1</v>
      </c>
      <c r="GM40" s="13">
        <v>0</v>
      </c>
      <c r="GN40" s="13">
        <v>14</v>
      </c>
      <c r="GO40" s="13">
        <v>2</v>
      </c>
      <c r="GP40" s="13">
        <v>0</v>
      </c>
      <c r="GQ40" s="13">
        <v>0</v>
      </c>
      <c r="GR40" s="13">
        <v>16</v>
      </c>
      <c r="GS40" s="13">
        <v>1</v>
      </c>
      <c r="GT40" s="13">
        <v>0</v>
      </c>
      <c r="GU40" s="13">
        <v>1</v>
      </c>
      <c r="GV40" s="13">
        <v>33</v>
      </c>
      <c r="GW40" s="13">
        <v>17</v>
      </c>
      <c r="GX40" s="13">
        <v>3</v>
      </c>
      <c r="GY40" s="13">
        <v>47</v>
      </c>
      <c r="GZ40" s="22">
        <v>51</v>
      </c>
      <c r="HA40" s="22">
        <v>51</v>
      </c>
      <c r="HB40" s="22">
        <v>51</v>
      </c>
      <c r="HC40" s="22">
        <v>31</v>
      </c>
    </row>
    <row r="41" spans="1:211" ht="15.95" customHeight="1" x14ac:dyDescent="0.25">
      <c r="A41" s="9" t="s">
        <v>155</v>
      </c>
      <c r="B41" s="10" t="s">
        <v>88</v>
      </c>
      <c r="C41" s="10" t="s">
        <v>177</v>
      </c>
      <c r="D41" s="13">
        <v>43</v>
      </c>
      <c r="E41" s="13">
        <v>41</v>
      </c>
      <c r="F41" s="13">
        <v>2</v>
      </c>
      <c r="G41" s="13">
        <v>22</v>
      </c>
      <c r="H41" s="13">
        <v>6</v>
      </c>
      <c r="I41" s="13">
        <v>16</v>
      </c>
      <c r="J41" s="13">
        <v>15</v>
      </c>
      <c r="K41" s="13">
        <v>6</v>
      </c>
      <c r="L41" s="13">
        <v>3</v>
      </c>
      <c r="M41" s="13">
        <v>8</v>
      </c>
      <c r="N41" s="13">
        <v>0</v>
      </c>
      <c r="O41" s="13">
        <v>6</v>
      </c>
      <c r="P41" s="13">
        <v>1</v>
      </c>
      <c r="Q41" s="13">
        <v>1</v>
      </c>
      <c r="R41" s="13">
        <v>4</v>
      </c>
      <c r="S41" s="13">
        <v>14</v>
      </c>
      <c r="T41" s="13">
        <v>6</v>
      </c>
      <c r="U41" s="13">
        <v>2</v>
      </c>
      <c r="V41" s="13">
        <v>30</v>
      </c>
      <c r="W41" s="13">
        <v>1</v>
      </c>
      <c r="X41" s="13">
        <v>1</v>
      </c>
      <c r="Y41" s="13">
        <v>12</v>
      </c>
      <c r="Z41" s="13">
        <v>9</v>
      </c>
      <c r="AA41" s="13">
        <v>4</v>
      </c>
      <c r="AB41" s="13">
        <v>5</v>
      </c>
      <c r="AC41" s="13">
        <v>13</v>
      </c>
      <c r="AD41" s="13">
        <v>0</v>
      </c>
      <c r="AE41" s="13">
        <v>1</v>
      </c>
      <c r="AF41" s="13">
        <v>10</v>
      </c>
      <c r="AG41" s="13">
        <v>13</v>
      </c>
      <c r="AH41" s="13">
        <v>23</v>
      </c>
      <c r="AI41" s="13">
        <v>4</v>
      </c>
      <c r="AJ41" s="13">
        <v>1</v>
      </c>
      <c r="AK41" s="13">
        <v>0</v>
      </c>
      <c r="AL41" s="13">
        <v>1</v>
      </c>
      <c r="AM41" s="13">
        <v>27</v>
      </c>
      <c r="AN41" s="13">
        <v>9</v>
      </c>
      <c r="AO41" s="13">
        <v>2</v>
      </c>
      <c r="AP41" s="13">
        <v>0</v>
      </c>
      <c r="AQ41" s="13">
        <v>0</v>
      </c>
      <c r="AR41" s="13">
        <v>27</v>
      </c>
      <c r="AS41" s="13">
        <v>10</v>
      </c>
      <c r="AT41" s="13">
        <v>1</v>
      </c>
      <c r="AU41" s="13">
        <v>1</v>
      </c>
      <c r="AV41" s="13">
        <v>0</v>
      </c>
      <c r="AW41" s="13">
        <v>30</v>
      </c>
      <c r="AX41" s="13">
        <v>9</v>
      </c>
      <c r="AY41" s="13">
        <v>1</v>
      </c>
      <c r="AZ41" s="13">
        <v>0</v>
      </c>
      <c r="BA41" s="13">
        <v>0</v>
      </c>
      <c r="BB41" s="13">
        <v>34</v>
      </c>
      <c r="BC41" s="13">
        <v>5</v>
      </c>
      <c r="BD41" s="13">
        <v>1</v>
      </c>
      <c r="BE41" s="13">
        <v>0</v>
      </c>
      <c r="BF41" s="13">
        <v>0</v>
      </c>
      <c r="BG41" s="13">
        <v>16</v>
      </c>
      <c r="BH41" s="13">
        <v>4</v>
      </c>
      <c r="BI41" s="13">
        <v>1</v>
      </c>
      <c r="BJ41" s="13">
        <v>0</v>
      </c>
      <c r="BK41" s="13">
        <v>0</v>
      </c>
      <c r="BL41" s="13">
        <v>11</v>
      </c>
      <c r="BM41" s="13">
        <v>3</v>
      </c>
      <c r="BN41" s="13">
        <v>2</v>
      </c>
      <c r="BO41" s="13">
        <v>0</v>
      </c>
      <c r="BP41" s="13">
        <v>0</v>
      </c>
      <c r="BQ41" s="13">
        <v>18</v>
      </c>
      <c r="BR41" s="13">
        <v>15</v>
      </c>
      <c r="BS41" s="13">
        <v>3</v>
      </c>
      <c r="BT41" s="13">
        <v>1</v>
      </c>
      <c r="BU41" s="13">
        <v>0</v>
      </c>
      <c r="BV41" s="13">
        <v>17</v>
      </c>
      <c r="BW41" s="13">
        <v>16</v>
      </c>
      <c r="BX41" s="13">
        <v>3</v>
      </c>
      <c r="BY41" s="13">
        <v>1</v>
      </c>
      <c r="BZ41" s="13">
        <v>0</v>
      </c>
      <c r="CA41" s="13">
        <v>13</v>
      </c>
      <c r="CB41" s="13">
        <v>3</v>
      </c>
      <c r="CC41" s="13">
        <v>3</v>
      </c>
      <c r="CD41" s="13">
        <v>0</v>
      </c>
      <c r="CE41" s="13">
        <v>0</v>
      </c>
      <c r="CF41" s="13">
        <v>13</v>
      </c>
      <c r="CG41" s="13">
        <v>0</v>
      </c>
      <c r="CH41" s="13">
        <v>17</v>
      </c>
      <c r="CI41" s="13">
        <v>4</v>
      </c>
      <c r="CJ41" s="13">
        <v>8</v>
      </c>
      <c r="CK41" s="13">
        <v>0</v>
      </c>
      <c r="CL41" s="13">
        <v>3</v>
      </c>
      <c r="CM41" s="13">
        <v>15</v>
      </c>
      <c r="CN41" s="13">
        <v>30</v>
      </c>
      <c r="CO41" s="13">
        <v>0</v>
      </c>
      <c r="CP41" s="13">
        <v>6</v>
      </c>
      <c r="CQ41" s="13">
        <v>4</v>
      </c>
      <c r="CR41" s="13">
        <v>1</v>
      </c>
      <c r="CS41" s="11">
        <v>5.1818181818181817</v>
      </c>
      <c r="CT41" s="13">
        <v>3</v>
      </c>
      <c r="CU41" s="13">
        <v>4</v>
      </c>
      <c r="CV41" s="13">
        <v>20</v>
      </c>
      <c r="CW41" s="13">
        <v>6</v>
      </c>
      <c r="CX41" s="13">
        <v>28</v>
      </c>
      <c r="CY41" s="13">
        <v>12</v>
      </c>
      <c r="CZ41" s="13">
        <v>0</v>
      </c>
      <c r="DA41" s="13">
        <v>3</v>
      </c>
      <c r="DB41" s="13">
        <v>2</v>
      </c>
      <c r="DC41" s="13">
        <v>3</v>
      </c>
      <c r="DD41" s="13">
        <v>9</v>
      </c>
      <c r="DE41" s="13">
        <v>9</v>
      </c>
      <c r="DF41" s="13">
        <v>9</v>
      </c>
      <c r="DG41" s="13">
        <v>1</v>
      </c>
      <c r="DH41" s="13">
        <v>3</v>
      </c>
      <c r="DI41" s="11">
        <v>51.232558139534881</v>
      </c>
      <c r="DJ41" s="13">
        <v>0</v>
      </c>
      <c r="DK41" s="13">
        <v>3</v>
      </c>
      <c r="DL41" s="13">
        <v>0</v>
      </c>
      <c r="DM41" s="13">
        <v>37</v>
      </c>
      <c r="DN41" s="13">
        <v>0</v>
      </c>
      <c r="DO41" s="13">
        <v>0</v>
      </c>
      <c r="DP41" s="13">
        <v>0</v>
      </c>
      <c r="DQ41" s="13">
        <v>0</v>
      </c>
      <c r="DR41" s="13">
        <v>0</v>
      </c>
      <c r="DS41" s="13">
        <v>0</v>
      </c>
      <c r="DT41" s="13">
        <v>0</v>
      </c>
      <c r="DU41" s="13">
        <v>3</v>
      </c>
      <c r="DV41" s="13">
        <v>0</v>
      </c>
      <c r="DW41" s="13">
        <v>0</v>
      </c>
      <c r="DX41" s="13">
        <v>0</v>
      </c>
      <c r="DY41" s="13">
        <v>0</v>
      </c>
      <c r="DZ41" s="13">
        <v>0</v>
      </c>
      <c r="EA41" s="13">
        <v>0</v>
      </c>
      <c r="EB41" s="13">
        <v>0</v>
      </c>
      <c r="EC41" s="13">
        <v>0</v>
      </c>
      <c r="ED41" s="13">
        <v>0</v>
      </c>
      <c r="EE41" s="13">
        <v>0</v>
      </c>
      <c r="EF41" s="13">
        <v>0</v>
      </c>
      <c r="EG41" s="13">
        <v>0</v>
      </c>
      <c r="EH41" s="13">
        <v>0</v>
      </c>
      <c r="EI41" s="13">
        <v>0</v>
      </c>
      <c r="EJ41" s="13">
        <v>0</v>
      </c>
      <c r="EK41" s="13">
        <v>0</v>
      </c>
      <c r="EL41" s="13">
        <v>1</v>
      </c>
      <c r="EM41" s="13">
        <v>0</v>
      </c>
      <c r="EN41" s="13">
        <v>0</v>
      </c>
      <c r="EO41" s="13">
        <v>0</v>
      </c>
      <c r="EP41" s="13">
        <v>0</v>
      </c>
      <c r="EQ41" s="13">
        <v>0</v>
      </c>
      <c r="ER41" s="13">
        <v>0</v>
      </c>
      <c r="ES41" s="13">
        <v>0</v>
      </c>
      <c r="ET41" s="13">
        <v>0</v>
      </c>
      <c r="EU41" s="13">
        <v>0</v>
      </c>
      <c r="EV41" s="13">
        <v>0</v>
      </c>
      <c r="EW41" s="13">
        <v>0</v>
      </c>
      <c r="EX41" s="13">
        <v>36</v>
      </c>
      <c r="EY41" s="13">
        <v>0</v>
      </c>
      <c r="EZ41" s="13">
        <v>0</v>
      </c>
      <c r="FA41" s="13">
        <v>18</v>
      </c>
      <c r="FB41" s="13">
        <v>0</v>
      </c>
      <c r="FC41" s="13">
        <v>0</v>
      </c>
      <c r="FD41" s="13">
        <v>0</v>
      </c>
      <c r="FE41" s="13">
        <v>14</v>
      </c>
      <c r="FF41" s="13">
        <v>0</v>
      </c>
      <c r="FG41" s="13">
        <v>17</v>
      </c>
      <c r="FH41" s="13">
        <v>0</v>
      </c>
      <c r="FI41" s="13">
        <v>0</v>
      </c>
      <c r="FJ41" s="13">
        <v>1</v>
      </c>
      <c r="FK41" s="13">
        <v>0</v>
      </c>
      <c r="FL41" s="13">
        <v>0</v>
      </c>
      <c r="FM41" s="13">
        <v>0</v>
      </c>
      <c r="FN41" s="13">
        <v>0</v>
      </c>
      <c r="FO41" s="13">
        <v>0</v>
      </c>
      <c r="FP41" s="13">
        <v>0</v>
      </c>
      <c r="FQ41" s="13">
        <v>0</v>
      </c>
      <c r="FR41" s="13">
        <v>0</v>
      </c>
      <c r="FS41" s="13">
        <v>0</v>
      </c>
      <c r="FT41" s="13">
        <v>0</v>
      </c>
      <c r="FU41" s="13">
        <v>0</v>
      </c>
      <c r="FV41" s="13">
        <v>0</v>
      </c>
      <c r="FW41" s="13">
        <v>0</v>
      </c>
      <c r="FX41" s="13">
        <v>0</v>
      </c>
      <c r="FY41" s="13">
        <v>0</v>
      </c>
      <c r="FZ41" s="13">
        <v>0</v>
      </c>
      <c r="GA41" s="13">
        <v>13</v>
      </c>
      <c r="GB41" s="13">
        <v>0</v>
      </c>
      <c r="GC41" s="13">
        <v>0</v>
      </c>
      <c r="GD41" s="13">
        <v>0</v>
      </c>
      <c r="GE41" s="13">
        <v>0</v>
      </c>
      <c r="GF41" s="13">
        <v>19</v>
      </c>
      <c r="GG41" s="13">
        <v>5</v>
      </c>
      <c r="GH41" s="13">
        <v>4</v>
      </c>
      <c r="GI41" s="13">
        <v>1</v>
      </c>
      <c r="GJ41" s="13">
        <v>3</v>
      </c>
      <c r="GK41" s="13">
        <v>0</v>
      </c>
      <c r="GL41" s="13">
        <v>2</v>
      </c>
      <c r="GM41" s="13">
        <v>2</v>
      </c>
      <c r="GN41" s="13">
        <v>13</v>
      </c>
      <c r="GO41" s="13">
        <v>3</v>
      </c>
      <c r="GP41" s="13">
        <v>0</v>
      </c>
      <c r="GQ41" s="13">
        <v>0</v>
      </c>
      <c r="GR41" s="13">
        <v>14</v>
      </c>
      <c r="GS41" s="13">
        <v>1</v>
      </c>
      <c r="GT41" s="13">
        <v>2</v>
      </c>
      <c r="GU41" s="13">
        <v>1</v>
      </c>
      <c r="GV41" s="13">
        <v>20</v>
      </c>
      <c r="GW41" s="13">
        <v>19</v>
      </c>
      <c r="GX41" s="13">
        <v>4</v>
      </c>
      <c r="GY41" s="13">
        <v>35</v>
      </c>
      <c r="GZ41" s="22">
        <v>43</v>
      </c>
      <c r="HA41" s="22">
        <v>42</v>
      </c>
      <c r="HB41" s="22">
        <v>41</v>
      </c>
      <c r="HC41" s="22">
        <v>32</v>
      </c>
    </row>
    <row r="42" spans="1:211" ht="15.95" customHeight="1" x14ac:dyDescent="0.25">
      <c r="A42" s="9" t="s">
        <v>159</v>
      </c>
      <c r="B42" s="10" t="s">
        <v>84</v>
      </c>
      <c r="C42" s="10" t="s">
        <v>174</v>
      </c>
      <c r="D42" s="13">
        <v>6</v>
      </c>
      <c r="E42" s="13">
        <v>6</v>
      </c>
      <c r="F42" s="13">
        <v>0</v>
      </c>
      <c r="G42" s="13">
        <v>2</v>
      </c>
      <c r="H42" s="13">
        <v>4</v>
      </c>
      <c r="I42" s="13">
        <v>1</v>
      </c>
      <c r="J42" s="13">
        <v>2</v>
      </c>
      <c r="K42" s="13">
        <v>0</v>
      </c>
      <c r="L42" s="13">
        <v>2</v>
      </c>
      <c r="M42" s="13">
        <v>1</v>
      </c>
      <c r="N42" s="13">
        <v>0</v>
      </c>
      <c r="O42" s="13">
        <v>0</v>
      </c>
      <c r="P42" s="13">
        <v>1</v>
      </c>
      <c r="Q42" s="13">
        <v>0</v>
      </c>
      <c r="R42" s="13">
        <v>1</v>
      </c>
      <c r="S42" s="13">
        <v>1</v>
      </c>
      <c r="T42" s="13">
        <v>1</v>
      </c>
      <c r="U42" s="13">
        <v>0</v>
      </c>
      <c r="V42" s="13">
        <v>5</v>
      </c>
      <c r="W42" s="13">
        <v>0</v>
      </c>
      <c r="X42" s="13">
        <v>1</v>
      </c>
      <c r="Y42" s="13">
        <v>1</v>
      </c>
      <c r="Z42" s="13">
        <v>2</v>
      </c>
      <c r="AA42" s="13">
        <v>1</v>
      </c>
      <c r="AB42" s="13">
        <v>2</v>
      </c>
      <c r="AC42" s="13">
        <v>0</v>
      </c>
      <c r="AD42" s="13">
        <v>0</v>
      </c>
      <c r="AE42" s="13">
        <v>0</v>
      </c>
      <c r="AF42" s="13">
        <v>0</v>
      </c>
      <c r="AG42" s="13">
        <v>0</v>
      </c>
      <c r="AH42" s="13">
        <v>4</v>
      </c>
      <c r="AI42" s="13">
        <v>0</v>
      </c>
      <c r="AJ42" s="13">
        <v>0</v>
      </c>
      <c r="AK42" s="13">
        <v>0</v>
      </c>
      <c r="AL42" s="13">
        <v>0</v>
      </c>
      <c r="AM42" s="13">
        <v>3</v>
      </c>
      <c r="AN42" s="13">
        <v>1</v>
      </c>
      <c r="AO42" s="13">
        <v>1</v>
      </c>
      <c r="AP42" s="13">
        <v>0</v>
      </c>
      <c r="AQ42" s="13">
        <v>0</v>
      </c>
      <c r="AR42" s="13">
        <v>1</v>
      </c>
      <c r="AS42" s="13">
        <v>3</v>
      </c>
      <c r="AT42" s="13">
        <v>1</v>
      </c>
      <c r="AU42" s="13">
        <v>0</v>
      </c>
      <c r="AV42" s="13">
        <v>0</v>
      </c>
      <c r="AW42" s="13">
        <v>3</v>
      </c>
      <c r="AX42" s="13">
        <v>2</v>
      </c>
      <c r="AY42" s="13">
        <v>0</v>
      </c>
      <c r="AZ42" s="13">
        <v>0</v>
      </c>
      <c r="BA42" s="13">
        <v>0</v>
      </c>
      <c r="BB42" s="13">
        <v>0</v>
      </c>
      <c r="BC42" s="13">
        <v>0</v>
      </c>
      <c r="BD42" s="13">
        <v>2</v>
      </c>
      <c r="BE42" s="13">
        <v>0</v>
      </c>
      <c r="BF42" s="13">
        <v>1</v>
      </c>
      <c r="BG42" s="13">
        <v>1</v>
      </c>
      <c r="BH42" s="13">
        <v>0</v>
      </c>
      <c r="BI42" s="13">
        <v>0</v>
      </c>
      <c r="BJ42" s="13">
        <v>0</v>
      </c>
      <c r="BK42" s="13">
        <v>1</v>
      </c>
      <c r="BL42" s="16" t="s">
        <v>249</v>
      </c>
      <c r="BM42" s="16" t="s">
        <v>249</v>
      </c>
      <c r="BN42" s="16" t="s">
        <v>249</v>
      </c>
      <c r="BO42" s="16" t="s">
        <v>249</v>
      </c>
      <c r="BP42" s="16" t="s">
        <v>249</v>
      </c>
      <c r="BQ42" s="13">
        <v>1</v>
      </c>
      <c r="BR42" s="13">
        <v>1</v>
      </c>
      <c r="BS42" s="13">
        <v>1</v>
      </c>
      <c r="BT42" s="13">
        <v>0</v>
      </c>
      <c r="BU42" s="13">
        <v>0</v>
      </c>
      <c r="BV42" s="13">
        <v>1</v>
      </c>
      <c r="BW42" s="13">
        <v>2</v>
      </c>
      <c r="BX42" s="13">
        <v>1</v>
      </c>
      <c r="BY42" s="13">
        <v>0</v>
      </c>
      <c r="BZ42" s="13">
        <v>0</v>
      </c>
      <c r="CA42" s="16" t="s">
        <v>249</v>
      </c>
      <c r="CB42" s="16" t="s">
        <v>249</v>
      </c>
      <c r="CC42" s="16" t="s">
        <v>249</v>
      </c>
      <c r="CD42" s="16" t="s">
        <v>249</v>
      </c>
      <c r="CE42" s="16" t="s">
        <v>249</v>
      </c>
      <c r="CF42" s="13">
        <v>1</v>
      </c>
      <c r="CG42" s="13">
        <v>0</v>
      </c>
      <c r="CH42" s="13">
        <v>3</v>
      </c>
      <c r="CI42" s="13">
        <v>0</v>
      </c>
      <c r="CJ42" s="13">
        <v>2</v>
      </c>
      <c r="CK42" s="13">
        <v>0</v>
      </c>
      <c r="CL42" s="13">
        <v>1</v>
      </c>
      <c r="CM42" s="13">
        <v>1</v>
      </c>
      <c r="CN42" s="13">
        <v>4</v>
      </c>
      <c r="CO42" s="13">
        <v>0</v>
      </c>
      <c r="CP42" s="13">
        <v>0</v>
      </c>
      <c r="CQ42" s="13">
        <v>0</v>
      </c>
      <c r="CR42" s="13">
        <v>0</v>
      </c>
      <c r="CS42" s="17">
        <v>0</v>
      </c>
      <c r="CT42" s="16">
        <v>0</v>
      </c>
      <c r="CU42" s="13">
        <v>2</v>
      </c>
      <c r="CV42" s="13">
        <v>2</v>
      </c>
      <c r="CW42" s="13">
        <v>0</v>
      </c>
      <c r="CX42" s="13">
        <v>3</v>
      </c>
      <c r="CY42" s="13">
        <v>1</v>
      </c>
      <c r="CZ42" s="13">
        <v>0</v>
      </c>
      <c r="DA42" s="13">
        <v>0</v>
      </c>
      <c r="DB42" s="13">
        <v>0</v>
      </c>
      <c r="DC42" s="13">
        <v>0</v>
      </c>
      <c r="DD42" s="13">
        <v>0</v>
      </c>
      <c r="DE42" s="13">
        <v>0</v>
      </c>
      <c r="DF42" s="13">
        <v>0</v>
      </c>
      <c r="DG42" s="13">
        <v>3</v>
      </c>
      <c r="DH42" s="13">
        <v>0</v>
      </c>
      <c r="DI42" s="11">
        <v>39.333333333333336</v>
      </c>
      <c r="DJ42" s="13">
        <v>0</v>
      </c>
      <c r="DK42" s="13">
        <v>0</v>
      </c>
      <c r="DL42" s="13">
        <v>0</v>
      </c>
      <c r="DM42" s="13">
        <v>3</v>
      </c>
      <c r="DN42" s="13">
        <v>0</v>
      </c>
      <c r="DO42" s="13">
        <v>0</v>
      </c>
      <c r="DP42" s="13">
        <v>0</v>
      </c>
      <c r="DQ42" s="13">
        <v>0</v>
      </c>
      <c r="DR42" s="13">
        <v>0</v>
      </c>
      <c r="DS42" s="13">
        <v>0</v>
      </c>
      <c r="DT42" s="13">
        <v>0</v>
      </c>
      <c r="DU42" s="13">
        <v>0</v>
      </c>
      <c r="DV42" s="13">
        <v>0</v>
      </c>
      <c r="DW42" s="13">
        <v>0</v>
      </c>
      <c r="DX42" s="13">
        <v>0</v>
      </c>
      <c r="DY42" s="13">
        <v>0</v>
      </c>
      <c r="DZ42" s="13">
        <v>0</v>
      </c>
      <c r="EA42" s="13">
        <v>0</v>
      </c>
      <c r="EB42" s="13">
        <v>0</v>
      </c>
      <c r="EC42" s="13">
        <v>0</v>
      </c>
      <c r="ED42" s="13">
        <v>0</v>
      </c>
      <c r="EE42" s="13">
        <v>0</v>
      </c>
      <c r="EF42" s="13">
        <v>0</v>
      </c>
      <c r="EG42" s="13">
        <v>0</v>
      </c>
      <c r="EH42" s="13">
        <v>0</v>
      </c>
      <c r="EI42" s="13">
        <v>0</v>
      </c>
      <c r="EJ42" s="13">
        <v>0</v>
      </c>
      <c r="EK42" s="13">
        <v>0</v>
      </c>
      <c r="EL42" s="13">
        <v>0</v>
      </c>
      <c r="EM42" s="13">
        <v>0</v>
      </c>
      <c r="EN42" s="13">
        <v>0</v>
      </c>
      <c r="EO42" s="13">
        <v>0</v>
      </c>
      <c r="EP42" s="13">
        <v>0</v>
      </c>
      <c r="EQ42" s="13">
        <v>0</v>
      </c>
      <c r="ER42" s="13">
        <v>0</v>
      </c>
      <c r="ES42" s="13">
        <v>0</v>
      </c>
      <c r="ET42" s="13">
        <v>0</v>
      </c>
      <c r="EU42" s="13">
        <v>0</v>
      </c>
      <c r="EV42" s="13">
        <v>0</v>
      </c>
      <c r="EW42" s="13">
        <v>1</v>
      </c>
      <c r="EX42" s="13">
        <v>2</v>
      </c>
      <c r="EY42" s="13">
        <v>0</v>
      </c>
      <c r="EZ42" s="13">
        <v>0</v>
      </c>
      <c r="FA42" s="13">
        <v>2</v>
      </c>
      <c r="FB42" s="13">
        <v>0</v>
      </c>
      <c r="FC42" s="13">
        <v>0</v>
      </c>
      <c r="FD42" s="13">
        <v>0</v>
      </c>
      <c r="FE42" s="13">
        <v>0</v>
      </c>
      <c r="FF42" s="13">
        <v>0</v>
      </c>
      <c r="FG42" s="13">
        <v>2</v>
      </c>
      <c r="FH42" s="13">
        <v>0</v>
      </c>
      <c r="FI42" s="13">
        <v>0</v>
      </c>
      <c r="FJ42" s="13">
        <v>0</v>
      </c>
      <c r="FK42" s="13">
        <v>0</v>
      </c>
      <c r="FL42" s="13">
        <v>0</v>
      </c>
      <c r="FM42" s="13">
        <v>0</v>
      </c>
      <c r="FN42" s="13">
        <v>0</v>
      </c>
      <c r="FO42" s="13">
        <v>0</v>
      </c>
      <c r="FP42" s="13">
        <v>0</v>
      </c>
      <c r="FQ42" s="13">
        <v>0</v>
      </c>
      <c r="FR42" s="13">
        <v>0</v>
      </c>
      <c r="FS42" s="13">
        <v>0</v>
      </c>
      <c r="FT42" s="13">
        <v>0</v>
      </c>
      <c r="FU42" s="13">
        <v>0</v>
      </c>
      <c r="FV42" s="13">
        <v>0</v>
      </c>
      <c r="FW42" s="13">
        <v>0</v>
      </c>
      <c r="FX42" s="13">
        <v>0</v>
      </c>
      <c r="FY42" s="13">
        <v>0</v>
      </c>
      <c r="FZ42" s="13">
        <v>0</v>
      </c>
      <c r="GA42" s="13">
        <v>0</v>
      </c>
      <c r="GB42" s="13">
        <v>0</v>
      </c>
      <c r="GC42" s="13">
        <v>0</v>
      </c>
      <c r="GD42" s="13">
        <v>0</v>
      </c>
      <c r="GE42" s="13">
        <v>0</v>
      </c>
      <c r="GF42" s="13">
        <v>2</v>
      </c>
      <c r="GG42" s="13">
        <v>0</v>
      </c>
      <c r="GH42" s="13">
        <v>0</v>
      </c>
      <c r="GI42" s="13">
        <v>0</v>
      </c>
      <c r="GJ42" s="13">
        <v>0</v>
      </c>
      <c r="GK42" s="13">
        <v>0</v>
      </c>
      <c r="GL42" s="13">
        <v>0</v>
      </c>
      <c r="GM42" s="13">
        <v>0</v>
      </c>
      <c r="GN42" s="13">
        <v>1</v>
      </c>
      <c r="GO42" s="13">
        <v>0</v>
      </c>
      <c r="GP42" s="13">
        <v>0</v>
      </c>
      <c r="GQ42" s="13">
        <v>0</v>
      </c>
      <c r="GR42" s="13">
        <v>1</v>
      </c>
      <c r="GS42" s="13">
        <v>0</v>
      </c>
      <c r="GT42" s="13">
        <v>0</v>
      </c>
      <c r="GU42" s="13">
        <v>0</v>
      </c>
      <c r="GV42" s="13">
        <v>2</v>
      </c>
      <c r="GW42" s="13">
        <v>2</v>
      </c>
      <c r="GX42" s="13">
        <v>0</v>
      </c>
      <c r="GY42" s="13">
        <v>4</v>
      </c>
      <c r="GZ42" s="22">
        <v>6</v>
      </c>
      <c r="HA42" s="22">
        <v>5</v>
      </c>
      <c r="HB42" s="22">
        <v>5</v>
      </c>
      <c r="HC42" s="22">
        <v>2</v>
      </c>
    </row>
    <row r="43" spans="1:211" ht="15.95" customHeight="1" x14ac:dyDescent="0.25">
      <c r="A43" s="9" t="s">
        <v>170</v>
      </c>
      <c r="B43" s="10" t="s">
        <v>84</v>
      </c>
      <c r="C43" s="10" t="s">
        <v>176</v>
      </c>
      <c r="D43" s="13">
        <v>23</v>
      </c>
      <c r="E43" s="13">
        <v>23</v>
      </c>
      <c r="F43" s="13">
        <v>0</v>
      </c>
      <c r="G43" s="13">
        <v>4</v>
      </c>
      <c r="H43" s="13">
        <v>5</v>
      </c>
      <c r="I43" s="13">
        <v>5</v>
      </c>
      <c r="J43" s="13">
        <v>14</v>
      </c>
      <c r="K43" s="13">
        <v>0</v>
      </c>
      <c r="L43" s="13">
        <v>1</v>
      </c>
      <c r="M43" s="13">
        <v>3</v>
      </c>
      <c r="N43" s="13">
        <v>1</v>
      </c>
      <c r="O43" s="13">
        <v>2</v>
      </c>
      <c r="P43" s="13">
        <v>0</v>
      </c>
      <c r="Q43" s="13">
        <v>0</v>
      </c>
      <c r="R43" s="13">
        <v>4</v>
      </c>
      <c r="S43" s="13">
        <v>3</v>
      </c>
      <c r="T43" s="13">
        <v>1</v>
      </c>
      <c r="U43" s="13">
        <v>0</v>
      </c>
      <c r="V43" s="13">
        <v>18</v>
      </c>
      <c r="W43" s="13">
        <v>0</v>
      </c>
      <c r="X43" s="13">
        <v>1</v>
      </c>
      <c r="Y43" s="13">
        <v>3</v>
      </c>
      <c r="Z43" s="13">
        <v>14</v>
      </c>
      <c r="AA43" s="13">
        <v>1</v>
      </c>
      <c r="AB43" s="13">
        <v>0</v>
      </c>
      <c r="AC43" s="13">
        <v>2</v>
      </c>
      <c r="AD43" s="13">
        <v>1</v>
      </c>
      <c r="AE43" s="13">
        <v>0</v>
      </c>
      <c r="AF43" s="13">
        <v>5</v>
      </c>
      <c r="AG43" s="13">
        <v>3</v>
      </c>
      <c r="AH43" s="13">
        <v>11</v>
      </c>
      <c r="AI43" s="13">
        <v>2</v>
      </c>
      <c r="AJ43" s="13">
        <v>0</v>
      </c>
      <c r="AK43" s="13">
        <v>0</v>
      </c>
      <c r="AL43" s="13">
        <v>6</v>
      </c>
      <c r="AM43" s="13">
        <v>15</v>
      </c>
      <c r="AN43" s="13">
        <v>4</v>
      </c>
      <c r="AO43" s="13">
        <v>2</v>
      </c>
      <c r="AP43" s="13">
        <v>0</v>
      </c>
      <c r="AQ43" s="13">
        <v>1</v>
      </c>
      <c r="AR43" s="13">
        <v>16</v>
      </c>
      <c r="AS43" s="13">
        <v>4</v>
      </c>
      <c r="AT43" s="13">
        <v>1</v>
      </c>
      <c r="AU43" s="13">
        <v>0</v>
      </c>
      <c r="AV43" s="13">
        <v>1</v>
      </c>
      <c r="AW43" s="13">
        <v>16</v>
      </c>
      <c r="AX43" s="13">
        <v>5</v>
      </c>
      <c r="AY43" s="13">
        <v>0</v>
      </c>
      <c r="AZ43" s="13">
        <v>0</v>
      </c>
      <c r="BA43" s="13">
        <v>1</v>
      </c>
      <c r="BB43" s="13">
        <v>16</v>
      </c>
      <c r="BC43" s="13">
        <v>4</v>
      </c>
      <c r="BD43" s="13">
        <v>0</v>
      </c>
      <c r="BE43" s="13">
        <v>1</v>
      </c>
      <c r="BF43" s="13">
        <v>1</v>
      </c>
      <c r="BG43" s="13">
        <v>9</v>
      </c>
      <c r="BH43" s="13">
        <v>6</v>
      </c>
      <c r="BI43" s="13">
        <v>0</v>
      </c>
      <c r="BJ43" s="13">
        <v>0</v>
      </c>
      <c r="BK43" s="13">
        <v>1</v>
      </c>
      <c r="BL43" s="13">
        <v>9</v>
      </c>
      <c r="BM43" s="13">
        <v>3</v>
      </c>
      <c r="BN43" s="13">
        <v>0</v>
      </c>
      <c r="BO43" s="13">
        <v>0</v>
      </c>
      <c r="BP43" s="13">
        <v>1</v>
      </c>
      <c r="BQ43" s="13">
        <v>15</v>
      </c>
      <c r="BR43" s="13">
        <v>5</v>
      </c>
      <c r="BS43" s="13">
        <v>1</v>
      </c>
      <c r="BT43" s="13">
        <v>0</v>
      </c>
      <c r="BU43" s="13">
        <v>1</v>
      </c>
      <c r="BV43" s="13">
        <v>13</v>
      </c>
      <c r="BW43" s="13">
        <v>5</v>
      </c>
      <c r="BX43" s="13">
        <v>1</v>
      </c>
      <c r="BY43" s="13">
        <v>0</v>
      </c>
      <c r="BZ43" s="13">
        <v>1</v>
      </c>
      <c r="CA43" s="16" t="s">
        <v>249</v>
      </c>
      <c r="CB43" s="16" t="s">
        <v>249</v>
      </c>
      <c r="CC43" s="16" t="s">
        <v>249</v>
      </c>
      <c r="CD43" s="16" t="s">
        <v>249</v>
      </c>
      <c r="CE43" s="16" t="s">
        <v>249</v>
      </c>
      <c r="CF43" s="13">
        <v>5</v>
      </c>
      <c r="CG43" s="13">
        <v>2</v>
      </c>
      <c r="CH43" s="13">
        <v>9</v>
      </c>
      <c r="CI43" s="13">
        <v>1</v>
      </c>
      <c r="CJ43" s="13">
        <v>4</v>
      </c>
      <c r="CK43" s="13">
        <v>0</v>
      </c>
      <c r="CL43" s="13">
        <v>2</v>
      </c>
      <c r="CM43" s="13">
        <v>6</v>
      </c>
      <c r="CN43" s="13">
        <v>19</v>
      </c>
      <c r="CO43" s="13">
        <v>0</v>
      </c>
      <c r="CP43" s="13">
        <v>0</v>
      </c>
      <c r="CQ43" s="13">
        <v>2</v>
      </c>
      <c r="CR43" s="13">
        <v>1</v>
      </c>
      <c r="CS43" s="11">
        <v>13</v>
      </c>
      <c r="CT43" s="13">
        <v>10</v>
      </c>
      <c r="CU43" s="13">
        <v>4</v>
      </c>
      <c r="CV43" s="13">
        <v>14</v>
      </c>
      <c r="CW43" s="13">
        <v>0</v>
      </c>
      <c r="CX43" s="13">
        <v>7</v>
      </c>
      <c r="CY43" s="13">
        <v>11</v>
      </c>
      <c r="CZ43" s="13">
        <v>0</v>
      </c>
      <c r="DA43" s="13">
        <v>0</v>
      </c>
      <c r="DB43" s="13">
        <v>0</v>
      </c>
      <c r="DC43" s="13">
        <v>0</v>
      </c>
      <c r="DD43" s="13">
        <v>1</v>
      </c>
      <c r="DE43" s="13">
        <v>6</v>
      </c>
      <c r="DF43" s="13">
        <v>3</v>
      </c>
      <c r="DG43" s="13">
        <v>3</v>
      </c>
      <c r="DH43" s="13">
        <v>0</v>
      </c>
      <c r="DI43" s="11">
        <v>36.521739130434781</v>
      </c>
      <c r="DJ43" s="13">
        <v>0</v>
      </c>
      <c r="DK43" s="13">
        <v>2</v>
      </c>
      <c r="DL43" s="13">
        <v>0</v>
      </c>
      <c r="DM43" s="13">
        <v>18</v>
      </c>
      <c r="DN43" s="13">
        <v>0</v>
      </c>
      <c r="DO43" s="13">
        <v>0</v>
      </c>
      <c r="DP43" s="13">
        <v>0</v>
      </c>
      <c r="DQ43" s="13">
        <v>0</v>
      </c>
      <c r="DR43" s="13">
        <v>0</v>
      </c>
      <c r="DS43" s="13">
        <v>0</v>
      </c>
      <c r="DT43" s="13">
        <v>0</v>
      </c>
      <c r="DU43" s="13">
        <v>2</v>
      </c>
      <c r="DV43" s="13">
        <v>0</v>
      </c>
      <c r="DW43" s="13">
        <v>0</v>
      </c>
      <c r="DX43" s="13">
        <v>0</v>
      </c>
      <c r="DY43" s="13">
        <v>0</v>
      </c>
      <c r="DZ43" s="13">
        <v>0</v>
      </c>
      <c r="EA43" s="13">
        <v>0</v>
      </c>
      <c r="EB43" s="13">
        <v>0</v>
      </c>
      <c r="EC43" s="13">
        <v>0</v>
      </c>
      <c r="ED43" s="13">
        <v>0</v>
      </c>
      <c r="EE43" s="13">
        <v>0</v>
      </c>
      <c r="EF43" s="13">
        <v>0</v>
      </c>
      <c r="EG43" s="13">
        <v>0</v>
      </c>
      <c r="EH43" s="13">
        <v>0</v>
      </c>
      <c r="EI43" s="13">
        <v>0</v>
      </c>
      <c r="EJ43" s="13">
        <v>0</v>
      </c>
      <c r="EK43" s="13">
        <v>0</v>
      </c>
      <c r="EL43" s="13">
        <v>2</v>
      </c>
      <c r="EM43" s="13">
        <v>0</v>
      </c>
      <c r="EN43" s="13">
        <v>0</v>
      </c>
      <c r="EO43" s="13">
        <v>0</v>
      </c>
      <c r="EP43" s="13">
        <v>0</v>
      </c>
      <c r="EQ43" s="13">
        <v>0</v>
      </c>
      <c r="ER43" s="13">
        <v>0</v>
      </c>
      <c r="ES43" s="13">
        <v>0</v>
      </c>
      <c r="ET43" s="13">
        <v>0</v>
      </c>
      <c r="EU43" s="13">
        <v>0</v>
      </c>
      <c r="EV43" s="13">
        <v>0</v>
      </c>
      <c r="EW43" s="13">
        <v>0</v>
      </c>
      <c r="EX43" s="13">
        <v>16</v>
      </c>
      <c r="EY43" s="13">
        <v>0</v>
      </c>
      <c r="EZ43" s="13">
        <v>0</v>
      </c>
      <c r="FA43" s="13">
        <v>15</v>
      </c>
      <c r="FB43" s="13">
        <v>0</v>
      </c>
      <c r="FC43" s="13">
        <v>0</v>
      </c>
      <c r="FD43" s="13">
        <v>0</v>
      </c>
      <c r="FE43" s="13">
        <v>1</v>
      </c>
      <c r="FF43" s="13">
        <v>0</v>
      </c>
      <c r="FG43" s="13">
        <v>11</v>
      </c>
      <c r="FH43" s="13">
        <v>0</v>
      </c>
      <c r="FI43" s="13">
        <v>0</v>
      </c>
      <c r="FJ43" s="13">
        <v>0</v>
      </c>
      <c r="FK43" s="13">
        <v>0</v>
      </c>
      <c r="FL43" s="13">
        <v>0</v>
      </c>
      <c r="FM43" s="13">
        <v>0</v>
      </c>
      <c r="FN43" s="13">
        <v>1</v>
      </c>
      <c r="FO43" s="13">
        <v>0</v>
      </c>
      <c r="FP43" s="13">
        <v>0</v>
      </c>
      <c r="FQ43" s="13">
        <v>2</v>
      </c>
      <c r="FR43" s="13">
        <v>0</v>
      </c>
      <c r="FS43" s="13">
        <v>0</v>
      </c>
      <c r="FT43" s="13">
        <v>0</v>
      </c>
      <c r="FU43" s="13">
        <v>0</v>
      </c>
      <c r="FV43" s="13">
        <v>0</v>
      </c>
      <c r="FW43" s="13">
        <v>0</v>
      </c>
      <c r="FX43" s="13">
        <v>0</v>
      </c>
      <c r="FY43" s="13">
        <v>0</v>
      </c>
      <c r="FZ43" s="13">
        <v>0</v>
      </c>
      <c r="GA43" s="13">
        <v>0</v>
      </c>
      <c r="GB43" s="13">
        <v>0</v>
      </c>
      <c r="GC43" s="13">
        <v>0</v>
      </c>
      <c r="GD43" s="13">
        <v>0</v>
      </c>
      <c r="GE43" s="13">
        <v>0</v>
      </c>
      <c r="GF43" s="13">
        <v>12</v>
      </c>
      <c r="GG43" s="13">
        <v>2</v>
      </c>
      <c r="GH43" s="13">
        <v>0</v>
      </c>
      <c r="GI43" s="13">
        <v>0</v>
      </c>
      <c r="GJ43" s="13">
        <v>0</v>
      </c>
      <c r="GK43" s="13">
        <v>0</v>
      </c>
      <c r="GL43" s="13">
        <v>1</v>
      </c>
      <c r="GM43" s="13">
        <v>1</v>
      </c>
      <c r="GN43" s="13">
        <v>5</v>
      </c>
      <c r="GO43" s="13">
        <v>2</v>
      </c>
      <c r="GP43" s="13">
        <v>0</v>
      </c>
      <c r="GQ43" s="13">
        <v>0</v>
      </c>
      <c r="GR43" s="13">
        <v>7</v>
      </c>
      <c r="GS43" s="13">
        <v>0</v>
      </c>
      <c r="GT43" s="13">
        <v>2</v>
      </c>
      <c r="GU43" s="13">
        <v>0</v>
      </c>
      <c r="GV43" s="13">
        <v>10</v>
      </c>
      <c r="GW43" s="13">
        <v>10</v>
      </c>
      <c r="GX43" s="13">
        <v>1</v>
      </c>
      <c r="GY43" s="13">
        <v>19</v>
      </c>
      <c r="GZ43" s="22">
        <v>22</v>
      </c>
      <c r="HA43" s="22">
        <v>22</v>
      </c>
      <c r="HB43" s="22">
        <v>21</v>
      </c>
      <c r="HC43" s="22">
        <v>15</v>
      </c>
    </row>
    <row r="44" spans="1:211" ht="15.95" customHeight="1" x14ac:dyDescent="0.25">
      <c r="A44" s="9" t="s">
        <v>138</v>
      </c>
      <c r="B44" s="10" t="s">
        <v>84</v>
      </c>
      <c r="C44" s="10" t="s">
        <v>174</v>
      </c>
      <c r="D44" s="13">
        <v>57</v>
      </c>
      <c r="E44" s="13">
        <v>57</v>
      </c>
      <c r="F44" s="13">
        <v>0</v>
      </c>
      <c r="G44" s="13">
        <v>21</v>
      </c>
      <c r="H44" s="13">
        <v>24</v>
      </c>
      <c r="I44" s="13">
        <v>24</v>
      </c>
      <c r="J44" s="13">
        <v>22</v>
      </c>
      <c r="K44" s="13">
        <v>17</v>
      </c>
      <c r="L44" s="13">
        <v>9</v>
      </c>
      <c r="M44" s="13">
        <v>11</v>
      </c>
      <c r="N44" s="13">
        <v>7</v>
      </c>
      <c r="O44" s="13">
        <v>11</v>
      </c>
      <c r="P44" s="13">
        <v>6</v>
      </c>
      <c r="Q44" s="13">
        <v>3</v>
      </c>
      <c r="R44" s="13">
        <v>5</v>
      </c>
      <c r="S44" s="13">
        <v>5</v>
      </c>
      <c r="T44" s="13">
        <v>8</v>
      </c>
      <c r="U44" s="13">
        <v>8</v>
      </c>
      <c r="V44" s="13">
        <v>41</v>
      </c>
      <c r="W44" s="13">
        <v>0</v>
      </c>
      <c r="X44" s="13">
        <v>3</v>
      </c>
      <c r="Y44" s="13">
        <v>10</v>
      </c>
      <c r="Z44" s="13">
        <v>25</v>
      </c>
      <c r="AA44" s="13">
        <v>7</v>
      </c>
      <c r="AB44" s="13">
        <v>6</v>
      </c>
      <c r="AC44" s="13">
        <v>3</v>
      </c>
      <c r="AD44" s="13">
        <v>1</v>
      </c>
      <c r="AE44" s="13">
        <v>2</v>
      </c>
      <c r="AF44" s="13">
        <v>9</v>
      </c>
      <c r="AG44" s="13">
        <v>10</v>
      </c>
      <c r="AH44" s="13">
        <v>30</v>
      </c>
      <c r="AI44" s="13">
        <v>4</v>
      </c>
      <c r="AJ44" s="13">
        <v>1</v>
      </c>
      <c r="AK44" s="13">
        <v>1</v>
      </c>
      <c r="AL44" s="13">
        <v>7</v>
      </c>
      <c r="AM44" s="13">
        <v>42</v>
      </c>
      <c r="AN44" s="13">
        <v>4</v>
      </c>
      <c r="AO44" s="13">
        <v>5</v>
      </c>
      <c r="AP44" s="13">
        <v>0</v>
      </c>
      <c r="AQ44" s="13">
        <v>0</v>
      </c>
      <c r="AR44" s="13">
        <v>38</v>
      </c>
      <c r="AS44" s="13">
        <v>5</v>
      </c>
      <c r="AT44" s="13">
        <v>3</v>
      </c>
      <c r="AU44" s="13">
        <v>0</v>
      </c>
      <c r="AV44" s="13">
        <v>0</v>
      </c>
      <c r="AW44" s="13">
        <v>43</v>
      </c>
      <c r="AX44" s="13">
        <v>3</v>
      </c>
      <c r="AY44" s="13">
        <v>3</v>
      </c>
      <c r="AZ44" s="13">
        <v>0</v>
      </c>
      <c r="BA44" s="13">
        <v>0</v>
      </c>
      <c r="BB44" s="13">
        <v>43</v>
      </c>
      <c r="BC44" s="13">
        <v>5</v>
      </c>
      <c r="BD44" s="13">
        <v>1</v>
      </c>
      <c r="BE44" s="13">
        <v>0</v>
      </c>
      <c r="BF44" s="13">
        <v>0</v>
      </c>
      <c r="BG44" s="13">
        <v>17</v>
      </c>
      <c r="BH44" s="13">
        <v>5</v>
      </c>
      <c r="BI44" s="13">
        <v>1</v>
      </c>
      <c r="BJ44" s="13">
        <v>0</v>
      </c>
      <c r="BK44" s="13">
        <v>0</v>
      </c>
      <c r="BL44" s="13">
        <v>9</v>
      </c>
      <c r="BM44" s="13">
        <v>6</v>
      </c>
      <c r="BN44" s="13">
        <v>1</v>
      </c>
      <c r="BO44" s="13">
        <v>0</v>
      </c>
      <c r="BP44" s="13">
        <v>1</v>
      </c>
      <c r="BQ44" s="13">
        <v>20</v>
      </c>
      <c r="BR44" s="13">
        <v>10</v>
      </c>
      <c r="BS44" s="13">
        <v>8</v>
      </c>
      <c r="BT44" s="13">
        <v>0</v>
      </c>
      <c r="BU44" s="13">
        <v>1</v>
      </c>
      <c r="BV44" s="13">
        <v>21</v>
      </c>
      <c r="BW44" s="13">
        <v>14</v>
      </c>
      <c r="BX44" s="13">
        <v>7</v>
      </c>
      <c r="BY44" s="13">
        <v>1</v>
      </c>
      <c r="BZ44" s="13">
        <v>1</v>
      </c>
      <c r="CA44" s="16" t="s">
        <v>249</v>
      </c>
      <c r="CB44" s="16" t="s">
        <v>249</v>
      </c>
      <c r="CC44" s="16" t="s">
        <v>249</v>
      </c>
      <c r="CD44" s="16" t="s">
        <v>249</v>
      </c>
      <c r="CE44" s="16" t="s">
        <v>249</v>
      </c>
      <c r="CF44" s="13">
        <v>19</v>
      </c>
      <c r="CG44" s="13">
        <v>2</v>
      </c>
      <c r="CH44" s="13">
        <v>17</v>
      </c>
      <c r="CI44" s="13">
        <v>5</v>
      </c>
      <c r="CJ44" s="13">
        <v>21</v>
      </c>
      <c r="CK44" s="13">
        <v>1</v>
      </c>
      <c r="CL44" s="13">
        <v>3</v>
      </c>
      <c r="CM44" s="13">
        <v>12</v>
      </c>
      <c r="CN44" s="13">
        <v>37</v>
      </c>
      <c r="CO44" s="13">
        <v>0</v>
      </c>
      <c r="CP44" s="13">
        <v>3</v>
      </c>
      <c r="CQ44" s="13">
        <v>5</v>
      </c>
      <c r="CR44" s="13">
        <v>7</v>
      </c>
      <c r="CS44" s="11">
        <v>11.933333333333334</v>
      </c>
      <c r="CT44" s="13">
        <v>10</v>
      </c>
      <c r="CU44" s="13">
        <v>8</v>
      </c>
      <c r="CV44" s="13">
        <v>29</v>
      </c>
      <c r="CW44" s="13">
        <v>0</v>
      </c>
      <c r="CX44" s="13">
        <v>30</v>
      </c>
      <c r="CY44" s="13">
        <v>20</v>
      </c>
      <c r="CZ44" s="13">
        <v>0</v>
      </c>
      <c r="DA44" s="13">
        <v>0</v>
      </c>
      <c r="DB44" s="13">
        <v>2</v>
      </c>
      <c r="DC44" s="13">
        <v>6</v>
      </c>
      <c r="DD44" s="13">
        <v>2</v>
      </c>
      <c r="DE44" s="13">
        <v>13</v>
      </c>
      <c r="DF44" s="13">
        <v>15</v>
      </c>
      <c r="DG44" s="13">
        <v>5</v>
      </c>
      <c r="DH44" s="13">
        <v>1</v>
      </c>
      <c r="DI44" s="11">
        <v>47.403508771929822</v>
      </c>
      <c r="DJ44" s="13">
        <v>0</v>
      </c>
      <c r="DK44" s="13">
        <v>3</v>
      </c>
      <c r="DL44" s="13">
        <v>0</v>
      </c>
      <c r="DM44" s="13">
        <v>46</v>
      </c>
      <c r="DN44" s="13">
        <v>0</v>
      </c>
      <c r="DO44" s="13">
        <v>0</v>
      </c>
      <c r="DP44" s="13">
        <v>0</v>
      </c>
      <c r="DQ44" s="13">
        <v>0</v>
      </c>
      <c r="DR44" s="13">
        <v>0</v>
      </c>
      <c r="DS44" s="13">
        <v>0</v>
      </c>
      <c r="DT44" s="13">
        <v>2</v>
      </c>
      <c r="DU44" s="13">
        <v>1</v>
      </c>
      <c r="DV44" s="13">
        <v>0</v>
      </c>
      <c r="DW44" s="13">
        <v>0</v>
      </c>
      <c r="DX44" s="13">
        <v>0</v>
      </c>
      <c r="DY44" s="13">
        <v>0</v>
      </c>
      <c r="DZ44" s="13">
        <v>0</v>
      </c>
      <c r="EA44" s="13">
        <v>0</v>
      </c>
      <c r="EB44" s="13">
        <v>0</v>
      </c>
      <c r="EC44" s="13">
        <v>0</v>
      </c>
      <c r="ED44" s="13">
        <v>0</v>
      </c>
      <c r="EE44" s="13">
        <v>0</v>
      </c>
      <c r="EF44" s="13">
        <v>0</v>
      </c>
      <c r="EG44" s="13">
        <v>0</v>
      </c>
      <c r="EH44" s="13">
        <v>1</v>
      </c>
      <c r="EI44" s="13">
        <v>0</v>
      </c>
      <c r="EJ44" s="13">
        <v>0</v>
      </c>
      <c r="EK44" s="13">
        <v>0</v>
      </c>
      <c r="EL44" s="13">
        <v>0</v>
      </c>
      <c r="EM44" s="13">
        <v>0</v>
      </c>
      <c r="EN44" s="13">
        <v>0</v>
      </c>
      <c r="EO44" s="13">
        <v>0</v>
      </c>
      <c r="EP44" s="13">
        <v>0</v>
      </c>
      <c r="EQ44" s="13">
        <v>0</v>
      </c>
      <c r="ER44" s="13">
        <v>0</v>
      </c>
      <c r="ES44" s="13">
        <v>0</v>
      </c>
      <c r="ET44" s="13">
        <v>0</v>
      </c>
      <c r="EU44" s="13">
        <v>0</v>
      </c>
      <c r="EV44" s="13">
        <v>0</v>
      </c>
      <c r="EW44" s="13">
        <v>0</v>
      </c>
      <c r="EX44" s="13">
        <v>45</v>
      </c>
      <c r="EY44" s="13">
        <v>0</v>
      </c>
      <c r="EZ44" s="13">
        <v>0</v>
      </c>
      <c r="FA44" s="13">
        <v>41</v>
      </c>
      <c r="FB44" s="13">
        <v>1</v>
      </c>
      <c r="FC44" s="13">
        <v>1</v>
      </c>
      <c r="FD44" s="13">
        <v>1</v>
      </c>
      <c r="FE44" s="13">
        <v>0</v>
      </c>
      <c r="FF44" s="13">
        <v>0</v>
      </c>
      <c r="FG44" s="13">
        <v>41</v>
      </c>
      <c r="FH44" s="13">
        <v>0</v>
      </c>
      <c r="FI44" s="13">
        <v>0</v>
      </c>
      <c r="FJ44" s="13">
        <v>0</v>
      </c>
      <c r="FK44" s="13">
        <v>0</v>
      </c>
      <c r="FL44" s="13">
        <v>0</v>
      </c>
      <c r="FM44" s="13">
        <v>0</v>
      </c>
      <c r="FN44" s="13">
        <v>0</v>
      </c>
      <c r="FO44" s="13">
        <v>0</v>
      </c>
      <c r="FP44" s="13">
        <v>0</v>
      </c>
      <c r="FQ44" s="13">
        <v>0</v>
      </c>
      <c r="FR44" s="13">
        <v>0</v>
      </c>
      <c r="FS44" s="13">
        <v>0</v>
      </c>
      <c r="FT44" s="13">
        <v>0</v>
      </c>
      <c r="FU44" s="13">
        <v>1</v>
      </c>
      <c r="FV44" s="13">
        <v>1</v>
      </c>
      <c r="FW44" s="13">
        <v>0</v>
      </c>
      <c r="FX44" s="13">
        <v>1</v>
      </c>
      <c r="FY44" s="13">
        <v>0</v>
      </c>
      <c r="FZ44" s="13">
        <v>0</v>
      </c>
      <c r="GA44" s="13">
        <v>0</v>
      </c>
      <c r="GB44" s="13">
        <v>0</v>
      </c>
      <c r="GC44" s="13">
        <v>0</v>
      </c>
      <c r="GD44" s="13">
        <v>0</v>
      </c>
      <c r="GE44" s="13">
        <v>0</v>
      </c>
      <c r="GF44" s="13">
        <v>28</v>
      </c>
      <c r="GG44" s="13">
        <v>6</v>
      </c>
      <c r="GH44" s="13">
        <v>8</v>
      </c>
      <c r="GI44" s="13">
        <v>2</v>
      </c>
      <c r="GJ44" s="13">
        <v>2</v>
      </c>
      <c r="GK44" s="13">
        <v>1</v>
      </c>
      <c r="GL44" s="13">
        <v>3</v>
      </c>
      <c r="GM44" s="13">
        <v>1</v>
      </c>
      <c r="GN44" s="13">
        <v>23</v>
      </c>
      <c r="GO44" s="13">
        <v>1</v>
      </c>
      <c r="GP44" s="13">
        <v>3</v>
      </c>
      <c r="GQ44" s="13">
        <v>0</v>
      </c>
      <c r="GR44" s="13">
        <v>18</v>
      </c>
      <c r="GS44" s="13">
        <v>0</v>
      </c>
      <c r="GT44" s="13">
        <v>0</v>
      </c>
      <c r="GU44" s="13">
        <v>0</v>
      </c>
      <c r="GV44" s="13">
        <v>25</v>
      </c>
      <c r="GW44" s="13">
        <v>25</v>
      </c>
      <c r="GX44" s="13">
        <v>3</v>
      </c>
      <c r="GY44" s="13">
        <v>47</v>
      </c>
      <c r="GZ44" s="22">
        <v>57</v>
      </c>
      <c r="HA44" s="22">
        <v>53</v>
      </c>
      <c r="HB44" s="22">
        <v>51</v>
      </c>
      <c r="HC44" s="22">
        <v>43</v>
      </c>
    </row>
    <row r="45" spans="1:211" ht="15.95" customHeight="1" x14ac:dyDescent="0.25">
      <c r="A45" s="9" t="s">
        <v>134</v>
      </c>
      <c r="B45" s="10" t="s">
        <v>84</v>
      </c>
      <c r="C45" s="10" t="s">
        <v>174</v>
      </c>
      <c r="D45" s="13">
        <v>33</v>
      </c>
      <c r="E45" s="13">
        <v>33</v>
      </c>
      <c r="F45" s="13">
        <v>0</v>
      </c>
      <c r="G45" s="13">
        <v>7</v>
      </c>
      <c r="H45" s="13">
        <v>11</v>
      </c>
      <c r="I45" s="13">
        <v>15</v>
      </c>
      <c r="J45" s="13">
        <v>11</v>
      </c>
      <c r="K45" s="13">
        <v>10</v>
      </c>
      <c r="L45" s="13">
        <v>5</v>
      </c>
      <c r="M45" s="13">
        <v>9</v>
      </c>
      <c r="N45" s="13">
        <v>1</v>
      </c>
      <c r="O45" s="13">
        <v>5</v>
      </c>
      <c r="P45" s="13">
        <v>2</v>
      </c>
      <c r="Q45" s="13">
        <v>2</v>
      </c>
      <c r="R45" s="13">
        <v>6</v>
      </c>
      <c r="S45" s="13">
        <v>2</v>
      </c>
      <c r="T45" s="13">
        <v>4</v>
      </c>
      <c r="U45" s="13">
        <v>1</v>
      </c>
      <c r="V45" s="13">
        <v>29</v>
      </c>
      <c r="W45" s="13">
        <v>1</v>
      </c>
      <c r="X45" s="13">
        <v>0</v>
      </c>
      <c r="Y45" s="13">
        <v>5</v>
      </c>
      <c r="Z45" s="13">
        <v>16</v>
      </c>
      <c r="AA45" s="13">
        <v>3</v>
      </c>
      <c r="AB45" s="13">
        <v>3</v>
      </c>
      <c r="AC45" s="13">
        <v>7</v>
      </c>
      <c r="AD45" s="13">
        <v>1</v>
      </c>
      <c r="AE45" s="13">
        <v>0</v>
      </c>
      <c r="AF45" s="13">
        <v>3</v>
      </c>
      <c r="AG45" s="13">
        <v>2</v>
      </c>
      <c r="AH45" s="13">
        <v>19</v>
      </c>
      <c r="AI45" s="13">
        <v>5</v>
      </c>
      <c r="AJ45" s="13">
        <v>0</v>
      </c>
      <c r="AK45" s="13">
        <v>0</v>
      </c>
      <c r="AL45" s="13">
        <v>5</v>
      </c>
      <c r="AM45" s="13">
        <v>25</v>
      </c>
      <c r="AN45" s="13">
        <v>7</v>
      </c>
      <c r="AO45" s="13">
        <v>0</v>
      </c>
      <c r="AP45" s="13">
        <v>0</v>
      </c>
      <c r="AQ45" s="13">
        <v>1</v>
      </c>
      <c r="AR45" s="13">
        <v>25</v>
      </c>
      <c r="AS45" s="13">
        <v>6</v>
      </c>
      <c r="AT45" s="13">
        <v>0</v>
      </c>
      <c r="AU45" s="13">
        <v>0</v>
      </c>
      <c r="AV45" s="13">
        <v>1</v>
      </c>
      <c r="AW45" s="13">
        <v>27</v>
      </c>
      <c r="AX45" s="13">
        <v>4</v>
      </c>
      <c r="AY45" s="13">
        <v>0</v>
      </c>
      <c r="AZ45" s="13">
        <v>0</v>
      </c>
      <c r="BA45" s="13">
        <v>1</v>
      </c>
      <c r="BB45" s="13">
        <v>25</v>
      </c>
      <c r="BC45" s="13">
        <v>6</v>
      </c>
      <c r="BD45" s="13">
        <v>2</v>
      </c>
      <c r="BE45" s="13">
        <v>0</v>
      </c>
      <c r="BF45" s="13">
        <v>0</v>
      </c>
      <c r="BG45" s="13">
        <v>8</v>
      </c>
      <c r="BH45" s="13">
        <v>7</v>
      </c>
      <c r="BI45" s="13">
        <v>0</v>
      </c>
      <c r="BJ45" s="13">
        <v>0</v>
      </c>
      <c r="BK45" s="13">
        <v>0</v>
      </c>
      <c r="BL45" s="13">
        <v>5</v>
      </c>
      <c r="BM45" s="13">
        <v>1</v>
      </c>
      <c r="BN45" s="13">
        <v>1</v>
      </c>
      <c r="BO45" s="13">
        <v>0</v>
      </c>
      <c r="BP45" s="13">
        <v>0</v>
      </c>
      <c r="BQ45" s="13">
        <v>15</v>
      </c>
      <c r="BR45" s="13">
        <v>12</v>
      </c>
      <c r="BS45" s="13">
        <v>2</v>
      </c>
      <c r="BT45" s="13">
        <v>0</v>
      </c>
      <c r="BU45" s="13">
        <v>0</v>
      </c>
      <c r="BV45" s="13">
        <v>16</v>
      </c>
      <c r="BW45" s="13">
        <v>10</v>
      </c>
      <c r="BX45" s="13">
        <v>2</v>
      </c>
      <c r="BY45" s="13">
        <v>0</v>
      </c>
      <c r="BZ45" s="13">
        <v>0</v>
      </c>
      <c r="CA45" s="16" t="s">
        <v>249</v>
      </c>
      <c r="CB45" s="16" t="s">
        <v>249</v>
      </c>
      <c r="CC45" s="16" t="s">
        <v>249</v>
      </c>
      <c r="CD45" s="16" t="s">
        <v>249</v>
      </c>
      <c r="CE45" s="16" t="s">
        <v>249</v>
      </c>
      <c r="CF45" s="13">
        <v>14</v>
      </c>
      <c r="CG45" s="13">
        <v>2</v>
      </c>
      <c r="CH45" s="13">
        <v>20</v>
      </c>
      <c r="CI45" s="13">
        <v>1</v>
      </c>
      <c r="CJ45" s="13">
        <v>7</v>
      </c>
      <c r="CK45" s="13">
        <v>0</v>
      </c>
      <c r="CL45" s="13">
        <v>3</v>
      </c>
      <c r="CM45" s="13">
        <v>10</v>
      </c>
      <c r="CN45" s="13">
        <v>15</v>
      </c>
      <c r="CO45" s="13">
        <v>1</v>
      </c>
      <c r="CP45" s="13">
        <v>5</v>
      </c>
      <c r="CQ45" s="13">
        <v>5</v>
      </c>
      <c r="CR45" s="13">
        <v>6</v>
      </c>
      <c r="CS45" s="11">
        <v>8.5538823529411765</v>
      </c>
      <c r="CT45" s="13">
        <v>8</v>
      </c>
      <c r="CU45" s="13">
        <v>2</v>
      </c>
      <c r="CV45" s="13">
        <v>13</v>
      </c>
      <c r="CW45" s="13">
        <v>0</v>
      </c>
      <c r="CX45" s="13">
        <v>20</v>
      </c>
      <c r="CY45" s="13">
        <v>13</v>
      </c>
      <c r="CZ45" s="13">
        <v>0</v>
      </c>
      <c r="DA45" s="13">
        <v>1</v>
      </c>
      <c r="DB45" s="13">
        <v>0</v>
      </c>
      <c r="DC45" s="13">
        <v>1</v>
      </c>
      <c r="DD45" s="13">
        <v>1</v>
      </c>
      <c r="DE45" s="13">
        <v>10</v>
      </c>
      <c r="DF45" s="13">
        <v>13</v>
      </c>
      <c r="DG45" s="13">
        <v>4</v>
      </c>
      <c r="DH45" s="13">
        <v>0</v>
      </c>
      <c r="DI45" s="11">
        <v>58.121212121212125</v>
      </c>
      <c r="DJ45" s="13">
        <v>0</v>
      </c>
      <c r="DK45" s="13">
        <v>1</v>
      </c>
      <c r="DL45" s="13">
        <v>0</v>
      </c>
      <c r="DM45" s="13">
        <v>28</v>
      </c>
      <c r="DN45" s="13">
        <v>4</v>
      </c>
      <c r="DO45" s="13">
        <v>0</v>
      </c>
      <c r="DP45" s="13">
        <v>0</v>
      </c>
      <c r="DQ45" s="13">
        <v>0</v>
      </c>
      <c r="DR45" s="13">
        <v>0</v>
      </c>
      <c r="DS45" s="13">
        <v>0</v>
      </c>
      <c r="DT45" s="13">
        <v>0</v>
      </c>
      <c r="DU45" s="13">
        <v>1</v>
      </c>
      <c r="DV45" s="13">
        <v>0</v>
      </c>
      <c r="DW45" s="13">
        <v>0</v>
      </c>
      <c r="DX45" s="13">
        <v>0</v>
      </c>
      <c r="DY45" s="13">
        <v>0</v>
      </c>
      <c r="DZ45" s="13">
        <v>0</v>
      </c>
      <c r="EA45" s="13">
        <v>0</v>
      </c>
      <c r="EB45" s="13">
        <v>0</v>
      </c>
      <c r="EC45" s="13">
        <v>0</v>
      </c>
      <c r="ED45" s="13">
        <v>0</v>
      </c>
      <c r="EE45" s="13">
        <v>0</v>
      </c>
      <c r="EF45" s="13">
        <v>0</v>
      </c>
      <c r="EG45" s="13">
        <v>0</v>
      </c>
      <c r="EH45" s="13">
        <v>0</v>
      </c>
      <c r="EI45" s="13">
        <v>0</v>
      </c>
      <c r="EJ45" s="13">
        <v>0</v>
      </c>
      <c r="EK45" s="13">
        <v>0</v>
      </c>
      <c r="EL45" s="13">
        <v>0</v>
      </c>
      <c r="EM45" s="13">
        <v>0</v>
      </c>
      <c r="EN45" s="13">
        <v>0</v>
      </c>
      <c r="EO45" s="13">
        <v>0</v>
      </c>
      <c r="EP45" s="13">
        <v>0</v>
      </c>
      <c r="EQ45" s="13">
        <v>0</v>
      </c>
      <c r="ER45" s="13">
        <v>0</v>
      </c>
      <c r="ES45" s="13">
        <v>0</v>
      </c>
      <c r="ET45" s="13">
        <v>0</v>
      </c>
      <c r="EU45" s="13">
        <v>0</v>
      </c>
      <c r="EV45" s="13">
        <v>0</v>
      </c>
      <c r="EW45" s="13">
        <v>0</v>
      </c>
      <c r="EX45" s="13">
        <v>28</v>
      </c>
      <c r="EY45" s="13">
        <v>3</v>
      </c>
      <c r="EZ45" s="13">
        <v>1</v>
      </c>
      <c r="FA45" s="13">
        <v>25</v>
      </c>
      <c r="FB45" s="13">
        <v>1</v>
      </c>
      <c r="FC45" s="13">
        <v>0</v>
      </c>
      <c r="FD45" s="13">
        <v>1</v>
      </c>
      <c r="FE45" s="13">
        <v>0</v>
      </c>
      <c r="FF45" s="13">
        <v>0</v>
      </c>
      <c r="FG45" s="13">
        <v>23</v>
      </c>
      <c r="FH45" s="13">
        <v>0</v>
      </c>
      <c r="FI45" s="13">
        <v>0</v>
      </c>
      <c r="FJ45" s="13">
        <v>0</v>
      </c>
      <c r="FK45" s="13">
        <v>0</v>
      </c>
      <c r="FL45" s="13">
        <v>0</v>
      </c>
      <c r="FM45" s="13">
        <v>0</v>
      </c>
      <c r="FN45" s="13">
        <v>1</v>
      </c>
      <c r="FO45" s="13">
        <v>0</v>
      </c>
      <c r="FP45" s="13">
        <v>0</v>
      </c>
      <c r="FQ45" s="13">
        <v>0</v>
      </c>
      <c r="FR45" s="13">
        <v>0</v>
      </c>
      <c r="FS45" s="13">
        <v>0</v>
      </c>
      <c r="FT45" s="13">
        <v>0</v>
      </c>
      <c r="FU45" s="13">
        <v>1</v>
      </c>
      <c r="FV45" s="13">
        <v>0</v>
      </c>
      <c r="FW45" s="13">
        <v>0</v>
      </c>
      <c r="FX45" s="13">
        <v>1</v>
      </c>
      <c r="FY45" s="13">
        <v>0</v>
      </c>
      <c r="FZ45" s="13">
        <v>0</v>
      </c>
      <c r="GA45" s="13">
        <v>0</v>
      </c>
      <c r="GB45" s="13">
        <v>0</v>
      </c>
      <c r="GC45" s="13">
        <v>0</v>
      </c>
      <c r="GD45" s="13">
        <v>0</v>
      </c>
      <c r="GE45" s="13">
        <v>0</v>
      </c>
      <c r="GF45" s="13">
        <v>22</v>
      </c>
      <c r="GG45" s="13">
        <v>1</v>
      </c>
      <c r="GH45" s="13">
        <v>5</v>
      </c>
      <c r="GI45" s="13">
        <v>1</v>
      </c>
      <c r="GJ45" s="13">
        <v>0</v>
      </c>
      <c r="GK45" s="13">
        <v>1</v>
      </c>
      <c r="GL45" s="13">
        <v>0</v>
      </c>
      <c r="GM45" s="13">
        <v>0</v>
      </c>
      <c r="GN45" s="13">
        <v>15</v>
      </c>
      <c r="GO45" s="13">
        <v>3</v>
      </c>
      <c r="GP45" s="13">
        <v>0</v>
      </c>
      <c r="GQ45" s="13">
        <v>0</v>
      </c>
      <c r="GR45" s="13">
        <v>9</v>
      </c>
      <c r="GS45" s="13">
        <v>1</v>
      </c>
      <c r="GT45" s="13">
        <v>0</v>
      </c>
      <c r="GU45" s="13">
        <v>0</v>
      </c>
      <c r="GV45" s="13">
        <v>18</v>
      </c>
      <c r="GW45" s="13">
        <v>15</v>
      </c>
      <c r="GX45" s="13">
        <v>2</v>
      </c>
      <c r="GY45" s="13">
        <v>31</v>
      </c>
      <c r="GZ45" s="22">
        <v>33</v>
      </c>
      <c r="HA45" s="22">
        <v>33</v>
      </c>
      <c r="HB45" s="22">
        <v>33</v>
      </c>
      <c r="HC45" s="22">
        <v>28</v>
      </c>
    </row>
    <row r="46" spans="1:211" ht="15.95" customHeight="1" x14ac:dyDescent="0.25">
      <c r="A46" s="9" t="s">
        <v>318</v>
      </c>
      <c r="B46" s="10" t="s">
        <v>88</v>
      </c>
      <c r="C46" s="10" t="s">
        <v>177</v>
      </c>
      <c r="D46" s="13">
        <v>32</v>
      </c>
      <c r="E46" s="13">
        <v>31</v>
      </c>
      <c r="F46" s="13">
        <v>1</v>
      </c>
      <c r="G46" s="13">
        <v>12</v>
      </c>
      <c r="H46" s="13">
        <v>16</v>
      </c>
      <c r="I46" s="13">
        <v>10</v>
      </c>
      <c r="J46" s="13">
        <v>14</v>
      </c>
      <c r="K46" s="13">
        <v>6</v>
      </c>
      <c r="L46" s="13">
        <v>6</v>
      </c>
      <c r="M46" s="13">
        <v>6</v>
      </c>
      <c r="N46" s="13">
        <v>4</v>
      </c>
      <c r="O46" s="13">
        <v>5</v>
      </c>
      <c r="P46" s="13">
        <v>1</v>
      </c>
      <c r="Q46" s="13">
        <v>1</v>
      </c>
      <c r="R46" s="13">
        <v>3</v>
      </c>
      <c r="S46" s="13">
        <v>3</v>
      </c>
      <c r="T46" s="13">
        <v>9</v>
      </c>
      <c r="U46" s="13">
        <v>0</v>
      </c>
      <c r="V46" s="13">
        <v>16</v>
      </c>
      <c r="W46" s="13">
        <v>0</v>
      </c>
      <c r="X46" s="13">
        <v>1</v>
      </c>
      <c r="Y46" s="13">
        <v>15</v>
      </c>
      <c r="Z46" s="13">
        <v>4</v>
      </c>
      <c r="AA46" s="13">
        <v>6</v>
      </c>
      <c r="AB46" s="13">
        <v>1</v>
      </c>
      <c r="AC46" s="13">
        <v>12</v>
      </c>
      <c r="AD46" s="13">
        <v>1</v>
      </c>
      <c r="AE46" s="13">
        <v>0</v>
      </c>
      <c r="AF46" s="13">
        <v>8</v>
      </c>
      <c r="AG46" s="13">
        <v>3</v>
      </c>
      <c r="AH46" s="13">
        <v>24</v>
      </c>
      <c r="AI46" s="13">
        <v>3</v>
      </c>
      <c r="AJ46" s="13">
        <v>0</v>
      </c>
      <c r="AK46" s="13">
        <v>0</v>
      </c>
      <c r="AL46" s="13">
        <v>2</v>
      </c>
      <c r="AM46" s="13">
        <v>30</v>
      </c>
      <c r="AN46" s="13">
        <v>1</v>
      </c>
      <c r="AO46" s="13">
        <v>0</v>
      </c>
      <c r="AP46" s="13">
        <v>0</v>
      </c>
      <c r="AQ46" s="13">
        <v>0</v>
      </c>
      <c r="AR46" s="13">
        <v>28</v>
      </c>
      <c r="AS46" s="13">
        <v>1</v>
      </c>
      <c r="AT46" s="13">
        <v>0</v>
      </c>
      <c r="AU46" s="13">
        <v>0</v>
      </c>
      <c r="AV46" s="13">
        <v>0</v>
      </c>
      <c r="AW46" s="13">
        <v>30</v>
      </c>
      <c r="AX46" s="13">
        <v>1</v>
      </c>
      <c r="AY46" s="13">
        <v>0</v>
      </c>
      <c r="AZ46" s="13">
        <v>0</v>
      </c>
      <c r="BA46" s="13">
        <v>0</v>
      </c>
      <c r="BB46" s="13">
        <v>27</v>
      </c>
      <c r="BC46" s="13">
        <v>2</v>
      </c>
      <c r="BD46" s="13">
        <v>2</v>
      </c>
      <c r="BE46" s="13">
        <v>0</v>
      </c>
      <c r="BF46" s="13">
        <v>0</v>
      </c>
      <c r="BG46" s="13">
        <v>12</v>
      </c>
      <c r="BH46" s="13">
        <v>0</v>
      </c>
      <c r="BI46" s="13">
        <v>0</v>
      </c>
      <c r="BJ46" s="13">
        <v>0</v>
      </c>
      <c r="BK46" s="13">
        <v>0</v>
      </c>
      <c r="BL46" s="13">
        <v>2</v>
      </c>
      <c r="BM46" s="13">
        <v>4</v>
      </c>
      <c r="BN46" s="13">
        <v>1</v>
      </c>
      <c r="BO46" s="13">
        <v>0</v>
      </c>
      <c r="BP46" s="13">
        <v>0</v>
      </c>
      <c r="BQ46" s="13">
        <v>12</v>
      </c>
      <c r="BR46" s="13">
        <v>10</v>
      </c>
      <c r="BS46" s="13">
        <v>0</v>
      </c>
      <c r="BT46" s="13">
        <v>0</v>
      </c>
      <c r="BU46" s="13">
        <v>0</v>
      </c>
      <c r="BV46" s="13">
        <v>12</v>
      </c>
      <c r="BW46" s="13">
        <v>10</v>
      </c>
      <c r="BX46" s="13">
        <v>0</v>
      </c>
      <c r="BY46" s="13">
        <v>1</v>
      </c>
      <c r="BZ46" s="13">
        <v>0</v>
      </c>
      <c r="CA46" s="13">
        <v>10</v>
      </c>
      <c r="CB46" s="13">
        <v>3</v>
      </c>
      <c r="CC46" s="13">
        <v>0</v>
      </c>
      <c r="CD46" s="13">
        <v>0</v>
      </c>
      <c r="CE46" s="13">
        <v>0</v>
      </c>
      <c r="CF46" s="13">
        <v>10</v>
      </c>
      <c r="CG46" s="13">
        <v>2</v>
      </c>
      <c r="CH46" s="13">
        <v>16</v>
      </c>
      <c r="CI46" s="13">
        <v>5</v>
      </c>
      <c r="CJ46" s="13">
        <v>2</v>
      </c>
      <c r="CK46" s="13">
        <v>4</v>
      </c>
      <c r="CL46" s="13">
        <v>0</v>
      </c>
      <c r="CM46" s="13">
        <v>11</v>
      </c>
      <c r="CN46" s="13">
        <v>23</v>
      </c>
      <c r="CO46" s="13">
        <v>0</v>
      </c>
      <c r="CP46" s="13">
        <v>4</v>
      </c>
      <c r="CQ46" s="13">
        <v>0</v>
      </c>
      <c r="CR46" s="13">
        <v>3</v>
      </c>
      <c r="CS46" s="11">
        <v>15.857142857142858</v>
      </c>
      <c r="CT46" s="13">
        <v>3</v>
      </c>
      <c r="CU46" s="13">
        <v>5</v>
      </c>
      <c r="CV46" s="13">
        <v>17</v>
      </c>
      <c r="CW46" s="13">
        <v>1</v>
      </c>
      <c r="CX46" s="13">
        <v>17</v>
      </c>
      <c r="CY46" s="13">
        <v>11</v>
      </c>
      <c r="CZ46" s="13">
        <v>0</v>
      </c>
      <c r="DA46" s="13">
        <v>3</v>
      </c>
      <c r="DB46" s="13">
        <v>6</v>
      </c>
      <c r="DC46" s="13">
        <v>4</v>
      </c>
      <c r="DD46" s="13">
        <v>2</v>
      </c>
      <c r="DE46" s="13">
        <v>4</v>
      </c>
      <c r="DF46" s="13">
        <v>4</v>
      </c>
      <c r="DG46" s="13">
        <v>5</v>
      </c>
      <c r="DH46" s="13">
        <v>0</v>
      </c>
      <c r="DI46" s="11">
        <v>43.96875</v>
      </c>
      <c r="DJ46" s="13">
        <v>0</v>
      </c>
      <c r="DK46" s="13">
        <v>0</v>
      </c>
      <c r="DL46" s="13">
        <v>0</v>
      </c>
      <c r="DM46" s="13">
        <v>28</v>
      </c>
      <c r="DN46" s="13">
        <v>1</v>
      </c>
      <c r="DO46" s="13">
        <v>0</v>
      </c>
      <c r="DP46" s="13">
        <v>0</v>
      </c>
      <c r="DQ46" s="13">
        <v>0</v>
      </c>
      <c r="DR46" s="13">
        <v>0</v>
      </c>
      <c r="DS46" s="13">
        <v>0</v>
      </c>
      <c r="DT46" s="13">
        <v>0</v>
      </c>
      <c r="DU46" s="13">
        <v>0</v>
      </c>
      <c r="DV46" s="13">
        <v>0</v>
      </c>
      <c r="DW46" s="13">
        <v>0</v>
      </c>
      <c r="DX46" s="13">
        <v>0</v>
      </c>
      <c r="DY46" s="13">
        <v>0</v>
      </c>
      <c r="DZ46" s="13">
        <v>0</v>
      </c>
      <c r="EA46" s="13">
        <v>0</v>
      </c>
      <c r="EB46" s="13">
        <v>0</v>
      </c>
      <c r="EC46" s="13">
        <v>0</v>
      </c>
      <c r="ED46" s="13">
        <v>0</v>
      </c>
      <c r="EE46" s="13">
        <v>0</v>
      </c>
      <c r="EF46" s="13">
        <v>0</v>
      </c>
      <c r="EG46" s="13">
        <v>1</v>
      </c>
      <c r="EH46" s="13">
        <v>0</v>
      </c>
      <c r="EI46" s="13">
        <v>0</v>
      </c>
      <c r="EJ46" s="13">
        <v>0</v>
      </c>
      <c r="EK46" s="13">
        <v>0</v>
      </c>
      <c r="EL46" s="13">
        <v>0</v>
      </c>
      <c r="EM46" s="13">
        <v>0</v>
      </c>
      <c r="EN46" s="13">
        <v>0</v>
      </c>
      <c r="EO46" s="13">
        <v>0</v>
      </c>
      <c r="EP46" s="13">
        <v>0</v>
      </c>
      <c r="EQ46" s="13">
        <v>0</v>
      </c>
      <c r="ER46" s="13">
        <v>0</v>
      </c>
      <c r="ES46" s="13">
        <v>0</v>
      </c>
      <c r="ET46" s="13">
        <v>0</v>
      </c>
      <c r="EU46" s="13">
        <v>1</v>
      </c>
      <c r="EV46" s="13">
        <v>0</v>
      </c>
      <c r="EW46" s="13">
        <v>0</v>
      </c>
      <c r="EX46" s="13">
        <v>26</v>
      </c>
      <c r="EY46" s="13">
        <v>0</v>
      </c>
      <c r="EZ46" s="13">
        <v>1</v>
      </c>
      <c r="FA46" s="13">
        <v>14</v>
      </c>
      <c r="FB46" s="13">
        <v>0</v>
      </c>
      <c r="FC46" s="13">
        <v>1</v>
      </c>
      <c r="FD46" s="13">
        <v>1</v>
      </c>
      <c r="FE46" s="13">
        <v>4</v>
      </c>
      <c r="FF46" s="13">
        <v>0</v>
      </c>
      <c r="FG46" s="13">
        <v>13</v>
      </c>
      <c r="FH46" s="13">
        <v>0</v>
      </c>
      <c r="FI46" s="13">
        <v>1</v>
      </c>
      <c r="FJ46" s="13">
        <v>0</v>
      </c>
      <c r="FK46" s="13">
        <v>0</v>
      </c>
      <c r="FL46" s="13">
        <v>0</v>
      </c>
      <c r="FM46" s="13">
        <v>0</v>
      </c>
      <c r="FN46" s="13">
        <v>0</v>
      </c>
      <c r="FO46" s="13">
        <v>0</v>
      </c>
      <c r="FP46" s="13">
        <v>0</v>
      </c>
      <c r="FQ46" s="13">
        <v>0</v>
      </c>
      <c r="FR46" s="13">
        <v>0</v>
      </c>
      <c r="FS46" s="13">
        <v>0</v>
      </c>
      <c r="FT46" s="13">
        <v>0</v>
      </c>
      <c r="FU46" s="13">
        <v>0</v>
      </c>
      <c r="FV46" s="13">
        <v>1</v>
      </c>
      <c r="FW46" s="13">
        <v>0</v>
      </c>
      <c r="FX46" s="13">
        <v>1</v>
      </c>
      <c r="FY46" s="13">
        <v>0</v>
      </c>
      <c r="FZ46" s="13">
        <v>0</v>
      </c>
      <c r="GA46" s="13">
        <v>4</v>
      </c>
      <c r="GB46" s="13">
        <v>0</v>
      </c>
      <c r="GC46" s="13">
        <v>0</v>
      </c>
      <c r="GD46" s="13">
        <v>0</v>
      </c>
      <c r="GE46" s="13">
        <v>0</v>
      </c>
      <c r="GF46" s="13">
        <v>21</v>
      </c>
      <c r="GG46" s="13">
        <v>1</v>
      </c>
      <c r="GH46" s="13">
        <v>2</v>
      </c>
      <c r="GI46" s="13">
        <v>0</v>
      </c>
      <c r="GJ46" s="13">
        <v>1</v>
      </c>
      <c r="GK46" s="13">
        <v>0</v>
      </c>
      <c r="GL46" s="13">
        <v>1</v>
      </c>
      <c r="GM46" s="13">
        <v>1</v>
      </c>
      <c r="GN46" s="13">
        <v>9</v>
      </c>
      <c r="GO46" s="13">
        <v>5</v>
      </c>
      <c r="GP46" s="13">
        <v>0</v>
      </c>
      <c r="GQ46" s="13">
        <v>0</v>
      </c>
      <c r="GR46" s="13">
        <v>12</v>
      </c>
      <c r="GS46" s="13">
        <v>0</v>
      </c>
      <c r="GT46" s="13">
        <v>0</v>
      </c>
      <c r="GU46" s="13">
        <v>0</v>
      </c>
      <c r="GV46" s="13">
        <v>14</v>
      </c>
      <c r="GW46" s="13">
        <v>18</v>
      </c>
      <c r="GX46" s="13">
        <v>1</v>
      </c>
      <c r="GY46" s="13">
        <v>31</v>
      </c>
      <c r="GZ46" s="22">
        <v>32</v>
      </c>
      <c r="HA46" s="22">
        <v>32</v>
      </c>
      <c r="HB46" s="22">
        <v>31</v>
      </c>
      <c r="HC46" s="22">
        <v>26</v>
      </c>
    </row>
    <row r="47" spans="1:211" ht="15.95" customHeight="1" x14ac:dyDescent="0.25">
      <c r="A47" s="9" t="s">
        <v>136</v>
      </c>
      <c r="B47" s="10" t="s">
        <v>84</v>
      </c>
      <c r="C47" s="10" t="s">
        <v>174</v>
      </c>
      <c r="D47" s="13">
        <v>62</v>
      </c>
      <c r="E47" s="13">
        <v>62</v>
      </c>
      <c r="F47" s="13">
        <v>0</v>
      </c>
      <c r="G47" s="13">
        <v>10</v>
      </c>
      <c r="H47" s="13">
        <v>23</v>
      </c>
      <c r="I47" s="13">
        <v>29</v>
      </c>
      <c r="J47" s="13">
        <v>23</v>
      </c>
      <c r="K47" s="13">
        <v>14</v>
      </c>
      <c r="L47" s="13">
        <v>9</v>
      </c>
      <c r="M47" s="13">
        <v>10</v>
      </c>
      <c r="N47" s="13">
        <v>5</v>
      </c>
      <c r="O47" s="13">
        <v>8</v>
      </c>
      <c r="P47" s="13">
        <v>3</v>
      </c>
      <c r="Q47" s="13">
        <v>2</v>
      </c>
      <c r="R47" s="13">
        <v>6</v>
      </c>
      <c r="S47" s="13">
        <v>2</v>
      </c>
      <c r="T47" s="13">
        <v>5</v>
      </c>
      <c r="U47" s="13">
        <v>3</v>
      </c>
      <c r="V47" s="13">
        <v>44</v>
      </c>
      <c r="W47" s="13">
        <v>0</v>
      </c>
      <c r="X47" s="13">
        <v>3</v>
      </c>
      <c r="Y47" s="13">
        <v>17</v>
      </c>
      <c r="Z47" s="13">
        <v>31</v>
      </c>
      <c r="AA47" s="13">
        <v>2</v>
      </c>
      <c r="AB47" s="13">
        <v>5</v>
      </c>
      <c r="AC47" s="13">
        <v>8</v>
      </c>
      <c r="AD47" s="13">
        <v>4</v>
      </c>
      <c r="AE47" s="13">
        <v>0</v>
      </c>
      <c r="AF47" s="13">
        <v>12</v>
      </c>
      <c r="AG47" s="13">
        <v>12</v>
      </c>
      <c r="AH47" s="13">
        <v>34</v>
      </c>
      <c r="AI47" s="13">
        <v>10</v>
      </c>
      <c r="AJ47" s="13">
        <v>0</v>
      </c>
      <c r="AK47" s="13">
        <v>1</v>
      </c>
      <c r="AL47" s="13">
        <v>5</v>
      </c>
      <c r="AM47" s="13">
        <v>50</v>
      </c>
      <c r="AN47" s="13">
        <v>8</v>
      </c>
      <c r="AO47" s="13">
        <v>1</v>
      </c>
      <c r="AP47" s="13">
        <v>0</v>
      </c>
      <c r="AQ47" s="13">
        <v>0</v>
      </c>
      <c r="AR47" s="13">
        <v>43</v>
      </c>
      <c r="AS47" s="13">
        <v>11</v>
      </c>
      <c r="AT47" s="13">
        <v>2</v>
      </c>
      <c r="AU47" s="13">
        <v>0</v>
      </c>
      <c r="AV47" s="13">
        <v>0</v>
      </c>
      <c r="AW47" s="13">
        <v>52</v>
      </c>
      <c r="AX47" s="13">
        <v>7</v>
      </c>
      <c r="AY47" s="13">
        <v>1</v>
      </c>
      <c r="AZ47" s="13">
        <v>0</v>
      </c>
      <c r="BA47" s="13">
        <v>0</v>
      </c>
      <c r="BB47" s="13">
        <v>52</v>
      </c>
      <c r="BC47" s="13">
        <v>8</v>
      </c>
      <c r="BD47" s="13">
        <v>0</v>
      </c>
      <c r="BE47" s="13">
        <v>0</v>
      </c>
      <c r="BF47" s="13">
        <v>0</v>
      </c>
      <c r="BG47" s="13">
        <v>14</v>
      </c>
      <c r="BH47" s="13">
        <v>12</v>
      </c>
      <c r="BI47" s="13">
        <v>6</v>
      </c>
      <c r="BJ47" s="13">
        <v>1</v>
      </c>
      <c r="BK47" s="13">
        <v>0</v>
      </c>
      <c r="BL47" s="13">
        <v>13</v>
      </c>
      <c r="BM47" s="13">
        <v>3</v>
      </c>
      <c r="BN47" s="13">
        <v>2</v>
      </c>
      <c r="BO47" s="13">
        <v>0</v>
      </c>
      <c r="BP47" s="13">
        <v>0</v>
      </c>
      <c r="BQ47" s="13">
        <v>24</v>
      </c>
      <c r="BR47" s="13">
        <v>13</v>
      </c>
      <c r="BS47" s="13">
        <v>11</v>
      </c>
      <c r="BT47" s="13">
        <v>2</v>
      </c>
      <c r="BU47" s="13">
        <v>0</v>
      </c>
      <c r="BV47" s="13">
        <v>27</v>
      </c>
      <c r="BW47" s="13">
        <v>10</v>
      </c>
      <c r="BX47" s="13">
        <v>10</v>
      </c>
      <c r="BY47" s="13">
        <v>2</v>
      </c>
      <c r="BZ47" s="13">
        <v>0</v>
      </c>
      <c r="CA47" s="16" t="s">
        <v>249</v>
      </c>
      <c r="CB47" s="16" t="s">
        <v>249</v>
      </c>
      <c r="CC47" s="16" t="s">
        <v>249</v>
      </c>
      <c r="CD47" s="16" t="s">
        <v>249</v>
      </c>
      <c r="CE47" s="16" t="s">
        <v>249</v>
      </c>
      <c r="CF47" s="13">
        <v>22</v>
      </c>
      <c r="CG47" s="13">
        <v>3</v>
      </c>
      <c r="CH47" s="13">
        <v>25</v>
      </c>
      <c r="CI47" s="13">
        <v>6</v>
      </c>
      <c r="CJ47" s="13">
        <v>29</v>
      </c>
      <c r="CK47" s="13">
        <v>3</v>
      </c>
      <c r="CL47" s="13">
        <v>5</v>
      </c>
      <c r="CM47" s="13">
        <v>14</v>
      </c>
      <c r="CN47" s="13">
        <v>31</v>
      </c>
      <c r="CO47" s="13">
        <v>0</v>
      </c>
      <c r="CP47" s="13">
        <v>13</v>
      </c>
      <c r="CQ47" s="13">
        <v>8</v>
      </c>
      <c r="CR47" s="13">
        <v>9</v>
      </c>
      <c r="CS47" s="11">
        <v>8.1</v>
      </c>
      <c r="CT47" s="13">
        <v>7</v>
      </c>
      <c r="CU47" s="13">
        <v>7</v>
      </c>
      <c r="CV47" s="13">
        <v>20</v>
      </c>
      <c r="CW47" s="13">
        <v>4</v>
      </c>
      <c r="CX47" s="13">
        <v>31</v>
      </c>
      <c r="CY47" s="13">
        <v>30</v>
      </c>
      <c r="CZ47" s="13">
        <v>0</v>
      </c>
      <c r="DA47" s="13">
        <v>1</v>
      </c>
      <c r="DB47" s="13">
        <v>3</v>
      </c>
      <c r="DC47" s="13">
        <v>1</v>
      </c>
      <c r="DD47" s="13">
        <v>14</v>
      </c>
      <c r="DE47" s="13">
        <v>13</v>
      </c>
      <c r="DF47" s="13">
        <v>18</v>
      </c>
      <c r="DG47" s="13">
        <v>6</v>
      </c>
      <c r="DH47" s="13">
        <v>1</v>
      </c>
      <c r="DI47" s="11">
        <v>55.532258064516128</v>
      </c>
      <c r="DJ47" s="13">
        <v>0</v>
      </c>
      <c r="DK47" s="13">
        <v>4</v>
      </c>
      <c r="DL47" s="13">
        <v>0</v>
      </c>
      <c r="DM47" s="13">
        <v>54</v>
      </c>
      <c r="DN47" s="13">
        <v>3</v>
      </c>
      <c r="DO47" s="13">
        <v>0</v>
      </c>
      <c r="DP47" s="13">
        <v>0</v>
      </c>
      <c r="DQ47" s="13">
        <v>0</v>
      </c>
      <c r="DR47" s="13">
        <v>0</v>
      </c>
      <c r="DS47" s="13">
        <v>0</v>
      </c>
      <c r="DT47" s="13">
        <v>1</v>
      </c>
      <c r="DU47" s="13">
        <v>3</v>
      </c>
      <c r="DV47" s="13">
        <v>0</v>
      </c>
      <c r="DW47" s="13">
        <v>0</v>
      </c>
      <c r="DX47" s="13">
        <v>0</v>
      </c>
      <c r="DY47" s="13">
        <v>0</v>
      </c>
      <c r="DZ47" s="13">
        <v>0</v>
      </c>
      <c r="EA47" s="13">
        <v>0</v>
      </c>
      <c r="EB47" s="13">
        <v>0</v>
      </c>
      <c r="EC47" s="13">
        <v>0</v>
      </c>
      <c r="ED47" s="13">
        <v>0</v>
      </c>
      <c r="EE47" s="13">
        <v>0</v>
      </c>
      <c r="EF47" s="13">
        <v>0</v>
      </c>
      <c r="EG47" s="13">
        <v>1</v>
      </c>
      <c r="EH47" s="13">
        <v>0</v>
      </c>
      <c r="EI47" s="13">
        <v>0</v>
      </c>
      <c r="EJ47" s="13">
        <v>0</v>
      </c>
      <c r="EK47" s="13">
        <v>0</v>
      </c>
      <c r="EL47" s="13">
        <v>0</v>
      </c>
      <c r="EM47" s="13">
        <v>0</v>
      </c>
      <c r="EN47" s="13">
        <v>0</v>
      </c>
      <c r="EO47" s="13">
        <v>0</v>
      </c>
      <c r="EP47" s="13">
        <v>0</v>
      </c>
      <c r="EQ47" s="13">
        <v>0</v>
      </c>
      <c r="ER47" s="13">
        <v>0</v>
      </c>
      <c r="ES47" s="13">
        <v>0</v>
      </c>
      <c r="ET47" s="13">
        <v>0</v>
      </c>
      <c r="EU47" s="13">
        <v>0</v>
      </c>
      <c r="EV47" s="13">
        <v>0</v>
      </c>
      <c r="EW47" s="13">
        <v>0</v>
      </c>
      <c r="EX47" s="13">
        <v>53</v>
      </c>
      <c r="EY47" s="13">
        <v>2</v>
      </c>
      <c r="EZ47" s="13">
        <v>1</v>
      </c>
      <c r="FA47" s="13">
        <v>50</v>
      </c>
      <c r="FB47" s="13">
        <v>0</v>
      </c>
      <c r="FC47" s="13">
        <v>0</v>
      </c>
      <c r="FD47" s="13">
        <v>1</v>
      </c>
      <c r="FE47" s="13">
        <v>0</v>
      </c>
      <c r="FF47" s="13">
        <v>0</v>
      </c>
      <c r="FG47" s="13">
        <v>49</v>
      </c>
      <c r="FH47" s="13">
        <v>0</v>
      </c>
      <c r="FI47" s="13">
        <v>0</v>
      </c>
      <c r="FJ47" s="13">
        <v>0</v>
      </c>
      <c r="FK47" s="13">
        <v>0</v>
      </c>
      <c r="FL47" s="13">
        <v>0</v>
      </c>
      <c r="FM47" s="13">
        <v>0</v>
      </c>
      <c r="FN47" s="13">
        <v>0</v>
      </c>
      <c r="FO47" s="13">
        <v>1</v>
      </c>
      <c r="FP47" s="13">
        <v>0</v>
      </c>
      <c r="FQ47" s="13">
        <v>0</v>
      </c>
      <c r="FR47" s="13">
        <v>0</v>
      </c>
      <c r="FS47" s="13">
        <v>0</v>
      </c>
      <c r="FT47" s="13">
        <v>0</v>
      </c>
      <c r="FU47" s="13">
        <v>0</v>
      </c>
      <c r="FV47" s="13">
        <v>0</v>
      </c>
      <c r="FW47" s="13">
        <v>0</v>
      </c>
      <c r="FX47" s="13">
        <v>1</v>
      </c>
      <c r="FY47" s="13">
        <v>0</v>
      </c>
      <c r="FZ47" s="13">
        <v>0</v>
      </c>
      <c r="GA47" s="13">
        <v>0</v>
      </c>
      <c r="GB47" s="13">
        <v>0</v>
      </c>
      <c r="GC47" s="13">
        <v>0</v>
      </c>
      <c r="GD47" s="13">
        <v>0</v>
      </c>
      <c r="GE47" s="13">
        <v>0</v>
      </c>
      <c r="GF47" s="13">
        <v>43</v>
      </c>
      <c r="GG47" s="13">
        <v>5</v>
      </c>
      <c r="GH47" s="13">
        <v>3</v>
      </c>
      <c r="GI47" s="13">
        <v>2</v>
      </c>
      <c r="GJ47" s="13">
        <v>0</v>
      </c>
      <c r="GK47" s="13">
        <v>3</v>
      </c>
      <c r="GL47" s="13">
        <v>0</v>
      </c>
      <c r="GM47" s="13">
        <v>0</v>
      </c>
      <c r="GN47" s="13">
        <v>25</v>
      </c>
      <c r="GO47" s="13">
        <v>2</v>
      </c>
      <c r="GP47" s="13">
        <v>1</v>
      </c>
      <c r="GQ47" s="13">
        <v>0</v>
      </c>
      <c r="GR47" s="13">
        <v>22</v>
      </c>
      <c r="GS47" s="13">
        <v>3</v>
      </c>
      <c r="GT47" s="13">
        <v>0</v>
      </c>
      <c r="GU47" s="13">
        <v>0</v>
      </c>
      <c r="GV47" s="13">
        <v>32</v>
      </c>
      <c r="GW47" s="13">
        <v>29</v>
      </c>
      <c r="GX47" s="13">
        <v>1</v>
      </c>
      <c r="GY47" s="13">
        <v>60</v>
      </c>
      <c r="GZ47" s="22">
        <v>62</v>
      </c>
      <c r="HA47" s="22">
        <v>61</v>
      </c>
      <c r="HB47" s="22">
        <v>61</v>
      </c>
      <c r="HC47" s="22">
        <v>53</v>
      </c>
    </row>
    <row r="48" spans="1:211" ht="15.95" customHeight="1" x14ac:dyDescent="0.25">
      <c r="A48" s="9" t="s">
        <v>172</v>
      </c>
      <c r="B48" s="10" t="s">
        <v>84</v>
      </c>
      <c r="C48" s="10" t="s">
        <v>174</v>
      </c>
      <c r="D48" s="13">
        <v>46</v>
      </c>
      <c r="E48" s="13">
        <v>46</v>
      </c>
      <c r="F48" s="13">
        <v>0</v>
      </c>
      <c r="G48" s="13">
        <v>5</v>
      </c>
      <c r="H48" s="13">
        <v>22</v>
      </c>
      <c r="I48" s="13">
        <v>26</v>
      </c>
      <c r="J48" s="13">
        <v>15</v>
      </c>
      <c r="K48" s="13">
        <v>5</v>
      </c>
      <c r="L48" s="13">
        <v>6</v>
      </c>
      <c r="M48" s="13">
        <v>14</v>
      </c>
      <c r="N48" s="13">
        <v>1</v>
      </c>
      <c r="O48" s="13">
        <v>9</v>
      </c>
      <c r="P48" s="13">
        <v>3</v>
      </c>
      <c r="Q48" s="13">
        <v>1</v>
      </c>
      <c r="R48" s="13">
        <v>11</v>
      </c>
      <c r="S48" s="13">
        <v>2</v>
      </c>
      <c r="T48" s="13">
        <v>3</v>
      </c>
      <c r="U48" s="13">
        <v>0</v>
      </c>
      <c r="V48" s="13">
        <v>29</v>
      </c>
      <c r="W48" s="13">
        <v>1</v>
      </c>
      <c r="X48" s="13">
        <v>3</v>
      </c>
      <c r="Y48" s="13">
        <v>16</v>
      </c>
      <c r="Z48" s="13">
        <v>18</v>
      </c>
      <c r="AA48" s="13">
        <v>3</v>
      </c>
      <c r="AB48" s="13">
        <v>8</v>
      </c>
      <c r="AC48" s="13">
        <v>4</v>
      </c>
      <c r="AD48" s="13">
        <v>2</v>
      </c>
      <c r="AE48" s="13">
        <v>0</v>
      </c>
      <c r="AF48" s="13">
        <v>11</v>
      </c>
      <c r="AG48" s="13">
        <v>9</v>
      </c>
      <c r="AH48" s="13">
        <v>31</v>
      </c>
      <c r="AI48" s="13">
        <v>1</v>
      </c>
      <c r="AJ48" s="13">
        <v>0</v>
      </c>
      <c r="AK48" s="13">
        <v>1</v>
      </c>
      <c r="AL48" s="13">
        <v>4</v>
      </c>
      <c r="AM48" s="13">
        <v>42</v>
      </c>
      <c r="AN48" s="13">
        <v>2</v>
      </c>
      <c r="AO48" s="13">
        <v>0</v>
      </c>
      <c r="AP48" s="13">
        <v>0</v>
      </c>
      <c r="AQ48" s="13">
        <v>0</v>
      </c>
      <c r="AR48" s="13">
        <v>39</v>
      </c>
      <c r="AS48" s="13">
        <v>1</v>
      </c>
      <c r="AT48" s="13">
        <v>2</v>
      </c>
      <c r="AU48" s="13">
        <v>0</v>
      </c>
      <c r="AV48" s="13">
        <v>0</v>
      </c>
      <c r="AW48" s="13">
        <v>46</v>
      </c>
      <c r="AX48" s="13">
        <v>0</v>
      </c>
      <c r="AY48" s="13">
        <v>0</v>
      </c>
      <c r="AZ48" s="13">
        <v>0</v>
      </c>
      <c r="BA48" s="13">
        <v>0</v>
      </c>
      <c r="BB48" s="13">
        <v>45</v>
      </c>
      <c r="BC48" s="13">
        <v>0</v>
      </c>
      <c r="BD48" s="13">
        <v>0</v>
      </c>
      <c r="BE48" s="13">
        <v>0</v>
      </c>
      <c r="BF48" s="13">
        <v>0</v>
      </c>
      <c r="BG48" s="13">
        <v>19</v>
      </c>
      <c r="BH48" s="13">
        <v>1</v>
      </c>
      <c r="BI48" s="13">
        <v>1</v>
      </c>
      <c r="BJ48" s="13">
        <v>0</v>
      </c>
      <c r="BK48" s="13">
        <v>0</v>
      </c>
      <c r="BL48" s="13">
        <v>13</v>
      </c>
      <c r="BM48" s="13">
        <v>1</v>
      </c>
      <c r="BN48" s="13">
        <v>1</v>
      </c>
      <c r="BO48" s="13">
        <v>0</v>
      </c>
      <c r="BP48" s="13">
        <v>0</v>
      </c>
      <c r="BQ48" s="13">
        <v>25</v>
      </c>
      <c r="BR48" s="13">
        <v>8</v>
      </c>
      <c r="BS48" s="13">
        <v>3</v>
      </c>
      <c r="BT48" s="13">
        <v>0</v>
      </c>
      <c r="BU48" s="13">
        <v>0</v>
      </c>
      <c r="BV48" s="13">
        <v>27</v>
      </c>
      <c r="BW48" s="13">
        <v>10</v>
      </c>
      <c r="BX48" s="13">
        <v>4</v>
      </c>
      <c r="BY48" s="13">
        <v>0</v>
      </c>
      <c r="BZ48" s="13">
        <v>0</v>
      </c>
      <c r="CA48" s="16" t="s">
        <v>249</v>
      </c>
      <c r="CB48" s="16" t="s">
        <v>249</v>
      </c>
      <c r="CC48" s="16" t="s">
        <v>249</v>
      </c>
      <c r="CD48" s="16" t="s">
        <v>249</v>
      </c>
      <c r="CE48" s="16" t="s">
        <v>249</v>
      </c>
      <c r="CF48" s="13">
        <v>14</v>
      </c>
      <c r="CG48" s="13">
        <v>2</v>
      </c>
      <c r="CH48" s="13">
        <v>19</v>
      </c>
      <c r="CI48" s="13">
        <v>2</v>
      </c>
      <c r="CJ48" s="13">
        <v>12</v>
      </c>
      <c r="CK48" s="13">
        <v>1</v>
      </c>
      <c r="CL48" s="13">
        <v>4</v>
      </c>
      <c r="CM48" s="13">
        <v>13</v>
      </c>
      <c r="CN48" s="13">
        <v>36</v>
      </c>
      <c r="CO48" s="13">
        <v>0</v>
      </c>
      <c r="CP48" s="13">
        <v>4</v>
      </c>
      <c r="CQ48" s="13">
        <v>2</v>
      </c>
      <c r="CR48" s="13">
        <v>1</v>
      </c>
      <c r="CS48" s="11">
        <v>4.4285714285714288</v>
      </c>
      <c r="CT48" s="13">
        <v>2</v>
      </c>
      <c r="CU48" s="13">
        <v>5</v>
      </c>
      <c r="CV48" s="13">
        <v>30</v>
      </c>
      <c r="CW48" s="13">
        <v>1</v>
      </c>
      <c r="CX48" s="13">
        <v>20</v>
      </c>
      <c r="CY48" s="13">
        <v>23</v>
      </c>
      <c r="CZ48" s="13">
        <v>0</v>
      </c>
      <c r="DA48" s="13">
        <v>1</v>
      </c>
      <c r="DB48" s="13">
        <v>3</v>
      </c>
      <c r="DC48" s="13">
        <v>0</v>
      </c>
      <c r="DD48" s="13">
        <v>4</v>
      </c>
      <c r="DE48" s="13">
        <v>15</v>
      </c>
      <c r="DF48" s="13">
        <v>9</v>
      </c>
      <c r="DG48" s="13">
        <v>8</v>
      </c>
      <c r="DH48" s="13">
        <v>1</v>
      </c>
      <c r="DI48" s="11">
        <v>55.326086956521742</v>
      </c>
      <c r="DJ48" s="13">
        <v>0</v>
      </c>
      <c r="DK48" s="13">
        <v>9</v>
      </c>
      <c r="DL48" s="13">
        <v>0</v>
      </c>
      <c r="DM48" s="13">
        <v>31</v>
      </c>
      <c r="DN48" s="13">
        <v>4</v>
      </c>
      <c r="DO48" s="13">
        <v>0</v>
      </c>
      <c r="DP48" s="13">
        <v>0</v>
      </c>
      <c r="DQ48" s="13">
        <v>0</v>
      </c>
      <c r="DR48" s="13">
        <v>0</v>
      </c>
      <c r="DS48" s="13">
        <v>0</v>
      </c>
      <c r="DT48" s="13">
        <v>3</v>
      </c>
      <c r="DU48" s="13">
        <v>6</v>
      </c>
      <c r="DV48" s="13">
        <v>0</v>
      </c>
      <c r="DW48" s="13">
        <v>0</v>
      </c>
      <c r="DX48" s="13">
        <v>0</v>
      </c>
      <c r="DY48" s="13">
        <v>0</v>
      </c>
      <c r="DZ48" s="13">
        <v>0</v>
      </c>
      <c r="EA48" s="13">
        <v>0</v>
      </c>
      <c r="EB48" s="13">
        <v>0</v>
      </c>
      <c r="EC48" s="13">
        <v>0</v>
      </c>
      <c r="ED48" s="13">
        <v>0</v>
      </c>
      <c r="EE48" s="13">
        <v>0</v>
      </c>
      <c r="EF48" s="13">
        <v>0</v>
      </c>
      <c r="EG48" s="13">
        <v>2</v>
      </c>
      <c r="EH48" s="13">
        <v>0</v>
      </c>
      <c r="EI48" s="13">
        <v>0</v>
      </c>
      <c r="EJ48" s="13">
        <v>2</v>
      </c>
      <c r="EK48" s="13">
        <v>0</v>
      </c>
      <c r="EL48" s="13">
        <v>0</v>
      </c>
      <c r="EM48" s="13">
        <v>0</v>
      </c>
      <c r="EN48" s="13">
        <v>0</v>
      </c>
      <c r="EO48" s="13">
        <v>0</v>
      </c>
      <c r="EP48" s="13">
        <v>0</v>
      </c>
      <c r="EQ48" s="13">
        <v>0</v>
      </c>
      <c r="ER48" s="13">
        <v>0</v>
      </c>
      <c r="ES48" s="13">
        <v>0</v>
      </c>
      <c r="ET48" s="13">
        <v>0</v>
      </c>
      <c r="EU48" s="13">
        <v>0</v>
      </c>
      <c r="EV48" s="13">
        <v>0</v>
      </c>
      <c r="EW48" s="13">
        <v>1</v>
      </c>
      <c r="EX48" s="13">
        <v>26</v>
      </c>
      <c r="EY48" s="13">
        <v>2</v>
      </c>
      <c r="EZ48" s="13">
        <v>2</v>
      </c>
      <c r="FA48" s="13">
        <v>22</v>
      </c>
      <c r="FB48" s="13">
        <v>0</v>
      </c>
      <c r="FC48" s="13">
        <v>1</v>
      </c>
      <c r="FD48" s="13">
        <v>1</v>
      </c>
      <c r="FE48" s="13">
        <v>1</v>
      </c>
      <c r="FF48" s="13">
        <v>0</v>
      </c>
      <c r="FG48" s="13">
        <v>22</v>
      </c>
      <c r="FH48" s="13">
        <v>0</v>
      </c>
      <c r="FI48" s="13">
        <v>0</v>
      </c>
      <c r="FJ48" s="13">
        <v>0</v>
      </c>
      <c r="FK48" s="13">
        <v>0</v>
      </c>
      <c r="FL48" s="13">
        <v>0</v>
      </c>
      <c r="FM48" s="13">
        <v>0</v>
      </c>
      <c r="FN48" s="13">
        <v>0</v>
      </c>
      <c r="FO48" s="13">
        <v>0</v>
      </c>
      <c r="FP48" s="13">
        <v>0</v>
      </c>
      <c r="FQ48" s="13">
        <v>0</v>
      </c>
      <c r="FR48" s="13">
        <v>0</v>
      </c>
      <c r="FS48" s="13">
        <v>0</v>
      </c>
      <c r="FT48" s="13">
        <v>0</v>
      </c>
      <c r="FU48" s="13">
        <v>0</v>
      </c>
      <c r="FV48" s="13">
        <v>1</v>
      </c>
      <c r="FW48" s="13">
        <v>0</v>
      </c>
      <c r="FX48" s="13">
        <v>0</v>
      </c>
      <c r="FY48" s="13">
        <v>1</v>
      </c>
      <c r="FZ48" s="13">
        <v>0</v>
      </c>
      <c r="GA48" s="13">
        <v>1</v>
      </c>
      <c r="GB48" s="13">
        <v>0</v>
      </c>
      <c r="GC48" s="13">
        <v>0</v>
      </c>
      <c r="GD48" s="13">
        <v>0</v>
      </c>
      <c r="GE48" s="13">
        <v>0</v>
      </c>
      <c r="GF48" s="13">
        <v>20</v>
      </c>
      <c r="GG48" s="13">
        <v>3</v>
      </c>
      <c r="GH48" s="13">
        <v>1</v>
      </c>
      <c r="GI48" s="13">
        <v>0</v>
      </c>
      <c r="GJ48" s="13">
        <v>1</v>
      </c>
      <c r="GK48" s="13">
        <v>2</v>
      </c>
      <c r="GL48" s="13">
        <v>3</v>
      </c>
      <c r="GM48" s="13">
        <v>1</v>
      </c>
      <c r="GN48" s="13">
        <v>15</v>
      </c>
      <c r="GO48" s="13">
        <v>2</v>
      </c>
      <c r="GP48" s="13">
        <v>1</v>
      </c>
      <c r="GQ48" s="13">
        <v>1</v>
      </c>
      <c r="GR48" s="13">
        <v>7</v>
      </c>
      <c r="GS48" s="13">
        <v>0</v>
      </c>
      <c r="GT48" s="13">
        <v>0</v>
      </c>
      <c r="GU48" s="13">
        <v>0</v>
      </c>
      <c r="GV48" s="13">
        <v>22</v>
      </c>
      <c r="GW48" s="13">
        <v>21</v>
      </c>
      <c r="GX48" s="13">
        <v>2</v>
      </c>
      <c r="GY48" s="13">
        <v>41</v>
      </c>
      <c r="GZ48" s="22">
        <v>46</v>
      </c>
      <c r="HA48" s="22">
        <v>46</v>
      </c>
      <c r="HB48" s="22">
        <v>45</v>
      </c>
      <c r="HC48" s="22">
        <v>28</v>
      </c>
    </row>
    <row r="49" spans="1:211" ht="15.95" customHeight="1" x14ac:dyDescent="0.25">
      <c r="A49" s="9" t="s">
        <v>146</v>
      </c>
      <c r="B49" s="10" t="s">
        <v>84</v>
      </c>
      <c r="C49" s="10" t="s">
        <v>174</v>
      </c>
      <c r="D49" s="13">
        <v>105</v>
      </c>
      <c r="E49" s="13">
        <v>105</v>
      </c>
      <c r="F49" s="13">
        <v>0</v>
      </c>
      <c r="G49" s="13">
        <v>24</v>
      </c>
      <c r="H49" s="13">
        <v>55</v>
      </c>
      <c r="I49" s="13">
        <v>51</v>
      </c>
      <c r="J49" s="13">
        <v>42</v>
      </c>
      <c r="K49" s="13">
        <v>8</v>
      </c>
      <c r="L49" s="13">
        <v>10</v>
      </c>
      <c r="M49" s="13">
        <v>17</v>
      </c>
      <c r="N49" s="13">
        <v>8</v>
      </c>
      <c r="O49" s="13">
        <v>13</v>
      </c>
      <c r="P49" s="13">
        <v>7</v>
      </c>
      <c r="Q49" s="13">
        <v>2</v>
      </c>
      <c r="R49" s="13">
        <v>8</v>
      </c>
      <c r="S49" s="13">
        <v>4</v>
      </c>
      <c r="T49" s="13">
        <v>12</v>
      </c>
      <c r="U49" s="13">
        <v>8</v>
      </c>
      <c r="V49" s="13">
        <v>69</v>
      </c>
      <c r="W49" s="13">
        <v>1</v>
      </c>
      <c r="X49" s="13">
        <v>6</v>
      </c>
      <c r="Y49" s="13">
        <v>31</v>
      </c>
      <c r="Z49" s="13">
        <v>70</v>
      </c>
      <c r="AA49" s="13">
        <v>2</v>
      </c>
      <c r="AB49" s="13">
        <v>8</v>
      </c>
      <c r="AC49" s="13">
        <v>6</v>
      </c>
      <c r="AD49" s="13">
        <v>1</v>
      </c>
      <c r="AE49" s="13">
        <v>0</v>
      </c>
      <c r="AF49" s="13">
        <v>16</v>
      </c>
      <c r="AG49" s="13">
        <v>17</v>
      </c>
      <c r="AH49" s="13">
        <v>80</v>
      </c>
      <c r="AI49" s="13">
        <v>2</v>
      </c>
      <c r="AJ49" s="13">
        <v>0</v>
      </c>
      <c r="AK49" s="13">
        <v>1</v>
      </c>
      <c r="AL49" s="13">
        <v>4</v>
      </c>
      <c r="AM49" s="13">
        <v>74</v>
      </c>
      <c r="AN49" s="13">
        <v>18</v>
      </c>
      <c r="AO49" s="13">
        <v>5</v>
      </c>
      <c r="AP49" s="13">
        <v>1</v>
      </c>
      <c r="AQ49" s="13">
        <v>2</v>
      </c>
      <c r="AR49" s="13">
        <v>70</v>
      </c>
      <c r="AS49" s="13">
        <v>16</v>
      </c>
      <c r="AT49" s="13">
        <v>6</v>
      </c>
      <c r="AU49" s="13">
        <v>1</v>
      </c>
      <c r="AV49" s="13">
        <v>1</v>
      </c>
      <c r="AW49" s="13">
        <v>84</v>
      </c>
      <c r="AX49" s="13">
        <v>11</v>
      </c>
      <c r="AY49" s="13">
        <v>4</v>
      </c>
      <c r="AZ49" s="13">
        <v>1</v>
      </c>
      <c r="BA49" s="13">
        <v>1</v>
      </c>
      <c r="BB49" s="13">
        <v>75</v>
      </c>
      <c r="BC49" s="13">
        <v>16</v>
      </c>
      <c r="BD49" s="13">
        <v>9</v>
      </c>
      <c r="BE49" s="13">
        <v>1</v>
      </c>
      <c r="BF49" s="13">
        <v>0</v>
      </c>
      <c r="BG49" s="13">
        <v>22</v>
      </c>
      <c r="BH49" s="13">
        <v>11</v>
      </c>
      <c r="BI49" s="13">
        <v>4</v>
      </c>
      <c r="BJ49" s="13">
        <v>2</v>
      </c>
      <c r="BK49" s="13">
        <v>1</v>
      </c>
      <c r="BL49" s="13">
        <v>14</v>
      </c>
      <c r="BM49" s="13">
        <v>8</v>
      </c>
      <c r="BN49" s="13">
        <v>2</v>
      </c>
      <c r="BO49" s="13">
        <v>0</v>
      </c>
      <c r="BP49" s="13">
        <v>0</v>
      </c>
      <c r="BQ49" s="13">
        <v>39</v>
      </c>
      <c r="BR49" s="13">
        <v>27</v>
      </c>
      <c r="BS49" s="13">
        <v>14</v>
      </c>
      <c r="BT49" s="13">
        <v>3</v>
      </c>
      <c r="BU49" s="13">
        <v>0</v>
      </c>
      <c r="BV49" s="13">
        <v>38</v>
      </c>
      <c r="BW49" s="13">
        <v>28</v>
      </c>
      <c r="BX49" s="13">
        <v>12</v>
      </c>
      <c r="BY49" s="13">
        <v>2</v>
      </c>
      <c r="BZ49" s="13">
        <v>0</v>
      </c>
      <c r="CA49" s="16" t="s">
        <v>249</v>
      </c>
      <c r="CB49" s="16" t="s">
        <v>249</v>
      </c>
      <c r="CC49" s="16" t="s">
        <v>249</v>
      </c>
      <c r="CD49" s="16" t="s">
        <v>249</v>
      </c>
      <c r="CE49" s="16" t="s">
        <v>249</v>
      </c>
      <c r="CF49" s="13">
        <v>30</v>
      </c>
      <c r="CG49" s="13">
        <v>3</v>
      </c>
      <c r="CH49" s="13">
        <v>49</v>
      </c>
      <c r="CI49" s="13">
        <v>10</v>
      </c>
      <c r="CJ49" s="13">
        <v>43</v>
      </c>
      <c r="CK49" s="13">
        <v>0</v>
      </c>
      <c r="CL49" s="13">
        <v>12</v>
      </c>
      <c r="CM49" s="13">
        <v>23</v>
      </c>
      <c r="CN49" s="13">
        <v>78</v>
      </c>
      <c r="CO49" s="13">
        <v>0</v>
      </c>
      <c r="CP49" s="13">
        <v>16</v>
      </c>
      <c r="CQ49" s="13">
        <v>3</v>
      </c>
      <c r="CR49" s="13">
        <v>5</v>
      </c>
      <c r="CS49" s="11">
        <v>7.208333333333333</v>
      </c>
      <c r="CT49" s="13">
        <v>3</v>
      </c>
      <c r="CU49" s="13">
        <v>9</v>
      </c>
      <c r="CV49" s="13">
        <v>66</v>
      </c>
      <c r="CW49" s="13">
        <v>3</v>
      </c>
      <c r="CX49" s="13">
        <v>43</v>
      </c>
      <c r="CY49" s="13">
        <v>55</v>
      </c>
      <c r="CZ49" s="13">
        <v>0</v>
      </c>
      <c r="DA49" s="13">
        <v>1</v>
      </c>
      <c r="DB49" s="13">
        <v>0</v>
      </c>
      <c r="DC49" s="13">
        <v>7</v>
      </c>
      <c r="DD49" s="13">
        <v>8</v>
      </c>
      <c r="DE49" s="13">
        <v>17</v>
      </c>
      <c r="DF49" s="13">
        <v>30</v>
      </c>
      <c r="DG49" s="13">
        <v>22</v>
      </c>
      <c r="DH49" s="13">
        <v>4</v>
      </c>
      <c r="DI49" s="11">
        <v>56.285714285714285</v>
      </c>
      <c r="DJ49" s="13">
        <v>0</v>
      </c>
      <c r="DK49" s="13">
        <v>10</v>
      </c>
      <c r="DL49" s="13">
        <v>0</v>
      </c>
      <c r="DM49" s="13">
        <v>80</v>
      </c>
      <c r="DN49" s="13">
        <v>10</v>
      </c>
      <c r="DO49" s="13">
        <v>0</v>
      </c>
      <c r="DP49" s="13">
        <v>0</v>
      </c>
      <c r="DQ49" s="13">
        <v>0</v>
      </c>
      <c r="DR49" s="13">
        <v>0</v>
      </c>
      <c r="DS49" s="13">
        <v>0</v>
      </c>
      <c r="DT49" s="13">
        <v>5</v>
      </c>
      <c r="DU49" s="13">
        <v>5</v>
      </c>
      <c r="DV49" s="13">
        <v>0</v>
      </c>
      <c r="DW49" s="13">
        <v>0</v>
      </c>
      <c r="DX49" s="13">
        <v>0</v>
      </c>
      <c r="DY49" s="13">
        <v>0</v>
      </c>
      <c r="DZ49" s="13">
        <v>0</v>
      </c>
      <c r="EA49" s="13">
        <v>0</v>
      </c>
      <c r="EB49" s="13">
        <v>0</v>
      </c>
      <c r="EC49" s="13">
        <v>0</v>
      </c>
      <c r="ED49" s="13">
        <v>0</v>
      </c>
      <c r="EE49" s="13">
        <v>1</v>
      </c>
      <c r="EF49" s="13">
        <v>0</v>
      </c>
      <c r="EG49" s="13">
        <v>0</v>
      </c>
      <c r="EH49" s="13">
        <v>0</v>
      </c>
      <c r="EI49" s="13">
        <v>0</v>
      </c>
      <c r="EJ49" s="13">
        <v>1</v>
      </c>
      <c r="EK49" s="13">
        <v>0</v>
      </c>
      <c r="EL49" s="13">
        <v>1</v>
      </c>
      <c r="EM49" s="13">
        <v>0</v>
      </c>
      <c r="EN49" s="13">
        <v>0</v>
      </c>
      <c r="EO49" s="13">
        <v>0</v>
      </c>
      <c r="EP49" s="13">
        <v>0</v>
      </c>
      <c r="EQ49" s="13">
        <v>0</v>
      </c>
      <c r="ER49" s="13">
        <v>0</v>
      </c>
      <c r="ES49" s="13">
        <v>0</v>
      </c>
      <c r="ET49" s="13">
        <v>0</v>
      </c>
      <c r="EU49" s="13">
        <v>1</v>
      </c>
      <c r="EV49" s="13">
        <v>0</v>
      </c>
      <c r="EW49" s="13">
        <v>0</v>
      </c>
      <c r="EX49" s="13">
        <v>76</v>
      </c>
      <c r="EY49" s="13">
        <v>7</v>
      </c>
      <c r="EZ49" s="13">
        <v>3</v>
      </c>
      <c r="FA49" s="13">
        <v>69</v>
      </c>
      <c r="FB49" s="13">
        <v>0</v>
      </c>
      <c r="FC49" s="13">
        <v>1</v>
      </c>
      <c r="FD49" s="13">
        <v>0</v>
      </c>
      <c r="FE49" s="13">
        <v>0</v>
      </c>
      <c r="FF49" s="13">
        <v>0</v>
      </c>
      <c r="FG49" s="13">
        <v>64</v>
      </c>
      <c r="FH49" s="13">
        <v>0</v>
      </c>
      <c r="FI49" s="13">
        <v>0</v>
      </c>
      <c r="FJ49" s="13">
        <v>1</v>
      </c>
      <c r="FK49" s="13">
        <v>0</v>
      </c>
      <c r="FL49" s="13">
        <v>0</v>
      </c>
      <c r="FM49" s="13">
        <v>0</v>
      </c>
      <c r="FN49" s="13">
        <v>1</v>
      </c>
      <c r="FO49" s="13">
        <v>0</v>
      </c>
      <c r="FP49" s="13">
        <v>0</v>
      </c>
      <c r="FQ49" s="13">
        <v>0</v>
      </c>
      <c r="FR49" s="13">
        <v>0</v>
      </c>
      <c r="FS49" s="13">
        <v>0</v>
      </c>
      <c r="FT49" s="13">
        <v>0</v>
      </c>
      <c r="FU49" s="13">
        <v>0</v>
      </c>
      <c r="FV49" s="13">
        <v>1</v>
      </c>
      <c r="FW49" s="13">
        <v>0</v>
      </c>
      <c r="FX49" s="13">
        <v>0</v>
      </c>
      <c r="FY49" s="13">
        <v>0</v>
      </c>
      <c r="FZ49" s="13">
        <v>0</v>
      </c>
      <c r="GA49" s="13">
        <v>0</v>
      </c>
      <c r="GB49" s="13">
        <v>0</v>
      </c>
      <c r="GC49" s="13">
        <v>0</v>
      </c>
      <c r="GD49" s="13">
        <v>0</v>
      </c>
      <c r="GE49" s="13">
        <v>0</v>
      </c>
      <c r="GF49" s="13">
        <v>52</v>
      </c>
      <c r="GG49" s="13">
        <v>10</v>
      </c>
      <c r="GH49" s="13">
        <v>7</v>
      </c>
      <c r="GI49" s="13">
        <v>4</v>
      </c>
      <c r="GJ49" s="13">
        <v>4</v>
      </c>
      <c r="GK49" s="13">
        <v>2</v>
      </c>
      <c r="GL49" s="13">
        <v>3</v>
      </c>
      <c r="GM49" s="13">
        <v>3</v>
      </c>
      <c r="GN49" s="13">
        <v>39</v>
      </c>
      <c r="GO49" s="13">
        <v>3</v>
      </c>
      <c r="GP49" s="13">
        <v>3</v>
      </c>
      <c r="GQ49" s="13">
        <v>0</v>
      </c>
      <c r="GR49" s="13">
        <v>23</v>
      </c>
      <c r="GS49" s="13">
        <v>0</v>
      </c>
      <c r="GT49" s="13">
        <v>1</v>
      </c>
      <c r="GU49" s="13">
        <v>1</v>
      </c>
      <c r="GV49" s="13">
        <v>46</v>
      </c>
      <c r="GW49" s="13">
        <v>53</v>
      </c>
      <c r="GX49" s="13">
        <v>4</v>
      </c>
      <c r="GY49" s="13">
        <v>95</v>
      </c>
      <c r="GZ49" s="22">
        <v>105</v>
      </c>
      <c r="HA49" s="22">
        <v>104</v>
      </c>
      <c r="HB49" s="22">
        <v>102</v>
      </c>
      <c r="HC49" s="22">
        <v>71</v>
      </c>
    </row>
    <row r="50" spans="1:211" ht="15.95" customHeight="1" x14ac:dyDescent="0.25">
      <c r="A50" s="9" t="s">
        <v>149</v>
      </c>
      <c r="B50" s="10" t="s">
        <v>84</v>
      </c>
      <c r="C50" s="10" t="s">
        <v>174</v>
      </c>
      <c r="D50" s="13">
        <v>43</v>
      </c>
      <c r="E50" s="13">
        <v>43</v>
      </c>
      <c r="F50" s="13">
        <v>0</v>
      </c>
      <c r="G50" s="13">
        <v>7</v>
      </c>
      <c r="H50" s="13">
        <v>9</v>
      </c>
      <c r="I50" s="13">
        <v>10</v>
      </c>
      <c r="J50" s="13">
        <v>14</v>
      </c>
      <c r="K50" s="13">
        <v>13</v>
      </c>
      <c r="L50" s="13">
        <v>5</v>
      </c>
      <c r="M50" s="13">
        <v>7</v>
      </c>
      <c r="N50" s="13">
        <v>1</v>
      </c>
      <c r="O50" s="13">
        <v>6</v>
      </c>
      <c r="P50" s="13">
        <v>0</v>
      </c>
      <c r="Q50" s="13">
        <v>2</v>
      </c>
      <c r="R50" s="13">
        <v>8</v>
      </c>
      <c r="S50" s="13">
        <v>4</v>
      </c>
      <c r="T50" s="13">
        <v>2</v>
      </c>
      <c r="U50" s="13">
        <v>1</v>
      </c>
      <c r="V50" s="13">
        <v>26</v>
      </c>
      <c r="W50" s="13">
        <v>1</v>
      </c>
      <c r="X50" s="13">
        <v>2</v>
      </c>
      <c r="Y50" s="13">
        <v>10</v>
      </c>
      <c r="Z50" s="13">
        <v>3</v>
      </c>
      <c r="AA50" s="13">
        <v>1</v>
      </c>
      <c r="AB50" s="13">
        <v>7</v>
      </c>
      <c r="AC50" s="13">
        <v>5</v>
      </c>
      <c r="AD50" s="13">
        <v>3</v>
      </c>
      <c r="AE50" s="13">
        <v>0</v>
      </c>
      <c r="AF50" s="13">
        <v>19</v>
      </c>
      <c r="AG50" s="13">
        <v>6</v>
      </c>
      <c r="AH50" s="13">
        <v>14</v>
      </c>
      <c r="AI50" s="13">
        <v>1</v>
      </c>
      <c r="AJ50" s="13">
        <v>0</v>
      </c>
      <c r="AK50" s="13">
        <v>1</v>
      </c>
      <c r="AL50" s="13">
        <v>16</v>
      </c>
      <c r="AM50" s="13">
        <v>9</v>
      </c>
      <c r="AN50" s="13">
        <v>13</v>
      </c>
      <c r="AO50" s="13">
        <v>3</v>
      </c>
      <c r="AP50" s="13">
        <v>5</v>
      </c>
      <c r="AQ50" s="13">
        <v>3</v>
      </c>
      <c r="AR50" s="13">
        <v>8</v>
      </c>
      <c r="AS50" s="13">
        <v>12</v>
      </c>
      <c r="AT50" s="13">
        <v>2</v>
      </c>
      <c r="AU50" s="13">
        <v>4</v>
      </c>
      <c r="AV50" s="13">
        <v>2</v>
      </c>
      <c r="AW50" s="13">
        <v>9</v>
      </c>
      <c r="AX50" s="13">
        <v>11</v>
      </c>
      <c r="AY50" s="13">
        <v>5</v>
      </c>
      <c r="AZ50" s="13">
        <v>3</v>
      </c>
      <c r="BA50" s="13">
        <v>4</v>
      </c>
      <c r="BB50" s="13">
        <v>9</v>
      </c>
      <c r="BC50" s="13">
        <v>10</v>
      </c>
      <c r="BD50" s="13">
        <v>7</v>
      </c>
      <c r="BE50" s="13">
        <v>4</v>
      </c>
      <c r="BF50" s="13">
        <v>4</v>
      </c>
      <c r="BG50" s="13">
        <v>5</v>
      </c>
      <c r="BH50" s="13">
        <v>4</v>
      </c>
      <c r="BI50" s="13">
        <v>4</v>
      </c>
      <c r="BJ50" s="13">
        <v>0</v>
      </c>
      <c r="BK50" s="13">
        <v>1</v>
      </c>
      <c r="BL50" s="13">
        <v>6</v>
      </c>
      <c r="BM50" s="13">
        <v>3</v>
      </c>
      <c r="BN50" s="13">
        <v>2</v>
      </c>
      <c r="BO50" s="13">
        <v>0</v>
      </c>
      <c r="BP50" s="13">
        <v>1</v>
      </c>
      <c r="BQ50" s="13">
        <v>7</v>
      </c>
      <c r="BR50" s="13">
        <v>10</v>
      </c>
      <c r="BS50" s="13">
        <v>6</v>
      </c>
      <c r="BT50" s="13">
        <v>3</v>
      </c>
      <c r="BU50" s="13">
        <v>2</v>
      </c>
      <c r="BV50" s="13">
        <v>8</v>
      </c>
      <c r="BW50" s="13">
        <v>9</v>
      </c>
      <c r="BX50" s="13">
        <v>7</v>
      </c>
      <c r="BY50" s="13">
        <v>3</v>
      </c>
      <c r="BZ50" s="13">
        <v>2</v>
      </c>
      <c r="CA50" s="16" t="s">
        <v>249</v>
      </c>
      <c r="CB50" s="16" t="s">
        <v>249</v>
      </c>
      <c r="CC50" s="16" t="s">
        <v>249</v>
      </c>
      <c r="CD50" s="16" t="s">
        <v>249</v>
      </c>
      <c r="CE50" s="16" t="s">
        <v>249</v>
      </c>
      <c r="CF50" s="13">
        <v>12</v>
      </c>
      <c r="CG50" s="13">
        <v>4</v>
      </c>
      <c r="CH50" s="13">
        <v>17</v>
      </c>
      <c r="CI50" s="13">
        <v>6</v>
      </c>
      <c r="CJ50" s="13">
        <v>6</v>
      </c>
      <c r="CK50" s="13">
        <v>1</v>
      </c>
      <c r="CL50" s="13">
        <v>0</v>
      </c>
      <c r="CM50" s="13">
        <v>16</v>
      </c>
      <c r="CN50" s="13">
        <v>28</v>
      </c>
      <c r="CO50" s="13">
        <v>0</v>
      </c>
      <c r="CP50" s="13">
        <v>4</v>
      </c>
      <c r="CQ50" s="13">
        <v>3</v>
      </c>
      <c r="CR50" s="13">
        <v>1</v>
      </c>
      <c r="CS50" s="11">
        <v>5.5</v>
      </c>
      <c r="CT50" s="13">
        <v>3.5</v>
      </c>
      <c r="CU50" s="13">
        <v>4</v>
      </c>
      <c r="CV50" s="13">
        <v>24</v>
      </c>
      <c r="CW50" s="13">
        <v>0</v>
      </c>
      <c r="CX50" s="13">
        <v>17</v>
      </c>
      <c r="CY50" s="13">
        <v>16</v>
      </c>
      <c r="CZ50" s="13">
        <v>0</v>
      </c>
      <c r="DA50" s="13">
        <v>2</v>
      </c>
      <c r="DB50" s="13">
        <v>1</v>
      </c>
      <c r="DC50" s="13">
        <v>2</v>
      </c>
      <c r="DD50" s="13">
        <v>4</v>
      </c>
      <c r="DE50" s="13">
        <v>6</v>
      </c>
      <c r="DF50" s="13">
        <v>12</v>
      </c>
      <c r="DG50" s="13">
        <v>4</v>
      </c>
      <c r="DH50" s="13">
        <v>1</v>
      </c>
      <c r="DI50" s="11">
        <v>48.488372093023258</v>
      </c>
      <c r="DJ50" s="13">
        <v>0</v>
      </c>
      <c r="DK50" s="13">
        <v>0</v>
      </c>
      <c r="DL50" s="13">
        <v>0</v>
      </c>
      <c r="DM50" s="13">
        <v>36</v>
      </c>
      <c r="DN50" s="13">
        <v>0</v>
      </c>
      <c r="DO50" s="13">
        <v>0</v>
      </c>
      <c r="DP50" s="13">
        <v>0</v>
      </c>
      <c r="DQ50" s="13">
        <v>0</v>
      </c>
      <c r="DR50" s="13">
        <v>0</v>
      </c>
      <c r="DS50" s="13">
        <v>0</v>
      </c>
      <c r="DT50" s="13">
        <v>0</v>
      </c>
      <c r="DU50" s="13">
        <v>0</v>
      </c>
      <c r="DV50" s="13">
        <v>0</v>
      </c>
      <c r="DW50" s="13">
        <v>0</v>
      </c>
      <c r="DX50" s="13">
        <v>0</v>
      </c>
      <c r="DY50" s="13">
        <v>0</v>
      </c>
      <c r="DZ50" s="13">
        <v>0</v>
      </c>
      <c r="EA50" s="13">
        <v>0</v>
      </c>
      <c r="EB50" s="13">
        <v>0</v>
      </c>
      <c r="EC50" s="13">
        <v>0</v>
      </c>
      <c r="ED50" s="13">
        <v>0</v>
      </c>
      <c r="EE50" s="13">
        <v>0</v>
      </c>
      <c r="EF50" s="13">
        <v>0</v>
      </c>
      <c r="EG50" s="13">
        <v>0</v>
      </c>
      <c r="EH50" s="13">
        <v>1</v>
      </c>
      <c r="EI50" s="13">
        <v>0</v>
      </c>
      <c r="EJ50" s="13">
        <v>0</v>
      </c>
      <c r="EK50" s="13">
        <v>0</v>
      </c>
      <c r="EL50" s="13">
        <v>0</v>
      </c>
      <c r="EM50" s="13">
        <v>0</v>
      </c>
      <c r="EN50" s="13">
        <v>0</v>
      </c>
      <c r="EO50" s="13">
        <v>0</v>
      </c>
      <c r="EP50" s="13">
        <v>0</v>
      </c>
      <c r="EQ50" s="13">
        <v>0</v>
      </c>
      <c r="ER50" s="13">
        <v>0</v>
      </c>
      <c r="ES50" s="13">
        <v>0</v>
      </c>
      <c r="ET50" s="13">
        <v>0</v>
      </c>
      <c r="EU50" s="13">
        <v>0</v>
      </c>
      <c r="EV50" s="13">
        <v>0</v>
      </c>
      <c r="EW50" s="13">
        <v>0</v>
      </c>
      <c r="EX50" s="13">
        <v>35</v>
      </c>
      <c r="EY50" s="13">
        <v>0</v>
      </c>
      <c r="EZ50" s="13">
        <v>0</v>
      </c>
      <c r="FA50" s="13">
        <v>31</v>
      </c>
      <c r="FB50" s="13">
        <v>0</v>
      </c>
      <c r="FC50" s="13">
        <v>0</v>
      </c>
      <c r="FD50" s="13">
        <v>0</v>
      </c>
      <c r="FE50" s="13">
        <v>0</v>
      </c>
      <c r="FF50" s="13">
        <v>0</v>
      </c>
      <c r="FG50" s="13">
        <v>30</v>
      </c>
      <c r="FH50" s="13">
        <v>0</v>
      </c>
      <c r="FI50" s="13">
        <v>0</v>
      </c>
      <c r="FJ50" s="13">
        <v>0</v>
      </c>
      <c r="FK50" s="13">
        <v>0</v>
      </c>
      <c r="FL50" s="13">
        <v>0</v>
      </c>
      <c r="FM50" s="13">
        <v>0</v>
      </c>
      <c r="FN50" s="13">
        <v>0</v>
      </c>
      <c r="FO50" s="13">
        <v>0</v>
      </c>
      <c r="FP50" s="13">
        <v>0</v>
      </c>
      <c r="FQ50" s="13">
        <v>0</v>
      </c>
      <c r="FR50" s="13">
        <v>0</v>
      </c>
      <c r="FS50" s="13">
        <v>0</v>
      </c>
      <c r="FT50" s="13">
        <v>0</v>
      </c>
      <c r="FU50" s="13">
        <v>0</v>
      </c>
      <c r="FV50" s="13">
        <v>0</v>
      </c>
      <c r="FW50" s="13">
        <v>0</v>
      </c>
      <c r="FX50" s="13">
        <v>0</v>
      </c>
      <c r="FY50" s="13">
        <v>0</v>
      </c>
      <c r="FZ50" s="13">
        <v>0</v>
      </c>
      <c r="GA50" s="13">
        <v>0</v>
      </c>
      <c r="GB50" s="13">
        <v>0</v>
      </c>
      <c r="GC50" s="13">
        <v>0</v>
      </c>
      <c r="GD50" s="13">
        <v>0</v>
      </c>
      <c r="GE50" s="13">
        <v>0</v>
      </c>
      <c r="GF50" s="13">
        <v>22</v>
      </c>
      <c r="GG50" s="13">
        <v>2</v>
      </c>
      <c r="GH50" s="13">
        <v>4</v>
      </c>
      <c r="GI50" s="13">
        <v>1</v>
      </c>
      <c r="GJ50" s="13">
        <v>1</v>
      </c>
      <c r="GK50" s="13">
        <v>0</v>
      </c>
      <c r="GL50" s="13">
        <v>2</v>
      </c>
      <c r="GM50" s="13">
        <v>2</v>
      </c>
      <c r="GN50" s="13">
        <v>16</v>
      </c>
      <c r="GO50" s="13">
        <v>3</v>
      </c>
      <c r="GP50" s="13">
        <v>0</v>
      </c>
      <c r="GQ50" s="13">
        <v>1</v>
      </c>
      <c r="GR50" s="13">
        <v>9</v>
      </c>
      <c r="GS50" s="13">
        <v>0</v>
      </c>
      <c r="GT50" s="13">
        <v>1</v>
      </c>
      <c r="GU50" s="13">
        <v>3</v>
      </c>
      <c r="GV50" s="13">
        <v>12</v>
      </c>
      <c r="GW50" s="13">
        <v>24</v>
      </c>
      <c r="GX50" s="13">
        <v>8</v>
      </c>
      <c r="GY50" s="13">
        <v>28</v>
      </c>
      <c r="GZ50" s="22">
        <v>43</v>
      </c>
      <c r="HA50" s="22">
        <v>39</v>
      </c>
      <c r="HB50" s="22">
        <v>36</v>
      </c>
      <c r="HC50" s="22">
        <v>32</v>
      </c>
    </row>
    <row r="51" spans="1:211" ht="15.95" customHeight="1" x14ac:dyDescent="0.25">
      <c r="A51" s="9" t="s">
        <v>132</v>
      </c>
      <c r="B51" s="10" t="s">
        <v>84</v>
      </c>
      <c r="C51" s="10" t="s">
        <v>177</v>
      </c>
      <c r="D51" s="13">
        <v>7</v>
      </c>
      <c r="E51" s="13">
        <v>7</v>
      </c>
      <c r="F51" s="13">
        <v>0</v>
      </c>
      <c r="G51" s="13">
        <v>1</v>
      </c>
      <c r="H51" s="13">
        <v>5</v>
      </c>
      <c r="I51" s="13">
        <v>4</v>
      </c>
      <c r="J51" s="13">
        <v>2</v>
      </c>
      <c r="K51" s="13">
        <v>0</v>
      </c>
      <c r="L51" s="13">
        <v>1</v>
      </c>
      <c r="M51" s="13">
        <v>2</v>
      </c>
      <c r="N51" s="13">
        <v>3</v>
      </c>
      <c r="O51" s="13">
        <v>1</v>
      </c>
      <c r="P51" s="13">
        <v>1</v>
      </c>
      <c r="Q51" s="13">
        <v>0</v>
      </c>
      <c r="R51" s="13">
        <v>2</v>
      </c>
      <c r="S51" s="13">
        <v>1</v>
      </c>
      <c r="T51" s="13">
        <v>0</v>
      </c>
      <c r="U51" s="13">
        <v>0</v>
      </c>
      <c r="V51" s="13">
        <v>4</v>
      </c>
      <c r="W51" s="13">
        <v>0</v>
      </c>
      <c r="X51" s="13">
        <v>0</v>
      </c>
      <c r="Y51" s="13">
        <v>3</v>
      </c>
      <c r="Z51" s="13">
        <v>3</v>
      </c>
      <c r="AA51" s="13">
        <v>1</v>
      </c>
      <c r="AB51" s="13">
        <v>0</v>
      </c>
      <c r="AC51" s="13">
        <v>0</v>
      </c>
      <c r="AD51" s="13">
        <v>1</v>
      </c>
      <c r="AE51" s="13">
        <v>0</v>
      </c>
      <c r="AF51" s="13">
        <v>2</v>
      </c>
      <c r="AG51" s="13">
        <v>0</v>
      </c>
      <c r="AH51" s="13">
        <v>5</v>
      </c>
      <c r="AI51" s="13">
        <v>0</v>
      </c>
      <c r="AJ51" s="13">
        <v>0</v>
      </c>
      <c r="AK51" s="13">
        <v>0</v>
      </c>
      <c r="AL51" s="13">
        <v>2</v>
      </c>
      <c r="AM51" s="13">
        <v>6</v>
      </c>
      <c r="AN51" s="13">
        <v>1</v>
      </c>
      <c r="AO51" s="13">
        <v>0</v>
      </c>
      <c r="AP51" s="13">
        <v>0</v>
      </c>
      <c r="AQ51" s="13">
        <v>0</v>
      </c>
      <c r="AR51" s="13">
        <v>6</v>
      </c>
      <c r="AS51" s="13">
        <v>1</v>
      </c>
      <c r="AT51" s="13">
        <v>0</v>
      </c>
      <c r="AU51" s="13">
        <v>0</v>
      </c>
      <c r="AV51" s="13">
        <v>0</v>
      </c>
      <c r="AW51" s="13">
        <v>6</v>
      </c>
      <c r="AX51" s="13">
        <v>1</v>
      </c>
      <c r="AY51" s="13">
        <v>0</v>
      </c>
      <c r="AZ51" s="13">
        <v>0</v>
      </c>
      <c r="BA51" s="13">
        <v>0</v>
      </c>
      <c r="BB51" s="13">
        <v>6</v>
      </c>
      <c r="BC51" s="13">
        <v>1</v>
      </c>
      <c r="BD51" s="13">
        <v>0</v>
      </c>
      <c r="BE51" s="13">
        <v>0</v>
      </c>
      <c r="BF51" s="13">
        <v>0</v>
      </c>
      <c r="BG51" s="13">
        <v>3</v>
      </c>
      <c r="BH51" s="13">
        <v>2</v>
      </c>
      <c r="BI51" s="13">
        <v>0</v>
      </c>
      <c r="BJ51" s="13">
        <v>0</v>
      </c>
      <c r="BK51" s="13">
        <v>0</v>
      </c>
      <c r="BL51" s="13">
        <v>1</v>
      </c>
      <c r="BM51" s="13">
        <v>0</v>
      </c>
      <c r="BN51" s="13">
        <v>0</v>
      </c>
      <c r="BO51" s="13">
        <v>0</v>
      </c>
      <c r="BP51" s="13">
        <v>0</v>
      </c>
      <c r="BQ51" s="13">
        <v>4</v>
      </c>
      <c r="BR51" s="13">
        <v>2</v>
      </c>
      <c r="BS51" s="13">
        <v>0</v>
      </c>
      <c r="BT51" s="13">
        <v>0</v>
      </c>
      <c r="BU51" s="13">
        <v>0</v>
      </c>
      <c r="BV51" s="13">
        <v>5</v>
      </c>
      <c r="BW51" s="13">
        <v>1</v>
      </c>
      <c r="BX51" s="13">
        <v>0</v>
      </c>
      <c r="BY51" s="13">
        <v>0</v>
      </c>
      <c r="BZ51" s="13">
        <v>0</v>
      </c>
      <c r="CA51" s="16" t="s">
        <v>249</v>
      </c>
      <c r="CB51" s="16" t="s">
        <v>249</v>
      </c>
      <c r="CC51" s="16" t="s">
        <v>249</v>
      </c>
      <c r="CD51" s="16" t="s">
        <v>249</v>
      </c>
      <c r="CE51" s="16" t="s">
        <v>249</v>
      </c>
      <c r="CF51" s="13">
        <v>3</v>
      </c>
      <c r="CG51" s="13">
        <v>0</v>
      </c>
      <c r="CH51" s="13">
        <v>4</v>
      </c>
      <c r="CI51" s="13">
        <v>0</v>
      </c>
      <c r="CJ51" s="13">
        <v>0</v>
      </c>
      <c r="CK51" s="13">
        <v>0</v>
      </c>
      <c r="CL51" s="13">
        <v>1</v>
      </c>
      <c r="CM51" s="13">
        <v>1</v>
      </c>
      <c r="CN51" s="13">
        <v>4</v>
      </c>
      <c r="CO51" s="13">
        <v>1</v>
      </c>
      <c r="CP51" s="13">
        <v>0</v>
      </c>
      <c r="CQ51" s="13">
        <v>2</v>
      </c>
      <c r="CR51" s="13">
        <v>0</v>
      </c>
      <c r="CS51" s="11">
        <v>3.7223333333333333</v>
      </c>
      <c r="CT51" s="13">
        <v>5</v>
      </c>
      <c r="CU51" s="13">
        <v>0</v>
      </c>
      <c r="CV51" s="13">
        <v>4</v>
      </c>
      <c r="CW51" s="13">
        <v>0</v>
      </c>
      <c r="CX51" s="13">
        <v>4</v>
      </c>
      <c r="CY51" s="13">
        <v>2</v>
      </c>
      <c r="CZ51" s="13">
        <v>0</v>
      </c>
      <c r="DA51" s="13">
        <v>1</v>
      </c>
      <c r="DB51" s="13">
        <v>0</v>
      </c>
      <c r="DC51" s="13">
        <v>0</v>
      </c>
      <c r="DD51" s="13">
        <v>1</v>
      </c>
      <c r="DE51" s="13">
        <v>1</v>
      </c>
      <c r="DF51" s="13">
        <v>3</v>
      </c>
      <c r="DG51" s="13">
        <v>0</v>
      </c>
      <c r="DH51" s="13">
        <v>1</v>
      </c>
      <c r="DI51" s="11">
        <v>62.857142857142854</v>
      </c>
      <c r="DJ51" s="13">
        <v>0</v>
      </c>
      <c r="DK51" s="13">
        <v>2</v>
      </c>
      <c r="DL51" s="13">
        <v>0</v>
      </c>
      <c r="DM51" s="13">
        <v>5</v>
      </c>
      <c r="DN51" s="13">
        <v>0</v>
      </c>
      <c r="DO51" s="13">
        <v>0</v>
      </c>
      <c r="DP51" s="13">
        <v>0</v>
      </c>
      <c r="DQ51" s="13">
        <v>0</v>
      </c>
      <c r="DR51" s="13">
        <v>0</v>
      </c>
      <c r="DS51" s="13">
        <v>0</v>
      </c>
      <c r="DT51" s="13">
        <v>0</v>
      </c>
      <c r="DU51" s="13">
        <v>2</v>
      </c>
      <c r="DV51" s="13">
        <v>0</v>
      </c>
      <c r="DW51" s="13">
        <v>0</v>
      </c>
      <c r="DX51" s="13">
        <v>0</v>
      </c>
      <c r="DY51" s="13">
        <v>0</v>
      </c>
      <c r="DZ51" s="13">
        <v>0</v>
      </c>
      <c r="EA51" s="13">
        <v>0</v>
      </c>
      <c r="EB51" s="13">
        <v>0</v>
      </c>
      <c r="EC51" s="13">
        <v>0</v>
      </c>
      <c r="ED51" s="13">
        <v>0</v>
      </c>
      <c r="EE51" s="13">
        <v>0</v>
      </c>
      <c r="EF51" s="13">
        <v>0</v>
      </c>
      <c r="EG51" s="13">
        <v>0</v>
      </c>
      <c r="EH51" s="13">
        <v>0</v>
      </c>
      <c r="EI51" s="13">
        <v>0</v>
      </c>
      <c r="EJ51" s="13">
        <v>0</v>
      </c>
      <c r="EK51" s="13">
        <v>0</v>
      </c>
      <c r="EL51" s="13">
        <v>0</v>
      </c>
      <c r="EM51" s="13">
        <v>0</v>
      </c>
      <c r="EN51" s="13">
        <v>0</v>
      </c>
      <c r="EO51" s="13">
        <v>0</v>
      </c>
      <c r="EP51" s="13">
        <v>0</v>
      </c>
      <c r="EQ51" s="13">
        <v>0</v>
      </c>
      <c r="ER51" s="13">
        <v>0</v>
      </c>
      <c r="ES51" s="13">
        <v>0</v>
      </c>
      <c r="ET51" s="13">
        <v>0</v>
      </c>
      <c r="EU51" s="13">
        <v>0</v>
      </c>
      <c r="EV51" s="13">
        <v>0</v>
      </c>
      <c r="EW51" s="13">
        <v>0</v>
      </c>
      <c r="EX51" s="13">
        <v>5</v>
      </c>
      <c r="EY51" s="13">
        <v>0</v>
      </c>
      <c r="EZ51" s="13">
        <v>0</v>
      </c>
      <c r="FA51" s="13">
        <v>5</v>
      </c>
      <c r="FB51" s="13">
        <v>0</v>
      </c>
      <c r="FC51" s="13">
        <v>0</v>
      </c>
      <c r="FD51" s="13">
        <v>0</v>
      </c>
      <c r="FE51" s="13">
        <v>0</v>
      </c>
      <c r="FF51" s="13">
        <v>0</v>
      </c>
      <c r="FG51" s="13">
        <v>5</v>
      </c>
      <c r="FH51" s="13">
        <v>0</v>
      </c>
      <c r="FI51" s="13">
        <v>0</v>
      </c>
      <c r="FJ51" s="13">
        <v>0</v>
      </c>
      <c r="FK51" s="13">
        <v>0</v>
      </c>
      <c r="FL51" s="13">
        <v>0</v>
      </c>
      <c r="FM51" s="13">
        <v>0</v>
      </c>
      <c r="FN51" s="13">
        <v>0</v>
      </c>
      <c r="FO51" s="13">
        <v>0</v>
      </c>
      <c r="FP51" s="13">
        <v>0</v>
      </c>
      <c r="FQ51" s="13">
        <v>0</v>
      </c>
      <c r="FR51" s="13">
        <v>0</v>
      </c>
      <c r="FS51" s="13">
        <v>0</v>
      </c>
      <c r="FT51" s="13">
        <v>0</v>
      </c>
      <c r="FU51" s="13">
        <v>0</v>
      </c>
      <c r="FV51" s="13">
        <v>0</v>
      </c>
      <c r="FW51" s="13">
        <v>0</v>
      </c>
      <c r="FX51" s="13">
        <v>0</v>
      </c>
      <c r="FY51" s="13">
        <v>0</v>
      </c>
      <c r="FZ51" s="13">
        <v>0</v>
      </c>
      <c r="GA51" s="13">
        <v>0</v>
      </c>
      <c r="GB51" s="13">
        <v>0</v>
      </c>
      <c r="GC51" s="13">
        <v>0</v>
      </c>
      <c r="GD51" s="13">
        <v>0</v>
      </c>
      <c r="GE51" s="13">
        <v>0</v>
      </c>
      <c r="GF51" s="13">
        <v>4</v>
      </c>
      <c r="GG51" s="13">
        <v>1</v>
      </c>
      <c r="GH51" s="13">
        <v>1</v>
      </c>
      <c r="GI51" s="13">
        <v>1</v>
      </c>
      <c r="GJ51" s="13">
        <v>0</v>
      </c>
      <c r="GK51" s="13">
        <v>0</v>
      </c>
      <c r="GL51" s="13">
        <v>0</v>
      </c>
      <c r="GM51" s="13">
        <v>0</v>
      </c>
      <c r="GN51" s="13">
        <v>3</v>
      </c>
      <c r="GO51" s="13">
        <v>0</v>
      </c>
      <c r="GP51" s="13">
        <v>0</v>
      </c>
      <c r="GQ51" s="13">
        <v>0</v>
      </c>
      <c r="GR51" s="13">
        <v>1</v>
      </c>
      <c r="GS51" s="13">
        <v>0</v>
      </c>
      <c r="GT51" s="13">
        <v>0</v>
      </c>
      <c r="GU51" s="13">
        <v>0</v>
      </c>
      <c r="GV51" s="13">
        <v>4</v>
      </c>
      <c r="GW51" s="13">
        <v>3</v>
      </c>
      <c r="GX51" s="13">
        <v>0</v>
      </c>
      <c r="GY51" s="13">
        <v>7</v>
      </c>
      <c r="GZ51" s="22">
        <v>7</v>
      </c>
      <c r="HA51" s="22">
        <v>7</v>
      </c>
      <c r="HB51" s="22">
        <v>7</v>
      </c>
      <c r="HC51" s="22">
        <v>5</v>
      </c>
    </row>
    <row r="52" spans="1:211" ht="15.95" customHeight="1" x14ac:dyDescent="0.25">
      <c r="A52" s="9" t="s">
        <v>122</v>
      </c>
      <c r="B52" s="10" t="s">
        <v>84</v>
      </c>
      <c r="C52" s="10" t="s">
        <v>176</v>
      </c>
      <c r="D52" s="13">
        <v>20</v>
      </c>
      <c r="E52" s="13">
        <v>20</v>
      </c>
      <c r="F52" s="13">
        <v>0</v>
      </c>
      <c r="G52" s="13">
        <v>9</v>
      </c>
      <c r="H52" s="13">
        <v>10</v>
      </c>
      <c r="I52" s="13">
        <v>8</v>
      </c>
      <c r="J52" s="13">
        <v>10</v>
      </c>
      <c r="K52" s="13">
        <v>3</v>
      </c>
      <c r="L52" s="13">
        <v>7</v>
      </c>
      <c r="M52" s="13">
        <v>3</v>
      </c>
      <c r="N52" s="13">
        <v>2</v>
      </c>
      <c r="O52" s="13">
        <v>4</v>
      </c>
      <c r="P52" s="13">
        <v>1</v>
      </c>
      <c r="Q52" s="13">
        <v>0</v>
      </c>
      <c r="R52" s="13">
        <v>2</v>
      </c>
      <c r="S52" s="13">
        <v>2</v>
      </c>
      <c r="T52" s="13">
        <v>7</v>
      </c>
      <c r="U52" s="13">
        <v>0</v>
      </c>
      <c r="V52" s="13">
        <v>14</v>
      </c>
      <c r="W52" s="13">
        <v>0</v>
      </c>
      <c r="X52" s="13">
        <v>0</v>
      </c>
      <c r="Y52" s="13">
        <v>7</v>
      </c>
      <c r="Z52" s="13">
        <v>1</v>
      </c>
      <c r="AA52" s="13">
        <v>5</v>
      </c>
      <c r="AB52" s="13">
        <v>4</v>
      </c>
      <c r="AC52" s="13">
        <v>4</v>
      </c>
      <c r="AD52" s="13">
        <v>1</v>
      </c>
      <c r="AE52" s="13">
        <v>1</v>
      </c>
      <c r="AF52" s="13">
        <v>3</v>
      </c>
      <c r="AG52" s="13">
        <v>0</v>
      </c>
      <c r="AH52" s="13">
        <v>10</v>
      </c>
      <c r="AI52" s="13">
        <v>8</v>
      </c>
      <c r="AJ52" s="13">
        <v>0</v>
      </c>
      <c r="AK52" s="13">
        <v>0</v>
      </c>
      <c r="AL52" s="13">
        <v>0</v>
      </c>
      <c r="AM52" s="13">
        <v>16</v>
      </c>
      <c r="AN52" s="13">
        <v>1</v>
      </c>
      <c r="AO52" s="13">
        <v>0</v>
      </c>
      <c r="AP52" s="13">
        <v>0</v>
      </c>
      <c r="AQ52" s="13">
        <v>0</v>
      </c>
      <c r="AR52" s="13">
        <v>14</v>
      </c>
      <c r="AS52" s="13">
        <v>3</v>
      </c>
      <c r="AT52" s="13">
        <v>1</v>
      </c>
      <c r="AU52" s="13">
        <v>0</v>
      </c>
      <c r="AV52" s="13">
        <v>0</v>
      </c>
      <c r="AW52" s="13">
        <v>16</v>
      </c>
      <c r="AX52" s="13">
        <v>2</v>
      </c>
      <c r="AY52" s="13">
        <v>0</v>
      </c>
      <c r="AZ52" s="13">
        <v>0</v>
      </c>
      <c r="BA52" s="13">
        <v>0</v>
      </c>
      <c r="BB52" s="13">
        <v>17</v>
      </c>
      <c r="BC52" s="13">
        <v>1</v>
      </c>
      <c r="BD52" s="13">
        <v>0</v>
      </c>
      <c r="BE52" s="13">
        <v>0</v>
      </c>
      <c r="BF52" s="13">
        <v>0</v>
      </c>
      <c r="BG52" s="13">
        <v>6</v>
      </c>
      <c r="BH52" s="13">
        <v>0</v>
      </c>
      <c r="BI52" s="13">
        <v>0</v>
      </c>
      <c r="BJ52" s="13">
        <v>0</v>
      </c>
      <c r="BK52" s="13">
        <v>0</v>
      </c>
      <c r="BL52" s="13">
        <v>3</v>
      </c>
      <c r="BM52" s="13">
        <v>0</v>
      </c>
      <c r="BN52" s="13">
        <v>0</v>
      </c>
      <c r="BO52" s="13">
        <v>0</v>
      </c>
      <c r="BP52" s="13">
        <v>0</v>
      </c>
      <c r="BQ52" s="13">
        <v>12</v>
      </c>
      <c r="BR52" s="13">
        <v>3</v>
      </c>
      <c r="BS52" s="13">
        <v>0</v>
      </c>
      <c r="BT52" s="13">
        <v>0</v>
      </c>
      <c r="BU52" s="13">
        <v>0</v>
      </c>
      <c r="BV52" s="13">
        <v>13</v>
      </c>
      <c r="BW52" s="13">
        <v>3</v>
      </c>
      <c r="BX52" s="13">
        <v>1</v>
      </c>
      <c r="BY52" s="13">
        <v>0</v>
      </c>
      <c r="BZ52" s="13">
        <v>0</v>
      </c>
      <c r="CA52" s="16" t="s">
        <v>249</v>
      </c>
      <c r="CB52" s="16" t="s">
        <v>249</v>
      </c>
      <c r="CC52" s="16" t="s">
        <v>249</v>
      </c>
      <c r="CD52" s="16" t="s">
        <v>249</v>
      </c>
      <c r="CE52" s="16" t="s">
        <v>249</v>
      </c>
      <c r="CF52" s="13">
        <v>9</v>
      </c>
      <c r="CG52" s="13">
        <v>0</v>
      </c>
      <c r="CH52" s="13">
        <v>17</v>
      </c>
      <c r="CI52" s="13">
        <v>0</v>
      </c>
      <c r="CJ52" s="13">
        <v>5</v>
      </c>
      <c r="CK52" s="13">
        <v>1</v>
      </c>
      <c r="CL52" s="13">
        <v>0</v>
      </c>
      <c r="CM52" s="13">
        <v>0</v>
      </c>
      <c r="CN52" s="13">
        <v>13</v>
      </c>
      <c r="CO52" s="13">
        <v>0</v>
      </c>
      <c r="CP52" s="13">
        <v>2</v>
      </c>
      <c r="CQ52" s="13">
        <v>1</v>
      </c>
      <c r="CR52" s="13">
        <v>2</v>
      </c>
      <c r="CS52" s="11">
        <v>16.2</v>
      </c>
      <c r="CT52" s="13">
        <v>10</v>
      </c>
      <c r="CU52" s="13">
        <v>3</v>
      </c>
      <c r="CV52" s="13">
        <v>9</v>
      </c>
      <c r="CW52" s="13">
        <v>1</v>
      </c>
      <c r="CX52" s="13">
        <v>15</v>
      </c>
      <c r="CY52" s="13">
        <v>3</v>
      </c>
      <c r="CZ52" s="13">
        <v>0</v>
      </c>
      <c r="DA52" s="13">
        <v>1</v>
      </c>
      <c r="DB52" s="13">
        <v>2</v>
      </c>
      <c r="DC52" s="13">
        <v>3</v>
      </c>
      <c r="DD52" s="13">
        <v>0</v>
      </c>
      <c r="DE52" s="13">
        <v>4</v>
      </c>
      <c r="DF52" s="13">
        <v>6</v>
      </c>
      <c r="DG52" s="13">
        <v>2</v>
      </c>
      <c r="DH52" s="13">
        <v>0</v>
      </c>
      <c r="DI52" s="11">
        <v>51.5</v>
      </c>
      <c r="DJ52" s="13">
        <v>0</v>
      </c>
      <c r="DK52" s="13">
        <v>3</v>
      </c>
      <c r="DL52" s="13">
        <v>0</v>
      </c>
      <c r="DM52" s="13">
        <v>15</v>
      </c>
      <c r="DN52" s="13">
        <v>0</v>
      </c>
      <c r="DO52" s="13">
        <v>0</v>
      </c>
      <c r="DP52" s="13">
        <v>0</v>
      </c>
      <c r="DQ52" s="13">
        <v>0</v>
      </c>
      <c r="DR52" s="13">
        <v>0</v>
      </c>
      <c r="DS52" s="13">
        <v>0</v>
      </c>
      <c r="DT52" s="13">
        <v>1</v>
      </c>
      <c r="DU52" s="13">
        <v>2</v>
      </c>
      <c r="DV52" s="13">
        <v>0</v>
      </c>
      <c r="DW52" s="13">
        <v>0</v>
      </c>
      <c r="DX52" s="13">
        <v>0</v>
      </c>
      <c r="DY52" s="13">
        <v>0</v>
      </c>
      <c r="DZ52" s="13">
        <v>0</v>
      </c>
      <c r="EA52" s="13">
        <v>0</v>
      </c>
      <c r="EB52" s="13">
        <v>0</v>
      </c>
      <c r="EC52" s="13">
        <v>0</v>
      </c>
      <c r="ED52" s="13">
        <v>0</v>
      </c>
      <c r="EE52" s="13">
        <v>0</v>
      </c>
      <c r="EF52" s="13">
        <v>0</v>
      </c>
      <c r="EG52" s="13">
        <v>1</v>
      </c>
      <c r="EH52" s="13">
        <v>0</v>
      </c>
      <c r="EI52" s="13">
        <v>0</v>
      </c>
      <c r="EJ52" s="13">
        <v>0</v>
      </c>
      <c r="EK52" s="13">
        <v>0</v>
      </c>
      <c r="EL52" s="13">
        <v>0</v>
      </c>
      <c r="EM52" s="13">
        <v>0</v>
      </c>
      <c r="EN52" s="13">
        <v>0</v>
      </c>
      <c r="EO52" s="13">
        <v>0</v>
      </c>
      <c r="EP52" s="13">
        <v>0</v>
      </c>
      <c r="EQ52" s="13">
        <v>0</v>
      </c>
      <c r="ER52" s="13">
        <v>0</v>
      </c>
      <c r="ES52" s="13">
        <v>0</v>
      </c>
      <c r="ET52" s="13">
        <v>0</v>
      </c>
      <c r="EU52" s="13">
        <v>0</v>
      </c>
      <c r="EV52" s="13">
        <v>0</v>
      </c>
      <c r="EW52" s="13">
        <v>0</v>
      </c>
      <c r="EX52" s="13">
        <v>14</v>
      </c>
      <c r="EY52" s="13">
        <v>0</v>
      </c>
      <c r="EZ52" s="13">
        <v>0</v>
      </c>
      <c r="FA52" s="13">
        <v>11</v>
      </c>
      <c r="FB52" s="13">
        <v>0</v>
      </c>
      <c r="FC52" s="13">
        <v>0</v>
      </c>
      <c r="FD52" s="13">
        <v>0</v>
      </c>
      <c r="FE52" s="13">
        <v>0</v>
      </c>
      <c r="FF52" s="13">
        <v>0</v>
      </c>
      <c r="FG52" s="13">
        <v>10</v>
      </c>
      <c r="FH52" s="13">
        <v>0</v>
      </c>
      <c r="FI52" s="13">
        <v>0</v>
      </c>
      <c r="FJ52" s="13">
        <v>0</v>
      </c>
      <c r="FK52" s="13">
        <v>0</v>
      </c>
      <c r="FL52" s="13">
        <v>0</v>
      </c>
      <c r="FM52" s="13">
        <v>0</v>
      </c>
      <c r="FN52" s="13">
        <v>0</v>
      </c>
      <c r="FO52" s="13">
        <v>0</v>
      </c>
      <c r="FP52" s="13">
        <v>0</v>
      </c>
      <c r="FQ52" s="13">
        <v>0</v>
      </c>
      <c r="FR52" s="13">
        <v>0</v>
      </c>
      <c r="FS52" s="13">
        <v>0</v>
      </c>
      <c r="FT52" s="13">
        <v>0</v>
      </c>
      <c r="FU52" s="13">
        <v>0</v>
      </c>
      <c r="FV52" s="13">
        <v>0</v>
      </c>
      <c r="FW52" s="13">
        <v>0</v>
      </c>
      <c r="FX52" s="13">
        <v>0</v>
      </c>
      <c r="FY52" s="13">
        <v>0</v>
      </c>
      <c r="FZ52" s="13">
        <v>0</v>
      </c>
      <c r="GA52" s="13">
        <v>0</v>
      </c>
      <c r="GB52" s="13">
        <v>0</v>
      </c>
      <c r="GC52" s="13">
        <v>0</v>
      </c>
      <c r="GD52" s="13">
        <v>0</v>
      </c>
      <c r="GE52" s="13">
        <v>0</v>
      </c>
      <c r="GF52" s="13">
        <v>8</v>
      </c>
      <c r="GG52" s="13">
        <v>2</v>
      </c>
      <c r="GH52" s="13">
        <v>0</v>
      </c>
      <c r="GI52" s="13">
        <v>1</v>
      </c>
      <c r="GJ52" s="13">
        <v>0</v>
      </c>
      <c r="GK52" s="13">
        <v>0</v>
      </c>
      <c r="GL52" s="13">
        <v>0</v>
      </c>
      <c r="GM52" s="13">
        <v>1</v>
      </c>
      <c r="GN52" s="13">
        <v>6</v>
      </c>
      <c r="GO52" s="13">
        <v>1</v>
      </c>
      <c r="GP52" s="13">
        <v>0</v>
      </c>
      <c r="GQ52" s="13">
        <v>0</v>
      </c>
      <c r="GR52" s="13">
        <v>5</v>
      </c>
      <c r="GS52" s="13">
        <v>0</v>
      </c>
      <c r="GT52" s="13">
        <v>0</v>
      </c>
      <c r="GU52" s="13">
        <v>1</v>
      </c>
      <c r="GV52" s="13">
        <v>9</v>
      </c>
      <c r="GW52" s="13">
        <v>9</v>
      </c>
      <c r="GX52" s="13">
        <v>0</v>
      </c>
      <c r="GY52" s="13">
        <v>18</v>
      </c>
      <c r="GZ52" s="22">
        <v>20</v>
      </c>
      <c r="HA52" s="22">
        <v>19</v>
      </c>
      <c r="HB52" s="22">
        <v>18</v>
      </c>
      <c r="HC52" s="22">
        <v>11</v>
      </c>
    </row>
    <row r="53" spans="1:211" ht="15.95" customHeight="1" x14ac:dyDescent="0.25">
      <c r="A53" s="9" t="s">
        <v>160</v>
      </c>
      <c r="B53" s="10" t="s">
        <v>84</v>
      </c>
      <c r="C53" s="10" t="s">
        <v>174</v>
      </c>
      <c r="D53" s="13">
        <v>38</v>
      </c>
      <c r="E53" s="13">
        <v>38</v>
      </c>
      <c r="F53" s="13">
        <v>0</v>
      </c>
      <c r="G53" s="13">
        <v>9</v>
      </c>
      <c r="H53" s="13">
        <v>11</v>
      </c>
      <c r="I53" s="13">
        <v>18</v>
      </c>
      <c r="J53" s="13">
        <v>10</v>
      </c>
      <c r="K53" s="13">
        <v>14</v>
      </c>
      <c r="L53" s="13">
        <v>4</v>
      </c>
      <c r="M53" s="13">
        <v>9</v>
      </c>
      <c r="N53" s="13">
        <v>0</v>
      </c>
      <c r="O53" s="13">
        <v>3</v>
      </c>
      <c r="P53" s="13">
        <v>0</v>
      </c>
      <c r="Q53" s="13">
        <v>2</v>
      </c>
      <c r="R53" s="13">
        <v>1</v>
      </c>
      <c r="S53" s="13">
        <v>2</v>
      </c>
      <c r="T53" s="13">
        <v>6</v>
      </c>
      <c r="U53" s="13">
        <v>1</v>
      </c>
      <c r="V53" s="13">
        <v>27</v>
      </c>
      <c r="W53" s="13">
        <v>0</v>
      </c>
      <c r="X53" s="13">
        <v>0</v>
      </c>
      <c r="Y53" s="13">
        <v>11</v>
      </c>
      <c r="Z53" s="13">
        <v>15</v>
      </c>
      <c r="AA53" s="13">
        <v>1</v>
      </c>
      <c r="AB53" s="13">
        <v>4</v>
      </c>
      <c r="AC53" s="13">
        <v>7</v>
      </c>
      <c r="AD53" s="13">
        <v>2</v>
      </c>
      <c r="AE53" s="13">
        <v>0</v>
      </c>
      <c r="AF53" s="13">
        <v>8</v>
      </c>
      <c r="AG53" s="13">
        <v>4</v>
      </c>
      <c r="AH53" s="13">
        <v>24</v>
      </c>
      <c r="AI53" s="13">
        <v>4</v>
      </c>
      <c r="AJ53" s="13">
        <v>0</v>
      </c>
      <c r="AK53" s="13">
        <v>0</v>
      </c>
      <c r="AL53" s="13">
        <v>4</v>
      </c>
      <c r="AM53" s="13">
        <v>32</v>
      </c>
      <c r="AN53" s="13">
        <v>3</v>
      </c>
      <c r="AO53" s="13">
        <v>0</v>
      </c>
      <c r="AP53" s="13">
        <v>0</v>
      </c>
      <c r="AQ53" s="13">
        <v>0</v>
      </c>
      <c r="AR53" s="13">
        <v>27</v>
      </c>
      <c r="AS53" s="13">
        <v>6</v>
      </c>
      <c r="AT53" s="13">
        <v>0</v>
      </c>
      <c r="AU53" s="13">
        <v>0</v>
      </c>
      <c r="AV53" s="13">
        <v>0</v>
      </c>
      <c r="AW53" s="13">
        <v>34</v>
      </c>
      <c r="AX53" s="13">
        <v>1</v>
      </c>
      <c r="AY53" s="13">
        <v>0</v>
      </c>
      <c r="AZ53" s="13">
        <v>0</v>
      </c>
      <c r="BA53" s="13">
        <v>0</v>
      </c>
      <c r="BB53" s="13">
        <v>32</v>
      </c>
      <c r="BC53" s="13">
        <v>1</v>
      </c>
      <c r="BD53" s="13">
        <v>1</v>
      </c>
      <c r="BE53" s="13">
        <v>0</v>
      </c>
      <c r="BF53" s="13">
        <v>0</v>
      </c>
      <c r="BG53" s="13">
        <v>12</v>
      </c>
      <c r="BH53" s="13">
        <v>2</v>
      </c>
      <c r="BI53" s="13">
        <v>1</v>
      </c>
      <c r="BJ53" s="13">
        <v>0</v>
      </c>
      <c r="BK53" s="13">
        <v>0</v>
      </c>
      <c r="BL53" s="13">
        <v>7</v>
      </c>
      <c r="BM53" s="13">
        <v>2</v>
      </c>
      <c r="BN53" s="13">
        <v>0</v>
      </c>
      <c r="BO53" s="13">
        <v>0</v>
      </c>
      <c r="BP53" s="13">
        <v>0</v>
      </c>
      <c r="BQ53" s="13">
        <v>13</v>
      </c>
      <c r="BR53" s="13">
        <v>15</v>
      </c>
      <c r="BS53" s="13">
        <v>2</v>
      </c>
      <c r="BT53" s="13">
        <v>0</v>
      </c>
      <c r="BU53" s="13">
        <v>0</v>
      </c>
      <c r="BV53" s="13">
        <v>13</v>
      </c>
      <c r="BW53" s="13">
        <v>12</v>
      </c>
      <c r="BX53" s="13">
        <v>4</v>
      </c>
      <c r="BY53" s="13">
        <v>0</v>
      </c>
      <c r="BZ53" s="13">
        <v>0</v>
      </c>
      <c r="CA53" s="16" t="s">
        <v>249</v>
      </c>
      <c r="CB53" s="16" t="s">
        <v>249</v>
      </c>
      <c r="CC53" s="16" t="s">
        <v>249</v>
      </c>
      <c r="CD53" s="16" t="s">
        <v>249</v>
      </c>
      <c r="CE53" s="16" t="s">
        <v>249</v>
      </c>
      <c r="CF53" s="13">
        <v>10</v>
      </c>
      <c r="CG53" s="13">
        <v>1</v>
      </c>
      <c r="CH53" s="13">
        <v>21</v>
      </c>
      <c r="CI53" s="13">
        <v>5</v>
      </c>
      <c r="CJ53" s="13">
        <v>10</v>
      </c>
      <c r="CK53" s="13">
        <v>3</v>
      </c>
      <c r="CL53" s="13">
        <v>4</v>
      </c>
      <c r="CM53" s="13">
        <v>7</v>
      </c>
      <c r="CN53" s="13">
        <v>25</v>
      </c>
      <c r="CO53" s="13">
        <v>0</v>
      </c>
      <c r="CP53" s="13">
        <v>3</v>
      </c>
      <c r="CQ53" s="13">
        <v>4</v>
      </c>
      <c r="CR53" s="13">
        <v>2</v>
      </c>
      <c r="CS53" s="11">
        <v>7.833333333333333</v>
      </c>
      <c r="CT53" s="13">
        <v>5</v>
      </c>
      <c r="CU53" s="13">
        <v>7</v>
      </c>
      <c r="CV53" s="13">
        <v>17</v>
      </c>
      <c r="CW53" s="13">
        <v>1</v>
      </c>
      <c r="CX53" s="13">
        <v>19</v>
      </c>
      <c r="CY53" s="13">
        <v>16</v>
      </c>
      <c r="CZ53" s="13">
        <v>0</v>
      </c>
      <c r="DA53" s="13">
        <v>0</v>
      </c>
      <c r="DB53" s="13">
        <v>4</v>
      </c>
      <c r="DC53" s="13">
        <v>1</v>
      </c>
      <c r="DD53" s="13">
        <v>2</v>
      </c>
      <c r="DE53" s="13">
        <v>12</v>
      </c>
      <c r="DF53" s="13">
        <v>9</v>
      </c>
      <c r="DG53" s="13">
        <v>2</v>
      </c>
      <c r="DH53" s="13">
        <v>3</v>
      </c>
      <c r="DI53" s="11">
        <v>52.342105263157897</v>
      </c>
      <c r="DJ53" s="13">
        <v>1</v>
      </c>
      <c r="DK53" s="13">
        <v>0</v>
      </c>
      <c r="DL53" s="13">
        <v>0</v>
      </c>
      <c r="DM53" s="13">
        <v>34</v>
      </c>
      <c r="DN53" s="13">
        <v>1</v>
      </c>
      <c r="DO53" s="13">
        <v>1</v>
      </c>
      <c r="DP53" s="13">
        <v>0</v>
      </c>
      <c r="DQ53" s="13">
        <v>0</v>
      </c>
      <c r="DR53" s="13">
        <v>0</v>
      </c>
      <c r="DS53" s="13">
        <v>0</v>
      </c>
      <c r="DT53" s="13">
        <v>0</v>
      </c>
      <c r="DU53" s="13">
        <v>0</v>
      </c>
      <c r="DV53" s="13">
        <v>0</v>
      </c>
      <c r="DW53" s="13">
        <v>0</v>
      </c>
      <c r="DX53" s="13">
        <v>0</v>
      </c>
      <c r="DY53" s="13">
        <v>0</v>
      </c>
      <c r="DZ53" s="13">
        <v>0</v>
      </c>
      <c r="EA53" s="13">
        <v>0</v>
      </c>
      <c r="EB53" s="13">
        <v>0</v>
      </c>
      <c r="EC53" s="13">
        <v>0</v>
      </c>
      <c r="ED53" s="13">
        <v>0</v>
      </c>
      <c r="EE53" s="13">
        <v>0</v>
      </c>
      <c r="EF53" s="13">
        <v>0</v>
      </c>
      <c r="EG53" s="13">
        <v>0</v>
      </c>
      <c r="EH53" s="13">
        <v>0</v>
      </c>
      <c r="EI53" s="13">
        <v>0</v>
      </c>
      <c r="EJ53" s="13">
        <v>0</v>
      </c>
      <c r="EK53" s="13">
        <v>0</v>
      </c>
      <c r="EL53" s="13">
        <v>0</v>
      </c>
      <c r="EM53" s="13">
        <v>0</v>
      </c>
      <c r="EN53" s="13">
        <v>0</v>
      </c>
      <c r="EO53" s="13">
        <v>0</v>
      </c>
      <c r="EP53" s="13">
        <v>0</v>
      </c>
      <c r="EQ53" s="13">
        <v>0</v>
      </c>
      <c r="ER53" s="13">
        <v>0</v>
      </c>
      <c r="ES53" s="13">
        <v>0</v>
      </c>
      <c r="ET53" s="13">
        <v>0</v>
      </c>
      <c r="EU53" s="13">
        <v>0</v>
      </c>
      <c r="EV53" s="13">
        <v>0</v>
      </c>
      <c r="EW53" s="13">
        <v>0</v>
      </c>
      <c r="EX53" s="13">
        <v>34</v>
      </c>
      <c r="EY53" s="13">
        <v>0</v>
      </c>
      <c r="EZ53" s="13">
        <v>1</v>
      </c>
      <c r="FA53" s="13">
        <v>27</v>
      </c>
      <c r="FB53" s="13">
        <v>0</v>
      </c>
      <c r="FC53" s="13">
        <v>0</v>
      </c>
      <c r="FD53" s="13">
        <v>1</v>
      </c>
      <c r="FE53" s="13">
        <v>0</v>
      </c>
      <c r="FF53" s="13">
        <v>0</v>
      </c>
      <c r="FG53" s="13">
        <v>27</v>
      </c>
      <c r="FH53" s="13">
        <v>0</v>
      </c>
      <c r="FI53" s="13">
        <v>0</v>
      </c>
      <c r="FJ53" s="13">
        <v>0</v>
      </c>
      <c r="FK53" s="13">
        <v>0</v>
      </c>
      <c r="FL53" s="13">
        <v>0</v>
      </c>
      <c r="FM53" s="13">
        <v>0</v>
      </c>
      <c r="FN53" s="13">
        <v>0</v>
      </c>
      <c r="FO53" s="13">
        <v>0</v>
      </c>
      <c r="FP53" s="13">
        <v>0</v>
      </c>
      <c r="FQ53" s="13">
        <v>0</v>
      </c>
      <c r="FR53" s="13">
        <v>0</v>
      </c>
      <c r="FS53" s="13">
        <v>0</v>
      </c>
      <c r="FT53" s="13">
        <v>0</v>
      </c>
      <c r="FU53" s="13">
        <v>0</v>
      </c>
      <c r="FV53" s="13">
        <v>0</v>
      </c>
      <c r="FW53" s="13">
        <v>0</v>
      </c>
      <c r="FX53" s="13">
        <v>1</v>
      </c>
      <c r="FY53" s="13">
        <v>0</v>
      </c>
      <c r="FZ53" s="13">
        <v>0</v>
      </c>
      <c r="GA53" s="13">
        <v>0</v>
      </c>
      <c r="GB53" s="13">
        <v>0</v>
      </c>
      <c r="GC53" s="13">
        <v>0</v>
      </c>
      <c r="GD53" s="13">
        <v>0</v>
      </c>
      <c r="GE53" s="13">
        <v>0</v>
      </c>
      <c r="GF53" s="13">
        <v>27</v>
      </c>
      <c r="GG53" s="13">
        <v>4</v>
      </c>
      <c r="GH53" s="13">
        <v>1</v>
      </c>
      <c r="GI53" s="13">
        <v>0</v>
      </c>
      <c r="GJ53" s="13">
        <v>1</v>
      </c>
      <c r="GK53" s="13">
        <v>0</v>
      </c>
      <c r="GL53" s="13">
        <v>0</v>
      </c>
      <c r="GM53" s="13">
        <v>1</v>
      </c>
      <c r="GN53" s="13">
        <v>17</v>
      </c>
      <c r="GO53" s="13">
        <v>1</v>
      </c>
      <c r="GP53" s="13">
        <v>0</v>
      </c>
      <c r="GQ53" s="13">
        <v>0</v>
      </c>
      <c r="GR53" s="13">
        <v>15</v>
      </c>
      <c r="GS53" s="13">
        <v>0</v>
      </c>
      <c r="GT53" s="13">
        <v>0</v>
      </c>
      <c r="GU53" s="13">
        <v>1</v>
      </c>
      <c r="GV53" s="13">
        <v>18</v>
      </c>
      <c r="GW53" s="13">
        <v>18</v>
      </c>
      <c r="GX53" s="13">
        <v>1</v>
      </c>
      <c r="GY53" s="13">
        <v>35</v>
      </c>
      <c r="GZ53" s="22">
        <v>38</v>
      </c>
      <c r="HA53" s="22">
        <v>37</v>
      </c>
      <c r="HB53" s="22">
        <v>36</v>
      </c>
      <c r="HC53" s="22">
        <v>34</v>
      </c>
    </row>
    <row r="54" spans="1:211" ht="15.95" customHeight="1" x14ac:dyDescent="0.25">
      <c r="A54" s="9" t="s">
        <v>128</v>
      </c>
      <c r="B54" s="10" t="s">
        <v>84</v>
      </c>
      <c r="C54" s="10" t="s">
        <v>174</v>
      </c>
      <c r="D54" s="13">
        <v>65</v>
      </c>
      <c r="E54" s="13">
        <v>65</v>
      </c>
      <c r="F54" s="13">
        <v>0</v>
      </c>
      <c r="G54" s="13">
        <v>16</v>
      </c>
      <c r="H54" s="13">
        <v>31</v>
      </c>
      <c r="I54" s="13">
        <v>22</v>
      </c>
      <c r="J54" s="13">
        <v>17</v>
      </c>
      <c r="K54" s="13">
        <v>10</v>
      </c>
      <c r="L54" s="13">
        <v>7</v>
      </c>
      <c r="M54" s="13">
        <v>11</v>
      </c>
      <c r="N54" s="13">
        <v>2</v>
      </c>
      <c r="O54" s="13">
        <v>6</v>
      </c>
      <c r="P54" s="13">
        <v>2</v>
      </c>
      <c r="Q54" s="13">
        <v>1</v>
      </c>
      <c r="R54" s="13">
        <v>5</v>
      </c>
      <c r="S54" s="13">
        <v>5</v>
      </c>
      <c r="T54" s="13">
        <v>8</v>
      </c>
      <c r="U54" s="13">
        <v>3</v>
      </c>
      <c r="V54" s="13">
        <v>48</v>
      </c>
      <c r="W54" s="13">
        <v>0</v>
      </c>
      <c r="X54" s="13">
        <v>2</v>
      </c>
      <c r="Y54" s="13">
        <v>14</v>
      </c>
      <c r="Z54" s="13">
        <v>38</v>
      </c>
      <c r="AA54" s="13">
        <v>4</v>
      </c>
      <c r="AB54" s="13">
        <v>6</v>
      </c>
      <c r="AC54" s="13">
        <v>5</v>
      </c>
      <c r="AD54" s="13">
        <v>1</v>
      </c>
      <c r="AE54" s="13">
        <v>0</v>
      </c>
      <c r="AF54" s="13">
        <v>10</v>
      </c>
      <c r="AG54" s="13">
        <v>11</v>
      </c>
      <c r="AH54" s="13">
        <v>34</v>
      </c>
      <c r="AI54" s="13">
        <v>11</v>
      </c>
      <c r="AJ54" s="13">
        <v>1</v>
      </c>
      <c r="AK54" s="13">
        <v>3</v>
      </c>
      <c r="AL54" s="13">
        <v>4</v>
      </c>
      <c r="AM54" s="13">
        <v>36</v>
      </c>
      <c r="AN54" s="13">
        <v>16</v>
      </c>
      <c r="AO54" s="13">
        <v>6</v>
      </c>
      <c r="AP54" s="13">
        <v>2</v>
      </c>
      <c r="AQ54" s="13">
        <v>0</v>
      </c>
      <c r="AR54" s="13">
        <v>32</v>
      </c>
      <c r="AS54" s="13">
        <v>17</v>
      </c>
      <c r="AT54" s="13">
        <v>5</v>
      </c>
      <c r="AU54" s="13">
        <v>1</v>
      </c>
      <c r="AV54" s="13">
        <v>0</v>
      </c>
      <c r="AW54" s="13">
        <v>37</v>
      </c>
      <c r="AX54" s="13">
        <v>16</v>
      </c>
      <c r="AY54" s="13">
        <v>4</v>
      </c>
      <c r="AZ54" s="13">
        <v>1</v>
      </c>
      <c r="BA54" s="13">
        <v>0</v>
      </c>
      <c r="BB54" s="13">
        <v>36</v>
      </c>
      <c r="BC54" s="13">
        <v>17</v>
      </c>
      <c r="BD54" s="13">
        <v>2</v>
      </c>
      <c r="BE54" s="13">
        <v>1</v>
      </c>
      <c r="BF54" s="13">
        <v>1</v>
      </c>
      <c r="BG54" s="13">
        <v>16</v>
      </c>
      <c r="BH54" s="13">
        <v>4</v>
      </c>
      <c r="BI54" s="13">
        <v>8</v>
      </c>
      <c r="BJ54" s="13">
        <v>3</v>
      </c>
      <c r="BK54" s="13">
        <v>1</v>
      </c>
      <c r="BL54" s="13">
        <v>8</v>
      </c>
      <c r="BM54" s="13">
        <v>0</v>
      </c>
      <c r="BN54" s="13">
        <v>2</v>
      </c>
      <c r="BO54" s="13">
        <v>0</v>
      </c>
      <c r="BP54" s="13">
        <v>1</v>
      </c>
      <c r="BQ54" s="13">
        <v>17</v>
      </c>
      <c r="BR54" s="13">
        <v>17</v>
      </c>
      <c r="BS54" s="13">
        <v>12</v>
      </c>
      <c r="BT54" s="13">
        <v>3</v>
      </c>
      <c r="BU54" s="13">
        <v>2</v>
      </c>
      <c r="BV54" s="13">
        <v>15</v>
      </c>
      <c r="BW54" s="13">
        <v>20</v>
      </c>
      <c r="BX54" s="13">
        <v>9</v>
      </c>
      <c r="BY54" s="13">
        <v>2</v>
      </c>
      <c r="BZ54" s="13">
        <v>2</v>
      </c>
      <c r="CA54" s="16" t="s">
        <v>249</v>
      </c>
      <c r="CB54" s="16" t="s">
        <v>249</v>
      </c>
      <c r="CC54" s="16" t="s">
        <v>249</v>
      </c>
      <c r="CD54" s="16" t="s">
        <v>249</v>
      </c>
      <c r="CE54" s="16" t="s">
        <v>249</v>
      </c>
      <c r="CF54" s="13">
        <v>18</v>
      </c>
      <c r="CG54" s="13">
        <v>4</v>
      </c>
      <c r="CH54" s="13">
        <v>38</v>
      </c>
      <c r="CI54" s="13">
        <v>7</v>
      </c>
      <c r="CJ54" s="13">
        <v>19</v>
      </c>
      <c r="CK54" s="13">
        <v>0</v>
      </c>
      <c r="CL54" s="13">
        <v>1</v>
      </c>
      <c r="CM54" s="13">
        <v>14</v>
      </c>
      <c r="CN54" s="13">
        <v>46</v>
      </c>
      <c r="CO54" s="13">
        <v>0</v>
      </c>
      <c r="CP54" s="13">
        <v>4</v>
      </c>
      <c r="CQ54" s="13">
        <v>3</v>
      </c>
      <c r="CR54" s="13">
        <v>9</v>
      </c>
      <c r="CS54" s="11">
        <v>12.6875</v>
      </c>
      <c r="CT54" s="13">
        <v>11</v>
      </c>
      <c r="CU54" s="13">
        <v>6</v>
      </c>
      <c r="CV54" s="13">
        <v>38</v>
      </c>
      <c r="CW54" s="13">
        <v>2</v>
      </c>
      <c r="CX54" s="13">
        <v>31</v>
      </c>
      <c r="CY54" s="13">
        <v>27</v>
      </c>
      <c r="CZ54" s="13">
        <v>0</v>
      </c>
      <c r="DA54" s="13">
        <v>0</v>
      </c>
      <c r="DB54" s="13">
        <v>3</v>
      </c>
      <c r="DC54" s="13">
        <v>3</v>
      </c>
      <c r="DD54" s="13">
        <v>2</v>
      </c>
      <c r="DE54" s="13">
        <v>12</v>
      </c>
      <c r="DF54" s="13">
        <v>23</v>
      </c>
      <c r="DG54" s="13">
        <v>8</v>
      </c>
      <c r="DH54" s="13">
        <v>2</v>
      </c>
      <c r="DI54" s="11">
        <v>52.307692307692307</v>
      </c>
      <c r="DJ54" s="13">
        <v>0</v>
      </c>
      <c r="DK54" s="13">
        <v>1</v>
      </c>
      <c r="DL54" s="13">
        <v>0</v>
      </c>
      <c r="DM54" s="13">
        <v>54</v>
      </c>
      <c r="DN54" s="13">
        <v>4</v>
      </c>
      <c r="DO54" s="13">
        <v>0</v>
      </c>
      <c r="DP54" s="13">
        <v>0</v>
      </c>
      <c r="DQ54" s="13">
        <v>0</v>
      </c>
      <c r="DR54" s="13">
        <v>0</v>
      </c>
      <c r="DS54" s="13">
        <v>0</v>
      </c>
      <c r="DT54" s="13">
        <v>1</v>
      </c>
      <c r="DU54" s="13">
        <v>0</v>
      </c>
      <c r="DV54" s="13">
        <v>0</v>
      </c>
      <c r="DW54" s="13">
        <v>0</v>
      </c>
      <c r="DX54" s="13">
        <v>0</v>
      </c>
      <c r="DY54" s="13">
        <v>0</v>
      </c>
      <c r="DZ54" s="13">
        <v>0</v>
      </c>
      <c r="EA54" s="13">
        <v>0</v>
      </c>
      <c r="EB54" s="13">
        <v>0</v>
      </c>
      <c r="EC54" s="13">
        <v>0</v>
      </c>
      <c r="ED54" s="13">
        <v>0</v>
      </c>
      <c r="EE54" s="13">
        <v>0</v>
      </c>
      <c r="EF54" s="13">
        <v>0</v>
      </c>
      <c r="EG54" s="13">
        <v>0</v>
      </c>
      <c r="EH54" s="13">
        <v>0</v>
      </c>
      <c r="EI54" s="13">
        <v>0</v>
      </c>
      <c r="EJ54" s="13">
        <v>0</v>
      </c>
      <c r="EK54" s="13">
        <v>0</v>
      </c>
      <c r="EL54" s="13">
        <v>0</v>
      </c>
      <c r="EM54" s="13">
        <v>1</v>
      </c>
      <c r="EN54" s="13">
        <v>0</v>
      </c>
      <c r="EO54" s="13">
        <v>0</v>
      </c>
      <c r="EP54" s="13">
        <v>0</v>
      </c>
      <c r="EQ54" s="13">
        <v>0</v>
      </c>
      <c r="ER54" s="13">
        <v>0</v>
      </c>
      <c r="ES54" s="13">
        <v>0</v>
      </c>
      <c r="ET54" s="13">
        <v>0</v>
      </c>
      <c r="EU54" s="13">
        <v>0</v>
      </c>
      <c r="EV54" s="13">
        <v>0</v>
      </c>
      <c r="EW54" s="13">
        <v>0</v>
      </c>
      <c r="EX54" s="13">
        <v>53</v>
      </c>
      <c r="EY54" s="13">
        <v>3</v>
      </c>
      <c r="EZ54" s="13">
        <v>1</v>
      </c>
      <c r="FA54" s="13">
        <v>44</v>
      </c>
      <c r="FB54" s="13">
        <v>0</v>
      </c>
      <c r="FC54" s="13">
        <v>0</v>
      </c>
      <c r="FD54" s="13">
        <v>2</v>
      </c>
      <c r="FE54" s="13">
        <v>2</v>
      </c>
      <c r="FF54" s="13">
        <v>0</v>
      </c>
      <c r="FG54" s="13">
        <v>42</v>
      </c>
      <c r="FH54" s="13">
        <v>0</v>
      </c>
      <c r="FI54" s="13">
        <v>0</v>
      </c>
      <c r="FJ54" s="13">
        <v>1</v>
      </c>
      <c r="FK54" s="13">
        <v>0</v>
      </c>
      <c r="FL54" s="13">
        <v>0</v>
      </c>
      <c r="FM54" s="13">
        <v>0</v>
      </c>
      <c r="FN54" s="13">
        <v>0</v>
      </c>
      <c r="FO54" s="13">
        <v>0</v>
      </c>
      <c r="FP54" s="13">
        <v>0</v>
      </c>
      <c r="FQ54" s="13">
        <v>0</v>
      </c>
      <c r="FR54" s="13">
        <v>0</v>
      </c>
      <c r="FS54" s="13">
        <v>0</v>
      </c>
      <c r="FT54" s="13">
        <v>0</v>
      </c>
      <c r="FU54" s="13">
        <v>0</v>
      </c>
      <c r="FV54" s="13">
        <v>0</v>
      </c>
      <c r="FW54" s="13">
        <v>0</v>
      </c>
      <c r="FX54" s="13">
        <v>2</v>
      </c>
      <c r="FY54" s="13">
        <v>0</v>
      </c>
      <c r="FZ54" s="13">
        <v>0</v>
      </c>
      <c r="GA54" s="13">
        <v>2</v>
      </c>
      <c r="GB54" s="13">
        <v>0</v>
      </c>
      <c r="GC54" s="13">
        <v>0</v>
      </c>
      <c r="GD54" s="13">
        <v>0</v>
      </c>
      <c r="GE54" s="13">
        <v>0</v>
      </c>
      <c r="GF54" s="13">
        <v>46</v>
      </c>
      <c r="GG54" s="13">
        <v>2</v>
      </c>
      <c r="GH54" s="13">
        <v>4</v>
      </c>
      <c r="GI54" s="13">
        <v>1</v>
      </c>
      <c r="GJ54" s="13">
        <v>1</v>
      </c>
      <c r="GK54" s="13">
        <v>0</v>
      </c>
      <c r="GL54" s="13">
        <v>2</v>
      </c>
      <c r="GM54" s="13">
        <v>1</v>
      </c>
      <c r="GN54" s="13">
        <v>34</v>
      </c>
      <c r="GO54" s="13">
        <v>3</v>
      </c>
      <c r="GP54" s="13">
        <v>0</v>
      </c>
      <c r="GQ54" s="13">
        <v>1</v>
      </c>
      <c r="GR54" s="13">
        <v>14</v>
      </c>
      <c r="GS54" s="13">
        <v>0</v>
      </c>
      <c r="GT54" s="13">
        <v>1</v>
      </c>
      <c r="GU54" s="13">
        <v>1</v>
      </c>
      <c r="GV54" s="13">
        <v>25</v>
      </c>
      <c r="GW54" s="13">
        <v>34</v>
      </c>
      <c r="GX54" s="13">
        <v>0</v>
      </c>
      <c r="GY54" s="13">
        <v>59</v>
      </c>
      <c r="GZ54" s="22">
        <v>65</v>
      </c>
      <c r="HA54" s="22">
        <v>63</v>
      </c>
      <c r="HB54" s="22">
        <v>62</v>
      </c>
      <c r="HC54" s="22">
        <v>53</v>
      </c>
    </row>
    <row r="55" spans="1:211" ht="15.95" customHeight="1" x14ac:dyDescent="0.25">
      <c r="A55" s="9" t="s">
        <v>168</v>
      </c>
      <c r="B55" s="10" t="s">
        <v>84</v>
      </c>
      <c r="C55" s="10" t="s">
        <v>177</v>
      </c>
      <c r="D55" s="13">
        <v>51</v>
      </c>
      <c r="E55" s="13">
        <v>51</v>
      </c>
      <c r="F55" s="13">
        <v>0</v>
      </c>
      <c r="G55" s="13">
        <v>13</v>
      </c>
      <c r="H55" s="13">
        <v>21</v>
      </c>
      <c r="I55" s="13">
        <v>22</v>
      </c>
      <c r="J55" s="13">
        <v>18</v>
      </c>
      <c r="K55" s="13">
        <v>8</v>
      </c>
      <c r="L55" s="13">
        <v>3</v>
      </c>
      <c r="M55" s="13">
        <v>14</v>
      </c>
      <c r="N55" s="13">
        <v>3</v>
      </c>
      <c r="O55" s="13">
        <v>4</v>
      </c>
      <c r="P55" s="13">
        <v>1</v>
      </c>
      <c r="Q55" s="13">
        <v>0</v>
      </c>
      <c r="R55" s="13">
        <v>1</v>
      </c>
      <c r="S55" s="13">
        <v>5</v>
      </c>
      <c r="T55" s="13">
        <v>8</v>
      </c>
      <c r="U55" s="13">
        <v>0</v>
      </c>
      <c r="V55" s="13">
        <v>38</v>
      </c>
      <c r="W55" s="13">
        <v>0</v>
      </c>
      <c r="X55" s="13">
        <v>2</v>
      </c>
      <c r="Y55" s="13">
        <v>12</v>
      </c>
      <c r="Z55" s="13">
        <v>8</v>
      </c>
      <c r="AA55" s="13">
        <v>5</v>
      </c>
      <c r="AB55" s="13">
        <v>10</v>
      </c>
      <c r="AC55" s="13">
        <v>13</v>
      </c>
      <c r="AD55" s="13">
        <v>2</v>
      </c>
      <c r="AE55" s="13">
        <v>1</v>
      </c>
      <c r="AF55" s="13">
        <v>11</v>
      </c>
      <c r="AG55" s="13">
        <v>6</v>
      </c>
      <c r="AH55" s="13">
        <v>32</v>
      </c>
      <c r="AI55" s="13">
        <v>11</v>
      </c>
      <c r="AJ55" s="13">
        <v>0</v>
      </c>
      <c r="AK55" s="13">
        <v>0</v>
      </c>
      <c r="AL55" s="13">
        <v>1</v>
      </c>
      <c r="AM55" s="13">
        <v>44</v>
      </c>
      <c r="AN55" s="13">
        <v>6</v>
      </c>
      <c r="AO55" s="13">
        <v>0</v>
      </c>
      <c r="AP55" s="13">
        <v>0</v>
      </c>
      <c r="AQ55" s="13">
        <v>0</v>
      </c>
      <c r="AR55" s="13">
        <v>36</v>
      </c>
      <c r="AS55" s="13">
        <v>8</v>
      </c>
      <c r="AT55" s="13">
        <v>2</v>
      </c>
      <c r="AU55" s="13">
        <v>1</v>
      </c>
      <c r="AV55" s="13">
        <v>0</v>
      </c>
      <c r="AW55" s="13">
        <v>46</v>
      </c>
      <c r="AX55" s="13">
        <v>4</v>
      </c>
      <c r="AY55" s="13">
        <v>0</v>
      </c>
      <c r="AZ55" s="13">
        <v>0</v>
      </c>
      <c r="BA55" s="13">
        <v>0</v>
      </c>
      <c r="BB55" s="13">
        <v>46</v>
      </c>
      <c r="BC55" s="13">
        <v>4</v>
      </c>
      <c r="BD55" s="13">
        <v>0</v>
      </c>
      <c r="BE55" s="13">
        <v>0</v>
      </c>
      <c r="BF55" s="13">
        <v>0</v>
      </c>
      <c r="BG55" s="13">
        <v>16</v>
      </c>
      <c r="BH55" s="13">
        <v>5</v>
      </c>
      <c r="BI55" s="13">
        <v>2</v>
      </c>
      <c r="BJ55" s="13">
        <v>0</v>
      </c>
      <c r="BK55" s="13">
        <v>1</v>
      </c>
      <c r="BL55" s="13">
        <v>8</v>
      </c>
      <c r="BM55" s="13">
        <v>4</v>
      </c>
      <c r="BN55" s="13">
        <v>0</v>
      </c>
      <c r="BO55" s="13">
        <v>0</v>
      </c>
      <c r="BP55" s="13">
        <v>0</v>
      </c>
      <c r="BQ55" s="13">
        <v>29</v>
      </c>
      <c r="BR55" s="13">
        <v>15</v>
      </c>
      <c r="BS55" s="13">
        <v>1</v>
      </c>
      <c r="BT55" s="13">
        <v>0</v>
      </c>
      <c r="BU55" s="13">
        <v>1</v>
      </c>
      <c r="BV55" s="13">
        <v>25</v>
      </c>
      <c r="BW55" s="13">
        <v>18</v>
      </c>
      <c r="BX55" s="13">
        <v>0</v>
      </c>
      <c r="BY55" s="13">
        <v>1</v>
      </c>
      <c r="BZ55" s="13">
        <v>1</v>
      </c>
      <c r="CA55" s="16" t="s">
        <v>249</v>
      </c>
      <c r="CB55" s="16" t="s">
        <v>249</v>
      </c>
      <c r="CC55" s="16" t="s">
        <v>249</v>
      </c>
      <c r="CD55" s="16" t="s">
        <v>249</v>
      </c>
      <c r="CE55" s="16" t="s">
        <v>249</v>
      </c>
      <c r="CF55" s="13">
        <v>17</v>
      </c>
      <c r="CG55" s="13">
        <v>2</v>
      </c>
      <c r="CH55" s="13">
        <v>25</v>
      </c>
      <c r="CI55" s="13">
        <v>4</v>
      </c>
      <c r="CJ55" s="13">
        <v>9</v>
      </c>
      <c r="CK55" s="13">
        <v>0</v>
      </c>
      <c r="CL55" s="13">
        <v>5</v>
      </c>
      <c r="CM55" s="13">
        <v>16</v>
      </c>
      <c r="CN55" s="13">
        <v>41</v>
      </c>
      <c r="CO55" s="13">
        <v>2</v>
      </c>
      <c r="CP55" s="13">
        <v>4</v>
      </c>
      <c r="CQ55" s="13">
        <v>2</v>
      </c>
      <c r="CR55" s="13">
        <v>1</v>
      </c>
      <c r="CS55" s="11">
        <v>5.9351111111111106</v>
      </c>
      <c r="CT55" s="13">
        <v>4</v>
      </c>
      <c r="CU55" s="13">
        <v>3</v>
      </c>
      <c r="CV55" s="13">
        <v>36</v>
      </c>
      <c r="CW55" s="13">
        <v>2</v>
      </c>
      <c r="CX55" s="13">
        <v>24</v>
      </c>
      <c r="CY55" s="13">
        <v>22</v>
      </c>
      <c r="CZ55" s="13">
        <v>2</v>
      </c>
      <c r="DA55" s="13">
        <v>3</v>
      </c>
      <c r="DB55" s="13">
        <v>2</v>
      </c>
      <c r="DC55" s="13">
        <v>4</v>
      </c>
      <c r="DD55" s="13">
        <v>15</v>
      </c>
      <c r="DE55" s="13">
        <v>5</v>
      </c>
      <c r="DF55" s="13">
        <v>11</v>
      </c>
      <c r="DG55" s="13">
        <v>6</v>
      </c>
      <c r="DH55" s="13">
        <v>1</v>
      </c>
      <c r="DI55" s="11">
        <v>52.215686274509807</v>
      </c>
      <c r="DJ55" s="13">
        <v>0</v>
      </c>
      <c r="DK55" s="13">
        <v>6</v>
      </c>
      <c r="DL55" s="13">
        <v>1</v>
      </c>
      <c r="DM55" s="13">
        <v>42</v>
      </c>
      <c r="DN55" s="13">
        <v>1</v>
      </c>
      <c r="DO55" s="13">
        <v>0</v>
      </c>
      <c r="DP55" s="13">
        <v>0</v>
      </c>
      <c r="DQ55" s="13">
        <v>0</v>
      </c>
      <c r="DR55" s="13">
        <v>0</v>
      </c>
      <c r="DS55" s="13">
        <v>0</v>
      </c>
      <c r="DT55" s="13">
        <v>1</v>
      </c>
      <c r="DU55" s="13">
        <v>5</v>
      </c>
      <c r="DV55" s="13">
        <v>0</v>
      </c>
      <c r="DW55" s="13">
        <v>0</v>
      </c>
      <c r="DX55" s="13">
        <v>1</v>
      </c>
      <c r="DY55" s="13">
        <v>0</v>
      </c>
      <c r="DZ55" s="13">
        <v>0</v>
      </c>
      <c r="EA55" s="13">
        <v>0</v>
      </c>
      <c r="EB55" s="13">
        <v>0</v>
      </c>
      <c r="EC55" s="13">
        <v>0</v>
      </c>
      <c r="ED55" s="13">
        <v>0</v>
      </c>
      <c r="EE55" s="13">
        <v>0</v>
      </c>
      <c r="EF55" s="13">
        <v>0</v>
      </c>
      <c r="EG55" s="13">
        <v>2</v>
      </c>
      <c r="EH55" s="13">
        <v>0</v>
      </c>
      <c r="EI55" s="13">
        <v>0</v>
      </c>
      <c r="EJ55" s="13">
        <v>0</v>
      </c>
      <c r="EK55" s="13">
        <v>0</v>
      </c>
      <c r="EL55" s="13">
        <v>0</v>
      </c>
      <c r="EM55" s="13">
        <v>0</v>
      </c>
      <c r="EN55" s="13">
        <v>0</v>
      </c>
      <c r="EO55" s="13">
        <v>1</v>
      </c>
      <c r="EP55" s="13">
        <v>0</v>
      </c>
      <c r="EQ55" s="13">
        <v>0</v>
      </c>
      <c r="ER55" s="13">
        <v>1</v>
      </c>
      <c r="ES55" s="13">
        <v>0</v>
      </c>
      <c r="ET55" s="13">
        <v>0</v>
      </c>
      <c r="EU55" s="13">
        <v>0</v>
      </c>
      <c r="EV55" s="13">
        <v>0</v>
      </c>
      <c r="EW55" s="13">
        <v>0</v>
      </c>
      <c r="EX55" s="13">
        <v>38</v>
      </c>
      <c r="EY55" s="13">
        <v>1</v>
      </c>
      <c r="EZ55" s="13">
        <v>0</v>
      </c>
      <c r="FA55" s="13">
        <v>31</v>
      </c>
      <c r="FB55" s="13">
        <v>0</v>
      </c>
      <c r="FC55" s="13">
        <v>0</v>
      </c>
      <c r="FD55" s="13">
        <v>2</v>
      </c>
      <c r="FE55" s="13">
        <v>2</v>
      </c>
      <c r="FF55" s="13">
        <v>0</v>
      </c>
      <c r="FG55" s="13">
        <v>30</v>
      </c>
      <c r="FH55" s="13">
        <v>1</v>
      </c>
      <c r="FI55" s="13">
        <v>0</v>
      </c>
      <c r="FJ55" s="13">
        <v>0</v>
      </c>
      <c r="FK55" s="13">
        <v>0</v>
      </c>
      <c r="FL55" s="13">
        <v>0</v>
      </c>
      <c r="FM55" s="13">
        <v>0</v>
      </c>
      <c r="FN55" s="13">
        <v>0</v>
      </c>
      <c r="FO55" s="13">
        <v>0</v>
      </c>
      <c r="FP55" s="13">
        <v>0</v>
      </c>
      <c r="FQ55" s="13">
        <v>0</v>
      </c>
      <c r="FR55" s="13">
        <v>0</v>
      </c>
      <c r="FS55" s="13">
        <v>0</v>
      </c>
      <c r="FT55" s="13">
        <v>0</v>
      </c>
      <c r="FU55" s="13">
        <v>0</v>
      </c>
      <c r="FV55" s="13">
        <v>0</v>
      </c>
      <c r="FW55" s="13">
        <v>0</v>
      </c>
      <c r="FX55" s="13">
        <v>2</v>
      </c>
      <c r="FY55" s="13">
        <v>0</v>
      </c>
      <c r="FZ55" s="13">
        <v>0</v>
      </c>
      <c r="GA55" s="13">
        <v>1</v>
      </c>
      <c r="GB55" s="13">
        <v>1</v>
      </c>
      <c r="GC55" s="13">
        <v>0</v>
      </c>
      <c r="GD55" s="13">
        <v>0</v>
      </c>
      <c r="GE55" s="13">
        <v>0</v>
      </c>
      <c r="GF55" s="13">
        <v>32</v>
      </c>
      <c r="GG55" s="13">
        <v>1</v>
      </c>
      <c r="GH55" s="13">
        <v>0</v>
      </c>
      <c r="GI55" s="13">
        <v>0</v>
      </c>
      <c r="GJ55" s="13">
        <v>0</v>
      </c>
      <c r="GK55" s="13">
        <v>0</v>
      </c>
      <c r="GL55" s="13">
        <v>0</v>
      </c>
      <c r="GM55" s="13">
        <v>3</v>
      </c>
      <c r="GN55" s="13">
        <v>13</v>
      </c>
      <c r="GO55" s="13">
        <v>3</v>
      </c>
      <c r="GP55" s="13">
        <v>2</v>
      </c>
      <c r="GQ55" s="13">
        <v>0</v>
      </c>
      <c r="GR55" s="13">
        <v>18</v>
      </c>
      <c r="GS55" s="13">
        <v>0</v>
      </c>
      <c r="GT55" s="13">
        <v>0</v>
      </c>
      <c r="GU55" s="13">
        <v>2</v>
      </c>
      <c r="GV55" s="13">
        <v>24</v>
      </c>
      <c r="GW55" s="13">
        <v>26</v>
      </c>
      <c r="GX55" s="13">
        <v>1</v>
      </c>
      <c r="GY55" s="13">
        <v>49</v>
      </c>
      <c r="GZ55" s="22">
        <v>51</v>
      </c>
      <c r="HA55" s="22">
        <v>50</v>
      </c>
      <c r="HB55" s="22">
        <v>50</v>
      </c>
      <c r="HC55" s="22">
        <v>36</v>
      </c>
    </row>
    <row r="56" spans="1:211" ht="15.95" customHeight="1" x14ac:dyDescent="0.25">
      <c r="A56" s="9" t="s">
        <v>147</v>
      </c>
      <c r="B56" s="10" t="s">
        <v>84</v>
      </c>
      <c r="C56" s="10" t="s">
        <v>174</v>
      </c>
      <c r="D56" s="13">
        <v>54</v>
      </c>
      <c r="E56" s="13">
        <v>54</v>
      </c>
      <c r="F56" s="13">
        <v>0</v>
      </c>
      <c r="G56" s="13">
        <v>6</v>
      </c>
      <c r="H56" s="13">
        <v>19</v>
      </c>
      <c r="I56" s="13">
        <v>27</v>
      </c>
      <c r="J56" s="13">
        <v>15</v>
      </c>
      <c r="K56" s="13">
        <v>16</v>
      </c>
      <c r="L56" s="13">
        <v>3</v>
      </c>
      <c r="M56" s="13">
        <v>6</v>
      </c>
      <c r="N56" s="13">
        <v>3</v>
      </c>
      <c r="O56" s="13">
        <v>8</v>
      </c>
      <c r="P56" s="13">
        <v>1</v>
      </c>
      <c r="Q56" s="13">
        <v>5</v>
      </c>
      <c r="R56" s="13">
        <v>5</v>
      </c>
      <c r="S56" s="13">
        <v>2</v>
      </c>
      <c r="T56" s="13">
        <v>3</v>
      </c>
      <c r="U56" s="13">
        <v>1</v>
      </c>
      <c r="V56" s="13">
        <v>32</v>
      </c>
      <c r="W56" s="13">
        <v>0</v>
      </c>
      <c r="X56" s="13">
        <v>2</v>
      </c>
      <c r="Y56" s="13">
        <v>21</v>
      </c>
      <c r="Z56" s="13">
        <v>25</v>
      </c>
      <c r="AA56" s="13">
        <v>7</v>
      </c>
      <c r="AB56" s="13">
        <v>6</v>
      </c>
      <c r="AC56" s="13">
        <v>2</v>
      </c>
      <c r="AD56" s="13">
        <v>2</v>
      </c>
      <c r="AE56" s="13">
        <v>0</v>
      </c>
      <c r="AF56" s="13">
        <v>12</v>
      </c>
      <c r="AG56" s="13">
        <v>2</v>
      </c>
      <c r="AH56" s="13">
        <v>41</v>
      </c>
      <c r="AI56" s="13">
        <v>3</v>
      </c>
      <c r="AJ56" s="13">
        <v>0</v>
      </c>
      <c r="AK56" s="13">
        <v>2</v>
      </c>
      <c r="AL56" s="13">
        <v>5</v>
      </c>
      <c r="AM56" s="13">
        <v>48</v>
      </c>
      <c r="AN56" s="13">
        <v>3</v>
      </c>
      <c r="AO56" s="13">
        <v>0</v>
      </c>
      <c r="AP56" s="13">
        <v>0</v>
      </c>
      <c r="AQ56" s="13">
        <v>0</v>
      </c>
      <c r="AR56" s="13">
        <v>44</v>
      </c>
      <c r="AS56" s="13">
        <v>6</v>
      </c>
      <c r="AT56" s="13">
        <v>0</v>
      </c>
      <c r="AU56" s="13">
        <v>0</v>
      </c>
      <c r="AV56" s="13">
        <v>0</v>
      </c>
      <c r="AW56" s="13">
        <v>49</v>
      </c>
      <c r="AX56" s="13">
        <v>3</v>
      </c>
      <c r="AY56" s="13">
        <v>0</v>
      </c>
      <c r="AZ56" s="13">
        <v>0</v>
      </c>
      <c r="BA56" s="13">
        <v>0</v>
      </c>
      <c r="BB56" s="13">
        <v>44</v>
      </c>
      <c r="BC56" s="13">
        <v>7</v>
      </c>
      <c r="BD56" s="13">
        <v>0</v>
      </c>
      <c r="BE56" s="13">
        <v>0</v>
      </c>
      <c r="BF56" s="13">
        <v>0</v>
      </c>
      <c r="BG56" s="13">
        <v>18</v>
      </c>
      <c r="BH56" s="13">
        <v>7</v>
      </c>
      <c r="BI56" s="13">
        <v>0</v>
      </c>
      <c r="BJ56" s="13">
        <v>0</v>
      </c>
      <c r="BK56" s="13">
        <v>0</v>
      </c>
      <c r="BL56" s="13">
        <v>10</v>
      </c>
      <c r="BM56" s="13">
        <v>8</v>
      </c>
      <c r="BN56" s="13">
        <v>0</v>
      </c>
      <c r="BO56" s="13">
        <v>0</v>
      </c>
      <c r="BP56" s="13">
        <v>0</v>
      </c>
      <c r="BQ56" s="13">
        <v>22</v>
      </c>
      <c r="BR56" s="13">
        <v>15</v>
      </c>
      <c r="BS56" s="13">
        <v>3</v>
      </c>
      <c r="BT56" s="13">
        <v>0</v>
      </c>
      <c r="BU56" s="13">
        <v>0</v>
      </c>
      <c r="BV56" s="13">
        <v>21</v>
      </c>
      <c r="BW56" s="13">
        <v>19</v>
      </c>
      <c r="BX56" s="13">
        <v>0</v>
      </c>
      <c r="BY56" s="13">
        <v>0</v>
      </c>
      <c r="BZ56" s="13">
        <v>0</v>
      </c>
      <c r="CA56" s="16" t="s">
        <v>249</v>
      </c>
      <c r="CB56" s="16" t="s">
        <v>249</v>
      </c>
      <c r="CC56" s="16" t="s">
        <v>249</v>
      </c>
      <c r="CD56" s="16" t="s">
        <v>249</v>
      </c>
      <c r="CE56" s="16" t="s">
        <v>249</v>
      </c>
      <c r="CF56" s="13">
        <v>15</v>
      </c>
      <c r="CG56" s="13">
        <v>2</v>
      </c>
      <c r="CH56" s="13">
        <v>22</v>
      </c>
      <c r="CI56" s="13">
        <v>4</v>
      </c>
      <c r="CJ56" s="13">
        <v>20</v>
      </c>
      <c r="CK56" s="13">
        <v>0</v>
      </c>
      <c r="CL56" s="13">
        <v>6</v>
      </c>
      <c r="CM56" s="13">
        <v>15</v>
      </c>
      <c r="CN56" s="13">
        <v>38</v>
      </c>
      <c r="CO56" s="13">
        <v>1</v>
      </c>
      <c r="CP56" s="13">
        <v>7</v>
      </c>
      <c r="CQ56" s="13">
        <v>4</v>
      </c>
      <c r="CR56" s="13">
        <v>2</v>
      </c>
      <c r="CS56" s="11">
        <v>7.2928571428571427</v>
      </c>
      <c r="CT56" s="13">
        <v>4</v>
      </c>
      <c r="CU56" s="13">
        <v>2</v>
      </c>
      <c r="CV56" s="13">
        <v>33</v>
      </c>
      <c r="CW56" s="13">
        <v>2</v>
      </c>
      <c r="CX56" s="13">
        <v>28</v>
      </c>
      <c r="CY56" s="13">
        <v>23</v>
      </c>
      <c r="CZ56" s="13">
        <v>0</v>
      </c>
      <c r="DA56" s="13">
        <v>1</v>
      </c>
      <c r="DB56" s="13">
        <v>1</v>
      </c>
      <c r="DC56" s="13">
        <v>4</v>
      </c>
      <c r="DD56" s="13">
        <v>3</v>
      </c>
      <c r="DE56" s="13">
        <v>7</v>
      </c>
      <c r="DF56" s="13">
        <v>16</v>
      </c>
      <c r="DG56" s="13">
        <v>10</v>
      </c>
      <c r="DH56" s="13">
        <v>1</v>
      </c>
      <c r="DI56" s="11">
        <v>51.148148148148145</v>
      </c>
      <c r="DJ56" s="13">
        <v>0</v>
      </c>
      <c r="DK56" s="13">
        <v>2</v>
      </c>
      <c r="DL56" s="13">
        <v>0</v>
      </c>
      <c r="DM56" s="13">
        <v>48</v>
      </c>
      <c r="DN56" s="13">
        <v>0</v>
      </c>
      <c r="DO56" s="13">
        <v>0</v>
      </c>
      <c r="DP56" s="13">
        <v>0</v>
      </c>
      <c r="DQ56" s="13">
        <v>0</v>
      </c>
      <c r="DR56" s="13">
        <v>0</v>
      </c>
      <c r="DS56" s="13">
        <v>0</v>
      </c>
      <c r="DT56" s="13">
        <v>0</v>
      </c>
      <c r="DU56" s="13">
        <v>2</v>
      </c>
      <c r="DV56" s="13">
        <v>0</v>
      </c>
      <c r="DW56" s="13">
        <v>0</v>
      </c>
      <c r="DX56" s="13">
        <v>0</v>
      </c>
      <c r="DY56" s="13">
        <v>0</v>
      </c>
      <c r="DZ56" s="13">
        <v>0</v>
      </c>
      <c r="EA56" s="13">
        <v>0</v>
      </c>
      <c r="EB56" s="13">
        <v>0</v>
      </c>
      <c r="EC56" s="13">
        <v>0</v>
      </c>
      <c r="ED56" s="13">
        <v>0</v>
      </c>
      <c r="EE56" s="13">
        <v>0</v>
      </c>
      <c r="EF56" s="13">
        <v>0</v>
      </c>
      <c r="EG56" s="13">
        <v>0</v>
      </c>
      <c r="EH56" s="13">
        <v>1</v>
      </c>
      <c r="EI56" s="13">
        <v>0</v>
      </c>
      <c r="EJ56" s="13">
        <v>0</v>
      </c>
      <c r="EK56" s="13">
        <v>0</v>
      </c>
      <c r="EL56" s="13">
        <v>0</v>
      </c>
      <c r="EM56" s="13">
        <v>0</v>
      </c>
      <c r="EN56" s="13">
        <v>0</v>
      </c>
      <c r="EO56" s="13">
        <v>0</v>
      </c>
      <c r="EP56" s="13">
        <v>1</v>
      </c>
      <c r="EQ56" s="13">
        <v>0</v>
      </c>
      <c r="ER56" s="13">
        <v>0</v>
      </c>
      <c r="ES56" s="13">
        <v>0</v>
      </c>
      <c r="ET56" s="13">
        <v>0</v>
      </c>
      <c r="EU56" s="13">
        <v>1</v>
      </c>
      <c r="EV56" s="13">
        <v>0</v>
      </c>
      <c r="EW56" s="13">
        <v>0</v>
      </c>
      <c r="EX56" s="13">
        <v>45</v>
      </c>
      <c r="EY56" s="13">
        <v>0</v>
      </c>
      <c r="EZ56" s="13">
        <v>0</v>
      </c>
      <c r="FA56" s="13">
        <v>40</v>
      </c>
      <c r="FB56" s="13">
        <v>0</v>
      </c>
      <c r="FC56" s="13">
        <v>0</v>
      </c>
      <c r="FD56" s="13">
        <v>1</v>
      </c>
      <c r="FE56" s="13">
        <v>0</v>
      </c>
      <c r="FF56" s="13">
        <v>0</v>
      </c>
      <c r="FG56" s="13">
        <v>32</v>
      </c>
      <c r="FH56" s="13">
        <v>0</v>
      </c>
      <c r="FI56" s="13">
        <v>0</v>
      </c>
      <c r="FJ56" s="13">
        <v>2</v>
      </c>
      <c r="FK56" s="13">
        <v>0</v>
      </c>
      <c r="FL56" s="13">
        <v>0</v>
      </c>
      <c r="FM56" s="13">
        <v>1</v>
      </c>
      <c r="FN56" s="13">
        <v>0</v>
      </c>
      <c r="FO56" s="13">
        <v>0</v>
      </c>
      <c r="FP56" s="13">
        <v>0</v>
      </c>
      <c r="FQ56" s="13">
        <v>1</v>
      </c>
      <c r="FR56" s="13">
        <v>1</v>
      </c>
      <c r="FS56" s="13">
        <v>0</v>
      </c>
      <c r="FT56" s="13">
        <v>2</v>
      </c>
      <c r="FU56" s="13">
        <v>0</v>
      </c>
      <c r="FV56" s="13">
        <v>0</v>
      </c>
      <c r="FW56" s="13">
        <v>0</v>
      </c>
      <c r="FX56" s="13">
        <v>1</v>
      </c>
      <c r="FY56" s="13">
        <v>0</v>
      </c>
      <c r="FZ56" s="13">
        <v>0</v>
      </c>
      <c r="GA56" s="13">
        <v>0</v>
      </c>
      <c r="GB56" s="13">
        <v>0</v>
      </c>
      <c r="GC56" s="13">
        <v>0</v>
      </c>
      <c r="GD56" s="13">
        <v>0</v>
      </c>
      <c r="GE56" s="13">
        <v>0</v>
      </c>
      <c r="GF56" s="13">
        <v>39</v>
      </c>
      <c r="GG56" s="13">
        <v>1</v>
      </c>
      <c r="GH56" s="13">
        <v>1</v>
      </c>
      <c r="GI56" s="13">
        <v>1</v>
      </c>
      <c r="GJ56" s="13">
        <v>2</v>
      </c>
      <c r="GK56" s="13">
        <v>0</v>
      </c>
      <c r="GL56" s="13">
        <v>1</v>
      </c>
      <c r="GM56" s="13">
        <v>1</v>
      </c>
      <c r="GN56" s="13">
        <v>22</v>
      </c>
      <c r="GO56" s="13">
        <v>0</v>
      </c>
      <c r="GP56" s="13">
        <v>1</v>
      </c>
      <c r="GQ56" s="13">
        <v>0</v>
      </c>
      <c r="GR56" s="13">
        <v>19</v>
      </c>
      <c r="GS56" s="13">
        <v>0</v>
      </c>
      <c r="GT56" s="13">
        <v>0</v>
      </c>
      <c r="GU56" s="13">
        <v>2</v>
      </c>
      <c r="GV56" s="13">
        <v>28</v>
      </c>
      <c r="GW56" s="13">
        <v>24</v>
      </c>
      <c r="GX56" s="13">
        <v>0</v>
      </c>
      <c r="GY56" s="13">
        <v>52</v>
      </c>
      <c r="GZ56" s="22">
        <v>54</v>
      </c>
      <c r="HA56" s="22">
        <v>54</v>
      </c>
      <c r="HB56" s="22">
        <v>51</v>
      </c>
      <c r="HC56" s="22">
        <v>44</v>
      </c>
    </row>
    <row r="57" spans="1:211" ht="15.95" customHeight="1" x14ac:dyDescent="0.25">
      <c r="A57" s="9" t="s">
        <v>119</v>
      </c>
      <c r="B57" s="10" t="s">
        <v>84</v>
      </c>
      <c r="C57" s="10" t="s">
        <v>174</v>
      </c>
      <c r="D57" s="13">
        <v>106</v>
      </c>
      <c r="E57" s="13">
        <v>106</v>
      </c>
      <c r="F57" s="13">
        <v>0</v>
      </c>
      <c r="G57" s="13">
        <v>46</v>
      </c>
      <c r="H57" s="13">
        <v>51</v>
      </c>
      <c r="I57" s="13">
        <v>47</v>
      </c>
      <c r="J57" s="13">
        <v>40</v>
      </c>
      <c r="K57" s="13">
        <v>16</v>
      </c>
      <c r="L57" s="13">
        <v>16</v>
      </c>
      <c r="M57" s="13">
        <v>28</v>
      </c>
      <c r="N57" s="13">
        <v>7</v>
      </c>
      <c r="O57" s="13">
        <v>21</v>
      </c>
      <c r="P57" s="13">
        <v>6</v>
      </c>
      <c r="Q57" s="13">
        <v>2</v>
      </c>
      <c r="R57" s="13">
        <v>9</v>
      </c>
      <c r="S57" s="13">
        <v>17</v>
      </c>
      <c r="T57" s="13">
        <v>19</v>
      </c>
      <c r="U57" s="13">
        <v>9</v>
      </c>
      <c r="V57" s="13">
        <v>78</v>
      </c>
      <c r="W57" s="13">
        <v>6</v>
      </c>
      <c r="X57" s="13">
        <v>3</v>
      </c>
      <c r="Y57" s="13">
        <v>22</v>
      </c>
      <c r="Z57" s="13">
        <v>54</v>
      </c>
      <c r="AA57" s="13">
        <v>10</v>
      </c>
      <c r="AB57" s="13">
        <v>8</v>
      </c>
      <c r="AC57" s="13">
        <v>6</v>
      </c>
      <c r="AD57" s="13">
        <v>4</v>
      </c>
      <c r="AE57" s="13">
        <v>1</v>
      </c>
      <c r="AF57" s="13">
        <v>22</v>
      </c>
      <c r="AG57" s="13">
        <v>19</v>
      </c>
      <c r="AH57" s="13">
        <v>60</v>
      </c>
      <c r="AI57" s="13">
        <v>7</v>
      </c>
      <c r="AJ57" s="13">
        <v>0</v>
      </c>
      <c r="AK57" s="13">
        <v>0</v>
      </c>
      <c r="AL57" s="13">
        <v>17</v>
      </c>
      <c r="AM57" s="13">
        <v>71</v>
      </c>
      <c r="AN57" s="13">
        <v>26</v>
      </c>
      <c r="AO57" s="13">
        <v>4</v>
      </c>
      <c r="AP57" s="13">
        <v>0</v>
      </c>
      <c r="AQ57" s="13">
        <v>0</v>
      </c>
      <c r="AR57" s="13">
        <v>63</v>
      </c>
      <c r="AS57" s="13">
        <v>25</v>
      </c>
      <c r="AT57" s="13">
        <v>3</v>
      </c>
      <c r="AU57" s="13">
        <v>0</v>
      </c>
      <c r="AV57" s="13">
        <v>0</v>
      </c>
      <c r="AW57" s="13">
        <v>76</v>
      </c>
      <c r="AX57" s="13">
        <v>20</v>
      </c>
      <c r="AY57" s="13">
        <v>4</v>
      </c>
      <c r="AZ57" s="13">
        <v>0</v>
      </c>
      <c r="BA57" s="13">
        <v>0</v>
      </c>
      <c r="BB57" s="13">
        <v>81</v>
      </c>
      <c r="BC57" s="13">
        <v>18</v>
      </c>
      <c r="BD57" s="13">
        <v>2</v>
      </c>
      <c r="BE57" s="13">
        <v>1</v>
      </c>
      <c r="BF57" s="13">
        <v>0</v>
      </c>
      <c r="BG57" s="13">
        <v>19</v>
      </c>
      <c r="BH57" s="13">
        <v>16</v>
      </c>
      <c r="BI57" s="13">
        <v>6</v>
      </c>
      <c r="BJ57" s="13">
        <v>1</v>
      </c>
      <c r="BK57" s="13">
        <v>4</v>
      </c>
      <c r="BL57" s="13">
        <v>13</v>
      </c>
      <c r="BM57" s="13">
        <v>9</v>
      </c>
      <c r="BN57" s="13">
        <v>1</v>
      </c>
      <c r="BO57" s="13">
        <v>0</v>
      </c>
      <c r="BP57" s="13">
        <v>0</v>
      </c>
      <c r="BQ57" s="13">
        <v>37</v>
      </c>
      <c r="BR57" s="13">
        <v>30</v>
      </c>
      <c r="BS57" s="13">
        <v>15</v>
      </c>
      <c r="BT57" s="13">
        <v>2</v>
      </c>
      <c r="BU57" s="13">
        <v>2</v>
      </c>
      <c r="BV57" s="13">
        <v>36</v>
      </c>
      <c r="BW57" s="13">
        <v>37</v>
      </c>
      <c r="BX57" s="13">
        <v>10</v>
      </c>
      <c r="BY57" s="13">
        <v>3</v>
      </c>
      <c r="BZ57" s="13">
        <v>1</v>
      </c>
      <c r="CA57" s="16" t="s">
        <v>249</v>
      </c>
      <c r="CB57" s="16" t="s">
        <v>249</v>
      </c>
      <c r="CC57" s="16" t="s">
        <v>249</v>
      </c>
      <c r="CD57" s="16" t="s">
        <v>249</v>
      </c>
      <c r="CE57" s="16" t="s">
        <v>249</v>
      </c>
      <c r="CF57" s="13">
        <v>35</v>
      </c>
      <c r="CG57" s="13">
        <v>5</v>
      </c>
      <c r="CH57" s="13">
        <v>50</v>
      </c>
      <c r="CI57" s="13">
        <v>4</v>
      </c>
      <c r="CJ57" s="13">
        <v>44</v>
      </c>
      <c r="CK57" s="13">
        <v>1</v>
      </c>
      <c r="CL57" s="13">
        <v>12</v>
      </c>
      <c r="CM57" s="13">
        <v>25</v>
      </c>
      <c r="CN57" s="13">
        <v>81</v>
      </c>
      <c r="CO57" s="13">
        <v>1</v>
      </c>
      <c r="CP57" s="13">
        <v>7</v>
      </c>
      <c r="CQ57" s="13">
        <v>6</v>
      </c>
      <c r="CR57" s="13">
        <v>9</v>
      </c>
      <c r="CS57" s="11">
        <v>10.576086956521738</v>
      </c>
      <c r="CT57" s="13">
        <v>8</v>
      </c>
      <c r="CU57" s="13">
        <v>17</v>
      </c>
      <c r="CV57" s="13">
        <v>62</v>
      </c>
      <c r="CW57" s="13">
        <v>2</v>
      </c>
      <c r="CX57" s="13">
        <v>36</v>
      </c>
      <c r="CY57" s="13">
        <v>66</v>
      </c>
      <c r="CZ57" s="13">
        <v>0</v>
      </c>
      <c r="DA57" s="13">
        <v>1</v>
      </c>
      <c r="DB57" s="13">
        <v>4</v>
      </c>
      <c r="DC57" s="13">
        <v>4</v>
      </c>
      <c r="DD57" s="13">
        <v>6</v>
      </c>
      <c r="DE57" s="13">
        <v>29</v>
      </c>
      <c r="DF57" s="13">
        <v>33</v>
      </c>
      <c r="DG57" s="13">
        <v>16</v>
      </c>
      <c r="DH57" s="13">
        <v>2</v>
      </c>
      <c r="DI57" s="11">
        <v>57.179245283018865</v>
      </c>
      <c r="DJ57" s="13">
        <v>1</v>
      </c>
      <c r="DK57" s="13">
        <v>5</v>
      </c>
      <c r="DL57" s="13">
        <v>0</v>
      </c>
      <c r="DM57" s="13">
        <v>92</v>
      </c>
      <c r="DN57" s="13">
        <v>1</v>
      </c>
      <c r="DO57" s="13">
        <v>0</v>
      </c>
      <c r="DP57" s="13">
        <v>0</v>
      </c>
      <c r="DQ57" s="13">
        <v>1</v>
      </c>
      <c r="DR57" s="13">
        <v>0</v>
      </c>
      <c r="DS57" s="13">
        <v>0</v>
      </c>
      <c r="DT57" s="13">
        <v>0</v>
      </c>
      <c r="DU57" s="13">
        <v>5</v>
      </c>
      <c r="DV57" s="13">
        <v>0</v>
      </c>
      <c r="DW57" s="13">
        <v>0</v>
      </c>
      <c r="DX57" s="13">
        <v>0</v>
      </c>
      <c r="DY57" s="13">
        <v>0</v>
      </c>
      <c r="DZ57" s="13">
        <v>0</v>
      </c>
      <c r="EA57" s="13">
        <v>0</v>
      </c>
      <c r="EB57" s="13">
        <v>0</v>
      </c>
      <c r="EC57" s="13">
        <v>0</v>
      </c>
      <c r="ED57" s="13">
        <v>0</v>
      </c>
      <c r="EE57" s="13">
        <v>0</v>
      </c>
      <c r="EF57" s="13">
        <v>0</v>
      </c>
      <c r="EG57" s="13">
        <v>0</v>
      </c>
      <c r="EH57" s="13">
        <v>0</v>
      </c>
      <c r="EI57" s="13">
        <v>0</v>
      </c>
      <c r="EJ57" s="13">
        <v>0</v>
      </c>
      <c r="EK57" s="13">
        <v>0</v>
      </c>
      <c r="EL57" s="13">
        <v>0</v>
      </c>
      <c r="EM57" s="13">
        <v>0</v>
      </c>
      <c r="EN57" s="13">
        <v>0</v>
      </c>
      <c r="EO57" s="13">
        <v>0</v>
      </c>
      <c r="EP57" s="13">
        <v>0</v>
      </c>
      <c r="EQ57" s="13">
        <v>0</v>
      </c>
      <c r="ER57" s="13">
        <v>0</v>
      </c>
      <c r="ES57" s="13">
        <v>0</v>
      </c>
      <c r="ET57" s="13">
        <v>0</v>
      </c>
      <c r="EU57" s="13">
        <v>0</v>
      </c>
      <c r="EV57" s="13">
        <v>0</v>
      </c>
      <c r="EW57" s="13">
        <v>0</v>
      </c>
      <c r="EX57" s="13">
        <v>92</v>
      </c>
      <c r="EY57" s="13">
        <v>1</v>
      </c>
      <c r="EZ57" s="13">
        <v>0</v>
      </c>
      <c r="FA57" s="13">
        <v>80</v>
      </c>
      <c r="FB57" s="13">
        <v>1</v>
      </c>
      <c r="FC57" s="13">
        <v>0</v>
      </c>
      <c r="FD57" s="13">
        <v>2</v>
      </c>
      <c r="FE57" s="13">
        <v>5</v>
      </c>
      <c r="FF57" s="13">
        <v>0</v>
      </c>
      <c r="FG57" s="13">
        <v>79</v>
      </c>
      <c r="FH57" s="13">
        <v>0</v>
      </c>
      <c r="FI57" s="13">
        <v>0</v>
      </c>
      <c r="FJ57" s="13">
        <v>1</v>
      </c>
      <c r="FK57" s="13">
        <v>0</v>
      </c>
      <c r="FL57" s="13">
        <v>0</v>
      </c>
      <c r="FM57" s="13">
        <v>0</v>
      </c>
      <c r="FN57" s="13">
        <v>0</v>
      </c>
      <c r="FO57" s="13">
        <v>0</v>
      </c>
      <c r="FP57" s="13">
        <v>0</v>
      </c>
      <c r="FQ57" s="13">
        <v>0</v>
      </c>
      <c r="FR57" s="13">
        <v>0</v>
      </c>
      <c r="FS57" s="13">
        <v>0</v>
      </c>
      <c r="FT57" s="13">
        <v>0</v>
      </c>
      <c r="FU57" s="13">
        <v>1</v>
      </c>
      <c r="FV57" s="13">
        <v>0</v>
      </c>
      <c r="FW57" s="13">
        <v>0</v>
      </c>
      <c r="FX57" s="13">
        <v>2</v>
      </c>
      <c r="FY57" s="13">
        <v>0</v>
      </c>
      <c r="FZ57" s="13">
        <v>0</v>
      </c>
      <c r="GA57" s="13">
        <v>5</v>
      </c>
      <c r="GB57" s="13">
        <v>0</v>
      </c>
      <c r="GC57" s="13">
        <v>0</v>
      </c>
      <c r="GD57" s="13">
        <v>0</v>
      </c>
      <c r="GE57" s="13">
        <v>0</v>
      </c>
      <c r="GF57" s="13">
        <v>67</v>
      </c>
      <c r="GG57" s="13">
        <v>11</v>
      </c>
      <c r="GH57" s="13">
        <v>6</v>
      </c>
      <c r="GI57" s="13">
        <v>3</v>
      </c>
      <c r="GJ57" s="13">
        <v>3</v>
      </c>
      <c r="GK57" s="13">
        <v>2</v>
      </c>
      <c r="GL57" s="13">
        <v>5</v>
      </c>
      <c r="GM57" s="13">
        <v>10</v>
      </c>
      <c r="GN57" s="13">
        <v>54</v>
      </c>
      <c r="GO57" s="13">
        <v>2</v>
      </c>
      <c r="GP57" s="13">
        <v>5</v>
      </c>
      <c r="GQ57" s="13">
        <v>0</v>
      </c>
      <c r="GR57" s="13">
        <v>28</v>
      </c>
      <c r="GS57" s="13">
        <v>0</v>
      </c>
      <c r="GT57" s="13">
        <v>1</v>
      </c>
      <c r="GU57" s="13">
        <v>1</v>
      </c>
      <c r="GV57" s="13">
        <v>46</v>
      </c>
      <c r="GW57" s="13">
        <v>55</v>
      </c>
      <c r="GX57" s="13">
        <v>3</v>
      </c>
      <c r="GY57" s="13">
        <v>98</v>
      </c>
      <c r="GZ57" s="22">
        <v>106</v>
      </c>
      <c r="HA57" s="22">
        <v>105</v>
      </c>
      <c r="HB57" s="22">
        <v>104</v>
      </c>
      <c r="HC57" s="22">
        <v>89</v>
      </c>
    </row>
    <row r="58" spans="1:211" ht="15.95" customHeight="1" x14ac:dyDescent="0.25">
      <c r="A58" s="9" t="s">
        <v>127</v>
      </c>
      <c r="B58" s="10" t="s">
        <v>88</v>
      </c>
      <c r="C58" s="10" t="s">
        <v>174</v>
      </c>
      <c r="D58" s="13">
        <v>23</v>
      </c>
      <c r="E58" s="13">
        <v>20</v>
      </c>
      <c r="F58" s="13">
        <v>3</v>
      </c>
      <c r="G58" s="13">
        <v>3</v>
      </c>
      <c r="H58" s="13">
        <v>5</v>
      </c>
      <c r="I58" s="13">
        <v>9</v>
      </c>
      <c r="J58" s="13">
        <v>10</v>
      </c>
      <c r="K58" s="13">
        <v>4</v>
      </c>
      <c r="L58" s="13">
        <v>3</v>
      </c>
      <c r="M58" s="13">
        <v>3</v>
      </c>
      <c r="N58" s="13">
        <v>3</v>
      </c>
      <c r="O58" s="13">
        <v>5</v>
      </c>
      <c r="P58" s="13">
        <v>0</v>
      </c>
      <c r="Q58" s="13">
        <v>0</v>
      </c>
      <c r="R58" s="13">
        <v>3</v>
      </c>
      <c r="S58" s="13">
        <v>1</v>
      </c>
      <c r="T58" s="13">
        <v>1</v>
      </c>
      <c r="U58" s="13">
        <v>1</v>
      </c>
      <c r="V58" s="13">
        <v>17</v>
      </c>
      <c r="W58" s="13">
        <v>2</v>
      </c>
      <c r="X58" s="13">
        <v>1</v>
      </c>
      <c r="Y58" s="13">
        <v>6</v>
      </c>
      <c r="Z58" s="13">
        <v>12</v>
      </c>
      <c r="AA58" s="13">
        <v>1</v>
      </c>
      <c r="AB58" s="13">
        <v>2</v>
      </c>
      <c r="AC58" s="13">
        <v>2</v>
      </c>
      <c r="AD58" s="13">
        <v>1</v>
      </c>
      <c r="AE58" s="13">
        <v>0</v>
      </c>
      <c r="AF58" s="13">
        <v>5</v>
      </c>
      <c r="AG58" s="13">
        <v>1</v>
      </c>
      <c r="AH58" s="13">
        <v>14</v>
      </c>
      <c r="AI58" s="13">
        <v>3</v>
      </c>
      <c r="AJ58" s="13">
        <v>0</v>
      </c>
      <c r="AK58" s="13">
        <v>0</v>
      </c>
      <c r="AL58" s="13">
        <v>4</v>
      </c>
      <c r="AM58" s="13">
        <v>19</v>
      </c>
      <c r="AN58" s="13">
        <v>2</v>
      </c>
      <c r="AO58" s="13">
        <v>0</v>
      </c>
      <c r="AP58" s="13">
        <v>0</v>
      </c>
      <c r="AQ58" s="13">
        <v>0</v>
      </c>
      <c r="AR58" s="13">
        <v>18</v>
      </c>
      <c r="AS58" s="13">
        <v>3</v>
      </c>
      <c r="AT58" s="13">
        <v>0</v>
      </c>
      <c r="AU58" s="13">
        <v>0</v>
      </c>
      <c r="AV58" s="13">
        <v>0</v>
      </c>
      <c r="AW58" s="13">
        <v>18</v>
      </c>
      <c r="AX58" s="13">
        <v>1</v>
      </c>
      <c r="AY58" s="13">
        <v>1</v>
      </c>
      <c r="AZ58" s="13">
        <v>0</v>
      </c>
      <c r="BA58" s="13">
        <v>0</v>
      </c>
      <c r="BB58" s="13">
        <v>21</v>
      </c>
      <c r="BC58" s="13">
        <v>0</v>
      </c>
      <c r="BD58" s="13">
        <v>0</v>
      </c>
      <c r="BE58" s="13">
        <v>0</v>
      </c>
      <c r="BF58" s="13">
        <v>0</v>
      </c>
      <c r="BG58" s="13">
        <v>11</v>
      </c>
      <c r="BH58" s="13">
        <v>3</v>
      </c>
      <c r="BI58" s="13">
        <v>1</v>
      </c>
      <c r="BJ58" s="13">
        <v>0</v>
      </c>
      <c r="BK58" s="13">
        <v>0</v>
      </c>
      <c r="BL58" s="13">
        <v>6</v>
      </c>
      <c r="BM58" s="13">
        <v>3</v>
      </c>
      <c r="BN58" s="13">
        <v>0</v>
      </c>
      <c r="BO58" s="13">
        <v>0</v>
      </c>
      <c r="BP58" s="13">
        <v>0</v>
      </c>
      <c r="BQ58" s="13">
        <v>12</v>
      </c>
      <c r="BR58" s="13">
        <v>6</v>
      </c>
      <c r="BS58" s="13">
        <v>1</v>
      </c>
      <c r="BT58" s="13">
        <v>0</v>
      </c>
      <c r="BU58" s="13">
        <v>0</v>
      </c>
      <c r="BV58" s="13">
        <v>12</v>
      </c>
      <c r="BW58" s="13">
        <v>5</v>
      </c>
      <c r="BX58" s="13">
        <v>1</v>
      </c>
      <c r="BY58" s="13">
        <v>0</v>
      </c>
      <c r="BZ58" s="13">
        <v>0</v>
      </c>
      <c r="CA58" s="13">
        <v>6</v>
      </c>
      <c r="CB58" s="13">
        <v>2</v>
      </c>
      <c r="CC58" s="13">
        <v>0</v>
      </c>
      <c r="CD58" s="13">
        <v>0</v>
      </c>
      <c r="CE58" s="13">
        <v>0</v>
      </c>
      <c r="CF58" s="13">
        <v>10</v>
      </c>
      <c r="CG58" s="13">
        <v>4</v>
      </c>
      <c r="CH58" s="13">
        <v>9</v>
      </c>
      <c r="CI58" s="13">
        <v>2</v>
      </c>
      <c r="CJ58" s="13">
        <v>7</v>
      </c>
      <c r="CK58" s="13">
        <v>0</v>
      </c>
      <c r="CL58" s="13">
        <v>2</v>
      </c>
      <c r="CM58" s="13">
        <v>3</v>
      </c>
      <c r="CN58" s="13">
        <v>13</v>
      </c>
      <c r="CO58" s="13">
        <v>1</v>
      </c>
      <c r="CP58" s="13">
        <v>0</v>
      </c>
      <c r="CQ58" s="13">
        <v>1</v>
      </c>
      <c r="CR58" s="13">
        <v>5</v>
      </c>
      <c r="CS58" s="11">
        <v>13.357142857142858</v>
      </c>
      <c r="CT58" s="13">
        <v>14</v>
      </c>
      <c r="CU58" s="13">
        <v>2</v>
      </c>
      <c r="CV58" s="13">
        <v>10</v>
      </c>
      <c r="CW58" s="13">
        <v>1</v>
      </c>
      <c r="CX58" s="13">
        <v>14</v>
      </c>
      <c r="CY58" s="13">
        <v>7</v>
      </c>
      <c r="CZ58" s="13">
        <v>0</v>
      </c>
      <c r="DA58" s="13">
        <v>0</v>
      </c>
      <c r="DB58" s="13">
        <v>1</v>
      </c>
      <c r="DC58" s="13">
        <v>0</v>
      </c>
      <c r="DD58" s="13">
        <v>2</v>
      </c>
      <c r="DE58" s="13">
        <v>3</v>
      </c>
      <c r="DF58" s="13">
        <v>8</v>
      </c>
      <c r="DG58" s="13">
        <v>3</v>
      </c>
      <c r="DH58" s="13">
        <v>1</v>
      </c>
      <c r="DI58" s="11">
        <v>52.260869565217391</v>
      </c>
      <c r="DJ58" s="13">
        <v>1</v>
      </c>
      <c r="DK58" s="13">
        <v>0</v>
      </c>
      <c r="DL58" s="13">
        <v>0</v>
      </c>
      <c r="DM58" s="13">
        <v>17</v>
      </c>
      <c r="DN58" s="13">
        <v>0</v>
      </c>
      <c r="DO58" s="13">
        <v>0</v>
      </c>
      <c r="DP58" s="13">
        <v>0</v>
      </c>
      <c r="DQ58" s="13">
        <v>1</v>
      </c>
      <c r="DR58" s="13">
        <v>0</v>
      </c>
      <c r="DS58" s="13">
        <v>0</v>
      </c>
      <c r="DT58" s="13">
        <v>0</v>
      </c>
      <c r="DU58" s="13">
        <v>0</v>
      </c>
      <c r="DV58" s="13">
        <v>0</v>
      </c>
      <c r="DW58" s="13">
        <v>0</v>
      </c>
      <c r="DX58" s="13">
        <v>0</v>
      </c>
      <c r="DY58" s="13">
        <v>0</v>
      </c>
      <c r="DZ58" s="13">
        <v>0</v>
      </c>
      <c r="EA58" s="13">
        <v>0</v>
      </c>
      <c r="EB58" s="13">
        <v>0</v>
      </c>
      <c r="EC58" s="13">
        <v>0</v>
      </c>
      <c r="ED58" s="13">
        <v>0</v>
      </c>
      <c r="EE58" s="13">
        <v>0</v>
      </c>
      <c r="EF58" s="13">
        <v>0</v>
      </c>
      <c r="EG58" s="13">
        <v>0</v>
      </c>
      <c r="EH58" s="13">
        <v>0</v>
      </c>
      <c r="EI58" s="13">
        <v>0</v>
      </c>
      <c r="EJ58" s="13">
        <v>0</v>
      </c>
      <c r="EK58" s="13">
        <v>0</v>
      </c>
      <c r="EL58" s="13">
        <v>0</v>
      </c>
      <c r="EM58" s="13">
        <v>0</v>
      </c>
      <c r="EN58" s="13">
        <v>0</v>
      </c>
      <c r="EO58" s="13">
        <v>0</v>
      </c>
      <c r="EP58" s="13">
        <v>0</v>
      </c>
      <c r="EQ58" s="13">
        <v>0</v>
      </c>
      <c r="ER58" s="13">
        <v>0</v>
      </c>
      <c r="ES58" s="13">
        <v>0</v>
      </c>
      <c r="ET58" s="13">
        <v>0</v>
      </c>
      <c r="EU58" s="13">
        <v>0</v>
      </c>
      <c r="EV58" s="13">
        <v>0</v>
      </c>
      <c r="EW58" s="13">
        <v>0</v>
      </c>
      <c r="EX58" s="13">
        <v>17</v>
      </c>
      <c r="EY58" s="13">
        <v>0</v>
      </c>
      <c r="EZ58" s="13">
        <v>0</v>
      </c>
      <c r="FA58" s="13">
        <v>6</v>
      </c>
      <c r="FB58" s="13">
        <v>0</v>
      </c>
      <c r="FC58" s="13">
        <v>0</v>
      </c>
      <c r="FD58" s="13">
        <v>0</v>
      </c>
      <c r="FE58" s="13">
        <v>11</v>
      </c>
      <c r="FF58" s="13">
        <v>0</v>
      </c>
      <c r="FG58" s="13">
        <v>5</v>
      </c>
      <c r="FH58" s="13">
        <v>1</v>
      </c>
      <c r="FI58" s="13">
        <v>0</v>
      </c>
      <c r="FJ58" s="13">
        <v>0</v>
      </c>
      <c r="FK58" s="13">
        <v>0</v>
      </c>
      <c r="FL58" s="13">
        <v>0</v>
      </c>
      <c r="FM58" s="13">
        <v>0</v>
      </c>
      <c r="FN58" s="13">
        <v>0</v>
      </c>
      <c r="FO58" s="13">
        <v>0</v>
      </c>
      <c r="FP58" s="13">
        <v>0</v>
      </c>
      <c r="FQ58" s="13">
        <v>0</v>
      </c>
      <c r="FR58" s="13">
        <v>0</v>
      </c>
      <c r="FS58" s="13">
        <v>0</v>
      </c>
      <c r="FT58" s="13">
        <v>0</v>
      </c>
      <c r="FU58" s="13">
        <v>0</v>
      </c>
      <c r="FV58" s="13">
        <v>0</v>
      </c>
      <c r="FW58" s="13">
        <v>0</v>
      </c>
      <c r="FX58" s="13">
        <v>0</v>
      </c>
      <c r="FY58" s="13">
        <v>0</v>
      </c>
      <c r="FZ58" s="13">
        <v>0</v>
      </c>
      <c r="GA58" s="13">
        <v>11</v>
      </c>
      <c r="GB58" s="13">
        <v>0</v>
      </c>
      <c r="GC58" s="13">
        <v>0</v>
      </c>
      <c r="GD58" s="13">
        <v>0</v>
      </c>
      <c r="GE58" s="13">
        <v>0</v>
      </c>
      <c r="GF58" s="13">
        <v>14</v>
      </c>
      <c r="GG58" s="13">
        <v>1</v>
      </c>
      <c r="GH58" s="13">
        <v>0</v>
      </c>
      <c r="GI58" s="13">
        <v>0</v>
      </c>
      <c r="GJ58" s="13">
        <v>0</v>
      </c>
      <c r="GK58" s="13">
        <v>0</v>
      </c>
      <c r="GL58" s="13">
        <v>0</v>
      </c>
      <c r="GM58" s="13">
        <v>1</v>
      </c>
      <c r="GN58" s="13">
        <v>10</v>
      </c>
      <c r="GO58" s="13">
        <v>1</v>
      </c>
      <c r="GP58" s="13">
        <v>0</v>
      </c>
      <c r="GQ58" s="13">
        <v>0</v>
      </c>
      <c r="GR58" s="13">
        <v>5</v>
      </c>
      <c r="GS58" s="13">
        <v>0</v>
      </c>
      <c r="GT58" s="13">
        <v>1</v>
      </c>
      <c r="GU58" s="13">
        <v>0</v>
      </c>
      <c r="GV58" s="13">
        <v>9</v>
      </c>
      <c r="GW58" s="13">
        <v>12</v>
      </c>
      <c r="GX58" s="13">
        <v>0</v>
      </c>
      <c r="GY58" s="13">
        <v>21</v>
      </c>
      <c r="GZ58" s="22">
        <v>23</v>
      </c>
      <c r="HA58" s="22">
        <v>23</v>
      </c>
      <c r="HB58" s="22">
        <v>21</v>
      </c>
      <c r="HC58" s="22">
        <v>16</v>
      </c>
    </row>
    <row r="59" spans="1:211" ht="15.95" customHeight="1" x14ac:dyDescent="0.25">
      <c r="A59" s="9" t="s">
        <v>154</v>
      </c>
      <c r="B59" s="10" t="s">
        <v>84</v>
      </c>
      <c r="C59" s="10" t="s">
        <v>174</v>
      </c>
      <c r="D59" s="13">
        <v>73</v>
      </c>
      <c r="E59" s="13">
        <v>73</v>
      </c>
      <c r="F59" s="13">
        <v>0</v>
      </c>
      <c r="G59" s="13">
        <v>22</v>
      </c>
      <c r="H59" s="13">
        <v>27</v>
      </c>
      <c r="I59" s="13">
        <v>24</v>
      </c>
      <c r="J59" s="13">
        <v>29</v>
      </c>
      <c r="K59" s="13">
        <v>22</v>
      </c>
      <c r="L59" s="13">
        <v>12</v>
      </c>
      <c r="M59" s="13">
        <v>13</v>
      </c>
      <c r="N59" s="13">
        <v>5</v>
      </c>
      <c r="O59" s="13">
        <v>8</v>
      </c>
      <c r="P59" s="13">
        <v>5</v>
      </c>
      <c r="Q59" s="13">
        <v>4</v>
      </c>
      <c r="R59" s="13">
        <v>6</v>
      </c>
      <c r="S59" s="13">
        <v>10</v>
      </c>
      <c r="T59" s="13">
        <v>9</v>
      </c>
      <c r="U59" s="13">
        <v>3</v>
      </c>
      <c r="V59" s="13">
        <v>53</v>
      </c>
      <c r="W59" s="13">
        <v>0</v>
      </c>
      <c r="X59" s="13">
        <v>1</v>
      </c>
      <c r="Y59" s="13">
        <v>20</v>
      </c>
      <c r="Z59" s="13">
        <v>25</v>
      </c>
      <c r="AA59" s="13">
        <v>9</v>
      </c>
      <c r="AB59" s="13">
        <v>2</v>
      </c>
      <c r="AC59" s="13">
        <v>4</v>
      </c>
      <c r="AD59" s="13">
        <v>3</v>
      </c>
      <c r="AE59" s="13">
        <v>1</v>
      </c>
      <c r="AF59" s="13">
        <v>25</v>
      </c>
      <c r="AG59" s="13">
        <v>4</v>
      </c>
      <c r="AH59" s="13">
        <v>48</v>
      </c>
      <c r="AI59" s="13">
        <v>12</v>
      </c>
      <c r="AJ59" s="13">
        <v>0</v>
      </c>
      <c r="AK59" s="13">
        <v>0</v>
      </c>
      <c r="AL59" s="13">
        <v>6</v>
      </c>
      <c r="AM59" s="13">
        <v>60</v>
      </c>
      <c r="AN59" s="13">
        <v>7</v>
      </c>
      <c r="AO59" s="13">
        <v>2</v>
      </c>
      <c r="AP59" s="13">
        <v>0</v>
      </c>
      <c r="AQ59" s="13">
        <v>0</v>
      </c>
      <c r="AR59" s="13">
        <v>51</v>
      </c>
      <c r="AS59" s="13">
        <v>14</v>
      </c>
      <c r="AT59" s="13">
        <v>0</v>
      </c>
      <c r="AU59" s="13">
        <v>0</v>
      </c>
      <c r="AV59" s="13">
        <v>0</v>
      </c>
      <c r="AW59" s="13">
        <v>61</v>
      </c>
      <c r="AX59" s="13">
        <v>9</v>
      </c>
      <c r="AY59" s="13">
        <v>1</v>
      </c>
      <c r="AZ59" s="13">
        <v>0</v>
      </c>
      <c r="BA59" s="13">
        <v>0</v>
      </c>
      <c r="BB59" s="13">
        <v>60</v>
      </c>
      <c r="BC59" s="13">
        <v>9</v>
      </c>
      <c r="BD59" s="13">
        <v>1</v>
      </c>
      <c r="BE59" s="13">
        <v>0</v>
      </c>
      <c r="BF59" s="13">
        <v>0</v>
      </c>
      <c r="BG59" s="13">
        <v>13</v>
      </c>
      <c r="BH59" s="13">
        <v>13</v>
      </c>
      <c r="BI59" s="13">
        <v>4</v>
      </c>
      <c r="BJ59" s="13">
        <v>0</v>
      </c>
      <c r="BK59" s="13">
        <v>1</v>
      </c>
      <c r="BL59" s="13">
        <v>4</v>
      </c>
      <c r="BM59" s="13">
        <v>1</v>
      </c>
      <c r="BN59" s="13">
        <v>3</v>
      </c>
      <c r="BO59" s="13">
        <v>0</v>
      </c>
      <c r="BP59" s="13">
        <v>0</v>
      </c>
      <c r="BQ59" s="13">
        <v>24</v>
      </c>
      <c r="BR59" s="13">
        <v>21</v>
      </c>
      <c r="BS59" s="13">
        <v>8</v>
      </c>
      <c r="BT59" s="13">
        <v>1</v>
      </c>
      <c r="BU59" s="13">
        <v>0</v>
      </c>
      <c r="BV59" s="13">
        <v>23</v>
      </c>
      <c r="BW59" s="13">
        <v>24</v>
      </c>
      <c r="BX59" s="13">
        <v>9</v>
      </c>
      <c r="BY59" s="13">
        <v>1</v>
      </c>
      <c r="BZ59" s="13">
        <v>0</v>
      </c>
      <c r="CA59" s="16" t="s">
        <v>249</v>
      </c>
      <c r="CB59" s="16" t="s">
        <v>249</v>
      </c>
      <c r="CC59" s="16" t="s">
        <v>249</v>
      </c>
      <c r="CD59" s="16" t="s">
        <v>249</v>
      </c>
      <c r="CE59" s="16" t="s">
        <v>249</v>
      </c>
      <c r="CF59" s="13">
        <v>28</v>
      </c>
      <c r="CG59" s="13">
        <v>2</v>
      </c>
      <c r="CH59" s="13">
        <v>41</v>
      </c>
      <c r="CI59" s="13">
        <v>6</v>
      </c>
      <c r="CJ59" s="13">
        <v>27</v>
      </c>
      <c r="CK59" s="13">
        <v>0</v>
      </c>
      <c r="CL59" s="13">
        <v>3</v>
      </c>
      <c r="CM59" s="13">
        <v>18</v>
      </c>
      <c r="CN59" s="13">
        <v>43</v>
      </c>
      <c r="CO59" s="13">
        <v>0</v>
      </c>
      <c r="CP59" s="13">
        <v>6</v>
      </c>
      <c r="CQ59" s="13">
        <v>8</v>
      </c>
      <c r="CR59" s="13">
        <v>14</v>
      </c>
      <c r="CS59" s="11">
        <v>17.678571428571427</v>
      </c>
      <c r="CT59" s="13">
        <v>11</v>
      </c>
      <c r="CU59" s="13">
        <v>9</v>
      </c>
      <c r="CV59" s="13">
        <v>33</v>
      </c>
      <c r="CW59" s="13">
        <v>1</v>
      </c>
      <c r="CX59" s="13">
        <v>37</v>
      </c>
      <c r="CY59" s="13">
        <v>30</v>
      </c>
      <c r="CZ59" s="13">
        <v>0</v>
      </c>
      <c r="DA59" s="13">
        <v>2</v>
      </c>
      <c r="DB59" s="13">
        <v>4</v>
      </c>
      <c r="DC59" s="13">
        <v>1</v>
      </c>
      <c r="DD59" s="13">
        <v>8</v>
      </c>
      <c r="DE59" s="13">
        <v>13</v>
      </c>
      <c r="DF59" s="13">
        <v>25</v>
      </c>
      <c r="DG59" s="13">
        <v>9</v>
      </c>
      <c r="DH59" s="13">
        <v>4</v>
      </c>
      <c r="DI59" s="11">
        <v>57.684931506849317</v>
      </c>
      <c r="DJ59" s="13">
        <v>1</v>
      </c>
      <c r="DK59" s="13">
        <v>2</v>
      </c>
      <c r="DL59" s="13">
        <v>1</v>
      </c>
      <c r="DM59" s="13">
        <v>64</v>
      </c>
      <c r="DN59" s="13">
        <v>3</v>
      </c>
      <c r="DO59" s="13">
        <v>0</v>
      </c>
      <c r="DP59" s="13">
        <v>0</v>
      </c>
      <c r="DQ59" s="13">
        <v>1</v>
      </c>
      <c r="DR59" s="13">
        <v>0</v>
      </c>
      <c r="DS59" s="13">
        <v>0</v>
      </c>
      <c r="DT59" s="13">
        <v>1</v>
      </c>
      <c r="DU59" s="13">
        <v>1</v>
      </c>
      <c r="DV59" s="13">
        <v>0</v>
      </c>
      <c r="DW59" s="13">
        <v>0</v>
      </c>
      <c r="DX59" s="13">
        <v>1</v>
      </c>
      <c r="DY59" s="13">
        <v>0</v>
      </c>
      <c r="DZ59" s="13">
        <v>0</v>
      </c>
      <c r="EA59" s="13">
        <v>0</v>
      </c>
      <c r="EB59" s="13">
        <v>0</v>
      </c>
      <c r="EC59" s="13">
        <v>0</v>
      </c>
      <c r="ED59" s="13">
        <v>0</v>
      </c>
      <c r="EE59" s="13">
        <v>1</v>
      </c>
      <c r="EF59" s="13">
        <v>0</v>
      </c>
      <c r="EG59" s="13">
        <v>0</v>
      </c>
      <c r="EH59" s="13">
        <v>0</v>
      </c>
      <c r="EI59" s="13">
        <v>0</v>
      </c>
      <c r="EJ59" s="13">
        <v>1</v>
      </c>
      <c r="EK59" s="13">
        <v>0</v>
      </c>
      <c r="EL59" s="13">
        <v>0</v>
      </c>
      <c r="EM59" s="13">
        <v>0</v>
      </c>
      <c r="EN59" s="13">
        <v>0</v>
      </c>
      <c r="EO59" s="13">
        <v>0</v>
      </c>
      <c r="EP59" s="13">
        <v>0</v>
      </c>
      <c r="EQ59" s="13">
        <v>0</v>
      </c>
      <c r="ER59" s="13">
        <v>0</v>
      </c>
      <c r="ES59" s="13">
        <v>0</v>
      </c>
      <c r="ET59" s="13">
        <v>0</v>
      </c>
      <c r="EU59" s="13">
        <v>0</v>
      </c>
      <c r="EV59" s="13">
        <v>0</v>
      </c>
      <c r="EW59" s="13">
        <v>0</v>
      </c>
      <c r="EX59" s="13">
        <v>62</v>
      </c>
      <c r="EY59" s="13">
        <v>1</v>
      </c>
      <c r="EZ59" s="13">
        <v>2</v>
      </c>
      <c r="FA59" s="13">
        <v>51</v>
      </c>
      <c r="FB59" s="13">
        <v>0</v>
      </c>
      <c r="FC59" s="13">
        <v>1</v>
      </c>
      <c r="FD59" s="13">
        <v>3</v>
      </c>
      <c r="FE59" s="13">
        <v>1</v>
      </c>
      <c r="FF59" s="13">
        <v>0</v>
      </c>
      <c r="FG59" s="13">
        <v>47</v>
      </c>
      <c r="FH59" s="13">
        <v>0</v>
      </c>
      <c r="FI59" s="13">
        <v>0</v>
      </c>
      <c r="FJ59" s="13">
        <v>0</v>
      </c>
      <c r="FK59" s="13">
        <v>0</v>
      </c>
      <c r="FL59" s="13">
        <v>0</v>
      </c>
      <c r="FM59" s="13">
        <v>0</v>
      </c>
      <c r="FN59" s="13">
        <v>0</v>
      </c>
      <c r="FO59" s="13">
        <v>0</v>
      </c>
      <c r="FP59" s="13">
        <v>0</v>
      </c>
      <c r="FQ59" s="13">
        <v>0</v>
      </c>
      <c r="FR59" s="13">
        <v>0</v>
      </c>
      <c r="FS59" s="13">
        <v>0</v>
      </c>
      <c r="FT59" s="13">
        <v>0</v>
      </c>
      <c r="FU59" s="13">
        <v>0</v>
      </c>
      <c r="FV59" s="13">
        <v>1</v>
      </c>
      <c r="FW59" s="13">
        <v>0</v>
      </c>
      <c r="FX59" s="13">
        <v>2</v>
      </c>
      <c r="FY59" s="13">
        <v>0</v>
      </c>
      <c r="FZ59" s="13">
        <v>0</v>
      </c>
      <c r="GA59" s="13">
        <v>1</v>
      </c>
      <c r="GB59" s="13">
        <v>0</v>
      </c>
      <c r="GC59" s="13">
        <v>0</v>
      </c>
      <c r="GD59" s="13">
        <v>0</v>
      </c>
      <c r="GE59" s="13">
        <v>0</v>
      </c>
      <c r="GF59" s="13">
        <v>45</v>
      </c>
      <c r="GG59" s="13">
        <v>4</v>
      </c>
      <c r="GH59" s="13">
        <v>3</v>
      </c>
      <c r="GI59" s="13">
        <v>0</v>
      </c>
      <c r="GJ59" s="13">
        <v>1</v>
      </c>
      <c r="GK59" s="13">
        <v>1</v>
      </c>
      <c r="GL59" s="13">
        <v>3</v>
      </c>
      <c r="GM59" s="13">
        <v>3</v>
      </c>
      <c r="GN59" s="13">
        <v>37</v>
      </c>
      <c r="GO59" s="13">
        <v>2</v>
      </c>
      <c r="GP59" s="13">
        <v>0</v>
      </c>
      <c r="GQ59" s="13">
        <v>1</v>
      </c>
      <c r="GR59" s="13">
        <v>17</v>
      </c>
      <c r="GS59" s="13">
        <v>0</v>
      </c>
      <c r="GT59" s="13">
        <v>3</v>
      </c>
      <c r="GU59" s="13">
        <v>1</v>
      </c>
      <c r="GV59" s="13">
        <v>30</v>
      </c>
      <c r="GW59" s="13">
        <v>41</v>
      </c>
      <c r="GX59" s="13">
        <v>2</v>
      </c>
      <c r="GY59" s="13">
        <v>69</v>
      </c>
      <c r="GZ59" s="22">
        <v>73</v>
      </c>
      <c r="HA59" s="22">
        <v>71</v>
      </c>
      <c r="HB59" s="22">
        <v>71</v>
      </c>
      <c r="HC59" s="22">
        <v>57</v>
      </c>
    </row>
    <row r="60" spans="1:211" ht="15.95" customHeight="1" x14ac:dyDescent="0.25">
      <c r="A60" s="9" t="s">
        <v>164</v>
      </c>
      <c r="B60" s="10" t="s">
        <v>84</v>
      </c>
      <c r="C60" s="10" t="s">
        <v>174</v>
      </c>
      <c r="D60" s="13">
        <v>36</v>
      </c>
      <c r="E60" s="13">
        <v>36</v>
      </c>
      <c r="F60" s="13">
        <v>0</v>
      </c>
      <c r="G60" s="13">
        <v>7</v>
      </c>
      <c r="H60" s="13">
        <v>16</v>
      </c>
      <c r="I60" s="13">
        <v>8</v>
      </c>
      <c r="J60" s="13">
        <v>14</v>
      </c>
      <c r="K60" s="13">
        <v>10</v>
      </c>
      <c r="L60" s="13">
        <v>5</v>
      </c>
      <c r="M60" s="13">
        <v>11</v>
      </c>
      <c r="N60" s="13">
        <v>0</v>
      </c>
      <c r="O60" s="13">
        <v>11</v>
      </c>
      <c r="P60" s="13">
        <v>3</v>
      </c>
      <c r="Q60" s="13">
        <v>2</v>
      </c>
      <c r="R60" s="13">
        <v>6</v>
      </c>
      <c r="S60" s="13">
        <v>3</v>
      </c>
      <c r="T60" s="13">
        <v>2</v>
      </c>
      <c r="U60" s="13">
        <v>2</v>
      </c>
      <c r="V60" s="13">
        <v>31</v>
      </c>
      <c r="W60" s="13">
        <v>2</v>
      </c>
      <c r="X60" s="13">
        <v>1</v>
      </c>
      <c r="Y60" s="13">
        <v>5</v>
      </c>
      <c r="Z60" s="13">
        <v>21</v>
      </c>
      <c r="AA60" s="13">
        <v>2</v>
      </c>
      <c r="AB60" s="13">
        <v>5</v>
      </c>
      <c r="AC60" s="13">
        <v>1</v>
      </c>
      <c r="AD60" s="13">
        <v>0</v>
      </c>
      <c r="AE60" s="13">
        <v>0</v>
      </c>
      <c r="AF60" s="13">
        <v>6</v>
      </c>
      <c r="AG60" s="13">
        <v>4</v>
      </c>
      <c r="AH60" s="13">
        <v>20</v>
      </c>
      <c r="AI60" s="13">
        <v>4</v>
      </c>
      <c r="AJ60" s="13">
        <v>0</v>
      </c>
      <c r="AK60" s="13">
        <v>0</v>
      </c>
      <c r="AL60" s="13">
        <v>6</v>
      </c>
      <c r="AM60" s="13">
        <v>19</v>
      </c>
      <c r="AN60" s="13">
        <v>7</v>
      </c>
      <c r="AO60" s="13">
        <v>4</v>
      </c>
      <c r="AP60" s="13">
        <v>1</v>
      </c>
      <c r="AQ60" s="13">
        <v>1</v>
      </c>
      <c r="AR60" s="13">
        <v>17</v>
      </c>
      <c r="AS60" s="13">
        <v>12</v>
      </c>
      <c r="AT60" s="13">
        <v>1</v>
      </c>
      <c r="AU60" s="13">
        <v>1</v>
      </c>
      <c r="AV60" s="13">
        <v>2</v>
      </c>
      <c r="AW60" s="13">
        <v>21</v>
      </c>
      <c r="AX60" s="13">
        <v>7</v>
      </c>
      <c r="AY60" s="13">
        <v>3</v>
      </c>
      <c r="AZ60" s="13">
        <v>2</v>
      </c>
      <c r="BA60" s="13">
        <v>1</v>
      </c>
      <c r="BB60" s="13">
        <v>25</v>
      </c>
      <c r="BC60" s="13">
        <v>5</v>
      </c>
      <c r="BD60" s="13">
        <v>2</v>
      </c>
      <c r="BE60" s="13">
        <v>1</v>
      </c>
      <c r="BF60" s="13">
        <v>0</v>
      </c>
      <c r="BG60" s="13">
        <v>5</v>
      </c>
      <c r="BH60" s="13">
        <v>8</v>
      </c>
      <c r="BI60" s="13">
        <v>3</v>
      </c>
      <c r="BJ60" s="13">
        <v>2</v>
      </c>
      <c r="BK60" s="13">
        <v>1</v>
      </c>
      <c r="BL60" s="13">
        <v>3</v>
      </c>
      <c r="BM60" s="13">
        <v>0</v>
      </c>
      <c r="BN60" s="13">
        <v>5</v>
      </c>
      <c r="BO60" s="13">
        <v>0</v>
      </c>
      <c r="BP60" s="13">
        <v>0</v>
      </c>
      <c r="BQ60" s="13">
        <v>9</v>
      </c>
      <c r="BR60" s="13">
        <v>10</v>
      </c>
      <c r="BS60" s="13">
        <v>9</v>
      </c>
      <c r="BT60" s="13">
        <v>1</v>
      </c>
      <c r="BU60" s="13">
        <v>2</v>
      </c>
      <c r="BV60" s="13">
        <v>11</v>
      </c>
      <c r="BW60" s="13">
        <v>13</v>
      </c>
      <c r="BX60" s="13">
        <v>6</v>
      </c>
      <c r="BY60" s="13">
        <v>3</v>
      </c>
      <c r="BZ60" s="13">
        <v>1</v>
      </c>
      <c r="CA60" s="16" t="s">
        <v>249</v>
      </c>
      <c r="CB60" s="16" t="s">
        <v>249</v>
      </c>
      <c r="CC60" s="16" t="s">
        <v>249</v>
      </c>
      <c r="CD60" s="16" t="s">
        <v>249</v>
      </c>
      <c r="CE60" s="16" t="s">
        <v>249</v>
      </c>
      <c r="CF60" s="13">
        <v>19</v>
      </c>
      <c r="CG60" s="13">
        <v>2</v>
      </c>
      <c r="CH60" s="13">
        <v>22</v>
      </c>
      <c r="CI60" s="13">
        <v>3</v>
      </c>
      <c r="CJ60" s="13">
        <v>19</v>
      </c>
      <c r="CK60" s="13">
        <v>0</v>
      </c>
      <c r="CL60" s="13">
        <v>4</v>
      </c>
      <c r="CM60" s="13">
        <v>3</v>
      </c>
      <c r="CN60" s="13">
        <v>20</v>
      </c>
      <c r="CO60" s="13">
        <v>2</v>
      </c>
      <c r="CP60" s="13">
        <v>8</v>
      </c>
      <c r="CQ60" s="13">
        <v>3</v>
      </c>
      <c r="CR60" s="13">
        <v>2</v>
      </c>
      <c r="CS60" s="11">
        <v>7.4666666666666668</v>
      </c>
      <c r="CT60" s="13">
        <v>2</v>
      </c>
      <c r="CU60" s="13">
        <v>3</v>
      </c>
      <c r="CV60" s="13">
        <v>17</v>
      </c>
      <c r="CW60" s="13">
        <v>0</v>
      </c>
      <c r="CX60" s="13">
        <v>15</v>
      </c>
      <c r="CY60" s="13">
        <v>16</v>
      </c>
      <c r="CZ60" s="13">
        <v>0</v>
      </c>
      <c r="DA60" s="13">
        <v>1</v>
      </c>
      <c r="DB60" s="13">
        <v>0</v>
      </c>
      <c r="DC60" s="13">
        <v>0</v>
      </c>
      <c r="DD60" s="13">
        <v>2</v>
      </c>
      <c r="DE60" s="13">
        <v>5</v>
      </c>
      <c r="DF60" s="13">
        <v>17</v>
      </c>
      <c r="DG60" s="13">
        <v>7</v>
      </c>
      <c r="DH60" s="13">
        <v>0</v>
      </c>
      <c r="DI60" s="11">
        <v>59.527777777777779</v>
      </c>
      <c r="DJ60" s="13">
        <v>0</v>
      </c>
      <c r="DK60" s="13">
        <v>1</v>
      </c>
      <c r="DL60" s="13">
        <v>0</v>
      </c>
      <c r="DM60" s="13">
        <v>28</v>
      </c>
      <c r="DN60" s="13">
        <v>4</v>
      </c>
      <c r="DO60" s="13">
        <v>0</v>
      </c>
      <c r="DP60" s="13">
        <v>0</v>
      </c>
      <c r="DQ60" s="13">
        <v>0</v>
      </c>
      <c r="DR60" s="13">
        <v>0</v>
      </c>
      <c r="DS60" s="13">
        <v>0</v>
      </c>
      <c r="DT60" s="13">
        <v>0</v>
      </c>
      <c r="DU60" s="13">
        <v>1</v>
      </c>
      <c r="DV60" s="13">
        <v>0</v>
      </c>
      <c r="DW60" s="13">
        <v>0</v>
      </c>
      <c r="DX60" s="13">
        <v>0</v>
      </c>
      <c r="DY60" s="13">
        <v>0</v>
      </c>
      <c r="DZ60" s="13">
        <v>0</v>
      </c>
      <c r="EA60" s="13">
        <v>0</v>
      </c>
      <c r="EB60" s="13">
        <v>0</v>
      </c>
      <c r="EC60" s="13">
        <v>0</v>
      </c>
      <c r="ED60" s="13">
        <v>0</v>
      </c>
      <c r="EE60" s="13">
        <v>0</v>
      </c>
      <c r="EF60" s="13">
        <v>0</v>
      </c>
      <c r="EG60" s="13">
        <v>0</v>
      </c>
      <c r="EH60" s="13">
        <v>0</v>
      </c>
      <c r="EI60" s="13">
        <v>0</v>
      </c>
      <c r="EJ60" s="13">
        <v>0</v>
      </c>
      <c r="EK60" s="13">
        <v>0</v>
      </c>
      <c r="EL60" s="13">
        <v>0</v>
      </c>
      <c r="EM60" s="13">
        <v>0</v>
      </c>
      <c r="EN60" s="13">
        <v>0</v>
      </c>
      <c r="EO60" s="13">
        <v>0</v>
      </c>
      <c r="EP60" s="13">
        <v>0</v>
      </c>
      <c r="EQ60" s="13">
        <v>0</v>
      </c>
      <c r="ER60" s="13">
        <v>0</v>
      </c>
      <c r="ES60" s="13">
        <v>1</v>
      </c>
      <c r="ET60" s="13">
        <v>0</v>
      </c>
      <c r="EU60" s="13">
        <v>0</v>
      </c>
      <c r="EV60" s="13">
        <v>0</v>
      </c>
      <c r="EW60" s="13">
        <v>0</v>
      </c>
      <c r="EX60" s="13">
        <v>27</v>
      </c>
      <c r="EY60" s="13">
        <v>3</v>
      </c>
      <c r="EZ60" s="13">
        <v>1</v>
      </c>
      <c r="FA60" s="13">
        <v>24</v>
      </c>
      <c r="FB60" s="13">
        <v>0</v>
      </c>
      <c r="FC60" s="13">
        <v>0</v>
      </c>
      <c r="FD60" s="13">
        <v>0</v>
      </c>
      <c r="FE60" s="13">
        <v>2</v>
      </c>
      <c r="FF60" s="13">
        <v>0</v>
      </c>
      <c r="FG60" s="13">
        <v>23</v>
      </c>
      <c r="FH60" s="13">
        <v>0</v>
      </c>
      <c r="FI60" s="13">
        <v>0</v>
      </c>
      <c r="FJ60" s="13">
        <v>0</v>
      </c>
      <c r="FK60" s="13">
        <v>0</v>
      </c>
      <c r="FL60" s="13">
        <v>0</v>
      </c>
      <c r="FM60" s="13">
        <v>1</v>
      </c>
      <c r="FN60" s="13">
        <v>0</v>
      </c>
      <c r="FO60" s="13">
        <v>0</v>
      </c>
      <c r="FP60" s="13">
        <v>0</v>
      </c>
      <c r="FQ60" s="13">
        <v>0</v>
      </c>
      <c r="FR60" s="13">
        <v>0</v>
      </c>
      <c r="FS60" s="13">
        <v>0</v>
      </c>
      <c r="FT60" s="13">
        <v>0</v>
      </c>
      <c r="FU60" s="13">
        <v>0</v>
      </c>
      <c r="FV60" s="13">
        <v>0</v>
      </c>
      <c r="FW60" s="13">
        <v>0</v>
      </c>
      <c r="FX60" s="13">
        <v>0</v>
      </c>
      <c r="FY60" s="13">
        <v>0</v>
      </c>
      <c r="FZ60" s="13">
        <v>0</v>
      </c>
      <c r="GA60" s="13">
        <v>2</v>
      </c>
      <c r="GB60" s="13">
        <v>0</v>
      </c>
      <c r="GC60" s="13">
        <v>0</v>
      </c>
      <c r="GD60" s="13">
        <v>0</v>
      </c>
      <c r="GE60" s="13">
        <v>0</v>
      </c>
      <c r="GF60" s="13">
        <v>17</v>
      </c>
      <c r="GG60" s="13">
        <v>6</v>
      </c>
      <c r="GH60" s="13">
        <v>1</v>
      </c>
      <c r="GI60" s="13">
        <v>0</v>
      </c>
      <c r="GJ60" s="13">
        <v>0</v>
      </c>
      <c r="GK60" s="13">
        <v>2</v>
      </c>
      <c r="GL60" s="13">
        <v>1</v>
      </c>
      <c r="GM60" s="13">
        <v>0</v>
      </c>
      <c r="GN60" s="13">
        <v>19</v>
      </c>
      <c r="GO60" s="13">
        <v>0</v>
      </c>
      <c r="GP60" s="13">
        <v>0</v>
      </c>
      <c r="GQ60" s="13">
        <v>0</v>
      </c>
      <c r="GR60" s="13">
        <v>7</v>
      </c>
      <c r="GS60" s="13">
        <v>0</v>
      </c>
      <c r="GT60" s="13">
        <v>0</v>
      </c>
      <c r="GU60" s="13">
        <v>0</v>
      </c>
      <c r="GV60" s="13">
        <v>18</v>
      </c>
      <c r="GW60" s="13">
        <v>16</v>
      </c>
      <c r="GX60" s="13">
        <v>6</v>
      </c>
      <c r="GY60" s="13">
        <v>28</v>
      </c>
      <c r="GZ60" s="22">
        <v>36</v>
      </c>
      <c r="HA60" s="22">
        <v>35</v>
      </c>
      <c r="HB60" s="22">
        <v>35</v>
      </c>
      <c r="HC60" s="22">
        <v>24</v>
      </c>
    </row>
    <row r="61" spans="1:211" ht="15.95" customHeight="1" x14ac:dyDescent="0.25">
      <c r="A61" s="9" t="s">
        <v>293</v>
      </c>
      <c r="B61" s="10" t="s">
        <v>178</v>
      </c>
      <c r="C61" s="10" t="s">
        <v>178</v>
      </c>
      <c r="D61" s="13">
        <f t="shared" ref="D61:AI61" si="0">SUM(D3:D60)</f>
        <v>2613</v>
      </c>
      <c r="E61" s="13">
        <f t="shared" si="0"/>
        <v>2576</v>
      </c>
      <c r="F61" s="13">
        <f t="shared" si="0"/>
        <v>37</v>
      </c>
      <c r="G61" s="13">
        <f t="shared" si="0"/>
        <v>699</v>
      </c>
      <c r="H61" s="13">
        <f t="shared" si="0"/>
        <v>1061</v>
      </c>
      <c r="I61" s="13">
        <f t="shared" si="0"/>
        <v>1019</v>
      </c>
      <c r="J61" s="13">
        <f t="shared" si="0"/>
        <v>917</v>
      </c>
      <c r="K61" s="13">
        <f t="shared" si="0"/>
        <v>466</v>
      </c>
      <c r="L61" s="13">
        <f t="shared" si="0"/>
        <v>331</v>
      </c>
      <c r="M61" s="13">
        <f t="shared" si="0"/>
        <v>557</v>
      </c>
      <c r="N61" s="13">
        <f t="shared" si="0"/>
        <v>136</v>
      </c>
      <c r="O61" s="13">
        <f t="shared" si="0"/>
        <v>347</v>
      </c>
      <c r="P61" s="13">
        <f t="shared" si="0"/>
        <v>133</v>
      </c>
      <c r="Q61" s="13">
        <f t="shared" si="0"/>
        <v>80</v>
      </c>
      <c r="R61" s="13">
        <f t="shared" si="0"/>
        <v>231</v>
      </c>
      <c r="S61" s="13">
        <f t="shared" si="0"/>
        <v>285</v>
      </c>
      <c r="T61" s="13">
        <f t="shared" si="0"/>
        <v>287</v>
      </c>
      <c r="U61" s="13">
        <f t="shared" si="0"/>
        <v>121</v>
      </c>
      <c r="V61" s="13">
        <f t="shared" si="0"/>
        <v>1902</v>
      </c>
      <c r="W61" s="13">
        <f t="shared" si="0"/>
        <v>41</v>
      </c>
      <c r="X61" s="13">
        <f t="shared" si="0"/>
        <v>80</v>
      </c>
      <c r="Y61" s="13">
        <f t="shared" si="0"/>
        <v>650</v>
      </c>
      <c r="Z61" s="13">
        <f t="shared" si="0"/>
        <v>1200</v>
      </c>
      <c r="AA61" s="13">
        <f t="shared" si="0"/>
        <v>260</v>
      </c>
      <c r="AB61" s="13">
        <f t="shared" si="0"/>
        <v>242</v>
      </c>
      <c r="AC61" s="13">
        <f t="shared" si="0"/>
        <v>261</v>
      </c>
      <c r="AD61" s="13">
        <f t="shared" si="0"/>
        <v>85</v>
      </c>
      <c r="AE61" s="13">
        <f t="shared" si="0"/>
        <v>15</v>
      </c>
      <c r="AF61" s="13">
        <f t="shared" si="0"/>
        <v>499</v>
      </c>
      <c r="AG61" s="13">
        <f t="shared" si="0"/>
        <v>413</v>
      </c>
      <c r="AH61" s="13">
        <f t="shared" si="0"/>
        <v>1504</v>
      </c>
      <c r="AI61" s="13">
        <f t="shared" si="0"/>
        <v>342</v>
      </c>
      <c r="AJ61" s="13">
        <f t="shared" ref="AJ61:BO61" si="1">SUM(AJ3:AJ60)</f>
        <v>12</v>
      </c>
      <c r="AK61" s="13">
        <f t="shared" si="1"/>
        <v>30</v>
      </c>
      <c r="AL61" s="13">
        <f t="shared" si="1"/>
        <v>233</v>
      </c>
      <c r="AM61" s="13">
        <f t="shared" si="1"/>
        <v>1955</v>
      </c>
      <c r="AN61" s="13">
        <f t="shared" si="1"/>
        <v>385</v>
      </c>
      <c r="AO61" s="13">
        <f t="shared" si="1"/>
        <v>76</v>
      </c>
      <c r="AP61" s="13">
        <f t="shared" si="1"/>
        <v>25</v>
      </c>
      <c r="AQ61" s="13">
        <f t="shared" si="1"/>
        <v>16</v>
      </c>
      <c r="AR61" s="13">
        <f t="shared" si="1"/>
        <v>1738</v>
      </c>
      <c r="AS61" s="13">
        <f t="shared" si="1"/>
        <v>468</v>
      </c>
      <c r="AT61" s="13">
        <f t="shared" si="1"/>
        <v>89</v>
      </c>
      <c r="AU61" s="13">
        <f t="shared" si="1"/>
        <v>24</v>
      </c>
      <c r="AV61" s="13">
        <f t="shared" si="1"/>
        <v>16</v>
      </c>
      <c r="AW61" s="13">
        <f t="shared" si="1"/>
        <v>2044</v>
      </c>
      <c r="AX61" s="13">
        <f t="shared" si="1"/>
        <v>312</v>
      </c>
      <c r="AY61" s="13">
        <f t="shared" si="1"/>
        <v>69</v>
      </c>
      <c r="AZ61" s="13">
        <f t="shared" si="1"/>
        <v>21</v>
      </c>
      <c r="BA61" s="13">
        <f t="shared" si="1"/>
        <v>14</v>
      </c>
      <c r="BB61" s="13">
        <f t="shared" si="1"/>
        <v>1995</v>
      </c>
      <c r="BC61" s="13">
        <f t="shared" si="1"/>
        <v>344</v>
      </c>
      <c r="BD61" s="13">
        <f t="shared" si="1"/>
        <v>90</v>
      </c>
      <c r="BE61" s="13">
        <f t="shared" si="1"/>
        <v>18</v>
      </c>
      <c r="BF61" s="13">
        <f t="shared" si="1"/>
        <v>15</v>
      </c>
      <c r="BG61" s="13">
        <f t="shared" si="1"/>
        <v>809</v>
      </c>
      <c r="BH61" s="13">
        <f t="shared" si="1"/>
        <v>296</v>
      </c>
      <c r="BI61" s="13">
        <f t="shared" si="1"/>
        <v>171</v>
      </c>
      <c r="BJ61" s="13">
        <f t="shared" si="1"/>
        <v>30</v>
      </c>
      <c r="BK61" s="13">
        <f t="shared" si="1"/>
        <v>23</v>
      </c>
      <c r="BL61" s="13">
        <f t="shared" si="1"/>
        <v>411</v>
      </c>
      <c r="BM61" s="13">
        <f t="shared" si="1"/>
        <v>171</v>
      </c>
      <c r="BN61" s="13">
        <f t="shared" si="1"/>
        <v>71</v>
      </c>
      <c r="BO61" s="13">
        <f t="shared" si="1"/>
        <v>5</v>
      </c>
      <c r="BP61" s="13">
        <f t="shared" ref="BP61:CR61" si="2">SUM(BP3:BP60)</f>
        <v>8</v>
      </c>
      <c r="BQ61" s="13">
        <f t="shared" si="2"/>
        <v>1042</v>
      </c>
      <c r="BR61" s="13">
        <f t="shared" si="2"/>
        <v>743</v>
      </c>
      <c r="BS61" s="13">
        <f t="shared" si="2"/>
        <v>268</v>
      </c>
      <c r="BT61" s="13">
        <f t="shared" si="2"/>
        <v>50</v>
      </c>
      <c r="BU61" s="13">
        <f t="shared" si="2"/>
        <v>19</v>
      </c>
      <c r="BV61" s="13">
        <f t="shared" si="2"/>
        <v>1048</v>
      </c>
      <c r="BW61" s="13">
        <f t="shared" si="2"/>
        <v>765</v>
      </c>
      <c r="BX61" s="13">
        <f t="shared" si="2"/>
        <v>266</v>
      </c>
      <c r="BY61" s="13">
        <f t="shared" si="2"/>
        <v>54</v>
      </c>
      <c r="BZ61" s="13">
        <f t="shared" si="2"/>
        <v>17</v>
      </c>
      <c r="CA61" s="13">
        <f t="shared" si="2"/>
        <v>157</v>
      </c>
      <c r="CB61" s="13">
        <f t="shared" si="2"/>
        <v>48</v>
      </c>
      <c r="CC61" s="13">
        <f t="shared" si="2"/>
        <v>8</v>
      </c>
      <c r="CD61" s="13">
        <f t="shared" si="2"/>
        <v>0</v>
      </c>
      <c r="CE61" s="13">
        <f t="shared" si="2"/>
        <v>0</v>
      </c>
      <c r="CF61" s="13">
        <f t="shared" si="2"/>
        <v>988</v>
      </c>
      <c r="CG61" s="13">
        <f t="shared" si="2"/>
        <v>106</v>
      </c>
      <c r="CH61" s="13">
        <f t="shared" si="2"/>
        <v>1343</v>
      </c>
      <c r="CI61" s="13">
        <f t="shared" si="2"/>
        <v>199</v>
      </c>
      <c r="CJ61" s="13">
        <f t="shared" si="2"/>
        <v>914</v>
      </c>
      <c r="CK61" s="13">
        <f t="shared" si="2"/>
        <v>33</v>
      </c>
      <c r="CL61" s="13">
        <f t="shared" si="2"/>
        <v>175</v>
      </c>
      <c r="CM61" s="13">
        <f t="shared" si="2"/>
        <v>573</v>
      </c>
      <c r="CN61" s="13">
        <f t="shared" si="2"/>
        <v>1719</v>
      </c>
      <c r="CO61" s="13">
        <f t="shared" si="2"/>
        <v>29</v>
      </c>
      <c r="CP61" s="13">
        <f t="shared" si="2"/>
        <v>282</v>
      </c>
      <c r="CQ61" s="13">
        <f t="shared" si="2"/>
        <v>218</v>
      </c>
      <c r="CR61" s="13">
        <f t="shared" si="2"/>
        <v>253</v>
      </c>
      <c r="CS61" s="11">
        <v>10.017271860095379</v>
      </c>
      <c r="CT61" s="11">
        <v>5</v>
      </c>
      <c r="CU61" s="13">
        <f t="shared" ref="CU61:DH61" si="3">SUM(CU3:CU60)</f>
        <v>288</v>
      </c>
      <c r="CV61" s="13">
        <f t="shared" si="3"/>
        <v>1357</v>
      </c>
      <c r="CW61" s="13">
        <f t="shared" si="3"/>
        <v>64</v>
      </c>
      <c r="CX61" s="13">
        <f t="shared" si="3"/>
        <v>1259</v>
      </c>
      <c r="CY61" s="13">
        <f t="shared" si="3"/>
        <v>1176</v>
      </c>
      <c r="CZ61" s="13">
        <f t="shared" si="3"/>
        <v>5</v>
      </c>
      <c r="DA61" s="13">
        <f t="shared" si="3"/>
        <v>38</v>
      </c>
      <c r="DB61" s="13">
        <f t="shared" si="3"/>
        <v>108</v>
      </c>
      <c r="DC61" s="13">
        <f t="shared" si="3"/>
        <v>153</v>
      </c>
      <c r="DD61" s="13">
        <f t="shared" si="3"/>
        <v>239</v>
      </c>
      <c r="DE61" s="13">
        <f t="shared" si="3"/>
        <v>528</v>
      </c>
      <c r="DF61" s="13">
        <f t="shared" si="3"/>
        <v>789</v>
      </c>
      <c r="DG61" s="13">
        <f t="shared" si="3"/>
        <v>352</v>
      </c>
      <c r="DH61" s="13">
        <f t="shared" si="3"/>
        <v>54</v>
      </c>
      <c r="DI61" s="11">
        <v>53.962112514351311</v>
      </c>
      <c r="DJ61" s="13">
        <f t="shared" ref="DJ61:EO61" si="4">SUM(DJ3:DJ60)</f>
        <v>7</v>
      </c>
      <c r="DK61" s="13">
        <f t="shared" si="4"/>
        <v>170</v>
      </c>
      <c r="DL61" s="13">
        <f t="shared" si="4"/>
        <v>13</v>
      </c>
      <c r="DM61" s="13">
        <f t="shared" si="4"/>
        <v>2134</v>
      </c>
      <c r="DN61" s="13">
        <f t="shared" si="4"/>
        <v>122</v>
      </c>
      <c r="DO61" s="13">
        <f t="shared" si="4"/>
        <v>1</v>
      </c>
      <c r="DP61" s="13">
        <f t="shared" si="4"/>
        <v>1</v>
      </c>
      <c r="DQ61" s="13">
        <f t="shared" si="4"/>
        <v>5</v>
      </c>
      <c r="DR61" s="13">
        <f t="shared" si="4"/>
        <v>2</v>
      </c>
      <c r="DS61" s="13">
        <f t="shared" si="4"/>
        <v>1</v>
      </c>
      <c r="DT61" s="13">
        <f t="shared" si="4"/>
        <v>56</v>
      </c>
      <c r="DU61" s="13">
        <f t="shared" si="4"/>
        <v>111</v>
      </c>
      <c r="DV61" s="13">
        <f t="shared" si="4"/>
        <v>2</v>
      </c>
      <c r="DW61" s="13">
        <f t="shared" si="4"/>
        <v>2</v>
      </c>
      <c r="DX61" s="13">
        <f t="shared" si="4"/>
        <v>2</v>
      </c>
      <c r="DY61" s="13">
        <f t="shared" si="4"/>
        <v>3</v>
      </c>
      <c r="DZ61" s="13">
        <f t="shared" si="4"/>
        <v>1</v>
      </c>
      <c r="EA61" s="13">
        <f t="shared" si="4"/>
        <v>1</v>
      </c>
      <c r="EB61" s="13">
        <f t="shared" si="4"/>
        <v>2</v>
      </c>
      <c r="EC61" s="13">
        <f t="shared" si="4"/>
        <v>1</v>
      </c>
      <c r="ED61" s="13">
        <f t="shared" si="4"/>
        <v>1</v>
      </c>
      <c r="EE61" s="13">
        <f t="shared" si="4"/>
        <v>3</v>
      </c>
      <c r="EF61" s="13">
        <f t="shared" si="4"/>
        <v>1</v>
      </c>
      <c r="EG61" s="13">
        <f t="shared" si="4"/>
        <v>21</v>
      </c>
      <c r="EH61" s="13">
        <f t="shared" si="4"/>
        <v>7</v>
      </c>
      <c r="EI61" s="13">
        <f t="shared" si="4"/>
        <v>1</v>
      </c>
      <c r="EJ61" s="13">
        <f t="shared" si="4"/>
        <v>12</v>
      </c>
      <c r="EK61" s="13">
        <f t="shared" si="4"/>
        <v>1</v>
      </c>
      <c r="EL61" s="13">
        <f t="shared" si="4"/>
        <v>7</v>
      </c>
      <c r="EM61" s="13">
        <f t="shared" si="4"/>
        <v>5</v>
      </c>
      <c r="EN61" s="13">
        <f t="shared" si="4"/>
        <v>1</v>
      </c>
      <c r="EO61" s="13">
        <f t="shared" si="4"/>
        <v>2</v>
      </c>
      <c r="EP61" s="13">
        <f t="shared" ref="EP61:FU61" si="5">SUM(EP3:EP60)</f>
        <v>9</v>
      </c>
      <c r="EQ61" s="13">
        <f t="shared" si="5"/>
        <v>2</v>
      </c>
      <c r="ER61" s="13">
        <f t="shared" si="5"/>
        <v>1</v>
      </c>
      <c r="ES61" s="13">
        <f t="shared" si="5"/>
        <v>2</v>
      </c>
      <c r="ET61" s="13">
        <f t="shared" si="5"/>
        <v>1</v>
      </c>
      <c r="EU61" s="13">
        <f t="shared" si="5"/>
        <v>9</v>
      </c>
      <c r="EV61" s="13">
        <f t="shared" si="5"/>
        <v>1</v>
      </c>
      <c r="EW61" s="13">
        <f t="shared" si="5"/>
        <v>3</v>
      </c>
      <c r="EX61" s="13">
        <f t="shared" si="5"/>
        <v>2043</v>
      </c>
      <c r="EY61" s="13">
        <f t="shared" si="5"/>
        <v>95</v>
      </c>
      <c r="EZ61" s="13">
        <f t="shared" si="5"/>
        <v>27</v>
      </c>
      <c r="FA61" s="13">
        <f t="shared" si="5"/>
        <v>1604</v>
      </c>
      <c r="FB61" s="13">
        <f t="shared" si="5"/>
        <v>9</v>
      </c>
      <c r="FC61" s="13">
        <f t="shared" si="5"/>
        <v>20</v>
      </c>
      <c r="FD61" s="13">
        <f t="shared" si="5"/>
        <v>60</v>
      </c>
      <c r="FE61" s="13">
        <f t="shared" si="5"/>
        <v>204</v>
      </c>
      <c r="FF61" s="13">
        <f t="shared" si="5"/>
        <v>0</v>
      </c>
      <c r="FG61" s="13">
        <f t="shared" si="5"/>
        <v>1502</v>
      </c>
      <c r="FH61" s="13">
        <f t="shared" si="5"/>
        <v>10</v>
      </c>
      <c r="FI61" s="13">
        <f t="shared" si="5"/>
        <v>1</v>
      </c>
      <c r="FJ61" s="13">
        <f t="shared" si="5"/>
        <v>19</v>
      </c>
      <c r="FK61" s="13">
        <f t="shared" si="5"/>
        <v>1</v>
      </c>
      <c r="FL61" s="13">
        <f t="shared" si="5"/>
        <v>1</v>
      </c>
      <c r="FM61" s="13">
        <f t="shared" si="5"/>
        <v>5</v>
      </c>
      <c r="FN61" s="13">
        <f t="shared" si="5"/>
        <v>6</v>
      </c>
      <c r="FO61" s="13">
        <f t="shared" si="5"/>
        <v>3</v>
      </c>
      <c r="FP61" s="13">
        <f t="shared" si="5"/>
        <v>1</v>
      </c>
      <c r="FQ61" s="13">
        <f t="shared" si="5"/>
        <v>4</v>
      </c>
      <c r="FR61" s="13">
        <f t="shared" si="5"/>
        <v>2</v>
      </c>
      <c r="FS61" s="13">
        <f t="shared" si="5"/>
        <v>2</v>
      </c>
      <c r="FT61" s="13">
        <f t="shared" si="5"/>
        <v>6</v>
      </c>
      <c r="FU61" s="13">
        <f t="shared" si="5"/>
        <v>9</v>
      </c>
      <c r="FV61" s="13">
        <f t="shared" ref="FV61:HC61" si="6">SUM(FV3:FV60)</f>
        <v>19</v>
      </c>
      <c r="FW61" s="13">
        <f t="shared" si="6"/>
        <v>1</v>
      </c>
      <c r="FX61" s="13">
        <f t="shared" si="6"/>
        <v>52</v>
      </c>
      <c r="FY61" s="13">
        <f t="shared" si="6"/>
        <v>4</v>
      </c>
      <c r="FZ61" s="13">
        <f t="shared" si="6"/>
        <v>2</v>
      </c>
      <c r="GA61" s="13">
        <f t="shared" si="6"/>
        <v>195</v>
      </c>
      <c r="GB61" s="13">
        <f t="shared" si="6"/>
        <v>1</v>
      </c>
      <c r="GC61" s="13">
        <f t="shared" si="6"/>
        <v>1</v>
      </c>
      <c r="GD61" s="13">
        <f t="shared" si="6"/>
        <v>1</v>
      </c>
      <c r="GE61" s="13">
        <f t="shared" si="6"/>
        <v>1</v>
      </c>
      <c r="GF61" s="13">
        <f t="shared" si="6"/>
        <v>1560</v>
      </c>
      <c r="GG61" s="13">
        <f t="shared" si="6"/>
        <v>165</v>
      </c>
      <c r="GH61" s="13">
        <f t="shared" si="6"/>
        <v>133</v>
      </c>
      <c r="GI61" s="13">
        <f t="shared" si="6"/>
        <v>31</v>
      </c>
      <c r="GJ61" s="13">
        <f t="shared" si="6"/>
        <v>51</v>
      </c>
      <c r="GK61" s="13">
        <f t="shared" si="6"/>
        <v>34</v>
      </c>
      <c r="GL61" s="13">
        <f t="shared" si="6"/>
        <v>74</v>
      </c>
      <c r="GM61" s="13">
        <f t="shared" si="6"/>
        <v>62</v>
      </c>
      <c r="GN61" s="13">
        <f t="shared" si="6"/>
        <v>1084</v>
      </c>
      <c r="GO61" s="13">
        <f t="shared" si="6"/>
        <v>93</v>
      </c>
      <c r="GP61" s="13">
        <f t="shared" si="6"/>
        <v>28</v>
      </c>
      <c r="GQ61" s="13">
        <f t="shared" si="6"/>
        <v>21</v>
      </c>
      <c r="GR61" s="13">
        <f t="shared" si="6"/>
        <v>701</v>
      </c>
      <c r="GS61" s="13">
        <f t="shared" si="6"/>
        <v>15</v>
      </c>
      <c r="GT61" s="13">
        <f t="shared" si="6"/>
        <v>19</v>
      </c>
      <c r="GU61" s="13">
        <f t="shared" si="6"/>
        <v>39</v>
      </c>
      <c r="GV61" s="13">
        <f t="shared" si="6"/>
        <v>1154</v>
      </c>
      <c r="GW61" s="13">
        <f t="shared" si="6"/>
        <v>1318</v>
      </c>
      <c r="GX61" s="13">
        <f t="shared" si="6"/>
        <v>97</v>
      </c>
      <c r="GY61" s="13">
        <f t="shared" si="6"/>
        <v>2375</v>
      </c>
      <c r="GZ61" s="22">
        <f t="shared" si="6"/>
        <v>2610</v>
      </c>
      <c r="HA61" s="22">
        <f t="shared" si="6"/>
        <v>2573</v>
      </c>
      <c r="HB61" s="22">
        <f t="shared" si="6"/>
        <v>2517</v>
      </c>
      <c r="HC61" s="22">
        <f t="shared" si="6"/>
        <v>1947</v>
      </c>
    </row>
    <row r="62" spans="1:211" ht="15.95" customHeight="1" x14ac:dyDescent="0.25">
      <c r="A62" s="12" t="s">
        <v>294</v>
      </c>
      <c r="B62" s="12" t="s">
        <v>84</v>
      </c>
      <c r="C62" s="10" t="s">
        <v>178</v>
      </c>
      <c r="D62" s="13">
        <f>SUMIF($B$3:$B$60,$B$62,D3:D60)</f>
        <v>2072</v>
      </c>
      <c r="E62" s="13">
        <f t="shared" ref="E62:BP62" si="7">SUMIF($B$3:$B$60,$B$62,E3:E60)</f>
        <v>2072</v>
      </c>
      <c r="F62" s="13">
        <f t="shared" si="7"/>
        <v>0</v>
      </c>
      <c r="G62" s="13">
        <f t="shared" si="7"/>
        <v>520</v>
      </c>
      <c r="H62" s="13">
        <f t="shared" si="7"/>
        <v>868</v>
      </c>
      <c r="I62" s="13">
        <f t="shared" si="7"/>
        <v>814</v>
      </c>
      <c r="J62" s="13">
        <f t="shared" si="7"/>
        <v>711</v>
      </c>
      <c r="K62" s="13">
        <f t="shared" si="7"/>
        <v>391</v>
      </c>
      <c r="L62" s="13">
        <f t="shared" si="7"/>
        <v>272</v>
      </c>
      <c r="M62" s="13">
        <f t="shared" si="7"/>
        <v>447</v>
      </c>
      <c r="N62" s="13">
        <f t="shared" si="7"/>
        <v>112</v>
      </c>
      <c r="O62" s="13">
        <f t="shared" si="7"/>
        <v>281</v>
      </c>
      <c r="P62" s="13">
        <f t="shared" si="7"/>
        <v>112</v>
      </c>
      <c r="Q62" s="13">
        <f t="shared" si="7"/>
        <v>69</v>
      </c>
      <c r="R62" s="13">
        <f t="shared" si="7"/>
        <v>188</v>
      </c>
      <c r="S62" s="13">
        <f t="shared" si="7"/>
        <v>196</v>
      </c>
      <c r="T62" s="13">
        <f t="shared" si="7"/>
        <v>218</v>
      </c>
      <c r="U62" s="13">
        <f t="shared" si="7"/>
        <v>101</v>
      </c>
      <c r="V62" s="13">
        <f t="shared" si="7"/>
        <v>1516</v>
      </c>
      <c r="W62" s="13">
        <f t="shared" si="7"/>
        <v>27</v>
      </c>
      <c r="X62" s="13">
        <f t="shared" si="7"/>
        <v>58</v>
      </c>
      <c r="Y62" s="13">
        <f t="shared" si="7"/>
        <v>512</v>
      </c>
      <c r="Z62" s="13">
        <f t="shared" si="7"/>
        <v>961</v>
      </c>
      <c r="AA62" s="13">
        <f t="shared" si="7"/>
        <v>206</v>
      </c>
      <c r="AB62" s="13">
        <f t="shared" si="7"/>
        <v>191</v>
      </c>
      <c r="AC62" s="13">
        <f t="shared" si="7"/>
        <v>192</v>
      </c>
      <c r="AD62" s="13">
        <f t="shared" si="7"/>
        <v>70</v>
      </c>
      <c r="AE62" s="13">
        <f t="shared" si="7"/>
        <v>11</v>
      </c>
      <c r="AF62" s="13">
        <f t="shared" si="7"/>
        <v>400</v>
      </c>
      <c r="AG62" s="13">
        <f t="shared" si="7"/>
        <v>306</v>
      </c>
      <c r="AH62" s="13">
        <f t="shared" si="7"/>
        <v>1195</v>
      </c>
      <c r="AI62" s="13">
        <f t="shared" si="7"/>
        <v>302</v>
      </c>
      <c r="AJ62" s="13">
        <f t="shared" si="7"/>
        <v>7</v>
      </c>
      <c r="AK62" s="13">
        <f t="shared" si="7"/>
        <v>22</v>
      </c>
      <c r="AL62" s="13">
        <f t="shared" si="7"/>
        <v>177</v>
      </c>
      <c r="AM62" s="13">
        <f t="shared" si="7"/>
        <v>1550</v>
      </c>
      <c r="AN62" s="13">
        <f t="shared" si="7"/>
        <v>301</v>
      </c>
      <c r="AO62" s="13">
        <f t="shared" si="7"/>
        <v>64</v>
      </c>
      <c r="AP62" s="13">
        <f t="shared" si="7"/>
        <v>18</v>
      </c>
      <c r="AQ62" s="13">
        <f t="shared" si="7"/>
        <v>14</v>
      </c>
      <c r="AR62" s="13">
        <f t="shared" si="7"/>
        <v>1368</v>
      </c>
      <c r="AS62" s="13">
        <f t="shared" si="7"/>
        <v>378</v>
      </c>
      <c r="AT62" s="13">
        <f t="shared" si="7"/>
        <v>68</v>
      </c>
      <c r="AU62" s="13">
        <f t="shared" si="7"/>
        <v>18</v>
      </c>
      <c r="AV62" s="13">
        <f t="shared" si="7"/>
        <v>15</v>
      </c>
      <c r="AW62" s="13">
        <f t="shared" si="7"/>
        <v>1627</v>
      </c>
      <c r="AX62" s="13">
        <f t="shared" si="7"/>
        <v>236</v>
      </c>
      <c r="AY62" s="13">
        <f t="shared" si="7"/>
        <v>56</v>
      </c>
      <c r="AZ62" s="13">
        <f t="shared" si="7"/>
        <v>16</v>
      </c>
      <c r="BA62" s="13">
        <f t="shared" si="7"/>
        <v>13</v>
      </c>
      <c r="BB62" s="13">
        <f t="shared" si="7"/>
        <v>1591</v>
      </c>
      <c r="BC62" s="13">
        <f t="shared" si="7"/>
        <v>264</v>
      </c>
      <c r="BD62" s="13">
        <f t="shared" si="7"/>
        <v>66</v>
      </c>
      <c r="BE62" s="13">
        <f t="shared" si="7"/>
        <v>15</v>
      </c>
      <c r="BF62" s="13">
        <f t="shared" si="7"/>
        <v>14</v>
      </c>
      <c r="BG62" s="13">
        <f t="shared" si="7"/>
        <v>625</v>
      </c>
      <c r="BH62" s="13">
        <f t="shared" si="7"/>
        <v>245</v>
      </c>
      <c r="BI62" s="13">
        <f t="shared" si="7"/>
        <v>154</v>
      </c>
      <c r="BJ62" s="13">
        <f t="shared" si="7"/>
        <v>27</v>
      </c>
      <c r="BK62" s="13">
        <f t="shared" si="7"/>
        <v>20</v>
      </c>
      <c r="BL62" s="13">
        <f t="shared" si="7"/>
        <v>313</v>
      </c>
      <c r="BM62" s="13">
        <f t="shared" si="7"/>
        <v>120</v>
      </c>
      <c r="BN62" s="13">
        <f t="shared" si="7"/>
        <v>53</v>
      </c>
      <c r="BO62" s="13">
        <f t="shared" si="7"/>
        <v>4</v>
      </c>
      <c r="BP62" s="13">
        <f t="shared" si="7"/>
        <v>6</v>
      </c>
      <c r="BQ62" s="13">
        <f t="shared" ref="BQ62:EB62" si="8">SUMIF($B$3:$B$60,$B$62,BQ3:BQ60)</f>
        <v>813</v>
      </c>
      <c r="BR62" s="13">
        <f t="shared" si="8"/>
        <v>586</v>
      </c>
      <c r="BS62" s="13">
        <f t="shared" si="8"/>
        <v>218</v>
      </c>
      <c r="BT62" s="13">
        <f t="shared" si="8"/>
        <v>37</v>
      </c>
      <c r="BU62" s="13">
        <f t="shared" si="8"/>
        <v>15</v>
      </c>
      <c r="BV62" s="13">
        <f t="shared" si="8"/>
        <v>824</v>
      </c>
      <c r="BW62" s="13">
        <f t="shared" si="8"/>
        <v>602</v>
      </c>
      <c r="BX62" s="13">
        <f t="shared" si="8"/>
        <v>216</v>
      </c>
      <c r="BY62" s="13">
        <f t="shared" si="8"/>
        <v>40</v>
      </c>
      <c r="BZ62" s="13">
        <f t="shared" si="8"/>
        <v>15</v>
      </c>
      <c r="CA62" s="13">
        <f t="shared" si="8"/>
        <v>0</v>
      </c>
      <c r="CB62" s="13">
        <f t="shared" si="8"/>
        <v>0</v>
      </c>
      <c r="CC62" s="13">
        <f t="shared" si="8"/>
        <v>0</v>
      </c>
      <c r="CD62" s="13">
        <f t="shared" si="8"/>
        <v>0</v>
      </c>
      <c r="CE62" s="13">
        <f t="shared" si="8"/>
        <v>0</v>
      </c>
      <c r="CF62" s="13">
        <f t="shared" si="8"/>
        <v>785</v>
      </c>
      <c r="CG62" s="13">
        <f t="shared" si="8"/>
        <v>72</v>
      </c>
      <c r="CH62" s="13">
        <f t="shared" si="8"/>
        <v>1097</v>
      </c>
      <c r="CI62" s="13">
        <f t="shared" si="8"/>
        <v>151</v>
      </c>
      <c r="CJ62" s="13">
        <f t="shared" si="8"/>
        <v>736</v>
      </c>
      <c r="CK62" s="13">
        <f t="shared" si="8"/>
        <v>27</v>
      </c>
      <c r="CL62" s="13">
        <f t="shared" si="8"/>
        <v>155</v>
      </c>
      <c r="CM62" s="13">
        <f t="shared" si="8"/>
        <v>434</v>
      </c>
      <c r="CN62" s="13">
        <f t="shared" si="8"/>
        <v>1349</v>
      </c>
      <c r="CO62" s="13">
        <f t="shared" si="8"/>
        <v>23</v>
      </c>
      <c r="CP62" s="13">
        <f t="shared" si="8"/>
        <v>234</v>
      </c>
      <c r="CQ62" s="13">
        <f t="shared" si="8"/>
        <v>175</v>
      </c>
      <c r="CR62" s="13">
        <f t="shared" si="8"/>
        <v>204</v>
      </c>
      <c r="CS62" s="13">
        <v>10.123138121546956</v>
      </c>
      <c r="CT62" s="13">
        <v>6</v>
      </c>
      <c r="CU62" s="13">
        <f t="shared" si="8"/>
        <v>216</v>
      </c>
      <c r="CV62" s="13">
        <f t="shared" si="8"/>
        <v>1079</v>
      </c>
      <c r="CW62" s="13">
        <f t="shared" si="8"/>
        <v>47</v>
      </c>
      <c r="CX62" s="13">
        <f t="shared" si="8"/>
        <v>966</v>
      </c>
      <c r="CY62" s="13">
        <f t="shared" si="8"/>
        <v>957</v>
      </c>
      <c r="CZ62" s="13">
        <f t="shared" si="8"/>
        <v>5</v>
      </c>
      <c r="DA62" s="13">
        <f t="shared" si="8"/>
        <v>25</v>
      </c>
      <c r="DB62" s="13">
        <f t="shared" si="8"/>
        <v>79</v>
      </c>
      <c r="DC62" s="13">
        <f t="shared" si="8"/>
        <v>120</v>
      </c>
      <c r="DD62" s="13">
        <f t="shared" si="8"/>
        <v>193</v>
      </c>
      <c r="DE62" s="13">
        <f t="shared" si="8"/>
        <v>425</v>
      </c>
      <c r="DF62" s="13">
        <f t="shared" si="8"/>
        <v>627</v>
      </c>
      <c r="DG62" s="13">
        <f t="shared" si="8"/>
        <v>272</v>
      </c>
      <c r="DH62" s="13">
        <f t="shared" si="8"/>
        <v>41</v>
      </c>
      <c r="DI62" s="11">
        <v>53.906464924346665</v>
      </c>
      <c r="DJ62" s="13">
        <f t="shared" si="8"/>
        <v>6</v>
      </c>
      <c r="DK62" s="13">
        <f t="shared" si="8"/>
        <v>134</v>
      </c>
      <c r="DL62" s="13">
        <f t="shared" si="8"/>
        <v>12</v>
      </c>
      <c r="DM62" s="13">
        <f t="shared" si="8"/>
        <v>1682</v>
      </c>
      <c r="DN62" s="13">
        <f t="shared" si="8"/>
        <v>108</v>
      </c>
      <c r="DO62" s="13">
        <f t="shared" si="8"/>
        <v>1</v>
      </c>
      <c r="DP62" s="13">
        <f t="shared" si="8"/>
        <v>1</v>
      </c>
      <c r="DQ62" s="13">
        <f t="shared" si="8"/>
        <v>4</v>
      </c>
      <c r="DR62" s="13">
        <f t="shared" si="8"/>
        <v>2</v>
      </c>
      <c r="DS62" s="13">
        <f t="shared" si="8"/>
        <v>1</v>
      </c>
      <c r="DT62" s="13">
        <f t="shared" si="8"/>
        <v>46</v>
      </c>
      <c r="DU62" s="13">
        <f t="shared" si="8"/>
        <v>85</v>
      </c>
      <c r="DV62" s="13">
        <f t="shared" si="8"/>
        <v>2</v>
      </c>
      <c r="DW62" s="13">
        <f t="shared" si="8"/>
        <v>1</v>
      </c>
      <c r="DX62" s="13">
        <f t="shared" si="8"/>
        <v>2</v>
      </c>
      <c r="DY62" s="13">
        <f t="shared" si="8"/>
        <v>3</v>
      </c>
      <c r="DZ62" s="13">
        <f t="shared" si="8"/>
        <v>1</v>
      </c>
      <c r="EA62" s="13">
        <f t="shared" si="8"/>
        <v>1</v>
      </c>
      <c r="EB62" s="13">
        <f t="shared" si="8"/>
        <v>2</v>
      </c>
      <c r="EC62" s="13">
        <f t="shared" ref="EC62:GN62" si="9">SUMIF($B$3:$B$60,$B$62,EC3:EC60)</f>
        <v>0</v>
      </c>
      <c r="ED62" s="13">
        <f t="shared" si="9"/>
        <v>1</v>
      </c>
      <c r="EE62" s="13">
        <f t="shared" si="9"/>
        <v>3</v>
      </c>
      <c r="EF62" s="13">
        <f t="shared" si="9"/>
        <v>0</v>
      </c>
      <c r="EG62" s="13">
        <f t="shared" si="9"/>
        <v>19</v>
      </c>
      <c r="EH62" s="13">
        <f t="shared" si="9"/>
        <v>6</v>
      </c>
      <c r="EI62" s="13">
        <f t="shared" si="9"/>
        <v>1</v>
      </c>
      <c r="EJ62" s="13">
        <f t="shared" si="9"/>
        <v>10</v>
      </c>
      <c r="EK62" s="13">
        <f t="shared" si="9"/>
        <v>0</v>
      </c>
      <c r="EL62" s="13">
        <f t="shared" si="9"/>
        <v>5</v>
      </c>
      <c r="EM62" s="13">
        <f t="shared" si="9"/>
        <v>1</v>
      </c>
      <c r="EN62" s="13">
        <f t="shared" si="9"/>
        <v>1</v>
      </c>
      <c r="EO62" s="13">
        <f t="shared" si="9"/>
        <v>2</v>
      </c>
      <c r="EP62" s="13">
        <f t="shared" si="9"/>
        <v>8</v>
      </c>
      <c r="EQ62" s="13">
        <f t="shared" si="9"/>
        <v>2</v>
      </c>
      <c r="ER62" s="13">
        <f t="shared" si="9"/>
        <v>1</v>
      </c>
      <c r="ES62" s="13">
        <f t="shared" si="9"/>
        <v>2</v>
      </c>
      <c r="ET62" s="13">
        <f t="shared" si="9"/>
        <v>1</v>
      </c>
      <c r="EU62" s="13">
        <f t="shared" si="9"/>
        <v>8</v>
      </c>
      <c r="EV62" s="13">
        <f t="shared" si="9"/>
        <v>0</v>
      </c>
      <c r="EW62" s="13">
        <f t="shared" si="9"/>
        <v>2</v>
      </c>
      <c r="EX62" s="13">
        <f t="shared" si="9"/>
        <v>1609</v>
      </c>
      <c r="EY62" s="13">
        <f t="shared" si="9"/>
        <v>84</v>
      </c>
      <c r="EZ62" s="13">
        <f t="shared" si="9"/>
        <v>24</v>
      </c>
      <c r="FA62" s="13">
        <f t="shared" si="9"/>
        <v>1390</v>
      </c>
      <c r="FB62" s="13">
        <f t="shared" si="9"/>
        <v>4</v>
      </c>
      <c r="FC62" s="13">
        <f t="shared" si="9"/>
        <v>16</v>
      </c>
      <c r="FD62" s="13">
        <f t="shared" si="9"/>
        <v>41</v>
      </c>
      <c r="FE62" s="13">
        <f t="shared" si="9"/>
        <v>41</v>
      </c>
      <c r="FF62" s="13">
        <f t="shared" si="9"/>
        <v>0</v>
      </c>
      <c r="FG62" s="13">
        <f t="shared" si="9"/>
        <v>1303</v>
      </c>
      <c r="FH62" s="13">
        <f t="shared" si="9"/>
        <v>6</v>
      </c>
      <c r="FI62" s="13">
        <f t="shared" si="9"/>
        <v>0</v>
      </c>
      <c r="FJ62" s="13">
        <f t="shared" si="9"/>
        <v>15</v>
      </c>
      <c r="FK62" s="13">
        <f t="shared" si="9"/>
        <v>1</v>
      </c>
      <c r="FL62" s="13">
        <f t="shared" si="9"/>
        <v>1</v>
      </c>
      <c r="FM62" s="13">
        <f t="shared" si="9"/>
        <v>5</v>
      </c>
      <c r="FN62" s="13">
        <f t="shared" si="9"/>
        <v>6</v>
      </c>
      <c r="FO62" s="13">
        <f t="shared" si="9"/>
        <v>3</v>
      </c>
      <c r="FP62" s="13">
        <f t="shared" si="9"/>
        <v>1</v>
      </c>
      <c r="FQ62" s="13">
        <f t="shared" si="9"/>
        <v>4</v>
      </c>
      <c r="FR62" s="13">
        <f t="shared" si="9"/>
        <v>1</v>
      </c>
      <c r="FS62" s="13">
        <f t="shared" si="9"/>
        <v>2</v>
      </c>
      <c r="FT62" s="13">
        <f t="shared" si="9"/>
        <v>5</v>
      </c>
      <c r="FU62" s="13">
        <f t="shared" si="9"/>
        <v>4</v>
      </c>
      <c r="FV62" s="13">
        <f t="shared" si="9"/>
        <v>15</v>
      </c>
      <c r="FW62" s="13">
        <f t="shared" si="9"/>
        <v>1</v>
      </c>
      <c r="FX62" s="13">
        <f t="shared" si="9"/>
        <v>34</v>
      </c>
      <c r="FY62" s="13">
        <f t="shared" si="9"/>
        <v>3</v>
      </c>
      <c r="FZ62" s="13">
        <f t="shared" si="9"/>
        <v>2</v>
      </c>
      <c r="GA62" s="13">
        <f t="shared" si="9"/>
        <v>38</v>
      </c>
      <c r="GB62" s="13">
        <f t="shared" si="9"/>
        <v>1</v>
      </c>
      <c r="GC62" s="13">
        <f t="shared" si="9"/>
        <v>1</v>
      </c>
      <c r="GD62" s="13">
        <f t="shared" si="9"/>
        <v>0</v>
      </c>
      <c r="GE62" s="13">
        <f t="shared" si="9"/>
        <v>0</v>
      </c>
      <c r="GF62" s="13">
        <f t="shared" si="9"/>
        <v>1222</v>
      </c>
      <c r="GG62" s="13">
        <f t="shared" si="9"/>
        <v>127</v>
      </c>
      <c r="GH62" s="13">
        <f t="shared" si="9"/>
        <v>103</v>
      </c>
      <c r="GI62" s="13">
        <f t="shared" si="9"/>
        <v>26</v>
      </c>
      <c r="GJ62" s="13">
        <f t="shared" si="9"/>
        <v>39</v>
      </c>
      <c r="GK62" s="13">
        <f t="shared" si="9"/>
        <v>30</v>
      </c>
      <c r="GL62" s="13">
        <f t="shared" si="9"/>
        <v>61</v>
      </c>
      <c r="GM62" s="13">
        <f t="shared" si="9"/>
        <v>53</v>
      </c>
      <c r="GN62" s="13">
        <f t="shared" si="9"/>
        <v>852</v>
      </c>
      <c r="GO62" s="13">
        <f t="shared" ref="GO62:HC62" si="10">SUMIF($B$3:$B$60,$B$62,GO3:GO60)</f>
        <v>66</v>
      </c>
      <c r="GP62" s="13">
        <f t="shared" si="10"/>
        <v>25</v>
      </c>
      <c r="GQ62" s="13">
        <f t="shared" si="10"/>
        <v>18</v>
      </c>
      <c r="GR62" s="13">
        <f t="shared" si="10"/>
        <v>551</v>
      </c>
      <c r="GS62" s="13">
        <f t="shared" si="10"/>
        <v>11</v>
      </c>
      <c r="GT62" s="13">
        <f t="shared" si="10"/>
        <v>16</v>
      </c>
      <c r="GU62" s="13">
        <f t="shared" si="10"/>
        <v>28</v>
      </c>
      <c r="GV62" s="13">
        <f t="shared" si="10"/>
        <v>919</v>
      </c>
      <c r="GW62" s="13">
        <f t="shared" si="10"/>
        <v>1036</v>
      </c>
      <c r="GX62" s="13">
        <f t="shared" si="10"/>
        <v>71</v>
      </c>
      <c r="GY62" s="13">
        <f t="shared" si="10"/>
        <v>1884</v>
      </c>
      <c r="GZ62" s="22">
        <f t="shared" si="10"/>
        <v>2070</v>
      </c>
      <c r="HA62" s="22">
        <f t="shared" si="10"/>
        <v>2039</v>
      </c>
      <c r="HB62" s="22">
        <f t="shared" si="10"/>
        <v>1993</v>
      </c>
      <c r="HC62" s="22">
        <f t="shared" si="10"/>
        <v>1529</v>
      </c>
    </row>
    <row r="63" spans="1:211" ht="15.95" customHeight="1" x14ac:dyDescent="0.25">
      <c r="A63" s="12" t="s">
        <v>295</v>
      </c>
      <c r="B63" s="12" t="s">
        <v>87</v>
      </c>
      <c r="C63" s="10" t="s">
        <v>178</v>
      </c>
      <c r="D63" s="13">
        <f>SUMIF($B$3:$B$60,$B$63,D3:D60)</f>
        <v>40</v>
      </c>
      <c r="E63" s="13">
        <f t="shared" ref="E63:BP63" si="11">SUMIF($B$3:$B$60,$B$63,E3:E60)</f>
        <v>40</v>
      </c>
      <c r="F63" s="13">
        <f t="shared" si="11"/>
        <v>0</v>
      </c>
      <c r="G63" s="13">
        <f t="shared" si="11"/>
        <v>11</v>
      </c>
      <c r="H63" s="13">
        <f t="shared" si="11"/>
        <v>19</v>
      </c>
      <c r="I63" s="13">
        <f t="shared" si="11"/>
        <v>10</v>
      </c>
      <c r="J63" s="13">
        <f t="shared" si="11"/>
        <v>15</v>
      </c>
      <c r="K63" s="13">
        <f t="shared" si="11"/>
        <v>5</v>
      </c>
      <c r="L63" s="13">
        <f t="shared" si="11"/>
        <v>6</v>
      </c>
      <c r="M63" s="13">
        <f t="shared" si="11"/>
        <v>11</v>
      </c>
      <c r="N63" s="13">
        <f t="shared" si="11"/>
        <v>2</v>
      </c>
      <c r="O63" s="13">
        <f t="shared" si="11"/>
        <v>4</v>
      </c>
      <c r="P63" s="13">
        <f t="shared" si="11"/>
        <v>1</v>
      </c>
      <c r="Q63" s="13">
        <f t="shared" si="11"/>
        <v>1</v>
      </c>
      <c r="R63" s="13">
        <f t="shared" si="11"/>
        <v>6</v>
      </c>
      <c r="S63" s="13">
        <f t="shared" si="11"/>
        <v>3</v>
      </c>
      <c r="T63" s="13">
        <f t="shared" si="11"/>
        <v>4</v>
      </c>
      <c r="U63" s="13">
        <f t="shared" si="11"/>
        <v>4</v>
      </c>
      <c r="V63" s="13">
        <f t="shared" si="11"/>
        <v>34</v>
      </c>
      <c r="W63" s="13">
        <f t="shared" si="11"/>
        <v>2</v>
      </c>
      <c r="X63" s="13">
        <f t="shared" si="11"/>
        <v>1</v>
      </c>
      <c r="Y63" s="13">
        <f t="shared" si="11"/>
        <v>4</v>
      </c>
      <c r="Z63" s="13">
        <f t="shared" si="11"/>
        <v>13</v>
      </c>
      <c r="AA63" s="13">
        <f t="shared" si="11"/>
        <v>3</v>
      </c>
      <c r="AB63" s="13">
        <f t="shared" si="11"/>
        <v>9</v>
      </c>
      <c r="AC63" s="13">
        <f t="shared" si="11"/>
        <v>6</v>
      </c>
      <c r="AD63" s="13">
        <f t="shared" si="11"/>
        <v>1</v>
      </c>
      <c r="AE63" s="13">
        <f t="shared" si="11"/>
        <v>0</v>
      </c>
      <c r="AF63" s="13">
        <f t="shared" si="11"/>
        <v>7</v>
      </c>
      <c r="AG63" s="13">
        <f t="shared" si="11"/>
        <v>4</v>
      </c>
      <c r="AH63" s="13">
        <f t="shared" si="11"/>
        <v>18</v>
      </c>
      <c r="AI63" s="13">
        <f t="shared" si="11"/>
        <v>1</v>
      </c>
      <c r="AJ63" s="13">
        <f t="shared" si="11"/>
        <v>0</v>
      </c>
      <c r="AK63" s="13">
        <f t="shared" si="11"/>
        <v>0</v>
      </c>
      <c r="AL63" s="13">
        <f t="shared" si="11"/>
        <v>15</v>
      </c>
      <c r="AM63" s="13">
        <f t="shared" si="11"/>
        <v>18</v>
      </c>
      <c r="AN63" s="13">
        <f t="shared" si="11"/>
        <v>14</v>
      </c>
      <c r="AO63" s="13">
        <f t="shared" si="11"/>
        <v>3</v>
      </c>
      <c r="AP63" s="13">
        <f t="shared" si="11"/>
        <v>2</v>
      </c>
      <c r="AQ63" s="13">
        <f t="shared" si="11"/>
        <v>1</v>
      </c>
      <c r="AR63" s="13">
        <f t="shared" si="11"/>
        <v>18</v>
      </c>
      <c r="AS63" s="13">
        <f t="shared" si="11"/>
        <v>10</v>
      </c>
      <c r="AT63" s="13">
        <f t="shared" si="11"/>
        <v>5</v>
      </c>
      <c r="AU63" s="13">
        <f t="shared" si="11"/>
        <v>1</v>
      </c>
      <c r="AV63" s="13">
        <f t="shared" si="11"/>
        <v>0</v>
      </c>
      <c r="AW63" s="13">
        <f t="shared" si="11"/>
        <v>23</v>
      </c>
      <c r="AX63" s="13">
        <f t="shared" si="11"/>
        <v>11</v>
      </c>
      <c r="AY63" s="13">
        <f t="shared" si="11"/>
        <v>2</v>
      </c>
      <c r="AZ63" s="13">
        <f t="shared" si="11"/>
        <v>2</v>
      </c>
      <c r="BA63" s="13">
        <f t="shared" si="11"/>
        <v>1</v>
      </c>
      <c r="BB63" s="13">
        <f t="shared" si="11"/>
        <v>26</v>
      </c>
      <c r="BC63" s="13">
        <f t="shared" si="11"/>
        <v>9</v>
      </c>
      <c r="BD63" s="13">
        <f t="shared" si="11"/>
        <v>4</v>
      </c>
      <c r="BE63" s="13">
        <f t="shared" si="11"/>
        <v>0</v>
      </c>
      <c r="BF63" s="13">
        <f t="shared" si="11"/>
        <v>0</v>
      </c>
      <c r="BG63" s="13">
        <f t="shared" si="11"/>
        <v>7</v>
      </c>
      <c r="BH63" s="13">
        <f t="shared" si="11"/>
        <v>5</v>
      </c>
      <c r="BI63" s="13">
        <f t="shared" si="11"/>
        <v>2</v>
      </c>
      <c r="BJ63" s="13">
        <f t="shared" si="11"/>
        <v>1</v>
      </c>
      <c r="BK63" s="13">
        <f t="shared" si="11"/>
        <v>3</v>
      </c>
      <c r="BL63" s="13">
        <f t="shared" si="11"/>
        <v>6</v>
      </c>
      <c r="BM63" s="13">
        <f t="shared" si="11"/>
        <v>5</v>
      </c>
      <c r="BN63" s="13">
        <f t="shared" si="11"/>
        <v>3</v>
      </c>
      <c r="BO63" s="13">
        <f t="shared" si="11"/>
        <v>0</v>
      </c>
      <c r="BP63" s="13">
        <f t="shared" si="11"/>
        <v>1</v>
      </c>
      <c r="BQ63" s="13">
        <f t="shared" ref="BQ63:EB63" si="12">SUMIF($B$3:$B$60,$B$63,BQ3:BQ60)</f>
        <v>16</v>
      </c>
      <c r="BR63" s="13">
        <f t="shared" si="12"/>
        <v>12</v>
      </c>
      <c r="BS63" s="13">
        <f t="shared" si="12"/>
        <v>6</v>
      </c>
      <c r="BT63" s="13">
        <f t="shared" si="12"/>
        <v>1</v>
      </c>
      <c r="BU63" s="13">
        <f t="shared" si="12"/>
        <v>2</v>
      </c>
      <c r="BV63" s="13">
        <f t="shared" si="12"/>
        <v>15</v>
      </c>
      <c r="BW63" s="13">
        <f t="shared" si="12"/>
        <v>13</v>
      </c>
      <c r="BX63" s="13">
        <f t="shared" si="12"/>
        <v>5</v>
      </c>
      <c r="BY63" s="13">
        <f t="shared" si="12"/>
        <v>2</v>
      </c>
      <c r="BZ63" s="13">
        <f t="shared" si="12"/>
        <v>1</v>
      </c>
      <c r="CA63" s="13">
        <f t="shared" si="12"/>
        <v>0</v>
      </c>
      <c r="CB63" s="13">
        <f t="shared" si="12"/>
        <v>0</v>
      </c>
      <c r="CC63" s="13">
        <f t="shared" si="12"/>
        <v>0</v>
      </c>
      <c r="CD63" s="13">
        <f t="shared" si="12"/>
        <v>0</v>
      </c>
      <c r="CE63" s="13">
        <f t="shared" si="12"/>
        <v>0</v>
      </c>
      <c r="CF63" s="13">
        <f t="shared" si="12"/>
        <v>16</v>
      </c>
      <c r="CG63" s="13">
        <f t="shared" si="12"/>
        <v>4</v>
      </c>
      <c r="CH63" s="13">
        <f t="shared" si="12"/>
        <v>16</v>
      </c>
      <c r="CI63" s="13">
        <f t="shared" si="12"/>
        <v>3</v>
      </c>
      <c r="CJ63" s="13">
        <f t="shared" si="12"/>
        <v>10</v>
      </c>
      <c r="CK63" s="13">
        <f t="shared" si="12"/>
        <v>1</v>
      </c>
      <c r="CL63" s="13">
        <f t="shared" si="12"/>
        <v>0</v>
      </c>
      <c r="CM63" s="13">
        <f t="shared" si="12"/>
        <v>15</v>
      </c>
      <c r="CN63" s="13">
        <f t="shared" si="12"/>
        <v>23</v>
      </c>
      <c r="CO63" s="13">
        <f t="shared" si="12"/>
        <v>0</v>
      </c>
      <c r="CP63" s="13">
        <f t="shared" si="12"/>
        <v>7</v>
      </c>
      <c r="CQ63" s="13">
        <f t="shared" si="12"/>
        <v>3</v>
      </c>
      <c r="CR63" s="13">
        <f t="shared" si="12"/>
        <v>5</v>
      </c>
      <c r="CS63" s="13">
        <v>8.1666666666666643</v>
      </c>
      <c r="CT63" s="13">
        <v>4</v>
      </c>
      <c r="CU63" s="13">
        <f t="shared" si="12"/>
        <v>2</v>
      </c>
      <c r="CV63" s="13">
        <f t="shared" si="12"/>
        <v>20</v>
      </c>
      <c r="CW63" s="13">
        <f t="shared" si="12"/>
        <v>0</v>
      </c>
      <c r="CX63" s="13">
        <f t="shared" si="12"/>
        <v>21</v>
      </c>
      <c r="CY63" s="13">
        <f t="shared" si="12"/>
        <v>14</v>
      </c>
      <c r="CZ63" s="13">
        <f t="shared" si="12"/>
        <v>0</v>
      </c>
      <c r="DA63" s="13">
        <f t="shared" si="12"/>
        <v>0</v>
      </c>
      <c r="DB63" s="13">
        <f t="shared" si="12"/>
        <v>0</v>
      </c>
      <c r="DC63" s="13">
        <f t="shared" si="12"/>
        <v>1</v>
      </c>
      <c r="DD63" s="13">
        <f t="shared" si="12"/>
        <v>2</v>
      </c>
      <c r="DE63" s="13">
        <f t="shared" si="12"/>
        <v>10</v>
      </c>
      <c r="DF63" s="13">
        <f t="shared" si="12"/>
        <v>19</v>
      </c>
      <c r="DG63" s="13">
        <f t="shared" si="12"/>
        <v>3</v>
      </c>
      <c r="DH63" s="13">
        <f t="shared" si="12"/>
        <v>0</v>
      </c>
      <c r="DI63" s="11">
        <v>57.57500000000001</v>
      </c>
      <c r="DJ63" s="13">
        <f t="shared" si="12"/>
        <v>0</v>
      </c>
      <c r="DK63" s="13">
        <f t="shared" si="12"/>
        <v>3</v>
      </c>
      <c r="DL63" s="13">
        <f t="shared" si="12"/>
        <v>0</v>
      </c>
      <c r="DM63" s="13">
        <f t="shared" si="12"/>
        <v>31</v>
      </c>
      <c r="DN63" s="13">
        <f t="shared" si="12"/>
        <v>2</v>
      </c>
      <c r="DO63" s="13">
        <f t="shared" si="12"/>
        <v>0</v>
      </c>
      <c r="DP63" s="13">
        <f t="shared" si="12"/>
        <v>0</v>
      </c>
      <c r="DQ63" s="13">
        <f t="shared" si="12"/>
        <v>0</v>
      </c>
      <c r="DR63" s="13">
        <f t="shared" si="12"/>
        <v>0</v>
      </c>
      <c r="DS63" s="13">
        <f t="shared" si="12"/>
        <v>0</v>
      </c>
      <c r="DT63" s="13">
        <f t="shared" si="12"/>
        <v>2</v>
      </c>
      <c r="DU63" s="13">
        <f t="shared" si="12"/>
        <v>1</v>
      </c>
      <c r="DV63" s="13">
        <f t="shared" si="12"/>
        <v>0</v>
      </c>
      <c r="DW63" s="13">
        <f t="shared" si="12"/>
        <v>0</v>
      </c>
      <c r="DX63" s="13">
        <f t="shared" si="12"/>
        <v>0</v>
      </c>
      <c r="DY63" s="13">
        <f t="shared" si="12"/>
        <v>0</v>
      </c>
      <c r="DZ63" s="13">
        <f t="shared" si="12"/>
        <v>0</v>
      </c>
      <c r="EA63" s="13">
        <f t="shared" si="12"/>
        <v>0</v>
      </c>
      <c r="EB63" s="13">
        <f t="shared" si="12"/>
        <v>0</v>
      </c>
      <c r="EC63" s="13">
        <f t="shared" ref="EC63:GN63" si="13">SUMIF($B$3:$B$60,$B$63,EC3:EC60)</f>
        <v>1</v>
      </c>
      <c r="ED63" s="13">
        <f t="shared" si="13"/>
        <v>0</v>
      </c>
      <c r="EE63" s="13">
        <f t="shared" si="13"/>
        <v>0</v>
      </c>
      <c r="EF63" s="13">
        <f t="shared" si="13"/>
        <v>0</v>
      </c>
      <c r="EG63" s="13">
        <f t="shared" si="13"/>
        <v>0</v>
      </c>
      <c r="EH63" s="13">
        <f t="shared" si="13"/>
        <v>0</v>
      </c>
      <c r="EI63" s="13">
        <f t="shared" si="13"/>
        <v>0</v>
      </c>
      <c r="EJ63" s="13">
        <f t="shared" si="13"/>
        <v>0</v>
      </c>
      <c r="EK63" s="13">
        <f t="shared" si="13"/>
        <v>0</v>
      </c>
      <c r="EL63" s="13">
        <f t="shared" si="13"/>
        <v>0</v>
      </c>
      <c r="EM63" s="13">
        <f t="shared" si="13"/>
        <v>0</v>
      </c>
      <c r="EN63" s="13">
        <f t="shared" si="13"/>
        <v>0</v>
      </c>
      <c r="EO63" s="13">
        <f t="shared" si="13"/>
        <v>0</v>
      </c>
      <c r="EP63" s="13">
        <f t="shared" si="13"/>
        <v>0</v>
      </c>
      <c r="EQ63" s="13">
        <f t="shared" si="13"/>
        <v>0</v>
      </c>
      <c r="ER63" s="13">
        <f t="shared" si="13"/>
        <v>0</v>
      </c>
      <c r="ES63" s="13">
        <f t="shared" si="13"/>
        <v>0</v>
      </c>
      <c r="ET63" s="13">
        <f t="shared" si="13"/>
        <v>0</v>
      </c>
      <c r="EU63" s="13">
        <f t="shared" si="13"/>
        <v>0</v>
      </c>
      <c r="EV63" s="13">
        <f t="shared" si="13"/>
        <v>1</v>
      </c>
      <c r="EW63" s="13">
        <f t="shared" si="13"/>
        <v>0</v>
      </c>
      <c r="EX63" s="13">
        <f t="shared" si="13"/>
        <v>29</v>
      </c>
      <c r="EY63" s="13">
        <f t="shared" si="13"/>
        <v>2</v>
      </c>
      <c r="EZ63" s="13">
        <f t="shared" si="13"/>
        <v>0</v>
      </c>
      <c r="FA63" s="13">
        <f t="shared" si="13"/>
        <v>12</v>
      </c>
      <c r="FB63" s="13">
        <f t="shared" si="13"/>
        <v>0</v>
      </c>
      <c r="FC63" s="13">
        <f t="shared" si="13"/>
        <v>0</v>
      </c>
      <c r="FD63" s="13">
        <f t="shared" si="13"/>
        <v>13</v>
      </c>
      <c r="FE63" s="13">
        <f t="shared" si="13"/>
        <v>0</v>
      </c>
      <c r="FF63" s="13">
        <f t="shared" si="13"/>
        <v>0</v>
      </c>
      <c r="FG63" s="13">
        <f t="shared" si="13"/>
        <v>11</v>
      </c>
      <c r="FH63" s="13">
        <f t="shared" si="13"/>
        <v>0</v>
      </c>
      <c r="FI63" s="13">
        <f t="shared" si="13"/>
        <v>0</v>
      </c>
      <c r="FJ63" s="13">
        <f t="shared" si="13"/>
        <v>0</v>
      </c>
      <c r="FK63" s="13">
        <f t="shared" si="13"/>
        <v>0</v>
      </c>
      <c r="FL63" s="13">
        <f t="shared" si="13"/>
        <v>0</v>
      </c>
      <c r="FM63" s="13">
        <f t="shared" si="13"/>
        <v>0</v>
      </c>
      <c r="FN63" s="13">
        <f t="shared" si="13"/>
        <v>0</v>
      </c>
      <c r="FO63" s="13">
        <f t="shared" si="13"/>
        <v>0</v>
      </c>
      <c r="FP63" s="13">
        <f t="shared" si="13"/>
        <v>0</v>
      </c>
      <c r="FQ63" s="13">
        <f t="shared" si="13"/>
        <v>0</v>
      </c>
      <c r="FR63" s="13">
        <f t="shared" si="13"/>
        <v>0</v>
      </c>
      <c r="FS63" s="13">
        <f t="shared" si="13"/>
        <v>0</v>
      </c>
      <c r="FT63" s="13">
        <f t="shared" si="13"/>
        <v>0</v>
      </c>
      <c r="FU63" s="13">
        <f t="shared" si="13"/>
        <v>0</v>
      </c>
      <c r="FV63" s="13">
        <f t="shared" si="13"/>
        <v>0</v>
      </c>
      <c r="FW63" s="13">
        <f t="shared" si="13"/>
        <v>0</v>
      </c>
      <c r="FX63" s="13">
        <f t="shared" si="13"/>
        <v>12</v>
      </c>
      <c r="FY63" s="13">
        <f t="shared" si="13"/>
        <v>1</v>
      </c>
      <c r="FZ63" s="13">
        <f t="shared" si="13"/>
        <v>0</v>
      </c>
      <c r="GA63" s="13">
        <f t="shared" si="13"/>
        <v>0</v>
      </c>
      <c r="GB63" s="13">
        <f t="shared" si="13"/>
        <v>0</v>
      </c>
      <c r="GC63" s="13">
        <f t="shared" si="13"/>
        <v>0</v>
      </c>
      <c r="GD63" s="13">
        <f t="shared" si="13"/>
        <v>0</v>
      </c>
      <c r="GE63" s="13">
        <f t="shared" si="13"/>
        <v>0</v>
      </c>
      <c r="GF63" s="13">
        <f t="shared" si="13"/>
        <v>23</v>
      </c>
      <c r="GG63" s="13">
        <f t="shared" si="13"/>
        <v>3</v>
      </c>
      <c r="GH63" s="13">
        <f t="shared" si="13"/>
        <v>2</v>
      </c>
      <c r="GI63" s="13">
        <f t="shared" si="13"/>
        <v>0</v>
      </c>
      <c r="GJ63" s="13">
        <f t="shared" si="13"/>
        <v>2</v>
      </c>
      <c r="GK63" s="13">
        <f t="shared" si="13"/>
        <v>0</v>
      </c>
      <c r="GL63" s="13">
        <f t="shared" si="13"/>
        <v>0</v>
      </c>
      <c r="GM63" s="13">
        <f t="shared" si="13"/>
        <v>0</v>
      </c>
      <c r="GN63" s="13">
        <f t="shared" si="13"/>
        <v>16</v>
      </c>
      <c r="GO63" s="13">
        <f t="shared" ref="GO63:HC63" si="14">SUMIF($B$3:$B$60,$B$63,GO3:GO60)</f>
        <v>1</v>
      </c>
      <c r="GP63" s="13">
        <f t="shared" si="14"/>
        <v>0</v>
      </c>
      <c r="GQ63" s="13">
        <f t="shared" si="14"/>
        <v>0</v>
      </c>
      <c r="GR63" s="13">
        <f t="shared" si="14"/>
        <v>9</v>
      </c>
      <c r="GS63" s="13">
        <f t="shared" si="14"/>
        <v>0</v>
      </c>
      <c r="GT63" s="13">
        <f t="shared" si="14"/>
        <v>0</v>
      </c>
      <c r="GU63" s="13">
        <f t="shared" si="14"/>
        <v>2</v>
      </c>
      <c r="GV63" s="13">
        <f t="shared" si="14"/>
        <v>17</v>
      </c>
      <c r="GW63" s="13">
        <f t="shared" si="14"/>
        <v>21</v>
      </c>
      <c r="GX63" s="13">
        <f t="shared" si="14"/>
        <v>3</v>
      </c>
      <c r="GY63" s="13">
        <f t="shared" si="14"/>
        <v>35</v>
      </c>
      <c r="GZ63" s="22">
        <f t="shared" si="14"/>
        <v>40</v>
      </c>
      <c r="HA63" s="22">
        <f t="shared" si="14"/>
        <v>40</v>
      </c>
      <c r="HB63" s="22">
        <f t="shared" si="14"/>
        <v>38</v>
      </c>
      <c r="HC63" s="22">
        <f t="shared" si="14"/>
        <v>28</v>
      </c>
    </row>
    <row r="64" spans="1:211" ht="15.95" customHeight="1" x14ac:dyDescent="0.25">
      <c r="A64" s="12" t="s">
        <v>296</v>
      </c>
      <c r="B64" s="12" t="s">
        <v>88</v>
      </c>
      <c r="C64" s="10" t="s">
        <v>178</v>
      </c>
      <c r="D64" s="13">
        <f>SUMIF($B$3:$B$60,$B$64,D3:D60)</f>
        <v>457</v>
      </c>
      <c r="E64" s="13">
        <f t="shared" ref="E64:BP64" si="15">SUMIF($B$3:$B$60,$B$64,E3:E60)</f>
        <v>420</v>
      </c>
      <c r="F64" s="13">
        <f t="shared" si="15"/>
        <v>37</v>
      </c>
      <c r="G64" s="13">
        <f t="shared" si="15"/>
        <v>157</v>
      </c>
      <c r="H64" s="13">
        <f t="shared" si="15"/>
        <v>147</v>
      </c>
      <c r="I64" s="13">
        <f t="shared" si="15"/>
        <v>178</v>
      </c>
      <c r="J64" s="13">
        <f t="shared" si="15"/>
        <v>172</v>
      </c>
      <c r="K64" s="13">
        <f t="shared" si="15"/>
        <v>66</v>
      </c>
      <c r="L64" s="13">
        <f t="shared" si="15"/>
        <v>50</v>
      </c>
      <c r="M64" s="13">
        <f t="shared" si="15"/>
        <v>92</v>
      </c>
      <c r="N64" s="13">
        <f t="shared" si="15"/>
        <v>22</v>
      </c>
      <c r="O64" s="13">
        <f t="shared" si="15"/>
        <v>58</v>
      </c>
      <c r="P64" s="13">
        <f t="shared" si="15"/>
        <v>19</v>
      </c>
      <c r="Q64" s="13">
        <f t="shared" si="15"/>
        <v>10</v>
      </c>
      <c r="R64" s="13">
        <f t="shared" si="15"/>
        <v>33</v>
      </c>
      <c r="S64" s="13">
        <f t="shared" si="15"/>
        <v>82</v>
      </c>
      <c r="T64" s="13">
        <f t="shared" si="15"/>
        <v>60</v>
      </c>
      <c r="U64" s="13">
        <f t="shared" si="15"/>
        <v>14</v>
      </c>
      <c r="V64" s="13">
        <f t="shared" si="15"/>
        <v>322</v>
      </c>
      <c r="W64" s="13">
        <f t="shared" si="15"/>
        <v>10</v>
      </c>
      <c r="X64" s="13">
        <f t="shared" si="15"/>
        <v>18</v>
      </c>
      <c r="Y64" s="13">
        <f t="shared" si="15"/>
        <v>124</v>
      </c>
      <c r="Z64" s="13">
        <f t="shared" si="15"/>
        <v>193</v>
      </c>
      <c r="AA64" s="13">
        <f t="shared" si="15"/>
        <v>49</v>
      </c>
      <c r="AB64" s="13">
        <f t="shared" si="15"/>
        <v>41</v>
      </c>
      <c r="AC64" s="13">
        <f t="shared" si="15"/>
        <v>59</v>
      </c>
      <c r="AD64" s="13">
        <f t="shared" si="15"/>
        <v>14</v>
      </c>
      <c r="AE64" s="13">
        <f t="shared" si="15"/>
        <v>3</v>
      </c>
      <c r="AF64" s="13">
        <f t="shared" si="15"/>
        <v>90</v>
      </c>
      <c r="AG64" s="13">
        <f t="shared" si="15"/>
        <v>94</v>
      </c>
      <c r="AH64" s="13">
        <f t="shared" si="15"/>
        <v>264</v>
      </c>
      <c r="AI64" s="13">
        <f t="shared" si="15"/>
        <v>34</v>
      </c>
      <c r="AJ64" s="13">
        <f t="shared" si="15"/>
        <v>5</v>
      </c>
      <c r="AK64" s="13">
        <f t="shared" si="15"/>
        <v>8</v>
      </c>
      <c r="AL64" s="13">
        <f t="shared" si="15"/>
        <v>39</v>
      </c>
      <c r="AM64" s="13">
        <f t="shared" si="15"/>
        <v>352</v>
      </c>
      <c r="AN64" s="13">
        <f t="shared" si="15"/>
        <v>65</v>
      </c>
      <c r="AO64" s="13">
        <f t="shared" si="15"/>
        <v>9</v>
      </c>
      <c r="AP64" s="13">
        <f t="shared" si="15"/>
        <v>5</v>
      </c>
      <c r="AQ64" s="13">
        <f t="shared" si="15"/>
        <v>1</v>
      </c>
      <c r="AR64" s="13">
        <f t="shared" si="15"/>
        <v>317</v>
      </c>
      <c r="AS64" s="13">
        <f t="shared" si="15"/>
        <v>75</v>
      </c>
      <c r="AT64" s="13">
        <f t="shared" si="15"/>
        <v>15</v>
      </c>
      <c r="AU64" s="13">
        <f t="shared" si="15"/>
        <v>5</v>
      </c>
      <c r="AV64" s="13">
        <f t="shared" si="15"/>
        <v>1</v>
      </c>
      <c r="AW64" s="13">
        <f t="shared" si="15"/>
        <v>359</v>
      </c>
      <c r="AX64" s="13">
        <f t="shared" si="15"/>
        <v>61</v>
      </c>
      <c r="AY64" s="13">
        <f t="shared" si="15"/>
        <v>10</v>
      </c>
      <c r="AZ64" s="13">
        <f t="shared" si="15"/>
        <v>3</v>
      </c>
      <c r="BA64" s="13">
        <f t="shared" si="15"/>
        <v>0</v>
      </c>
      <c r="BB64" s="13">
        <f t="shared" si="15"/>
        <v>339</v>
      </c>
      <c r="BC64" s="13">
        <f t="shared" si="15"/>
        <v>70</v>
      </c>
      <c r="BD64" s="13">
        <f t="shared" si="15"/>
        <v>19</v>
      </c>
      <c r="BE64" s="13">
        <f t="shared" si="15"/>
        <v>3</v>
      </c>
      <c r="BF64" s="13">
        <f t="shared" si="15"/>
        <v>1</v>
      </c>
      <c r="BG64" s="13">
        <f t="shared" si="15"/>
        <v>155</v>
      </c>
      <c r="BH64" s="13">
        <f t="shared" si="15"/>
        <v>42</v>
      </c>
      <c r="BI64" s="13">
        <f t="shared" si="15"/>
        <v>15</v>
      </c>
      <c r="BJ64" s="13">
        <f t="shared" si="15"/>
        <v>2</v>
      </c>
      <c r="BK64" s="13">
        <f t="shared" si="15"/>
        <v>0</v>
      </c>
      <c r="BL64" s="13">
        <f t="shared" si="15"/>
        <v>82</v>
      </c>
      <c r="BM64" s="13">
        <f t="shared" si="15"/>
        <v>44</v>
      </c>
      <c r="BN64" s="13">
        <f t="shared" si="15"/>
        <v>15</v>
      </c>
      <c r="BO64" s="13">
        <f t="shared" si="15"/>
        <v>1</v>
      </c>
      <c r="BP64" s="13">
        <f t="shared" si="15"/>
        <v>1</v>
      </c>
      <c r="BQ64" s="13">
        <f t="shared" ref="BQ64:EB64" si="16">SUMIF($B$3:$B$60,$B$64,BQ3:BQ60)</f>
        <v>191</v>
      </c>
      <c r="BR64" s="13">
        <f t="shared" si="16"/>
        <v>132</v>
      </c>
      <c r="BS64" s="13">
        <f t="shared" si="16"/>
        <v>41</v>
      </c>
      <c r="BT64" s="13">
        <f t="shared" si="16"/>
        <v>10</v>
      </c>
      <c r="BU64" s="13">
        <f t="shared" si="16"/>
        <v>2</v>
      </c>
      <c r="BV64" s="13">
        <f t="shared" si="16"/>
        <v>188</v>
      </c>
      <c r="BW64" s="13">
        <f t="shared" si="16"/>
        <v>136</v>
      </c>
      <c r="BX64" s="13">
        <f t="shared" si="16"/>
        <v>42</v>
      </c>
      <c r="BY64" s="13">
        <f t="shared" si="16"/>
        <v>11</v>
      </c>
      <c r="BZ64" s="13">
        <f t="shared" si="16"/>
        <v>1</v>
      </c>
      <c r="CA64" s="13">
        <f t="shared" si="16"/>
        <v>157</v>
      </c>
      <c r="CB64" s="13">
        <f t="shared" si="16"/>
        <v>48</v>
      </c>
      <c r="CC64" s="13">
        <f t="shared" si="16"/>
        <v>8</v>
      </c>
      <c r="CD64" s="13">
        <f t="shared" si="16"/>
        <v>0</v>
      </c>
      <c r="CE64" s="13">
        <f t="shared" si="16"/>
        <v>0</v>
      </c>
      <c r="CF64" s="13">
        <f t="shared" si="16"/>
        <v>165</v>
      </c>
      <c r="CG64" s="13">
        <f t="shared" si="16"/>
        <v>27</v>
      </c>
      <c r="CH64" s="13">
        <f t="shared" si="16"/>
        <v>208</v>
      </c>
      <c r="CI64" s="13">
        <f t="shared" si="16"/>
        <v>39</v>
      </c>
      <c r="CJ64" s="13">
        <f t="shared" si="16"/>
        <v>148</v>
      </c>
      <c r="CK64" s="13">
        <f t="shared" si="16"/>
        <v>5</v>
      </c>
      <c r="CL64" s="13">
        <f t="shared" si="16"/>
        <v>19</v>
      </c>
      <c r="CM64" s="13">
        <f t="shared" si="16"/>
        <v>118</v>
      </c>
      <c r="CN64" s="13">
        <f t="shared" si="16"/>
        <v>308</v>
      </c>
      <c r="CO64" s="13">
        <f t="shared" si="16"/>
        <v>6</v>
      </c>
      <c r="CP64" s="13">
        <f t="shared" si="16"/>
        <v>40</v>
      </c>
      <c r="CQ64" s="13">
        <f t="shared" si="16"/>
        <v>40</v>
      </c>
      <c r="CR64" s="13">
        <f t="shared" si="16"/>
        <v>41</v>
      </c>
      <c r="CS64" s="13">
        <v>9.1714285714285673</v>
      </c>
      <c r="CT64" s="13">
        <v>5</v>
      </c>
      <c r="CU64" s="13">
        <f t="shared" si="16"/>
        <v>58</v>
      </c>
      <c r="CV64" s="13">
        <f t="shared" si="16"/>
        <v>233</v>
      </c>
      <c r="CW64" s="13">
        <f t="shared" si="16"/>
        <v>16</v>
      </c>
      <c r="CX64" s="13">
        <f t="shared" si="16"/>
        <v>250</v>
      </c>
      <c r="CY64" s="13">
        <f t="shared" si="16"/>
        <v>184</v>
      </c>
      <c r="CZ64" s="13">
        <f t="shared" si="16"/>
        <v>0</v>
      </c>
      <c r="DA64" s="13">
        <f t="shared" si="16"/>
        <v>11</v>
      </c>
      <c r="DB64" s="13">
        <f t="shared" si="16"/>
        <v>28</v>
      </c>
      <c r="DC64" s="13">
        <f t="shared" si="16"/>
        <v>29</v>
      </c>
      <c r="DD64" s="13">
        <f t="shared" si="16"/>
        <v>42</v>
      </c>
      <c r="DE64" s="13">
        <f t="shared" si="16"/>
        <v>81</v>
      </c>
      <c r="DF64" s="13">
        <f t="shared" si="16"/>
        <v>132</v>
      </c>
      <c r="DG64" s="13">
        <f t="shared" si="16"/>
        <v>71</v>
      </c>
      <c r="DH64" s="13">
        <f t="shared" si="16"/>
        <v>11</v>
      </c>
      <c r="DI64" s="11">
        <v>53.741379310344783</v>
      </c>
      <c r="DJ64" s="13">
        <f t="shared" si="16"/>
        <v>1</v>
      </c>
      <c r="DK64" s="13">
        <f t="shared" si="16"/>
        <v>20</v>
      </c>
      <c r="DL64" s="13">
        <f t="shared" si="16"/>
        <v>1</v>
      </c>
      <c r="DM64" s="13">
        <f t="shared" si="16"/>
        <v>397</v>
      </c>
      <c r="DN64" s="13">
        <f t="shared" si="16"/>
        <v>7</v>
      </c>
      <c r="DO64" s="13">
        <f t="shared" si="16"/>
        <v>0</v>
      </c>
      <c r="DP64" s="13">
        <f t="shared" si="16"/>
        <v>0</v>
      </c>
      <c r="DQ64" s="13">
        <f t="shared" si="16"/>
        <v>1</v>
      </c>
      <c r="DR64" s="13">
        <f t="shared" si="16"/>
        <v>0</v>
      </c>
      <c r="DS64" s="13">
        <f t="shared" si="16"/>
        <v>0</v>
      </c>
      <c r="DT64" s="13">
        <f t="shared" si="16"/>
        <v>6</v>
      </c>
      <c r="DU64" s="13">
        <f t="shared" si="16"/>
        <v>14</v>
      </c>
      <c r="DV64" s="13">
        <f t="shared" si="16"/>
        <v>0</v>
      </c>
      <c r="DW64" s="13">
        <f t="shared" si="16"/>
        <v>1</v>
      </c>
      <c r="DX64" s="13">
        <f t="shared" si="16"/>
        <v>0</v>
      </c>
      <c r="DY64" s="13">
        <f t="shared" si="16"/>
        <v>0</v>
      </c>
      <c r="DZ64" s="13">
        <f t="shared" si="16"/>
        <v>0</v>
      </c>
      <c r="EA64" s="13">
        <f t="shared" si="16"/>
        <v>0</v>
      </c>
      <c r="EB64" s="13">
        <f t="shared" si="16"/>
        <v>0</v>
      </c>
      <c r="EC64" s="13">
        <f t="shared" ref="EC64:GN64" si="17">SUMIF($B$3:$B$60,$B$64,EC3:EC60)</f>
        <v>0</v>
      </c>
      <c r="ED64" s="13">
        <f t="shared" si="17"/>
        <v>0</v>
      </c>
      <c r="EE64" s="13">
        <f t="shared" si="17"/>
        <v>0</v>
      </c>
      <c r="EF64" s="13">
        <f t="shared" si="17"/>
        <v>1</v>
      </c>
      <c r="EG64" s="13">
        <f t="shared" si="17"/>
        <v>1</v>
      </c>
      <c r="EH64" s="13">
        <f t="shared" si="17"/>
        <v>1</v>
      </c>
      <c r="EI64" s="13">
        <f t="shared" si="17"/>
        <v>0</v>
      </c>
      <c r="EJ64" s="13">
        <f t="shared" si="17"/>
        <v>1</v>
      </c>
      <c r="EK64" s="13">
        <f t="shared" si="17"/>
        <v>0</v>
      </c>
      <c r="EL64" s="13">
        <f t="shared" si="17"/>
        <v>1</v>
      </c>
      <c r="EM64" s="13">
        <f t="shared" si="17"/>
        <v>0</v>
      </c>
      <c r="EN64" s="13">
        <f t="shared" si="17"/>
        <v>0</v>
      </c>
      <c r="EO64" s="13">
        <f t="shared" si="17"/>
        <v>0</v>
      </c>
      <c r="EP64" s="13">
        <f t="shared" si="17"/>
        <v>1</v>
      </c>
      <c r="EQ64" s="13">
        <f t="shared" si="17"/>
        <v>0</v>
      </c>
      <c r="ER64" s="13">
        <f t="shared" si="17"/>
        <v>0</v>
      </c>
      <c r="ES64" s="13">
        <f t="shared" si="17"/>
        <v>0</v>
      </c>
      <c r="ET64" s="13">
        <f t="shared" si="17"/>
        <v>0</v>
      </c>
      <c r="EU64" s="13">
        <f t="shared" si="17"/>
        <v>1</v>
      </c>
      <c r="EV64" s="13">
        <f t="shared" si="17"/>
        <v>0</v>
      </c>
      <c r="EW64" s="13">
        <f t="shared" si="17"/>
        <v>1</v>
      </c>
      <c r="EX64" s="13">
        <f t="shared" si="17"/>
        <v>389</v>
      </c>
      <c r="EY64" s="13">
        <f t="shared" si="17"/>
        <v>4</v>
      </c>
      <c r="EZ64" s="13">
        <f t="shared" si="17"/>
        <v>3</v>
      </c>
      <c r="FA64" s="13">
        <f t="shared" si="17"/>
        <v>187</v>
      </c>
      <c r="FB64" s="13">
        <f t="shared" si="17"/>
        <v>5</v>
      </c>
      <c r="FC64" s="13">
        <f t="shared" si="17"/>
        <v>2</v>
      </c>
      <c r="FD64" s="13">
        <f t="shared" si="17"/>
        <v>6</v>
      </c>
      <c r="FE64" s="13">
        <f t="shared" si="17"/>
        <v>162</v>
      </c>
      <c r="FF64" s="13">
        <f t="shared" si="17"/>
        <v>0</v>
      </c>
      <c r="FG64" s="13">
        <f t="shared" si="17"/>
        <v>178</v>
      </c>
      <c r="FH64" s="13">
        <f t="shared" si="17"/>
        <v>2</v>
      </c>
      <c r="FI64" s="13">
        <f t="shared" si="17"/>
        <v>1</v>
      </c>
      <c r="FJ64" s="13">
        <f t="shared" si="17"/>
        <v>2</v>
      </c>
      <c r="FK64" s="13">
        <f t="shared" si="17"/>
        <v>0</v>
      </c>
      <c r="FL64" s="13">
        <f t="shared" si="17"/>
        <v>0</v>
      </c>
      <c r="FM64" s="13">
        <f t="shared" si="17"/>
        <v>0</v>
      </c>
      <c r="FN64" s="13">
        <f t="shared" si="17"/>
        <v>0</v>
      </c>
      <c r="FO64" s="13">
        <f t="shared" si="17"/>
        <v>0</v>
      </c>
      <c r="FP64" s="13">
        <f t="shared" si="17"/>
        <v>0</v>
      </c>
      <c r="FQ64" s="13">
        <f t="shared" si="17"/>
        <v>0</v>
      </c>
      <c r="FR64" s="13">
        <f t="shared" si="17"/>
        <v>1</v>
      </c>
      <c r="FS64" s="13">
        <f t="shared" si="17"/>
        <v>0</v>
      </c>
      <c r="FT64" s="13">
        <f t="shared" si="17"/>
        <v>1</v>
      </c>
      <c r="FU64" s="13">
        <f t="shared" si="17"/>
        <v>5</v>
      </c>
      <c r="FV64" s="13">
        <f t="shared" si="17"/>
        <v>2</v>
      </c>
      <c r="FW64" s="13">
        <f t="shared" si="17"/>
        <v>0</v>
      </c>
      <c r="FX64" s="13">
        <f t="shared" si="17"/>
        <v>6</v>
      </c>
      <c r="FY64" s="13">
        <f t="shared" si="17"/>
        <v>0</v>
      </c>
      <c r="FZ64" s="13">
        <f t="shared" si="17"/>
        <v>0</v>
      </c>
      <c r="GA64" s="13">
        <f t="shared" si="17"/>
        <v>156</v>
      </c>
      <c r="GB64" s="13">
        <f t="shared" si="17"/>
        <v>0</v>
      </c>
      <c r="GC64" s="13">
        <f t="shared" si="17"/>
        <v>0</v>
      </c>
      <c r="GD64" s="13">
        <f t="shared" si="17"/>
        <v>1</v>
      </c>
      <c r="GE64" s="13">
        <f t="shared" si="17"/>
        <v>1</v>
      </c>
      <c r="GF64" s="13">
        <f t="shared" si="17"/>
        <v>297</v>
      </c>
      <c r="GG64" s="13">
        <f t="shared" si="17"/>
        <v>35</v>
      </c>
      <c r="GH64" s="13">
        <f t="shared" si="17"/>
        <v>27</v>
      </c>
      <c r="GI64" s="13">
        <f t="shared" si="17"/>
        <v>4</v>
      </c>
      <c r="GJ64" s="13">
        <f t="shared" si="17"/>
        <v>10</v>
      </c>
      <c r="GK64" s="13">
        <f t="shared" si="17"/>
        <v>3</v>
      </c>
      <c r="GL64" s="13">
        <f t="shared" si="17"/>
        <v>13</v>
      </c>
      <c r="GM64" s="13">
        <f t="shared" si="17"/>
        <v>9</v>
      </c>
      <c r="GN64" s="13">
        <f t="shared" si="17"/>
        <v>206</v>
      </c>
      <c r="GO64" s="13">
        <f t="shared" ref="GO64:HC64" si="18">SUMIF($B$3:$B$60,$B$64,GO3:GO60)</f>
        <v>25</v>
      </c>
      <c r="GP64" s="13">
        <f t="shared" si="18"/>
        <v>3</v>
      </c>
      <c r="GQ64" s="13">
        <f t="shared" si="18"/>
        <v>3</v>
      </c>
      <c r="GR64" s="13">
        <f t="shared" si="18"/>
        <v>130</v>
      </c>
      <c r="GS64" s="13">
        <f t="shared" si="18"/>
        <v>4</v>
      </c>
      <c r="GT64" s="13">
        <f t="shared" si="18"/>
        <v>3</v>
      </c>
      <c r="GU64" s="13">
        <f t="shared" si="18"/>
        <v>9</v>
      </c>
      <c r="GV64" s="13">
        <f t="shared" si="18"/>
        <v>196</v>
      </c>
      <c r="GW64" s="13">
        <f t="shared" si="18"/>
        <v>240</v>
      </c>
      <c r="GX64" s="13">
        <f t="shared" si="18"/>
        <v>20</v>
      </c>
      <c r="GY64" s="13">
        <f t="shared" si="18"/>
        <v>416</v>
      </c>
      <c r="GZ64" s="22">
        <f t="shared" si="18"/>
        <v>456</v>
      </c>
      <c r="HA64" s="22">
        <f t="shared" si="18"/>
        <v>451</v>
      </c>
      <c r="HB64" s="22">
        <f t="shared" si="18"/>
        <v>443</v>
      </c>
      <c r="HC64" s="22">
        <f t="shared" si="18"/>
        <v>370</v>
      </c>
    </row>
    <row r="65" spans="1:211" ht="15.95" customHeight="1" x14ac:dyDescent="0.25">
      <c r="A65" s="12" t="s">
        <v>297</v>
      </c>
      <c r="B65" s="12" t="s">
        <v>179</v>
      </c>
      <c r="C65" s="10" t="s">
        <v>178</v>
      </c>
      <c r="D65" s="13">
        <f>D61-SUM(D62:D64)</f>
        <v>44</v>
      </c>
      <c r="E65" s="13">
        <f t="shared" ref="E65:BP65" si="19">E61-SUM(E62:E64)</f>
        <v>44</v>
      </c>
      <c r="F65" s="13">
        <f t="shared" si="19"/>
        <v>0</v>
      </c>
      <c r="G65" s="13">
        <f t="shared" si="19"/>
        <v>11</v>
      </c>
      <c r="H65" s="13">
        <f t="shared" si="19"/>
        <v>27</v>
      </c>
      <c r="I65" s="13">
        <f t="shared" si="19"/>
        <v>17</v>
      </c>
      <c r="J65" s="13">
        <f t="shared" si="19"/>
        <v>19</v>
      </c>
      <c r="K65" s="13">
        <f t="shared" si="19"/>
        <v>4</v>
      </c>
      <c r="L65" s="13">
        <f t="shared" si="19"/>
        <v>3</v>
      </c>
      <c r="M65" s="13">
        <f t="shared" si="19"/>
        <v>7</v>
      </c>
      <c r="N65" s="13">
        <f t="shared" si="19"/>
        <v>0</v>
      </c>
      <c r="O65" s="13">
        <f t="shared" si="19"/>
        <v>4</v>
      </c>
      <c r="P65" s="13">
        <f t="shared" si="19"/>
        <v>1</v>
      </c>
      <c r="Q65" s="13">
        <f t="shared" si="19"/>
        <v>0</v>
      </c>
      <c r="R65" s="13">
        <f t="shared" si="19"/>
        <v>4</v>
      </c>
      <c r="S65" s="13">
        <f t="shared" si="19"/>
        <v>4</v>
      </c>
      <c r="T65" s="13">
        <f t="shared" si="19"/>
        <v>5</v>
      </c>
      <c r="U65" s="13">
        <f t="shared" si="19"/>
        <v>2</v>
      </c>
      <c r="V65" s="13">
        <f t="shared" si="19"/>
        <v>30</v>
      </c>
      <c r="W65" s="13">
        <f t="shared" si="19"/>
        <v>2</v>
      </c>
      <c r="X65" s="13">
        <f t="shared" si="19"/>
        <v>3</v>
      </c>
      <c r="Y65" s="13">
        <f t="shared" si="19"/>
        <v>10</v>
      </c>
      <c r="Z65" s="13">
        <f t="shared" si="19"/>
        <v>33</v>
      </c>
      <c r="AA65" s="13">
        <f t="shared" si="19"/>
        <v>2</v>
      </c>
      <c r="AB65" s="13">
        <f t="shared" si="19"/>
        <v>1</v>
      </c>
      <c r="AC65" s="13">
        <f t="shared" si="19"/>
        <v>4</v>
      </c>
      <c r="AD65" s="13">
        <f t="shared" si="19"/>
        <v>0</v>
      </c>
      <c r="AE65" s="13">
        <f t="shared" si="19"/>
        <v>1</v>
      </c>
      <c r="AF65" s="13">
        <f t="shared" si="19"/>
        <v>2</v>
      </c>
      <c r="AG65" s="13">
        <f t="shared" si="19"/>
        <v>9</v>
      </c>
      <c r="AH65" s="13">
        <f t="shared" si="19"/>
        <v>27</v>
      </c>
      <c r="AI65" s="13">
        <f t="shared" si="19"/>
        <v>5</v>
      </c>
      <c r="AJ65" s="13">
        <f t="shared" si="19"/>
        <v>0</v>
      </c>
      <c r="AK65" s="13">
        <f t="shared" si="19"/>
        <v>0</v>
      </c>
      <c r="AL65" s="13">
        <f t="shared" si="19"/>
        <v>2</v>
      </c>
      <c r="AM65" s="13">
        <f t="shared" si="19"/>
        <v>35</v>
      </c>
      <c r="AN65" s="13">
        <f t="shared" si="19"/>
        <v>5</v>
      </c>
      <c r="AO65" s="13">
        <f t="shared" si="19"/>
        <v>0</v>
      </c>
      <c r="AP65" s="13">
        <f t="shared" si="19"/>
        <v>0</v>
      </c>
      <c r="AQ65" s="13">
        <f t="shared" si="19"/>
        <v>0</v>
      </c>
      <c r="AR65" s="13">
        <f t="shared" si="19"/>
        <v>35</v>
      </c>
      <c r="AS65" s="13">
        <f t="shared" si="19"/>
        <v>5</v>
      </c>
      <c r="AT65" s="13">
        <f t="shared" si="19"/>
        <v>1</v>
      </c>
      <c r="AU65" s="13">
        <f t="shared" si="19"/>
        <v>0</v>
      </c>
      <c r="AV65" s="13">
        <f t="shared" si="19"/>
        <v>0</v>
      </c>
      <c r="AW65" s="13">
        <f t="shared" si="19"/>
        <v>35</v>
      </c>
      <c r="AX65" s="13">
        <f t="shared" si="19"/>
        <v>4</v>
      </c>
      <c r="AY65" s="13">
        <f t="shared" si="19"/>
        <v>1</v>
      </c>
      <c r="AZ65" s="13">
        <f t="shared" si="19"/>
        <v>0</v>
      </c>
      <c r="BA65" s="13">
        <f t="shared" si="19"/>
        <v>0</v>
      </c>
      <c r="BB65" s="13">
        <f t="shared" si="19"/>
        <v>39</v>
      </c>
      <c r="BC65" s="13">
        <f t="shared" si="19"/>
        <v>1</v>
      </c>
      <c r="BD65" s="13">
        <f t="shared" si="19"/>
        <v>1</v>
      </c>
      <c r="BE65" s="13">
        <f t="shared" si="19"/>
        <v>0</v>
      </c>
      <c r="BF65" s="13">
        <f t="shared" si="19"/>
        <v>0</v>
      </c>
      <c r="BG65" s="13">
        <f t="shared" si="19"/>
        <v>22</v>
      </c>
      <c r="BH65" s="13">
        <f t="shared" si="19"/>
        <v>4</v>
      </c>
      <c r="BI65" s="13">
        <f t="shared" si="19"/>
        <v>0</v>
      </c>
      <c r="BJ65" s="13">
        <f t="shared" si="19"/>
        <v>0</v>
      </c>
      <c r="BK65" s="13">
        <f t="shared" si="19"/>
        <v>0</v>
      </c>
      <c r="BL65" s="13">
        <f t="shared" si="19"/>
        <v>10</v>
      </c>
      <c r="BM65" s="13">
        <f t="shared" si="19"/>
        <v>2</v>
      </c>
      <c r="BN65" s="13">
        <f t="shared" si="19"/>
        <v>0</v>
      </c>
      <c r="BO65" s="13">
        <f t="shared" si="19"/>
        <v>0</v>
      </c>
      <c r="BP65" s="13">
        <f t="shared" si="19"/>
        <v>0</v>
      </c>
      <c r="BQ65" s="13">
        <f t="shared" ref="BQ65:EB65" si="20">BQ61-SUM(BQ62:BQ64)</f>
        <v>22</v>
      </c>
      <c r="BR65" s="13">
        <f t="shared" si="20"/>
        <v>13</v>
      </c>
      <c r="BS65" s="13">
        <f t="shared" si="20"/>
        <v>3</v>
      </c>
      <c r="BT65" s="13">
        <f t="shared" si="20"/>
        <v>2</v>
      </c>
      <c r="BU65" s="13">
        <f t="shared" si="20"/>
        <v>0</v>
      </c>
      <c r="BV65" s="13">
        <f t="shared" si="20"/>
        <v>21</v>
      </c>
      <c r="BW65" s="13">
        <f t="shared" si="20"/>
        <v>14</v>
      </c>
      <c r="BX65" s="13">
        <f t="shared" si="20"/>
        <v>3</v>
      </c>
      <c r="BY65" s="13">
        <f t="shared" si="20"/>
        <v>1</v>
      </c>
      <c r="BZ65" s="13">
        <f t="shared" si="20"/>
        <v>0</v>
      </c>
      <c r="CA65" s="13">
        <f t="shared" si="20"/>
        <v>0</v>
      </c>
      <c r="CB65" s="13">
        <f t="shared" si="20"/>
        <v>0</v>
      </c>
      <c r="CC65" s="13">
        <f t="shared" si="20"/>
        <v>0</v>
      </c>
      <c r="CD65" s="13">
        <f t="shared" si="20"/>
        <v>0</v>
      </c>
      <c r="CE65" s="13">
        <f t="shared" si="20"/>
        <v>0</v>
      </c>
      <c r="CF65" s="13">
        <f t="shared" si="20"/>
        <v>22</v>
      </c>
      <c r="CG65" s="13">
        <f t="shared" si="20"/>
        <v>3</v>
      </c>
      <c r="CH65" s="13">
        <f t="shared" si="20"/>
        <v>22</v>
      </c>
      <c r="CI65" s="13">
        <f t="shared" si="20"/>
        <v>6</v>
      </c>
      <c r="CJ65" s="13">
        <f t="shared" si="20"/>
        <v>20</v>
      </c>
      <c r="CK65" s="13">
        <f t="shared" si="20"/>
        <v>0</v>
      </c>
      <c r="CL65" s="13">
        <f t="shared" si="20"/>
        <v>1</v>
      </c>
      <c r="CM65" s="13">
        <f t="shared" si="20"/>
        <v>6</v>
      </c>
      <c r="CN65" s="13">
        <f t="shared" si="20"/>
        <v>39</v>
      </c>
      <c r="CO65" s="13">
        <f t="shared" si="20"/>
        <v>0</v>
      </c>
      <c r="CP65" s="13">
        <f t="shared" si="20"/>
        <v>1</v>
      </c>
      <c r="CQ65" s="13">
        <f t="shared" si="20"/>
        <v>0</v>
      </c>
      <c r="CR65" s="13">
        <f t="shared" si="20"/>
        <v>3</v>
      </c>
      <c r="CS65" s="13">
        <v>16</v>
      </c>
      <c r="CT65" s="13">
        <v>19.5</v>
      </c>
      <c r="CU65" s="13">
        <f t="shared" si="20"/>
        <v>12</v>
      </c>
      <c r="CV65" s="13">
        <f t="shared" si="20"/>
        <v>25</v>
      </c>
      <c r="CW65" s="13">
        <f t="shared" si="20"/>
        <v>1</v>
      </c>
      <c r="CX65" s="13">
        <f t="shared" si="20"/>
        <v>22</v>
      </c>
      <c r="CY65" s="13">
        <f t="shared" si="20"/>
        <v>21</v>
      </c>
      <c r="CZ65" s="13">
        <f t="shared" si="20"/>
        <v>0</v>
      </c>
      <c r="DA65" s="13">
        <f t="shared" si="20"/>
        <v>2</v>
      </c>
      <c r="DB65" s="13">
        <f t="shared" si="20"/>
        <v>1</v>
      </c>
      <c r="DC65" s="13">
        <f t="shared" si="20"/>
        <v>3</v>
      </c>
      <c r="DD65" s="13">
        <f t="shared" si="20"/>
        <v>2</v>
      </c>
      <c r="DE65" s="13">
        <f t="shared" si="20"/>
        <v>12</v>
      </c>
      <c r="DF65" s="13">
        <f t="shared" si="20"/>
        <v>11</v>
      </c>
      <c r="DG65" s="13">
        <f t="shared" si="20"/>
        <v>6</v>
      </c>
      <c r="DH65" s="13">
        <f t="shared" si="20"/>
        <v>2</v>
      </c>
      <c r="DI65" s="11">
        <v>55.18181818181818</v>
      </c>
      <c r="DJ65" s="13">
        <f t="shared" si="20"/>
        <v>0</v>
      </c>
      <c r="DK65" s="13">
        <f t="shared" si="20"/>
        <v>13</v>
      </c>
      <c r="DL65" s="13">
        <f t="shared" si="20"/>
        <v>0</v>
      </c>
      <c r="DM65" s="13">
        <f t="shared" si="20"/>
        <v>24</v>
      </c>
      <c r="DN65" s="13">
        <f t="shared" si="20"/>
        <v>5</v>
      </c>
      <c r="DO65" s="13">
        <f t="shared" si="20"/>
        <v>0</v>
      </c>
      <c r="DP65" s="13">
        <f t="shared" si="20"/>
        <v>0</v>
      </c>
      <c r="DQ65" s="13">
        <f t="shared" si="20"/>
        <v>0</v>
      </c>
      <c r="DR65" s="13">
        <f t="shared" si="20"/>
        <v>0</v>
      </c>
      <c r="DS65" s="13">
        <f t="shared" si="20"/>
        <v>0</v>
      </c>
      <c r="DT65" s="13">
        <f t="shared" si="20"/>
        <v>2</v>
      </c>
      <c r="DU65" s="13">
        <f t="shared" si="20"/>
        <v>11</v>
      </c>
      <c r="DV65" s="13">
        <f t="shared" si="20"/>
        <v>0</v>
      </c>
      <c r="DW65" s="13">
        <f t="shared" si="20"/>
        <v>0</v>
      </c>
      <c r="DX65" s="13">
        <f t="shared" si="20"/>
        <v>0</v>
      </c>
      <c r="DY65" s="13">
        <f t="shared" si="20"/>
        <v>0</v>
      </c>
      <c r="DZ65" s="13">
        <f t="shared" si="20"/>
        <v>0</v>
      </c>
      <c r="EA65" s="13">
        <f t="shared" si="20"/>
        <v>0</v>
      </c>
      <c r="EB65" s="13">
        <f t="shared" si="20"/>
        <v>0</v>
      </c>
      <c r="EC65" s="13">
        <f t="shared" ref="EC65:GN65" si="21">EC61-SUM(EC62:EC64)</f>
        <v>0</v>
      </c>
      <c r="ED65" s="13">
        <f t="shared" si="21"/>
        <v>0</v>
      </c>
      <c r="EE65" s="13">
        <f t="shared" si="21"/>
        <v>0</v>
      </c>
      <c r="EF65" s="13">
        <f t="shared" si="21"/>
        <v>0</v>
      </c>
      <c r="EG65" s="13">
        <f t="shared" si="21"/>
        <v>1</v>
      </c>
      <c r="EH65" s="13">
        <f t="shared" si="21"/>
        <v>0</v>
      </c>
      <c r="EI65" s="13">
        <f t="shared" si="21"/>
        <v>0</v>
      </c>
      <c r="EJ65" s="13">
        <f t="shared" si="21"/>
        <v>1</v>
      </c>
      <c r="EK65" s="13">
        <f t="shared" si="21"/>
        <v>1</v>
      </c>
      <c r="EL65" s="13">
        <f t="shared" si="21"/>
        <v>1</v>
      </c>
      <c r="EM65" s="13">
        <f t="shared" si="21"/>
        <v>4</v>
      </c>
      <c r="EN65" s="13">
        <f t="shared" si="21"/>
        <v>0</v>
      </c>
      <c r="EO65" s="13">
        <f t="shared" si="21"/>
        <v>0</v>
      </c>
      <c r="EP65" s="13">
        <f t="shared" si="21"/>
        <v>0</v>
      </c>
      <c r="EQ65" s="13">
        <f t="shared" si="21"/>
        <v>0</v>
      </c>
      <c r="ER65" s="13">
        <f t="shared" si="21"/>
        <v>0</v>
      </c>
      <c r="ES65" s="13">
        <f t="shared" si="21"/>
        <v>0</v>
      </c>
      <c r="ET65" s="13">
        <f t="shared" si="21"/>
        <v>0</v>
      </c>
      <c r="EU65" s="13">
        <f t="shared" si="21"/>
        <v>0</v>
      </c>
      <c r="EV65" s="13">
        <f t="shared" si="21"/>
        <v>0</v>
      </c>
      <c r="EW65" s="13">
        <f t="shared" si="21"/>
        <v>0</v>
      </c>
      <c r="EX65" s="13">
        <f t="shared" si="21"/>
        <v>16</v>
      </c>
      <c r="EY65" s="13">
        <f t="shared" si="21"/>
        <v>5</v>
      </c>
      <c r="EZ65" s="13">
        <f t="shared" si="21"/>
        <v>0</v>
      </c>
      <c r="FA65" s="13">
        <f t="shared" si="21"/>
        <v>15</v>
      </c>
      <c r="FB65" s="13">
        <f t="shared" si="21"/>
        <v>0</v>
      </c>
      <c r="FC65" s="13">
        <f t="shared" si="21"/>
        <v>2</v>
      </c>
      <c r="FD65" s="13">
        <f t="shared" si="21"/>
        <v>0</v>
      </c>
      <c r="FE65" s="13">
        <f t="shared" si="21"/>
        <v>1</v>
      </c>
      <c r="FF65" s="13">
        <f t="shared" si="21"/>
        <v>0</v>
      </c>
      <c r="FG65" s="13">
        <f t="shared" si="21"/>
        <v>10</v>
      </c>
      <c r="FH65" s="13">
        <f t="shared" si="21"/>
        <v>2</v>
      </c>
      <c r="FI65" s="13">
        <f t="shared" si="21"/>
        <v>0</v>
      </c>
      <c r="FJ65" s="13">
        <f t="shared" si="21"/>
        <v>2</v>
      </c>
      <c r="FK65" s="13">
        <f t="shared" si="21"/>
        <v>0</v>
      </c>
      <c r="FL65" s="13">
        <f t="shared" si="21"/>
        <v>0</v>
      </c>
      <c r="FM65" s="13">
        <f t="shared" si="21"/>
        <v>0</v>
      </c>
      <c r="FN65" s="13">
        <f t="shared" si="21"/>
        <v>0</v>
      </c>
      <c r="FO65" s="13">
        <f t="shared" si="21"/>
        <v>0</v>
      </c>
      <c r="FP65" s="13">
        <f t="shared" si="21"/>
        <v>0</v>
      </c>
      <c r="FQ65" s="13">
        <f t="shared" si="21"/>
        <v>0</v>
      </c>
      <c r="FR65" s="13">
        <f t="shared" si="21"/>
        <v>0</v>
      </c>
      <c r="FS65" s="13">
        <f t="shared" si="21"/>
        <v>0</v>
      </c>
      <c r="FT65" s="13">
        <f t="shared" si="21"/>
        <v>0</v>
      </c>
      <c r="FU65" s="13">
        <f t="shared" si="21"/>
        <v>0</v>
      </c>
      <c r="FV65" s="13">
        <f t="shared" si="21"/>
        <v>2</v>
      </c>
      <c r="FW65" s="13">
        <f t="shared" si="21"/>
        <v>0</v>
      </c>
      <c r="FX65" s="13">
        <f t="shared" si="21"/>
        <v>0</v>
      </c>
      <c r="FY65" s="13">
        <f t="shared" si="21"/>
        <v>0</v>
      </c>
      <c r="FZ65" s="13">
        <f t="shared" si="21"/>
        <v>0</v>
      </c>
      <c r="GA65" s="13">
        <f t="shared" si="21"/>
        <v>1</v>
      </c>
      <c r="GB65" s="13">
        <f t="shared" si="21"/>
        <v>0</v>
      </c>
      <c r="GC65" s="13">
        <f t="shared" si="21"/>
        <v>0</v>
      </c>
      <c r="GD65" s="13">
        <f t="shared" si="21"/>
        <v>0</v>
      </c>
      <c r="GE65" s="13">
        <f t="shared" si="21"/>
        <v>0</v>
      </c>
      <c r="GF65" s="13">
        <f t="shared" si="21"/>
        <v>18</v>
      </c>
      <c r="GG65" s="13">
        <f t="shared" si="21"/>
        <v>0</v>
      </c>
      <c r="GH65" s="13">
        <f t="shared" si="21"/>
        <v>1</v>
      </c>
      <c r="GI65" s="13">
        <f t="shared" si="21"/>
        <v>1</v>
      </c>
      <c r="GJ65" s="13">
        <f t="shared" si="21"/>
        <v>0</v>
      </c>
      <c r="GK65" s="13">
        <f t="shared" si="21"/>
        <v>1</v>
      </c>
      <c r="GL65" s="13">
        <f t="shared" si="21"/>
        <v>0</v>
      </c>
      <c r="GM65" s="13">
        <f t="shared" si="21"/>
        <v>0</v>
      </c>
      <c r="GN65" s="13">
        <f t="shared" si="21"/>
        <v>10</v>
      </c>
      <c r="GO65" s="13">
        <f t="shared" ref="GO65:HC65" si="22">GO61-SUM(GO62:GO64)</f>
        <v>1</v>
      </c>
      <c r="GP65" s="13">
        <f t="shared" si="22"/>
        <v>0</v>
      </c>
      <c r="GQ65" s="13">
        <f t="shared" si="22"/>
        <v>0</v>
      </c>
      <c r="GR65" s="13">
        <f t="shared" si="22"/>
        <v>11</v>
      </c>
      <c r="GS65" s="13">
        <f t="shared" si="22"/>
        <v>0</v>
      </c>
      <c r="GT65" s="13">
        <f t="shared" si="22"/>
        <v>0</v>
      </c>
      <c r="GU65" s="13">
        <f t="shared" si="22"/>
        <v>0</v>
      </c>
      <c r="GV65" s="13">
        <f t="shared" si="22"/>
        <v>22</v>
      </c>
      <c r="GW65" s="13">
        <f t="shared" si="22"/>
        <v>21</v>
      </c>
      <c r="GX65" s="13">
        <f t="shared" si="22"/>
        <v>3</v>
      </c>
      <c r="GY65" s="13">
        <f t="shared" si="22"/>
        <v>40</v>
      </c>
      <c r="GZ65" s="22">
        <f t="shared" si="22"/>
        <v>44</v>
      </c>
      <c r="HA65" s="22">
        <f t="shared" si="22"/>
        <v>43</v>
      </c>
      <c r="HB65" s="22">
        <f t="shared" si="22"/>
        <v>43</v>
      </c>
      <c r="HC65" s="22">
        <f t="shared" si="22"/>
        <v>20</v>
      </c>
    </row>
    <row r="66" spans="1:211" ht="15.95" customHeight="1" x14ac:dyDescent="0.25">
      <c r="A66" s="12" t="s">
        <v>298</v>
      </c>
      <c r="B66" s="10" t="s">
        <v>178</v>
      </c>
      <c r="C66" s="12" t="s">
        <v>174</v>
      </c>
      <c r="D66" s="13">
        <f>SUMIF($C$3:$C$60,$C$66,D3:D60)</f>
        <v>2216</v>
      </c>
      <c r="E66" s="13">
        <f t="shared" ref="E66:BP66" si="23">SUMIF($C$3:$C$60,$C$66,E3:E60)</f>
        <v>2190</v>
      </c>
      <c r="F66" s="13">
        <f t="shared" si="23"/>
        <v>26</v>
      </c>
      <c r="G66" s="13">
        <f t="shared" si="23"/>
        <v>568</v>
      </c>
      <c r="H66" s="13">
        <f t="shared" si="23"/>
        <v>900</v>
      </c>
      <c r="I66" s="13">
        <f t="shared" si="23"/>
        <v>877</v>
      </c>
      <c r="J66" s="13">
        <f t="shared" si="23"/>
        <v>753</v>
      </c>
      <c r="K66" s="13">
        <f t="shared" si="23"/>
        <v>411</v>
      </c>
      <c r="L66" s="13">
        <f t="shared" si="23"/>
        <v>274</v>
      </c>
      <c r="M66" s="13">
        <f t="shared" si="23"/>
        <v>465</v>
      </c>
      <c r="N66" s="13">
        <f t="shared" si="23"/>
        <v>112</v>
      </c>
      <c r="O66" s="13">
        <f t="shared" si="23"/>
        <v>301</v>
      </c>
      <c r="P66" s="13">
        <f t="shared" si="23"/>
        <v>118</v>
      </c>
      <c r="Q66" s="13">
        <f t="shared" si="23"/>
        <v>67</v>
      </c>
      <c r="R66" s="13">
        <f t="shared" si="23"/>
        <v>195</v>
      </c>
      <c r="S66" s="13">
        <f t="shared" si="23"/>
        <v>229</v>
      </c>
      <c r="T66" s="13">
        <f t="shared" si="23"/>
        <v>227</v>
      </c>
      <c r="U66" s="13">
        <f t="shared" si="23"/>
        <v>106</v>
      </c>
      <c r="V66" s="13">
        <f t="shared" si="23"/>
        <v>1619</v>
      </c>
      <c r="W66" s="13">
        <f t="shared" si="23"/>
        <v>33</v>
      </c>
      <c r="X66" s="13">
        <f t="shared" si="23"/>
        <v>64</v>
      </c>
      <c r="Y66" s="13">
        <f t="shared" si="23"/>
        <v>543</v>
      </c>
      <c r="Z66" s="13">
        <f t="shared" si="23"/>
        <v>1100</v>
      </c>
      <c r="AA66" s="13">
        <f t="shared" si="23"/>
        <v>201</v>
      </c>
      <c r="AB66" s="13">
        <f t="shared" si="23"/>
        <v>200</v>
      </c>
      <c r="AC66" s="13">
        <f t="shared" si="23"/>
        <v>172</v>
      </c>
      <c r="AD66" s="13">
        <f t="shared" si="23"/>
        <v>71</v>
      </c>
      <c r="AE66" s="13">
        <f t="shared" si="23"/>
        <v>10</v>
      </c>
      <c r="AF66" s="13">
        <f t="shared" si="23"/>
        <v>418</v>
      </c>
      <c r="AG66" s="13">
        <f t="shared" si="23"/>
        <v>362</v>
      </c>
      <c r="AH66" s="13">
        <f t="shared" si="23"/>
        <v>1282</v>
      </c>
      <c r="AI66" s="13">
        <f t="shared" si="23"/>
        <v>266</v>
      </c>
      <c r="AJ66" s="13">
        <f t="shared" si="23"/>
        <v>10</v>
      </c>
      <c r="AK66" s="13">
        <f t="shared" si="23"/>
        <v>29</v>
      </c>
      <c r="AL66" s="13">
        <f t="shared" si="23"/>
        <v>201</v>
      </c>
      <c r="AM66" s="13">
        <f t="shared" si="23"/>
        <v>1641</v>
      </c>
      <c r="AN66" s="13">
        <f t="shared" si="23"/>
        <v>335</v>
      </c>
      <c r="AO66" s="13">
        <f t="shared" si="23"/>
        <v>69</v>
      </c>
      <c r="AP66" s="13">
        <f t="shared" si="23"/>
        <v>23</v>
      </c>
      <c r="AQ66" s="13">
        <f t="shared" si="23"/>
        <v>14</v>
      </c>
      <c r="AR66" s="13">
        <f t="shared" si="23"/>
        <v>1448</v>
      </c>
      <c r="AS66" s="13">
        <f t="shared" si="23"/>
        <v>410</v>
      </c>
      <c r="AT66" s="13">
        <f t="shared" si="23"/>
        <v>76</v>
      </c>
      <c r="AU66" s="13">
        <f t="shared" si="23"/>
        <v>21</v>
      </c>
      <c r="AV66" s="13">
        <f t="shared" si="23"/>
        <v>15</v>
      </c>
      <c r="AW66" s="13">
        <f t="shared" si="23"/>
        <v>1718</v>
      </c>
      <c r="AX66" s="13">
        <f t="shared" si="23"/>
        <v>268</v>
      </c>
      <c r="AY66" s="13">
        <f t="shared" si="23"/>
        <v>64</v>
      </c>
      <c r="AZ66" s="13">
        <f t="shared" si="23"/>
        <v>19</v>
      </c>
      <c r="BA66" s="13">
        <f t="shared" si="23"/>
        <v>12</v>
      </c>
      <c r="BB66" s="13">
        <f t="shared" si="23"/>
        <v>1661</v>
      </c>
      <c r="BC66" s="13">
        <f t="shared" si="23"/>
        <v>307</v>
      </c>
      <c r="BD66" s="13">
        <f t="shared" si="23"/>
        <v>82</v>
      </c>
      <c r="BE66" s="13">
        <f t="shared" si="23"/>
        <v>17</v>
      </c>
      <c r="BF66" s="13">
        <f t="shared" si="23"/>
        <v>14</v>
      </c>
      <c r="BG66" s="13">
        <f t="shared" si="23"/>
        <v>658</v>
      </c>
      <c r="BH66" s="13">
        <f t="shared" si="23"/>
        <v>256</v>
      </c>
      <c r="BI66" s="13">
        <f t="shared" si="23"/>
        <v>159</v>
      </c>
      <c r="BJ66" s="13">
        <f t="shared" si="23"/>
        <v>29</v>
      </c>
      <c r="BK66" s="13">
        <f t="shared" si="23"/>
        <v>18</v>
      </c>
      <c r="BL66" s="13">
        <f t="shared" si="23"/>
        <v>334</v>
      </c>
      <c r="BM66" s="13">
        <f t="shared" si="23"/>
        <v>143</v>
      </c>
      <c r="BN66" s="13">
        <f t="shared" si="23"/>
        <v>63</v>
      </c>
      <c r="BO66" s="13">
        <f t="shared" si="23"/>
        <v>5</v>
      </c>
      <c r="BP66" s="13">
        <f t="shared" si="23"/>
        <v>6</v>
      </c>
      <c r="BQ66" s="13">
        <f t="shared" ref="BQ66:EB66" si="24">SUMIF($C$3:$C$60,$C$66,BQ3:BQ60)</f>
        <v>844</v>
      </c>
      <c r="BR66" s="13">
        <f t="shared" si="24"/>
        <v>633</v>
      </c>
      <c r="BS66" s="13">
        <f t="shared" si="24"/>
        <v>243</v>
      </c>
      <c r="BT66" s="13">
        <f t="shared" si="24"/>
        <v>44</v>
      </c>
      <c r="BU66" s="13">
        <f t="shared" si="24"/>
        <v>15</v>
      </c>
      <c r="BV66" s="13">
        <f t="shared" si="24"/>
        <v>852</v>
      </c>
      <c r="BW66" s="13">
        <f t="shared" si="24"/>
        <v>651</v>
      </c>
      <c r="BX66" s="13">
        <f t="shared" si="24"/>
        <v>243</v>
      </c>
      <c r="BY66" s="13">
        <f t="shared" si="24"/>
        <v>46</v>
      </c>
      <c r="BZ66" s="13">
        <f t="shared" si="24"/>
        <v>14</v>
      </c>
      <c r="CA66" s="13">
        <f t="shared" si="24"/>
        <v>122</v>
      </c>
      <c r="CB66" s="13">
        <f t="shared" si="24"/>
        <v>42</v>
      </c>
      <c r="CC66" s="13">
        <f t="shared" si="24"/>
        <v>5</v>
      </c>
      <c r="CD66" s="13">
        <f t="shared" si="24"/>
        <v>0</v>
      </c>
      <c r="CE66" s="13">
        <f t="shared" si="24"/>
        <v>0</v>
      </c>
      <c r="CF66" s="13">
        <f t="shared" si="24"/>
        <v>826</v>
      </c>
      <c r="CG66" s="13">
        <f t="shared" si="24"/>
        <v>86</v>
      </c>
      <c r="CH66" s="13">
        <f t="shared" si="24"/>
        <v>1123</v>
      </c>
      <c r="CI66" s="13">
        <f t="shared" si="24"/>
        <v>166</v>
      </c>
      <c r="CJ66" s="13">
        <f t="shared" si="24"/>
        <v>829</v>
      </c>
      <c r="CK66" s="13">
        <f t="shared" si="24"/>
        <v>23</v>
      </c>
      <c r="CL66" s="13">
        <f t="shared" si="24"/>
        <v>149</v>
      </c>
      <c r="CM66" s="13">
        <f t="shared" si="24"/>
        <v>489</v>
      </c>
      <c r="CN66" s="13">
        <f t="shared" si="24"/>
        <v>1444</v>
      </c>
      <c r="CO66" s="13">
        <f t="shared" si="24"/>
        <v>22</v>
      </c>
      <c r="CP66" s="13">
        <f t="shared" si="24"/>
        <v>235</v>
      </c>
      <c r="CQ66" s="13">
        <f t="shared" si="24"/>
        <v>193</v>
      </c>
      <c r="CR66" s="13">
        <f t="shared" si="24"/>
        <v>227</v>
      </c>
      <c r="CS66" s="13">
        <v>13.901211678832103</v>
      </c>
      <c r="CT66" s="13">
        <v>6</v>
      </c>
      <c r="CU66" s="13">
        <f t="shared" si="24"/>
        <v>238</v>
      </c>
      <c r="CV66" s="13">
        <f t="shared" si="24"/>
        <v>1151</v>
      </c>
      <c r="CW66" s="13">
        <f t="shared" si="24"/>
        <v>48</v>
      </c>
      <c r="CX66" s="13">
        <f t="shared" si="24"/>
        <v>1033</v>
      </c>
      <c r="CY66" s="13">
        <f t="shared" si="24"/>
        <v>1036</v>
      </c>
      <c r="CZ66" s="13">
        <f t="shared" si="24"/>
        <v>2</v>
      </c>
      <c r="DA66" s="13">
        <f t="shared" si="24"/>
        <v>21</v>
      </c>
      <c r="DB66" s="13">
        <f t="shared" si="24"/>
        <v>82</v>
      </c>
      <c r="DC66" s="13">
        <f t="shared" si="24"/>
        <v>116</v>
      </c>
      <c r="DD66" s="13">
        <f t="shared" si="24"/>
        <v>191</v>
      </c>
      <c r="DE66" s="13">
        <f t="shared" si="24"/>
        <v>448</v>
      </c>
      <c r="DF66" s="13">
        <f t="shared" si="24"/>
        <v>688</v>
      </c>
      <c r="DG66" s="13">
        <f t="shared" si="24"/>
        <v>318</v>
      </c>
      <c r="DH66" s="13">
        <f t="shared" si="24"/>
        <v>45</v>
      </c>
      <c r="DI66" s="11">
        <v>54.449007220216636</v>
      </c>
      <c r="DJ66" s="13">
        <f t="shared" si="24"/>
        <v>7</v>
      </c>
      <c r="DK66" s="13">
        <f t="shared" si="24"/>
        <v>125</v>
      </c>
      <c r="DL66" s="13">
        <f t="shared" si="24"/>
        <v>9</v>
      </c>
      <c r="DM66" s="13">
        <f t="shared" si="24"/>
        <v>1822</v>
      </c>
      <c r="DN66" s="13">
        <f t="shared" si="24"/>
        <v>110</v>
      </c>
      <c r="DO66" s="13">
        <f t="shared" si="24"/>
        <v>1</v>
      </c>
      <c r="DP66" s="13">
        <f t="shared" si="24"/>
        <v>1</v>
      </c>
      <c r="DQ66" s="13">
        <f t="shared" si="24"/>
        <v>5</v>
      </c>
      <c r="DR66" s="13">
        <f t="shared" si="24"/>
        <v>2</v>
      </c>
      <c r="DS66" s="13">
        <f t="shared" si="24"/>
        <v>1</v>
      </c>
      <c r="DT66" s="13">
        <f t="shared" si="24"/>
        <v>47</v>
      </c>
      <c r="DU66" s="13">
        <f t="shared" si="24"/>
        <v>75</v>
      </c>
      <c r="DV66" s="13">
        <f t="shared" si="24"/>
        <v>2</v>
      </c>
      <c r="DW66" s="13">
        <f t="shared" si="24"/>
        <v>2</v>
      </c>
      <c r="DX66" s="13">
        <f t="shared" si="24"/>
        <v>1</v>
      </c>
      <c r="DY66" s="13">
        <f t="shared" si="24"/>
        <v>1</v>
      </c>
      <c r="DZ66" s="13">
        <f t="shared" si="24"/>
        <v>0</v>
      </c>
      <c r="EA66" s="13">
        <f t="shared" si="24"/>
        <v>1</v>
      </c>
      <c r="EB66" s="13">
        <f t="shared" si="24"/>
        <v>2</v>
      </c>
      <c r="EC66" s="13">
        <f t="shared" ref="EC66:GN66" si="25">SUMIF($C$3:$C$60,$C$66,EC3:EC60)</f>
        <v>0</v>
      </c>
      <c r="ED66" s="13">
        <f t="shared" si="25"/>
        <v>0</v>
      </c>
      <c r="EE66" s="13">
        <f t="shared" si="25"/>
        <v>3</v>
      </c>
      <c r="EF66" s="13">
        <f t="shared" si="25"/>
        <v>1</v>
      </c>
      <c r="EG66" s="13">
        <f t="shared" si="25"/>
        <v>11</v>
      </c>
      <c r="EH66" s="13">
        <f t="shared" si="25"/>
        <v>4</v>
      </c>
      <c r="EI66" s="13">
        <f t="shared" si="25"/>
        <v>0</v>
      </c>
      <c r="EJ66" s="13">
        <f t="shared" si="25"/>
        <v>9</v>
      </c>
      <c r="EK66" s="13">
        <f t="shared" si="25"/>
        <v>0</v>
      </c>
      <c r="EL66" s="13">
        <f t="shared" si="25"/>
        <v>3</v>
      </c>
      <c r="EM66" s="13">
        <f t="shared" si="25"/>
        <v>1</v>
      </c>
      <c r="EN66" s="13">
        <f t="shared" si="25"/>
        <v>1</v>
      </c>
      <c r="EO66" s="13">
        <f t="shared" si="25"/>
        <v>0</v>
      </c>
      <c r="EP66" s="13">
        <f t="shared" si="25"/>
        <v>7</v>
      </c>
      <c r="EQ66" s="13">
        <f t="shared" si="25"/>
        <v>2</v>
      </c>
      <c r="ER66" s="13">
        <f t="shared" si="25"/>
        <v>0</v>
      </c>
      <c r="ES66" s="13">
        <f t="shared" si="25"/>
        <v>2</v>
      </c>
      <c r="ET66" s="13">
        <f t="shared" si="25"/>
        <v>1</v>
      </c>
      <c r="EU66" s="13">
        <f t="shared" si="25"/>
        <v>6</v>
      </c>
      <c r="EV66" s="13">
        <f t="shared" si="25"/>
        <v>0</v>
      </c>
      <c r="EW66" s="13">
        <f t="shared" si="25"/>
        <v>3</v>
      </c>
      <c r="EX66" s="13">
        <f t="shared" si="25"/>
        <v>1768</v>
      </c>
      <c r="EY66" s="13">
        <f t="shared" si="25"/>
        <v>84</v>
      </c>
      <c r="EZ66" s="13">
        <f t="shared" si="25"/>
        <v>26</v>
      </c>
      <c r="FA66" s="13">
        <f t="shared" si="25"/>
        <v>1409</v>
      </c>
      <c r="FB66" s="13">
        <f t="shared" si="25"/>
        <v>8</v>
      </c>
      <c r="FC66" s="13">
        <f t="shared" si="25"/>
        <v>14</v>
      </c>
      <c r="FD66" s="13">
        <f t="shared" si="25"/>
        <v>42</v>
      </c>
      <c r="FE66" s="13">
        <f t="shared" si="25"/>
        <v>173</v>
      </c>
      <c r="FF66" s="13">
        <f t="shared" si="25"/>
        <v>0</v>
      </c>
      <c r="FG66" s="13">
        <f t="shared" si="25"/>
        <v>1326</v>
      </c>
      <c r="FH66" s="13">
        <f t="shared" si="25"/>
        <v>6</v>
      </c>
      <c r="FI66" s="13">
        <f t="shared" si="25"/>
        <v>0</v>
      </c>
      <c r="FJ66" s="13">
        <f t="shared" si="25"/>
        <v>14</v>
      </c>
      <c r="FK66" s="13">
        <f t="shared" si="25"/>
        <v>1</v>
      </c>
      <c r="FL66" s="13">
        <f t="shared" si="25"/>
        <v>1</v>
      </c>
      <c r="FM66" s="13">
        <f t="shared" si="25"/>
        <v>5</v>
      </c>
      <c r="FN66" s="13">
        <f t="shared" si="25"/>
        <v>5</v>
      </c>
      <c r="FO66" s="13">
        <f t="shared" si="25"/>
        <v>3</v>
      </c>
      <c r="FP66" s="13">
        <f t="shared" si="25"/>
        <v>1</v>
      </c>
      <c r="FQ66" s="13">
        <f t="shared" si="25"/>
        <v>2</v>
      </c>
      <c r="FR66" s="13">
        <f t="shared" si="25"/>
        <v>2</v>
      </c>
      <c r="FS66" s="13">
        <f t="shared" si="25"/>
        <v>1</v>
      </c>
      <c r="FT66" s="13">
        <f t="shared" si="25"/>
        <v>5</v>
      </c>
      <c r="FU66" s="13">
        <f t="shared" si="25"/>
        <v>8</v>
      </c>
      <c r="FV66" s="13">
        <f t="shared" si="25"/>
        <v>13</v>
      </c>
      <c r="FW66" s="13">
        <f t="shared" si="25"/>
        <v>1</v>
      </c>
      <c r="FX66" s="13">
        <f t="shared" si="25"/>
        <v>36</v>
      </c>
      <c r="FY66" s="13">
        <f t="shared" si="25"/>
        <v>2</v>
      </c>
      <c r="FZ66" s="13">
        <f t="shared" si="25"/>
        <v>2</v>
      </c>
      <c r="GA66" s="13">
        <f t="shared" si="25"/>
        <v>168</v>
      </c>
      <c r="GB66" s="13">
        <f t="shared" si="25"/>
        <v>0</v>
      </c>
      <c r="GC66" s="13">
        <f t="shared" si="25"/>
        <v>0</v>
      </c>
      <c r="GD66" s="13">
        <f t="shared" si="25"/>
        <v>1</v>
      </c>
      <c r="GE66" s="13">
        <f t="shared" si="25"/>
        <v>1</v>
      </c>
      <c r="GF66" s="13">
        <f t="shared" si="25"/>
        <v>1342</v>
      </c>
      <c r="GG66" s="13">
        <f t="shared" si="25"/>
        <v>147</v>
      </c>
      <c r="GH66" s="13">
        <f t="shared" si="25"/>
        <v>118</v>
      </c>
      <c r="GI66" s="13">
        <f t="shared" si="25"/>
        <v>27</v>
      </c>
      <c r="GJ66" s="13">
        <f t="shared" si="25"/>
        <v>45</v>
      </c>
      <c r="GK66" s="13">
        <f t="shared" si="25"/>
        <v>30</v>
      </c>
      <c r="GL66" s="13">
        <f t="shared" si="25"/>
        <v>68</v>
      </c>
      <c r="GM66" s="13">
        <f t="shared" si="25"/>
        <v>53</v>
      </c>
      <c r="GN66" s="13">
        <f t="shared" si="25"/>
        <v>968</v>
      </c>
      <c r="GO66" s="13">
        <f t="shared" ref="GO66:HC66" si="26">SUMIF($C$3:$C$60,$C$66,GO3:GO60)</f>
        <v>67</v>
      </c>
      <c r="GP66" s="13">
        <f t="shared" si="26"/>
        <v>26</v>
      </c>
      <c r="GQ66" s="13">
        <f t="shared" si="26"/>
        <v>21</v>
      </c>
      <c r="GR66" s="13">
        <f t="shared" si="26"/>
        <v>581</v>
      </c>
      <c r="GS66" s="13">
        <f t="shared" si="26"/>
        <v>13</v>
      </c>
      <c r="GT66" s="13">
        <f t="shared" si="26"/>
        <v>15</v>
      </c>
      <c r="GU66" s="13">
        <f t="shared" si="26"/>
        <v>30</v>
      </c>
      <c r="GV66" s="13">
        <f t="shared" si="26"/>
        <v>965</v>
      </c>
      <c r="GW66" s="13">
        <f t="shared" si="26"/>
        <v>1126</v>
      </c>
      <c r="GX66" s="13">
        <f t="shared" si="26"/>
        <v>79</v>
      </c>
      <c r="GY66" s="13">
        <f t="shared" si="26"/>
        <v>2012</v>
      </c>
      <c r="GZ66" s="22">
        <f t="shared" si="26"/>
        <v>2215</v>
      </c>
      <c r="HA66" s="22">
        <f t="shared" si="26"/>
        <v>2182</v>
      </c>
      <c r="HB66" s="22">
        <f t="shared" si="26"/>
        <v>2133</v>
      </c>
      <c r="HC66" s="22">
        <f t="shared" si="26"/>
        <v>1680</v>
      </c>
    </row>
    <row r="67" spans="1:211" ht="15.95" customHeight="1" x14ac:dyDescent="0.25">
      <c r="A67" s="12" t="s">
        <v>299</v>
      </c>
      <c r="B67" s="10" t="s">
        <v>178</v>
      </c>
      <c r="C67" s="12" t="s">
        <v>175</v>
      </c>
      <c r="D67" s="13">
        <f>SUMIF($C$3:$C$60,$C$67,D3:D60)</f>
        <v>135</v>
      </c>
      <c r="E67" s="13">
        <f t="shared" ref="E67:BP67" si="27">SUMIF($C$3:$C$60,$C$67,E3:E60)</f>
        <v>135</v>
      </c>
      <c r="F67" s="13">
        <f t="shared" si="27"/>
        <v>0</v>
      </c>
      <c r="G67" s="13">
        <f t="shared" si="27"/>
        <v>43</v>
      </c>
      <c r="H67" s="13">
        <f t="shared" si="27"/>
        <v>72</v>
      </c>
      <c r="I67" s="13">
        <f t="shared" si="27"/>
        <v>51</v>
      </c>
      <c r="J67" s="13">
        <f t="shared" si="27"/>
        <v>61</v>
      </c>
      <c r="K67" s="13">
        <f t="shared" si="27"/>
        <v>13</v>
      </c>
      <c r="L67" s="13">
        <f t="shared" si="27"/>
        <v>25</v>
      </c>
      <c r="M67" s="13">
        <f t="shared" si="27"/>
        <v>35</v>
      </c>
      <c r="N67" s="13">
        <f t="shared" si="27"/>
        <v>6</v>
      </c>
      <c r="O67" s="13">
        <f t="shared" si="27"/>
        <v>14</v>
      </c>
      <c r="P67" s="13">
        <f t="shared" si="27"/>
        <v>6</v>
      </c>
      <c r="Q67" s="13">
        <f t="shared" si="27"/>
        <v>2</v>
      </c>
      <c r="R67" s="13">
        <f t="shared" si="27"/>
        <v>14</v>
      </c>
      <c r="S67" s="13">
        <f t="shared" si="27"/>
        <v>12</v>
      </c>
      <c r="T67" s="13">
        <f t="shared" si="27"/>
        <v>19</v>
      </c>
      <c r="U67" s="13">
        <f t="shared" si="27"/>
        <v>12</v>
      </c>
      <c r="V67" s="13">
        <f t="shared" si="27"/>
        <v>105</v>
      </c>
      <c r="W67" s="13">
        <f t="shared" si="27"/>
        <v>5</v>
      </c>
      <c r="X67" s="13">
        <f t="shared" si="27"/>
        <v>5</v>
      </c>
      <c r="Y67" s="13">
        <f t="shared" si="27"/>
        <v>28</v>
      </c>
      <c r="Z67" s="13">
        <f t="shared" si="27"/>
        <v>51</v>
      </c>
      <c r="AA67" s="13">
        <f t="shared" si="27"/>
        <v>21</v>
      </c>
      <c r="AB67" s="13">
        <f t="shared" si="27"/>
        <v>16</v>
      </c>
      <c r="AC67" s="13">
        <f t="shared" si="27"/>
        <v>21</v>
      </c>
      <c r="AD67" s="13">
        <f t="shared" si="27"/>
        <v>3</v>
      </c>
      <c r="AE67" s="13">
        <f t="shared" si="27"/>
        <v>1</v>
      </c>
      <c r="AF67" s="13">
        <f t="shared" si="27"/>
        <v>20</v>
      </c>
      <c r="AG67" s="13">
        <f t="shared" si="27"/>
        <v>18</v>
      </c>
      <c r="AH67" s="13">
        <f t="shared" si="27"/>
        <v>73</v>
      </c>
      <c r="AI67" s="13">
        <f t="shared" si="27"/>
        <v>21</v>
      </c>
      <c r="AJ67" s="13">
        <f t="shared" si="27"/>
        <v>1</v>
      </c>
      <c r="AK67" s="13">
        <f t="shared" si="27"/>
        <v>1</v>
      </c>
      <c r="AL67" s="13">
        <f t="shared" si="27"/>
        <v>17</v>
      </c>
      <c r="AM67" s="13">
        <f t="shared" si="27"/>
        <v>98</v>
      </c>
      <c r="AN67" s="13">
        <f t="shared" si="27"/>
        <v>25</v>
      </c>
      <c r="AO67" s="13">
        <f t="shared" si="27"/>
        <v>3</v>
      </c>
      <c r="AP67" s="13">
        <f t="shared" si="27"/>
        <v>2</v>
      </c>
      <c r="AQ67" s="13">
        <f t="shared" si="27"/>
        <v>1</v>
      </c>
      <c r="AR67" s="13">
        <f t="shared" si="27"/>
        <v>92</v>
      </c>
      <c r="AS67" s="13">
        <f t="shared" si="27"/>
        <v>22</v>
      </c>
      <c r="AT67" s="13">
        <f t="shared" si="27"/>
        <v>7</v>
      </c>
      <c r="AU67" s="13">
        <f t="shared" si="27"/>
        <v>1</v>
      </c>
      <c r="AV67" s="13">
        <f t="shared" si="27"/>
        <v>0</v>
      </c>
      <c r="AW67" s="13">
        <f t="shared" si="27"/>
        <v>103</v>
      </c>
      <c r="AX67" s="13">
        <f t="shared" si="27"/>
        <v>18</v>
      </c>
      <c r="AY67" s="13">
        <f t="shared" si="27"/>
        <v>4</v>
      </c>
      <c r="AZ67" s="13">
        <f t="shared" si="27"/>
        <v>2</v>
      </c>
      <c r="BA67" s="13">
        <f t="shared" si="27"/>
        <v>1</v>
      </c>
      <c r="BB67" s="13">
        <f t="shared" si="27"/>
        <v>112</v>
      </c>
      <c r="BC67" s="13">
        <f t="shared" si="27"/>
        <v>14</v>
      </c>
      <c r="BD67" s="13">
        <f t="shared" si="27"/>
        <v>5</v>
      </c>
      <c r="BE67" s="13">
        <f t="shared" si="27"/>
        <v>0</v>
      </c>
      <c r="BF67" s="13">
        <f t="shared" si="27"/>
        <v>0</v>
      </c>
      <c r="BG67" s="13">
        <f t="shared" si="27"/>
        <v>51</v>
      </c>
      <c r="BH67" s="13">
        <f t="shared" si="27"/>
        <v>16</v>
      </c>
      <c r="BI67" s="13">
        <f t="shared" si="27"/>
        <v>7</v>
      </c>
      <c r="BJ67" s="13">
        <f t="shared" si="27"/>
        <v>1</v>
      </c>
      <c r="BK67" s="13">
        <f t="shared" si="27"/>
        <v>3</v>
      </c>
      <c r="BL67" s="13">
        <f t="shared" si="27"/>
        <v>26</v>
      </c>
      <c r="BM67" s="13">
        <f t="shared" si="27"/>
        <v>9</v>
      </c>
      <c r="BN67" s="13">
        <f t="shared" si="27"/>
        <v>3</v>
      </c>
      <c r="BO67" s="13">
        <f t="shared" si="27"/>
        <v>0</v>
      </c>
      <c r="BP67" s="13">
        <f t="shared" si="27"/>
        <v>1</v>
      </c>
      <c r="BQ67" s="13">
        <f t="shared" ref="BQ67:EB67" si="28">SUMIF($C$3:$C$60,$C$67,BQ3:BQ60)</f>
        <v>63</v>
      </c>
      <c r="BR67" s="13">
        <f t="shared" si="28"/>
        <v>37</v>
      </c>
      <c r="BS67" s="13">
        <f t="shared" si="28"/>
        <v>16</v>
      </c>
      <c r="BT67" s="13">
        <f t="shared" si="28"/>
        <v>4</v>
      </c>
      <c r="BU67" s="13">
        <f t="shared" si="28"/>
        <v>2</v>
      </c>
      <c r="BV67" s="13">
        <f t="shared" si="28"/>
        <v>63</v>
      </c>
      <c r="BW67" s="13">
        <f t="shared" si="28"/>
        <v>39</v>
      </c>
      <c r="BX67" s="13">
        <f t="shared" si="28"/>
        <v>13</v>
      </c>
      <c r="BY67" s="13">
        <f t="shared" si="28"/>
        <v>5</v>
      </c>
      <c r="BZ67" s="13">
        <f t="shared" si="28"/>
        <v>1</v>
      </c>
      <c r="CA67" s="13">
        <f t="shared" si="28"/>
        <v>0</v>
      </c>
      <c r="CB67" s="13">
        <f t="shared" si="28"/>
        <v>0</v>
      </c>
      <c r="CC67" s="13">
        <f t="shared" si="28"/>
        <v>0</v>
      </c>
      <c r="CD67" s="13">
        <f t="shared" si="28"/>
        <v>0</v>
      </c>
      <c r="CE67" s="13">
        <f t="shared" si="28"/>
        <v>0</v>
      </c>
      <c r="CF67" s="13">
        <f t="shared" si="28"/>
        <v>63</v>
      </c>
      <c r="CG67" s="13">
        <f t="shared" si="28"/>
        <v>8</v>
      </c>
      <c r="CH67" s="13">
        <f t="shared" si="28"/>
        <v>77</v>
      </c>
      <c r="CI67" s="13">
        <f t="shared" si="28"/>
        <v>15</v>
      </c>
      <c r="CJ67" s="13">
        <f t="shared" si="28"/>
        <v>44</v>
      </c>
      <c r="CK67" s="13">
        <f t="shared" si="28"/>
        <v>3</v>
      </c>
      <c r="CL67" s="13">
        <f t="shared" si="28"/>
        <v>8</v>
      </c>
      <c r="CM67" s="13">
        <f t="shared" si="28"/>
        <v>24</v>
      </c>
      <c r="CN67" s="13">
        <f t="shared" si="28"/>
        <v>95</v>
      </c>
      <c r="CO67" s="13">
        <f t="shared" si="28"/>
        <v>0</v>
      </c>
      <c r="CP67" s="13">
        <f t="shared" si="28"/>
        <v>17</v>
      </c>
      <c r="CQ67" s="13">
        <f t="shared" si="28"/>
        <v>7</v>
      </c>
      <c r="CR67" s="13">
        <f t="shared" si="28"/>
        <v>11</v>
      </c>
      <c r="CS67" s="13">
        <v>7.9677419354838719</v>
      </c>
      <c r="CT67" s="13">
        <v>4</v>
      </c>
      <c r="CU67" s="13">
        <f t="shared" si="28"/>
        <v>19</v>
      </c>
      <c r="CV67" s="13">
        <f t="shared" si="28"/>
        <v>72</v>
      </c>
      <c r="CW67" s="13">
        <f t="shared" si="28"/>
        <v>2</v>
      </c>
      <c r="CX67" s="13">
        <f t="shared" si="28"/>
        <v>79</v>
      </c>
      <c r="CY67" s="13">
        <f t="shared" si="28"/>
        <v>49</v>
      </c>
      <c r="CZ67" s="13">
        <f t="shared" si="28"/>
        <v>0</v>
      </c>
      <c r="DA67" s="13">
        <f t="shared" si="28"/>
        <v>2</v>
      </c>
      <c r="DB67" s="13">
        <f t="shared" si="28"/>
        <v>7</v>
      </c>
      <c r="DC67" s="13">
        <f t="shared" si="28"/>
        <v>10</v>
      </c>
      <c r="DD67" s="13">
        <f t="shared" si="28"/>
        <v>11</v>
      </c>
      <c r="DE67" s="13">
        <f t="shared" si="28"/>
        <v>32</v>
      </c>
      <c r="DF67" s="13">
        <f t="shared" si="28"/>
        <v>45</v>
      </c>
      <c r="DG67" s="13">
        <f t="shared" si="28"/>
        <v>12</v>
      </c>
      <c r="DH67" s="13">
        <f t="shared" si="28"/>
        <v>2</v>
      </c>
      <c r="DI67" s="11">
        <v>54.651851851851852</v>
      </c>
      <c r="DJ67" s="13">
        <f t="shared" si="28"/>
        <v>0</v>
      </c>
      <c r="DK67" s="13">
        <f t="shared" si="28"/>
        <v>22</v>
      </c>
      <c r="DL67" s="13">
        <f t="shared" si="28"/>
        <v>1</v>
      </c>
      <c r="DM67" s="13">
        <f t="shared" si="28"/>
        <v>95</v>
      </c>
      <c r="DN67" s="13">
        <f t="shared" si="28"/>
        <v>9</v>
      </c>
      <c r="DO67" s="13">
        <f t="shared" si="28"/>
        <v>0</v>
      </c>
      <c r="DP67" s="13">
        <f t="shared" si="28"/>
        <v>0</v>
      </c>
      <c r="DQ67" s="13">
        <f t="shared" si="28"/>
        <v>0</v>
      </c>
      <c r="DR67" s="13">
        <f t="shared" si="28"/>
        <v>0</v>
      </c>
      <c r="DS67" s="13">
        <f t="shared" si="28"/>
        <v>0</v>
      </c>
      <c r="DT67" s="13">
        <f t="shared" si="28"/>
        <v>6</v>
      </c>
      <c r="DU67" s="13">
        <f t="shared" si="28"/>
        <v>16</v>
      </c>
      <c r="DV67" s="13">
        <f t="shared" si="28"/>
        <v>0</v>
      </c>
      <c r="DW67" s="13">
        <f t="shared" si="28"/>
        <v>0</v>
      </c>
      <c r="DX67" s="13">
        <f t="shared" si="28"/>
        <v>0</v>
      </c>
      <c r="DY67" s="13">
        <f t="shared" si="28"/>
        <v>1</v>
      </c>
      <c r="DZ67" s="13">
        <f t="shared" si="28"/>
        <v>0</v>
      </c>
      <c r="EA67" s="13">
        <f t="shared" si="28"/>
        <v>0</v>
      </c>
      <c r="EB67" s="13">
        <f t="shared" si="28"/>
        <v>0</v>
      </c>
      <c r="EC67" s="13">
        <f t="shared" ref="EC67:GN67" si="29">SUMIF($C$3:$C$60,$C$67,EC3:EC60)</f>
        <v>1</v>
      </c>
      <c r="ED67" s="13">
        <f t="shared" si="29"/>
        <v>1</v>
      </c>
      <c r="EE67" s="13">
        <f t="shared" si="29"/>
        <v>0</v>
      </c>
      <c r="EF67" s="13">
        <f t="shared" si="29"/>
        <v>0</v>
      </c>
      <c r="EG67" s="13">
        <f t="shared" si="29"/>
        <v>2</v>
      </c>
      <c r="EH67" s="13">
        <f t="shared" si="29"/>
        <v>2</v>
      </c>
      <c r="EI67" s="13">
        <f t="shared" si="29"/>
        <v>1</v>
      </c>
      <c r="EJ67" s="13">
        <f t="shared" si="29"/>
        <v>2</v>
      </c>
      <c r="EK67" s="13">
        <f t="shared" si="29"/>
        <v>1</v>
      </c>
      <c r="EL67" s="13">
        <f t="shared" si="29"/>
        <v>1</v>
      </c>
      <c r="EM67" s="13">
        <f t="shared" si="29"/>
        <v>4</v>
      </c>
      <c r="EN67" s="13">
        <f t="shared" si="29"/>
        <v>0</v>
      </c>
      <c r="EO67" s="13">
        <f t="shared" si="29"/>
        <v>0</v>
      </c>
      <c r="EP67" s="13">
        <f t="shared" si="29"/>
        <v>1</v>
      </c>
      <c r="EQ67" s="13">
        <f t="shared" si="29"/>
        <v>0</v>
      </c>
      <c r="ER67" s="13">
        <f t="shared" si="29"/>
        <v>0</v>
      </c>
      <c r="ES67" s="13">
        <f t="shared" si="29"/>
        <v>0</v>
      </c>
      <c r="ET67" s="13">
        <f t="shared" si="29"/>
        <v>0</v>
      </c>
      <c r="EU67" s="13">
        <f t="shared" si="29"/>
        <v>1</v>
      </c>
      <c r="EV67" s="13">
        <f t="shared" si="29"/>
        <v>1</v>
      </c>
      <c r="EW67" s="13">
        <f t="shared" si="29"/>
        <v>0</v>
      </c>
      <c r="EX67" s="13">
        <f t="shared" si="29"/>
        <v>77</v>
      </c>
      <c r="EY67" s="13">
        <f t="shared" si="29"/>
        <v>9</v>
      </c>
      <c r="EZ67" s="13">
        <f t="shared" si="29"/>
        <v>0</v>
      </c>
      <c r="FA67" s="13">
        <f t="shared" si="29"/>
        <v>52</v>
      </c>
      <c r="FB67" s="13">
        <f t="shared" si="29"/>
        <v>0</v>
      </c>
      <c r="FC67" s="13">
        <f t="shared" si="29"/>
        <v>4</v>
      </c>
      <c r="FD67" s="13">
        <f t="shared" si="29"/>
        <v>14</v>
      </c>
      <c r="FE67" s="13">
        <f t="shared" si="29"/>
        <v>4</v>
      </c>
      <c r="FF67" s="13">
        <f t="shared" si="29"/>
        <v>0</v>
      </c>
      <c r="FG67" s="13">
        <f t="shared" si="29"/>
        <v>46</v>
      </c>
      <c r="FH67" s="13">
        <f t="shared" si="29"/>
        <v>2</v>
      </c>
      <c r="FI67" s="13">
        <f t="shared" si="29"/>
        <v>0</v>
      </c>
      <c r="FJ67" s="13">
        <f t="shared" si="29"/>
        <v>2</v>
      </c>
      <c r="FK67" s="13">
        <f t="shared" si="29"/>
        <v>0</v>
      </c>
      <c r="FL67" s="13">
        <f t="shared" si="29"/>
        <v>0</v>
      </c>
      <c r="FM67" s="13">
        <f t="shared" si="29"/>
        <v>0</v>
      </c>
      <c r="FN67" s="13">
        <f t="shared" si="29"/>
        <v>0</v>
      </c>
      <c r="FO67" s="13">
        <f t="shared" si="29"/>
        <v>0</v>
      </c>
      <c r="FP67" s="13">
        <f t="shared" si="29"/>
        <v>0</v>
      </c>
      <c r="FQ67" s="13">
        <f t="shared" si="29"/>
        <v>0</v>
      </c>
      <c r="FR67" s="13">
        <f t="shared" si="29"/>
        <v>0</v>
      </c>
      <c r="FS67" s="13">
        <f t="shared" si="29"/>
        <v>0</v>
      </c>
      <c r="FT67" s="13">
        <f t="shared" si="29"/>
        <v>0</v>
      </c>
      <c r="FU67" s="13">
        <f t="shared" si="29"/>
        <v>0</v>
      </c>
      <c r="FV67" s="13">
        <f t="shared" si="29"/>
        <v>4</v>
      </c>
      <c r="FW67" s="13">
        <f t="shared" si="29"/>
        <v>0</v>
      </c>
      <c r="FX67" s="13">
        <f t="shared" si="29"/>
        <v>13</v>
      </c>
      <c r="FY67" s="13">
        <f t="shared" si="29"/>
        <v>1</v>
      </c>
      <c r="FZ67" s="13">
        <f t="shared" si="29"/>
        <v>0</v>
      </c>
      <c r="GA67" s="13">
        <f t="shared" si="29"/>
        <v>3</v>
      </c>
      <c r="GB67" s="13">
        <f t="shared" si="29"/>
        <v>0</v>
      </c>
      <c r="GC67" s="13">
        <f t="shared" si="29"/>
        <v>1</v>
      </c>
      <c r="GD67" s="13">
        <f t="shared" si="29"/>
        <v>0</v>
      </c>
      <c r="GE67" s="13">
        <f t="shared" si="29"/>
        <v>0</v>
      </c>
      <c r="GF67" s="13">
        <f t="shared" si="29"/>
        <v>69</v>
      </c>
      <c r="GG67" s="13">
        <f t="shared" si="29"/>
        <v>3</v>
      </c>
      <c r="GH67" s="13">
        <f t="shared" si="29"/>
        <v>4</v>
      </c>
      <c r="GI67" s="13">
        <f t="shared" si="29"/>
        <v>1</v>
      </c>
      <c r="GJ67" s="13">
        <f t="shared" si="29"/>
        <v>2</v>
      </c>
      <c r="GK67" s="13">
        <f t="shared" si="29"/>
        <v>2</v>
      </c>
      <c r="GL67" s="13">
        <f t="shared" si="29"/>
        <v>1</v>
      </c>
      <c r="GM67" s="13">
        <f t="shared" si="29"/>
        <v>0</v>
      </c>
      <c r="GN67" s="13">
        <f t="shared" si="29"/>
        <v>40</v>
      </c>
      <c r="GO67" s="13">
        <f t="shared" ref="GO67:HC67" si="30">SUMIF($C$3:$C$60,$C$67,GO3:GO60)</f>
        <v>4</v>
      </c>
      <c r="GP67" s="13">
        <f t="shared" si="30"/>
        <v>0</v>
      </c>
      <c r="GQ67" s="13">
        <f t="shared" si="30"/>
        <v>0</v>
      </c>
      <c r="GR67" s="13">
        <f t="shared" si="30"/>
        <v>36</v>
      </c>
      <c r="GS67" s="13">
        <f t="shared" si="30"/>
        <v>1</v>
      </c>
      <c r="GT67" s="13">
        <f t="shared" si="30"/>
        <v>0</v>
      </c>
      <c r="GU67" s="13">
        <f t="shared" si="30"/>
        <v>3</v>
      </c>
      <c r="GV67" s="13">
        <f t="shared" si="30"/>
        <v>72</v>
      </c>
      <c r="GW67" s="13">
        <f t="shared" si="30"/>
        <v>59</v>
      </c>
      <c r="GX67" s="13">
        <f t="shared" si="30"/>
        <v>9</v>
      </c>
      <c r="GY67" s="13">
        <f t="shared" si="30"/>
        <v>122</v>
      </c>
      <c r="GZ67" s="22">
        <f t="shared" si="30"/>
        <v>135</v>
      </c>
      <c r="HA67" s="22">
        <f t="shared" si="30"/>
        <v>134</v>
      </c>
      <c r="HB67" s="22">
        <f t="shared" si="30"/>
        <v>132</v>
      </c>
      <c r="HC67" s="22">
        <f t="shared" si="30"/>
        <v>79</v>
      </c>
    </row>
    <row r="68" spans="1:211" ht="15.95" customHeight="1" x14ac:dyDescent="0.25">
      <c r="A68" s="12" t="s">
        <v>300</v>
      </c>
      <c r="B68" s="10" t="s">
        <v>178</v>
      </c>
      <c r="C68" s="12" t="s">
        <v>176</v>
      </c>
      <c r="D68" s="13">
        <f>SUMIF($C$3:$C$60,$C$68,D3:D60)</f>
        <v>43</v>
      </c>
      <c r="E68" s="13">
        <f t="shared" ref="E68:BP68" si="31">SUMIF($C$3:$C$60,$C$68,E3:E60)</f>
        <v>43</v>
      </c>
      <c r="F68" s="13">
        <f t="shared" si="31"/>
        <v>0</v>
      </c>
      <c r="G68" s="13">
        <f t="shared" si="31"/>
        <v>13</v>
      </c>
      <c r="H68" s="13">
        <f t="shared" si="31"/>
        <v>15</v>
      </c>
      <c r="I68" s="13">
        <f t="shared" si="31"/>
        <v>13</v>
      </c>
      <c r="J68" s="13">
        <f t="shared" si="31"/>
        <v>24</v>
      </c>
      <c r="K68" s="13">
        <f t="shared" si="31"/>
        <v>3</v>
      </c>
      <c r="L68" s="13">
        <f t="shared" si="31"/>
        <v>8</v>
      </c>
      <c r="M68" s="13">
        <f t="shared" si="31"/>
        <v>6</v>
      </c>
      <c r="N68" s="13">
        <f t="shared" si="31"/>
        <v>3</v>
      </c>
      <c r="O68" s="13">
        <f t="shared" si="31"/>
        <v>6</v>
      </c>
      <c r="P68" s="13">
        <f t="shared" si="31"/>
        <v>1</v>
      </c>
      <c r="Q68" s="13">
        <f t="shared" si="31"/>
        <v>0</v>
      </c>
      <c r="R68" s="13">
        <f t="shared" si="31"/>
        <v>6</v>
      </c>
      <c r="S68" s="13">
        <f t="shared" si="31"/>
        <v>5</v>
      </c>
      <c r="T68" s="13">
        <f t="shared" si="31"/>
        <v>8</v>
      </c>
      <c r="U68" s="13">
        <f t="shared" si="31"/>
        <v>0</v>
      </c>
      <c r="V68" s="13">
        <f t="shared" si="31"/>
        <v>32</v>
      </c>
      <c r="W68" s="13">
        <f t="shared" si="31"/>
        <v>0</v>
      </c>
      <c r="X68" s="13">
        <f t="shared" si="31"/>
        <v>1</v>
      </c>
      <c r="Y68" s="13">
        <f t="shared" si="31"/>
        <v>10</v>
      </c>
      <c r="Z68" s="13">
        <f t="shared" si="31"/>
        <v>15</v>
      </c>
      <c r="AA68" s="13">
        <f t="shared" si="31"/>
        <v>6</v>
      </c>
      <c r="AB68" s="13">
        <f t="shared" si="31"/>
        <v>4</v>
      </c>
      <c r="AC68" s="13">
        <f t="shared" si="31"/>
        <v>6</v>
      </c>
      <c r="AD68" s="13">
        <f t="shared" si="31"/>
        <v>2</v>
      </c>
      <c r="AE68" s="13">
        <f t="shared" si="31"/>
        <v>1</v>
      </c>
      <c r="AF68" s="13">
        <f t="shared" si="31"/>
        <v>8</v>
      </c>
      <c r="AG68" s="13">
        <f t="shared" si="31"/>
        <v>3</v>
      </c>
      <c r="AH68" s="13">
        <f t="shared" si="31"/>
        <v>21</v>
      </c>
      <c r="AI68" s="13">
        <f t="shared" si="31"/>
        <v>10</v>
      </c>
      <c r="AJ68" s="13">
        <f t="shared" si="31"/>
        <v>0</v>
      </c>
      <c r="AK68" s="13">
        <f t="shared" si="31"/>
        <v>0</v>
      </c>
      <c r="AL68" s="13">
        <f t="shared" si="31"/>
        <v>6</v>
      </c>
      <c r="AM68" s="13">
        <f t="shared" si="31"/>
        <v>31</v>
      </c>
      <c r="AN68" s="13">
        <f t="shared" si="31"/>
        <v>5</v>
      </c>
      <c r="AO68" s="13">
        <f t="shared" si="31"/>
        <v>2</v>
      </c>
      <c r="AP68" s="13">
        <f t="shared" si="31"/>
        <v>0</v>
      </c>
      <c r="AQ68" s="13">
        <f t="shared" si="31"/>
        <v>1</v>
      </c>
      <c r="AR68" s="13">
        <f t="shared" si="31"/>
        <v>30</v>
      </c>
      <c r="AS68" s="13">
        <f t="shared" si="31"/>
        <v>7</v>
      </c>
      <c r="AT68" s="13">
        <f t="shared" si="31"/>
        <v>2</v>
      </c>
      <c r="AU68" s="13">
        <f t="shared" si="31"/>
        <v>0</v>
      </c>
      <c r="AV68" s="13">
        <f t="shared" si="31"/>
        <v>1</v>
      </c>
      <c r="AW68" s="13">
        <f t="shared" si="31"/>
        <v>32</v>
      </c>
      <c r="AX68" s="13">
        <f t="shared" si="31"/>
        <v>7</v>
      </c>
      <c r="AY68" s="13">
        <f t="shared" si="31"/>
        <v>0</v>
      </c>
      <c r="AZ68" s="13">
        <f t="shared" si="31"/>
        <v>0</v>
      </c>
      <c r="BA68" s="13">
        <f t="shared" si="31"/>
        <v>1</v>
      </c>
      <c r="BB68" s="13">
        <f t="shared" si="31"/>
        <v>33</v>
      </c>
      <c r="BC68" s="13">
        <f t="shared" si="31"/>
        <v>5</v>
      </c>
      <c r="BD68" s="13">
        <f t="shared" si="31"/>
        <v>0</v>
      </c>
      <c r="BE68" s="13">
        <f t="shared" si="31"/>
        <v>1</v>
      </c>
      <c r="BF68" s="13">
        <f t="shared" si="31"/>
        <v>1</v>
      </c>
      <c r="BG68" s="13">
        <f t="shared" si="31"/>
        <v>15</v>
      </c>
      <c r="BH68" s="13">
        <f t="shared" si="31"/>
        <v>6</v>
      </c>
      <c r="BI68" s="13">
        <f t="shared" si="31"/>
        <v>0</v>
      </c>
      <c r="BJ68" s="13">
        <f t="shared" si="31"/>
        <v>0</v>
      </c>
      <c r="BK68" s="13">
        <f t="shared" si="31"/>
        <v>1</v>
      </c>
      <c r="BL68" s="13">
        <f t="shared" si="31"/>
        <v>12</v>
      </c>
      <c r="BM68" s="13">
        <f t="shared" si="31"/>
        <v>3</v>
      </c>
      <c r="BN68" s="13">
        <f t="shared" si="31"/>
        <v>0</v>
      </c>
      <c r="BO68" s="13">
        <f t="shared" si="31"/>
        <v>0</v>
      </c>
      <c r="BP68" s="13">
        <f t="shared" si="31"/>
        <v>1</v>
      </c>
      <c r="BQ68" s="13">
        <f t="shared" ref="BQ68:EB68" si="32">SUMIF($C$3:$C$60,$C$68,BQ3:BQ60)</f>
        <v>27</v>
      </c>
      <c r="BR68" s="13">
        <f t="shared" si="32"/>
        <v>8</v>
      </c>
      <c r="BS68" s="13">
        <f t="shared" si="32"/>
        <v>1</v>
      </c>
      <c r="BT68" s="13">
        <f t="shared" si="32"/>
        <v>0</v>
      </c>
      <c r="BU68" s="13">
        <f t="shared" si="32"/>
        <v>1</v>
      </c>
      <c r="BV68" s="13">
        <f t="shared" si="32"/>
        <v>26</v>
      </c>
      <c r="BW68" s="13">
        <f t="shared" si="32"/>
        <v>8</v>
      </c>
      <c r="BX68" s="13">
        <f t="shared" si="32"/>
        <v>2</v>
      </c>
      <c r="BY68" s="13">
        <f t="shared" si="32"/>
        <v>0</v>
      </c>
      <c r="BZ68" s="13">
        <f t="shared" si="32"/>
        <v>1</v>
      </c>
      <c r="CA68" s="13">
        <f t="shared" si="32"/>
        <v>0</v>
      </c>
      <c r="CB68" s="13">
        <f t="shared" si="32"/>
        <v>0</v>
      </c>
      <c r="CC68" s="13">
        <f t="shared" si="32"/>
        <v>0</v>
      </c>
      <c r="CD68" s="13">
        <f t="shared" si="32"/>
        <v>0</v>
      </c>
      <c r="CE68" s="13">
        <f t="shared" si="32"/>
        <v>0</v>
      </c>
      <c r="CF68" s="13">
        <f t="shared" si="32"/>
        <v>14</v>
      </c>
      <c r="CG68" s="13">
        <f t="shared" si="32"/>
        <v>2</v>
      </c>
      <c r="CH68" s="13">
        <f t="shared" si="32"/>
        <v>26</v>
      </c>
      <c r="CI68" s="13">
        <f t="shared" si="32"/>
        <v>1</v>
      </c>
      <c r="CJ68" s="13">
        <f t="shared" si="32"/>
        <v>9</v>
      </c>
      <c r="CK68" s="13">
        <f t="shared" si="32"/>
        <v>1</v>
      </c>
      <c r="CL68" s="13">
        <f t="shared" si="32"/>
        <v>2</v>
      </c>
      <c r="CM68" s="13">
        <f t="shared" si="32"/>
        <v>6</v>
      </c>
      <c r="CN68" s="13">
        <f t="shared" si="32"/>
        <v>32</v>
      </c>
      <c r="CO68" s="13">
        <f t="shared" si="32"/>
        <v>0</v>
      </c>
      <c r="CP68" s="13">
        <f t="shared" si="32"/>
        <v>2</v>
      </c>
      <c r="CQ68" s="13">
        <f t="shared" si="32"/>
        <v>3</v>
      </c>
      <c r="CR68" s="13">
        <f t="shared" si="32"/>
        <v>3</v>
      </c>
      <c r="CS68" s="13">
        <v>13.333333333333334</v>
      </c>
      <c r="CT68" s="13">
        <v>9.5</v>
      </c>
      <c r="CU68" s="13">
        <f t="shared" si="32"/>
        <v>7</v>
      </c>
      <c r="CV68" s="13">
        <f t="shared" si="32"/>
        <v>23</v>
      </c>
      <c r="CW68" s="13">
        <f t="shared" si="32"/>
        <v>1</v>
      </c>
      <c r="CX68" s="13">
        <f t="shared" si="32"/>
        <v>22</v>
      </c>
      <c r="CY68" s="13">
        <f t="shared" si="32"/>
        <v>14</v>
      </c>
      <c r="CZ68" s="13">
        <f t="shared" si="32"/>
        <v>0</v>
      </c>
      <c r="DA68" s="13">
        <f t="shared" si="32"/>
        <v>1</v>
      </c>
      <c r="DB68" s="13">
        <f t="shared" si="32"/>
        <v>2</v>
      </c>
      <c r="DC68" s="13">
        <f t="shared" si="32"/>
        <v>3</v>
      </c>
      <c r="DD68" s="13">
        <f t="shared" si="32"/>
        <v>1</v>
      </c>
      <c r="DE68" s="13">
        <f t="shared" si="32"/>
        <v>10</v>
      </c>
      <c r="DF68" s="13">
        <f t="shared" si="32"/>
        <v>9</v>
      </c>
      <c r="DG68" s="13">
        <f t="shared" si="32"/>
        <v>5</v>
      </c>
      <c r="DH68" s="13">
        <f t="shared" si="32"/>
        <v>0</v>
      </c>
      <c r="DI68" s="11">
        <v>43.488372093023273</v>
      </c>
      <c r="DJ68" s="13">
        <f t="shared" si="32"/>
        <v>0</v>
      </c>
      <c r="DK68" s="13">
        <f t="shared" si="32"/>
        <v>5</v>
      </c>
      <c r="DL68" s="13">
        <f t="shared" si="32"/>
        <v>0</v>
      </c>
      <c r="DM68" s="13">
        <f t="shared" si="32"/>
        <v>33</v>
      </c>
      <c r="DN68" s="13">
        <f t="shared" si="32"/>
        <v>0</v>
      </c>
      <c r="DO68" s="13">
        <f t="shared" si="32"/>
        <v>0</v>
      </c>
      <c r="DP68" s="13">
        <f t="shared" si="32"/>
        <v>0</v>
      </c>
      <c r="DQ68" s="13">
        <f t="shared" si="32"/>
        <v>0</v>
      </c>
      <c r="DR68" s="13">
        <f t="shared" si="32"/>
        <v>0</v>
      </c>
      <c r="DS68" s="13">
        <f t="shared" si="32"/>
        <v>0</v>
      </c>
      <c r="DT68" s="13">
        <f t="shared" si="32"/>
        <v>1</v>
      </c>
      <c r="DU68" s="13">
        <f t="shared" si="32"/>
        <v>4</v>
      </c>
      <c r="DV68" s="13">
        <f t="shared" si="32"/>
        <v>0</v>
      </c>
      <c r="DW68" s="13">
        <f t="shared" si="32"/>
        <v>0</v>
      </c>
      <c r="DX68" s="13">
        <f t="shared" si="32"/>
        <v>0</v>
      </c>
      <c r="DY68" s="13">
        <f t="shared" si="32"/>
        <v>0</v>
      </c>
      <c r="DZ68" s="13">
        <f t="shared" si="32"/>
        <v>0</v>
      </c>
      <c r="EA68" s="13">
        <f t="shared" si="32"/>
        <v>0</v>
      </c>
      <c r="EB68" s="13">
        <f t="shared" si="32"/>
        <v>0</v>
      </c>
      <c r="EC68" s="13">
        <f t="shared" ref="EC68:GN68" si="33">SUMIF($C$3:$C$60,$C$68,EC3:EC60)</f>
        <v>0</v>
      </c>
      <c r="ED68" s="13">
        <f t="shared" si="33"/>
        <v>0</v>
      </c>
      <c r="EE68" s="13">
        <f t="shared" si="33"/>
        <v>0</v>
      </c>
      <c r="EF68" s="13">
        <f t="shared" si="33"/>
        <v>0</v>
      </c>
      <c r="EG68" s="13">
        <f t="shared" si="33"/>
        <v>1</v>
      </c>
      <c r="EH68" s="13">
        <f t="shared" si="33"/>
        <v>0</v>
      </c>
      <c r="EI68" s="13">
        <f t="shared" si="33"/>
        <v>0</v>
      </c>
      <c r="EJ68" s="13">
        <f t="shared" si="33"/>
        <v>0</v>
      </c>
      <c r="EK68" s="13">
        <f t="shared" si="33"/>
        <v>0</v>
      </c>
      <c r="EL68" s="13">
        <f t="shared" si="33"/>
        <v>2</v>
      </c>
      <c r="EM68" s="13">
        <f t="shared" si="33"/>
        <v>0</v>
      </c>
      <c r="EN68" s="13">
        <f t="shared" si="33"/>
        <v>0</v>
      </c>
      <c r="EO68" s="13">
        <f t="shared" si="33"/>
        <v>0</v>
      </c>
      <c r="EP68" s="13">
        <f t="shared" si="33"/>
        <v>0</v>
      </c>
      <c r="EQ68" s="13">
        <f t="shared" si="33"/>
        <v>0</v>
      </c>
      <c r="ER68" s="13">
        <f t="shared" si="33"/>
        <v>0</v>
      </c>
      <c r="ES68" s="13">
        <f t="shared" si="33"/>
        <v>0</v>
      </c>
      <c r="ET68" s="13">
        <f t="shared" si="33"/>
        <v>0</v>
      </c>
      <c r="EU68" s="13">
        <f t="shared" si="33"/>
        <v>0</v>
      </c>
      <c r="EV68" s="13">
        <f t="shared" si="33"/>
        <v>0</v>
      </c>
      <c r="EW68" s="13">
        <f t="shared" si="33"/>
        <v>0</v>
      </c>
      <c r="EX68" s="13">
        <f t="shared" si="33"/>
        <v>30</v>
      </c>
      <c r="EY68" s="13">
        <f t="shared" si="33"/>
        <v>0</v>
      </c>
      <c r="EZ68" s="13">
        <f t="shared" si="33"/>
        <v>0</v>
      </c>
      <c r="FA68" s="13">
        <f t="shared" si="33"/>
        <v>26</v>
      </c>
      <c r="FB68" s="13">
        <f t="shared" si="33"/>
        <v>0</v>
      </c>
      <c r="FC68" s="13">
        <f t="shared" si="33"/>
        <v>0</v>
      </c>
      <c r="FD68" s="13">
        <f t="shared" si="33"/>
        <v>0</v>
      </c>
      <c r="FE68" s="13">
        <f t="shared" si="33"/>
        <v>1</v>
      </c>
      <c r="FF68" s="13">
        <f t="shared" si="33"/>
        <v>0</v>
      </c>
      <c r="FG68" s="13">
        <f t="shared" si="33"/>
        <v>21</v>
      </c>
      <c r="FH68" s="13">
        <f t="shared" si="33"/>
        <v>0</v>
      </c>
      <c r="FI68" s="13">
        <f t="shared" si="33"/>
        <v>0</v>
      </c>
      <c r="FJ68" s="13">
        <f t="shared" si="33"/>
        <v>0</v>
      </c>
      <c r="FK68" s="13">
        <f t="shared" si="33"/>
        <v>0</v>
      </c>
      <c r="FL68" s="13">
        <f t="shared" si="33"/>
        <v>0</v>
      </c>
      <c r="FM68" s="13">
        <f t="shared" si="33"/>
        <v>0</v>
      </c>
      <c r="FN68" s="13">
        <f t="shared" si="33"/>
        <v>1</v>
      </c>
      <c r="FO68" s="13">
        <f t="shared" si="33"/>
        <v>0</v>
      </c>
      <c r="FP68" s="13">
        <f t="shared" si="33"/>
        <v>0</v>
      </c>
      <c r="FQ68" s="13">
        <f t="shared" si="33"/>
        <v>2</v>
      </c>
      <c r="FR68" s="13">
        <f t="shared" si="33"/>
        <v>0</v>
      </c>
      <c r="FS68" s="13">
        <f t="shared" si="33"/>
        <v>0</v>
      </c>
      <c r="FT68" s="13">
        <f t="shared" si="33"/>
        <v>0</v>
      </c>
      <c r="FU68" s="13">
        <f t="shared" si="33"/>
        <v>0</v>
      </c>
      <c r="FV68" s="13">
        <f t="shared" si="33"/>
        <v>0</v>
      </c>
      <c r="FW68" s="13">
        <f t="shared" si="33"/>
        <v>0</v>
      </c>
      <c r="FX68" s="13">
        <f t="shared" si="33"/>
        <v>0</v>
      </c>
      <c r="FY68" s="13">
        <f t="shared" si="33"/>
        <v>0</v>
      </c>
      <c r="FZ68" s="13">
        <f t="shared" si="33"/>
        <v>0</v>
      </c>
      <c r="GA68" s="13">
        <f t="shared" si="33"/>
        <v>0</v>
      </c>
      <c r="GB68" s="13">
        <f t="shared" si="33"/>
        <v>0</v>
      </c>
      <c r="GC68" s="13">
        <f t="shared" si="33"/>
        <v>0</v>
      </c>
      <c r="GD68" s="13">
        <f t="shared" si="33"/>
        <v>0</v>
      </c>
      <c r="GE68" s="13">
        <f t="shared" si="33"/>
        <v>0</v>
      </c>
      <c r="GF68" s="13">
        <f t="shared" si="33"/>
        <v>20</v>
      </c>
      <c r="GG68" s="13">
        <f t="shared" si="33"/>
        <v>4</v>
      </c>
      <c r="GH68" s="13">
        <f t="shared" si="33"/>
        <v>0</v>
      </c>
      <c r="GI68" s="13">
        <f t="shared" si="33"/>
        <v>1</v>
      </c>
      <c r="GJ68" s="13">
        <f t="shared" si="33"/>
        <v>0</v>
      </c>
      <c r="GK68" s="13">
        <f t="shared" si="33"/>
        <v>0</v>
      </c>
      <c r="GL68" s="13">
        <f t="shared" si="33"/>
        <v>1</v>
      </c>
      <c r="GM68" s="13">
        <f t="shared" si="33"/>
        <v>2</v>
      </c>
      <c r="GN68" s="13">
        <f t="shared" si="33"/>
        <v>11</v>
      </c>
      <c r="GO68" s="13">
        <f t="shared" ref="GO68:HC68" si="34">SUMIF($C$3:$C$60,$C$68,GO3:GO60)</f>
        <v>3</v>
      </c>
      <c r="GP68" s="13">
        <f t="shared" si="34"/>
        <v>0</v>
      </c>
      <c r="GQ68" s="13">
        <f t="shared" si="34"/>
        <v>0</v>
      </c>
      <c r="GR68" s="13">
        <f t="shared" si="34"/>
        <v>12</v>
      </c>
      <c r="GS68" s="13">
        <f t="shared" si="34"/>
        <v>0</v>
      </c>
      <c r="GT68" s="13">
        <f t="shared" si="34"/>
        <v>2</v>
      </c>
      <c r="GU68" s="13">
        <f t="shared" si="34"/>
        <v>1</v>
      </c>
      <c r="GV68" s="13">
        <f t="shared" si="34"/>
        <v>19</v>
      </c>
      <c r="GW68" s="13">
        <f t="shared" si="34"/>
        <v>19</v>
      </c>
      <c r="GX68" s="13">
        <f t="shared" si="34"/>
        <v>1</v>
      </c>
      <c r="GY68" s="13">
        <f t="shared" si="34"/>
        <v>37</v>
      </c>
      <c r="GZ68" s="22">
        <f t="shared" si="34"/>
        <v>42</v>
      </c>
      <c r="HA68" s="22">
        <f t="shared" si="34"/>
        <v>41</v>
      </c>
      <c r="HB68" s="22">
        <f t="shared" si="34"/>
        <v>39</v>
      </c>
      <c r="HC68" s="22">
        <f t="shared" si="34"/>
        <v>26</v>
      </c>
    </row>
    <row r="69" spans="1:211" ht="15.95" customHeight="1" x14ac:dyDescent="0.25">
      <c r="A69" s="12" t="s">
        <v>301</v>
      </c>
      <c r="B69" s="10" t="s">
        <v>178</v>
      </c>
      <c r="C69" s="12" t="s">
        <v>177</v>
      </c>
      <c r="D69" s="13">
        <f>SUMIF($C$3:$C$60,$C$69,D3:D60)</f>
        <v>219</v>
      </c>
      <c r="E69" s="13">
        <f t="shared" ref="E69:BP69" si="35">SUMIF($C$3:$C$60,$C$69,E3:E60)</f>
        <v>208</v>
      </c>
      <c r="F69" s="13">
        <f t="shared" si="35"/>
        <v>11</v>
      </c>
      <c r="G69" s="13">
        <f t="shared" si="35"/>
        <v>75</v>
      </c>
      <c r="H69" s="13">
        <f t="shared" si="35"/>
        <v>74</v>
      </c>
      <c r="I69" s="13">
        <f t="shared" si="35"/>
        <v>78</v>
      </c>
      <c r="J69" s="13">
        <f t="shared" si="35"/>
        <v>79</v>
      </c>
      <c r="K69" s="13">
        <f t="shared" si="35"/>
        <v>39</v>
      </c>
      <c r="L69" s="13">
        <f t="shared" si="35"/>
        <v>24</v>
      </c>
      <c r="M69" s="13">
        <f t="shared" si="35"/>
        <v>51</v>
      </c>
      <c r="N69" s="13">
        <f t="shared" si="35"/>
        <v>15</v>
      </c>
      <c r="O69" s="13">
        <f t="shared" si="35"/>
        <v>26</v>
      </c>
      <c r="P69" s="13">
        <f t="shared" si="35"/>
        <v>8</v>
      </c>
      <c r="Q69" s="13">
        <f t="shared" si="35"/>
        <v>11</v>
      </c>
      <c r="R69" s="13">
        <f t="shared" si="35"/>
        <v>16</v>
      </c>
      <c r="S69" s="13">
        <f t="shared" si="35"/>
        <v>39</v>
      </c>
      <c r="T69" s="13">
        <f t="shared" si="35"/>
        <v>33</v>
      </c>
      <c r="U69" s="13">
        <f t="shared" si="35"/>
        <v>3</v>
      </c>
      <c r="V69" s="13">
        <f t="shared" si="35"/>
        <v>146</v>
      </c>
      <c r="W69" s="13">
        <f t="shared" si="35"/>
        <v>3</v>
      </c>
      <c r="X69" s="13">
        <f t="shared" si="35"/>
        <v>10</v>
      </c>
      <c r="Y69" s="13">
        <f t="shared" si="35"/>
        <v>69</v>
      </c>
      <c r="Z69" s="13">
        <f t="shared" si="35"/>
        <v>34</v>
      </c>
      <c r="AA69" s="13">
        <f t="shared" si="35"/>
        <v>32</v>
      </c>
      <c r="AB69" s="13">
        <f t="shared" si="35"/>
        <v>22</v>
      </c>
      <c r="AC69" s="13">
        <f t="shared" si="35"/>
        <v>62</v>
      </c>
      <c r="AD69" s="13">
        <f t="shared" si="35"/>
        <v>9</v>
      </c>
      <c r="AE69" s="13">
        <f t="shared" si="35"/>
        <v>3</v>
      </c>
      <c r="AF69" s="13">
        <f t="shared" si="35"/>
        <v>53</v>
      </c>
      <c r="AG69" s="13">
        <f t="shared" si="35"/>
        <v>30</v>
      </c>
      <c r="AH69" s="13">
        <f t="shared" si="35"/>
        <v>128</v>
      </c>
      <c r="AI69" s="13">
        <f t="shared" si="35"/>
        <v>45</v>
      </c>
      <c r="AJ69" s="13">
        <f t="shared" si="35"/>
        <v>1</v>
      </c>
      <c r="AK69" s="13">
        <f t="shared" si="35"/>
        <v>0</v>
      </c>
      <c r="AL69" s="13">
        <f t="shared" si="35"/>
        <v>9</v>
      </c>
      <c r="AM69" s="13">
        <f t="shared" si="35"/>
        <v>185</v>
      </c>
      <c r="AN69" s="13">
        <f t="shared" si="35"/>
        <v>20</v>
      </c>
      <c r="AO69" s="13">
        <f t="shared" si="35"/>
        <v>2</v>
      </c>
      <c r="AP69" s="13">
        <f t="shared" si="35"/>
        <v>0</v>
      </c>
      <c r="AQ69" s="13">
        <f t="shared" si="35"/>
        <v>0</v>
      </c>
      <c r="AR69" s="13">
        <f t="shared" si="35"/>
        <v>168</v>
      </c>
      <c r="AS69" s="13">
        <f t="shared" si="35"/>
        <v>29</v>
      </c>
      <c r="AT69" s="13">
        <f t="shared" si="35"/>
        <v>4</v>
      </c>
      <c r="AU69" s="13">
        <f t="shared" si="35"/>
        <v>2</v>
      </c>
      <c r="AV69" s="13">
        <f t="shared" si="35"/>
        <v>0</v>
      </c>
      <c r="AW69" s="13">
        <f t="shared" si="35"/>
        <v>191</v>
      </c>
      <c r="AX69" s="13">
        <f t="shared" si="35"/>
        <v>19</v>
      </c>
      <c r="AY69" s="13">
        <f t="shared" si="35"/>
        <v>1</v>
      </c>
      <c r="AZ69" s="13">
        <f t="shared" si="35"/>
        <v>0</v>
      </c>
      <c r="BA69" s="13">
        <f t="shared" si="35"/>
        <v>0</v>
      </c>
      <c r="BB69" s="13">
        <f t="shared" si="35"/>
        <v>189</v>
      </c>
      <c r="BC69" s="13">
        <f t="shared" si="35"/>
        <v>18</v>
      </c>
      <c r="BD69" s="13">
        <f t="shared" si="35"/>
        <v>3</v>
      </c>
      <c r="BE69" s="13">
        <f t="shared" si="35"/>
        <v>0</v>
      </c>
      <c r="BF69" s="13">
        <f t="shared" si="35"/>
        <v>0</v>
      </c>
      <c r="BG69" s="13">
        <f t="shared" si="35"/>
        <v>85</v>
      </c>
      <c r="BH69" s="13">
        <f t="shared" si="35"/>
        <v>18</v>
      </c>
      <c r="BI69" s="13">
        <f t="shared" si="35"/>
        <v>5</v>
      </c>
      <c r="BJ69" s="13">
        <f t="shared" si="35"/>
        <v>0</v>
      </c>
      <c r="BK69" s="13">
        <f t="shared" si="35"/>
        <v>1</v>
      </c>
      <c r="BL69" s="13">
        <f t="shared" si="35"/>
        <v>39</v>
      </c>
      <c r="BM69" s="13">
        <f t="shared" si="35"/>
        <v>16</v>
      </c>
      <c r="BN69" s="13">
        <f t="shared" si="35"/>
        <v>5</v>
      </c>
      <c r="BO69" s="13">
        <f t="shared" si="35"/>
        <v>0</v>
      </c>
      <c r="BP69" s="13">
        <f t="shared" si="35"/>
        <v>0</v>
      </c>
      <c r="BQ69" s="13">
        <f t="shared" ref="BQ69:EB69" si="36">SUMIF($C$3:$C$60,$C$69,BQ3:BQ60)</f>
        <v>108</v>
      </c>
      <c r="BR69" s="13">
        <f t="shared" si="36"/>
        <v>65</v>
      </c>
      <c r="BS69" s="13">
        <f t="shared" si="36"/>
        <v>8</v>
      </c>
      <c r="BT69" s="13">
        <f t="shared" si="36"/>
        <v>2</v>
      </c>
      <c r="BU69" s="13">
        <f t="shared" si="36"/>
        <v>1</v>
      </c>
      <c r="BV69" s="13">
        <f t="shared" si="36"/>
        <v>107</v>
      </c>
      <c r="BW69" s="13">
        <f t="shared" si="36"/>
        <v>67</v>
      </c>
      <c r="BX69" s="13">
        <f t="shared" si="36"/>
        <v>8</v>
      </c>
      <c r="BY69" s="13">
        <f t="shared" si="36"/>
        <v>3</v>
      </c>
      <c r="BZ69" s="13">
        <f t="shared" si="36"/>
        <v>1</v>
      </c>
      <c r="CA69" s="13">
        <f t="shared" si="36"/>
        <v>35</v>
      </c>
      <c r="CB69" s="13">
        <f t="shared" si="36"/>
        <v>6</v>
      </c>
      <c r="CC69" s="13">
        <f t="shared" si="36"/>
        <v>3</v>
      </c>
      <c r="CD69" s="13">
        <f t="shared" si="36"/>
        <v>0</v>
      </c>
      <c r="CE69" s="13">
        <f t="shared" si="36"/>
        <v>0</v>
      </c>
      <c r="CF69" s="13">
        <f t="shared" si="36"/>
        <v>85</v>
      </c>
      <c r="CG69" s="13">
        <f t="shared" si="36"/>
        <v>10</v>
      </c>
      <c r="CH69" s="13">
        <f t="shared" si="36"/>
        <v>117</v>
      </c>
      <c r="CI69" s="13">
        <f t="shared" si="36"/>
        <v>17</v>
      </c>
      <c r="CJ69" s="13">
        <f t="shared" si="36"/>
        <v>32</v>
      </c>
      <c r="CK69" s="13">
        <f t="shared" si="36"/>
        <v>6</v>
      </c>
      <c r="CL69" s="13">
        <f t="shared" si="36"/>
        <v>16</v>
      </c>
      <c r="CM69" s="13">
        <f t="shared" si="36"/>
        <v>54</v>
      </c>
      <c r="CN69" s="13">
        <f t="shared" si="36"/>
        <v>148</v>
      </c>
      <c r="CO69" s="13">
        <f t="shared" si="36"/>
        <v>7</v>
      </c>
      <c r="CP69" s="13">
        <f t="shared" si="36"/>
        <v>28</v>
      </c>
      <c r="CQ69" s="13">
        <f t="shared" si="36"/>
        <v>15</v>
      </c>
      <c r="CR69" s="13">
        <f t="shared" si="36"/>
        <v>12</v>
      </c>
      <c r="CS69" s="13">
        <v>8.1136363636363615</v>
      </c>
      <c r="CT69" s="13">
        <v>4</v>
      </c>
      <c r="CU69" s="13">
        <f t="shared" si="36"/>
        <v>24</v>
      </c>
      <c r="CV69" s="13">
        <f t="shared" si="36"/>
        <v>111</v>
      </c>
      <c r="CW69" s="13">
        <f t="shared" si="36"/>
        <v>13</v>
      </c>
      <c r="CX69" s="13">
        <f t="shared" si="36"/>
        <v>125</v>
      </c>
      <c r="CY69" s="13">
        <f t="shared" si="36"/>
        <v>77</v>
      </c>
      <c r="CZ69" s="13">
        <f t="shared" si="36"/>
        <v>3</v>
      </c>
      <c r="DA69" s="13">
        <f t="shared" si="36"/>
        <v>14</v>
      </c>
      <c r="DB69" s="13">
        <f t="shared" si="36"/>
        <v>17</v>
      </c>
      <c r="DC69" s="13">
        <f t="shared" si="36"/>
        <v>24</v>
      </c>
      <c r="DD69" s="13">
        <f t="shared" si="36"/>
        <v>36</v>
      </c>
      <c r="DE69" s="13">
        <f t="shared" si="36"/>
        <v>38</v>
      </c>
      <c r="DF69" s="13">
        <f t="shared" si="36"/>
        <v>47</v>
      </c>
      <c r="DG69" s="13">
        <f t="shared" si="36"/>
        <v>17</v>
      </c>
      <c r="DH69" s="13">
        <f t="shared" si="36"/>
        <v>7</v>
      </c>
      <c r="DI69" s="11">
        <v>50.666666666666664</v>
      </c>
      <c r="DJ69" s="13">
        <f t="shared" si="36"/>
        <v>0</v>
      </c>
      <c r="DK69" s="13">
        <f t="shared" si="36"/>
        <v>18</v>
      </c>
      <c r="DL69" s="13">
        <f t="shared" si="36"/>
        <v>3</v>
      </c>
      <c r="DM69" s="13">
        <f t="shared" si="36"/>
        <v>184</v>
      </c>
      <c r="DN69" s="13">
        <f t="shared" si="36"/>
        <v>3</v>
      </c>
      <c r="DO69" s="13">
        <f t="shared" si="36"/>
        <v>0</v>
      </c>
      <c r="DP69" s="13">
        <f t="shared" si="36"/>
        <v>0</v>
      </c>
      <c r="DQ69" s="13">
        <f t="shared" si="36"/>
        <v>0</v>
      </c>
      <c r="DR69" s="13">
        <f t="shared" si="36"/>
        <v>0</v>
      </c>
      <c r="DS69" s="13">
        <f t="shared" si="36"/>
        <v>0</v>
      </c>
      <c r="DT69" s="13">
        <f t="shared" si="36"/>
        <v>2</v>
      </c>
      <c r="DU69" s="13">
        <f t="shared" si="36"/>
        <v>16</v>
      </c>
      <c r="DV69" s="13">
        <f t="shared" si="36"/>
        <v>0</v>
      </c>
      <c r="DW69" s="13">
        <f t="shared" si="36"/>
        <v>0</v>
      </c>
      <c r="DX69" s="13">
        <f t="shared" si="36"/>
        <v>1</v>
      </c>
      <c r="DY69" s="13">
        <f t="shared" si="36"/>
        <v>1</v>
      </c>
      <c r="DZ69" s="13">
        <f t="shared" si="36"/>
        <v>1</v>
      </c>
      <c r="EA69" s="13">
        <f t="shared" si="36"/>
        <v>0</v>
      </c>
      <c r="EB69" s="13">
        <f t="shared" si="36"/>
        <v>0</v>
      </c>
      <c r="EC69" s="13">
        <f t="shared" ref="EC69:GN69" si="37">SUMIF($C$3:$C$60,$C$69,EC3:EC60)</f>
        <v>0</v>
      </c>
      <c r="ED69" s="13">
        <f t="shared" si="37"/>
        <v>0</v>
      </c>
      <c r="EE69" s="13">
        <f t="shared" si="37"/>
        <v>0</v>
      </c>
      <c r="EF69" s="13">
        <f t="shared" si="37"/>
        <v>0</v>
      </c>
      <c r="EG69" s="13">
        <f t="shared" si="37"/>
        <v>7</v>
      </c>
      <c r="EH69" s="13">
        <f t="shared" si="37"/>
        <v>1</v>
      </c>
      <c r="EI69" s="13">
        <f t="shared" si="37"/>
        <v>0</v>
      </c>
      <c r="EJ69" s="13">
        <f t="shared" si="37"/>
        <v>1</v>
      </c>
      <c r="EK69" s="13">
        <f t="shared" si="37"/>
        <v>0</v>
      </c>
      <c r="EL69" s="13">
        <f t="shared" si="37"/>
        <v>1</v>
      </c>
      <c r="EM69" s="13">
        <f t="shared" si="37"/>
        <v>0</v>
      </c>
      <c r="EN69" s="13">
        <f t="shared" si="37"/>
        <v>0</v>
      </c>
      <c r="EO69" s="13">
        <f t="shared" si="37"/>
        <v>2</v>
      </c>
      <c r="EP69" s="13">
        <f t="shared" si="37"/>
        <v>1</v>
      </c>
      <c r="EQ69" s="13">
        <f t="shared" si="37"/>
        <v>0</v>
      </c>
      <c r="ER69" s="13">
        <f t="shared" si="37"/>
        <v>1</v>
      </c>
      <c r="ES69" s="13">
        <f t="shared" si="37"/>
        <v>0</v>
      </c>
      <c r="ET69" s="13">
        <f t="shared" si="37"/>
        <v>0</v>
      </c>
      <c r="EU69" s="13">
        <f t="shared" si="37"/>
        <v>2</v>
      </c>
      <c r="EV69" s="13">
        <f t="shared" si="37"/>
        <v>0</v>
      </c>
      <c r="EW69" s="13">
        <f t="shared" si="37"/>
        <v>0</v>
      </c>
      <c r="EX69" s="13">
        <f t="shared" si="37"/>
        <v>168</v>
      </c>
      <c r="EY69" s="13">
        <f t="shared" si="37"/>
        <v>2</v>
      </c>
      <c r="EZ69" s="13">
        <f t="shared" si="37"/>
        <v>1</v>
      </c>
      <c r="FA69" s="13">
        <f t="shared" si="37"/>
        <v>117</v>
      </c>
      <c r="FB69" s="13">
        <f t="shared" si="37"/>
        <v>1</v>
      </c>
      <c r="FC69" s="13">
        <f t="shared" si="37"/>
        <v>2</v>
      </c>
      <c r="FD69" s="13">
        <f t="shared" si="37"/>
        <v>4</v>
      </c>
      <c r="FE69" s="13">
        <f t="shared" si="37"/>
        <v>26</v>
      </c>
      <c r="FF69" s="13">
        <f t="shared" si="37"/>
        <v>0</v>
      </c>
      <c r="FG69" s="13">
        <f t="shared" si="37"/>
        <v>109</v>
      </c>
      <c r="FH69" s="13">
        <f t="shared" si="37"/>
        <v>2</v>
      </c>
      <c r="FI69" s="13">
        <f t="shared" si="37"/>
        <v>1</v>
      </c>
      <c r="FJ69" s="13">
        <f t="shared" si="37"/>
        <v>3</v>
      </c>
      <c r="FK69" s="13">
        <f t="shared" si="37"/>
        <v>0</v>
      </c>
      <c r="FL69" s="13">
        <f t="shared" si="37"/>
        <v>0</v>
      </c>
      <c r="FM69" s="13">
        <f t="shared" si="37"/>
        <v>0</v>
      </c>
      <c r="FN69" s="13">
        <f t="shared" si="37"/>
        <v>0</v>
      </c>
      <c r="FO69" s="13">
        <f t="shared" si="37"/>
        <v>0</v>
      </c>
      <c r="FP69" s="13">
        <f t="shared" si="37"/>
        <v>0</v>
      </c>
      <c r="FQ69" s="13">
        <f t="shared" si="37"/>
        <v>0</v>
      </c>
      <c r="FR69" s="13">
        <f t="shared" si="37"/>
        <v>0</v>
      </c>
      <c r="FS69" s="13">
        <f t="shared" si="37"/>
        <v>1</v>
      </c>
      <c r="FT69" s="13">
        <f t="shared" si="37"/>
        <v>1</v>
      </c>
      <c r="FU69" s="13">
        <f t="shared" si="37"/>
        <v>1</v>
      </c>
      <c r="FV69" s="13">
        <f t="shared" si="37"/>
        <v>2</v>
      </c>
      <c r="FW69" s="13">
        <f t="shared" si="37"/>
        <v>0</v>
      </c>
      <c r="FX69" s="13">
        <f t="shared" si="37"/>
        <v>3</v>
      </c>
      <c r="FY69" s="13">
        <f t="shared" si="37"/>
        <v>1</v>
      </c>
      <c r="FZ69" s="13">
        <f t="shared" si="37"/>
        <v>0</v>
      </c>
      <c r="GA69" s="13">
        <f t="shared" si="37"/>
        <v>24</v>
      </c>
      <c r="GB69" s="13">
        <f t="shared" si="37"/>
        <v>1</v>
      </c>
      <c r="GC69" s="13">
        <f t="shared" si="37"/>
        <v>0</v>
      </c>
      <c r="GD69" s="13">
        <f t="shared" si="37"/>
        <v>0</v>
      </c>
      <c r="GE69" s="13">
        <f t="shared" si="37"/>
        <v>0</v>
      </c>
      <c r="GF69" s="13">
        <f t="shared" si="37"/>
        <v>129</v>
      </c>
      <c r="GG69" s="13">
        <f t="shared" si="37"/>
        <v>11</v>
      </c>
      <c r="GH69" s="13">
        <f t="shared" si="37"/>
        <v>11</v>
      </c>
      <c r="GI69" s="13">
        <f t="shared" si="37"/>
        <v>2</v>
      </c>
      <c r="GJ69" s="13">
        <f t="shared" si="37"/>
        <v>4</v>
      </c>
      <c r="GK69" s="13">
        <f t="shared" si="37"/>
        <v>2</v>
      </c>
      <c r="GL69" s="13">
        <f t="shared" si="37"/>
        <v>4</v>
      </c>
      <c r="GM69" s="13">
        <f t="shared" si="37"/>
        <v>7</v>
      </c>
      <c r="GN69" s="13">
        <f t="shared" si="37"/>
        <v>65</v>
      </c>
      <c r="GO69" s="13">
        <f t="shared" ref="GO69:HC69" si="38">SUMIF($C$3:$C$60,$C$69,GO3:GO60)</f>
        <v>19</v>
      </c>
      <c r="GP69" s="13">
        <f t="shared" si="38"/>
        <v>2</v>
      </c>
      <c r="GQ69" s="13">
        <f t="shared" si="38"/>
        <v>0</v>
      </c>
      <c r="GR69" s="13">
        <f t="shared" si="38"/>
        <v>72</v>
      </c>
      <c r="GS69" s="13">
        <f t="shared" si="38"/>
        <v>1</v>
      </c>
      <c r="GT69" s="13">
        <f t="shared" si="38"/>
        <v>2</v>
      </c>
      <c r="GU69" s="13">
        <f t="shared" si="38"/>
        <v>5</v>
      </c>
      <c r="GV69" s="13">
        <f t="shared" si="38"/>
        <v>98</v>
      </c>
      <c r="GW69" s="13">
        <f t="shared" si="38"/>
        <v>114</v>
      </c>
      <c r="GX69" s="13">
        <f t="shared" si="38"/>
        <v>8</v>
      </c>
      <c r="GY69" s="13">
        <f t="shared" si="38"/>
        <v>204</v>
      </c>
      <c r="GZ69" s="22">
        <f t="shared" si="38"/>
        <v>218</v>
      </c>
      <c r="HA69" s="22">
        <f t="shared" si="38"/>
        <v>216</v>
      </c>
      <c r="HB69" s="22">
        <f t="shared" si="38"/>
        <v>213</v>
      </c>
      <c r="HC69" s="22">
        <f t="shared" si="38"/>
        <v>162</v>
      </c>
    </row>
    <row r="70" spans="1:211" x14ac:dyDescent="0.25">
      <c r="CS70" s="7"/>
      <c r="CT70" s="7"/>
    </row>
    <row r="71" spans="1:211" x14ac:dyDescent="0.25">
      <c r="CQ71"/>
      <c r="CR71"/>
      <c r="CS71"/>
      <c r="CT71"/>
      <c r="DI71"/>
      <c r="DJ71" s="18"/>
    </row>
    <row r="72" spans="1:211" ht="15" customHeight="1" x14ac:dyDescent="0.25">
      <c r="CO72"/>
      <c r="CP72"/>
      <c r="CQ72"/>
      <c r="CR72"/>
      <c r="CS72" s="18"/>
      <c r="CT72"/>
      <c r="CU72"/>
      <c r="CV72"/>
      <c r="CW72"/>
      <c r="CX72"/>
      <c r="CY72"/>
      <c r="CZ72"/>
      <c r="DA72"/>
      <c r="DB72"/>
      <c r="DF72"/>
      <c r="DG72"/>
      <c r="DH72"/>
      <c r="DI72"/>
      <c r="DJ72"/>
      <c r="DK72"/>
    </row>
    <row r="73" spans="1:211" x14ac:dyDescent="0.25">
      <c r="CO73"/>
      <c r="CP73"/>
      <c r="CQ73"/>
      <c r="CR73"/>
      <c r="CS73" s="18"/>
      <c r="CT73"/>
      <c r="CU73"/>
      <c r="CV73"/>
      <c r="CW73"/>
      <c r="CX73"/>
      <c r="CY73"/>
      <c r="CZ73"/>
      <c r="DA73"/>
      <c r="DB73"/>
      <c r="DF73"/>
      <c r="DG73"/>
      <c r="DH73"/>
      <c r="DI73"/>
      <c r="DJ73"/>
      <c r="DK73"/>
    </row>
    <row r="74" spans="1:211" x14ac:dyDescent="0.25">
      <c r="CO74"/>
      <c r="CP74"/>
      <c r="CQ74"/>
      <c r="CR74"/>
      <c r="CS74" s="18"/>
      <c r="CT74"/>
      <c r="CU74"/>
      <c r="CV74"/>
      <c r="CW74"/>
      <c r="CX74"/>
      <c r="CY74"/>
      <c r="CZ74"/>
      <c r="DA74"/>
      <c r="DB74"/>
      <c r="DF74"/>
      <c r="DG74"/>
      <c r="DH74"/>
      <c r="DI74"/>
      <c r="DJ74"/>
      <c r="DK74"/>
    </row>
    <row r="75" spans="1:211" x14ac:dyDescent="0.25">
      <c r="CO75"/>
      <c r="CP75"/>
      <c r="CQ75"/>
      <c r="CR75"/>
      <c r="CS75" s="18"/>
      <c r="CT75"/>
      <c r="CU75"/>
      <c r="CV75"/>
      <c r="CW75"/>
      <c r="CX75"/>
      <c r="CY75"/>
      <c r="CZ75"/>
      <c r="DA75"/>
      <c r="DB75"/>
      <c r="DF75"/>
      <c r="DG75"/>
      <c r="DH75"/>
      <c r="DI75"/>
      <c r="DJ75"/>
      <c r="DK75"/>
    </row>
    <row r="76" spans="1:211" x14ac:dyDescent="0.25">
      <c r="CO76"/>
      <c r="CP76"/>
      <c r="CQ76"/>
      <c r="CR76"/>
      <c r="CS76" s="18"/>
      <c r="CT76"/>
      <c r="CU76"/>
      <c r="CV76"/>
      <c r="CW76"/>
      <c r="CX76"/>
      <c r="CY76"/>
      <c r="CZ76"/>
      <c r="DA76"/>
      <c r="DB76"/>
      <c r="DF76"/>
      <c r="DG76"/>
      <c r="DH76"/>
      <c r="DI76"/>
      <c r="DJ76"/>
      <c r="DK76"/>
    </row>
    <row r="77" spans="1:211" x14ac:dyDescent="0.25">
      <c r="CO77"/>
      <c r="CP77"/>
      <c r="CQ77"/>
      <c r="CR77"/>
      <c r="CS77" s="18"/>
      <c r="CT77"/>
      <c r="CU77"/>
      <c r="CV77"/>
      <c r="CW77"/>
      <c r="CX77"/>
      <c r="CY77"/>
      <c r="CZ77"/>
      <c r="DA77"/>
      <c r="DB77"/>
      <c r="DF77"/>
      <c r="DG77"/>
      <c r="DH77"/>
      <c r="DI77"/>
      <c r="DJ77"/>
      <c r="DK77"/>
    </row>
    <row r="78" spans="1:211" x14ac:dyDescent="0.25">
      <c r="CO78"/>
      <c r="CP78"/>
      <c r="CQ78"/>
      <c r="CR78"/>
      <c r="CS78" s="18"/>
      <c r="CT78"/>
      <c r="CU78"/>
      <c r="CV78"/>
      <c r="CW78"/>
      <c r="CX78"/>
      <c r="CY78"/>
      <c r="CZ78"/>
      <c r="DA78"/>
      <c r="DB78"/>
      <c r="DF78"/>
      <c r="DG78"/>
      <c r="DH78"/>
      <c r="DI78"/>
      <c r="DJ78"/>
      <c r="DK78"/>
    </row>
    <row r="79" spans="1:211" x14ac:dyDescent="0.25">
      <c r="CO79"/>
      <c r="CP79"/>
      <c r="CQ79"/>
      <c r="CR79"/>
      <c r="CS79" s="18"/>
      <c r="CT79"/>
      <c r="CU79"/>
      <c r="CV79"/>
      <c r="CW79"/>
      <c r="CX79"/>
      <c r="CY79"/>
      <c r="CZ79"/>
      <c r="DA79"/>
      <c r="DB79"/>
      <c r="DF79"/>
      <c r="DG79"/>
      <c r="DH79"/>
      <c r="DI79"/>
      <c r="DJ79"/>
      <c r="DK79"/>
    </row>
    <row r="80" spans="1:211" x14ac:dyDescent="0.25">
      <c r="CQ80"/>
      <c r="CR80"/>
      <c r="CS80"/>
      <c r="CT80"/>
      <c r="CU80"/>
      <c r="CV80"/>
      <c r="CW80"/>
      <c r="CX80"/>
      <c r="CY80"/>
      <c r="CZ80"/>
      <c r="DA80"/>
      <c r="DB80"/>
      <c r="DF80"/>
      <c r="DG80"/>
      <c r="DH80"/>
      <c r="DI80"/>
      <c r="DJ80"/>
      <c r="DK80"/>
    </row>
    <row r="81" spans="95:115" x14ac:dyDescent="0.25">
      <c r="CQ81"/>
      <c r="CR81"/>
      <c r="CS81"/>
      <c r="CT81"/>
      <c r="CU81"/>
      <c r="CV81"/>
      <c r="CW81"/>
      <c r="CX81"/>
      <c r="CY81"/>
      <c r="CZ81"/>
      <c r="DA81"/>
      <c r="DB81"/>
      <c r="DF81"/>
      <c r="DG81"/>
      <c r="DH81"/>
      <c r="DI81"/>
      <c r="DJ81"/>
      <c r="DK81"/>
    </row>
    <row r="82" spans="95:115" x14ac:dyDescent="0.25">
      <c r="CQ82"/>
      <c r="CR82"/>
      <c r="CS82"/>
      <c r="CT82"/>
      <c r="CU82"/>
      <c r="CV82"/>
      <c r="CW82"/>
      <c r="CX82"/>
      <c r="CY82"/>
      <c r="CZ82"/>
      <c r="DA82"/>
      <c r="DB82"/>
      <c r="DF82"/>
      <c r="DG82"/>
      <c r="DH82"/>
      <c r="DI82"/>
      <c r="DJ82"/>
      <c r="DK82"/>
    </row>
    <row r="83" spans="95:115" x14ac:dyDescent="0.25">
      <c r="CQ83"/>
      <c r="CR83"/>
      <c r="CS83"/>
      <c r="CT83"/>
      <c r="CU83"/>
      <c r="CV83"/>
      <c r="CW83"/>
      <c r="CX83"/>
      <c r="CY83"/>
      <c r="CZ83"/>
      <c r="DA83"/>
      <c r="DB83"/>
      <c r="DF83"/>
      <c r="DG83"/>
      <c r="DH83"/>
      <c r="DI83"/>
      <c r="DJ83"/>
      <c r="DK83"/>
    </row>
    <row r="84" spans="95:115" x14ac:dyDescent="0.25">
      <c r="CQ84"/>
      <c r="CR84"/>
      <c r="CS84"/>
      <c r="CT84"/>
      <c r="CU84"/>
      <c r="CV84"/>
      <c r="CW84"/>
      <c r="CX84"/>
      <c r="CY84"/>
      <c r="CZ84"/>
      <c r="DA84"/>
      <c r="DB84"/>
      <c r="DF84"/>
      <c r="DG84"/>
      <c r="DH84"/>
      <c r="DI84"/>
      <c r="DJ84"/>
      <c r="DK84"/>
    </row>
  </sheetData>
  <sortState xmlns:xlrd2="http://schemas.microsoft.com/office/spreadsheetml/2017/richdata2" ref="A3:RC60">
    <sortCondition ref="A3:A60"/>
  </sortState>
  <mergeCells count="39">
    <mergeCell ref="G1:R1"/>
    <mergeCell ref="S1:U1"/>
    <mergeCell ref="V1:Y1"/>
    <mergeCell ref="Z1:AF1"/>
    <mergeCell ref="E1:F1"/>
    <mergeCell ref="BL1:BP1"/>
    <mergeCell ref="BQ1:BU1"/>
    <mergeCell ref="BV1:BZ1"/>
    <mergeCell ref="CA1:CE1"/>
    <mergeCell ref="CF1:CM1"/>
    <mergeCell ref="AM1:AQ1"/>
    <mergeCell ref="AR1:AV1"/>
    <mergeCell ref="AW1:BA1"/>
    <mergeCell ref="BB1:BF1"/>
    <mergeCell ref="BG1:BK1"/>
    <mergeCell ref="GN1:GU1"/>
    <mergeCell ref="GV1:GW1"/>
    <mergeCell ref="GX1:GY1"/>
    <mergeCell ref="FA1:FF1"/>
    <mergeCell ref="FG1:FT1"/>
    <mergeCell ref="FV1:FW1"/>
    <mergeCell ref="FX1:FZ1"/>
    <mergeCell ref="GA1:GE1"/>
    <mergeCell ref="D1:D2"/>
    <mergeCell ref="A1:A2"/>
    <mergeCell ref="B1:B2"/>
    <mergeCell ref="C1:C2"/>
    <mergeCell ref="GF1:GM1"/>
    <mergeCell ref="CU1:CW1"/>
    <mergeCell ref="CX1:CZ1"/>
    <mergeCell ref="DA1:DI1"/>
    <mergeCell ref="DJ1:DN1"/>
    <mergeCell ref="DO1:DQ1"/>
    <mergeCell ref="DR1:DU1"/>
    <mergeCell ref="DV1:EB1"/>
    <mergeCell ref="EC1:EX1"/>
    <mergeCell ref="EY1:EZ1"/>
    <mergeCell ref="CN1:CT1"/>
    <mergeCell ref="AG1:AL1"/>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A2ED8-3B29-4004-9095-33BB3AE8A02F}">
  <dimension ref="A1:T36"/>
  <sheetViews>
    <sheetView showGridLines="0" showRowColHeaders="0" tabSelected="1" workbookViewId="0"/>
  </sheetViews>
  <sheetFormatPr defaultColWidth="0" defaultRowHeight="15" zeroHeight="1" x14ac:dyDescent="0.25"/>
  <cols>
    <col min="1" max="20" width="9.140625" customWidth="1"/>
    <col min="21" max="16384" width="9.1406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sheetData>
  <sheetProtection algorithmName="SHA-512" hashValue="NjTgK0xARZ3f4M0XqZFjNR43bQZhYKnkDV2Snl0LwmH9tr/lF0FuQWqXkcSjEDB+3khpfaHo9EpXqZ8zbEFlsQ==" saltValue="agklfsptAP13pHdAYykrc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387D3-3784-4921-A362-BD131BC5DBD3}">
  <sheetPr>
    <pageSetUpPr fitToPage="1"/>
  </sheetPr>
  <dimension ref="A1:D6"/>
  <sheetViews>
    <sheetView showGridLines="0" showRowColHeaders="0" zoomScale="75" zoomScaleNormal="75" workbookViewId="0"/>
  </sheetViews>
  <sheetFormatPr defaultColWidth="0" defaultRowHeight="14.25" zeroHeight="1" x14ac:dyDescent="0.2"/>
  <cols>
    <col min="1" max="1" width="48.7109375" style="121" customWidth="1"/>
    <col min="2" max="2" width="176.7109375" style="122" customWidth="1"/>
    <col min="3" max="4" width="0" style="120" hidden="1" customWidth="1"/>
    <col min="5" max="16384" width="9.140625" style="120" hidden="1"/>
  </cols>
  <sheetData>
    <row r="1" spans="1:2" ht="18" x14ac:dyDescent="0.2">
      <c r="A1" s="125" t="s">
        <v>317</v>
      </c>
    </row>
    <row r="2" spans="1:2" s="123" customFormat="1" ht="80.099999999999994" customHeight="1" x14ac:dyDescent="0.2">
      <c r="A2" s="135" t="s">
        <v>319</v>
      </c>
      <c r="B2" s="136"/>
    </row>
    <row r="3" spans="1:2" s="124" customFormat="1" ht="32.1" customHeight="1" x14ac:dyDescent="0.25">
      <c r="A3" s="137" t="s">
        <v>313</v>
      </c>
      <c r="B3" s="137"/>
    </row>
    <row r="4" spans="1:2" ht="90.75" x14ac:dyDescent="0.2">
      <c r="A4" s="126" t="s">
        <v>314</v>
      </c>
      <c r="B4" s="128" t="s">
        <v>320</v>
      </c>
    </row>
    <row r="5" spans="1:2" ht="270.75" x14ac:dyDescent="0.2">
      <c r="A5" s="127" t="s">
        <v>315</v>
      </c>
      <c r="B5" s="129" t="s">
        <v>321</v>
      </c>
    </row>
    <row r="6" spans="1:2" ht="286.5" x14ac:dyDescent="0.2">
      <c r="A6" s="127" t="s">
        <v>316</v>
      </c>
      <c r="B6" s="130" t="s">
        <v>322</v>
      </c>
    </row>
  </sheetData>
  <sheetProtection algorithmName="SHA-512" hashValue="Sdk8JKmZfU4VarwHEgEF1mzgNn12nwFQtEqaOiecC3EoATOcSPOxJZv2FH+cTXMKA6PJkLw1zhmdJBhKKGpjeA==" saltValue="QD/dEaBhuwm7nL5AZiRkPg==" spinCount="100000" sheet="1" objects="1" scenarios="1"/>
  <mergeCells count="2">
    <mergeCell ref="A2:B2"/>
    <mergeCell ref="A3:B3"/>
  </mergeCells>
  <hyperlinks>
    <hyperlink ref="A4" location="Selection_Tool!A1" display="Selection Tool" xr:uid="{C2503AFB-843E-4F86-BAC5-CD63293AEFAE}"/>
    <hyperlink ref="A5" location="Results_TabularAnalysis!A1" display="Results_TabularAnalysis!A1" xr:uid="{373A7259-C475-4C06-93E6-BE10D112F654}"/>
    <hyperlink ref="A6" location="Results_GraphicalAnalysis!A1" display="Results_GraphicalAnalysis!A1" xr:uid="{BE013B8C-A8D6-49A9-99E7-AC7BD50540BB}"/>
  </hyperlinks>
  <pageMargins left="0.70866141732283472" right="0.70866141732283472" top="0.74803149606299213" bottom="0.74803149606299213" header="0.31496062992125984" footer="0.31496062992125984"/>
  <pageSetup paperSize="9" scale="59" orientation="landscape" horizontalDpi="300" verticalDpi="300" r:id="rId1"/>
  <headerFooter>
    <oddHeader>&amp;L&amp;"Georgia,Bold"&amp;14Introduction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E3E6F-454F-41E1-9B61-1423A11B3F2F}">
  <dimension ref="A1:F68"/>
  <sheetViews>
    <sheetView showGridLines="0" showRowColHeaders="0" zoomScale="75" zoomScaleNormal="75" workbookViewId="0">
      <pane ySplit="1" topLeftCell="A2" activePane="bottomLeft" state="frozen"/>
      <selection pane="bottomLeft" activeCell="E2" sqref="E2"/>
    </sheetView>
  </sheetViews>
  <sheetFormatPr defaultColWidth="0" defaultRowHeight="24" customHeight="1" zeroHeight="1" x14ac:dyDescent="0.25"/>
  <cols>
    <col min="1" max="1" width="96.7109375" style="66" customWidth="1"/>
    <col min="2" max="3" width="24.7109375" style="67" customWidth="1"/>
    <col min="4" max="4" width="24.7109375" customWidth="1"/>
    <col min="5" max="5" width="24.7109375" style="19" customWidth="1"/>
    <col min="6" max="6" width="0" hidden="1" customWidth="1"/>
    <col min="7" max="16384" width="9.140625" hidden="1"/>
  </cols>
  <sheetData>
    <row r="1" spans="1:6" ht="39.950000000000003" customHeight="1" x14ac:dyDescent="0.25">
      <c r="A1" s="74" t="s">
        <v>303</v>
      </c>
      <c r="B1" s="75" t="s">
        <v>304</v>
      </c>
      <c r="C1" s="75" t="s">
        <v>305</v>
      </c>
      <c r="D1" s="76" t="s">
        <v>282</v>
      </c>
      <c r="E1" s="81" t="s">
        <v>306</v>
      </c>
      <c r="F1" s="31"/>
    </row>
    <row r="2" spans="1:6" ht="24" customHeight="1" x14ac:dyDescent="0.25">
      <c r="A2" s="72" t="s">
        <v>145</v>
      </c>
      <c r="B2" s="77" t="str">
        <f>INDEX(Results_TabularAnalysis!B:B,MATCH(Selection_Tool!A2,Results_TabularAnalysis!A:A,0))</f>
        <v>Wales</v>
      </c>
      <c r="C2" s="77" t="str">
        <f>INDEX(Results_TabularAnalysis!C:C,MATCH(Selection_Tool!A2,Results_TabularAnalysis!A:A,0))</f>
        <v>Local</v>
      </c>
      <c r="D2" s="78">
        <f>INDEX(Results_TabularAnalysis!D:D,MATCH(Selection_Tool!A2,Results_TabularAnalysis!A:A,0))</f>
        <v>14</v>
      </c>
      <c r="E2" s="82"/>
    </row>
    <row r="3" spans="1:6" ht="24" customHeight="1" x14ac:dyDescent="0.25">
      <c r="A3" s="72" t="s">
        <v>166</v>
      </c>
      <c r="B3" s="77" t="str">
        <f>INDEX(Results_TabularAnalysis!B:B,MATCH(Selection_Tool!A3,Results_TabularAnalysis!A:A,0))</f>
        <v>England</v>
      </c>
      <c r="C3" s="77" t="str">
        <f>INDEX(Results_TabularAnalysis!C:C,MATCH(Selection_Tool!A3,Results_TabularAnalysis!A:A,0))</f>
        <v>Local</v>
      </c>
      <c r="D3" s="78">
        <f>INDEX(Results_TabularAnalysis!D:D,MATCH(Selection_Tool!A3,Results_TabularAnalysis!A:A,0))</f>
        <v>53</v>
      </c>
      <c r="E3" s="82"/>
    </row>
    <row r="4" spans="1:6" ht="24" customHeight="1" x14ac:dyDescent="0.25">
      <c r="A4" s="72" t="s">
        <v>126</v>
      </c>
      <c r="B4" s="77" t="str">
        <f>INDEX(Results_TabularAnalysis!B:B,MATCH(Selection_Tool!A4,Results_TabularAnalysis!A:A,0))</f>
        <v>Wales</v>
      </c>
      <c r="C4" s="77" t="str">
        <f>INDEX(Results_TabularAnalysis!C:C,MATCH(Selection_Tool!A4,Results_TabularAnalysis!A:A,0))</f>
        <v>University</v>
      </c>
      <c r="D4" s="78">
        <f>INDEX(Results_TabularAnalysis!D:D,MATCH(Selection_Tool!A4,Results_TabularAnalysis!A:A,0))</f>
        <v>18</v>
      </c>
      <c r="E4" s="82"/>
    </row>
    <row r="5" spans="1:6" ht="24" customHeight="1" x14ac:dyDescent="0.25">
      <c r="A5" s="72" t="s">
        <v>161</v>
      </c>
      <c r="B5" s="77" t="str">
        <f>INDEX(Results_TabularAnalysis!B:B,MATCH(Selection_Tool!A5,Results_TabularAnalysis!A:A,0))</f>
        <v>England</v>
      </c>
      <c r="C5" s="77" t="str">
        <f>INDEX(Results_TabularAnalysis!C:C,MATCH(Selection_Tool!A5,Results_TabularAnalysis!A:A,0))</f>
        <v>Local</v>
      </c>
      <c r="D5" s="78">
        <f>INDEX(Results_TabularAnalysis!D:D,MATCH(Selection_Tool!A5,Results_TabularAnalysis!A:A,0))</f>
        <v>15</v>
      </c>
      <c r="E5" s="82"/>
    </row>
    <row r="6" spans="1:6" ht="24" customHeight="1" x14ac:dyDescent="0.25">
      <c r="A6" s="72" t="s">
        <v>116</v>
      </c>
      <c r="B6" s="77" t="str">
        <f>INDEX(Results_TabularAnalysis!B:B,MATCH(Selection_Tool!A6,Results_TabularAnalysis!A:A,0))</f>
        <v>England</v>
      </c>
      <c r="C6" s="77" t="str">
        <f>INDEX(Results_TabularAnalysis!C:C,MATCH(Selection_Tool!A6,Results_TabularAnalysis!A:A,0))</f>
        <v>Local</v>
      </c>
      <c r="D6" s="78">
        <f>INDEX(Results_TabularAnalysis!D:D,MATCH(Selection_Tool!A6,Results_TabularAnalysis!A:A,0))</f>
        <v>57</v>
      </c>
      <c r="E6" s="82"/>
    </row>
    <row r="7" spans="1:6" ht="24" customHeight="1" x14ac:dyDescent="0.25">
      <c r="A7" s="72" t="s">
        <v>117</v>
      </c>
      <c r="B7" s="77" t="str">
        <f>INDEX(Results_TabularAnalysis!B:B,MATCH(Selection_Tool!A7,Results_TabularAnalysis!A:A,0))</f>
        <v>England</v>
      </c>
      <c r="C7" s="77" t="str">
        <f>INDEX(Results_TabularAnalysis!C:C,MATCH(Selection_Tool!A7,Results_TabularAnalysis!A:A,0))</f>
        <v>Local</v>
      </c>
      <c r="D7" s="78">
        <f>INDEX(Results_TabularAnalysis!D:D,MATCH(Selection_Tool!A7,Results_TabularAnalysis!A:A,0))</f>
        <v>27</v>
      </c>
      <c r="E7" s="82"/>
    </row>
    <row r="8" spans="1:6" ht="24" customHeight="1" x14ac:dyDescent="0.25">
      <c r="A8" s="72" t="s">
        <v>141</v>
      </c>
      <c r="B8" s="77" t="str">
        <f>INDEX(Results_TabularAnalysis!B:B,MATCH(Selection_Tool!A8,Results_TabularAnalysis!A:A,0))</f>
        <v>Wales</v>
      </c>
      <c r="C8" s="77" t="str">
        <f>INDEX(Results_TabularAnalysis!C:C,MATCH(Selection_Tool!A8,Results_TabularAnalysis!A:A,0))</f>
        <v>Local</v>
      </c>
      <c r="D8" s="78">
        <f>INDEX(Results_TabularAnalysis!D:D,MATCH(Selection_Tool!A8,Results_TabularAnalysis!A:A,0))</f>
        <v>6</v>
      </c>
      <c r="E8" s="82"/>
    </row>
    <row r="9" spans="1:6" ht="24" customHeight="1" x14ac:dyDescent="0.25">
      <c r="A9" s="72" t="s">
        <v>135</v>
      </c>
      <c r="B9" s="77" t="str">
        <f>INDEX(Results_TabularAnalysis!B:B,MATCH(Selection_Tool!A9,Results_TabularAnalysis!A:A,0))</f>
        <v>England</v>
      </c>
      <c r="C9" s="77" t="str">
        <f>INDEX(Results_TabularAnalysis!C:C,MATCH(Selection_Tool!A9,Results_TabularAnalysis!A:A,0))</f>
        <v>Local</v>
      </c>
      <c r="D9" s="78">
        <f>INDEX(Results_TabularAnalysis!D:D,MATCH(Selection_Tool!A9,Results_TabularAnalysis!A:A,0))</f>
        <v>18</v>
      </c>
      <c r="E9" s="82"/>
    </row>
    <row r="10" spans="1:6" ht="24" customHeight="1" x14ac:dyDescent="0.25">
      <c r="A10" s="72" t="s">
        <v>318</v>
      </c>
      <c r="B10" s="77" t="str">
        <f>INDEX(Results_TabularAnalysis!B:B,MATCH(Selection_Tool!A10,Results_TabularAnalysis!A:A,0))</f>
        <v>Wales</v>
      </c>
      <c r="C10" s="77" t="str">
        <f>INDEX(Results_TabularAnalysis!C:C,MATCH(Selection_Tool!A10,Results_TabularAnalysis!A:A,0))</f>
        <v>University</v>
      </c>
      <c r="D10" s="78">
        <f>INDEX(Results_TabularAnalysis!D:D,MATCH(Selection_Tool!A10,Results_TabularAnalysis!A:A,0))</f>
        <v>32</v>
      </c>
      <c r="E10" s="82"/>
    </row>
    <row r="11" spans="1:6" ht="24" customHeight="1" x14ac:dyDescent="0.25">
      <c r="A11" s="72" t="s">
        <v>148</v>
      </c>
      <c r="B11" s="77" t="str">
        <f>INDEX(Results_TabularAnalysis!B:B,MATCH(Selection_Tool!A11,Results_TabularAnalysis!A:A,0))</f>
        <v>Wales</v>
      </c>
      <c r="C11" s="77" t="str">
        <f>INDEX(Results_TabularAnalysis!C:C,MATCH(Selection_Tool!A11,Results_TabularAnalysis!A:A,0))</f>
        <v>Local</v>
      </c>
      <c r="D11" s="78">
        <f>INDEX(Results_TabularAnalysis!D:D,MATCH(Selection_Tool!A11,Results_TabularAnalysis!A:A,0))</f>
        <v>20</v>
      </c>
      <c r="E11" s="82"/>
    </row>
    <row r="12" spans="1:6" ht="24" customHeight="1" x14ac:dyDescent="0.25">
      <c r="A12" s="72" t="s">
        <v>137</v>
      </c>
      <c r="B12" s="77" t="str">
        <f>INDEX(Results_TabularAnalysis!B:B,MATCH(Selection_Tool!A12,Results_TabularAnalysis!A:A,0))</f>
        <v>Wales</v>
      </c>
      <c r="C12" s="77" t="str">
        <f>INDEX(Results_TabularAnalysis!C:C,MATCH(Selection_Tool!A12,Results_TabularAnalysis!A:A,0))</f>
        <v>Local</v>
      </c>
      <c r="D12" s="78">
        <f>INDEX(Results_TabularAnalysis!D:D,MATCH(Selection_Tool!A12,Results_TabularAnalysis!A:A,0))</f>
        <v>49</v>
      </c>
      <c r="E12" s="82"/>
    </row>
    <row r="13" spans="1:6" ht="24" customHeight="1" x14ac:dyDescent="0.25">
      <c r="A13" s="72" t="s">
        <v>123</v>
      </c>
      <c r="B13" s="77" t="str">
        <f>INDEX(Results_TabularAnalysis!B:B,MATCH(Selection_Tool!A13,Results_TabularAnalysis!A:A,0))</f>
        <v>England</v>
      </c>
      <c r="C13" s="77" t="str">
        <f>INDEX(Results_TabularAnalysis!C:C,MATCH(Selection_Tool!A13,Results_TabularAnalysis!A:A,0))</f>
        <v>University</v>
      </c>
      <c r="D13" s="78">
        <f>INDEX(Results_TabularAnalysis!D:D,MATCH(Selection_Tool!A13,Results_TabularAnalysis!A:A,0))</f>
        <v>30</v>
      </c>
      <c r="E13" s="82"/>
    </row>
    <row r="14" spans="1:6" ht="24" customHeight="1" x14ac:dyDescent="0.25">
      <c r="A14" s="72" t="s">
        <v>131</v>
      </c>
      <c r="B14" s="77" t="str">
        <f>INDEX(Results_TabularAnalysis!B:B,MATCH(Selection_Tool!A14,Results_TabularAnalysis!A:A,0))</f>
        <v>Wales</v>
      </c>
      <c r="C14" s="77" t="str">
        <f>INDEX(Results_TabularAnalysis!C:C,MATCH(Selection_Tool!A14,Results_TabularAnalysis!A:A,0))</f>
        <v>Local</v>
      </c>
      <c r="D14" s="78">
        <f>INDEX(Results_TabularAnalysis!D:D,MATCH(Selection_Tool!A14,Results_TabularAnalysis!A:A,0))</f>
        <v>9</v>
      </c>
      <c r="E14" s="82"/>
    </row>
    <row r="15" spans="1:6" ht="24" customHeight="1" x14ac:dyDescent="0.25">
      <c r="A15" s="72" t="s">
        <v>120</v>
      </c>
      <c r="B15" s="77" t="str">
        <f>INDEX(Results_TabularAnalysis!B:B,MATCH(Selection_Tool!A15,Results_TabularAnalysis!A:A,0))</f>
        <v>England</v>
      </c>
      <c r="C15" s="77" t="str">
        <f>INDEX(Results_TabularAnalysis!C:C,MATCH(Selection_Tool!A15,Results_TabularAnalysis!A:A,0))</f>
        <v>Local</v>
      </c>
      <c r="D15" s="78">
        <f>INDEX(Results_TabularAnalysis!D:D,MATCH(Selection_Tool!A15,Results_TabularAnalysis!A:A,0))</f>
        <v>36</v>
      </c>
      <c r="E15" s="82"/>
    </row>
    <row r="16" spans="1:6" ht="24" customHeight="1" x14ac:dyDescent="0.25">
      <c r="A16" s="72" t="s">
        <v>125</v>
      </c>
      <c r="B16" s="77" t="str">
        <f>INDEX(Results_TabularAnalysis!B:B,MATCH(Selection_Tool!A16,Results_TabularAnalysis!A:A,0))</f>
        <v>England</v>
      </c>
      <c r="C16" s="77" t="str">
        <f>INDEX(Results_TabularAnalysis!C:C,MATCH(Selection_Tool!A16,Results_TabularAnalysis!A:A,0))</f>
        <v>Local</v>
      </c>
      <c r="D16" s="78">
        <f>INDEX(Results_TabularAnalysis!D:D,MATCH(Selection_Tool!A16,Results_TabularAnalysis!A:A,0))</f>
        <v>53</v>
      </c>
      <c r="E16" s="82"/>
    </row>
    <row r="17" spans="1:5" ht="24" customHeight="1" x14ac:dyDescent="0.25">
      <c r="A17" s="72" t="s">
        <v>129</v>
      </c>
      <c r="B17" s="77" t="str">
        <f>INDEX(Results_TabularAnalysis!B:B,MATCH(Selection_Tool!A17,Results_TabularAnalysis!A:A,0))</f>
        <v>England</v>
      </c>
      <c r="C17" s="77" t="str">
        <f>INDEX(Results_TabularAnalysis!C:C,MATCH(Selection_Tool!A17,Results_TabularAnalysis!A:A,0))</f>
        <v>Local</v>
      </c>
      <c r="D17" s="78">
        <f>INDEX(Results_TabularAnalysis!D:D,MATCH(Selection_Tool!A17,Results_TabularAnalysis!A:A,0))</f>
        <v>110</v>
      </c>
      <c r="E17" s="82"/>
    </row>
    <row r="18" spans="1:5" ht="24" customHeight="1" x14ac:dyDescent="0.25">
      <c r="A18" s="72" t="s">
        <v>150</v>
      </c>
      <c r="B18" s="77" t="str">
        <f>INDEX(Results_TabularAnalysis!B:B,MATCH(Selection_Tool!A18,Results_TabularAnalysis!A:A,0))</f>
        <v>England</v>
      </c>
      <c r="C18" s="77" t="str">
        <f>INDEX(Results_TabularAnalysis!C:C,MATCH(Selection_Tool!A18,Results_TabularAnalysis!A:A,0))</f>
        <v>Local</v>
      </c>
      <c r="D18" s="78">
        <f>INDEX(Results_TabularAnalysis!D:D,MATCH(Selection_Tool!A18,Results_TabularAnalysis!A:A,0))</f>
        <v>8</v>
      </c>
      <c r="E18" s="82"/>
    </row>
    <row r="19" spans="1:5" ht="24" customHeight="1" x14ac:dyDescent="0.25">
      <c r="A19" s="72" t="s">
        <v>140</v>
      </c>
      <c r="B19" s="77" t="str">
        <f>INDEX(Results_TabularAnalysis!B:B,MATCH(Selection_Tool!A19,Results_TabularAnalysis!A:A,0))</f>
        <v>Wales</v>
      </c>
      <c r="C19" s="77" t="str">
        <f>INDEX(Results_TabularAnalysis!C:C,MATCH(Selection_Tool!A19,Results_TabularAnalysis!A:A,0))</f>
        <v>Local</v>
      </c>
      <c r="D19" s="78">
        <f>INDEX(Results_TabularAnalysis!D:D,MATCH(Selection_Tool!A19,Results_TabularAnalysis!A:A,0))</f>
        <v>82</v>
      </c>
      <c r="E19" s="82"/>
    </row>
    <row r="20" spans="1:5" ht="24" customHeight="1" x14ac:dyDescent="0.25">
      <c r="A20" s="72" t="s">
        <v>143</v>
      </c>
      <c r="B20" s="77" t="str">
        <f>INDEX(Results_TabularAnalysis!B:B,MATCH(Selection_Tool!A20,Results_TabularAnalysis!A:A,0))</f>
        <v>Wales</v>
      </c>
      <c r="C20" s="77" t="str">
        <f>INDEX(Results_TabularAnalysis!C:C,MATCH(Selection_Tool!A20,Results_TabularAnalysis!A:A,0))</f>
        <v>Local</v>
      </c>
      <c r="D20" s="78">
        <f>INDEX(Results_TabularAnalysis!D:D,MATCH(Selection_Tool!A20,Results_TabularAnalysis!A:A,0))</f>
        <v>93</v>
      </c>
      <c r="E20" s="82"/>
    </row>
    <row r="21" spans="1:5" ht="24" customHeight="1" x14ac:dyDescent="0.25">
      <c r="A21" s="72" t="s">
        <v>157</v>
      </c>
      <c r="B21" s="77" t="str">
        <f>INDEX(Results_TabularAnalysis!B:B,MATCH(Selection_Tool!A21,Results_TabularAnalysis!A:A,0))</f>
        <v>England</v>
      </c>
      <c r="C21" s="77" t="str">
        <f>INDEX(Results_TabularAnalysis!C:C,MATCH(Selection_Tool!A21,Results_TabularAnalysis!A:A,0))</f>
        <v>Local</v>
      </c>
      <c r="D21" s="78">
        <f>INDEX(Results_TabularAnalysis!D:D,MATCH(Selection_Tool!A21,Results_TabularAnalysis!A:A,0))</f>
        <v>43</v>
      </c>
      <c r="E21" s="82"/>
    </row>
    <row r="22" spans="1:5" ht="24" customHeight="1" x14ac:dyDescent="0.25">
      <c r="A22" s="72" t="s">
        <v>163</v>
      </c>
      <c r="B22" s="77" t="str">
        <f>INDEX(Results_TabularAnalysis!B:B,MATCH(Selection_Tool!A22,Results_TabularAnalysis!A:A,0))</f>
        <v>England</v>
      </c>
      <c r="C22" s="77" t="str">
        <f>INDEX(Results_TabularAnalysis!C:C,MATCH(Selection_Tool!A22,Results_TabularAnalysis!A:A,0))</f>
        <v>Local</v>
      </c>
      <c r="D22" s="78">
        <f>INDEX(Results_TabularAnalysis!D:D,MATCH(Selection_Tool!A22,Results_TabularAnalysis!A:A,0))</f>
        <v>24</v>
      </c>
      <c r="E22" s="82"/>
    </row>
    <row r="23" spans="1:5" ht="24" customHeight="1" x14ac:dyDescent="0.25">
      <c r="A23" s="72" t="s">
        <v>153</v>
      </c>
      <c r="B23" s="77" t="str">
        <f>INDEX(Results_TabularAnalysis!B:B,MATCH(Selection_Tool!A23,Results_TabularAnalysis!A:A,0))</f>
        <v>England</v>
      </c>
      <c r="C23" s="77" t="str">
        <f>INDEX(Results_TabularAnalysis!C:C,MATCH(Selection_Tool!A23,Results_TabularAnalysis!A:A,0))</f>
        <v>Local</v>
      </c>
      <c r="D23" s="78">
        <f>INDEX(Results_TabularAnalysis!D:D,MATCH(Selection_Tool!A23,Results_TabularAnalysis!A:A,0))</f>
        <v>52</v>
      </c>
      <c r="E23" s="82"/>
    </row>
    <row r="24" spans="1:5" ht="24" customHeight="1" x14ac:dyDescent="0.25">
      <c r="A24" s="72" t="s">
        <v>142</v>
      </c>
      <c r="B24" s="77" t="str">
        <f>INDEX(Results_TabularAnalysis!B:B,MATCH(Selection_Tool!A24,Results_TabularAnalysis!A:A,0))</f>
        <v>Scotland</v>
      </c>
      <c r="C24" s="77" t="str">
        <f>INDEX(Results_TabularAnalysis!C:C,MATCH(Selection_Tool!A24,Results_TabularAnalysis!A:A,0))</f>
        <v>National</v>
      </c>
      <c r="D24" s="78">
        <f>INDEX(Results_TabularAnalysis!D:D,MATCH(Selection_Tool!A24,Results_TabularAnalysis!A:A,0))</f>
        <v>40</v>
      </c>
      <c r="E24" s="82"/>
    </row>
    <row r="25" spans="1:5" ht="24" customHeight="1" x14ac:dyDescent="0.25">
      <c r="A25" s="72" t="s">
        <v>133</v>
      </c>
      <c r="B25" s="77" t="str">
        <f>INDEX(Results_TabularAnalysis!B:B,MATCH(Selection_Tool!A25,Results_TabularAnalysis!A:A,0))</f>
        <v>Channel Islands</v>
      </c>
      <c r="C25" s="77" t="str">
        <f>INDEX(Results_TabularAnalysis!C:C,MATCH(Selection_Tool!A25,Results_TabularAnalysis!A:A,0))</f>
        <v>National</v>
      </c>
      <c r="D25" s="78">
        <f>INDEX(Results_TabularAnalysis!D:D,MATCH(Selection_Tool!A25,Results_TabularAnalysis!A:A,0))</f>
        <v>23</v>
      </c>
      <c r="E25" s="82"/>
    </row>
    <row r="26" spans="1:5" ht="24" customHeight="1" x14ac:dyDescent="0.25">
      <c r="A26" s="72" t="s">
        <v>167</v>
      </c>
      <c r="B26" s="77" t="str">
        <f>INDEX(Results_TabularAnalysis!B:B,MATCH(Selection_Tool!A26,Results_TabularAnalysis!A:A,0))</f>
        <v>England</v>
      </c>
      <c r="C26" s="77" t="str">
        <f>INDEX(Results_TabularAnalysis!C:C,MATCH(Selection_Tool!A26,Results_TabularAnalysis!A:A,0))</f>
        <v>Local</v>
      </c>
      <c r="D26" s="78">
        <f>INDEX(Results_TabularAnalysis!D:D,MATCH(Selection_Tool!A26,Results_TabularAnalysis!A:A,0))</f>
        <v>269</v>
      </c>
      <c r="E26" s="82"/>
    </row>
    <row r="27" spans="1:5" ht="24" customHeight="1" x14ac:dyDescent="0.25">
      <c r="A27" s="72" t="s">
        <v>151</v>
      </c>
      <c r="B27" s="77" t="str">
        <f>INDEX(Results_TabularAnalysis!B:B,MATCH(Selection_Tool!A27,Results_TabularAnalysis!A:A,0))</f>
        <v>England</v>
      </c>
      <c r="C27" s="77" t="str">
        <f>INDEX(Results_TabularAnalysis!C:C,MATCH(Selection_Tool!A27,Results_TabularAnalysis!A:A,0))</f>
        <v>Local</v>
      </c>
      <c r="D27" s="78">
        <f>INDEX(Results_TabularAnalysis!D:D,MATCH(Selection_Tool!A27,Results_TabularAnalysis!A:A,0))</f>
        <v>15</v>
      </c>
      <c r="E27" s="82"/>
    </row>
    <row r="28" spans="1:5" ht="24" customHeight="1" x14ac:dyDescent="0.25">
      <c r="A28" s="72" t="s">
        <v>158</v>
      </c>
      <c r="B28" s="77" t="str">
        <f>INDEX(Results_TabularAnalysis!B:B,MATCH(Selection_Tool!A28,Results_TabularAnalysis!A:A,0))</f>
        <v>England</v>
      </c>
      <c r="C28" s="77" t="str">
        <f>INDEX(Results_TabularAnalysis!C:C,MATCH(Selection_Tool!A28,Results_TabularAnalysis!A:A,0))</f>
        <v>Local</v>
      </c>
      <c r="D28" s="78">
        <f>INDEX(Results_TabularAnalysis!D:D,MATCH(Selection_Tool!A28,Results_TabularAnalysis!A:A,0))</f>
        <v>83</v>
      </c>
      <c r="E28" s="82"/>
    </row>
    <row r="29" spans="1:5" ht="24" customHeight="1" x14ac:dyDescent="0.25">
      <c r="A29" s="72" t="s">
        <v>169</v>
      </c>
      <c r="B29" s="77" t="str">
        <f>INDEX(Results_TabularAnalysis!B:B,MATCH(Selection_Tool!A29,Results_TabularAnalysis!A:A,0))</f>
        <v>England</v>
      </c>
      <c r="C29" s="77" t="str">
        <f>INDEX(Results_TabularAnalysis!C:C,MATCH(Selection_Tool!A29,Results_TabularAnalysis!A:A,0))</f>
        <v>Local</v>
      </c>
      <c r="D29" s="78">
        <f>INDEX(Results_TabularAnalysis!D:D,MATCH(Selection_Tool!A29,Results_TabularAnalysis!A:A,0))</f>
        <v>39</v>
      </c>
      <c r="E29" s="82"/>
    </row>
    <row r="30" spans="1:5" ht="24" customHeight="1" x14ac:dyDescent="0.25">
      <c r="A30" s="72" t="s">
        <v>121</v>
      </c>
      <c r="B30" s="77" t="str">
        <f>INDEX(Results_TabularAnalysis!B:B,MATCH(Selection_Tool!A30,Results_TabularAnalysis!A:A,0))</f>
        <v>England</v>
      </c>
      <c r="C30" s="77" t="str">
        <f>INDEX(Results_TabularAnalysis!C:C,MATCH(Selection_Tool!A30,Results_TabularAnalysis!A:A,0))</f>
        <v>Local</v>
      </c>
      <c r="D30" s="78">
        <f>INDEX(Results_TabularAnalysis!D:D,MATCH(Selection_Tool!A30,Results_TabularAnalysis!A:A,0))</f>
        <v>98</v>
      </c>
      <c r="E30" s="82"/>
    </row>
    <row r="31" spans="1:5" ht="24" customHeight="1" x14ac:dyDescent="0.25">
      <c r="A31" s="72" t="s">
        <v>171</v>
      </c>
      <c r="B31" s="77" t="str">
        <f>INDEX(Results_TabularAnalysis!B:B,MATCH(Selection_Tool!A31,Results_TabularAnalysis!A:A,0))</f>
        <v>England</v>
      </c>
      <c r="C31" s="77" t="str">
        <f>INDEX(Results_TabularAnalysis!C:C,MATCH(Selection_Tool!A31,Results_TabularAnalysis!A:A,0))</f>
        <v>University</v>
      </c>
      <c r="D31" s="78">
        <f>INDEX(Results_TabularAnalysis!D:D,MATCH(Selection_Tool!A31,Results_TabularAnalysis!A:A,0))</f>
        <v>38</v>
      </c>
      <c r="E31" s="82"/>
    </row>
    <row r="32" spans="1:5" ht="24" customHeight="1" x14ac:dyDescent="0.25">
      <c r="A32" s="72" t="s">
        <v>124</v>
      </c>
      <c r="B32" s="77" t="str">
        <f>INDEX(Results_TabularAnalysis!B:B,MATCH(Selection_Tool!A32,Results_TabularAnalysis!A:A,0))</f>
        <v>England</v>
      </c>
      <c r="C32" s="77" t="str">
        <f>INDEX(Results_TabularAnalysis!C:C,MATCH(Selection_Tool!A32,Results_TabularAnalysis!A:A,0))</f>
        <v>Local</v>
      </c>
      <c r="D32" s="78">
        <f>INDEX(Results_TabularAnalysis!D:D,MATCH(Selection_Tool!A32,Results_TabularAnalysis!A:A,0))</f>
        <v>35</v>
      </c>
      <c r="E32" s="82"/>
    </row>
    <row r="33" spans="1:5" ht="24" customHeight="1" x14ac:dyDescent="0.25">
      <c r="A33" s="72" t="s">
        <v>139</v>
      </c>
      <c r="B33" s="77" t="str">
        <f>INDEX(Results_TabularAnalysis!B:B,MATCH(Selection_Tool!A33,Results_TabularAnalysis!A:A,0))</f>
        <v>Wales</v>
      </c>
      <c r="C33" s="77" t="str">
        <f>INDEX(Results_TabularAnalysis!C:C,MATCH(Selection_Tool!A33,Results_TabularAnalysis!A:A,0))</f>
        <v>Local</v>
      </c>
      <c r="D33" s="78">
        <f>INDEX(Results_TabularAnalysis!D:D,MATCH(Selection_Tool!A33,Results_TabularAnalysis!A:A,0))</f>
        <v>2</v>
      </c>
      <c r="E33" s="82"/>
    </row>
    <row r="34" spans="1:5" ht="24" customHeight="1" x14ac:dyDescent="0.25">
      <c r="A34" s="72" t="s">
        <v>130</v>
      </c>
      <c r="B34" s="77" t="str">
        <f>INDEX(Results_TabularAnalysis!B:B,MATCH(Selection_Tool!A34,Results_TabularAnalysis!A:A,0))</f>
        <v>Ireland</v>
      </c>
      <c r="C34" s="77" t="str">
        <f>INDEX(Results_TabularAnalysis!C:C,MATCH(Selection_Tool!A34,Results_TabularAnalysis!A:A,0))</f>
        <v>National</v>
      </c>
      <c r="D34" s="78">
        <f>INDEX(Results_TabularAnalysis!D:D,MATCH(Selection_Tool!A34,Results_TabularAnalysis!A:A,0))</f>
        <v>21</v>
      </c>
      <c r="E34" s="82"/>
    </row>
    <row r="35" spans="1:5" ht="24" customHeight="1" x14ac:dyDescent="0.25">
      <c r="A35" s="72" t="s">
        <v>165</v>
      </c>
      <c r="B35" s="77" t="str">
        <f>INDEX(Results_TabularAnalysis!B:B,MATCH(Selection_Tool!A35,Results_TabularAnalysis!A:A,0))</f>
        <v>England</v>
      </c>
      <c r="C35" s="77" t="str">
        <f>INDEX(Results_TabularAnalysis!C:C,MATCH(Selection_Tool!A35,Results_TabularAnalysis!A:A,0))</f>
        <v>Local</v>
      </c>
      <c r="D35" s="78">
        <f>INDEX(Results_TabularAnalysis!D:D,MATCH(Selection_Tool!A35,Results_TabularAnalysis!A:A,0))</f>
        <v>29</v>
      </c>
      <c r="E35" s="82"/>
    </row>
    <row r="36" spans="1:5" ht="24" customHeight="1" x14ac:dyDescent="0.25">
      <c r="A36" s="72" t="s">
        <v>118</v>
      </c>
      <c r="B36" s="77" t="str">
        <f>INDEX(Results_TabularAnalysis!B:B,MATCH(Selection_Tool!A36,Results_TabularAnalysis!A:A,0))</f>
        <v>Wales</v>
      </c>
      <c r="C36" s="77" t="str">
        <f>INDEX(Results_TabularAnalysis!C:C,MATCH(Selection_Tool!A36,Results_TabularAnalysis!A:A,0))</f>
        <v>Local</v>
      </c>
      <c r="D36" s="78">
        <f>INDEX(Results_TabularAnalysis!D:D,MATCH(Selection_Tool!A36,Results_TabularAnalysis!A:A,0))</f>
        <v>66</v>
      </c>
      <c r="E36" s="82"/>
    </row>
    <row r="37" spans="1:5" ht="24" customHeight="1" x14ac:dyDescent="0.25">
      <c r="A37" s="72" t="s">
        <v>152</v>
      </c>
      <c r="B37" s="77" t="str">
        <f>INDEX(Results_TabularAnalysis!B:B,MATCH(Selection_Tool!A37,Results_TabularAnalysis!A:A,0))</f>
        <v>England</v>
      </c>
      <c r="C37" s="77" t="str">
        <f>INDEX(Results_TabularAnalysis!C:C,MATCH(Selection_Tool!A37,Results_TabularAnalysis!A:A,0))</f>
        <v>Local</v>
      </c>
      <c r="D37" s="78">
        <f>INDEX(Results_TabularAnalysis!D:D,MATCH(Selection_Tool!A37,Results_TabularAnalysis!A:A,0))</f>
        <v>12</v>
      </c>
      <c r="E37" s="82"/>
    </row>
    <row r="38" spans="1:5" ht="24" customHeight="1" x14ac:dyDescent="0.25">
      <c r="A38" s="72" t="s">
        <v>162</v>
      </c>
      <c r="B38" s="77" t="str">
        <f>INDEX(Results_TabularAnalysis!B:B,MATCH(Selection_Tool!A38,Results_TabularAnalysis!A:A,0))</f>
        <v>England</v>
      </c>
      <c r="C38" s="77" t="str">
        <f>INDEX(Results_TabularAnalysis!C:C,MATCH(Selection_Tool!A38,Results_TabularAnalysis!A:A,0))</f>
        <v>Local</v>
      </c>
      <c r="D38" s="78">
        <f>INDEX(Results_TabularAnalysis!D:D,MATCH(Selection_Tool!A38,Results_TabularAnalysis!A:A,0))</f>
        <v>2</v>
      </c>
      <c r="E38" s="82"/>
    </row>
    <row r="39" spans="1:5" ht="24" customHeight="1" x14ac:dyDescent="0.25">
      <c r="A39" s="72" t="s">
        <v>156</v>
      </c>
      <c r="B39" s="77" t="str">
        <f>INDEX(Results_TabularAnalysis!B:B,MATCH(Selection_Tool!A39,Results_TabularAnalysis!A:A,0))</f>
        <v>England</v>
      </c>
      <c r="C39" s="77" t="str">
        <f>INDEX(Results_TabularAnalysis!C:C,MATCH(Selection_Tool!A39,Results_TabularAnalysis!A:A,0))</f>
        <v>Local</v>
      </c>
      <c r="D39" s="78">
        <f>INDEX(Results_TabularAnalysis!D:D,MATCH(Selection_Tool!A39,Results_TabularAnalysis!A:A,0))</f>
        <v>50</v>
      </c>
      <c r="E39" s="82"/>
    </row>
    <row r="40" spans="1:5" ht="24" customHeight="1" x14ac:dyDescent="0.25">
      <c r="A40" s="72" t="s">
        <v>144</v>
      </c>
      <c r="B40" s="77" t="str">
        <f>INDEX(Results_TabularAnalysis!B:B,MATCH(Selection_Tool!A40,Results_TabularAnalysis!A:A,0))</f>
        <v>England</v>
      </c>
      <c r="C40" s="77" t="str">
        <f>INDEX(Results_TabularAnalysis!C:C,MATCH(Selection_Tool!A40,Results_TabularAnalysis!A:A,0))</f>
        <v>National</v>
      </c>
      <c r="D40" s="78">
        <f>INDEX(Results_TabularAnalysis!D:D,MATCH(Selection_Tool!A40,Results_TabularAnalysis!A:A,0))</f>
        <v>51</v>
      </c>
      <c r="E40" s="82"/>
    </row>
    <row r="41" spans="1:5" ht="24" customHeight="1" x14ac:dyDescent="0.25">
      <c r="A41" s="72" t="s">
        <v>155</v>
      </c>
      <c r="B41" s="77" t="str">
        <f>INDEX(Results_TabularAnalysis!B:B,MATCH(Selection_Tool!A41,Results_TabularAnalysis!A:A,0))</f>
        <v>Wales</v>
      </c>
      <c r="C41" s="77" t="str">
        <f>INDEX(Results_TabularAnalysis!C:C,MATCH(Selection_Tool!A41,Results_TabularAnalysis!A:A,0))</f>
        <v>University</v>
      </c>
      <c r="D41" s="78">
        <f>INDEX(Results_TabularAnalysis!D:D,MATCH(Selection_Tool!A41,Results_TabularAnalysis!A:A,0))</f>
        <v>43</v>
      </c>
      <c r="E41" s="82"/>
    </row>
    <row r="42" spans="1:5" ht="24" customHeight="1" x14ac:dyDescent="0.25">
      <c r="A42" s="72" t="s">
        <v>159</v>
      </c>
      <c r="B42" s="77" t="str">
        <f>INDEX(Results_TabularAnalysis!B:B,MATCH(Selection_Tool!A42,Results_TabularAnalysis!A:A,0))</f>
        <v>England</v>
      </c>
      <c r="C42" s="77" t="str">
        <f>INDEX(Results_TabularAnalysis!C:C,MATCH(Selection_Tool!A42,Results_TabularAnalysis!A:A,0))</f>
        <v>Local</v>
      </c>
      <c r="D42" s="78">
        <f>INDEX(Results_TabularAnalysis!D:D,MATCH(Selection_Tool!A42,Results_TabularAnalysis!A:A,0))</f>
        <v>6</v>
      </c>
      <c r="E42" s="82"/>
    </row>
    <row r="43" spans="1:5" ht="24" customHeight="1" x14ac:dyDescent="0.25">
      <c r="A43" s="72" t="s">
        <v>170</v>
      </c>
      <c r="B43" s="77" t="str">
        <f>INDEX(Results_TabularAnalysis!B:B,MATCH(Selection_Tool!A43,Results_TabularAnalysis!A:A,0))</f>
        <v>England</v>
      </c>
      <c r="C43" s="77" t="str">
        <f>INDEX(Results_TabularAnalysis!C:C,MATCH(Selection_Tool!A43,Results_TabularAnalysis!A:A,0))</f>
        <v>Special</v>
      </c>
      <c r="D43" s="78">
        <f>INDEX(Results_TabularAnalysis!D:D,MATCH(Selection_Tool!A43,Results_TabularAnalysis!A:A,0))</f>
        <v>23</v>
      </c>
      <c r="E43" s="82"/>
    </row>
    <row r="44" spans="1:5" ht="24" customHeight="1" x14ac:dyDescent="0.25">
      <c r="A44" s="72" t="s">
        <v>138</v>
      </c>
      <c r="B44" s="77" t="str">
        <f>INDEX(Results_TabularAnalysis!B:B,MATCH(Selection_Tool!A44,Results_TabularAnalysis!A:A,0))</f>
        <v>England</v>
      </c>
      <c r="C44" s="77" t="str">
        <f>INDEX(Results_TabularAnalysis!C:C,MATCH(Selection_Tool!A44,Results_TabularAnalysis!A:A,0))</f>
        <v>Local</v>
      </c>
      <c r="D44" s="78">
        <f>INDEX(Results_TabularAnalysis!D:D,MATCH(Selection_Tool!A44,Results_TabularAnalysis!A:A,0))</f>
        <v>57</v>
      </c>
      <c r="E44" s="82"/>
    </row>
    <row r="45" spans="1:5" ht="24" customHeight="1" x14ac:dyDescent="0.25">
      <c r="A45" s="72" t="s">
        <v>134</v>
      </c>
      <c r="B45" s="77" t="str">
        <f>INDEX(Results_TabularAnalysis!B:B,MATCH(Selection_Tool!A45,Results_TabularAnalysis!A:A,0))</f>
        <v>England</v>
      </c>
      <c r="C45" s="77" t="str">
        <f>INDEX(Results_TabularAnalysis!C:C,MATCH(Selection_Tool!A45,Results_TabularAnalysis!A:A,0))</f>
        <v>Local</v>
      </c>
      <c r="D45" s="78">
        <f>INDEX(Results_TabularAnalysis!D:D,MATCH(Selection_Tool!A45,Results_TabularAnalysis!A:A,0))</f>
        <v>33</v>
      </c>
      <c r="E45" s="82"/>
    </row>
    <row r="46" spans="1:5" ht="24" customHeight="1" x14ac:dyDescent="0.25">
      <c r="A46" s="72" t="s">
        <v>136</v>
      </c>
      <c r="B46" s="77" t="str">
        <f>INDEX(Results_TabularAnalysis!B:B,MATCH(Selection_Tool!A46,Results_TabularAnalysis!A:A,0))</f>
        <v>England</v>
      </c>
      <c r="C46" s="77" t="str">
        <f>INDEX(Results_TabularAnalysis!C:C,MATCH(Selection_Tool!A46,Results_TabularAnalysis!A:A,0))</f>
        <v>Local</v>
      </c>
      <c r="D46" s="78">
        <f>INDEX(Results_TabularAnalysis!D:D,MATCH(Selection_Tool!A46,Results_TabularAnalysis!A:A,0))</f>
        <v>62</v>
      </c>
      <c r="E46" s="82"/>
    </row>
    <row r="47" spans="1:5" ht="24" customHeight="1" x14ac:dyDescent="0.25">
      <c r="A47" s="72" t="s">
        <v>172</v>
      </c>
      <c r="B47" s="77" t="str">
        <f>INDEX(Results_TabularAnalysis!B:B,MATCH(Selection_Tool!A47,Results_TabularAnalysis!A:A,0))</f>
        <v>England</v>
      </c>
      <c r="C47" s="77" t="str">
        <f>INDEX(Results_TabularAnalysis!C:C,MATCH(Selection_Tool!A47,Results_TabularAnalysis!A:A,0))</f>
        <v>Local</v>
      </c>
      <c r="D47" s="78">
        <f>INDEX(Results_TabularAnalysis!D:D,MATCH(Selection_Tool!A47,Results_TabularAnalysis!A:A,0))</f>
        <v>46</v>
      </c>
      <c r="E47" s="82"/>
    </row>
    <row r="48" spans="1:5" ht="24" customHeight="1" x14ac:dyDescent="0.25">
      <c r="A48" s="72" t="s">
        <v>146</v>
      </c>
      <c r="B48" s="77" t="str">
        <f>INDEX(Results_TabularAnalysis!B:B,MATCH(Selection_Tool!A48,Results_TabularAnalysis!A:A,0))</f>
        <v>England</v>
      </c>
      <c r="C48" s="77" t="str">
        <f>INDEX(Results_TabularAnalysis!C:C,MATCH(Selection_Tool!A48,Results_TabularAnalysis!A:A,0))</f>
        <v>Local</v>
      </c>
      <c r="D48" s="78">
        <f>INDEX(Results_TabularAnalysis!D:D,MATCH(Selection_Tool!A48,Results_TabularAnalysis!A:A,0))</f>
        <v>105</v>
      </c>
      <c r="E48" s="82"/>
    </row>
    <row r="49" spans="1:5" ht="24" customHeight="1" x14ac:dyDescent="0.25">
      <c r="A49" s="72" t="s">
        <v>149</v>
      </c>
      <c r="B49" s="77" t="str">
        <f>INDEX(Results_TabularAnalysis!B:B,MATCH(Selection_Tool!A49,Results_TabularAnalysis!A:A,0))</f>
        <v>England</v>
      </c>
      <c r="C49" s="77" t="str">
        <f>INDEX(Results_TabularAnalysis!C:C,MATCH(Selection_Tool!A49,Results_TabularAnalysis!A:A,0))</f>
        <v>Local</v>
      </c>
      <c r="D49" s="78">
        <f>INDEX(Results_TabularAnalysis!D:D,MATCH(Selection_Tool!A49,Results_TabularAnalysis!A:A,0))</f>
        <v>43</v>
      </c>
      <c r="E49" s="82"/>
    </row>
    <row r="50" spans="1:5" ht="24" customHeight="1" x14ac:dyDescent="0.25">
      <c r="A50" s="72" t="s">
        <v>132</v>
      </c>
      <c r="B50" s="77" t="str">
        <f>INDEX(Results_TabularAnalysis!B:B,MATCH(Selection_Tool!A50,Results_TabularAnalysis!A:A,0))</f>
        <v>England</v>
      </c>
      <c r="C50" s="77" t="str">
        <f>INDEX(Results_TabularAnalysis!C:C,MATCH(Selection_Tool!A50,Results_TabularAnalysis!A:A,0))</f>
        <v>University</v>
      </c>
      <c r="D50" s="78">
        <f>INDEX(Results_TabularAnalysis!D:D,MATCH(Selection_Tool!A50,Results_TabularAnalysis!A:A,0))</f>
        <v>7</v>
      </c>
      <c r="E50" s="82"/>
    </row>
    <row r="51" spans="1:5" ht="24" customHeight="1" x14ac:dyDescent="0.25">
      <c r="A51" s="72" t="s">
        <v>122</v>
      </c>
      <c r="B51" s="77" t="str">
        <f>INDEX(Results_TabularAnalysis!B:B,MATCH(Selection_Tool!A51,Results_TabularAnalysis!A:A,0))</f>
        <v>England</v>
      </c>
      <c r="C51" s="77" t="str">
        <f>INDEX(Results_TabularAnalysis!C:C,MATCH(Selection_Tool!A51,Results_TabularAnalysis!A:A,0))</f>
        <v>Special</v>
      </c>
      <c r="D51" s="78">
        <f>INDEX(Results_TabularAnalysis!D:D,MATCH(Selection_Tool!A51,Results_TabularAnalysis!A:A,0))</f>
        <v>20</v>
      </c>
      <c r="E51" s="82"/>
    </row>
    <row r="52" spans="1:5" ht="24" customHeight="1" x14ac:dyDescent="0.25">
      <c r="A52" s="72" t="s">
        <v>160</v>
      </c>
      <c r="B52" s="77" t="str">
        <f>INDEX(Results_TabularAnalysis!B:B,MATCH(Selection_Tool!A52,Results_TabularAnalysis!A:A,0))</f>
        <v>England</v>
      </c>
      <c r="C52" s="77" t="str">
        <f>INDEX(Results_TabularAnalysis!C:C,MATCH(Selection_Tool!A52,Results_TabularAnalysis!A:A,0))</f>
        <v>Local</v>
      </c>
      <c r="D52" s="78">
        <f>INDEX(Results_TabularAnalysis!D:D,MATCH(Selection_Tool!A52,Results_TabularAnalysis!A:A,0))</f>
        <v>38</v>
      </c>
      <c r="E52" s="82"/>
    </row>
    <row r="53" spans="1:5" ht="24" customHeight="1" x14ac:dyDescent="0.25">
      <c r="A53" s="72" t="s">
        <v>128</v>
      </c>
      <c r="B53" s="77" t="str">
        <f>INDEX(Results_TabularAnalysis!B:B,MATCH(Selection_Tool!A53,Results_TabularAnalysis!A:A,0))</f>
        <v>England</v>
      </c>
      <c r="C53" s="77" t="str">
        <f>INDEX(Results_TabularAnalysis!C:C,MATCH(Selection_Tool!A53,Results_TabularAnalysis!A:A,0))</f>
        <v>Local</v>
      </c>
      <c r="D53" s="78">
        <f>INDEX(Results_TabularAnalysis!D:D,MATCH(Selection_Tool!A53,Results_TabularAnalysis!A:A,0))</f>
        <v>65</v>
      </c>
      <c r="E53" s="82"/>
    </row>
    <row r="54" spans="1:5" ht="24" customHeight="1" x14ac:dyDescent="0.25">
      <c r="A54" s="72" t="s">
        <v>168</v>
      </c>
      <c r="B54" s="77" t="str">
        <f>INDEX(Results_TabularAnalysis!B:B,MATCH(Selection_Tool!A54,Results_TabularAnalysis!A:A,0))</f>
        <v>England</v>
      </c>
      <c r="C54" s="77" t="str">
        <f>INDEX(Results_TabularAnalysis!C:C,MATCH(Selection_Tool!A54,Results_TabularAnalysis!A:A,0))</f>
        <v>University</v>
      </c>
      <c r="D54" s="78">
        <f>INDEX(Results_TabularAnalysis!D:D,MATCH(Selection_Tool!A54,Results_TabularAnalysis!A:A,0))</f>
        <v>51</v>
      </c>
      <c r="E54" s="82"/>
    </row>
    <row r="55" spans="1:5" ht="24" customHeight="1" x14ac:dyDescent="0.25">
      <c r="A55" s="72" t="s">
        <v>147</v>
      </c>
      <c r="B55" s="77" t="str">
        <f>INDEX(Results_TabularAnalysis!B:B,MATCH(Selection_Tool!A55,Results_TabularAnalysis!A:A,0))</f>
        <v>England</v>
      </c>
      <c r="C55" s="77" t="str">
        <f>INDEX(Results_TabularAnalysis!C:C,MATCH(Selection_Tool!A55,Results_TabularAnalysis!A:A,0))</f>
        <v>Local</v>
      </c>
      <c r="D55" s="78">
        <f>INDEX(Results_TabularAnalysis!D:D,MATCH(Selection_Tool!A55,Results_TabularAnalysis!A:A,0))</f>
        <v>54</v>
      </c>
      <c r="E55" s="82"/>
    </row>
    <row r="56" spans="1:5" ht="24" customHeight="1" x14ac:dyDescent="0.25">
      <c r="A56" s="72" t="s">
        <v>119</v>
      </c>
      <c r="B56" s="77" t="str">
        <f>INDEX(Results_TabularAnalysis!B:B,MATCH(Selection_Tool!A56,Results_TabularAnalysis!A:A,0))</f>
        <v>England</v>
      </c>
      <c r="C56" s="77" t="str">
        <f>INDEX(Results_TabularAnalysis!C:C,MATCH(Selection_Tool!A56,Results_TabularAnalysis!A:A,0))</f>
        <v>Local</v>
      </c>
      <c r="D56" s="78">
        <f>INDEX(Results_TabularAnalysis!D:D,MATCH(Selection_Tool!A56,Results_TabularAnalysis!A:A,0))</f>
        <v>106</v>
      </c>
      <c r="E56" s="82"/>
    </row>
    <row r="57" spans="1:5" ht="24" customHeight="1" x14ac:dyDescent="0.25">
      <c r="A57" s="72" t="s">
        <v>127</v>
      </c>
      <c r="B57" s="77" t="str">
        <f>INDEX(Results_TabularAnalysis!B:B,MATCH(Selection_Tool!A57,Results_TabularAnalysis!A:A,0))</f>
        <v>Wales</v>
      </c>
      <c r="C57" s="77" t="str">
        <f>INDEX(Results_TabularAnalysis!C:C,MATCH(Selection_Tool!A57,Results_TabularAnalysis!A:A,0))</f>
        <v>Local</v>
      </c>
      <c r="D57" s="78">
        <f>INDEX(Results_TabularAnalysis!D:D,MATCH(Selection_Tool!A57,Results_TabularAnalysis!A:A,0))</f>
        <v>23</v>
      </c>
      <c r="E57" s="82"/>
    </row>
    <row r="58" spans="1:5" ht="24" customHeight="1" x14ac:dyDescent="0.25">
      <c r="A58" s="72" t="s">
        <v>154</v>
      </c>
      <c r="B58" s="77" t="str">
        <f>INDEX(Results_TabularAnalysis!B:B,MATCH(Selection_Tool!A58,Results_TabularAnalysis!A:A,0))</f>
        <v>England</v>
      </c>
      <c r="C58" s="77" t="str">
        <f>INDEX(Results_TabularAnalysis!C:C,MATCH(Selection_Tool!A58,Results_TabularAnalysis!A:A,0))</f>
        <v>Local</v>
      </c>
      <c r="D58" s="78">
        <f>INDEX(Results_TabularAnalysis!D:D,MATCH(Selection_Tool!A58,Results_TabularAnalysis!A:A,0))</f>
        <v>73</v>
      </c>
      <c r="E58" s="82"/>
    </row>
    <row r="59" spans="1:5" ht="24" customHeight="1" x14ac:dyDescent="0.25">
      <c r="A59" s="72" t="s">
        <v>164</v>
      </c>
      <c r="B59" s="77" t="str">
        <f>INDEX(Results_TabularAnalysis!B:B,MATCH(Selection_Tool!A59,Results_TabularAnalysis!A:A,0))</f>
        <v>England</v>
      </c>
      <c r="C59" s="77" t="str">
        <f>INDEX(Results_TabularAnalysis!C:C,MATCH(Selection_Tool!A59,Results_TabularAnalysis!A:A,0))</f>
        <v>Local</v>
      </c>
      <c r="D59" s="78">
        <f>INDEX(Results_TabularAnalysis!D:D,MATCH(Selection_Tool!A59,Results_TabularAnalysis!A:A,0))</f>
        <v>36</v>
      </c>
      <c r="E59" s="82"/>
    </row>
    <row r="60" spans="1:5" ht="24" customHeight="1" x14ac:dyDescent="0.25">
      <c r="A60" s="72" t="s">
        <v>294</v>
      </c>
      <c r="B60" s="77" t="str">
        <f>INDEX(Results_TabularAnalysis!B:B,MATCH(Selection_Tool!A60,Results_TabularAnalysis!A:A,0))</f>
        <v>Total</v>
      </c>
      <c r="C60" s="77" t="str">
        <f>INDEX(Results_TabularAnalysis!C:C,MATCH(Selection_Tool!A60,Results_TabularAnalysis!A:A,0))</f>
        <v>Total</v>
      </c>
      <c r="D60" s="78">
        <f>INDEX(Results_TabularAnalysis!D:D,MATCH(Selection_Tool!A60,Results_TabularAnalysis!A:A,0))</f>
        <v>2072</v>
      </c>
      <c r="E60" s="82"/>
    </row>
    <row r="61" spans="1:5" ht="24" customHeight="1" x14ac:dyDescent="0.25">
      <c r="A61" s="72" t="s">
        <v>297</v>
      </c>
      <c r="B61" s="77" t="str">
        <f>INDEX(Results_TabularAnalysis!B:B,MATCH(Selection_Tool!A61,Results_TabularAnalysis!A:A,0))</f>
        <v>Total</v>
      </c>
      <c r="C61" s="77" t="str">
        <f>INDEX(Results_TabularAnalysis!C:C,MATCH(Selection_Tool!A61,Results_TabularAnalysis!A:A,0))</f>
        <v>Total</v>
      </c>
      <c r="D61" s="78">
        <f>INDEX(Results_TabularAnalysis!D:D,MATCH(Selection_Tool!A61,Results_TabularAnalysis!A:A,0))</f>
        <v>44</v>
      </c>
      <c r="E61" s="82"/>
    </row>
    <row r="62" spans="1:5" ht="24" customHeight="1" x14ac:dyDescent="0.25">
      <c r="A62" s="72" t="s">
        <v>295</v>
      </c>
      <c r="B62" s="77" t="str">
        <f>INDEX(Results_TabularAnalysis!B:B,MATCH(Selection_Tool!A62,Results_TabularAnalysis!A:A,0))</f>
        <v>Total</v>
      </c>
      <c r="C62" s="77" t="str">
        <f>INDEX(Results_TabularAnalysis!C:C,MATCH(Selection_Tool!A62,Results_TabularAnalysis!A:A,0))</f>
        <v>Total</v>
      </c>
      <c r="D62" s="78">
        <f>INDEX(Results_TabularAnalysis!D:D,MATCH(Selection_Tool!A62,Results_TabularAnalysis!A:A,0))</f>
        <v>40</v>
      </c>
      <c r="E62" s="82"/>
    </row>
    <row r="63" spans="1:5" ht="24" customHeight="1" x14ac:dyDescent="0.25">
      <c r="A63" s="72" t="s">
        <v>293</v>
      </c>
      <c r="B63" s="77" t="str">
        <f>INDEX(Results_TabularAnalysis!B:B,MATCH(Selection_Tool!A63,Results_TabularAnalysis!A:A,0))</f>
        <v>Total</v>
      </c>
      <c r="C63" s="77" t="str">
        <f>INDEX(Results_TabularAnalysis!C:C,MATCH(Selection_Tool!A63,Results_TabularAnalysis!A:A,0))</f>
        <v>Total</v>
      </c>
      <c r="D63" s="78">
        <f>INDEX(Results_TabularAnalysis!D:D,MATCH(Selection_Tool!A63,Results_TabularAnalysis!A:A,0))</f>
        <v>2613</v>
      </c>
      <c r="E63" s="82"/>
    </row>
    <row r="64" spans="1:5" ht="24" customHeight="1" x14ac:dyDescent="0.25">
      <c r="A64" s="72" t="s">
        <v>296</v>
      </c>
      <c r="B64" s="77" t="str">
        <f>INDEX(Results_TabularAnalysis!B:B,MATCH(Selection_Tool!A64,Results_TabularAnalysis!A:A,0))</f>
        <v>Total</v>
      </c>
      <c r="C64" s="77" t="str">
        <f>INDEX(Results_TabularAnalysis!C:C,MATCH(Selection_Tool!A64,Results_TabularAnalysis!A:A,0))</f>
        <v>Total</v>
      </c>
      <c r="D64" s="78">
        <f>INDEX(Results_TabularAnalysis!D:D,MATCH(Selection_Tool!A64,Results_TabularAnalysis!A:A,0))</f>
        <v>457</v>
      </c>
      <c r="E64" s="82"/>
    </row>
    <row r="65" spans="1:5" ht="24" customHeight="1" x14ac:dyDescent="0.25">
      <c r="A65" s="72" t="s">
        <v>298</v>
      </c>
      <c r="B65" s="77" t="str">
        <f>INDEX(Results_TabularAnalysis!B:B,MATCH(Selection_Tool!A65,Results_TabularAnalysis!A:A,0))</f>
        <v>Total</v>
      </c>
      <c r="C65" s="77" t="str">
        <f>INDEX(Results_TabularAnalysis!C:C,MATCH(Selection_Tool!A65,Results_TabularAnalysis!A:A,0))</f>
        <v>Total</v>
      </c>
      <c r="D65" s="78">
        <f>INDEX(Results_TabularAnalysis!D:D,MATCH(Selection_Tool!A65,Results_TabularAnalysis!A:A,0))</f>
        <v>2216</v>
      </c>
      <c r="E65" s="82"/>
    </row>
    <row r="66" spans="1:5" ht="24" customHeight="1" x14ac:dyDescent="0.25">
      <c r="A66" s="72" t="s">
        <v>299</v>
      </c>
      <c r="B66" s="77" t="str">
        <f>INDEX(Results_TabularAnalysis!B:B,MATCH(Selection_Tool!A66,Results_TabularAnalysis!A:A,0))</f>
        <v>Total</v>
      </c>
      <c r="C66" s="77" t="str">
        <f>INDEX(Results_TabularAnalysis!C:C,MATCH(Selection_Tool!A66,Results_TabularAnalysis!A:A,0))</f>
        <v>Total</v>
      </c>
      <c r="D66" s="78">
        <f>INDEX(Results_TabularAnalysis!D:D,MATCH(Selection_Tool!A66,Results_TabularAnalysis!A:A,0))</f>
        <v>135</v>
      </c>
      <c r="E66" s="82"/>
    </row>
    <row r="67" spans="1:5" ht="24" customHeight="1" x14ac:dyDescent="0.25">
      <c r="A67" s="72" t="s">
        <v>300</v>
      </c>
      <c r="B67" s="77" t="str">
        <f>INDEX(Results_TabularAnalysis!B:B,MATCH(Selection_Tool!A67,Results_TabularAnalysis!A:A,0))</f>
        <v>Total</v>
      </c>
      <c r="C67" s="77" t="str">
        <f>INDEX(Results_TabularAnalysis!C:C,MATCH(Selection_Tool!A67,Results_TabularAnalysis!A:A,0))</f>
        <v>Total</v>
      </c>
      <c r="D67" s="78">
        <f>INDEX(Results_TabularAnalysis!D:D,MATCH(Selection_Tool!A67,Results_TabularAnalysis!A:A,0))</f>
        <v>43</v>
      </c>
      <c r="E67" s="82"/>
    </row>
    <row r="68" spans="1:5" ht="24" customHeight="1" x14ac:dyDescent="0.25">
      <c r="A68" s="73" t="s">
        <v>301</v>
      </c>
      <c r="B68" s="79" t="str">
        <f>INDEX(Results_TabularAnalysis!B:B,MATCH(Selection_Tool!A68,Results_TabularAnalysis!A:A,0))</f>
        <v>Total</v>
      </c>
      <c r="C68" s="79" t="str">
        <f>INDEX(Results_TabularAnalysis!C:C,MATCH(Selection_Tool!A68,Results_TabularAnalysis!A:A,0))</f>
        <v>Total</v>
      </c>
      <c r="D68" s="80">
        <f>INDEX(Results_TabularAnalysis!D:D,MATCH(Selection_Tool!A68,Results_TabularAnalysis!A:A,0))</f>
        <v>219</v>
      </c>
      <c r="E68" s="82"/>
    </row>
  </sheetData>
  <sheetProtection algorithmName="SHA-512" hashValue="kiRM+GyfUY7IeHlMoGb5kpC1gDW98MFXd9AOyiilwu/bHiGZOO0/Fhiq19alCIR41SOl7Njy5WdNwOrWMUeXVw==" saltValue="lEa+Je2J3aUXla61oYGTmw==" spinCount="100000" sheet="1" objects="1" scenarios="1" autoFilter="0"/>
  <autoFilter ref="A1:C68" xr:uid="{A7FD132C-E91D-46BE-ABE2-C8F0C637ECDB}"/>
  <sortState xmlns:xlrd2="http://schemas.microsoft.com/office/spreadsheetml/2017/richdata2" ref="A2:A59">
    <sortCondition ref="A2:A59"/>
  </sortState>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A7E19-ABD6-4616-971B-CEA53887781A}">
  <dimension ref="A1:ID69"/>
  <sheetViews>
    <sheetView showGridLines="0" showRowColHeaders="0" zoomScale="75" zoomScaleNormal="75" workbookViewId="0">
      <pane xSplit="4" ySplit="2" topLeftCell="E3" activePane="bottomRight" state="frozen"/>
      <selection pane="topRight"/>
      <selection pane="bottomLeft"/>
      <selection pane="bottomRight" activeCell="D5" sqref="D5"/>
    </sheetView>
  </sheetViews>
  <sheetFormatPr defaultColWidth="0" defaultRowHeight="12.75" zeroHeight="1" x14ac:dyDescent="0.2"/>
  <cols>
    <col min="1" max="1" width="96.7109375" style="25" customWidth="1"/>
    <col min="2" max="2" width="24.7109375" style="25" customWidth="1"/>
    <col min="3" max="3" width="16.7109375" style="25" customWidth="1"/>
    <col min="4" max="4" width="16.7109375" style="69" customWidth="1"/>
    <col min="5" max="49" width="16.7109375" style="23" customWidth="1"/>
    <col min="50" max="50" width="16.7109375" style="24" customWidth="1"/>
    <col min="51" max="55" width="16.7109375" style="23" customWidth="1"/>
    <col min="56" max="56" width="16.7109375" style="24" customWidth="1"/>
    <col min="57" max="61" width="16.7109375" style="23" customWidth="1"/>
    <col min="62" max="62" width="16.7109375" style="24" customWidth="1"/>
    <col min="63" max="67" width="16.7109375" style="23" customWidth="1"/>
    <col min="68" max="68" width="16.7109375" style="24" customWidth="1"/>
    <col min="69" max="73" width="16.7109375" style="23" customWidth="1"/>
    <col min="74" max="74" width="16.7109375" style="24" customWidth="1"/>
    <col min="75" max="79" width="16.7109375" style="23" customWidth="1"/>
    <col min="80" max="80" width="16.7109375" style="24" customWidth="1"/>
    <col min="81" max="85" width="16.7109375" style="23" customWidth="1"/>
    <col min="86" max="86" width="16.7109375" style="24" customWidth="1"/>
    <col min="87" max="91" width="16.7109375" style="27" customWidth="1"/>
    <col min="92" max="92" width="16.7109375" style="28" customWidth="1"/>
    <col min="93" max="97" width="16.7109375" style="23" customWidth="1"/>
    <col min="98" max="98" width="16.7109375" style="24" customWidth="1"/>
    <col min="99" max="107" width="16.7109375" style="27" customWidth="1"/>
    <col min="108" max="114" width="16.7109375" style="23" customWidth="1"/>
    <col min="115" max="115" width="16.7109375" style="24" customWidth="1"/>
    <col min="116" max="118" width="16.7109375" style="27" customWidth="1"/>
    <col min="119" max="119" width="16.7109375" style="28" customWidth="1"/>
    <col min="120" max="122" width="16.7109375" style="23" customWidth="1"/>
    <col min="123" max="123" width="16.7109375" style="24" customWidth="1"/>
    <col min="124" max="132" width="16.7109375" style="27" customWidth="1"/>
    <col min="133" max="133" width="16.7109375" style="28" customWidth="1"/>
    <col min="134" max="138" width="16.7109375" style="23" customWidth="1"/>
    <col min="139" max="139" width="16.7109375" style="24" customWidth="1"/>
    <col min="140" max="142" width="16.7109375" style="27" customWidth="1"/>
    <col min="143" max="146" width="16.7109375" style="23" customWidth="1"/>
    <col min="147" max="153" width="16.7109375" style="27" customWidth="1"/>
    <col min="154" max="175" width="16.7109375" style="23" customWidth="1"/>
    <col min="176" max="177" width="16.7109375" style="27" customWidth="1"/>
    <col min="178" max="183" width="16.7109375" style="23" customWidth="1"/>
    <col min="184" max="184" width="16.7109375" style="24" customWidth="1"/>
    <col min="185" max="198" width="16.7109375" style="27" customWidth="1"/>
    <col min="199" max="199" width="16.7109375" style="28" customWidth="1"/>
    <col min="200" max="201" width="16.7109375" style="23" customWidth="1"/>
    <col min="202" max="204" width="16.7109375" style="27" customWidth="1"/>
    <col min="205" max="208" width="16.7109375" style="23" customWidth="1"/>
    <col min="209" max="214" width="16.7109375" style="27" customWidth="1"/>
    <col min="215" max="222" width="16.7109375" style="23" customWidth="1"/>
    <col min="223" max="223" width="16.7109375" style="24" customWidth="1"/>
    <col min="224" max="231" width="16.7109375" style="27" customWidth="1"/>
    <col min="232" max="232" width="16.7109375" style="28" customWidth="1"/>
    <col min="233" max="234" width="16.7109375" style="23" customWidth="1"/>
    <col min="235" max="235" width="16.7109375" style="24" customWidth="1"/>
    <col min="236" max="237" width="16.7109375" style="27" customWidth="1"/>
    <col min="238" max="238" width="16.7109375" style="28" customWidth="1"/>
    <col min="239" max="16384" width="9.140625" style="27" hidden="1"/>
  </cols>
  <sheetData>
    <row r="1" spans="1:238" s="26" customFormat="1" ht="96" customHeight="1" x14ac:dyDescent="0.2">
      <c r="A1" s="140" t="s">
        <v>246</v>
      </c>
      <c r="B1" s="142" t="s">
        <v>247</v>
      </c>
      <c r="C1" s="142" t="s">
        <v>248</v>
      </c>
      <c r="D1" s="147" t="s">
        <v>253</v>
      </c>
      <c r="E1" s="144" t="s">
        <v>307</v>
      </c>
      <c r="F1" s="144"/>
      <c r="G1" s="144"/>
      <c r="H1" s="138" t="s">
        <v>264</v>
      </c>
      <c r="I1" s="138"/>
      <c r="J1" s="138"/>
      <c r="K1" s="138"/>
      <c r="L1" s="138"/>
      <c r="M1" s="138"/>
      <c r="N1" s="138"/>
      <c r="O1" s="138"/>
      <c r="P1" s="138"/>
      <c r="Q1" s="138"/>
      <c r="R1" s="138"/>
      <c r="S1" s="138"/>
      <c r="T1" s="138"/>
      <c r="U1" s="144" t="s">
        <v>183</v>
      </c>
      <c r="V1" s="144"/>
      <c r="W1" s="144"/>
      <c r="X1" s="144"/>
      <c r="Y1" s="138" t="s">
        <v>184</v>
      </c>
      <c r="Z1" s="138"/>
      <c r="AA1" s="138"/>
      <c r="AB1" s="138"/>
      <c r="AC1" s="138"/>
      <c r="AD1" s="144" t="s">
        <v>263</v>
      </c>
      <c r="AE1" s="144"/>
      <c r="AF1" s="144"/>
      <c r="AG1" s="144"/>
      <c r="AH1" s="144"/>
      <c r="AI1" s="144"/>
      <c r="AJ1" s="144"/>
      <c r="AK1" s="144"/>
      <c r="AL1" s="138" t="s">
        <v>262</v>
      </c>
      <c r="AM1" s="138"/>
      <c r="AN1" s="138"/>
      <c r="AO1" s="138"/>
      <c r="AP1" s="138"/>
      <c r="AQ1" s="138"/>
      <c r="AR1" s="138"/>
      <c r="AS1" s="144" t="s">
        <v>273</v>
      </c>
      <c r="AT1" s="144"/>
      <c r="AU1" s="144"/>
      <c r="AV1" s="144"/>
      <c r="AW1" s="144"/>
      <c r="AX1" s="144"/>
      <c r="AY1" s="138" t="s">
        <v>274</v>
      </c>
      <c r="AZ1" s="138"/>
      <c r="BA1" s="138"/>
      <c r="BB1" s="138"/>
      <c r="BC1" s="138"/>
      <c r="BD1" s="138"/>
      <c r="BE1" s="144" t="s">
        <v>275</v>
      </c>
      <c r="BF1" s="144"/>
      <c r="BG1" s="144"/>
      <c r="BH1" s="144"/>
      <c r="BI1" s="144"/>
      <c r="BJ1" s="144"/>
      <c r="BK1" s="138" t="s">
        <v>276</v>
      </c>
      <c r="BL1" s="138"/>
      <c r="BM1" s="138"/>
      <c r="BN1" s="138"/>
      <c r="BO1" s="138"/>
      <c r="BP1" s="138"/>
      <c r="BQ1" s="144" t="s">
        <v>277</v>
      </c>
      <c r="BR1" s="144"/>
      <c r="BS1" s="144"/>
      <c r="BT1" s="144"/>
      <c r="BU1" s="144"/>
      <c r="BV1" s="144"/>
      <c r="BW1" s="138" t="s">
        <v>278</v>
      </c>
      <c r="BX1" s="138"/>
      <c r="BY1" s="138"/>
      <c r="BZ1" s="138"/>
      <c r="CA1" s="138"/>
      <c r="CB1" s="138"/>
      <c r="CC1" s="144" t="s">
        <v>279</v>
      </c>
      <c r="CD1" s="144"/>
      <c r="CE1" s="144"/>
      <c r="CF1" s="144"/>
      <c r="CG1" s="144"/>
      <c r="CH1" s="144"/>
      <c r="CI1" s="138" t="s">
        <v>280</v>
      </c>
      <c r="CJ1" s="138"/>
      <c r="CK1" s="138"/>
      <c r="CL1" s="138"/>
      <c r="CM1" s="138"/>
      <c r="CN1" s="138"/>
      <c r="CO1" s="144" t="s">
        <v>308</v>
      </c>
      <c r="CP1" s="144"/>
      <c r="CQ1" s="144"/>
      <c r="CR1" s="144"/>
      <c r="CS1" s="144"/>
      <c r="CT1" s="144"/>
      <c r="CU1" s="146" t="s">
        <v>196</v>
      </c>
      <c r="CV1" s="146"/>
      <c r="CW1" s="146"/>
      <c r="CX1" s="146"/>
      <c r="CY1" s="146"/>
      <c r="CZ1" s="146"/>
      <c r="DA1" s="146"/>
      <c r="DB1" s="146"/>
      <c r="DC1" s="146"/>
      <c r="DD1" s="145" t="s">
        <v>261</v>
      </c>
      <c r="DE1" s="145"/>
      <c r="DF1" s="145"/>
      <c r="DG1" s="145"/>
      <c r="DH1" s="145"/>
      <c r="DI1" s="145"/>
      <c r="DJ1" s="145"/>
      <c r="DK1" s="145"/>
      <c r="DL1" s="138" t="s">
        <v>260</v>
      </c>
      <c r="DM1" s="138"/>
      <c r="DN1" s="138"/>
      <c r="DO1" s="138"/>
      <c r="DP1" s="145" t="s">
        <v>199</v>
      </c>
      <c r="DQ1" s="145"/>
      <c r="DR1" s="145"/>
      <c r="DS1" s="145"/>
      <c r="DT1" s="146" t="s">
        <v>200</v>
      </c>
      <c r="DU1" s="146"/>
      <c r="DV1" s="146"/>
      <c r="DW1" s="146"/>
      <c r="DX1" s="146"/>
      <c r="DY1" s="146"/>
      <c r="DZ1" s="146"/>
      <c r="EA1" s="146"/>
      <c r="EB1" s="146"/>
      <c r="EC1" s="146"/>
      <c r="ED1" s="145" t="s">
        <v>40</v>
      </c>
      <c r="EE1" s="145"/>
      <c r="EF1" s="145"/>
      <c r="EG1" s="145"/>
      <c r="EH1" s="145"/>
      <c r="EI1" s="145"/>
      <c r="EJ1" s="138" t="s">
        <v>254</v>
      </c>
      <c r="EK1" s="138"/>
      <c r="EL1" s="138"/>
      <c r="EM1" s="144" t="s">
        <v>255</v>
      </c>
      <c r="EN1" s="145"/>
      <c r="EO1" s="145"/>
      <c r="EP1" s="145"/>
      <c r="EQ1" s="138" t="s">
        <v>256</v>
      </c>
      <c r="ER1" s="146"/>
      <c r="ES1" s="146"/>
      <c r="ET1" s="146"/>
      <c r="EU1" s="146"/>
      <c r="EV1" s="146"/>
      <c r="EW1" s="146"/>
      <c r="EX1" s="144" t="s">
        <v>257</v>
      </c>
      <c r="EY1" s="145"/>
      <c r="EZ1" s="145"/>
      <c r="FA1" s="145"/>
      <c r="FB1" s="145"/>
      <c r="FC1" s="145"/>
      <c r="FD1" s="145"/>
      <c r="FE1" s="145"/>
      <c r="FF1" s="145"/>
      <c r="FG1" s="145"/>
      <c r="FH1" s="145"/>
      <c r="FI1" s="145"/>
      <c r="FJ1" s="145"/>
      <c r="FK1" s="145"/>
      <c r="FL1" s="145"/>
      <c r="FM1" s="145"/>
      <c r="FN1" s="145"/>
      <c r="FO1" s="145"/>
      <c r="FP1" s="145"/>
      <c r="FQ1" s="145"/>
      <c r="FR1" s="145"/>
      <c r="FS1" s="145"/>
      <c r="FT1" s="138" t="s">
        <v>258</v>
      </c>
      <c r="FU1" s="138"/>
      <c r="FV1" s="144" t="s">
        <v>309</v>
      </c>
      <c r="FW1" s="144"/>
      <c r="FX1" s="144"/>
      <c r="FY1" s="144"/>
      <c r="FZ1" s="144"/>
      <c r="GA1" s="144"/>
      <c r="GB1" s="144"/>
      <c r="GC1" s="138" t="s">
        <v>310</v>
      </c>
      <c r="GD1" s="146"/>
      <c r="GE1" s="146"/>
      <c r="GF1" s="146"/>
      <c r="GG1" s="146"/>
      <c r="GH1" s="146"/>
      <c r="GI1" s="146"/>
      <c r="GJ1" s="146"/>
      <c r="GK1" s="146"/>
      <c r="GL1" s="146"/>
      <c r="GM1" s="146"/>
      <c r="GN1" s="146"/>
      <c r="GO1" s="146"/>
      <c r="GP1" s="146"/>
      <c r="GQ1" s="146"/>
      <c r="GR1" s="144" t="s">
        <v>203</v>
      </c>
      <c r="GS1" s="144"/>
      <c r="GT1" s="138" t="s">
        <v>204</v>
      </c>
      <c r="GU1" s="138"/>
      <c r="GV1" s="138"/>
      <c r="GW1" s="144" t="s">
        <v>205</v>
      </c>
      <c r="GX1" s="144"/>
      <c r="GY1" s="144"/>
      <c r="GZ1" s="144"/>
      <c r="HA1" s="146" t="s">
        <v>206</v>
      </c>
      <c r="HB1" s="146"/>
      <c r="HC1" s="146"/>
      <c r="HD1" s="146"/>
      <c r="HE1" s="146"/>
      <c r="HF1" s="146"/>
      <c r="HG1" s="144" t="s">
        <v>311</v>
      </c>
      <c r="HH1" s="144"/>
      <c r="HI1" s="144"/>
      <c r="HJ1" s="144"/>
      <c r="HK1" s="144"/>
      <c r="HL1" s="144"/>
      <c r="HM1" s="144"/>
      <c r="HN1" s="144"/>
      <c r="HO1" s="144"/>
      <c r="HP1" s="138" t="s">
        <v>312</v>
      </c>
      <c r="HQ1" s="138"/>
      <c r="HR1" s="138"/>
      <c r="HS1" s="138"/>
      <c r="HT1" s="138"/>
      <c r="HU1" s="138"/>
      <c r="HV1" s="138"/>
      <c r="HW1" s="138"/>
      <c r="HX1" s="138"/>
      <c r="HY1" s="144" t="s">
        <v>259</v>
      </c>
      <c r="HZ1" s="144"/>
      <c r="IA1" s="144"/>
      <c r="IB1" s="138" t="s">
        <v>209</v>
      </c>
      <c r="IC1" s="138"/>
      <c r="ID1" s="139"/>
    </row>
    <row r="2" spans="1:238" s="29" customFormat="1" ht="85.5" x14ac:dyDescent="0.2">
      <c r="A2" s="141"/>
      <c r="B2" s="143"/>
      <c r="C2" s="143"/>
      <c r="D2" s="148"/>
      <c r="E2" s="83" t="s">
        <v>243</v>
      </c>
      <c r="F2" s="83" t="s">
        <v>244</v>
      </c>
      <c r="G2" s="83" t="s">
        <v>245</v>
      </c>
      <c r="H2" s="84" t="s">
        <v>210</v>
      </c>
      <c r="I2" s="84" t="s">
        <v>211</v>
      </c>
      <c r="J2" s="84" t="s">
        <v>212</v>
      </c>
      <c r="K2" s="84" t="s">
        <v>213</v>
      </c>
      <c r="L2" s="84" t="s">
        <v>214</v>
      </c>
      <c r="M2" s="84" t="s">
        <v>215</v>
      </c>
      <c r="N2" s="84" t="s">
        <v>216</v>
      </c>
      <c r="O2" s="84" t="s">
        <v>217</v>
      </c>
      <c r="P2" s="84" t="s">
        <v>218</v>
      </c>
      <c r="Q2" s="84" t="s">
        <v>219</v>
      </c>
      <c r="R2" s="84" t="s">
        <v>220</v>
      </c>
      <c r="S2" s="84" t="s">
        <v>179</v>
      </c>
      <c r="T2" s="84" t="s">
        <v>245</v>
      </c>
      <c r="U2" s="83" t="s">
        <v>0</v>
      </c>
      <c r="V2" s="83" t="s">
        <v>1</v>
      </c>
      <c r="W2" s="83" t="s">
        <v>2</v>
      </c>
      <c r="X2" s="83" t="s">
        <v>245</v>
      </c>
      <c r="Y2" s="84" t="s">
        <v>221</v>
      </c>
      <c r="Z2" s="84" t="s">
        <v>222</v>
      </c>
      <c r="AA2" s="84" t="s">
        <v>223</v>
      </c>
      <c r="AB2" s="84" t="s">
        <v>179</v>
      </c>
      <c r="AC2" s="84" t="s">
        <v>245</v>
      </c>
      <c r="AD2" s="83" t="s">
        <v>3</v>
      </c>
      <c r="AE2" s="83" t="s">
        <v>4</v>
      </c>
      <c r="AF2" s="83" t="s">
        <v>5</v>
      </c>
      <c r="AG2" s="83" t="s">
        <v>6</v>
      </c>
      <c r="AH2" s="83" t="s">
        <v>7</v>
      </c>
      <c r="AI2" s="83" t="s">
        <v>8</v>
      </c>
      <c r="AJ2" s="83" t="s">
        <v>9</v>
      </c>
      <c r="AK2" s="83" t="s">
        <v>245</v>
      </c>
      <c r="AL2" s="84" t="s">
        <v>10</v>
      </c>
      <c r="AM2" s="84" t="s">
        <v>11</v>
      </c>
      <c r="AN2" s="84" t="s">
        <v>12</v>
      </c>
      <c r="AO2" s="84" t="s">
        <v>13</v>
      </c>
      <c r="AP2" s="84" t="s">
        <v>14</v>
      </c>
      <c r="AQ2" s="84" t="s">
        <v>15</v>
      </c>
      <c r="AR2" s="84" t="s">
        <v>245</v>
      </c>
      <c r="AS2" s="83" t="s">
        <v>16</v>
      </c>
      <c r="AT2" s="83" t="s">
        <v>17</v>
      </c>
      <c r="AU2" s="83" t="s">
        <v>18</v>
      </c>
      <c r="AV2" s="83" t="s">
        <v>19</v>
      </c>
      <c r="AW2" s="83" t="s">
        <v>20</v>
      </c>
      <c r="AX2" s="85" t="s">
        <v>245</v>
      </c>
      <c r="AY2" s="84" t="s">
        <v>16</v>
      </c>
      <c r="AZ2" s="84" t="s">
        <v>17</v>
      </c>
      <c r="BA2" s="84" t="s">
        <v>18</v>
      </c>
      <c r="BB2" s="84" t="s">
        <v>19</v>
      </c>
      <c r="BC2" s="84" t="s">
        <v>20</v>
      </c>
      <c r="BD2" s="131" t="s">
        <v>245</v>
      </c>
      <c r="BE2" s="83" t="s">
        <v>16</v>
      </c>
      <c r="BF2" s="83" t="s">
        <v>17</v>
      </c>
      <c r="BG2" s="83" t="s">
        <v>18</v>
      </c>
      <c r="BH2" s="83" t="s">
        <v>19</v>
      </c>
      <c r="BI2" s="83" t="s">
        <v>20</v>
      </c>
      <c r="BJ2" s="85" t="s">
        <v>245</v>
      </c>
      <c r="BK2" s="84" t="s">
        <v>16</v>
      </c>
      <c r="BL2" s="84" t="s">
        <v>17</v>
      </c>
      <c r="BM2" s="84" t="s">
        <v>18</v>
      </c>
      <c r="BN2" s="84" t="s">
        <v>19</v>
      </c>
      <c r="BO2" s="84" t="s">
        <v>20</v>
      </c>
      <c r="BP2" s="131" t="s">
        <v>245</v>
      </c>
      <c r="BQ2" s="83" t="s">
        <v>16</v>
      </c>
      <c r="BR2" s="83" t="s">
        <v>17</v>
      </c>
      <c r="BS2" s="83" t="s">
        <v>18</v>
      </c>
      <c r="BT2" s="83" t="s">
        <v>19</v>
      </c>
      <c r="BU2" s="83" t="s">
        <v>20</v>
      </c>
      <c r="BV2" s="85" t="s">
        <v>245</v>
      </c>
      <c r="BW2" s="84" t="s">
        <v>16</v>
      </c>
      <c r="BX2" s="84" t="s">
        <v>17</v>
      </c>
      <c r="BY2" s="84" t="s">
        <v>18</v>
      </c>
      <c r="BZ2" s="84" t="s">
        <v>19</v>
      </c>
      <c r="CA2" s="84" t="s">
        <v>20</v>
      </c>
      <c r="CB2" s="131" t="s">
        <v>245</v>
      </c>
      <c r="CC2" s="83" t="s">
        <v>16</v>
      </c>
      <c r="CD2" s="83" t="s">
        <v>17</v>
      </c>
      <c r="CE2" s="83" t="s">
        <v>18</v>
      </c>
      <c r="CF2" s="83" t="s">
        <v>19</v>
      </c>
      <c r="CG2" s="83" t="s">
        <v>20</v>
      </c>
      <c r="CH2" s="85" t="s">
        <v>245</v>
      </c>
      <c r="CI2" s="84" t="s">
        <v>16</v>
      </c>
      <c r="CJ2" s="84" t="s">
        <v>17</v>
      </c>
      <c r="CK2" s="84" t="s">
        <v>18</v>
      </c>
      <c r="CL2" s="84" t="s">
        <v>19</v>
      </c>
      <c r="CM2" s="84" t="s">
        <v>20</v>
      </c>
      <c r="CN2" s="131" t="s">
        <v>245</v>
      </c>
      <c r="CO2" s="83" t="s">
        <v>16</v>
      </c>
      <c r="CP2" s="83" t="s">
        <v>17</v>
      </c>
      <c r="CQ2" s="83" t="s">
        <v>18</v>
      </c>
      <c r="CR2" s="83" t="s">
        <v>19</v>
      </c>
      <c r="CS2" s="83" t="s">
        <v>20</v>
      </c>
      <c r="CT2" s="85" t="s">
        <v>245</v>
      </c>
      <c r="CU2" s="84" t="s">
        <v>224</v>
      </c>
      <c r="CV2" s="84" t="s">
        <v>225</v>
      </c>
      <c r="CW2" s="84" t="s">
        <v>226</v>
      </c>
      <c r="CX2" s="84" t="s">
        <v>227</v>
      </c>
      <c r="CY2" s="84" t="s">
        <v>228</v>
      </c>
      <c r="CZ2" s="84" t="s">
        <v>229</v>
      </c>
      <c r="DA2" s="84" t="s">
        <v>179</v>
      </c>
      <c r="DB2" s="84" t="s">
        <v>15</v>
      </c>
      <c r="DC2" s="84" t="s">
        <v>245</v>
      </c>
      <c r="DD2" s="86" t="s">
        <v>21</v>
      </c>
      <c r="DE2" s="86" t="s">
        <v>22</v>
      </c>
      <c r="DF2" s="86" t="s">
        <v>23</v>
      </c>
      <c r="DG2" s="86" t="s">
        <v>24</v>
      </c>
      <c r="DH2" s="86" t="s">
        <v>25</v>
      </c>
      <c r="DI2" s="87" t="s">
        <v>26</v>
      </c>
      <c r="DJ2" s="86" t="s">
        <v>27</v>
      </c>
      <c r="DK2" s="85" t="s">
        <v>245</v>
      </c>
      <c r="DL2" s="88" t="s">
        <v>0</v>
      </c>
      <c r="DM2" s="88" t="s">
        <v>2</v>
      </c>
      <c r="DN2" s="88" t="s">
        <v>28</v>
      </c>
      <c r="DO2" s="131" t="s">
        <v>245</v>
      </c>
      <c r="DP2" s="86" t="s">
        <v>29</v>
      </c>
      <c r="DQ2" s="86" t="s">
        <v>30</v>
      </c>
      <c r="DR2" s="86" t="s">
        <v>31</v>
      </c>
      <c r="DS2" s="85" t="s">
        <v>245</v>
      </c>
      <c r="DT2" s="84" t="s">
        <v>32</v>
      </c>
      <c r="DU2" s="84" t="s">
        <v>33</v>
      </c>
      <c r="DV2" s="84" t="s">
        <v>34</v>
      </c>
      <c r="DW2" s="84" t="s">
        <v>35</v>
      </c>
      <c r="DX2" s="84" t="s">
        <v>36</v>
      </c>
      <c r="DY2" s="84" t="s">
        <v>37</v>
      </c>
      <c r="DZ2" s="84" t="s">
        <v>38</v>
      </c>
      <c r="EA2" s="84" t="s">
        <v>39</v>
      </c>
      <c r="EB2" s="89" t="s">
        <v>26</v>
      </c>
      <c r="EC2" s="131" t="s">
        <v>245</v>
      </c>
      <c r="ED2" s="87" t="s">
        <v>41</v>
      </c>
      <c r="EE2" s="87" t="s">
        <v>42</v>
      </c>
      <c r="EF2" s="87" t="s">
        <v>43</v>
      </c>
      <c r="EG2" s="87" t="s">
        <v>44</v>
      </c>
      <c r="EH2" s="87" t="s">
        <v>45</v>
      </c>
      <c r="EI2" s="85" t="s">
        <v>245</v>
      </c>
      <c r="EJ2" s="84" t="s">
        <v>46</v>
      </c>
      <c r="EK2" s="84" t="s">
        <v>47</v>
      </c>
      <c r="EL2" s="84" t="s">
        <v>48</v>
      </c>
      <c r="EM2" s="83" t="s">
        <v>49</v>
      </c>
      <c r="EN2" s="83" t="s">
        <v>50</v>
      </c>
      <c r="EO2" s="83" t="s">
        <v>51</v>
      </c>
      <c r="EP2" s="83" t="s">
        <v>52</v>
      </c>
      <c r="EQ2" s="84" t="s">
        <v>53</v>
      </c>
      <c r="ER2" s="84" t="s">
        <v>54</v>
      </c>
      <c r="ES2" s="84" t="s">
        <v>55</v>
      </c>
      <c r="ET2" s="84" t="s">
        <v>56</v>
      </c>
      <c r="EU2" s="84" t="s">
        <v>57</v>
      </c>
      <c r="EV2" s="84" t="s">
        <v>58</v>
      </c>
      <c r="EW2" s="84" t="s">
        <v>59</v>
      </c>
      <c r="EX2" s="83" t="s">
        <v>60</v>
      </c>
      <c r="EY2" s="83" t="s">
        <v>61</v>
      </c>
      <c r="EZ2" s="83" t="s">
        <v>62</v>
      </c>
      <c r="FA2" s="83" t="s">
        <v>63</v>
      </c>
      <c r="FB2" s="83" t="s">
        <v>64</v>
      </c>
      <c r="FC2" s="83" t="s">
        <v>65</v>
      </c>
      <c r="FD2" s="83" t="s">
        <v>66</v>
      </c>
      <c r="FE2" s="83" t="s">
        <v>67</v>
      </c>
      <c r="FF2" s="83" t="s">
        <v>68</v>
      </c>
      <c r="FG2" s="83" t="s">
        <v>69</v>
      </c>
      <c r="FH2" s="83" t="s">
        <v>70</v>
      </c>
      <c r="FI2" s="83" t="s">
        <v>71</v>
      </c>
      <c r="FJ2" s="83" t="s">
        <v>72</v>
      </c>
      <c r="FK2" s="83" t="s">
        <v>73</v>
      </c>
      <c r="FL2" s="83" t="s">
        <v>74</v>
      </c>
      <c r="FM2" s="83" t="s">
        <v>75</v>
      </c>
      <c r="FN2" s="83" t="s">
        <v>76</v>
      </c>
      <c r="FO2" s="83" t="s">
        <v>77</v>
      </c>
      <c r="FP2" s="83" t="s">
        <v>78</v>
      </c>
      <c r="FQ2" s="83" t="s">
        <v>79</v>
      </c>
      <c r="FR2" s="83" t="s">
        <v>80</v>
      </c>
      <c r="FS2" s="83" t="s">
        <v>81</v>
      </c>
      <c r="FT2" s="84" t="s">
        <v>82</v>
      </c>
      <c r="FU2" s="84" t="s">
        <v>83</v>
      </c>
      <c r="FV2" s="83" t="s">
        <v>84</v>
      </c>
      <c r="FW2" s="83" t="s">
        <v>85</v>
      </c>
      <c r="FX2" s="83" t="s">
        <v>86</v>
      </c>
      <c r="FY2" s="83" t="s">
        <v>87</v>
      </c>
      <c r="FZ2" s="83" t="s">
        <v>88</v>
      </c>
      <c r="GA2" s="83" t="s">
        <v>15</v>
      </c>
      <c r="GB2" s="85" t="s">
        <v>245</v>
      </c>
      <c r="GC2" s="88" t="s">
        <v>89</v>
      </c>
      <c r="GD2" s="88" t="s">
        <v>90</v>
      </c>
      <c r="GE2" s="88" t="s">
        <v>91</v>
      </c>
      <c r="GF2" s="88" t="s">
        <v>92</v>
      </c>
      <c r="GG2" s="88" t="s">
        <v>93</v>
      </c>
      <c r="GH2" s="88" t="s">
        <v>94</v>
      </c>
      <c r="GI2" s="88" t="s">
        <v>95</v>
      </c>
      <c r="GJ2" s="88" t="s">
        <v>96</v>
      </c>
      <c r="GK2" s="88" t="s">
        <v>97</v>
      </c>
      <c r="GL2" s="88" t="s">
        <v>98</v>
      </c>
      <c r="GM2" s="88" t="s">
        <v>99</v>
      </c>
      <c r="GN2" s="88" t="s">
        <v>100</v>
      </c>
      <c r="GO2" s="88" t="s">
        <v>101</v>
      </c>
      <c r="GP2" s="88" t="s">
        <v>102</v>
      </c>
      <c r="GQ2" s="131" t="s">
        <v>245</v>
      </c>
      <c r="GR2" s="86" t="s">
        <v>103</v>
      </c>
      <c r="GS2" s="86" t="s">
        <v>245</v>
      </c>
      <c r="GT2" s="88" t="s">
        <v>90</v>
      </c>
      <c r="GU2" s="88" t="s">
        <v>105</v>
      </c>
      <c r="GV2" s="88" t="s">
        <v>245</v>
      </c>
      <c r="GW2" s="86" t="s">
        <v>106</v>
      </c>
      <c r="GX2" s="86" t="s">
        <v>107</v>
      </c>
      <c r="GY2" s="86" t="s">
        <v>90</v>
      </c>
      <c r="GZ2" s="86" t="s">
        <v>245</v>
      </c>
      <c r="HA2" s="88" t="s">
        <v>108</v>
      </c>
      <c r="HB2" s="88" t="s">
        <v>104</v>
      </c>
      <c r="HC2" s="88" t="s">
        <v>96</v>
      </c>
      <c r="HD2" s="88" t="s">
        <v>99</v>
      </c>
      <c r="HE2" s="88" t="s">
        <v>102</v>
      </c>
      <c r="HF2" s="88" t="s">
        <v>245</v>
      </c>
      <c r="HG2" s="83" t="s">
        <v>230</v>
      </c>
      <c r="HH2" s="83" t="s">
        <v>231</v>
      </c>
      <c r="HI2" s="83" t="s">
        <v>232</v>
      </c>
      <c r="HJ2" s="83" t="s">
        <v>233</v>
      </c>
      <c r="HK2" s="83" t="s">
        <v>234</v>
      </c>
      <c r="HL2" s="83" t="s">
        <v>235</v>
      </c>
      <c r="HM2" s="83" t="s">
        <v>236</v>
      </c>
      <c r="HN2" s="83" t="s">
        <v>179</v>
      </c>
      <c r="HO2" s="85" t="s">
        <v>245</v>
      </c>
      <c r="HP2" s="84" t="s">
        <v>109</v>
      </c>
      <c r="HQ2" s="84" t="s">
        <v>110</v>
      </c>
      <c r="HR2" s="84" t="s">
        <v>111</v>
      </c>
      <c r="HS2" s="84" t="s">
        <v>112</v>
      </c>
      <c r="HT2" s="84" t="s">
        <v>113</v>
      </c>
      <c r="HU2" s="84" t="s">
        <v>114</v>
      </c>
      <c r="HV2" s="84" t="s">
        <v>115</v>
      </c>
      <c r="HW2" s="84" t="s">
        <v>9</v>
      </c>
      <c r="HX2" s="131" t="s">
        <v>245</v>
      </c>
      <c r="HY2" s="90" t="s">
        <v>251</v>
      </c>
      <c r="HZ2" s="90" t="s">
        <v>252</v>
      </c>
      <c r="IA2" s="85" t="s">
        <v>245</v>
      </c>
      <c r="IB2" s="91" t="s">
        <v>251</v>
      </c>
      <c r="IC2" s="91" t="s">
        <v>252</v>
      </c>
      <c r="ID2" s="92" t="s">
        <v>245</v>
      </c>
    </row>
    <row r="3" spans="1:238" s="30" customFormat="1" ht="24" customHeight="1" x14ac:dyDescent="0.2">
      <c r="A3" s="93" t="s">
        <v>145</v>
      </c>
      <c r="B3" s="94" t="s">
        <v>88</v>
      </c>
      <c r="C3" s="94" t="s">
        <v>174</v>
      </c>
      <c r="D3" s="99">
        <f>INDEX(Results_Cases!D:D,MATCH(A3,Results_Cases!A:A,0))</f>
        <v>14</v>
      </c>
      <c r="E3" s="102">
        <f>INDEX(Results_Cases!E:E,MATCH(A3,Results_Cases!A:A,0))/G3</f>
        <v>0.8571428571428571</v>
      </c>
      <c r="F3" s="102">
        <f>INDEX(Results_Cases!F:F,MATCH(A3,Results_Cases!A:A,0))/G3</f>
        <v>0.14285714285714285</v>
      </c>
      <c r="G3" s="103">
        <f>INDEX(Results_Cases!D:D,MATCH(A3,Results_Cases!A:A,0))</f>
        <v>14</v>
      </c>
      <c r="H3" s="104">
        <f>INDEX(Results_Cases!G:G,MATCH(A3,Results_Cases!A:A,0))/T3</f>
        <v>0.7142857142857143</v>
      </c>
      <c r="I3" s="104">
        <f>INDEX(Results_Cases!H:H,MATCH(A3,Results_Cases!A:A,0))/T3</f>
        <v>0.14285714285714285</v>
      </c>
      <c r="J3" s="104">
        <f>INDEX(Results_Cases!I:I,MATCH(A3,Results_Cases!A:A,0))/T3</f>
        <v>0.21428571428571427</v>
      </c>
      <c r="K3" s="104">
        <f>INDEX(Results_Cases!J:J,MATCH(A3,Results_Cases!A:A,0))/T3</f>
        <v>0.14285714285714285</v>
      </c>
      <c r="L3" s="104">
        <f>INDEX(Results_Cases!K:K,MATCH(A3,Results_Cases!A:A,0))/T3</f>
        <v>7.1428571428571425E-2</v>
      </c>
      <c r="M3" s="104">
        <f>INDEX(Results_Cases!L:L,MATCH(A3,Results_Cases!A:A,0))/T3</f>
        <v>0</v>
      </c>
      <c r="N3" s="104">
        <f>INDEX(Results_Cases!M:M,MATCH(A3,Results_Cases!A:A,0))/T3</f>
        <v>0</v>
      </c>
      <c r="O3" s="104">
        <f>INDEX(Results_Cases!N:N,MATCH(A3,Results_Cases!A:A,0))/T3</f>
        <v>0.14285714285714285</v>
      </c>
      <c r="P3" s="104">
        <f>INDEX(Results_Cases!O:O,MATCH(A3,Results_Cases!A:A,0))/T3</f>
        <v>0.14285714285714285</v>
      </c>
      <c r="Q3" s="104">
        <f>INDEX(Results_Cases!P:P,MATCH(A3,Results_Cases!A:A,0))/T3</f>
        <v>0</v>
      </c>
      <c r="R3" s="104">
        <f>INDEX(Results_Cases!Q:Q,MATCH(A3,Results_Cases!A:A,0))/T3</f>
        <v>7.1428571428571425E-2</v>
      </c>
      <c r="S3" s="104">
        <f>INDEX(Results_Cases!R:R,MATCH(A3,Results_Cases!A:A,0))/T3</f>
        <v>0</v>
      </c>
      <c r="T3" s="100">
        <f>INDEX(Results_Cases!GZ:GZ,MATCH(A3,Results_Cases!A:A,0))</f>
        <v>14</v>
      </c>
      <c r="U3" s="102">
        <f>IF(ISERROR(INDEX(Results_Cases!S:S,MATCH(A3,Results_Cases!A:A,0))/X3),0,INDEX(Results_Cases!S:S,MATCH(A3,Results_Cases!A:A,0))/X3)</f>
        <v>0.8</v>
      </c>
      <c r="V3" s="102">
        <f>IF(ISERROR(INDEX(Results_Cases!T:T,MATCH(A3,Results_Cases!A:A,0))/X3),0,INDEX(Results_Cases!T:T,MATCH(A3,Results_Cases!A:A,0))/X3)</f>
        <v>0.2</v>
      </c>
      <c r="W3" s="102">
        <f>IF(ISERROR(INDEX(Results_Cases!U:U,MATCH(A3,Results_Cases!A:A,0))/X3),0,INDEX(Results_Cases!U:U,MATCH(A3,Results_Cases!A:A,0))/X3)</f>
        <v>0</v>
      </c>
      <c r="X3" s="103">
        <f>IF(INDEX(Results_Cases!S:S,MATCH(A3,Results_Cases!A:A,0))+INDEX(Results_Cases!T:T,MATCH(A3,Results_Cases!A:A,0))+INDEX(Results_Cases!U:U,MATCH(A3,Results_Cases!A:A,0))=0,"..",INDEX(Results_Cases!S:S,MATCH(A3,Results_Cases!A:A,0))+INDEX(Results_Cases!T:T,MATCH(A3,Results_Cases!A:A,0))+INDEX(Results_Cases!U:U,MATCH(A3,Results_Cases!A:A,0)))</f>
        <v>10</v>
      </c>
      <c r="Y3" s="104">
        <f>IF(ISERROR(INDEX(Results_Cases!V:V,MATCH(A3,Results_Cases!A:A,0))/AC3),"..",INDEX(Results_Cases!V:V,MATCH(A3,Results_Cases!A:A,0))/AC3)</f>
        <v>0.9285714285714286</v>
      </c>
      <c r="Z3" s="104">
        <f>IF(ISERROR(INDEX(Results_Cases!W:W,MATCH(A3,Results_Cases!A:A,0))/AC3),"..",INDEX(Results_Cases!W:W,MATCH(A3,Results_Cases!A:A,0))/AC3)</f>
        <v>0</v>
      </c>
      <c r="AA3" s="104">
        <f>IF(ISERROR(INDEX(Results_Cases!X:X,MATCH(A3,Results_Cases!A:A,0))/AC3),"..",INDEX(Results_Cases!X:X,MATCH(A3,Results_Cases!A:A,0))/AC3)</f>
        <v>0</v>
      </c>
      <c r="AB3" s="104">
        <f>IF(ISERROR(INDEX(Results_Cases!Y:Y,MATCH(A3,Results_Cases!A:A,0))/AC3),"..",INDEX(Results_Cases!Y:Y,MATCH(A3,Results_Cases!A:A,0))/AC3)</f>
        <v>7.1428571428571425E-2</v>
      </c>
      <c r="AC3" s="100">
        <f>INDEX(Results_Cases!HA:HA,MATCH(A3,Results_Cases!A:A,0))</f>
        <v>14</v>
      </c>
      <c r="AD3" s="102">
        <f>IF(ISERROR(INDEX(Results_Cases!Z:Z,MATCH(A3,Results_Cases!A:A,0))/AK3),"..",INDEX(Results_Cases!Z:Z,MATCH(A3,Results_Cases!A:A,0))/AK3)</f>
        <v>0.2857142857142857</v>
      </c>
      <c r="AE3" s="102">
        <f>IF(ISERROR(INDEX(Results_Cases!AA:AA,MATCH(A3,Results_Cases!A:A,0))/AK3),"..",INDEX(Results_Cases!AA:AA,MATCH(A3,Results_Cases!A:A,0))/AK3)</f>
        <v>0.21428571428571427</v>
      </c>
      <c r="AF3" s="102">
        <f>IF(ISERROR(INDEX(Results_Cases!AB:AB,MATCH(A3,Results_Cases!A:A,0))/AK3),"..",INDEX(Results_Cases!AB:AB,MATCH(A3,Results_Cases!A:A,0))/AK3)</f>
        <v>0.21428571428571427</v>
      </c>
      <c r="AG3" s="102">
        <f>IF(ISERROR(INDEX(Results_Cases!AC:AC,MATCH(A3,Results_Cases!A:A,0))/AK3),"..",INDEX(Results_Cases!AC:AC,MATCH(A3,Results_Cases!A:A,0))/AK3)</f>
        <v>0.14285714285714285</v>
      </c>
      <c r="AH3" s="102">
        <f>IF(ISERROR(INDEX(Results_Cases!AD:AD,MATCH(A3,Results_Cases!A:A,0))/AK3),"..",INDEX(Results_Cases!AD:AD,MATCH(A3,Results_Cases!A:A,0))/AK3)</f>
        <v>0.14285714285714285</v>
      </c>
      <c r="AI3" s="102">
        <f>IF(ISERROR(INDEX(Results_Cases!AE:AE,MATCH(A3,Results_Cases!A:A,0))/AK3),"..",INDEX(Results_Cases!AE:AE,MATCH(A3,Results_Cases!A:A,0))/AK3)</f>
        <v>0</v>
      </c>
      <c r="AJ3" s="102">
        <f>IF(ISERROR(INDEX(Results_Cases!AF:AF,MATCH(A3,Results_Cases!A:A,0))/AK3),"..",INDEX(Results_Cases!AF:AF,MATCH(A3,Results_Cases!A:A,0))/AK3)</f>
        <v>0</v>
      </c>
      <c r="AK3" s="103">
        <f>IF(INDEX(Results_Cases!Z:Z,MATCH(A3,Results_Cases!A:A,0))+INDEX(Results_Cases!AA:AA,MATCH(A3,Results_Cases!A:A,0))+INDEX(Results_Cases!AB:AB,MATCH(A3,Results_Cases!A:A,0))+INDEX(Results_Cases!AC:AC,MATCH(A3,Results_Cases!A:A,0))+INDEX(Results_Cases!AD:AD,MATCH(A3,Results_Cases!A:A,0))+INDEX(Results_Cases!AE:AE,MATCH(A3,Results_Cases!A:A,0))+INDEX(Results_Cases!AF:AF,MATCH(A3,Results_Cases!A:A,0))=0,"..",INDEX(Results_Cases!Z:Z,MATCH(A3,Results_Cases!A:A,0))+INDEX(Results_Cases!AA:AA,MATCH(A3,Results_Cases!A:A,0))+INDEX(Results_Cases!AB:AB,MATCH(A3,Results_Cases!A:A,0))+INDEX(Results_Cases!AC:AC,MATCH(A3,Results_Cases!A:A,0))+INDEX(Results_Cases!AD:AD,MATCH(A3,Results_Cases!A:A,0))+INDEX(Results_Cases!AE:AE,MATCH(A3,Results_Cases!A:A,0))+INDEX(Results_Cases!AF:AF,MATCH(A3,Results_Cases!A:A,0)))</f>
        <v>14</v>
      </c>
      <c r="AL3" s="104">
        <f>IF(ISERROR(INDEX(Results_Cases!AG:AG,MATCH(A3,Results_Cases!A:A,0))/AR3),"..",INDEX(Results_Cases!AG:AG,MATCH(A3,Results_Cases!A:A,0))/AR3)</f>
        <v>0</v>
      </c>
      <c r="AM3" s="104">
        <f>IF(ISERROR(INDEX(Results_Cases!AH:AH,MATCH(A3,Results_Cases!A:A,0))/AR3),"..",INDEX(Results_Cases!AH:AH,MATCH(A3,Results_Cases!A:A,0))/AR3)</f>
        <v>0.7857142857142857</v>
      </c>
      <c r="AN3" s="104">
        <f>IF(ISERROR(INDEX(Results_Cases!AI:AI,MATCH(A3,Results_Cases!A:A,0))/AR3),"..",INDEX(Results_Cases!AI:AI,MATCH(A3,Results_Cases!A:A,0))/AR3)</f>
        <v>0</v>
      </c>
      <c r="AO3" s="104">
        <f>IF(ISERROR(INDEX(Results_Cases!AJ:AJ,MATCH(A3,Results_Cases!A:A,0))/AR3),"..",INDEX(Results_Cases!AJ:AJ,MATCH(A3,Results_Cases!A:A,0))/AR3)</f>
        <v>0</v>
      </c>
      <c r="AP3" s="104">
        <f>IF(ISERROR(INDEX(Results_Cases!AK:AK,MATCH(A3,Results_Cases!A:A,0))/AR3),"..",INDEX(Results_Cases!AK:AK,MATCH(A3,Results_Cases!A:A,0))/AR3)</f>
        <v>0.21428571428571427</v>
      </c>
      <c r="AQ3" s="104">
        <f>IF(ISERROR(INDEX(Results_Cases!AL:AL,MATCH(A3,Results_Cases!A:A,0))/AR3),"..",INDEX(Results_Cases!AL:AL,MATCH(A3,Results_Cases!A:A,0))/AR3)</f>
        <v>0</v>
      </c>
      <c r="AR3" s="100">
        <f>INDEX(Results_Cases!AG:AG,MATCH(A3,Results_Cases!A:A,0))+INDEX(Results_Cases!AH:AH,MATCH(A3,Results_Cases!A:A,0))+INDEX(Results_Cases!AI:AI,MATCH(A3,Results_Cases!A:A,0))+INDEX(Results_Cases!AJ:AJ,MATCH(A3,Results_Cases!A:A,0))+INDEX(Results_Cases!AK:AK,MATCH(A3,Results_Cases!A:A,0))+INDEX(Results_Cases!AL:AL,MATCH(A3,Results_Cases!A:A,0))</f>
        <v>14</v>
      </c>
      <c r="AS3" s="102">
        <f>IF(ISERROR(INDEX(Results_Cases!AM:AM,MATCH(A3,Results_Cases!A:A,0))/AX3),"..",INDEX(Results_Cases!AM:AM,MATCH(A3,Results_Cases!A:A,0))/AX3)</f>
        <v>1</v>
      </c>
      <c r="AT3" s="102">
        <f>IF(ISERROR(INDEX(Results_Cases!AN:AN,MATCH(A3,Results_Cases!A:A,0))/AX3),"..",INDEX(Results_Cases!AN:AN,MATCH(A3,Results_Cases!A:A,0))/AX3)</f>
        <v>0</v>
      </c>
      <c r="AU3" s="102">
        <f>IF(ISERROR(INDEX(Results_Cases!AO:AO,MATCH(A3,Results_Cases!A:A,0))/AX3),"..",INDEX(Results_Cases!AO:AO,MATCH(A3,Results_Cases!A:A,0))/AX3)</f>
        <v>0</v>
      </c>
      <c r="AV3" s="102">
        <f>IF(ISERROR(INDEX(Results_Cases!AP:AP,MATCH(A3,Results_Cases!A:A,0))/AX3),"..",INDEX(Results_Cases!AP:AP,MATCH(A3,Results_Cases!A:A,0))/AX3)</f>
        <v>0</v>
      </c>
      <c r="AW3" s="102">
        <f>IF(ISERROR(INDEX(Results_Cases!AQ:AQ,MATCH(A3,Results_Cases!A:A,0))/AX3),"..",INDEX(Results_Cases!AQ:AQ,MATCH(A3,Results_Cases!A:A,0))/AX3)</f>
        <v>0</v>
      </c>
      <c r="AX3" s="103">
        <f>INDEX(Results_Cases!AM:AM,MATCH(A3,Results_Cases!A:A,0))+INDEX(Results_Cases!AN:AN,MATCH(A3,Results_Cases!A:A,0))+INDEX(Results_Cases!AO:AO,MATCH(A3,Results_Cases!A:A,0))+INDEX(Results_Cases!AP:AP,MATCH(A3,Results_Cases!A:A,0))+INDEX(Results_Cases!AQ:AQ,MATCH(A3,Results_Cases!A:A,0))</f>
        <v>14</v>
      </c>
      <c r="AY3" s="104">
        <f>IF(ISERROR(INDEX(Results_Cases!AR:AR,MATCH(A3,Results_Cases!A:A,0))/BD3),"..",INDEX(Results_Cases!AR:AR,MATCH(A3,Results_Cases!A:A,0))/BD3)</f>
        <v>1</v>
      </c>
      <c r="AZ3" s="104">
        <f>IF(ISERROR(INDEX(Results_Cases!AS:AS,MATCH(A3,Results_Cases!A:A,0))/BD3),"..",INDEX(Results_Cases!AS:AS,MATCH(A3,Results_Cases!A:A,0))/BD3)</f>
        <v>0</v>
      </c>
      <c r="BA3" s="104">
        <f>IF(ISERROR(INDEX(Results_Cases!AT:AT,MATCH(A3,Results_Cases!A:A,0))/BD3),"..",INDEX(Results_Cases!AT:AT,MATCH(A3,Results_Cases!A:A,0))/BD3)</f>
        <v>0</v>
      </c>
      <c r="BB3" s="104">
        <f>IF(ISERROR(INDEX(Results_Cases!AU:AU,MATCH(A3,Results_Cases!A:A,0))/BD3),"..",INDEX(Results_Cases!AU:AU,MATCH(A3,Results_Cases!A:A,0))/BD3)</f>
        <v>0</v>
      </c>
      <c r="BC3" s="104">
        <f>IF(ISERROR(INDEX(Results_Cases!AV:AV,MATCH(A3,Results_Cases!A:A,0))/BD3),"..",INDEX(Results_Cases!AV:AV,MATCH(A3,Results_Cases!A:A,0))/BD3)</f>
        <v>0</v>
      </c>
      <c r="BD3" s="100">
        <f>INDEX(Results_Cases!AR:AR,MATCH(A3,Results_Cases!A:A,0))+INDEX(Results_Cases!AS:AS,MATCH(A3,Results_Cases!A:A,0))+INDEX(Results_Cases!AT:AT,MATCH(A3,Results_Cases!A:A,0))+INDEX(Results_Cases!AU:AU,MATCH(A3,Results_Cases!A:A,0))+INDEX(Results_Cases!AV:AV,MATCH(A3,Results_Cases!A:A,0))</f>
        <v>14</v>
      </c>
      <c r="BE3" s="102">
        <f>IF(ISERROR(INDEX(Results_Cases!AW:AW,MATCH(A3,Results_Cases!A:A,0))/BJ3),"..",INDEX(Results_Cases!AW:AW,MATCH(A3,Results_Cases!A:A,0))/BJ3)</f>
        <v>1</v>
      </c>
      <c r="BF3" s="102">
        <f>IF(ISERROR(INDEX(Results_Cases!AX:AX,MATCH(A3,Results_Cases!A:A,0))/BJ3),"..",INDEX(Results_Cases!AX:AX,MATCH(A3,Results_Cases!A:A,0))/BJ3)</f>
        <v>0</v>
      </c>
      <c r="BG3" s="102">
        <f>IF(ISERROR(INDEX(Results_Cases!AY:AY,MATCH(A3,Results_Cases!A:A,0))/BJ3),"..",INDEX(Results_Cases!AY:AY,MATCH(A3,Results_Cases!A:A,0))/BJ3)</f>
        <v>0</v>
      </c>
      <c r="BH3" s="102">
        <f>IF(ISERROR(INDEX(Results_Cases!AZ:AZ,MATCH(A3,Results_Cases!A:A,0))/BJ3),"..",INDEX(Results_Cases!AZ:AZ,MATCH(A3,Results_Cases!A:A,0))/BJ3)</f>
        <v>0</v>
      </c>
      <c r="BI3" s="102">
        <f>IF(ISERROR(INDEX(Results_Cases!BA:BA,MATCH(A3,Results_Cases!A:A,0))/BJ3),"..",INDEX(Results_Cases!BA:BA,MATCH(A3,Results_Cases!A:A,0))/BJ3)</f>
        <v>0</v>
      </c>
      <c r="BJ3" s="103">
        <f>INDEX(Results_Cases!AW:AW,MATCH(A3,Results_Cases!A:A,0))+INDEX(Results_Cases!AX:AX,MATCH(A3,Results_Cases!A:A,0))+INDEX(Results_Cases!AY:AY,MATCH(A3,Results_Cases!A:A,0))+INDEX(Results_Cases!AZ:AZ,MATCH(A3,Results_Cases!A:A,0))+INDEX(Results_Cases!BA:BA,MATCH(A3,Results_Cases!A:A,0))</f>
        <v>14</v>
      </c>
      <c r="BK3" s="104">
        <f>IF(ISERROR(INDEX(Results_Cases!BB:BB,MATCH(A3,Results_Cases!A:A,0))/BP3),"..",INDEX(Results_Cases!BB:BB,MATCH(A3,Results_Cases!A:A,0))/BP3)</f>
        <v>1</v>
      </c>
      <c r="BL3" s="104">
        <f>IF(ISERROR(INDEX(Results_Cases!BC:BC,MATCH(A3,Results_Cases!A:A,0))/BP3),"..",INDEX(Results_Cases!BC:BC,MATCH(A3,Results_Cases!A:A,0))/BP3)</f>
        <v>0</v>
      </c>
      <c r="BM3" s="104">
        <f>IF(ISERROR(INDEX(Results_Cases!BD:BD,MATCH(A3,Results_Cases!A:A,0))/BP3),"..",INDEX(Results_Cases!BD:BD,MATCH(A3,Results_Cases!A:A,0))/BP3)</f>
        <v>0</v>
      </c>
      <c r="BN3" s="104">
        <f>IF(ISERROR(INDEX(Results_Cases!BE:BE,MATCH(A3,Results_Cases!A:A,0))/BP3),"..",INDEX(Results_Cases!BE:BE,MATCH(A3,Results_Cases!A:A,0))/BP3)</f>
        <v>0</v>
      </c>
      <c r="BO3" s="104">
        <f>IF(ISERROR(INDEX(Results_Cases!BF:BF,MATCH(A3,Results_Cases!A:A,0))/BP3),"..",INDEX(Results_Cases!BF:BF,MATCH(A3,Results_Cases!A:A,0))/BP3)</f>
        <v>0</v>
      </c>
      <c r="BP3" s="100">
        <f>INDEX(Results_Cases!BB:BB,MATCH(A3,Results_Cases!A:A,0))+INDEX(Results_Cases!BC:BC,MATCH(A3,Results_Cases!A:A,0))+INDEX(Results_Cases!BD:BD,MATCH(A3,Results_Cases!A:A,0))+INDEX(Results_Cases!BE:BE,MATCH(A3,Results_Cases!A:A,0))+INDEX(Results_Cases!BF:BF,MATCH(A3,Results_Cases!A:A,0))</f>
        <v>14</v>
      </c>
      <c r="BQ3" s="102">
        <f>IF(ISERROR(INDEX(Results_Cases!BG:BG,MATCH(A3,Results_Cases!A:A,0))/BV3),"..",INDEX(Results_Cases!BG:BG,MATCH(A3,Results_Cases!A:A,0))/BV3)</f>
        <v>1</v>
      </c>
      <c r="BR3" s="102">
        <f>IF(ISERROR(INDEX(Results_Cases!BH:BH,MATCH(A3,Results_Cases!A:A,0))/AX3),"..",INDEX(Results_Cases!BH:BH,MATCH(A3,Results_Cases!A:A,0))/AX3)</f>
        <v>0</v>
      </c>
      <c r="BS3" s="102">
        <f>IF(ISERROR(INDEX(Results_Cases!BI:BI,MATCH(A3,Results_Cases!A:A,0))/AX3),"..",INDEX(Results_Cases!BI:BI,MATCH(A3,Results_Cases!A:A,0))/AX3)</f>
        <v>0</v>
      </c>
      <c r="BT3" s="102">
        <f>IF(ISERROR(INDEX(Results_Cases!BJ:BJ,MATCH(A3,Results_Cases!A:A,0))/AX3),"..",INDEX(Results_Cases!BJ:BJ,MATCH(A3,Results_Cases!A:A,0))/AX3)</f>
        <v>0</v>
      </c>
      <c r="BU3" s="102">
        <f>IF(ISERROR(INDEX(Results_Cases!BK:BK,MATCH(A3,Results_Cases!A:A,0))/AX3),"..",INDEX(Results_Cases!BK:BK,MATCH(A3,Results_Cases!A:A,0))/AX3)</f>
        <v>0</v>
      </c>
      <c r="BV3" s="103">
        <f>INDEX(Results_Cases!BG:BG,MATCH(A3,Results_Cases!A:A,0))+INDEX(Results_Cases!BH:BH,MATCH(A3,Results_Cases!A:A,0))+INDEX(Results_Cases!BI:BI,MATCH(A3,Results_Cases!A:A,0))+INDEX(Results_Cases!BJ:BJ,MATCH(A3,Results_Cases!A:A,0))+INDEX(Results_Cases!BK:BK,MATCH(A3,Results_Cases!A:A,0))</f>
        <v>12</v>
      </c>
      <c r="BW3" s="104">
        <f>IF(ISERROR(INDEX(Results_Cases!BL:BL,MATCH(A3,Results_Cases!A:A,0))/CB3),"..",INDEX(Results_Cases!BL:BL,MATCH(A3,Results_Cases!A:A,0))/CB3)</f>
        <v>1</v>
      </c>
      <c r="BX3" s="104">
        <f>IF(ISERROR(INDEX(Results_Cases!BM:BM,MATCH(A3,Results_Cases!A:A,0))/CB3),"..",INDEX(Results_Cases!BM:BM,MATCH(A3,Results_Cases!A:A,0))/CB3)</f>
        <v>0</v>
      </c>
      <c r="BY3" s="104">
        <f>IF(ISERROR(INDEX(Results_Cases!BN:BN,MATCH(A3,Results_Cases!A:A,0))/CB3),"..",INDEX(Results_Cases!BN:BN,MATCH(A3,Results_Cases!A:A,0))/CB3)</f>
        <v>0</v>
      </c>
      <c r="BZ3" s="104">
        <f>IF(ISERROR(INDEX(Results_Cases!BO:BO,MATCH(A3,Results_Cases!A:A,0))/CB3),"..",INDEX(Results_Cases!BO:BO,MATCH(A3,Results_Cases!A:A,0))/CB3)</f>
        <v>0</v>
      </c>
      <c r="CA3" s="104">
        <f>IF(ISERROR(INDEX(Results_Cases!BP:BP,MATCH(A3,Results_Cases!A:A,0))/CB3),"..",INDEX(Results_Cases!BP:BP,MATCH(A3,Results_Cases!A:A,0))/CB3)</f>
        <v>0</v>
      </c>
      <c r="CB3" s="100">
        <f>INDEX(Results_Cases!BL:BL,MATCH(A3,Results_Cases!A:A,0))+INDEX(Results_Cases!BM:BM,MATCH(A3,Results_Cases!A:A,0))+INDEX(Results_Cases!BN:BN,MATCH(A3,Results_Cases!A:A,0))+INDEX(Results_Cases!BO:BO,MATCH(A3,Results_Cases!A:A,0))+INDEX(Results_Cases!BP:BP,MATCH(A3,Results_Cases!A:A,0))</f>
        <v>4</v>
      </c>
      <c r="CC3" s="102">
        <f>IF(ISERROR(INDEX(Results_Cases!BQ:BQ,MATCH(A3,Results_Cases!A:A,0))/CH3),"..",INDEX(Results_Cases!BQ:BQ,MATCH(A3,Results_Cases!A:A,0))/CH3)</f>
        <v>0</v>
      </c>
      <c r="CD3" s="102">
        <f>IF(ISERROR(INDEX(Results_Cases!BR:BR,MATCH(A3,Results_Cases!A:A,0))/CH3),"..",INDEX(Results_Cases!BR:BR,MATCH(A3,Results_Cases!A:A,0))/CH3)</f>
        <v>0.2857142857142857</v>
      </c>
      <c r="CE3" s="102">
        <f>IF(ISERROR(INDEX(Results_Cases!BS:BS,MATCH(A3,Results_Cases!A:A,0))/CH3),"..",INDEX(Results_Cases!BS:BS,MATCH(A3,Results_Cases!A:A,0))/CH3)</f>
        <v>0.5714285714285714</v>
      </c>
      <c r="CF3" s="102">
        <f>IF(ISERROR(INDEX(Results_Cases!BT:BT,MATCH(A3,Results_Cases!A:A,0))/CH3),"..",INDEX(Results_Cases!BT:BT,MATCH(A3,Results_Cases!A:A,0))/CH3)</f>
        <v>0.14285714285714285</v>
      </c>
      <c r="CG3" s="102">
        <f>IF(ISERROR(INDEX(Results_Cases!BU:BU,MATCH(A3,Results_Cases!A:A,0))/CH3),"..",INDEX(Results_Cases!BU:BU,MATCH(A3,Results_Cases!A:A,0))/CH3)</f>
        <v>0</v>
      </c>
      <c r="CH3" s="103">
        <f>INDEX(Results_Cases!BQ:BQ,MATCH(A3,Results_Cases!A:A,0))+INDEX(Results_Cases!BR:BR,MATCH(A3,Results_Cases!A:A,0))+INDEX(Results_Cases!BS:BS,MATCH(A3,Results_Cases!A:A,0))+INDEX(Results_Cases!BT:BT,MATCH(A3,Results_Cases!A:A,0))+INDEX(Results_Cases!BU:BU,MATCH(A3,Results_Cases!A:A,0))</f>
        <v>14</v>
      </c>
      <c r="CI3" s="104">
        <f>IF(ISERROR(INDEX(Results_Cases!BV:BV,MATCH(A3,Results_Cases!A:A,0))/CN3),"..",INDEX(Results_Cases!BV:BV,MATCH(A3,Results_Cases!A:A,0))/CN3)</f>
        <v>0</v>
      </c>
      <c r="CJ3" s="104">
        <f>IF(ISERROR(INDEX(Results_Cases!BW:BW,MATCH(A3,Results_Cases!A:A,0))/CN3),"..",INDEX(Results_Cases!BW:BW,MATCH(A3,Results_Cases!A:A,0))/CN3)</f>
        <v>0.21428571428571427</v>
      </c>
      <c r="CK3" s="104">
        <f>IF(ISERROR(INDEX(Results_Cases!BX:BX,MATCH(A3,Results_Cases!A:A,0))/CN3),"..",INDEX(Results_Cases!BX:BX,MATCH(A3,Results_Cases!A:A,0))/CN3)</f>
        <v>0.42857142857142855</v>
      </c>
      <c r="CL3" s="104">
        <f>IF(ISERROR(INDEX(Results_Cases!BY:BY,MATCH(A3,Results_Cases!A:A,0))/CN3),"..",INDEX(Results_Cases!BY:BY,MATCH(A3,Results_Cases!A:A,0))/CN3)</f>
        <v>0.35714285714285715</v>
      </c>
      <c r="CM3" s="104">
        <f>IF(ISERROR(INDEX(Results_Cases!BZ:BZ,MATCH(A3,Results_Cases!A:A,0))/CN3),"..",INDEX(Results_Cases!BZ:BZ,MATCH(A3,Results_Cases!A:A,0))/CN3)</f>
        <v>0</v>
      </c>
      <c r="CN3" s="100">
        <f>INDEX(Results_Cases!BV:BV,MATCH(A3,Results_Cases!A:A,0))+INDEX(Results_Cases!BW:BW,MATCH(A3,Results_Cases!A:A,0))+INDEX(Results_Cases!BX:BX,MATCH(A3,Results_Cases!A:A,0))+INDEX(Results_Cases!BY:BY,MATCH(A3,Results_Cases!A:A,0))+INDEX(Results_Cases!BZ:BZ,MATCH(A3,Results_Cases!A:A,0))</f>
        <v>14</v>
      </c>
      <c r="CO3" s="102">
        <f>IF(ISERROR(INDEX(Results_Cases!CA:CA,MATCH(A3,Results_Cases!A:A,0))/CT3),0,INDEX(Results_Cases!CA:CA,MATCH(A3,Results_Cases!A:A,0))/CT3)</f>
        <v>1</v>
      </c>
      <c r="CP3" s="102">
        <f>IF(ISERROR(INDEX(Results_Cases!CB:CB,MATCH(A3,Results_Cases!A:A,0))/CT3),0,INDEX(Results_Cases!CB:CB,MATCH(A3,Results_Cases!A:A,0))/CT3)</f>
        <v>0</v>
      </c>
      <c r="CQ3" s="102">
        <f>IF(ISERROR(INDEX(Results_Cases!CC:CC,MATCH(A3,Results_Cases!A:A,0))/CT3),0,INDEX(Results_Cases!CC:CC,MATCH(A3,Results_Cases!A:A,0))/CT3)</f>
        <v>0</v>
      </c>
      <c r="CR3" s="102">
        <f>IF(ISERROR(INDEX(Results_Cases!CD:CD,MATCH(A3,Results_Cases!A:A,0))/CT3),0,INDEX(Results_Cases!CD:CD,MATCH(A3,Results_Cases!A:A,0))/CT3)</f>
        <v>0</v>
      </c>
      <c r="CS3" s="102">
        <f>IF(ISERROR(INDEX(Results_Cases!CE:CE,MATCH(A3,Results_Cases!A:A,0))/CT3),0,INDEX(Results_Cases!CE:CE,MATCH(A3,Results_Cases!A:A,0))/CT3)</f>
        <v>0</v>
      </c>
      <c r="CT3" s="103">
        <f>IF(ISERROR(INDEX(Results_Cases!CA:CA,MATCH(A3,Results_Cases!A:A,0))+INDEX(Results_Cases!CB:CB,MATCH(A3,Results_Cases!A:A,0))+INDEX(Results_Cases!CC:CC,MATCH(A3,Results_Cases!A:A,0))+INDEX(Results_Cases!CD:CD,MATCH(A3,Results_Cases!A:A,0))+INDEX(Results_Cases!CE:CE,MATCH(A3,Results_Cases!A:A,0))),0,INDEX(Results_Cases!CA:CA,MATCH(A3,Results_Cases!A:A,0))+INDEX(Results_Cases!CB:CB,MATCH(A3,Results_Cases!A:A,0))+INDEX(Results_Cases!CC:CC,MATCH(A3,Results_Cases!A:A,0))+INDEX(Results_Cases!CD:CD,MATCH(A3,Results_Cases!A:A,0))+INDEX(Results_Cases!CE:CE,MATCH(A3,Results_Cases!A:A,0)))</f>
        <v>14</v>
      </c>
      <c r="CU3" s="104">
        <f>INDEX(Results_Cases!CF:CF,MATCH(A3,Results_Cases!A:A,0))/DC3</f>
        <v>0.5714285714285714</v>
      </c>
      <c r="CV3" s="104">
        <f>INDEX(Results_Cases!CG:CG,MATCH(A3,Results_Cases!A:A,0))/DC3</f>
        <v>0.14285714285714285</v>
      </c>
      <c r="CW3" s="104">
        <f>INDEX(Results_Cases!CH:CH,MATCH(A3,Results_Cases!A:A,0))/DC3</f>
        <v>0.5</v>
      </c>
      <c r="CX3" s="104">
        <f>INDEX(Results_Cases!CI:CI,MATCH(A3,Results_Cases!A:A,0))/DC3</f>
        <v>0.14285714285714285</v>
      </c>
      <c r="CY3" s="104">
        <f>INDEX(Results_Cases!CJ:CJ,MATCH(A3,Results_Cases!A:A,0))/DC3</f>
        <v>0.35714285714285715</v>
      </c>
      <c r="CZ3" s="104">
        <f>INDEX(Results_Cases!CK:CK,MATCH(A3,Results_Cases!A:A,0))/DC3</f>
        <v>0</v>
      </c>
      <c r="DA3" s="104">
        <f>INDEX(Results_Cases!CL:CL,MATCH(A3,Results_Cases!A:A,0))/DC3</f>
        <v>0</v>
      </c>
      <c r="DB3" s="104">
        <f>INDEX(Results_Cases!CM:CM,MATCH(A3,Results_Cases!A:A,0))/DC3</f>
        <v>0</v>
      </c>
      <c r="DC3" s="100">
        <f>INDEX(Results_Cases!HB:HB,MATCH(A3,Results_Cases!A:A,0))</f>
        <v>14</v>
      </c>
      <c r="DD3" s="102">
        <f>IF(ISERROR(INDEX(Results_Cases!CN:CN,MATCH(A3,Results_Cases!A:A,0))/DK3),"..",INDEX(Results_Cases!CN:CN,MATCH(A3,Results_Cases!A:A,0))/DK3)</f>
        <v>0.6428571428571429</v>
      </c>
      <c r="DE3" s="102">
        <f>IF(ISERROR(INDEX(Results_Cases!CO:CO,MATCH(A3,Results_Cases!A:A,0))/DK3),"..",INDEX(Results_Cases!CO:CO,MATCH(A3,Results_Cases!A:A,0))/DK3)</f>
        <v>0</v>
      </c>
      <c r="DF3" s="102">
        <f>IF(ISERROR(INDEX(Results_Cases!CP:CP,MATCH(A3,Results_Cases!A:A,0))/DK3),"..",INDEX(Results_Cases!CP:CP,MATCH(A3,Results_Cases!A:A,0))/DK3)</f>
        <v>7.1428571428571425E-2</v>
      </c>
      <c r="DG3" s="102">
        <f>IF(ISERROR(INDEX(Results_Cases!CQ:CQ,MATCH(A3,Results_Cases!A:A,0))/DK3),"..",INDEX(Results_Cases!CQ:CQ,MATCH(A3,Results_Cases!A:A,0))/DK3)</f>
        <v>0.21428571428571427</v>
      </c>
      <c r="DH3" s="102">
        <f>IF(ISERROR(INDEX(Results_Cases!CR:CR,MATCH(A3,Results_Cases!A:A,0))/DK3),"..",INDEX(Results_Cases!CR:CR,MATCH(A3,Results_Cases!A:A,0))/DK3)</f>
        <v>7.1428571428571425E-2</v>
      </c>
      <c r="DI3" s="105">
        <f>IF(ISERROR(INDEX(Results_Cases!CS:CS,MATCH(A3,Results_Cases!A:A,0))),0,INDEX(Results_Cases!CS:CS,MATCH(A3,Results_Cases!A:A,0)))</f>
        <v>8.6</v>
      </c>
      <c r="DJ3" s="106">
        <f>IF(ISERROR(INDEX(Results_Cases!CT:CT,MATCH(A3,Results_Cases!A:A,0))),0,INDEX(Results_Cases!CT:CT,MATCH(A3,Results_Cases!A:A,0)))</f>
        <v>5</v>
      </c>
      <c r="DK3" s="103">
        <f>INDEX(Results_Cases!CN:CN,MATCH(A3,Results_Cases!A:A,0))+INDEX(Results_Cases!CO:CO,MATCH(A3,Results_Cases!A:A,0))+INDEX(Results_Cases!CP:CP,MATCH(A3,Results_Cases!A:A,0))+INDEX(Results_Cases!CQ:CQ,MATCH(A3,Results_Cases!A:A,0))+INDEX(Results_Cases!CR:CR,MATCH(A3,Results_Cases!A:A,0))</f>
        <v>14</v>
      </c>
      <c r="DL3" s="104">
        <f>IF(ISERROR(INDEX(Results_Cases!CU:CU,MATCH(A3,Results_Cases!A:A,0))/DO3),"..",INDEX(Results_Cases!CU:CU,MATCH(A3,Results_Cases!A:A,0))/DO3)</f>
        <v>0.55555555555555558</v>
      </c>
      <c r="DM3" s="104">
        <f>IF(ISERROR(INDEX(Results_Cases!CV:CV,MATCH(A3,Results_Cases!A:A,0))/DO3),"..",INDEX(Results_Cases!CV:CV,MATCH(A3,Results_Cases!A:A,0))/DO3)</f>
        <v>0.44444444444444442</v>
      </c>
      <c r="DN3" s="104">
        <f>IF(ISERROR(INDEX(Results_Cases!CW:CW,MATCH(A3,Results_Cases!A:A,0))/DO3),"..",INDEX(Results_Cases!CW:CW,MATCH(A3,Results_Cases!A:A,0))/DO3)</f>
        <v>0</v>
      </c>
      <c r="DO3" s="100">
        <f>INDEX(Results_Cases!CU:CU,MATCH(A3,Results_Cases!A:A,0))+INDEX(Results_Cases!CV:CV,MATCH(A3,Results_Cases!A:A,0))+INDEX(Results_Cases!CW:CW,MATCH(A3,Results_Cases!A:A,0))</f>
        <v>9</v>
      </c>
      <c r="DP3" s="102">
        <f>IF(ISERROR(INDEX(Results_Cases!CX:CX,MATCH(A3,Results_Cases!A:A,0))/DS3),"..",INDEX(Results_Cases!CX:CX,MATCH(A3,Results_Cases!A:A,0))/DS3)</f>
        <v>0.5714285714285714</v>
      </c>
      <c r="DQ3" s="102">
        <f>IF(ISERROR(INDEX(Results_Cases!CY:CY,MATCH(A3,Results_Cases!A:A,0))/DS3),"..",INDEX(Results_Cases!CY:CY,MATCH(A3,Results_Cases!A:A,0))/DS3)</f>
        <v>0.42857142857142855</v>
      </c>
      <c r="DR3" s="102">
        <f>IF(ISERROR(INDEX(Results_Cases!CZ:CZ,MATCH(A3,Results_Cases!A:A,0))/DS3),"..",INDEX(Results_Cases!CZ:CZ,MATCH(A3,Results_Cases!A:A,0))/DS3)</f>
        <v>0</v>
      </c>
      <c r="DS3" s="103">
        <f>INDEX(Results_Cases!CX:CX,MATCH(A3,Results_Cases!A:A,0))+INDEX(Results_Cases!CY:CY,MATCH(A3,Results_Cases!A:A,0))+INDEX(Results_Cases!CZ:CZ,MATCH(A3,Results_Cases!A:A,0))</f>
        <v>14</v>
      </c>
      <c r="DT3" s="104">
        <f>IF(ISERROR(INDEX(Results_Cases!DA:DA,MATCH(A3,Results_Cases!A:A,0))/EC3),"..",INDEX(Results_Cases!DA:DA,MATCH(A3,Results_Cases!A:A,0))/EC3)</f>
        <v>7.1428571428571425E-2</v>
      </c>
      <c r="DU3" s="104">
        <f>IF(ISERROR(INDEX(Results_Cases!DB:DB,MATCH(A3,Results_Cases!A:A,0))/EC3),"..",INDEX(Results_Cases!DB:DB,MATCH(A3,Results_Cases!A:A,0))/EC3)</f>
        <v>0</v>
      </c>
      <c r="DV3" s="104">
        <f>IF(ISERROR(INDEX(Results_Cases!DC:DC,MATCH(A3,Results_Cases!A:A,0))/EC3),"..",INDEX(Results_Cases!DC:DC,MATCH(A3,Results_Cases!A:A,0))/EC3)</f>
        <v>0.2857142857142857</v>
      </c>
      <c r="DW3" s="104">
        <f>IF(ISERROR(INDEX(Results_Cases!DD:DD,MATCH(A3,Results_Cases!A:A,0))/EC3),"..",INDEX(Results_Cases!DD:DD,MATCH(A3,Results_Cases!A:A,0))/EC3)</f>
        <v>0.35714285714285715</v>
      </c>
      <c r="DX3" s="104">
        <f>IF(ISERROR(INDEX(Results_Cases!DE:DE,MATCH(A3,Results_Cases!A:A,0))/EC3),"..",INDEX(Results_Cases!DE:DE,MATCH(A3,Results_Cases!A:A,0))/EC3)</f>
        <v>0.21428571428571427</v>
      </c>
      <c r="DY3" s="104">
        <f>IF(ISERROR(INDEX(Results_Cases!DF:DF,MATCH(A3,Results_Cases!A:A,0))/EC3),"..",INDEX(Results_Cases!DF:DF,MATCH(A3,Results_Cases!A:A,0))/EC3)</f>
        <v>7.1428571428571425E-2</v>
      </c>
      <c r="DZ3" s="104">
        <f>IF(ISERROR(INDEX(Results_Cases!DG:DG,MATCH(A3,Results_Cases!A:A,0))/EC3),"..",INDEX(Results_Cases!DG:DG,MATCH(A3,Results_Cases!A:A,0))/EC3)</f>
        <v>0</v>
      </c>
      <c r="EA3" s="104">
        <f>IF(ISERROR(INDEX(Results_Cases!DH:DH,MATCH(A3,Results_Cases!A:A,0))/EC3),"..",INDEX(Results_Cases!DH:DH,MATCH(A3,Results_Cases!A:A,0))/EC3)</f>
        <v>0</v>
      </c>
      <c r="EB3" s="107">
        <f>IF(ISERROR(INDEX(Results_Cases!DI:DI,MATCH(A3,Results_Cases!A:A,0))),"..",INDEX(Results_Cases!DI:DI,MATCH(A3,Results_Cases!A:A,0)))</f>
        <v>48.785714285714285</v>
      </c>
      <c r="EC3" s="100">
        <f>INDEX(Results_Cases!DA:DA,MATCH(A3,Results_Cases!A:A,0))+INDEX(Results_Cases!DB:DB,MATCH(A3,Results_Cases!A:A,0))+INDEX(Results_Cases!DC:DC,MATCH(A3,Results_Cases!A:A,0))+INDEX(Results_Cases!DD:DD,MATCH(A3,Results_Cases!A:A,0))+INDEX(Results_Cases!DE:DE,MATCH(A3,Results_Cases!A:A,0))+INDEX(Results_Cases!DF:DF,MATCH(A3,Results_Cases!A:A,0))+INDEX(Results_Cases!DG:DG,MATCH(A3,Results_Cases!A:A,0))+INDEX(Results_Cases!DH:DH,MATCH(A3,Results_Cases!A:A,0))</f>
        <v>14</v>
      </c>
      <c r="ED3" s="102">
        <f>IF(ISERROR(INDEX(Results_Cases!DJ:DJ,MATCH(A3,Results_Cases!A:A,0))/EI3),"..",INDEX(Results_Cases!DJ:DJ,MATCH(A3,Results_Cases!A:A,0))/EI3)</f>
        <v>0</v>
      </c>
      <c r="EE3" s="102">
        <f>IF(ISERROR(INDEX(Results_Cases!DK:DK,MATCH(A3,Results_Cases!A:A,0))/EI3),"..",INDEX(Results_Cases!DK:DK,MATCH(A3,Results_Cases!A:A,0))/EI3)</f>
        <v>0</v>
      </c>
      <c r="EF3" s="102">
        <f>IF(ISERROR(INDEX(Results_Cases!DL:DL,MATCH(A3,Results_Cases!A:A,0))/EI3),"..",INDEX(Results_Cases!DL:DL,MATCH(A3,Results_Cases!A:A,0))/EI3)</f>
        <v>0</v>
      </c>
      <c r="EG3" s="102">
        <f>IF(ISERROR(INDEX(Results_Cases!DM:DM,MATCH(A3,Results_Cases!A:A,0))/EI3),"..",INDEX(Results_Cases!DM:DM,MATCH(A3,Results_Cases!A:A,0))/EI3)</f>
        <v>0.9285714285714286</v>
      </c>
      <c r="EH3" s="102">
        <f>IF(ISERROR(INDEX(Results_Cases!DN:DN,MATCH(A3,Results_Cases!A:A,0))/EI3),"..",INDEX(Results_Cases!DN:DN,MATCH(A3,Results_Cases!A:A,0))/EI3)</f>
        <v>7.1428571428571425E-2</v>
      </c>
      <c r="EI3" s="103">
        <f>INDEX(Results_Cases!DJ:DJ,MATCH(A3,Results_Cases!A:A,0))+INDEX(Results_Cases!DK:DK,MATCH(A3,Results_Cases!A:A,0))+INDEX(Results_Cases!DL:DL,MATCH(A3,Results_Cases!A:A,0))+INDEX(Results_Cases!DM:DM,MATCH(A3,Results_Cases!A:A,0))+INDEX(Results_Cases!DN:DN,MATCH(A3,Results_Cases!A:A,0))</f>
        <v>14</v>
      </c>
      <c r="EJ3" s="104">
        <f>IF(ISERROR(INDEX(Results_Cases!DO:DO,MATCH(A3,Results_Cases!A:A,0))/EI3),"..",INDEX(Results_Cases!DO:DO,MATCH(A3,Results_Cases!A:A,0))/EI3)</f>
        <v>0</v>
      </c>
      <c r="EK3" s="104">
        <f>IF(ISERROR(INDEX(Results_Cases!DP:DP,MATCH(A3,Results_Cases!A:A,0))/EI3),"..",INDEX(Results_Cases!DP:DP,MATCH(A3,Results_Cases!A:A,0))/EI3)</f>
        <v>0</v>
      </c>
      <c r="EL3" s="104">
        <f>IF(ISERROR(INDEX(Results_Cases!DQ:DQ,MATCH(A3,Results_Cases!A:A,0))/EI3),"..",INDEX(Results_Cases!DQ:DQ,MATCH(A3,Results_Cases!A:A,0))/EI3)</f>
        <v>0</v>
      </c>
      <c r="EM3" s="102">
        <f>IF(ISERROR(INDEX(Results_Cases!DR:DR,MATCH(A3,Results_Cases!A:A,0))/EI3),"..",INDEX(Results_Cases!DR:DR,MATCH(A3,Results_Cases!A:A,0))/EI3)</f>
        <v>0</v>
      </c>
      <c r="EN3" s="102">
        <f>IF(ISERROR(INDEX(Results_Cases!DS:DS,MATCH(A3,Results_Cases!A:A,0))/EI3),"..",INDEX(Results_Cases!DS:DS,MATCH(A3,Results_Cases!A:A,0))/EI3)</f>
        <v>0</v>
      </c>
      <c r="EO3" s="102">
        <f>IF(ISERROR(INDEX(Results_Cases!DT:DT,MATCH(A3,Results_Cases!A:A,0))/EI3),"..",INDEX(Results_Cases!DT:DT,MATCH(A3,Results_Cases!A:A,0))/EI3)</f>
        <v>0</v>
      </c>
      <c r="EP3" s="102">
        <f>IF(ISERROR(INDEX(Results_Cases!DU:DU,MATCH(A3,Results_Cases!A:A,0))/EI3),"..",INDEX(Results_Cases!DU:DU,MATCH(A3,Results_Cases!A:A,0))/EI3)</f>
        <v>0</v>
      </c>
      <c r="EQ3" s="104">
        <f>IF(ISERROR(INDEX(Results_Cases!DV:DV,MATCH(A3,Results_Cases!A:A,0))/EI3),"..",INDEX(Results_Cases!DV:DV,MATCH(A3,Results_Cases!A:A,0))/EI3)</f>
        <v>0</v>
      </c>
      <c r="ER3" s="104">
        <f>IF(ISERROR(INDEX(Results_Cases!DW:DW,MATCH(A3,Results_Cases!A:A,0))/EI3),"..",INDEX(Results_Cases!DW:DW,MATCH(A3,Results_Cases!A:A,0))/EI3)</f>
        <v>0</v>
      </c>
      <c r="ES3" s="104">
        <f>IF(ISERROR(INDEX(Results_Cases!DX:DX,MATCH(A3,Results_Cases!A:A,0))/EI3),"..",INDEX(Results_Cases!DX:DX,MATCH(A3,Results_Cases!A:A,0))/EI3)</f>
        <v>0</v>
      </c>
      <c r="ET3" s="104">
        <f>IF(ISERROR(INDEX(Results_Cases!DY:DY,MATCH(A3,Results_Cases!A:A,0))/EI3),"..",INDEX(Results_Cases!DY:DY,MATCH(A3,Results_Cases!A:A,0))/EI3)</f>
        <v>0</v>
      </c>
      <c r="EU3" s="104">
        <f>IF(ISERROR(INDEX(Results_Cases!DZ:DZ,MATCH(A3,Results_Cases!A:A,0))/EI3),"..",INDEX(Results_Cases!DZ:DZ,MATCH(A3,Results_Cases!A:A,0))/EI3)</f>
        <v>0</v>
      </c>
      <c r="EV3" s="104">
        <f>IF(ISERROR(INDEX(Results_Cases!EA:EA,MATCH(A3,Results_Cases!A:A,0))/EI3),"..",INDEX(Results_Cases!EA:EA,MATCH(A3,Results_Cases!A:A,0))/EI3)</f>
        <v>0</v>
      </c>
      <c r="EW3" s="104">
        <f>IF(ISERROR(INDEX(Results_Cases!EB:EB,MATCH(A3,Results_Cases!A:A,0))/EI3),"..",INDEX(Results_Cases!EB:EB,MATCH(A3,Results_Cases!A:A,0))/EI3)</f>
        <v>0</v>
      </c>
      <c r="EX3" s="102">
        <f>IF(ISERROR(INDEX(Results_Cases!EC:EC,MATCH(A3,Results_Cases!A:A,0))/EI3),"..",INDEX(Results_Cases!EC:EC,MATCH(A3,Results_Cases!A:A,0))/EI3)</f>
        <v>0</v>
      </c>
      <c r="EY3" s="102">
        <f>IF(ISERROR(INDEX(Results_Cases!ED:ED,MATCH(A3,Results_Cases!A:A,0))/EI3),"..",INDEX(Results_Cases!ED:ED,MATCH(A3,Results_Cases!A:A,0))/EI3)</f>
        <v>0</v>
      </c>
      <c r="EZ3" s="102">
        <f>IF(ISERROR(INDEX(Results_Cases!EE:EE,MATCH(A3,Results_Cases!A:A,0))/EI3),"..",INDEX(Results_Cases!EE:EE,MATCH(A3,Results_Cases!A:A,0))/EI3)</f>
        <v>0</v>
      </c>
      <c r="FA3" s="102">
        <f>IF(ISERROR(INDEX(Results_Cases!EF:EF,MATCH(A3,Results_Cases!A:A,0))/EI3),"..",INDEX(Results_Cases!EF:EF,MATCH(A3,Results_Cases!A:A,0))/EI3)</f>
        <v>0</v>
      </c>
      <c r="FB3" s="102">
        <f>IF(ISERROR(INDEX(Results_Cases!EG:EG,MATCH(A3,Results_Cases!A:A,0))/EI3),"..",INDEX(Results_Cases!EG:EG,MATCH(A3,Results_Cases!A:A,0))/EI3)</f>
        <v>0</v>
      </c>
      <c r="FC3" s="102">
        <f>IF(ISERROR(INDEX(Results_Cases!EH:EH,MATCH(A3,Results_Cases!A:A,0))/EI3),"..",INDEX(Results_Cases!EH:EH,MATCH(A3,Results_Cases!A:A,0))/EI3)</f>
        <v>0</v>
      </c>
      <c r="FD3" s="102">
        <f>IF(ISERROR(INDEX(Results_Cases!EI:EI,MATCH(A3,Results_Cases!A:A,0))/EI3),"..",INDEX(Results_Cases!EI:EI,MATCH(A3,Results_Cases!A:A,0))/EI3)</f>
        <v>0</v>
      </c>
      <c r="FE3" s="102">
        <f>IF(ISERROR(INDEX(Results_Cases!EJ:EJ,MATCH(A3,Results_Cases!A:A,0))/EI3),"..",INDEX(Results_Cases!EJ:EJ,MATCH(A3,Results_Cases!A:A,0))/EI3)</f>
        <v>0</v>
      </c>
      <c r="FF3" s="102">
        <f>IF(ISERROR(INDEX(Results_Cases!EK:EK,MATCH(A3,Results_Cases!A:A,0))/EI3),"..",INDEX(Results_Cases!EK:EK,MATCH(A3,Results_Cases!A:A,0))/EI3)</f>
        <v>0</v>
      </c>
      <c r="FG3" s="102">
        <f>IF(ISERROR(INDEX(Results_Cases!EL:EL,MATCH(A3,Results_Cases!A:A,0))/EI3),"..",INDEX(Results_Cases!EL:EL,MATCH(A3,Results_Cases!A:A,0))/EI3)</f>
        <v>0</v>
      </c>
      <c r="FH3" s="102">
        <f>IF(ISERROR(INDEX(Results_Cases!EM:EM,MATCH(A3,Results_Cases!A:A,0))/EI3),"..",INDEX(Results_Cases!EM:EM,MATCH(A3,Results_Cases!A:A,0))/EI3)</f>
        <v>0</v>
      </c>
      <c r="FI3" s="102">
        <f>IF(ISERROR(INDEX(Results_Cases!EN:EN,MATCH(A3,Results_Cases!A:A,0))/EI3),"..",INDEX(Results_Cases!EN:EN,MATCH(A3,Results_Cases!A:A,0))/EI3)</f>
        <v>0</v>
      </c>
      <c r="FJ3" s="102">
        <f>IF(ISERROR(INDEX(Results_Cases!EO:EO,MATCH(A3,Results_Cases!A:A,0))/EI3),"..",INDEX(Results_Cases!EO:EO,MATCH(A3,Results_Cases!A:A,0))/EI3)</f>
        <v>0</v>
      </c>
      <c r="FK3" s="102">
        <f>IF(ISERROR(INDEX(Results_Cases!EP:EP,MATCH(A3,Results_Cases!A:A,0))/EI3),"..",INDEX(Results_Cases!EP:EP,MATCH(A3,Results_Cases!A:A,0))/EI3)</f>
        <v>0</v>
      </c>
      <c r="FL3" s="102">
        <f>IF(ISERROR(INDEX(Results_Cases!EQ:EQ,MATCH(A3,Results_Cases!A:A,0))/EI3),"..",INDEX(Results_Cases!EQ:EQ,MATCH(A3,Results_Cases!A:A,0))/EI3)</f>
        <v>0</v>
      </c>
      <c r="FM3" s="102">
        <f>IF(ISERROR(INDEX(Results_Cases!ER:ER,MATCH(A3,Results_Cases!A:A,0))/EI3),"..",INDEX(Results_Cases!ER:ER,MATCH(A3,Results_Cases!A:A,0))/EI3)</f>
        <v>0</v>
      </c>
      <c r="FN3" s="102">
        <f>IF(ISERROR(INDEX(Results_Cases!ES:ES,MATCH(A3,Results_Cases!A:A,0))/EI3),"..",INDEX(Results_Cases!ES:ES,MATCH(A3,Results_Cases!A:A,0))/EI3)</f>
        <v>0</v>
      </c>
      <c r="FO3" s="102">
        <f>IF(ISERROR(INDEX(Results_Cases!ET:ET,MATCH(A3,Results_Cases!A:A,0))/EI3),"..",INDEX(Results_Cases!ET:ET,MATCH(A3,Results_Cases!A:A,0))/EI3)</f>
        <v>0</v>
      </c>
      <c r="FP3" s="102">
        <f>IF(ISERROR(INDEX(Results_Cases!EU:EU,MATCH(A3,Results_Cases!A:A,0))/EI3),"..",INDEX(Results_Cases!EU:EU,MATCH(A3,Results_Cases!A:A,0))/EI3)</f>
        <v>0</v>
      </c>
      <c r="FQ3" s="102">
        <f>IF(ISERROR(INDEX(Results_Cases!EV:EV,MATCH(A3,Results_Cases!A:A,0))/EI3),"..",INDEX(Results_Cases!EV:EV,MATCH(A3,Results_Cases!A:A,0))/EI3)</f>
        <v>0</v>
      </c>
      <c r="FR3" s="102">
        <f>IF(ISERROR(INDEX(Results_Cases!EW:EW,MATCH(A3,Results_Cases!A:A,0))/EI3),"..",INDEX(Results_Cases!EW:EW,MATCH(A3,Results_Cases!A:A,0))/EI3)</f>
        <v>0</v>
      </c>
      <c r="FS3" s="102">
        <f>IF(ISERROR(INDEX(Results_Cases!EX:EX,MATCH(A3,Results_Cases!A:A,0))/EI3),"..",INDEX(Results_Cases!EX:EX,MATCH(A3,Results_Cases!A:A,0))/EI3)</f>
        <v>0.9285714285714286</v>
      </c>
      <c r="FT3" s="104">
        <f>IF(ISERROR(INDEX(Results_Cases!EY:EY,MATCH(A3,Results_Cases!A:A,0))/EI3),"..",INDEX(Results_Cases!EY:EY,MATCH(A3,Results_Cases!A:A,0))/EI3)</f>
        <v>7.1428571428571425E-2</v>
      </c>
      <c r="FU3" s="104">
        <f>IF(ISERROR(INDEX(Results_Cases!EZ:EZ,MATCH(A3,Results_Cases!A:A,0))/EI3),"..",INDEX(Results_Cases!EZ:EZ,MATCH(A3,Results_Cases!A:A,0))/EI3)</f>
        <v>0</v>
      </c>
      <c r="FV3" s="102">
        <f>IF(ISERROR(INDEX(Results_Cases!FA:FA,MATCH(A3,Results_Cases!A:A,0))/GB3),"..",INDEX(Results_Cases!FA:FA,MATCH(A3,Results_Cases!A:A,0))/GB3)</f>
        <v>0.16666666666666666</v>
      </c>
      <c r="FW3" s="102">
        <f>IF(ISERROR(INDEX(Results_Cases!FB:FB,MATCH(A3,Results_Cases!A:A,0))/GB3),"..",INDEX(Results_Cases!FB:FB,MATCH(A3,Results_Cases!A:A,0))/GB3)</f>
        <v>0</v>
      </c>
      <c r="FX3" s="102">
        <f>IF(ISERROR(INDEX(Results_Cases!FC:FC,MATCH(A3,Results_Cases!A:A,0))/GB3),"..",INDEX(Results_Cases!FC:FC,MATCH(A3,Results_Cases!A:A,0))/GB3)</f>
        <v>0</v>
      </c>
      <c r="FY3" s="102">
        <f>IF(ISERROR(INDEX(Results_Cases!FD:FD,MATCH(A3,Results_Cases!A:A,0))/GB3),"..",INDEX(Results_Cases!FD:FD,MATCH(A3,Results_Cases!A:A,0))/GB3)</f>
        <v>0</v>
      </c>
      <c r="FZ3" s="102">
        <f>IF(ISERROR(INDEX(Results_Cases!FE:FE,MATCH(A3,Results_Cases!A:A,0))/GB3),"..",INDEX(Results_Cases!FE:FE,MATCH(A3,Results_Cases!A:A,0))/GB3)</f>
        <v>0.83333333333333337</v>
      </c>
      <c r="GA3" s="108">
        <f>IF(ISERROR(INDEX(Results_Cases!FF:FF,MATCH(A3,Results_Cases!A:A,0))/GB3),"..",INDEX(Results_Cases!FF:FF,MATCH(A3,Results_Cases!A:A,0))/GB3)</f>
        <v>0</v>
      </c>
      <c r="GB3" s="103">
        <f>INDEX(Results_Cases!FA:FA,MATCH(A3,Results_Cases!A:A,0))+INDEX(Results_Cases!FB:FB,MATCH(A3,Results_Cases!A:A,0))+INDEX(Results_Cases!FC:FC,MATCH(A3,Results_Cases!A:A,0))+INDEX(Results_Cases!FD:FD,MATCH(A3,Results_Cases!A:A,0))+INDEX(Results_Cases!FE:FE,MATCH(A3,Results_Cases!A:A,0))+INDEX(Results_Cases!FF:FF,MATCH(A3,Results_Cases!A:A,0))</f>
        <v>12</v>
      </c>
      <c r="GC3" s="104">
        <f>IF(ISERROR(INDEX(Results_Cases!FG:FG,MATCH(A3,Results_Cases!A:A,0))/GQ3),"..",INDEX(Results_Cases!FG:FG,MATCH(A3,Results_Cases!A:A,0))/GQ3)</f>
        <v>1</v>
      </c>
      <c r="GD3" s="104">
        <f>IF(ISERROR(INDEX(Results_Cases!FH:FH,MATCH(A3,Results_Cases!A:A,0))/GQ3),"..",INDEX(Results_Cases!FH:FH,MATCH(A3,Results_Cases!A:A,0))/GQ3)</f>
        <v>0</v>
      </c>
      <c r="GE3" s="104">
        <f>IF(ISERROR(INDEX(Results_Cases!FI:FI,MATCH(A3,Results_Cases!A:A,0))/GQ3),"..",INDEX(Results_Cases!FI:FI,MATCH(A3,Results_Cases!A:A,0))/GQ3)</f>
        <v>0</v>
      </c>
      <c r="GF3" s="104">
        <f>IF(ISERROR(INDEX(Results_Cases!FJ:FJ,MATCH(A3,Results_Cases!A:A,0))/GQ3),"..",INDEX(Results_Cases!FJ:FJ,MATCH(A3,Results_Cases!A:A,0))/GQ3)</f>
        <v>0</v>
      </c>
      <c r="GG3" s="104">
        <f>IF(ISERROR(INDEX(Results_Cases!FK:FK,MATCH(A3,Results_Cases!A:A,0))/GQ3),"..",INDEX(Results_Cases!FK:FK,MATCH(A3,Results_Cases!A:A,0))/GQ3)</f>
        <v>0</v>
      </c>
      <c r="GH3" s="104">
        <f>IF(ISERROR(INDEX(Results_Cases!FL:FL,MATCH(A3,Results_Cases!A:A,0))/GQ3),"..",INDEX(Results_Cases!FL:FL,MATCH(A3,Results_Cases!A:A,0))/GQ3)</f>
        <v>0</v>
      </c>
      <c r="GI3" s="104">
        <f>IF(ISERROR(INDEX(Results_Cases!FM:FM,MATCH(A3,Results_Cases!A:A,0))/GQ3),"..",INDEX(Results_Cases!FM:FM,MATCH(A3,Results_Cases!A:A,0))/GQ3)</f>
        <v>0</v>
      </c>
      <c r="GJ3" s="104">
        <f>IF(ISERROR(INDEX(Results_Cases!FN:FN,MATCH(A3,Results_Cases!A:A,0))/GQ3),"..",INDEX(Results_Cases!FN:FN,MATCH(A3,Results_Cases!A:A,0))/GQ3)</f>
        <v>0</v>
      </c>
      <c r="GK3" s="104">
        <f>IF(ISERROR(INDEX(Results_Cases!FO:FO,MATCH(A3,Results_Cases!A:A,0))/GQ3),"..",INDEX(Results_Cases!FO:FO,MATCH(A3,Results_Cases!A:A,0))/GQ3)</f>
        <v>0</v>
      </c>
      <c r="GL3" s="104">
        <f>IF(ISERROR(INDEX(Results_Cases!FP:FP,MATCH(A3,Results_Cases!A:A,0))/GQ3),"..",INDEX(Results_Cases!FP:FP,MATCH(A3,Results_Cases!A:A,0))/GQ3)</f>
        <v>0</v>
      </c>
      <c r="GM3" s="104">
        <f>IF(ISERROR(INDEX(Results_Cases!FQ:FQ,MATCH(A3,Results_Cases!A:A,0))/GQ3),"..",INDEX(Results_Cases!FQ:FQ,MATCH(A3,Results_Cases!A:A,0))/GQ3)</f>
        <v>0</v>
      </c>
      <c r="GN3" s="104">
        <f>IF(ISERROR(INDEX(Results_Cases!FR:FR,MATCH(A3,Results_Cases!A:A,0))/GQ3),"..",INDEX(Results_Cases!FR:FR,MATCH(A3,Results_Cases!A:A,0))/GQ3)</f>
        <v>0</v>
      </c>
      <c r="GO3" s="104">
        <f>IF(ISERROR(INDEX(Results_Cases!FS:FS,MATCH(A3,Results_Cases!A:A,0))/GQ3),"..",INDEX(Results_Cases!FS:FS,MATCH(A3,Results_Cases!A:A,0))/GQ3)</f>
        <v>0</v>
      </c>
      <c r="GP3" s="104">
        <f>IF(ISERROR(INDEX(Results_Cases!FT:FT,MATCH(A3,Results_Cases!A:A,0))/GQ3),"..",INDEX(Results_Cases!FT:FT,MATCH(A3,Results_Cases!A:A,0))/GQ3)</f>
        <v>0</v>
      </c>
      <c r="GQ3" s="100">
        <f>INDEX(Results_Cases!FG:FG,MATCH(A3,Results_Cases!A:A,0))+INDEX(Results_Cases!FH:FH,MATCH(A3,Results_Cases!A:A,0))+INDEX(Results_Cases!FI:FI,MATCH(A3,Results_Cases!A:A,0))+INDEX(Results_Cases!FJ:FJ,MATCH(A3,Results_Cases!A:A,0))+INDEX(Results_Cases!FK:FK,MATCH(A3,Results_Cases!A:A,0))+INDEX(Results_Cases!FL:FL,MATCH(A3,Results_Cases!A:A,0))+INDEX(Results_Cases!FM:FM,MATCH(A3,Results_Cases!A:A,0))+INDEX(Results_Cases!FN:FN,MATCH(A3,Results_Cases!A:A,0))+INDEX(Results_Cases!FO:FO,MATCH(A3,Results_Cases!A:A,0))+INDEX(Results_Cases!FP:FP,MATCH(A3,Results_Cases!A:A,0))+INDEX(Results_Cases!FQ:FQ,MATCH(A3,Results_Cases!A:A,0))+INDEX(Results_Cases!FR:FR,MATCH(A3,Results_Cases!A:A,0))+INDEX(Results_Cases!FS:FS,MATCH(A3,Results_Cases!A:A,0))+INDEX(Results_Cases!FT:FT,MATCH(A3,Results_Cases!A:A,0))</f>
        <v>2</v>
      </c>
      <c r="GR3" s="102" t="str">
        <f>IF(ISERROR(INDEX(Results_Cases!FU:FU,MATCH(A3,Results_Cases!A:A,0))/GS3),"..",INDEX(Results_Cases!FU:FU,MATCH(A3,Results_Cases!A:A,0))/GS3)</f>
        <v>..</v>
      </c>
      <c r="GS3" s="109">
        <f>INDEX(Results_Cases!FU:FU,MATCH(A3,Results_Cases!A:A,0))</f>
        <v>0</v>
      </c>
      <c r="GT3" s="104" t="str">
        <f>IF(ISERROR(INDEX(Results_Cases!FV:FV,MATCH(A3,Results_Cases!A:A,0))/GV3),"..",INDEX(Results_Cases!FV:FV,MATCH(A3,Results_Cases!A:A,0))/GV3)</f>
        <v>..</v>
      </c>
      <c r="GU3" s="104" t="str">
        <f>IF(ISERROR(INDEX(Results_Cases!FW:FW,MATCH(A3,Results_Cases!A:A,0))/GV3),"..",INDEX(Results_Cases!FW:FW,MATCH(A3,Results_Cases!A:A,0))/GV3)</f>
        <v>..</v>
      </c>
      <c r="GV3" s="110">
        <f>INDEX(Results_Cases!FV:FV,MATCH(A3,Results_Cases!A:A,0))+INDEX(Results_Cases!FW:FW,MATCH(A3,Results_Cases!A:A,0))</f>
        <v>0</v>
      </c>
      <c r="GW3" s="102" t="str">
        <f>IF(ISERROR(INDEX(Results_Cases!FX:FX,MATCH(A3,Results_Cases!A:A,0))/GZ3),"..",INDEX(Results_Cases!FX:FX,MATCH(A3,Results_Cases!A:A,0))/GZ3)</f>
        <v>..</v>
      </c>
      <c r="GX3" s="102" t="str">
        <f>IF(ISERROR(INDEX(Results_Cases!FY:FY,MATCH(A3,Results_Cases!A:A,0))/GZ3),"..",INDEX(Results_Cases!FY:FY,MATCH(A3,Results_Cases!A:A,0))/GZ3)</f>
        <v>..</v>
      </c>
      <c r="GY3" s="102" t="str">
        <f>IF(ISERROR(INDEX(Results_Cases!FZ:FZ,MATCH(A3,Results_Cases!A:A,0))/GZ3),"..",INDEX(Results_Cases!FZ:FZ,MATCH(A3,Results_Cases!A:A,0))/GZ3)</f>
        <v>..</v>
      </c>
      <c r="GZ3" s="109">
        <f>INDEX(Results_Cases!FX:FX,MATCH(A3,Results_Cases!A:A,0))+INDEX(Results_Cases!FY:FY,MATCH(A3,Results_Cases!A:A,0))+INDEX(Results_Cases!FZ:FZ,MATCH(A3,Results_Cases!A:A,0))</f>
        <v>0</v>
      </c>
      <c r="HA3" s="104">
        <f>IF(ISERROR(INDEX(Results_Cases!GA:GA,MATCH(A3,Results_Cases!A:A,0))/HF3),"..",INDEX(Results_Cases!GA:GA,MATCH(A3,Results_Cases!A:A,0))/HF3)</f>
        <v>1</v>
      </c>
      <c r="HB3" s="104">
        <f>IF(ISERROR(INDEX(Results_Cases!GB:GB,MATCH(A3,Results_Cases!A:A,0))/HF3),"..",INDEX(Results_Cases!GB:GB,MATCH(A3,Results_Cases!A:A,0))/HF3)</f>
        <v>0</v>
      </c>
      <c r="HC3" s="104">
        <f>IF(ISERROR(INDEX(Results_Cases!GC:GC,MATCH(A3,Results_Cases!A:A,0))/HF3),"..",INDEX(Results_Cases!GC:GC,MATCH(A3,Results_Cases!A:A,0))/HF3)</f>
        <v>0</v>
      </c>
      <c r="HD3" s="104">
        <f>IF(ISERROR(INDEX(Results_Cases!GD:GD,MATCH(A3,Results_Cases!A:A,0))/HF3),"..",INDEX(Results_Cases!GD:GD,MATCH(A3,Results_Cases!A:A,0))/HF3)</f>
        <v>0</v>
      </c>
      <c r="HE3" s="104">
        <f>IF(ISERROR(INDEX(Results_Cases!GE:GE,MATCH(A3,Results_Cases!A:A,0))/HF3),"..",INDEX(Results_Cases!GE:GE,MATCH(A3,Results_Cases!A:A,0))/HF3)</f>
        <v>0</v>
      </c>
      <c r="HF3" s="110">
        <f>INDEX(Results_Cases!GA:GA,MATCH(A3,Results_Cases!A:A,0))+INDEX(Results_Cases!GB:GB,MATCH(A3,Results_Cases!A:A,0))+INDEX(Results_Cases!GC:GC,MATCH(A3,Results_Cases!A:A,0))+INDEX(Results_Cases!GD:GD,MATCH(A3,Results_Cases!A:A,0))+INDEX(Results_Cases!GE:GE,MATCH(A3,Results_Cases!A:A,0))</f>
        <v>10</v>
      </c>
      <c r="HG3" s="102">
        <f>INDEX(Results_Cases!GF:GF,MATCH(A3,Results_Cases!A:A,0))/HO3</f>
        <v>1</v>
      </c>
      <c r="HH3" s="102">
        <f>INDEX(Results_Cases!GG:GG,MATCH(A3,Results_Cases!A:A,0))/HO3</f>
        <v>0</v>
      </c>
      <c r="HI3" s="102">
        <f>INDEX(Results_Cases!GH:GH,MATCH(A3,Results_Cases!A:A,0))/HO3</f>
        <v>0</v>
      </c>
      <c r="HJ3" s="102">
        <f>INDEX(Results_Cases!GI:GI,MATCH(A3,Results_Cases!A:A,0))/HO3</f>
        <v>0</v>
      </c>
      <c r="HK3" s="102">
        <f>INDEX(Results_Cases!GJ:GJ,MATCH(A3,Results_Cases!A:A,0))/HO3</f>
        <v>0</v>
      </c>
      <c r="HL3" s="102">
        <f>INDEX(Results_Cases!GK:GK,MATCH(A3,Results_Cases!A:A,0))/HO3</f>
        <v>0</v>
      </c>
      <c r="HM3" s="102">
        <f>INDEX(Results_Cases!GL:GL,MATCH(A3,Results_Cases!A:A,0))/HO3</f>
        <v>0</v>
      </c>
      <c r="HN3" s="102">
        <f>INDEX(Results_Cases!GM:GM,MATCH(A3,Results_Cases!A:A,0))/HO3</f>
        <v>0</v>
      </c>
      <c r="HO3" s="103">
        <f>INDEX(Results_Cases!HC:HC,MATCH(A3,Results_Cases!A:A,0))</f>
        <v>13</v>
      </c>
      <c r="HP3" s="104">
        <f>IF(ISERROR(INDEX(Results_Cases!GN:GN,MATCH(A3,Results_Cases!A:A,0))/HX3),0,INDEX(Results_Cases!GN:GN,MATCH(A3,Results_Cases!A:A,0))/HX3)</f>
        <v>0.23076923076923078</v>
      </c>
      <c r="HQ3" s="104">
        <f>IF(ISERROR(INDEX(Results_Cases!GO:GO,MATCH(A3,Results_Cases!A:A,0))/HX3),0,INDEX(Results_Cases!GO:GO,MATCH(A3,Results_Cases!A:A,0))/HX3)</f>
        <v>7.6923076923076927E-2</v>
      </c>
      <c r="HR3" s="104">
        <f>IF(ISERROR(INDEX(Results_Cases!GP:GP,MATCH(A3,Results_Cases!A:A,0))/HX3),0,INDEX(Results_Cases!GP:GP,MATCH(A3,Results_Cases!A:A,0))/HX3)</f>
        <v>0</v>
      </c>
      <c r="HS3" s="104">
        <f>IF(ISERROR(INDEX(Results_Cases!GQ:GQ,MATCH(A3,Results_Cases!A:A,0))/HX3),0,INDEX(Results_Cases!GQ:GQ,MATCH(A3,Results_Cases!A:A,0))/HX3)</f>
        <v>0</v>
      </c>
      <c r="HT3" s="104">
        <f>IF(ISERROR(INDEX(Results_Cases!GR:GR,MATCH(A3,Results_Cases!A:A,0))/HX3),0,INDEX(Results_Cases!GR:GR,MATCH(A3,Results_Cases!A:A,0))/HX3)</f>
        <v>0.69230769230769229</v>
      </c>
      <c r="HU3" s="104">
        <f>IF(ISERROR(INDEX(Results_Cases!GS:GS,MATCH(A3,Results_Cases!A:A,0))/HX3),0,INDEX(Results_Cases!GS:GS,MATCH(A3,Results_Cases!A:A,0))/HX3)</f>
        <v>0</v>
      </c>
      <c r="HV3" s="104">
        <f>IF(ISERROR(INDEX(Results_Cases!GT:GT,MATCH(A3,Results_Cases!A:A,0))/HX3),0,INDEX(Results_Cases!GT:GT,MATCH(A3,Results_Cases!A:A,0))/HX3)</f>
        <v>0</v>
      </c>
      <c r="HW3" s="104">
        <f>IF(ISERROR(INDEX(Results_Cases!GU:GU,MATCH(A3,Results_Cases!A:A,0))/HX3),0,INDEX(Results_Cases!GU:GU,MATCH(A3,Results_Cases!A:A,0))/HX3)</f>
        <v>0</v>
      </c>
      <c r="HX3" s="100">
        <f>INDEX(Results_Cases!GN:GN,MATCH(A3,Results_Cases!A:A,0))+INDEX(Results_Cases!GO:GO,MATCH(A3,Results_Cases!A:A,0))+INDEX(Results_Cases!GP:GP,MATCH(A3,Results_Cases!A:A,0))+INDEX(Results_Cases!GQ:GQ,MATCH(A3,Results_Cases!A:A,0))+INDEX(Results_Cases!GR:GR,MATCH(A3,Results_Cases!A:A,0))+INDEX(Results_Cases!GS:GS,MATCH(A3,Results_Cases!A:A,0))+INDEX(Results_Cases!GT:GT,MATCH(A3,Results_Cases!A:A,0))+INDEX(Results_Cases!GU:GU,MATCH(A3,Results_Cases!A:A,0))</f>
        <v>13</v>
      </c>
      <c r="HY3" s="102">
        <f>IF(ISERROR(INDEX(Results_Cases!GV:GV,MATCH(A3,Results_Cases!A:A,0))/IA3),"..",INDEX(Results_Cases!GV:GV,MATCH(A3,Results_Cases!A:A,0))/IA3)</f>
        <v>0</v>
      </c>
      <c r="HZ3" s="102">
        <f>IF(ISERROR(INDEX(Results_Cases!GW:GW,MATCH(A3,Results_Cases!A:A,0))/IA3),"..",INDEX(Results_Cases!GW:GW,MATCH(A3,Results_Cases!A:A,0))/IA3)</f>
        <v>1</v>
      </c>
      <c r="IA3" s="103">
        <f>INDEX(Results_Cases!GV:GV,MATCH(A3,Results_Cases!A:A,0))+INDEX(Results_Cases!GW:GW,MATCH(A3,Results_Cases!A:A,0))</f>
        <v>14</v>
      </c>
      <c r="IB3" s="104">
        <f>IF(ISERROR(INDEX(Results_Cases!GX:GX,MATCH(A3,Results_Cases!A:A,0))/ID3),"..",INDEX(Results_Cases!GX:GX,MATCH(A3,Results_Cases!A:A,0))/ID3)</f>
        <v>0</v>
      </c>
      <c r="IC3" s="104">
        <f>IF(ISERROR(INDEX(Results_Cases!GY:GY,MATCH(A3,Results_Cases!A:A,0))/ID3),"..",INDEX(Results_Cases!GY:GY,MATCH(A3,Results_Cases!A:A,0))/ID3)</f>
        <v>1</v>
      </c>
      <c r="ID3" s="111">
        <f>INDEX(Results_Cases!GX:GX,MATCH(A3,Results_Cases!A:A,0))+INDEX(Results_Cases!GY:GY,MATCH(A3,Results_Cases!A:A,0))</f>
        <v>14</v>
      </c>
    </row>
    <row r="4" spans="1:238" s="30" customFormat="1" ht="24" customHeight="1" x14ac:dyDescent="0.2">
      <c r="A4" s="93" t="s">
        <v>166</v>
      </c>
      <c r="B4" s="94" t="s">
        <v>84</v>
      </c>
      <c r="C4" s="94" t="s">
        <v>174</v>
      </c>
      <c r="D4" s="100">
        <f>INDEX(Results_Cases!D:D,MATCH(A4,Results_Cases!A:A,0))</f>
        <v>53</v>
      </c>
      <c r="E4" s="102">
        <f>INDEX(Results_Cases!E:E,MATCH(A4,Results_Cases!A:A,0))/G4</f>
        <v>1</v>
      </c>
      <c r="F4" s="102">
        <f>INDEX(Results_Cases!F:F,MATCH(A4,Results_Cases!A:A,0))/G4</f>
        <v>0</v>
      </c>
      <c r="G4" s="103">
        <f>INDEX(Results_Cases!D:D,MATCH(A4,Results_Cases!A:A,0))</f>
        <v>53</v>
      </c>
      <c r="H4" s="104">
        <f>INDEX(Results_Cases!G:G,MATCH(A4,Results_Cases!A:A,0))/T4</f>
        <v>3.7735849056603772E-2</v>
      </c>
      <c r="I4" s="104">
        <f>INDEX(Results_Cases!H:H,MATCH(A4,Results_Cases!A:A,0))/T4</f>
        <v>0.45283018867924529</v>
      </c>
      <c r="J4" s="104">
        <f>INDEX(Results_Cases!I:I,MATCH(A4,Results_Cases!A:A,0))/T4</f>
        <v>0.20754716981132076</v>
      </c>
      <c r="K4" s="104">
        <f>INDEX(Results_Cases!J:J,MATCH(A4,Results_Cases!A:A,0))/T4</f>
        <v>0.35849056603773582</v>
      </c>
      <c r="L4" s="104">
        <f>INDEX(Results_Cases!K:K,MATCH(A4,Results_Cases!A:A,0))/T4</f>
        <v>0.30188679245283018</v>
      </c>
      <c r="M4" s="104">
        <f>INDEX(Results_Cases!L:L,MATCH(A4,Results_Cases!A:A,0))/T4</f>
        <v>9.4339622641509441E-2</v>
      </c>
      <c r="N4" s="104">
        <f>INDEX(Results_Cases!M:M,MATCH(A4,Results_Cases!A:A,0))/T4</f>
        <v>0.20754716981132076</v>
      </c>
      <c r="O4" s="104">
        <f>INDEX(Results_Cases!N:N,MATCH(A4,Results_Cases!A:A,0))/T4</f>
        <v>1.8867924528301886E-2</v>
      </c>
      <c r="P4" s="104">
        <f>INDEX(Results_Cases!O:O,MATCH(A4,Results_Cases!A:A,0))/T4</f>
        <v>9.4339622641509441E-2</v>
      </c>
      <c r="Q4" s="104">
        <f>INDEX(Results_Cases!P:P,MATCH(A4,Results_Cases!A:A,0))/T4</f>
        <v>3.7735849056603772E-2</v>
      </c>
      <c r="R4" s="104">
        <f>INDEX(Results_Cases!Q:Q,MATCH(A4,Results_Cases!A:A,0))/T4</f>
        <v>7.5471698113207544E-2</v>
      </c>
      <c r="S4" s="104">
        <f>INDEX(Results_Cases!R:R,MATCH(A4,Results_Cases!A:A,0))/T4</f>
        <v>7.5471698113207544E-2</v>
      </c>
      <c r="T4" s="100">
        <f>INDEX(Results_Cases!GZ:GZ,MATCH(A4,Results_Cases!A:A,0))</f>
        <v>53</v>
      </c>
      <c r="U4" s="102">
        <f>IF(ISERROR(INDEX(Results_Cases!S:S,MATCH(A4,Results_Cases!A:A,0))/X4),0,INDEX(Results_Cases!S:S,MATCH(A4,Results_Cases!A:A,0))/X4)</f>
        <v>1</v>
      </c>
      <c r="V4" s="102">
        <f>IF(ISERROR(INDEX(Results_Cases!T:T,MATCH(A4,Results_Cases!A:A,0))/X4),0,INDEX(Results_Cases!T:T,MATCH(A4,Results_Cases!A:A,0))/X4)</f>
        <v>0</v>
      </c>
      <c r="W4" s="102">
        <f>IF(ISERROR(INDEX(Results_Cases!U:U,MATCH(A4,Results_Cases!A:A,0))/X4),0,INDEX(Results_Cases!U:U,MATCH(A4,Results_Cases!A:A,0))/X4)</f>
        <v>0</v>
      </c>
      <c r="X4" s="103">
        <f>IF(INDEX(Results_Cases!S:S,MATCH(A4,Results_Cases!A:A,0))+INDEX(Results_Cases!T:T,MATCH(A4,Results_Cases!A:A,0))+INDEX(Results_Cases!U:U,MATCH(A4,Results_Cases!A:A,0))=0,"..",INDEX(Results_Cases!S:S,MATCH(A4,Results_Cases!A:A,0))+INDEX(Results_Cases!T:T,MATCH(A4,Results_Cases!A:A,0))+INDEX(Results_Cases!U:U,MATCH(A4,Results_Cases!A:A,0)))</f>
        <v>2</v>
      </c>
      <c r="Y4" s="104">
        <f>IF(ISERROR(INDEX(Results_Cases!V:V,MATCH(A4,Results_Cases!A:A,0))/AC4),"..",INDEX(Results_Cases!V:V,MATCH(A4,Results_Cases!A:A,0))/AC4)</f>
        <v>0.69811320754716977</v>
      </c>
      <c r="Z4" s="104">
        <f>IF(ISERROR(INDEX(Results_Cases!W:W,MATCH(A4,Results_Cases!A:A,0))/AC4),"..",INDEX(Results_Cases!W:W,MATCH(A4,Results_Cases!A:A,0))/AC4)</f>
        <v>0</v>
      </c>
      <c r="AA4" s="104">
        <f>IF(ISERROR(INDEX(Results_Cases!X:X,MATCH(A4,Results_Cases!A:A,0))/AC4),"..",INDEX(Results_Cases!X:X,MATCH(A4,Results_Cases!A:A,0))/AC4)</f>
        <v>3.7735849056603772E-2</v>
      </c>
      <c r="AB4" s="104">
        <f>IF(ISERROR(INDEX(Results_Cases!Y:Y,MATCH(A4,Results_Cases!A:A,0))/AC4),"..",INDEX(Results_Cases!Y:Y,MATCH(A4,Results_Cases!A:A,0))/AC4)</f>
        <v>0.35849056603773582</v>
      </c>
      <c r="AC4" s="100">
        <f>INDEX(Results_Cases!HA:HA,MATCH(A4,Results_Cases!A:A,0))</f>
        <v>53</v>
      </c>
      <c r="AD4" s="102">
        <f>IF(ISERROR(INDEX(Results_Cases!Z:Z,MATCH(A4,Results_Cases!A:A,0))/AK4),"..",INDEX(Results_Cases!Z:Z,MATCH(A4,Results_Cases!A:A,0))/AK4)</f>
        <v>0.56603773584905659</v>
      </c>
      <c r="AE4" s="102">
        <f>IF(ISERROR(INDEX(Results_Cases!AA:AA,MATCH(A4,Results_Cases!A:A,0))/AK4),"..",INDEX(Results_Cases!AA:AA,MATCH(A4,Results_Cases!A:A,0))/AK4)</f>
        <v>0.11320754716981132</v>
      </c>
      <c r="AF4" s="102">
        <f>IF(ISERROR(INDEX(Results_Cases!AB:AB,MATCH(A4,Results_Cases!A:A,0))/AK4),"..",INDEX(Results_Cases!AB:AB,MATCH(A4,Results_Cases!A:A,0))/AK4)</f>
        <v>9.4339622641509441E-2</v>
      </c>
      <c r="AG4" s="102">
        <f>IF(ISERROR(INDEX(Results_Cases!AC:AC,MATCH(A4,Results_Cases!A:A,0))/AK4),"..",INDEX(Results_Cases!AC:AC,MATCH(A4,Results_Cases!A:A,0))/AK4)</f>
        <v>5.6603773584905662E-2</v>
      </c>
      <c r="AH4" s="102">
        <f>IF(ISERROR(INDEX(Results_Cases!AD:AD,MATCH(A4,Results_Cases!A:A,0))/AK4),"..",INDEX(Results_Cases!AD:AD,MATCH(A4,Results_Cases!A:A,0))/AK4)</f>
        <v>3.7735849056603772E-2</v>
      </c>
      <c r="AI4" s="102">
        <f>IF(ISERROR(INDEX(Results_Cases!AE:AE,MATCH(A4,Results_Cases!A:A,0))/AK4),"..",INDEX(Results_Cases!AE:AE,MATCH(A4,Results_Cases!A:A,0))/AK4)</f>
        <v>0</v>
      </c>
      <c r="AJ4" s="102">
        <f>IF(ISERROR(INDEX(Results_Cases!AF:AF,MATCH(A4,Results_Cases!A:A,0))/AK4),"..",INDEX(Results_Cases!AF:AF,MATCH(A4,Results_Cases!A:A,0))/AK4)</f>
        <v>0.13207547169811321</v>
      </c>
      <c r="AK4" s="103">
        <f>IF(INDEX(Results_Cases!Z:Z,MATCH(A4,Results_Cases!A:A,0))+INDEX(Results_Cases!AA:AA,MATCH(A4,Results_Cases!A:A,0))+INDEX(Results_Cases!AB:AB,MATCH(A4,Results_Cases!A:A,0))+INDEX(Results_Cases!AC:AC,MATCH(A4,Results_Cases!A:A,0))+INDEX(Results_Cases!AD:AD,MATCH(A4,Results_Cases!A:A,0))+INDEX(Results_Cases!AE:AE,MATCH(A4,Results_Cases!A:A,0))+INDEX(Results_Cases!AF:AF,MATCH(A4,Results_Cases!A:A,0))=0,"..",INDEX(Results_Cases!Z:Z,MATCH(A4,Results_Cases!A:A,0))+INDEX(Results_Cases!AA:AA,MATCH(A4,Results_Cases!A:A,0))+INDEX(Results_Cases!AB:AB,MATCH(A4,Results_Cases!A:A,0))+INDEX(Results_Cases!AC:AC,MATCH(A4,Results_Cases!A:A,0))+INDEX(Results_Cases!AD:AD,MATCH(A4,Results_Cases!A:A,0))+INDEX(Results_Cases!AE:AE,MATCH(A4,Results_Cases!A:A,0))+INDEX(Results_Cases!AF:AF,MATCH(A4,Results_Cases!A:A,0)))</f>
        <v>53</v>
      </c>
      <c r="AL4" s="104">
        <f>IF(ISERROR(INDEX(Results_Cases!AG:AG,MATCH(A4,Results_Cases!A:A,0))/AR4),"..",INDEX(Results_Cases!AG:AG,MATCH(A4,Results_Cases!A:A,0))/AR4)</f>
        <v>0.16981132075471697</v>
      </c>
      <c r="AM4" s="104">
        <f>IF(ISERROR(INDEX(Results_Cases!AH:AH,MATCH(A4,Results_Cases!A:A,0))/AR4),"..",INDEX(Results_Cases!AH:AH,MATCH(A4,Results_Cases!A:A,0))/AR4)</f>
        <v>0.37735849056603776</v>
      </c>
      <c r="AN4" s="104">
        <f>IF(ISERROR(INDEX(Results_Cases!AI:AI,MATCH(A4,Results_Cases!A:A,0))/AR4),"..",INDEX(Results_Cases!AI:AI,MATCH(A4,Results_Cases!A:A,0))/AR4)</f>
        <v>0.28301886792452829</v>
      </c>
      <c r="AO4" s="104">
        <f>IF(ISERROR(INDEX(Results_Cases!AJ:AJ,MATCH(A4,Results_Cases!A:A,0))/AR4),"..",INDEX(Results_Cases!AJ:AJ,MATCH(A4,Results_Cases!A:A,0))/AR4)</f>
        <v>0</v>
      </c>
      <c r="AP4" s="104">
        <f>IF(ISERROR(INDEX(Results_Cases!AK:AK,MATCH(A4,Results_Cases!A:A,0))/AR4),"..",INDEX(Results_Cases!AK:AK,MATCH(A4,Results_Cases!A:A,0))/AR4)</f>
        <v>0</v>
      </c>
      <c r="AQ4" s="104">
        <f>IF(ISERROR(INDEX(Results_Cases!AL:AL,MATCH(A4,Results_Cases!A:A,0))/AR4),"..",INDEX(Results_Cases!AL:AL,MATCH(A4,Results_Cases!A:A,0))/AR4)</f>
        <v>0.16981132075471697</v>
      </c>
      <c r="AR4" s="100">
        <f>INDEX(Results_Cases!AG:AG,MATCH(A4,Results_Cases!A:A,0))+INDEX(Results_Cases!AH:AH,MATCH(A4,Results_Cases!A:A,0))+INDEX(Results_Cases!AI:AI,MATCH(A4,Results_Cases!A:A,0))+INDEX(Results_Cases!AJ:AJ,MATCH(A4,Results_Cases!A:A,0))+INDEX(Results_Cases!AK:AK,MATCH(A4,Results_Cases!A:A,0))+INDEX(Results_Cases!AL:AL,MATCH(A4,Results_Cases!A:A,0))</f>
        <v>53</v>
      </c>
      <c r="AS4" s="102">
        <f>IF(ISERROR(INDEX(Results_Cases!AM:AM,MATCH(A4,Results_Cases!A:A,0))/AX4),"..",INDEX(Results_Cases!AM:AM,MATCH(A4,Results_Cases!A:A,0))/AX4)</f>
        <v>0.78</v>
      </c>
      <c r="AT4" s="102">
        <f>IF(ISERROR(INDEX(Results_Cases!AN:AN,MATCH(A4,Results_Cases!A:A,0))/AX4),"..",INDEX(Results_Cases!AN:AN,MATCH(A4,Results_Cases!A:A,0))/AX4)</f>
        <v>0.16</v>
      </c>
      <c r="AU4" s="102">
        <f>IF(ISERROR(INDEX(Results_Cases!AO:AO,MATCH(A4,Results_Cases!A:A,0))/AX4),"..",INDEX(Results_Cases!AO:AO,MATCH(A4,Results_Cases!A:A,0))/AX4)</f>
        <v>0.06</v>
      </c>
      <c r="AV4" s="102">
        <f>IF(ISERROR(INDEX(Results_Cases!AP:AP,MATCH(A4,Results_Cases!A:A,0))/AX4),"..",INDEX(Results_Cases!AP:AP,MATCH(A4,Results_Cases!A:A,0))/AX4)</f>
        <v>0</v>
      </c>
      <c r="AW4" s="102">
        <f>IF(ISERROR(INDEX(Results_Cases!AQ:AQ,MATCH(A4,Results_Cases!A:A,0))/AX4),"..",INDEX(Results_Cases!AQ:AQ,MATCH(A4,Results_Cases!A:A,0))/AX4)</f>
        <v>0</v>
      </c>
      <c r="AX4" s="103">
        <f>INDEX(Results_Cases!AM:AM,MATCH(A4,Results_Cases!A:A,0))+INDEX(Results_Cases!AN:AN,MATCH(A4,Results_Cases!A:A,0))+INDEX(Results_Cases!AO:AO,MATCH(A4,Results_Cases!A:A,0))+INDEX(Results_Cases!AP:AP,MATCH(A4,Results_Cases!A:A,0))+INDEX(Results_Cases!AQ:AQ,MATCH(A4,Results_Cases!A:A,0))</f>
        <v>50</v>
      </c>
      <c r="AY4" s="104">
        <f>IF(ISERROR(INDEX(Results_Cases!AR:AR,MATCH(A4,Results_Cases!A:A,0))/BD4),"..",INDEX(Results_Cases!AR:AR,MATCH(A4,Results_Cases!A:A,0))/BD4)</f>
        <v>0.69565217391304346</v>
      </c>
      <c r="AZ4" s="104">
        <f>IF(ISERROR(INDEX(Results_Cases!AS:AS,MATCH(A4,Results_Cases!A:A,0))/BD4),"..",INDEX(Results_Cases!AS:AS,MATCH(A4,Results_Cases!A:A,0))/BD4)</f>
        <v>0.21739130434782608</v>
      </c>
      <c r="BA4" s="104">
        <f>IF(ISERROR(INDEX(Results_Cases!AT:AT,MATCH(A4,Results_Cases!A:A,0))/BD4),"..",INDEX(Results_Cases!AT:AT,MATCH(A4,Results_Cases!A:A,0))/BD4)</f>
        <v>6.5217391304347824E-2</v>
      </c>
      <c r="BB4" s="104">
        <f>IF(ISERROR(INDEX(Results_Cases!AU:AU,MATCH(A4,Results_Cases!A:A,0))/BD4),"..",INDEX(Results_Cases!AU:AU,MATCH(A4,Results_Cases!A:A,0))/BD4)</f>
        <v>0</v>
      </c>
      <c r="BC4" s="104">
        <f>IF(ISERROR(INDEX(Results_Cases!AV:AV,MATCH(A4,Results_Cases!A:A,0))/BD4),"..",INDEX(Results_Cases!AV:AV,MATCH(A4,Results_Cases!A:A,0))/BD4)</f>
        <v>2.1739130434782608E-2</v>
      </c>
      <c r="BD4" s="100">
        <f>INDEX(Results_Cases!AR:AR,MATCH(A4,Results_Cases!A:A,0))+INDEX(Results_Cases!AS:AS,MATCH(A4,Results_Cases!A:A,0))+INDEX(Results_Cases!AT:AT,MATCH(A4,Results_Cases!A:A,0))+INDEX(Results_Cases!AU:AU,MATCH(A4,Results_Cases!A:A,0))+INDEX(Results_Cases!AV:AV,MATCH(A4,Results_Cases!A:A,0))</f>
        <v>46</v>
      </c>
      <c r="BE4" s="102">
        <f>IF(ISERROR(INDEX(Results_Cases!AW:AW,MATCH(A4,Results_Cases!A:A,0))/BJ4),"..",INDEX(Results_Cases!AW:AW,MATCH(A4,Results_Cases!A:A,0))/BJ4)</f>
        <v>0.82</v>
      </c>
      <c r="BF4" s="102">
        <f>IF(ISERROR(INDEX(Results_Cases!AX:AX,MATCH(A4,Results_Cases!A:A,0))/BJ4),"..",INDEX(Results_Cases!AX:AX,MATCH(A4,Results_Cases!A:A,0))/BJ4)</f>
        <v>0.12</v>
      </c>
      <c r="BG4" s="102">
        <f>IF(ISERROR(INDEX(Results_Cases!AY:AY,MATCH(A4,Results_Cases!A:A,0))/BJ4),"..",INDEX(Results_Cases!AY:AY,MATCH(A4,Results_Cases!A:A,0))/BJ4)</f>
        <v>0.06</v>
      </c>
      <c r="BH4" s="102">
        <f>IF(ISERROR(INDEX(Results_Cases!AZ:AZ,MATCH(A4,Results_Cases!A:A,0))/BJ4),"..",INDEX(Results_Cases!AZ:AZ,MATCH(A4,Results_Cases!A:A,0))/BJ4)</f>
        <v>0</v>
      </c>
      <c r="BI4" s="102">
        <f>IF(ISERROR(INDEX(Results_Cases!BA:BA,MATCH(A4,Results_Cases!A:A,0))/BJ4),"..",INDEX(Results_Cases!BA:BA,MATCH(A4,Results_Cases!A:A,0))/BJ4)</f>
        <v>0</v>
      </c>
      <c r="BJ4" s="103">
        <f>INDEX(Results_Cases!AW:AW,MATCH(A4,Results_Cases!A:A,0))+INDEX(Results_Cases!AX:AX,MATCH(A4,Results_Cases!A:A,0))+INDEX(Results_Cases!AY:AY,MATCH(A4,Results_Cases!A:A,0))+INDEX(Results_Cases!AZ:AZ,MATCH(A4,Results_Cases!A:A,0))+INDEX(Results_Cases!BA:BA,MATCH(A4,Results_Cases!A:A,0))</f>
        <v>50</v>
      </c>
      <c r="BK4" s="104">
        <f>IF(ISERROR(INDEX(Results_Cases!BB:BB,MATCH(A4,Results_Cases!A:A,0))/BP4),"..",INDEX(Results_Cases!BB:BB,MATCH(A4,Results_Cases!A:A,0))/BP4)</f>
        <v>0.8</v>
      </c>
      <c r="BL4" s="104">
        <f>IF(ISERROR(INDEX(Results_Cases!BC:BC,MATCH(A4,Results_Cases!A:A,0))/BP4),"..",INDEX(Results_Cases!BC:BC,MATCH(A4,Results_Cases!A:A,0))/BP4)</f>
        <v>0.16</v>
      </c>
      <c r="BM4" s="104">
        <f>IF(ISERROR(INDEX(Results_Cases!BD:BD,MATCH(A4,Results_Cases!A:A,0))/BP4),"..",INDEX(Results_Cases!BD:BD,MATCH(A4,Results_Cases!A:A,0))/BP4)</f>
        <v>0.04</v>
      </c>
      <c r="BN4" s="104">
        <f>IF(ISERROR(INDEX(Results_Cases!BE:BE,MATCH(A4,Results_Cases!A:A,0))/BP4),"..",INDEX(Results_Cases!BE:BE,MATCH(A4,Results_Cases!A:A,0))/BP4)</f>
        <v>0</v>
      </c>
      <c r="BO4" s="104">
        <f>IF(ISERROR(INDEX(Results_Cases!BF:BF,MATCH(A4,Results_Cases!A:A,0))/BP4),"..",INDEX(Results_Cases!BF:BF,MATCH(A4,Results_Cases!A:A,0))/BP4)</f>
        <v>0</v>
      </c>
      <c r="BP4" s="100">
        <f>INDEX(Results_Cases!BB:BB,MATCH(A4,Results_Cases!A:A,0))+INDEX(Results_Cases!BC:BC,MATCH(A4,Results_Cases!A:A,0))+INDEX(Results_Cases!BD:BD,MATCH(A4,Results_Cases!A:A,0))+INDEX(Results_Cases!BE:BE,MATCH(A4,Results_Cases!A:A,0))+INDEX(Results_Cases!BF:BF,MATCH(A4,Results_Cases!A:A,0))</f>
        <v>50</v>
      </c>
      <c r="BQ4" s="102">
        <f>IF(ISERROR(INDEX(Results_Cases!BG:BG,MATCH(A4,Results_Cases!A:A,0))/BV4),"..",INDEX(Results_Cases!BG:BG,MATCH(A4,Results_Cases!A:A,0))/BV4)</f>
        <v>0.53125</v>
      </c>
      <c r="BR4" s="102">
        <f>IF(ISERROR(INDEX(Results_Cases!BH:BH,MATCH(A4,Results_Cases!A:A,0))/AX4),"..",INDEX(Results_Cases!BH:BH,MATCH(A4,Results_Cases!A:A,0))/AX4)</f>
        <v>0.12</v>
      </c>
      <c r="BS4" s="102">
        <f>IF(ISERROR(INDEX(Results_Cases!BI:BI,MATCH(A4,Results_Cases!A:A,0))/AX4),"..",INDEX(Results_Cases!BI:BI,MATCH(A4,Results_Cases!A:A,0))/AX4)</f>
        <v>0.16</v>
      </c>
      <c r="BT4" s="102">
        <f>IF(ISERROR(INDEX(Results_Cases!BJ:BJ,MATCH(A4,Results_Cases!A:A,0))/AX4),"..",INDEX(Results_Cases!BJ:BJ,MATCH(A4,Results_Cases!A:A,0))/AX4)</f>
        <v>0.02</v>
      </c>
      <c r="BU4" s="102">
        <f>IF(ISERROR(INDEX(Results_Cases!BK:BK,MATCH(A4,Results_Cases!A:A,0))/AX4),"..",INDEX(Results_Cases!BK:BK,MATCH(A4,Results_Cases!A:A,0))/AX4)</f>
        <v>0</v>
      </c>
      <c r="BV4" s="103">
        <f>INDEX(Results_Cases!BG:BG,MATCH(A4,Results_Cases!A:A,0))+INDEX(Results_Cases!BH:BH,MATCH(A4,Results_Cases!A:A,0))+INDEX(Results_Cases!BI:BI,MATCH(A4,Results_Cases!A:A,0))+INDEX(Results_Cases!BJ:BJ,MATCH(A4,Results_Cases!A:A,0))+INDEX(Results_Cases!BK:BK,MATCH(A4,Results_Cases!A:A,0))</f>
        <v>32</v>
      </c>
      <c r="BW4" s="104">
        <f>IF(ISERROR(INDEX(Results_Cases!BL:BL,MATCH(A4,Results_Cases!A:A,0))/CB4),"..",INDEX(Results_Cases!BL:BL,MATCH(A4,Results_Cases!A:A,0))/CB4)</f>
        <v>0.72727272727272729</v>
      </c>
      <c r="BX4" s="104">
        <f>IF(ISERROR(INDEX(Results_Cases!BM:BM,MATCH(A4,Results_Cases!A:A,0))/CB4),"..",INDEX(Results_Cases!BM:BM,MATCH(A4,Results_Cases!A:A,0))/CB4)</f>
        <v>9.0909090909090912E-2</v>
      </c>
      <c r="BY4" s="104">
        <f>IF(ISERROR(INDEX(Results_Cases!BN:BN,MATCH(A4,Results_Cases!A:A,0))/CB4),"..",INDEX(Results_Cases!BN:BN,MATCH(A4,Results_Cases!A:A,0))/CB4)</f>
        <v>9.0909090909090912E-2</v>
      </c>
      <c r="BZ4" s="104">
        <f>IF(ISERROR(INDEX(Results_Cases!BO:BO,MATCH(A4,Results_Cases!A:A,0))/CB4),"..",INDEX(Results_Cases!BO:BO,MATCH(A4,Results_Cases!A:A,0))/CB4)</f>
        <v>9.0909090909090912E-2</v>
      </c>
      <c r="CA4" s="104">
        <f>IF(ISERROR(INDEX(Results_Cases!BP:BP,MATCH(A4,Results_Cases!A:A,0))/CB4),"..",INDEX(Results_Cases!BP:BP,MATCH(A4,Results_Cases!A:A,0))/CB4)</f>
        <v>0</v>
      </c>
      <c r="CB4" s="100">
        <f>INDEX(Results_Cases!BL:BL,MATCH(A4,Results_Cases!A:A,0))+INDEX(Results_Cases!BM:BM,MATCH(A4,Results_Cases!A:A,0))+INDEX(Results_Cases!BN:BN,MATCH(A4,Results_Cases!A:A,0))+INDEX(Results_Cases!BO:BO,MATCH(A4,Results_Cases!A:A,0))+INDEX(Results_Cases!BP:BP,MATCH(A4,Results_Cases!A:A,0))</f>
        <v>11</v>
      </c>
      <c r="CC4" s="102">
        <f>IF(ISERROR(INDEX(Results_Cases!BQ:BQ,MATCH(A4,Results_Cases!A:A,0))/CH4),"..",INDEX(Results_Cases!BQ:BQ,MATCH(A4,Results_Cases!A:A,0))/CH4)</f>
        <v>0.54545454545454541</v>
      </c>
      <c r="CD4" s="102">
        <f>IF(ISERROR(INDEX(Results_Cases!BR:BR,MATCH(A4,Results_Cases!A:A,0))/CH4),"..",INDEX(Results_Cases!BR:BR,MATCH(A4,Results_Cases!A:A,0))/CH4)</f>
        <v>0.31818181818181818</v>
      </c>
      <c r="CE4" s="102">
        <f>IF(ISERROR(INDEX(Results_Cases!BS:BS,MATCH(A4,Results_Cases!A:A,0))/CH4),"..",INDEX(Results_Cases!BS:BS,MATCH(A4,Results_Cases!A:A,0))/CH4)</f>
        <v>0.11363636363636363</v>
      </c>
      <c r="CF4" s="102">
        <f>IF(ISERROR(INDEX(Results_Cases!BT:BT,MATCH(A4,Results_Cases!A:A,0))/CH4),"..",INDEX(Results_Cases!BT:BT,MATCH(A4,Results_Cases!A:A,0))/CH4)</f>
        <v>2.2727272727272728E-2</v>
      </c>
      <c r="CG4" s="102">
        <f>IF(ISERROR(INDEX(Results_Cases!BU:BU,MATCH(A4,Results_Cases!A:A,0))/CH4),"..",INDEX(Results_Cases!BU:BU,MATCH(A4,Results_Cases!A:A,0))/CH4)</f>
        <v>0</v>
      </c>
      <c r="CH4" s="103">
        <f>INDEX(Results_Cases!BQ:BQ,MATCH(A4,Results_Cases!A:A,0))+INDEX(Results_Cases!BR:BR,MATCH(A4,Results_Cases!A:A,0))+INDEX(Results_Cases!BS:BS,MATCH(A4,Results_Cases!A:A,0))+INDEX(Results_Cases!BT:BT,MATCH(A4,Results_Cases!A:A,0))+INDEX(Results_Cases!BU:BU,MATCH(A4,Results_Cases!A:A,0))</f>
        <v>44</v>
      </c>
      <c r="CI4" s="104">
        <f>IF(ISERROR(INDEX(Results_Cases!BV:BV,MATCH(A4,Results_Cases!A:A,0))/CN4),"..",INDEX(Results_Cases!BV:BV,MATCH(A4,Results_Cases!A:A,0))/CN4)</f>
        <v>0.43181818181818182</v>
      </c>
      <c r="CJ4" s="104">
        <f>IF(ISERROR(INDEX(Results_Cases!BW:BW,MATCH(A4,Results_Cases!A:A,0))/CN4),"..",INDEX(Results_Cases!BW:BW,MATCH(A4,Results_Cases!A:A,0))/CN4)</f>
        <v>0.36363636363636365</v>
      </c>
      <c r="CK4" s="104">
        <f>IF(ISERROR(INDEX(Results_Cases!BX:BX,MATCH(A4,Results_Cases!A:A,0))/CN4),"..",INDEX(Results_Cases!BX:BX,MATCH(A4,Results_Cases!A:A,0))/CN4)</f>
        <v>0.18181818181818182</v>
      </c>
      <c r="CL4" s="104">
        <f>IF(ISERROR(INDEX(Results_Cases!BY:BY,MATCH(A4,Results_Cases!A:A,0))/CN4),"..",INDEX(Results_Cases!BY:BY,MATCH(A4,Results_Cases!A:A,0))/CN4)</f>
        <v>2.2727272727272728E-2</v>
      </c>
      <c r="CM4" s="104">
        <f>IF(ISERROR(INDEX(Results_Cases!BZ:BZ,MATCH(A4,Results_Cases!A:A,0))/CN4),"..",INDEX(Results_Cases!BZ:BZ,MATCH(A4,Results_Cases!A:A,0))/CN4)</f>
        <v>0</v>
      </c>
      <c r="CN4" s="100">
        <f>INDEX(Results_Cases!BV:BV,MATCH(A4,Results_Cases!A:A,0))+INDEX(Results_Cases!BW:BW,MATCH(A4,Results_Cases!A:A,0))+INDEX(Results_Cases!BX:BX,MATCH(A4,Results_Cases!A:A,0))+INDEX(Results_Cases!BY:BY,MATCH(A4,Results_Cases!A:A,0))+INDEX(Results_Cases!BZ:BZ,MATCH(A4,Results_Cases!A:A,0))</f>
        <v>44</v>
      </c>
      <c r="CO4" s="102">
        <f>IF(ISERROR(INDEX(Results_Cases!CA:CA,MATCH(A4,Results_Cases!A:A,0))/CT4),0,INDEX(Results_Cases!CA:CA,MATCH(A4,Results_Cases!A:A,0))/CT4)</f>
        <v>0</v>
      </c>
      <c r="CP4" s="102">
        <f>IF(ISERROR(INDEX(Results_Cases!CB:CB,MATCH(A4,Results_Cases!A:A,0))/CT4),0,INDEX(Results_Cases!CB:CB,MATCH(A4,Results_Cases!A:A,0))/CT4)</f>
        <v>0</v>
      </c>
      <c r="CQ4" s="102">
        <f>IF(ISERROR(INDEX(Results_Cases!CC:CC,MATCH(A4,Results_Cases!A:A,0))/CT4),0,INDEX(Results_Cases!CC:CC,MATCH(A4,Results_Cases!A:A,0))/CT4)</f>
        <v>0</v>
      </c>
      <c r="CR4" s="102">
        <f>IF(ISERROR(INDEX(Results_Cases!CD:CD,MATCH(A4,Results_Cases!A:A,0))/CT4),0,INDEX(Results_Cases!CD:CD,MATCH(A4,Results_Cases!A:A,0))/CT4)</f>
        <v>0</v>
      </c>
      <c r="CS4" s="102">
        <f>IF(ISERROR(INDEX(Results_Cases!CE:CE,MATCH(A4,Results_Cases!A:A,0))/CT4),0,INDEX(Results_Cases!CE:CE,MATCH(A4,Results_Cases!A:A,0))/CT4)</f>
        <v>0</v>
      </c>
      <c r="CT4" s="103">
        <f>IF(ISERROR(INDEX(Results_Cases!CA:CA,MATCH(A4,Results_Cases!A:A,0))+INDEX(Results_Cases!CB:CB,MATCH(A4,Results_Cases!A:A,0))+INDEX(Results_Cases!CC:CC,MATCH(A4,Results_Cases!A:A,0))+INDEX(Results_Cases!CD:CD,MATCH(A4,Results_Cases!A:A,0))+INDEX(Results_Cases!CE:CE,MATCH(A4,Results_Cases!A:A,0))),0,INDEX(Results_Cases!CA:CA,MATCH(A4,Results_Cases!A:A,0))+INDEX(Results_Cases!CB:CB,MATCH(A4,Results_Cases!A:A,0))+INDEX(Results_Cases!CC:CC,MATCH(A4,Results_Cases!A:A,0))+INDEX(Results_Cases!CD:CD,MATCH(A4,Results_Cases!A:A,0))+INDEX(Results_Cases!CE:CE,MATCH(A4,Results_Cases!A:A,0)))</f>
        <v>0</v>
      </c>
      <c r="CU4" s="104">
        <f>INDEX(Results_Cases!CF:CF,MATCH(A4,Results_Cases!A:A,0))/DC4</f>
        <v>0.49019607843137253</v>
      </c>
      <c r="CV4" s="104">
        <f>INDEX(Results_Cases!CG:CG,MATCH(A4,Results_Cases!A:A,0))/DC4</f>
        <v>7.8431372549019607E-2</v>
      </c>
      <c r="CW4" s="104">
        <f>INDEX(Results_Cases!CH:CH,MATCH(A4,Results_Cases!A:A,0))/DC4</f>
        <v>0.52941176470588236</v>
      </c>
      <c r="CX4" s="104">
        <f>INDEX(Results_Cases!CI:CI,MATCH(A4,Results_Cases!A:A,0))/DC4</f>
        <v>1.9607843137254902E-2</v>
      </c>
      <c r="CY4" s="104">
        <f>INDEX(Results_Cases!CJ:CJ,MATCH(A4,Results_Cases!A:A,0))/DC4</f>
        <v>0.49019607843137253</v>
      </c>
      <c r="CZ4" s="104">
        <f>INDEX(Results_Cases!CK:CK,MATCH(A4,Results_Cases!A:A,0))/DC4</f>
        <v>1.9607843137254902E-2</v>
      </c>
      <c r="DA4" s="104">
        <f>INDEX(Results_Cases!CL:CL,MATCH(A4,Results_Cases!A:A,0))/DC4</f>
        <v>3.9215686274509803E-2</v>
      </c>
      <c r="DB4" s="104">
        <f>INDEX(Results_Cases!CM:CM,MATCH(A4,Results_Cases!A:A,0))/DC4</f>
        <v>0.25490196078431371</v>
      </c>
      <c r="DC4" s="100">
        <f>INDEX(Results_Cases!HB:HB,MATCH(A4,Results_Cases!A:A,0))</f>
        <v>51</v>
      </c>
      <c r="DD4" s="102">
        <f>IF(ISERROR(INDEX(Results_Cases!CN:CN,MATCH(A4,Results_Cases!A:A,0))/DK4),"..",INDEX(Results_Cases!CN:CN,MATCH(A4,Results_Cases!A:A,0))/DK4)</f>
        <v>0.49019607843137253</v>
      </c>
      <c r="DE4" s="102">
        <f>IF(ISERROR(INDEX(Results_Cases!CO:CO,MATCH(A4,Results_Cases!A:A,0))/DK4),"..",INDEX(Results_Cases!CO:CO,MATCH(A4,Results_Cases!A:A,0))/DK4)</f>
        <v>0</v>
      </c>
      <c r="DF4" s="102">
        <f>IF(ISERROR(INDEX(Results_Cases!CP:CP,MATCH(A4,Results_Cases!A:A,0))/DK4),"..",INDEX(Results_Cases!CP:CP,MATCH(A4,Results_Cases!A:A,0))/DK4)</f>
        <v>0.21568627450980393</v>
      </c>
      <c r="DG4" s="102">
        <f>IF(ISERROR(INDEX(Results_Cases!CQ:CQ,MATCH(A4,Results_Cases!A:A,0))/DK4),"..",INDEX(Results_Cases!CQ:CQ,MATCH(A4,Results_Cases!A:A,0))/DK4)</f>
        <v>0.15686274509803921</v>
      </c>
      <c r="DH4" s="102">
        <f>IF(ISERROR(INDEX(Results_Cases!CR:CR,MATCH(A4,Results_Cases!A:A,0))/DK4),"..",INDEX(Results_Cases!CR:CR,MATCH(A4,Results_Cases!A:A,0))/DK4)</f>
        <v>0.13725490196078433</v>
      </c>
      <c r="DI4" s="105">
        <f>IF(ISERROR(INDEX(Results_Cases!CS:CS,MATCH(A4,Results_Cases!A:A,0))),0,INDEX(Results_Cases!CS:CS,MATCH(A4,Results_Cases!A:A,0)))</f>
        <v>11.653846153846153</v>
      </c>
      <c r="DJ4" s="106">
        <f>IF(ISERROR(INDEX(Results_Cases!CT:CT,MATCH(A4,Results_Cases!A:A,0))),0,INDEX(Results_Cases!CT:CT,MATCH(A4,Results_Cases!A:A,0)))</f>
        <v>7.5</v>
      </c>
      <c r="DK4" s="103">
        <f>INDEX(Results_Cases!CN:CN,MATCH(A4,Results_Cases!A:A,0))+INDEX(Results_Cases!CO:CO,MATCH(A4,Results_Cases!A:A,0))+INDEX(Results_Cases!CP:CP,MATCH(A4,Results_Cases!A:A,0))+INDEX(Results_Cases!CQ:CQ,MATCH(A4,Results_Cases!A:A,0))+INDEX(Results_Cases!CR:CR,MATCH(A4,Results_Cases!A:A,0))</f>
        <v>51</v>
      </c>
      <c r="DL4" s="104">
        <f>IF(ISERROR(INDEX(Results_Cases!CU:CU,MATCH(A4,Results_Cases!A:A,0))/DO4),"..",INDEX(Results_Cases!CU:CU,MATCH(A4,Results_Cases!A:A,0))/DO4)</f>
        <v>0.16</v>
      </c>
      <c r="DM4" s="104">
        <f>IF(ISERROR(INDEX(Results_Cases!CV:CV,MATCH(A4,Results_Cases!A:A,0))/DO4),"..",INDEX(Results_Cases!CV:CV,MATCH(A4,Results_Cases!A:A,0))/DO4)</f>
        <v>0.8</v>
      </c>
      <c r="DN4" s="104">
        <f>IF(ISERROR(INDEX(Results_Cases!CW:CW,MATCH(A4,Results_Cases!A:A,0))/DO4),"..",INDEX(Results_Cases!CW:CW,MATCH(A4,Results_Cases!A:A,0))/DO4)</f>
        <v>0.04</v>
      </c>
      <c r="DO4" s="100">
        <f>INDEX(Results_Cases!CU:CU,MATCH(A4,Results_Cases!A:A,0))+INDEX(Results_Cases!CV:CV,MATCH(A4,Results_Cases!A:A,0))+INDEX(Results_Cases!CW:CW,MATCH(A4,Results_Cases!A:A,0))</f>
        <v>25</v>
      </c>
      <c r="DP4" s="102">
        <f>IF(ISERROR(INDEX(Results_Cases!CX:CX,MATCH(A4,Results_Cases!A:A,0))/DS4),"..",INDEX(Results_Cases!CX:CX,MATCH(A4,Results_Cases!A:A,0))/DS4)</f>
        <v>0.42857142857142855</v>
      </c>
      <c r="DQ4" s="102">
        <f>IF(ISERROR(INDEX(Results_Cases!CY:CY,MATCH(A4,Results_Cases!A:A,0))/DS4),"..",INDEX(Results_Cases!CY:CY,MATCH(A4,Results_Cases!A:A,0))/DS4)</f>
        <v>0.5714285714285714</v>
      </c>
      <c r="DR4" s="102">
        <f>IF(ISERROR(INDEX(Results_Cases!CZ:CZ,MATCH(A4,Results_Cases!A:A,0))/DS4),"..",INDEX(Results_Cases!CZ:CZ,MATCH(A4,Results_Cases!A:A,0))/DS4)</f>
        <v>0</v>
      </c>
      <c r="DS4" s="103">
        <f>INDEX(Results_Cases!CX:CX,MATCH(A4,Results_Cases!A:A,0))+INDEX(Results_Cases!CY:CY,MATCH(A4,Results_Cases!A:A,0))+INDEX(Results_Cases!CZ:CZ,MATCH(A4,Results_Cases!A:A,0))</f>
        <v>49</v>
      </c>
      <c r="DT4" s="104">
        <f>IF(ISERROR(INDEX(Results_Cases!DA:DA,MATCH(A4,Results_Cases!A:A,0))/EC4),"..",INDEX(Results_Cases!DA:DA,MATCH(A4,Results_Cases!A:A,0))/EC4)</f>
        <v>2.1276595744680851E-2</v>
      </c>
      <c r="DU4" s="104">
        <f>IF(ISERROR(INDEX(Results_Cases!DB:DB,MATCH(A4,Results_Cases!A:A,0))/EC4),"..",INDEX(Results_Cases!DB:DB,MATCH(A4,Results_Cases!A:A,0))/EC4)</f>
        <v>0</v>
      </c>
      <c r="DV4" s="104">
        <f>IF(ISERROR(INDEX(Results_Cases!DC:DC,MATCH(A4,Results_Cases!A:A,0))/EC4),"..",INDEX(Results_Cases!DC:DC,MATCH(A4,Results_Cases!A:A,0))/EC4)</f>
        <v>6.3829787234042548E-2</v>
      </c>
      <c r="DW4" s="104">
        <f>IF(ISERROR(INDEX(Results_Cases!DD:DD,MATCH(A4,Results_Cases!A:A,0))/EC4),"..",INDEX(Results_Cases!DD:DD,MATCH(A4,Results_Cases!A:A,0))/EC4)</f>
        <v>0.14893617021276595</v>
      </c>
      <c r="DX4" s="104">
        <f>IF(ISERROR(INDEX(Results_Cases!DE:DE,MATCH(A4,Results_Cases!A:A,0))/EC4),"..",INDEX(Results_Cases!DE:DE,MATCH(A4,Results_Cases!A:A,0))/EC4)</f>
        <v>0.25531914893617019</v>
      </c>
      <c r="DY4" s="104">
        <f>IF(ISERROR(INDEX(Results_Cases!DF:DF,MATCH(A4,Results_Cases!A:A,0))/EC4),"..",INDEX(Results_Cases!DF:DF,MATCH(A4,Results_Cases!A:A,0))/EC4)</f>
        <v>0.36170212765957449</v>
      </c>
      <c r="DZ4" s="104">
        <f>IF(ISERROR(INDEX(Results_Cases!DG:DG,MATCH(A4,Results_Cases!A:A,0))/EC4),"..",INDEX(Results_Cases!DG:DG,MATCH(A4,Results_Cases!A:A,0))/EC4)</f>
        <v>0.1276595744680851</v>
      </c>
      <c r="EA4" s="104">
        <f>IF(ISERROR(INDEX(Results_Cases!DH:DH,MATCH(A4,Results_Cases!A:A,0))/EC4),"..",INDEX(Results_Cases!DH:DH,MATCH(A4,Results_Cases!A:A,0))/EC4)</f>
        <v>2.1276595744680851E-2</v>
      </c>
      <c r="EB4" s="107">
        <f>IF(ISERROR(INDEX(Results_Cases!DI:DI,MATCH(A4,Results_Cases!A:A,0))),"..",INDEX(Results_Cases!DI:DI,MATCH(A4,Results_Cases!A:A,0)))</f>
        <v>55.320754716981135</v>
      </c>
      <c r="EC4" s="100">
        <f>INDEX(Results_Cases!DA:DA,MATCH(A4,Results_Cases!A:A,0))+INDEX(Results_Cases!DB:DB,MATCH(A4,Results_Cases!A:A,0))+INDEX(Results_Cases!DC:DC,MATCH(A4,Results_Cases!A:A,0))+INDEX(Results_Cases!DD:DD,MATCH(A4,Results_Cases!A:A,0))+INDEX(Results_Cases!DE:DE,MATCH(A4,Results_Cases!A:A,0))+INDEX(Results_Cases!DF:DF,MATCH(A4,Results_Cases!A:A,0))+INDEX(Results_Cases!DG:DG,MATCH(A4,Results_Cases!A:A,0))+INDEX(Results_Cases!DH:DH,MATCH(A4,Results_Cases!A:A,0))</f>
        <v>47</v>
      </c>
      <c r="ED4" s="102">
        <f>IF(ISERROR(INDEX(Results_Cases!DJ:DJ,MATCH(A4,Results_Cases!A:A,0))/EI4),"..",INDEX(Results_Cases!DJ:DJ,MATCH(A4,Results_Cases!A:A,0))/EI4)</f>
        <v>0</v>
      </c>
      <c r="EE4" s="102">
        <f>IF(ISERROR(INDEX(Results_Cases!DK:DK,MATCH(A4,Results_Cases!A:A,0))/EI4),"..",INDEX(Results_Cases!DK:DK,MATCH(A4,Results_Cases!A:A,0))/EI4)</f>
        <v>4.0816326530612242E-2</v>
      </c>
      <c r="EF4" s="102">
        <f>IF(ISERROR(INDEX(Results_Cases!DL:DL,MATCH(A4,Results_Cases!A:A,0))/EI4),"..",INDEX(Results_Cases!DL:DL,MATCH(A4,Results_Cases!A:A,0))/EI4)</f>
        <v>0</v>
      </c>
      <c r="EG4" s="102">
        <f>IF(ISERROR(INDEX(Results_Cases!DM:DM,MATCH(A4,Results_Cases!A:A,0))/EI4),"..",INDEX(Results_Cases!DM:DM,MATCH(A4,Results_Cases!A:A,0))/EI4)</f>
        <v>0.79591836734693877</v>
      </c>
      <c r="EH4" s="102">
        <f>IF(ISERROR(INDEX(Results_Cases!DN:DN,MATCH(A4,Results_Cases!A:A,0))/EI4),"..",INDEX(Results_Cases!DN:DN,MATCH(A4,Results_Cases!A:A,0))/EI4)</f>
        <v>0.16326530612244897</v>
      </c>
      <c r="EI4" s="103">
        <f>INDEX(Results_Cases!DJ:DJ,MATCH(A4,Results_Cases!A:A,0))+INDEX(Results_Cases!DK:DK,MATCH(A4,Results_Cases!A:A,0))+INDEX(Results_Cases!DL:DL,MATCH(A4,Results_Cases!A:A,0))+INDEX(Results_Cases!DM:DM,MATCH(A4,Results_Cases!A:A,0))+INDEX(Results_Cases!DN:DN,MATCH(A4,Results_Cases!A:A,0))</f>
        <v>49</v>
      </c>
      <c r="EJ4" s="104">
        <f>IF(ISERROR(INDEX(Results_Cases!DO:DO,MATCH(A4,Results_Cases!A:A,0))/EI4),"..",INDEX(Results_Cases!DO:DO,MATCH(A4,Results_Cases!A:A,0))/EI4)</f>
        <v>0</v>
      </c>
      <c r="EK4" s="104">
        <f>IF(ISERROR(INDEX(Results_Cases!DP:DP,MATCH(A4,Results_Cases!A:A,0))/EI4),"..",INDEX(Results_Cases!DP:DP,MATCH(A4,Results_Cases!A:A,0))/EI4)</f>
        <v>0</v>
      </c>
      <c r="EL4" s="104">
        <f>IF(ISERROR(INDEX(Results_Cases!DQ:DQ,MATCH(A4,Results_Cases!A:A,0))/EI4),"..",INDEX(Results_Cases!DQ:DQ,MATCH(A4,Results_Cases!A:A,0))/EI4)</f>
        <v>0</v>
      </c>
      <c r="EM4" s="102">
        <f>IF(ISERROR(INDEX(Results_Cases!DR:DR,MATCH(A4,Results_Cases!A:A,0))/EI4),"..",INDEX(Results_Cases!DR:DR,MATCH(A4,Results_Cases!A:A,0))/EI4)</f>
        <v>0</v>
      </c>
      <c r="EN4" s="102">
        <f>IF(ISERROR(INDEX(Results_Cases!DS:DS,MATCH(A4,Results_Cases!A:A,0))/EI4),"..",INDEX(Results_Cases!DS:DS,MATCH(A4,Results_Cases!A:A,0))/EI4)</f>
        <v>0</v>
      </c>
      <c r="EO4" s="102">
        <f>IF(ISERROR(INDEX(Results_Cases!DT:DT,MATCH(A4,Results_Cases!A:A,0))/EI4),"..",INDEX(Results_Cases!DT:DT,MATCH(A4,Results_Cases!A:A,0))/EI4)</f>
        <v>0</v>
      </c>
      <c r="EP4" s="102">
        <f>IF(ISERROR(INDEX(Results_Cases!DU:DU,MATCH(A4,Results_Cases!A:A,0))/EI4),"..",INDEX(Results_Cases!DU:DU,MATCH(A4,Results_Cases!A:A,0))/EI4)</f>
        <v>4.0816326530612242E-2</v>
      </c>
      <c r="EQ4" s="104">
        <f>IF(ISERROR(INDEX(Results_Cases!DV:DV,MATCH(A4,Results_Cases!A:A,0))/EI4),"..",INDEX(Results_Cases!DV:DV,MATCH(A4,Results_Cases!A:A,0))/EI4)</f>
        <v>0</v>
      </c>
      <c r="ER4" s="104">
        <f>IF(ISERROR(INDEX(Results_Cases!DW:DW,MATCH(A4,Results_Cases!A:A,0))/EI4),"..",INDEX(Results_Cases!DW:DW,MATCH(A4,Results_Cases!A:A,0))/EI4)</f>
        <v>0</v>
      </c>
      <c r="ES4" s="104">
        <f>IF(ISERROR(INDEX(Results_Cases!DX:DX,MATCH(A4,Results_Cases!A:A,0))/EI4),"..",INDEX(Results_Cases!DX:DX,MATCH(A4,Results_Cases!A:A,0))/EI4)</f>
        <v>0</v>
      </c>
      <c r="ET4" s="104">
        <f>IF(ISERROR(INDEX(Results_Cases!DY:DY,MATCH(A4,Results_Cases!A:A,0))/EI4),"..",INDEX(Results_Cases!DY:DY,MATCH(A4,Results_Cases!A:A,0))/EI4)</f>
        <v>0</v>
      </c>
      <c r="EU4" s="104">
        <f>IF(ISERROR(INDEX(Results_Cases!DZ:DZ,MATCH(A4,Results_Cases!A:A,0))/EI4),"..",INDEX(Results_Cases!DZ:DZ,MATCH(A4,Results_Cases!A:A,0))/EI4)</f>
        <v>0</v>
      </c>
      <c r="EV4" s="104">
        <f>IF(ISERROR(INDEX(Results_Cases!EA:EA,MATCH(A4,Results_Cases!A:A,0))/EI4),"..",INDEX(Results_Cases!EA:EA,MATCH(A4,Results_Cases!A:A,0))/EI4)</f>
        <v>0</v>
      </c>
      <c r="EW4" s="104">
        <f>IF(ISERROR(INDEX(Results_Cases!EB:EB,MATCH(A4,Results_Cases!A:A,0))/EI4),"..",INDEX(Results_Cases!EB:EB,MATCH(A4,Results_Cases!A:A,0))/EI4)</f>
        <v>0</v>
      </c>
      <c r="EX4" s="102">
        <f>IF(ISERROR(INDEX(Results_Cases!EC:EC,MATCH(A4,Results_Cases!A:A,0))/EI4),"..",INDEX(Results_Cases!EC:EC,MATCH(A4,Results_Cases!A:A,0))/EI4)</f>
        <v>0</v>
      </c>
      <c r="EY4" s="102">
        <f>IF(ISERROR(INDEX(Results_Cases!ED:ED,MATCH(A4,Results_Cases!A:A,0))/EI4),"..",INDEX(Results_Cases!ED:ED,MATCH(A4,Results_Cases!A:A,0))/EI4)</f>
        <v>0</v>
      </c>
      <c r="EZ4" s="102">
        <f>IF(ISERROR(INDEX(Results_Cases!EE:EE,MATCH(A4,Results_Cases!A:A,0))/EI4),"..",INDEX(Results_Cases!EE:EE,MATCH(A4,Results_Cases!A:A,0))/EI4)</f>
        <v>0</v>
      </c>
      <c r="FA4" s="102">
        <f>IF(ISERROR(INDEX(Results_Cases!EF:EF,MATCH(A4,Results_Cases!A:A,0))/EI4),"..",INDEX(Results_Cases!EF:EF,MATCH(A4,Results_Cases!A:A,0))/EI4)</f>
        <v>0</v>
      </c>
      <c r="FB4" s="102">
        <f>IF(ISERROR(INDEX(Results_Cases!EG:EG,MATCH(A4,Results_Cases!A:A,0))/EI4),"..",INDEX(Results_Cases!EG:EG,MATCH(A4,Results_Cases!A:A,0))/EI4)</f>
        <v>0</v>
      </c>
      <c r="FC4" s="102">
        <f>IF(ISERROR(INDEX(Results_Cases!EH:EH,MATCH(A4,Results_Cases!A:A,0))/EI4),"..",INDEX(Results_Cases!EH:EH,MATCH(A4,Results_Cases!A:A,0))/EI4)</f>
        <v>0</v>
      </c>
      <c r="FD4" s="102">
        <f>IF(ISERROR(INDEX(Results_Cases!EI:EI,MATCH(A4,Results_Cases!A:A,0))/EI4),"..",INDEX(Results_Cases!EI:EI,MATCH(A4,Results_Cases!A:A,0))/EI4)</f>
        <v>0</v>
      </c>
      <c r="FE4" s="102">
        <f>IF(ISERROR(INDEX(Results_Cases!EJ:EJ,MATCH(A4,Results_Cases!A:A,0))/EI4),"..",INDEX(Results_Cases!EJ:EJ,MATCH(A4,Results_Cases!A:A,0))/EI4)</f>
        <v>0</v>
      </c>
      <c r="FF4" s="102">
        <f>IF(ISERROR(INDEX(Results_Cases!EK:EK,MATCH(A4,Results_Cases!A:A,0))/EI4),"..",INDEX(Results_Cases!EK:EK,MATCH(A4,Results_Cases!A:A,0))/EI4)</f>
        <v>0</v>
      </c>
      <c r="FG4" s="102">
        <f>IF(ISERROR(INDEX(Results_Cases!EL:EL,MATCH(A4,Results_Cases!A:A,0))/EI4),"..",INDEX(Results_Cases!EL:EL,MATCH(A4,Results_Cases!A:A,0))/EI4)</f>
        <v>0</v>
      </c>
      <c r="FH4" s="102">
        <f>IF(ISERROR(INDEX(Results_Cases!EM:EM,MATCH(A4,Results_Cases!A:A,0))/EI4),"..",INDEX(Results_Cases!EM:EM,MATCH(A4,Results_Cases!A:A,0))/EI4)</f>
        <v>0</v>
      </c>
      <c r="FI4" s="102">
        <f>IF(ISERROR(INDEX(Results_Cases!EN:EN,MATCH(A4,Results_Cases!A:A,0))/EI4),"..",INDEX(Results_Cases!EN:EN,MATCH(A4,Results_Cases!A:A,0))/EI4)</f>
        <v>0</v>
      </c>
      <c r="FJ4" s="102">
        <f>IF(ISERROR(INDEX(Results_Cases!EO:EO,MATCH(A4,Results_Cases!A:A,0))/EI4),"..",INDEX(Results_Cases!EO:EO,MATCH(A4,Results_Cases!A:A,0))/EI4)</f>
        <v>0</v>
      </c>
      <c r="FK4" s="102">
        <f>IF(ISERROR(INDEX(Results_Cases!EP:EP,MATCH(A4,Results_Cases!A:A,0))/EI4),"..",INDEX(Results_Cases!EP:EP,MATCH(A4,Results_Cases!A:A,0))/EI4)</f>
        <v>0</v>
      </c>
      <c r="FL4" s="102">
        <f>IF(ISERROR(INDEX(Results_Cases!EQ:EQ,MATCH(A4,Results_Cases!A:A,0))/EI4),"..",INDEX(Results_Cases!EQ:EQ,MATCH(A4,Results_Cases!A:A,0))/EI4)</f>
        <v>0</v>
      </c>
      <c r="FM4" s="102">
        <f>IF(ISERROR(INDEX(Results_Cases!ER:ER,MATCH(A4,Results_Cases!A:A,0))/EI4),"..",INDEX(Results_Cases!ER:ER,MATCH(A4,Results_Cases!A:A,0))/EI4)</f>
        <v>0</v>
      </c>
      <c r="FN4" s="102">
        <f>IF(ISERROR(INDEX(Results_Cases!ES:ES,MATCH(A4,Results_Cases!A:A,0))/EI4),"..",INDEX(Results_Cases!ES:ES,MATCH(A4,Results_Cases!A:A,0))/EI4)</f>
        <v>0</v>
      </c>
      <c r="FO4" s="102">
        <f>IF(ISERROR(INDEX(Results_Cases!ET:ET,MATCH(A4,Results_Cases!A:A,0))/EI4),"..",INDEX(Results_Cases!ET:ET,MATCH(A4,Results_Cases!A:A,0))/EI4)</f>
        <v>0</v>
      </c>
      <c r="FP4" s="102">
        <f>IF(ISERROR(INDEX(Results_Cases!EU:EU,MATCH(A4,Results_Cases!A:A,0))/EI4),"..",INDEX(Results_Cases!EU:EU,MATCH(A4,Results_Cases!A:A,0))/EI4)</f>
        <v>2.0408163265306121E-2</v>
      </c>
      <c r="FQ4" s="102">
        <f>IF(ISERROR(INDEX(Results_Cases!EV:EV,MATCH(A4,Results_Cases!A:A,0))/EI4),"..",INDEX(Results_Cases!EV:EV,MATCH(A4,Results_Cases!A:A,0))/EI4)</f>
        <v>0</v>
      </c>
      <c r="FR4" s="102">
        <f>IF(ISERROR(INDEX(Results_Cases!EW:EW,MATCH(A4,Results_Cases!A:A,0))/EI4),"..",INDEX(Results_Cases!EW:EW,MATCH(A4,Results_Cases!A:A,0))/EI4)</f>
        <v>0</v>
      </c>
      <c r="FS4" s="102">
        <f>IF(ISERROR(INDEX(Results_Cases!EX:EX,MATCH(A4,Results_Cases!A:A,0))/EI4),"..",INDEX(Results_Cases!EX:EX,MATCH(A4,Results_Cases!A:A,0))/EI4)</f>
        <v>0.77551020408163263</v>
      </c>
      <c r="FT4" s="104">
        <f>IF(ISERROR(INDEX(Results_Cases!EY:EY,MATCH(A4,Results_Cases!A:A,0))/EI4),"..",INDEX(Results_Cases!EY:EY,MATCH(A4,Results_Cases!A:A,0))/EI4)</f>
        <v>0.12244897959183673</v>
      </c>
      <c r="FU4" s="104">
        <f>IF(ISERROR(INDEX(Results_Cases!EZ:EZ,MATCH(A4,Results_Cases!A:A,0))/EI4),"..",INDEX(Results_Cases!EZ:EZ,MATCH(A4,Results_Cases!A:A,0))/EI4)</f>
        <v>4.0816326530612242E-2</v>
      </c>
      <c r="FV4" s="102">
        <f>IF(ISERROR(INDEX(Results_Cases!FA:FA,MATCH(A4,Results_Cases!A:A,0))/GB4),"..",INDEX(Results_Cases!FA:FA,MATCH(A4,Results_Cases!A:A,0))/GB4)</f>
        <v>1</v>
      </c>
      <c r="FW4" s="102">
        <f>IF(ISERROR(INDEX(Results_Cases!FB:FB,MATCH(A4,Results_Cases!A:A,0))/GB4),"..",INDEX(Results_Cases!FB:FB,MATCH(A4,Results_Cases!A:A,0))/GB4)</f>
        <v>0</v>
      </c>
      <c r="FX4" s="102">
        <f>IF(ISERROR(INDEX(Results_Cases!FC:FC,MATCH(A4,Results_Cases!A:A,0))/GB4),"..",INDEX(Results_Cases!FC:FC,MATCH(A4,Results_Cases!A:A,0))/GB4)</f>
        <v>0</v>
      </c>
      <c r="FY4" s="102">
        <f>IF(ISERROR(INDEX(Results_Cases!FD:FD,MATCH(A4,Results_Cases!A:A,0))/GB4),"..",INDEX(Results_Cases!FD:FD,MATCH(A4,Results_Cases!A:A,0))/GB4)</f>
        <v>0</v>
      </c>
      <c r="FZ4" s="102">
        <f>IF(ISERROR(INDEX(Results_Cases!FE:FE,MATCH(A4,Results_Cases!A:A,0))/GB4),"..",INDEX(Results_Cases!FE:FE,MATCH(A4,Results_Cases!A:A,0))/GB4)</f>
        <v>0</v>
      </c>
      <c r="GA4" s="108">
        <f>IF(ISERROR(INDEX(Results_Cases!FF:FF,MATCH(A4,Results_Cases!A:A,0))/GB4),"..",INDEX(Results_Cases!FF:FF,MATCH(A4,Results_Cases!A:A,0))/GB4)</f>
        <v>0</v>
      </c>
      <c r="GB4" s="103">
        <f>INDEX(Results_Cases!FA:FA,MATCH(A4,Results_Cases!A:A,0))+INDEX(Results_Cases!FB:FB,MATCH(A4,Results_Cases!A:A,0))+INDEX(Results_Cases!FC:FC,MATCH(A4,Results_Cases!A:A,0))+INDEX(Results_Cases!FD:FD,MATCH(A4,Results_Cases!A:A,0))+INDEX(Results_Cases!FE:FE,MATCH(A4,Results_Cases!A:A,0))+INDEX(Results_Cases!FF:FF,MATCH(A4,Results_Cases!A:A,0))</f>
        <v>35</v>
      </c>
      <c r="GC4" s="104">
        <f>IF(ISERROR(INDEX(Results_Cases!FG:FG,MATCH(A4,Results_Cases!A:A,0))/GQ4),"..",INDEX(Results_Cases!FG:FG,MATCH(A4,Results_Cases!A:A,0))/GQ4)</f>
        <v>1</v>
      </c>
      <c r="GD4" s="104">
        <f>IF(ISERROR(INDEX(Results_Cases!FH:FH,MATCH(A4,Results_Cases!A:A,0))/GQ4),"..",INDEX(Results_Cases!FH:FH,MATCH(A4,Results_Cases!A:A,0))/GQ4)</f>
        <v>0</v>
      </c>
      <c r="GE4" s="104">
        <f>IF(ISERROR(INDEX(Results_Cases!FI:FI,MATCH(A4,Results_Cases!A:A,0))/GQ4),"..",INDEX(Results_Cases!FI:FI,MATCH(A4,Results_Cases!A:A,0))/GQ4)</f>
        <v>0</v>
      </c>
      <c r="GF4" s="104">
        <f>IF(ISERROR(INDEX(Results_Cases!FJ:FJ,MATCH(A4,Results_Cases!A:A,0))/GQ4),"..",INDEX(Results_Cases!FJ:FJ,MATCH(A4,Results_Cases!A:A,0))/GQ4)</f>
        <v>0</v>
      </c>
      <c r="GG4" s="104">
        <f>IF(ISERROR(INDEX(Results_Cases!FK:FK,MATCH(A4,Results_Cases!A:A,0))/GQ4),"..",INDEX(Results_Cases!FK:FK,MATCH(A4,Results_Cases!A:A,0))/GQ4)</f>
        <v>0</v>
      </c>
      <c r="GH4" s="104">
        <f>IF(ISERROR(INDEX(Results_Cases!FL:FL,MATCH(A4,Results_Cases!A:A,0))/GQ4),"..",INDEX(Results_Cases!FL:FL,MATCH(A4,Results_Cases!A:A,0))/GQ4)</f>
        <v>0</v>
      </c>
      <c r="GI4" s="104">
        <f>IF(ISERROR(INDEX(Results_Cases!FM:FM,MATCH(A4,Results_Cases!A:A,0))/GQ4),"..",INDEX(Results_Cases!FM:FM,MATCH(A4,Results_Cases!A:A,0))/GQ4)</f>
        <v>0</v>
      </c>
      <c r="GJ4" s="104">
        <f>IF(ISERROR(INDEX(Results_Cases!FN:FN,MATCH(A4,Results_Cases!A:A,0))/GQ4),"..",INDEX(Results_Cases!FN:FN,MATCH(A4,Results_Cases!A:A,0))/GQ4)</f>
        <v>0</v>
      </c>
      <c r="GK4" s="104">
        <f>IF(ISERROR(INDEX(Results_Cases!FO:FO,MATCH(A4,Results_Cases!A:A,0))/GQ4),"..",INDEX(Results_Cases!FO:FO,MATCH(A4,Results_Cases!A:A,0))/GQ4)</f>
        <v>0</v>
      </c>
      <c r="GL4" s="104">
        <f>IF(ISERROR(INDEX(Results_Cases!FP:FP,MATCH(A4,Results_Cases!A:A,0))/GQ4),"..",INDEX(Results_Cases!FP:FP,MATCH(A4,Results_Cases!A:A,0))/GQ4)</f>
        <v>0</v>
      </c>
      <c r="GM4" s="104">
        <f>IF(ISERROR(INDEX(Results_Cases!FQ:FQ,MATCH(A4,Results_Cases!A:A,0))/GQ4),"..",INDEX(Results_Cases!FQ:FQ,MATCH(A4,Results_Cases!A:A,0))/GQ4)</f>
        <v>0</v>
      </c>
      <c r="GN4" s="104">
        <f>IF(ISERROR(INDEX(Results_Cases!FR:FR,MATCH(A4,Results_Cases!A:A,0))/GQ4),"..",INDEX(Results_Cases!FR:FR,MATCH(A4,Results_Cases!A:A,0))/GQ4)</f>
        <v>0</v>
      </c>
      <c r="GO4" s="104">
        <f>IF(ISERROR(INDEX(Results_Cases!FS:FS,MATCH(A4,Results_Cases!A:A,0))/GQ4),"..",INDEX(Results_Cases!FS:FS,MATCH(A4,Results_Cases!A:A,0))/GQ4)</f>
        <v>0</v>
      </c>
      <c r="GP4" s="104">
        <f>IF(ISERROR(INDEX(Results_Cases!FT:FT,MATCH(A4,Results_Cases!A:A,0))/GQ4),"..",INDEX(Results_Cases!FT:FT,MATCH(A4,Results_Cases!A:A,0))/GQ4)</f>
        <v>0</v>
      </c>
      <c r="GQ4" s="100">
        <f>INDEX(Results_Cases!FG:FG,MATCH(A4,Results_Cases!A:A,0))+INDEX(Results_Cases!FH:FH,MATCH(A4,Results_Cases!A:A,0))+INDEX(Results_Cases!FI:FI,MATCH(A4,Results_Cases!A:A,0))+INDEX(Results_Cases!FJ:FJ,MATCH(A4,Results_Cases!A:A,0))+INDEX(Results_Cases!FK:FK,MATCH(A4,Results_Cases!A:A,0))+INDEX(Results_Cases!FL:FL,MATCH(A4,Results_Cases!A:A,0))+INDEX(Results_Cases!FM:FM,MATCH(A4,Results_Cases!A:A,0))+INDEX(Results_Cases!FN:FN,MATCH(A4,Results_Cases!A:A,0))+INDEX(Results_Cases!FO:FO,MATCH(A4,Results_Cases!A:A,0))+INDEX(Results_Cases!FP:FP,MATCH(A4,Results_Cases!A:A,0))+INDEX(Results_Cases!FQ:FQ,MATCH(A4,Results_Cases!A:A,0))+INDEX(Results_Cases!FR:FR,MATCH(A4,Results_Cases!A:A,0))+INDEX(Results_Cases!FS:FS,MATCH(A4,Results_Cases!A:A,0))+INDEX(Results_Cases!FT:FT,MATCH(A4,Results_Cases!A:A,0))</f>
        <v>32</v>
      </c>
      <c r="GR4" s="102" t="str">
        <f>IF(ISERROR(INDEX(Results_Cases!FU:FU,MATCH(A4,Results_Cases!A:A,0))/GS4),"..",INDEX(Results_Cases!FU:FU,MATCH(A4,Results_Cases!A:A,0))/GS4)</f>
        <v>..</v>
      </c>
      <c r="GS4" s="109">
        <f>INDEX(Results_Cases!FU:FU,MATCH(A4,Results_Cases!A:A,0))</f>
        <v>0</v>
      </c>
      <c r="GT4" s="104" t="str">
        <f>IF(ISERROR(INDEX(Results_Cases!FV:FV,MATCH(A4,Results_Cases!A:A,0))/GV4),"..",INDEX(Results_Cases!FV:FV,MATCH(A4,Results_Cases!A:A,0))/GV4)</f>
        <v>..</v>
      </c>
      <c r="GU4" s="104" t="str">
        <f>IF(ISERROR(INDEX(Results_Cases!FW:FW,MATCH(A4,Results_Cases!A:A,0))/GV4),"..",INDEX(Results_Cases!FW:FW,MATCH(A4,Results_Cases!A:A,0))/GV4)</f>
        <v>..</v>
      </c>
      <c r="GV4" s="110">
        <f>INDEX(Results_Cases!FV:FV,MATCH(A4,Results_Cases!A:A,0))+INDEX(Results_Cases!FW:FW,MATCH(A4,Results_Cases!A:A,0))</f>
        <v>0</v>
      </c>
      <c r="GW4" s="102" t="str">
        <f>IF(ISERROR(INDEX(Results_Cases!FX:FX,MATCH(A4,Results_Cases!A:A,0))/GZ4),"..",INDEX(Results_Cases!FX:FX,MATCH(A4,Results_Cases!A:A,0))/GZ4)</f>
        <v>..</v>
      </c>
      <c r="GX4" s="102" t="str">
        <f>IF(ISERROR(INDEX(Results_Cases!FY:FY,MATCH(A4,Results_Cases!A:A,0))/GZ4),"..",INDEX(Results_Cases!FY:FY,MATCH(A4,Results_Cases!A:A,0))/GZ4)</f>
        <v>..</v>
      </c>
      <c r="GY4" s="102" t="str">
        <f>IF(ISERROR(INDEX(Results_Cases!FZ:FZ,MATCH(A4,Results_Cases!A:A,0))/GZ4),"..",INDEX(Results_Cases!FZ:FZ,MATCH(A4,Results_Cases!A:A,0))/GZ4)</f>
        <v>..</v>
      </c>
      <c r="GZ4" s="109">
        <f>INDEX(Results_Cases!FX:FX,MATCH(A4,Results_Cases!A:A,0))+INDEX(Results_Cases!FY:FY,MATCH(A4,Results_Cases!A:A,0))+INDEX(Results_Cases!FZ:FZ,MATCH(A4,Results_Cases!A:A,0))</f>
        <v>0</v>
      </c>
      <c r="HA4" s="104" t="str">
        <f>IF(ISERROR(INDEX(Results_Cases!GA:GA,MATCH(A4,Results_Cases!A:A,0))/HF4),"..",INDEX(Results_Cases!GA:GA,MATCH(A4,Results_Cases!A:A,0))/HF4)</f>
        <v>..</v>
      </c>
      <c r="HB4" s="104" t="str">
        <f>IF(ISERROR(INDEX(Results_Cases!GB:GB,MATCH(A4,Results_Cases!A:A,0))/HF4),"..",INDEX(Results_Cases!GB:GB,MATCH(A4,Results_Cases!A:A,0))/HF4)</f>
        <v>..</v>
      </c>
      <c r="HC4" s="104" t="str">
        <f>IF(ISERROR(INDEX(Results_Cases!GC:GC,MATCH(A4,Results_Cases!A:A,0))/HF4),"..",INDEX(Results_Cases!GC:GC,MATCH(A4,Results_Cases!A:A,0))/HF4)</f>
        <v>..</v>
      </c>
      <c r="HD4" s="104" t="str">
        <f>IF(ISERROR(INDEX(Results_Cases!GD:GD,MATCH(A4,Results_Cases!A:A,0))/HF4),"..",INDEX(Results_Cases!GD:GD,MATCH(A4,Results_Cases!A:A,0))/HF4)</f>
        <v>..</v>
      </c>
      <c r="HE4" s="104" t="str">
        <f>IF(ISERROR(INDEX(Results_Cases!GE:GE,MATCH(A4,Results_Cases!A:A,0))/HF4),"..",INDEX(Results_Cases!GE:GE,MATCH(A4,Results_Cases!A:A,0))/HF4)</f>
        <v>..</v>
      </c>
      <c r="HF4" s="110">
        <f>INDEX(Results_Cases!GA:GA,MATCH(A4,Results_Cases!A:A,0))+INDEX(Results_Cases!GB:GB,MATCH(A4,Results_Cases!A:A,0))+INDEX(Results_Cases!GC:GC,MATCH(A4,Results_Cases!A:A,0))+INDEX(Results_Cases!GD:GD,MATCH(A4,Results_Cases!A:A,0))+INDEX(Results_Cases!GE:GE,MATCH(A4,Results_Cases!A:A,0))</f>
        <v>0</v>
      </c>
      <c r="HG4" s="102">
        <f>INDEX(Results_Cases!GF:GF,MATCH(A4,Results_Cases!A:A,0))/HO4</f>
        <v>0.91428571428571426</v>
      </c>
      <c r="HH4" s="102">
        <f>INDEX(Results_Cases!GG:GG,MATCH(A4,Results_Cases!A:A,0))/HO4</f>
        <v>2.8571428571428571E-2</v>
      </c>
      <c r="HI4" s="102">
        <f>INDEX(Results_Cases!GH:GH,MATCH(A4,Results_Cases!A:A,0))/HO4</f>
        <v>2.8571428571428571E-2</v>
      </c>
      <c r="HJ4" s="102">
        <f>INDEX(Results_Cases!GI:GI,MATCH(A4,Results_Cases!A:A,0))/HO4</f>
        <v>2.8571428571428571E-2</v>
      </c>
      <c r="HK4" s="102">
        <f>INDEX(Results_Cases!GJ:GJ,MATCH(A4,Results_Cases!A:A,0))/HO4</f>
        <v>0</v>
      </c>
      <c r="HL4" s="102">
        <f>INDEX(Results_Cases!GK:GK,MATCH(A4,Results_Cases!A:A,0))/HO4</f>
        <v>0</v>
      </c>
      <c r="HM4" s="102">
        <f>INDEX(Results_Cases!GL:GL,MATCH(A4,Results_Cases!A:A,0))/HO4</f>
        <v>0</v>
      </c>
      <c r="HN4" s="102">
        <f>INDEX(Results_Cases!GM:GM,MATCH(A4,Results_Cases!A:A,0))/HO4</f>
        <v>2.8571428571428571E-2</v>
      </c>
      <c r="HO4" s="103">
        <f>INDEX(Results_Cases!HC:HC,MATCH(A4,Results_Cases!A:A,0))</f>
        <v>35</v>
      </c>
      <c r="HP4" s="104">
        <f>IF(ISERROR(INDEX(Results_Cases!GN:GN,MATCH(A4,Results_Cases!A:A,0))/HX4),0,INDEX(Results_Cases!GN:GN,MATCH(A4,Results_Cases!A:A,0))/HX4)</f>
        <v>0.51351351351351349</v>
      </c>
      <c r="HQ4" s="104">
        <f>IF(ISERROR(INDEX(Results_Cases!GO:GO,MATCH(A4,Results_Cases!A:A,0))/HX4),0,INDEX(Results_Cases!GO:GO,MATCH(A4,Results_Cases!A:A,0))/HX4)</f>
        <v>0</v>
      </c>
      <c r="HR4" s="104">
        <f>IF(ISERROR(INDEX(Results_Cases!GP:GP,MATCH(A4,Results_Cases!A:A,0))/HX4),0,INDEX(Results_Cases!GP:GP,MATCH(A4,Results_Cases!A:A,0))/HX4)</f>
        <v>8.1081081081081086E-2</v>
      </c>
      <c r="HS4" s="104">
        <f>IF(ISERROR(INDEX(Results_Cases!GQ:GQ,MATCH(A4,Results_Cases!A:A,0))/HX4),0,INDEX(Results_Cases!GQ:GQ,MATCH(A4,Results_Cases!A:A,0))/HX4)</f>
        <v>0</v>
      </c>
      <c r="HT4" s="104">
        <f>IF(ISERROR(INDEX(Results_Cases!GR:GR,MATCH(A4,Results_Cases!A:A,0))/HX4),0,INDEX(Results_Cases!GR:GR,MATCH(A4,Results_Cases!A:A,0))/HX4)</f>
        <v>0.32432432432432434</v>
      </c>
      <c r="HU4" s="104">
        <f>IF(ISERROR(INDEX(Results_Cases!GS:GS,MATCH(A4,Results_Cases!A:A,0))/HX4),0,INDEX(Results_Cases!GS:GS,MATCH(A4,Results_Cases!A:A,0))/HX4)</f>
        <v>5.4054054054054057E-2</v>
      </c>
      <c r="HV4" s="104">
        <f>IF(ISERROR(INDEX(Results_Cases!GT:GT,MATCH(A4,Results_Cases!A:A,0))/HX4),0,INDEX(Results_Cases!GT:GT,MATCH(A4,Results_Cases!A:A,0))/HX4)</f>
        <v>0</v>
      </c>
      <c r="HW4" s="104">
        <f>IF(ISERROR(INDEX(Results_Cases!GU:GU,MATCH(A4,Results_Cases!A:A,0))/HX4),0,INDEX(Results_Cases!GU:GU,MATCH(A4,Results_Cases!A:A,0))/HX4)</f>
        <v>2.7027027027027029E-2</v>
      </c>
      <c r="HX4" s="100">
        <f>INDEX(Results_Cases!GN:GN,MATCH(A4,Results_Cases!A:A,0))+INDEX(Results_Cases!GO:GO,MATCH(A4,Results_Cases!A:A,0))+INDEX(Results_Cases!GP:GP,MATCH(A4,Results_Cases!A:A,0))+INDEX(Results_Cases!GQ:GQ,MATCH(A4,Results_Cases!A:A,0))+INDEX(Results_Cases!GR:GR,MATCH(A4,Results_Cases!A:A,0))+INDEX(Results_Cases!GS:GS,MATCH(A4,Results_Cases!A:A,0))+INDEX(Results_Cases!GT:GT,MATCH(A4,Results_Cases!A:A,0))+INDEX(Results_Cases!GU:GU,MATCH(A4,Results_Cases!A:A,0))</f>
        <v>37</v>
      </c>
      <c r="HY4" s="102">
        <f>IF(ISERROR(INDEX(Results_Cases!GV:GV,MATCH(A4,Results_Cases!A:A,0))/IA4),"..",INDEX(Results_Cases!GV:GV,MATCH(A4,Results_Cases!A:A,0))/IA4)</f>
        <v>0.35294117647058826</v>
      </c>
      <c r="HZ4" s="102">
        <f>IF(ISERROR(INDEX(Results_Cases!GW:GW,MATCH(A4,Results_Cases!A:A,0))/IA4),"..",INDEX(Results_Cases!GW:GW,MATCH(A4,Results_Cases!A:A,0))/IA4)</f>
        <v>0.6470588235294118</v>
      </c>
      <c r="IA4" s="103">
        <f>INDEX(Results_Cases!GV:GV,MATCH(A4,Results_Cases!A:A,0))+INDEX(Results_Cases!GW:GW,MATCH(A4,Results_Cases!A:A,0))</f>
        <v>51</v>
      </c>
      <c r="IB4" s="104">
        <f>IF(ISERROR(INDEX(Results_Cases!GX:GX,MATCH(A4,Results_Cases!A:A,0))/ID4),"..",INDEX(Results_Cases!GX:GX,MATCH(A4,Results_Cases!A:A,0))/ID4)</f>
        <v>0</v>
      </c>
      <c r="IC4" s="104">
        <f>IF(ISERROR(INDEX(Results_Cases!GY:GY,MATCH(A4,Results_Cases!A:A,0))/ID4),"..",INDEX(Results_Cases!GY:GY,MATCH(A4,Results_Cases!A:A,0))/ID4)</f>
        <v>1</v>
      </c>
      <c r="ID4" s="111">
        <f>INDEX(Results_Cases!GX:GX,MATCH(A4,Results_Cases!A:A,0))+INDEX(Results_Cases!GY:GY,MATCH(A4,Results_Cases!A:A,0))</f>
        <v>51</v>
      </c>
    </row>
    <row r="5" spans="1:238" s="30" customFormat="1" ht="24" customHeight="1" x14ac:dyDescent="0.2">
      <c r="A5" s="93" t="s">
        <v>126</v>
      </c>
      <c r="B5" s="94" t="s">
        <v>88</v>
      </c>
      <c r="C5" s="94" t="s">
        <v>177</v>
      </c>
      <c r="D5" s="99">
        <f>INDEX(Results_Cases!D:D,MATCH(A5,Results_Cases!A:A,0))</f>
        <v>18</v>
      </c>
      <c r="E5" s="102">
        <f>INDEX(Results_Cases!E:E,MATCH(A5,Results_Cases!A:A,0))/G5</f>
        <v>0.55555555555555558</v>
      </c>
      <c r="F5" s="102">
        <f>INDEX(Results_Cases!F:F,MATCH(A5,Results_Cases!A:A,0))/G5</f>
        <v>0.44444444444444442</v>
      </c>
      <c r="G5" s="103">
        <f>INDEX(Results_Cases!D:D,MATCH(A5,Results_Cases!A:A,0))</f>
        <v>18</v>
      </c>
      <c r="H5" s="104">
        <f>INDEX(Results_Cases!G:G,MATCH(A5,Results_Cases!A:A,0))/T5</f>
        <v>0.22222222222222221</v>
      </c>
      <c r="I5" s="104">
        <f>INDEX(Results_Cases!H:H,MATCH(A5,Results_Cases!A:A,0))/T5</f>
        <v>0.16666666666666666</v>
      </c>
      <c r="J5" s="104">
        <f>INDEX(Results_Cases!I:I,MATCH(A5,Results_Cases!A:A,0))/T5</f>
        <v>0.44444444444444442</v>
      </c>
      <c r="K5" s="104">
        <f>INDEX(Results_Cases!J:J,MATCH(A5,Results_Cases!A:A,0))/T5</f>
        <v>0.33333333333333331</v>
      </c>
      <c r="L5" s="104">
        <f>INDEX(Results_Cases!K:K,MATCH(A5,Results_Cases!A:A,0))/T5</f>
        <v>0.5</v>
      </c>
      <c r="M5" s="104">
        <f>INDEX(Results_Cases!L:L,MATCH(A5,Results_Cases!A:A,0))/T5</f>
        <v>0</v>
      </c>
      <c r="N5" s="104">
        <f>INDEX(Results_Cases!M:M,MATCH(A5,Results_Cases!A:A,0))/T5</f>
        <v>0.22222222222222221</v>
      </c>
      <c r="O5" s="104">
        <f>INDEX(Results_Cases!N:N,MATCH(A5,Results_Cases!A:A,0))/T5</f>
        <v>5.5555555555555552E-2</v>
      </c>
      <c r="P5" s="104">
        <f>INDEX(Results_Cases!O:O,MATCH(A5,Results_Cases!A:A,0))/T5</f>
        <v>0.1111111111111111</v>
      </c>
      <c r="Q5" s="104">
        <f>INDEX(Results_Cases!P:P,MATCH(A5,Results_Cases!A:A,0))/T5</f>
        <v>5.5555555555555552E-2</v>
      </c>
      <c r="R5" s="104">
        <f>INDEX(Results_Cases!Q:Q,MATCH(A5,Results_Cases!A:A,0))/T5</f>
        <v>0.16666666666666666</v>
      </c>
      <c r="S5" s="104">
        <f>INDEX(Results_Cases!R:R,MATCH(A5,Results_Cases!A:A,0))/T5</f>
        <v>5.5555555555555552E-2</v>
      </c>
      <c r="T5" s="100">
        <f>INDEX(Results_Cases!GZ:GZ,MATCH(A5,Results_Cases!A:A,0))</f>
        <v>18</v>
      </c>
      <c r="U5" s="102">
        <f>IF(ISERROR(INDEX(Results_Cases!S:S,MATCH(A5,Results_Cases!A:A,0))/X5),0,INDEX(Results_Cases!S:S,MATCH(A5,Results_Cases!A:A,0))/X5)</f>
        <v>0.75</v>
      </c>
      <c r="V5" s="102">
        <f>IF(ISERROR(INDEX(Results_Cases!T:T,MATCH(A5,Results_Cases!A:A,0))/X5),0,INDEX(Results_Cases!T:T,MATCH(A5,Results_Cases!A:A,0))/X5)</f>
        <v>0.25</v>
      </c>
      <c r="W5" s="102">
        <f>IF(ISERROR(INDEX(Results_Cases!U:U,MATCH(A5,Results_Cases!A:A,0))/X5),0,INDEX(Results_Cases!U:U,MATCH(A5,Results_Cases!A:A,0))/X5)</f>
        <v>0</v>
      </c>
      <c r="X5" s="103">
        <f>IF(INDEX(Results_Cases!S:S,MATCH(A5,Results_Cases!A:A,0))+INDEX(Results_Cases!T:T,MATCH(A5,Results_Cases!A:A,0))+INDEX(Results_Cases!U:U,MATCH(A5,Results_Cases!A:A,0))=0,"..",INDEX(Results_Cases!S:S,MATCH(A5,Results_Cases!A:A,0))+INDEX(Results_Cases!T:T,MATCH(A5,Results_Cases!A:A,0))+INDEX(Results_Cases!U:U,MATCH(A5,Results_Cases!A:A,0)))</f>
        <v>4</v>
      </c>
      <c r="Y5" s="104">
        <f>IF(ISERROR(INDEX(Results_Cases!V:V,MATCH(A5,Results_Cases!A:A,0))/AC5),"..",INDEX(Results_Cases!V:V,MATCH(A5,Results_Cases!A:A,0))/AC5)</f>
        <v>0.66666666666666663</v>
      </c>
      <c r="Z5" s="104">
        <f>IF(ISERROR(INDEX(Results_Cases!W:W,MATCH(A5,Results_Cases!A:A,0))/AC5),"..",INDEX(Results_Cases!W:W,MATCH(A5,Results_Cases!A:A,0))/AC5)</f>
        <v>5.5555555555555552E-2</v>
      </c>
      <c r="AA5" s="104">
        <f>IF(ISERROR(INDEX(Results_Cases!X:X,MATCH(A5,Results_Cases!A:A,0))/AC5),"..",INDEX(Results_Cases!X:X,MATCH(A5,Results_Cases!A:A,0))/AC5)</f>
        <v>0.1111111111111111</v>
      </c>
      <c r="AB5" s="104">
        <f>IF(ISERROR(INDEX(Results_Cases!Y:Y,MATCH(A5,Results_Cases!A:A,0))/AC5),"..",INDEX(Results_Cases!Y:Y,MATCH(A5,Results_Cases!A:A,0))/AC5)</f>
        <v>0.3888888888888889</v>
      </c>
      <c r="AC5" s="100">
        <f>INDEX(Results_Cases!HA:HA,MATCH(A5,Results_Cases!A:A,0))</f>
        <v>18</v>
      </c>
      <c r="AD5" s="102">
        <f>IF(ISERROR(INDEX(Results_Cases!Z:Z,MATCH(A5,Results_Cases!A:A,0))/AK5),"..",INDEX(Results_Cases!Z:Z,MATCH(A5,Results_Cases!A:A,0))/AK5)</f>
        <v>0.11764705882352941</v>
      </c>
      <c r="AE5" s="102">
        <f>IF(ISERROR(INDEX(Results_Cases!AA:AA,MATCH(A5,Results_Cases!A:A,0))/AK5),"..",INDEX(Results_Cases!AA:AA,MATCH(A5,Results_Cases!A:A,0))/AK5)</f>
        <v>0.11764705882352941</v>
      </c>
      <c r="AF5" s="102">
        <f>IF(ISERROR(INDEX(Results_Cases!AB:AB,MATCH(A5,Results_Cases!A:A,0))/AK5),"..",INDEX(Results_Cases!AB:AB,MATCH(A5,Results_Cases!A:A,0))/AK5)</f>
        <v>0</v>
      </c>
      <c r="AG5" s="102">
        <f>IF(ISERROR(INDEX(Results_Cases!AC:AC,MATCH(A5,Results_Cases!A:A,0))/AK5),"..",INDEX(Results_Cases!AC:AC,MATCH(A5,Results_Cases!A:A,0))/AK5)</f>
        <v>0.41176470588235292</v>
      </c>
      <c r="AH5" s="102">
        <f>IF(ISERROR(INDEX(Results_Cases!AD:AD,MATCH(A5,Results_Cases!A:A,0))/AK5),"..",INDEX(Results_Cases!AD:AD,MATCH(A5,Results_Cases!A:A,0))/AK5)</f>
        <v>5.8823529411764705E-2</v>
      </c>
      <c r="AI5" s="102">
        <f>IF(ISERROR(INDEX(Results_Cases!AE:AE,MATCH(A5,Results_Cases!A:A,0))/AK5),"..",INDEX(Results_Cases!AE:AE,MATCH(A5,Results_Cases!A:A,0))/AK5)</f>
        <v>5.8823529411764705E-2</v>
      </c>
      <c r="AJ5" s="102">
        <f>IF(ISERROR(INDEX(Results_Cases!AF:AF,MATCH(A5,Results_Cases!A:A,0))/AK5),"..",INDEX(Results_Cases!AF:AF,MATCH(A5,Results_Cases!A:A,0))/AK5)</f>
        <v>0.23529411764705882</v>
      </c>
      <c r="AK5" s="103">
        <f>IF(INDEX(Results_Cases!Z:Z,MATCH(A5,Results_Cases!A:A,0))+INDEX(Results_Cases!AA:AA,MATCH(A5,Results_Cases!A:A,0))+INDEX(Results_Cases!AB:AB,MATCH(A5,Results_Cases!A:A,0))+INDEX(Results_Cases!AC:AC,MATCH(A5,Results_Cases!A:A,0))+INDEX(Results_Cases!AD:AD,MATCH(A5,Results_Cases!A:A,0))+INDEX(Results_Cases!AE:AE,MATCH(A5,Results_Cases!A:A,0))+INDEX(Results_Cases!AF:AF,MATCH(A5,Results_Cases!A:A,0))=0,"..",INDEX(Results_Cases!Z:Z,MATCH(A5,Results_Cases!A:A,0))+INDEX(Results_Cases!AA:AA,MATCH(A5,Results_Cases!A:A,0))+INDEX(Results_Cases!AB:AB,MATCH(A5,Results_Cases!A:A,0))+INDEX(Results_Cases!AC:AC,MATCH(A5,Results_Cases!A:A,0))+INDEX(Results_Cases!AD:AD,MATCH(A5,Results_Cases!A:A,0))+INDEX(Results_Cases!AE:AE,MATCH(A5,Results_Cases!A:A,0))+INDEX(Results_Cases!AF:AF,MATCH(A5,Results_Cases!A:A,0)))</f>
        <v>17</v>
      </c>
      <c r="AL5" s="104">
        <f>IF(ISERROR(INDEX(Results_Cases!AG:AG,MATCH(A5,Results_Cases!A:A,0))/AR5),"..",INDEX(Results_Cases!AG:AG,MATCH(A5,Results_Cases!A:A,0))/AR5)</f>
        <v>0.25</v>
      </c>
      <c r="AM5" s="104">
        <f>IF(ISERROR(INDEX(Results_Cases!AH:AH,MATCH(A5,Results_Cases!A:A,0))/AR5),"..",INDEX(Results_Cases!AH:AH,MATCH(A5,Results_Cases!A:A,0))/AR5)</f>
        <v>0.5</v>
      </c>
      <c r="AN5" s="104">
        <f>IF(ISERROR(INDEX(Results_Cases!AI:AI,MATCH(A5,Results_Cases!A:A,0))/AR5),"..",INDEX(Results_Cases!AI:AI,MATCH(A5,Results_Cases!A:A,0))/AR5)</f>
        <v>0.1875</v>
      </c>
      <c r="AO5" s="104">
        <f>IF(ISERROR(INDEX(Results_Cases!AJ:AJ,MATCH(A5,Results_Cases!A:A,0))/AR5),"..",INDEX(Results_Cases!AJ:AJ,MATCH(A5,Results_Cases!A:A,0))/AR5)</f>
        <v>0</v>
      </c>
      <c r="AP5" s="104">
        <f>IF(ISERROR(INDEX(Results_Cases!AK:AK,MATCH(A5,Results_Cases!A:A,0))/AR5),"..",INDEX(Results_Cases!AK:AK,MATCH(A5,Results_Cases!A:A,0))/AR5)</f>
        <v>0</v>
      </c>
      <c r="AQ5" s="104">
        <f>IF(ISERROR(INDEX(Results_Cases!AL:AL,MATCH(A5,Results_Cases!A:A,0))/AR5),"..",INDEX(Results_Cases!AL:AL,MATCH(A5,Results_Cases!A:A,0))/AR5)</f>
        <v>6.25E-2</v>
      </c>
      <c r="AR5" s="100">
        <f>INDEX(Results_Cases!AG:AG,MATCH(A5,Results_Cases!A:A,0))+INDEX(Results_Cases!AH:AH,MATCH(A5,Results_Cases!A:A,0))+INDEX(Results_Cases!AI:AI,MATCH(A5,Results_Cases!A:A,0))+INDEX(Results_Cases!AJ:AJ,MATCH(A5,Results_Cases!A:A,0))+INDEX(Results_Cases!AK:AK,MATCH(A5,Results_Cases!A:A,0))+INDEX(Results_Cases!AL:AL,MATCH(A5,Results_Cases!A:A,0))</f>
        <v>16</v>
      </c>
      <c r="AS5" s="102">
        <f>IF(ISERROR(INDEX(Results_Cases!AM:AM,MATCH(A5,Results_Cases!A:A,0))/AX5),"..",INDEX(Results_Cases!AM:AM,MATCH(A5,Results_Cases!A:A,0))/AX5)</f>
        <v>0.9375</v>
      </c>
      <c r="AT5" s="102">
        <f>IF(ISERROR(INDEX(Results_Cases!AN:AN,MATCH(A5,Results_Cases!A:A,0))/AX5),"..",INDEX(Results_Cases!AN:AN,MATCH(A5,Results_Cases!A:A,0))/AX5)</f>
        <v>6.25E-2</v>
      </c>
      <c r="AU5" s="102">
        <f>IF(ISERROR(INDEX(Results_Cases!AO:AO,MATCH(A5,Results_Cases!A:A,0))/AX5),"..",INDEX(Results_Cases!AO:AO,MATCH(A5,Results_Cases!A:A,0))/AX5)</f>
        <v>0</v>
      </c>
      <c r="AV5" s="102">
        <f>IF(ISERROR(INDEX(Results_Cases!AP:AP,MATCH(A5,Results_Cases!A:A,0))/AX5),"..",INDEX(Results_Cases!AP:AP,MATCH(A5,Results_Cases!A:A,0))/AX5)</f>
        <v>0</v>
      </c>
      <c r="AW5" s="102">
        <f>IF(ISERROR(INDEX(Results_Cases!AQ:AQ,MATCH(A5,Results_Cases!A:A,0))/AX5),"..",INDEX(Results_Cases!AQ:AQ,MATCH(A5,Results_Cases!A:A,0))/AX5)</f>
        <v>0</v>
      </c>
      <c r="AX5" s="103">
        <f>INDEX(Results_Cases!AM:AM,MATCH(A5,Results_Cases!A:A,0))+INDEX(Results_Cases!AN:AN,MATCH(A5,Results_Cases!A:A,0))+INDEX(Results_Cases!AO:AO,MATCH(A5,Results_Cases!A:A,0))+INDEX(Results_Cases!AP:AP,MATCH(A5,Results_Cases!A:A,0))+INDEX(Results_Cases!AQ:AQ,MATCH(A5,Results_Cases!A:A,0))</f>
        <v>16</v>
      </c>
      <c r="AY5" s="104">
        <f>IF(ISERROR(INDEX(Results_Cases!AR:AR,MATCH(A5,Results_Cases!A:A,0))/BD5),"..",INDEX(Results_Cases!AR:AR,MATCH(A5,Results_Cases!A:A,0))/BD5)</f>
        <v>0.9375</v>
      </c>
      <c r="AZ5" s="104">
        <f>IF(ISERROR(INDEX(Results_Cases!AS:AS,MATCH(A5,Results_Cases!A:A,0))/BD5),"..",INDEX(Results_Cases!AS:AS,MATCH(A5,Results_Cases!A:A,0))/BD5)</f>
        <v>6.25E-2</v>
      </c>
      <c r="BA5" s="104">
        <f>IF(ISERROR(INDEX(Results_Cases!AT:AT,MATCH(A5,Results_Cases!A:A,0))/BD5),"..",INDEX(Results_Cases!AT:AT,MATCH(A5,Results_Cases!A:A,0))/BD5)</f>
        <v>0</v>
      </c>
      <c r="BB5" s="104">
        <f>IF(ISERROR(INDEX(Results_Cases!AU:AU,MATCH(A5,Results_Cases!A:A,0))/BD5),"..",INDEX(Results_Cases!AU:AU,MATCH(A5,Results_Cases!A:A,0))/BD5)</f>
        <v>0</v>
      </c>
      <c r="BC5" s="104">
        <f>IF(ISERROR(INDEX(Results_Cases!AV:AV,MATCH(A5,Results_Cases!A:A,0))/BD5),"..",INDEX(Results_Cases!AV:AV,MATCH(A5,Results_Cases!A:A,0))/BD5)</f>
        <v>0</v>
      </c>
      <c r="BD5" s="100">
        <f>INDEX(Results_Cases!AR:AR,MATCH(A5,Results_Cases!A:A,0))+INDEX(Results_Cases!AS:AS,MATCH(A5,Results_Cases!A:A,0))+INDEX(Results_Cases!AT:AT,MATCH(A5,Results_Cases!A:A,0))+INDEX(Results_Cases!AU:AU,MATCH(A5,Results_Cases!A:A,0))+INDEX(Results_Cases!AV:AV,MATCH(A5,Results_Cases!A:A,0))</f>
        <v>16</v>
      </c>
      <c r="BE5" s="102">
        <f>IF(ISERROR(INDEX(Results_Cases!AW:AW,MATCH(A5,Results_Cases!A:A,0))/BJ5),"..",INDEX(Results_Cases!AW:AW,MATCH(A5,Results_Cases!A:A,0))/BJ5)</f>
        <v>0.9375</v>
      </c>
      <c r="BF5" s="102">
        <f>IF(ISERROR(INDEX(Results_Cases!AX:AX,MATCH(A5,Results_Cases!A:A,0))/BJ5),"..",INDEX(Results_Cases!AX:AX,MATCH(A5,Results_Cases!A:A,0))/BJ5)</f>
        <v>6.25E-2</v>
      </c>
      <c r="BG5" s="102">
        <f>IF(ISERROR(INDEX(Results_Cases!AY:AY,MATCH(A5,Results_Cases!A:A,0))/BJ5),"..",INDEX(Results_Cases!AY:AY,MATCH(A5,Results_Cases!A:A,0))/BJ5)</f>
        <v>0</v>
      </c>
      <c r="BH5" s="102">
        <f>IF(ISERROR(INDEX(Results_Cases!AZ:AZ,MATCH(A5,Results_Cases!A:A,0))/BJ5),"..",INDEX(Results_Cases!AZ:AZ,MATCH(A5,Results_Cases!A:A,0))/BJ5)</f>
        <v>0</v>
      </c>
      <c r="BI5" s="102">
        <f>IF(ISERROR(INDEX(Results_Cases!BA:BA,MATCH(A5,Results_Cases!A:A,0))/BJ5),"..",INDEX(Results_Cases!BA:BA,MATCH(A5,Results_Cases!A:A,0))/BJ5)</f>
        <v>0</v>
      </c>
      <c r="BJ5" s="103">
        <f>INDEX(Results_Cases!AW:AW,MATCH(A5,Results_Cases!A:A,0))+INDEX(Results_Cases!AX:AX,MATCH(A5,Results_Cases!A:A,0))+INDEX(Results_Cases!AY:AY,MATCH(A5,Results_Cases!A:A,0))+INDEX(Results_Cases!AZ:AZ,MATCH(A5,Results_Cases!A:A,0))+INDEX(Results_Cases!BA:BA,MATCH(A5,Results_Cases!A:A,0))</f>
        <v>16</v>
      </c>
      <c r="BK5" s="104">
        <f>IF(ISERROR(INDEX(Results_Cases!BB:BB,MATCH(A5,Results_Cases!A:A,0))/BP5),"..",INDEX(Results_Cases!BB:BB,MATCH(A5,Results_Cases!A:A,0))/BP5)</f>
        <v>0.875</v>
      </c>
      <c r="BL5" s="104">
        <f>IF(ISERROR(INDEX(Results_Cases!BC:BC,MATCH(A5,Results_Cases!A:A,0))/BP5),"..",INDEX(Results_Cases!BC:BC,MATCH(A5,Results_Cases!A:A,0))/BP5)</f>
        <v>0.125</v>
      </c>
      <c r="BM5" s="104">
        <f>IF(ISERROR(INDEX(Results_Cases!BD:BD,MATCH(A5,Results_Cases!A:A,0))/BP5),"..",INDEX(Results_Cases!BD:BD,MATCH(A5,Results_Cases!A:A,0))/BP5)</f>
        <v>0</v>
      </c>
      <c r="BN5" s="104">
        <f>IF(ISERROR(INDEX(Results_Cases!BE:BE,MATCH(A5,Results_Cases!A:A,0))/BP5),"..",INDEX(Results_Cases!BE:BE,MATCH(A5,Results_Cases!A:A,0))/BP5)</f>
        <v>0</v>
      </c>
      <c r="BO5" s="104">
        <f>IF(ISERROR(INDEX(Results_Cases!BF:BF,MATCH(A5,Results_Cases!A:A,0))/BP5),"..",INDEX(Results_Cases!BF:BF,MATCH(A5,Results_Cases!A:A,0))/BP5)</f>
        <v>0</v>
      </c>
      <c r="BP5" s="100">
        <f>INDEX(Results_Cases!BB:BB,MATCH(A5,Results_Cases!A:A,0))+INDEX(Results_Cases!BC:BC,MATCH(A5,Results_Cases!A:A,0))+INDEX(Results_Cases!BD:BD,MATCH(A5,Results_Cases!A:A,0))+INDEX(Results_Cases!BE:BE,MATCH(A5,Results_Cases!A:A,0))+INDEX(Results_Cases!BF:BF,MATCH(A5,Results_Cases!A:A,0))</f>
        <v>16</v>
      </c>
      <c r="BQ5" s="102">
        <f>IF(ISERROR(INDEX(Results_Cases!BG:BG,MATCH(A5,Results_Cases!A:A,0))/BV5),"..",INDEX(Results_Cases!BG:BG,MATCH(A5,Results_Cases!A:A,0))/BV5)</f>
        <v>0.88888888888888884</v>
      </c>
      <c r="BR5" s="102">
        <f>IF(ISERROR(INDEX(Results_Cases!BH:BH,MATCH(A5,Results_Cases!A:A,0))/AX5),"..",INDEX(Results_Cases!BH:BH,MATCH(A5,Results_Cases!A:A,0))/AX5)</f>
        <v>6.25E-2</v>
      </c>
      <c r="BS5" s="102">
        <f>IF(ISERROR(INDEX(Results_Cases!BI:BI,MATCH(A5,Results_Cases!A:A,0))/AX5),"..",INDEX(Results_Cases!BI:BI,MATCH(A5,Results_Cases!A:A,0))/AX5)</f>
        <v>0</v>
      </c>
      <c r="BT5" s="102">
        <f>IF(ISERROR(INDEX(Results_Cases!BJ:BJ,MATCH(A5,Results_Cases!A:A,0))/AX5),"..",INDEX(Results_Cases!BJ:BJ,MATCH(A5,Results_Cases!A:A,0))/AX5)</f>
        <v>0</v>
      </c>
      <c r="BU5" s="102">
        <f>IF(ISERROR(INDEX(Results_Cases!BK:BK,MATCH(A5,Results_Cases!A:A,0))/AX5),"..",INDEX(Results_Cases!BK:BK,MATCH(A5,Results_Cases!A:A,0))/AX5)</f>
        <v>0</v>
      </c>
      <c r="BV5" s="103">
        <f>INDEX(Results_Cases!BG:BG,MATCH(A5,Results_Cases!A:A,0))+INDEX(Results_Cases!BH:BH,MATCH(A5,Results_Cases!A:A,0))+INDEX(Results_Cases!BI:BI,MATCH(A5,Results_Cases!A:A,0))+INDEX(Results_Cases!BJ:BJ,MATCH(A5,Results_Cases!A:A,0))+INDEX(Results_Cases!BK:BK,MATCH(A5,Results_Cases!A:A,0))</f>
        <v>9</v>
      </c>
      <c r="BW5" s="104">
        <f>IF(ISERROR(INDEX(Results_Cases!BL:BL,MATCH(A5,Results_Cases!A:A,0))/CB5),"..",INDEX(Results_Cases!BL:BL,MATCH(A5,Results_Cases!A:A,0))/CB5)</f>
        <v>0.5714285714285714</v>
      </c>
      <c r="BX5" s="104">
        <f>IF(ISERROR(INDEX(Results_Cases!BM:BM,MATCH(A5,Results_Cases!A:A,0))/CB5),"..",INDEX(Results_Cases!BM:BM,MATCH(A5,Results_Cases!A:A,0))/CB5)</f>
        <v>0.42857142857142855</v>
      </c>
      <c r="BY5" s="104">
        <f>IF(ISERROR(INDEX(Results_Cases!BN:BN,MATCH(A5,Results_Cases!A:A,0))/CB5),"..",INDEX(Results_Cases!BN:BN,MATCH(A5,Results_Cases!A:A,0))/CB5)</f>
        <v>0</v>
      </c>
      <c r="BZ5" s="104">
        <f>IF(ISERROR(INDEX(Results_Cases!BO:BO,MATCH(A5,Results_Cases!A:A,0))/CB5),"..",INDEX(Results_Cases!BO:BO,MATCH(A5,Results_Cases!A:A,0))/CB5)</f>
        <v>0</v>
      </c>
      <c r="CA5" s="104">
        <f>IF(ISERROR(INDEX(Results_Cases!BP:BP,MATCH(A5,Results_Cases!A:A,0))/CB5),"..",INDEX(Results_Cases!BP:BP,MATCH(A5,Results_Cases!A:A,0))/CB5)</f>
        <v>0</v>
      </c>
      <c r="CB5" s="100">
        <f>INDEX(Results_Cases!BL:BL,MATCH(A5,Results_Cases!A:A,0))+INDEX(Results_Cases!BM:BM,MATCH(A5,Results_Cases!A:A,0))+INDEX(Results_Cases!BN:BN,MATCH(A5,Results_Cases!A:A,0))+INDEX(Results_Cases!BO:BO,MATCH(A5,Results_Cases!A:A,0))+INDEX(Results_Cases!BP:BP,MATCH(A5,Results_Cases!A:A,0))</f>
        <v>7</v>
      </c>
      <c r="CC5" s="102">
        <f>IF(ISERROR(INDEX(Results_Cases!BQ:BQ,MATCH(A5,Results_Cases!A:A,0))/CH5),"..",INDEX(Results_Cases!BQ:BQ,MATCH(A5,Results_Cases!A:A,0))/CH5)</f>
        <v>0.66666666666666663</v>
      </c>
      <c r="CD5" s="102">
        <f>IF(ISERROR(INDEX(Results_Cases!BR:BR,MATCH(A5,Results_Cases!A:A,0))/CH5),"..",INDEX(Results_Cases!BR:BR,MATCH(A5,Results_Cases!A:A,0))/CH5)</f>
        <v>0.26666666666666666</v>
      </c>
      <c r="CE5" s="102">
        <f>IF(ISERROR(INDEX(Results_Cases!BS:BS,MATCH(A5,Results_Cases!A:A,0))/CH5),"..",INDEX(Results_Cases!BS:BS,MATCH(A5,Results_Cases!A:A,0))/CH5)</f>
        <v>6.6666666666666666E-2</v>
      </c>
      <c r="CF5" s="102">
        <f>IF(ISERROR(INDEX(Results_Cases!BT:BT,MATCH(A5,Results_Cases!A:A,0))/CH5),"..",INDEX(Results_Cases!BT:BT,MATCH(A5,Results_Cases!A:A,0))/CH5)</f>
        <v>0</v>
      </c>
      <c r="CG5" s="102">
        <f>IF(ISERROR(INDEX(Results_Cases!BU:BU,MATCH(A5,Results_Cases!A:A,0))/CH5),"..",INDEX(Results_Cases!BU:BU,MATCH(A5,Results_Cases!A:A,0))/CH5)</f>
        <v>0</v>
      </c>
      <c r="CH5" s="103">
        <f>INDEX(Results_Cases!BQ:BQ,MATCH(A5,Results_Cases!A:A,0))+INDEX(Results_Cases!BR:BR,MATCH(A5,Results_Cases!A:A,0))+INDEX(Results_Cases!BS:BS,MATCH(A5,Results_Cases!A:A,0))+INDEX(Results_Cases!BT:BT,MATCH(A5,Results_Cases!A:A,0))+INDEX(Results_Cases!BU:BU,MATCH(A5,Results_Cases!A:A,0))</f>
        <v>15</v>
      </c>
      <c r="CI5" s="104">
        <f>IF(ISERROR(INDEX(Results_Cases!BV:BV,MATCH(A5,Results_Cases!A:A,0))/CN5),"..",INDEX(Results_Cases!BV:BV,MATCH(A5,Results_Cases!A:A,0))/CN5)</f>
        <v>0.73333333333333328</v>
      </c>
      <c r="CJ5" s="104">
        <f>IF(ISERROR(INDEX(Results_Cases!BW:BW,MATCH(A5,Results_Cases!A:A,0))/CN5),"..",INDEX(Results_Cases!BW:BW,MATCH(A5,Results_Cases!A:A,0))/CN5)</f>
        <v>0.26666666666666666</v>
      </c>
      <c r="CK5" s="104">
        <f>IF(ISERROR(INDEX(Results_Cases!BX:BX,MATCH(A5,Results_Cases!A:A,0))/CN5),"..",INDEX(Results_Cases!BX:BX,MATCH(A5,Results_Cases!A:A,0))/CN5)</f>
        <v>0</v>
      </c>
      <c r="CL5" s="104">
        <f>IF(ISERROR(INDEX(Results_Cases!BY:BY,MATCH(A5,Results_Cases!A:A,0))/CN5),"..",INDEX(Results_Cases!BY:BY,MATCH(A5,Results_Cases!A:A,0))/CN5)</f>
        <v>0</v>
      </c>
      <c r="CM5" s="104">
        <f>IF(ISERROR(INDEX(Results_Cases!BZ:BZ,MATCH(A5,Results_Cases!A:A,0))/CN5),"..",INDEX(Results_Cases!BZ:BZ,MATCH(A5,Results_Cases!A:A,0))/CN5)</f>
        <v>0</v>
      </c>
      <c r="CN5" s="100">
        <f>INDEX(Results_Cases!BV:BV,MATCH(A5,Results_Cases!A:A,0))+INDEX(Results_Cases!BW:BW,MATCH(A5,Results_Cases!A:A,0))+INDEX(Results_Cases!BX:BX,MATCH(A5,Results_Cases!A:A,0))+INDEX(Results_Cases!BY:BY,MATCH(A5,Results_Cases!A:A,0))+INDEX(Results_Cases!BZ:BZ,MATCH(A5,Results_Cases!A:A,0))</f>
        <v>15</v>
      </c>
      <c r="CO5" s="102">
        <f>IF(ISERROR(INDEX(Results_Cases!CA:CA,MATCH(A5,Results_Cases!A:A,0))/CT5),0,INDEX(Results_Cases!CA:CA,MATCH(A5,Results_Cases!A:A,0))/CT5)</f>
        <v>1</v>
      </c>
      <c r="CP5" s="102">
        <f>IF(ISERROR(INDEX(Results_Cases!CB:CB,MATCH(A5,Results_Cases!A:A,0))/CT5),0,INDEX(Results_Cases!CB:CB,MATCH(A5,Results_Cases!A:A,0))/CT5)</f>
        <v>0</v>
      </c>
      <c r="CQ5" s="102">
        <f>IF(ISERROR(INDEX(Results_Cases!CC:CC,MATCH(A5,Results_Cases!A:A,0))/CT5),0,INDEX(Results_Cases!CC:CC,MATCH(A5,Results_Cases!A:A,0))/CT5)</f>
        <v>0</v>
      </c>
      <c r="CR5" s="102">
        <f>IF(ISERROR(INDEX(Results_Cases!CD:CD,MATCH(A5,Results_Cases!A:A,0))/CT5),0,INDEX(Results_Cases!CD:CD,MATCH(A5,Results_Cases!A:A,0))/CT5)</f>
        <v>0</v>
      </c>
      <c r="CS5" s="102">
        <f>IF(ISERROR(INDEX(Results_Cases!CE:CE,MATCH(A5,Results_Cases!A:A,0))/CT5),0,INDEX(Results_Cases!CE:CE,MATCH(A5,Results_Cases!A:A,0))/CT5)</f>
        <v>0</v>
      </c>
      <c r="CT5" s="103">
        <f>IF(ISERROR(INDEX(Results_Cases!CA:CA,MATCH(A5,Results_Cases!A:A,0))+INDEX(Results_Cases!CB:CB,MATCH(A5,Results_Cases!A:A,0))+INDEX(Results_Cases!CC:CC,MATCH(A5,Results_Cases!A:A,0))+INDEX(Results_Cases!CD:CD,MATCH(A5,Results_Cases!A:A,0))+INDEX(Results_Cases!CE:CE,MATCH(A5,Results_Cases!A:A,0))),0,INDEX(Results_Cases!CA:CA,MATCH(A5,Results_Cases!A:A,0))+INDEX(Results_Cases!CB:CB,MATCH(A5,Results_Cases!A:A,0))+INDEX(Results_Cases!CC:CC,MATCH(A5,Results_Cases!A:A,0))+INDEX(Results_Cases!CD:CD,MATCH(A5,Results_Cases!A:A,0))+INDEX(Results_Cases!CE:CE,MATCH(A5,Results_Cases!A:A,0)))</f>
        <v>12</v>
      </c>
      <c r="CU5" s="104">
        <f>INDEX(Results_Cases!CF:CF,MATCH(A5,Results_Cases!A:A,0))/DC5</f>
        <v>0.625</v>
      </c>
      <c r="CV5" s="104">
        <f>INDEX(Results_Cases!CG:CG,MATCH(A5,Results_Cases!A:A,0))/DC5</f>
        <v>0.125</v>
      </c>
      <c r="CW5" s="104">
        <f>INDEX(Results_Cases!CH:CH,MATCH(A5,Results_Cases!A:A,0))/DC5</f>
        <v>0.5625</v>
      </c>
      <c r="CX5" s="104">
        <f>INDEX(Results_Cases!CI:CI,MATCH(A5,Results_Cases!A:A,0))/DC5</f>
        <v>0</v>
      </c>
      <c r="CY5" s="104">
        <f>INDEX(Results_Cases!CJ:CJ,MATCH(A5,Results_Cases!A:A,0))/DC5</f>
        <v>0.25</v>
      </c>
      <c r="CZ5" s="104">
        <f>INDEX(Results_Cases!CK:CK,MATCH(A5,Results_Cases!A:A,0))/DC5</f>
        <v>0</v>
      </c>
      <c r="DA5" s="104">
        <f>INDEX(Results_Cases!CL:CL,MATCH(A5,Results_Cases!A:A,0))/DC5</f>
        <v>0</v>
      </c>
      <c r="DB5" s="104">
        <f>INDEX(Results_Cases!CM:CM,MATCH(A5,Results_Cases!A:A,0))/DC5</f>
        <v>0.1875</v>
      </c>
      <c r="DC5" s="100">
        <f>INDEX(Results_Cases!HB:HB,MATCH(A5,Results_Cases!A:A,0))</f>
        <v>16</v>
      </c>
      <c r="DD5" s="102">
        <f>IF(ISERROR(INDEX(Results_Cases!CN:CN,MATCH(A5,Results_Cases!A:A,0))/DK5),"..",INDEX(Results_Cases!CN:CN,MATCH(A5,Results_Cases!A:A,0))/DK5)</f>
        <v>0.66666666666666663</v>
      </c>
      <c r="DE5" s="102">
        <f>IF(ISERROR(INDEX(Results_Cases!CO:CO,MATCH(A5,Results_Cases!A:A,0))/DK5),"..",INDEX(Results_Cases!CO:CO,MATCH(A5,Results_Cases!A:A,0))/DK5)</f>
        <v>0.2</v>
      </c>
      <c r="DF5" s="102">
        <f>IF(ISERROR(INDEX(Results_Cases!CP:CP,MATCH(A5,Results_Cases!A:A,0))/DK5),"..",INDEX(Results_Cases!CP:CP,MATCH(A5,Results_Cases!A:A,0))/DK5)</f>
        <v>6.6666666666666666E-2</v>
      </c>
      <c r="DG5" s="102">
        <f>IF(ISERROR(INDEX(Results_Cases!CQ:CQ,MATCH(A5,Results_Cases!A:A,0))/DK5),"..",INDEX(Results_Cases!CQ:CQ,MATCH(A5,Results_Cases!A:A,0))/DK5)</f>
        <v>6.6666666666666666E-2</v>
      </c>
      <c r="DH5" s="102">
        <f>IF(ISERROR(INDEX(Results_Cases!CR:CR,MATCH(A5,Results_Cases!A:A,0))/DK5),"..",INDEX(Results_Cases!CR:CR,MATCH(A5,Results_Cases!A:A,0))/DK5)</f>
        <v>0</v>
      </c>
      <c r="DI5" s="105">
        <f>IF(ISERROR(INDEX(Results_Cases!CS:CS,MATCH(A5,Results_Cases!A:A,0))),0,INDEX(Results_Cases!CS:CS,MATCH(A5,Results_Cases!A:A,0)))</f>
        <v>1.85</v>
      </c>
      <c r="DJ5" s="106">
        <f>IF(ISERROR(INDEX(Results_Cases!CT:CT,MATCH(A5,Results_Cases!A:A,0))),0,INDEX(Results_Cases!CT:CT,MATCH(A5,Results_Cases!A:A,0)))</f>
        <v>1</v>
      </c>
      <c r="DK5" s="103">
        <f>INDEX(Results_Cases!CN:CN,MATCH(A5,Results_Cases!A:A,0))+INDEX(Results_Cases!CO:CO,MATCH(A5,Results_Cases!A:A,0))+INDEX(Results_Cases!CP:CP,MATCH(A5,Results_Cases!A:A,0))+INDEX(Results_Cases!CQ:CQ,MATCH(A5,Results_Cases!A:A,0))+INDEX(Results_Cases!CR:CR,MATCH(A5,Results_Cases!A:A,0))</f>
        <v>15</v>
      </c>
      <c r="DL5" s="104">
        <f>IF(ISERROR(INDEX(Results_Cases!CU:CU,MATCH(A5,Results_Cases!A:A,0))/DO5),"..",INDEX(Results_Cases!CU:CU,MATCH(A5,Results_Cases!A:A,0))/DO5)</f>
        <v>0.1</v>
      </c>
      <c r="DM5" s="104">
        <f>IF(ISERROR(INDEX(Results_Cases!CV:CV,MATCH(A5,Results_Cases!A:A,0))/DO5),"..",INDEX(Results_Cases!CV:CV,MATCH(A5,Results_Cases!A:A,0))/DO5)</f>
        <v>0.7</v>
      </c>
      <c r="DN5" s="104">
        <f>IF(ISERROR(INDEX(Results_Cases!CW:CW,MATCH(A5,Results_Cases!A:A,0))/DO5),"..",INDEX(Results_Cases!CW:CW,MATCH(A5,Results_Cases!A:A,0))/DO5)</f>
        <v>0.2</v>
      </c>
      <c r="DO5" s="100">
        <f>INDEX(Results_Cases!CU:CU,MATCH(A5,Results_Cases!A:A,0))+INDEX(Results_Cases!CV:CV,MATCH(A5,Results_Cases!A:A,0))+INDEX(Results_Cases!CW:CW,MATCH(A5,Results_Cases!A:A,0))</f>
        <v>10</v>
      </c>
      <c r="DP5" s="102">
        <f>IF(ISERROR(INDEX(Results_Cases!CX:CX,MATCH(A5,Results_Cases!A:A,0))/DS5),"..",INDEX(Results_Cases!CX:CX,MATCH(A5,Results_Cases!A:A,0))/DS5)</f>
        <v>0.5625</v>
      </c>
      <c r="DQ5" s="102">
        <f>IF(ISERROR(INDEX(Results_Cases!CY:CY,MATCH(A5,Results_Cases!A:A,0))/DS5),"..",INDEX(Results_Cases!CY:CY,MATCH(A5,Results_Cases!A:A,0))/DS5)</f>
        <v>0.4375</v>
      </c>
      <c r="DR5" s="102">
        <f>IF(ISERROR(INDEX(Results_Cases!CZ:CZ,MATCH(A5,Results_Cases!A:A,0))/DS5),"..",INDEX(Results_Cases!CZ:CZ,MATCH(A5,Results_Cases!A:A,0))/DS5)</f>
        <v>0</v>
      </c>
      <c r="DS5" s="103">
        <f>INDEX(Results_Cases!CX:CX,MATCH(A5,Results_Cases!A:A,0))+INDEX(Results_Cases!CY:CY,MATCH(A5,Results_Cases!A:A,0))+INDEX(Results_Cases!CZ:CZ,MATCH(A5,Results_Cases!A:A,0))</f>
        <v>16</v>
      </c>
      <c r="DT5" s="104">
        <f>IF(ISERROR(INDEX(Results_Cases!DA:DA,MATCH(A5,Results_Cases!A:A,0))/EC5),"..",INDEX(Results_Cases!DA:DA,MATCH(A5,Results_Cases!A:A,0))/EC5)</f>
        <v>0.13333333333333333</v>
      </c>
      <c r="DU5" s="104">
        <f>IF(ISERROR(INDEX(Results_Cases!DB:DB,MATCH(A5,Results_Cases!A:A,0))/EC5),"..",INDEX(Results_Cases!DB:DB,MATCH(A5,Results_Cases!A:A,0))/EC5)</f>
        <v>0.13333333333333333</v>
      </c>
      <c r="DV5" s="104">
        <f>IF(ISERROR(INDEX(Results_Cases!DC:DC,MATCH(A5,Results_Cases!A:A,0))/EC5),"..",INDEX(Results_Cases!DC:DC,MATCH(A5,Results_Cases!A:A,0))/EC5)</f>
        <v>0.2</v>
      </c>
      <c r="DW5" s="104">
        <f>IF(ISERROR(INDEX(Results_Cases!DD:DD,MATCH(A5,Results_Cases!A:A,0))/EC5),"..",INDEX(Results_Cases!DD:DD,MATCH(A5,Results_Cases!A:A,0))/EC5)</f>
        <v>0</v>
      </c>
      <c r="DX5" s="104">
        <f>IF(ISERROR(INDEX(Results_Cases!DE:DE,MATCH(A5,Results_Cases!A:A,0))/EC5),"..",INDEX(Results_Cases!DE:DE,MATCH(A5,Results_Cases!A:A,0))/EC5)</f>
        <v>0.2</v>
      </c>
      <c r="DY5" s="104">
        <f>IF(ISERROR(INDEX(Results_Cases!DF:DF,MATCH(A5,Results_Cases!A:A,0))/EC5),"..",INDEX(Results_Cases!DF:DF,MATCH(A5,Results_Cases!A:A,0))/EC5)</f>
        <v>0.33333333333333331</v>
      </c>
      <c r="DZ5" s="104">
        <f>IF(ISERROR(INDEX(Results_Cases!DG:DG,MATCH(A5,Results_Cases!A:A,0))/EC5),"..",INDEX(Results_Cases!DG:DG,MATCH(A5,Results_Cases!A:A,0))/EC5)</f>
        <v>0</v>
      </c>
      <c r="EA5" s="104">
        <f>IF(ISERROR(INDEX(Results_Cases!DH:DH,MATCH(A5,Results_Cases!A:A,0))/EC5),"..",INDEX(Results_Cases!DH:DH,MATCH(A5,Results_Cases!A:A,0))/EC5)</f>
        <v>0</v>
      </c>
      <c r="EB5" s="107">
        <f>IF(ISERROR(INDEX(Results_Cases!DI:DI,MATCH(A5,Results_Cases!A:A,0))),"..",INDEX(Results_Cases!DI:DI,MATCH(A5,Results_Cases!A:A,0)))</f>
        <v>41.777777777777779</v>
      </c>
      <c r="EC5" s="100">
        <f>INDEX(Results_Cases!DA:DA,MATCH(A5,Results_Cases!A:A,0))+INDEX(Results_Cases!DB:DB,MATCH(A5,Results_Cases!A:A,0))+INDEX(Results_Cases!DC:DC,MATCH(A5,Results_Cases!A:A,0))+INDEX(Results_Cases!DD:DD,MATCH(A5,Results_Cases!A:A,0))+INDEX(Results_Cases!DE:DE,MATCH(A5,Results_Cases!A:A,0))+INDEX(Results_Cases!DF:DF,MATCH(A5,Results_Cases!A:A,0))+INDEX(Results_Cases!DG:DG,MATCH(A5,Results_Cases!A:A,0))+INDEX(Results_Cases!DH:DH,MATCH(A5,Results_Cases!A:A,0))</f>
        <v>15</v>
      </c>
      <c r="ED5" s="102">
        <f>IF(ISERROR(INDEX(Results_Cases!DJ:DJ,MATCH(A5,Results_Cases!A:A,0))/EI5),"..",INDEX(Results_Cases!DJ:DJ,MATCH(A5,Results_Cases!A:A,0))/EI5)</f>
        <v>0</v>
      </c>
      <c r="EE5" s="102">
        <f>IF(ISERROR(INDEX(Results_Cases!DK:DK,MATCH(A5,Results_Cases!A:A,0))/EI5),"..",INDEX(Results_Cases!DK:DK,MATCH(A5,Results_Cases!A:A,0))/EI5)</f>
        <v>6.6666666666666666E-2</v>
      </c>
      <c r="EF5" s="102">
        <f>IF(ISERROR(INDEX(Results_Cases!DL:DL,MATCH(A5,Results_Cases!A:A,0))/EI5),"..",INDEX(Results_Cases!DL:DL,MATCH(A5,Results_Cases!A:A,0))/EI5)</f>
        <v>0</v>
      </c>
      <c r="EG5" s="102">
        <f>IF(ISERROR(INDEX(Results_Cases!DM:DM,MATCH(A5,Results_Cases!A:A,0))/EI5),"..",INDEX(Results_Cases!DM:DM,MATCH(A5,Results_Cases!A:A,0))/EI5)</f>
        <v>0.93333333333333335</v>
      </c>
      <c r="EH5" s="102">
        <f>IF(ISERROR(INDEX(Results_Cases!DN:DN,MATCH(A5,Results_Cases!A:A,0))/EI5),"..",INDEX(Results_Cases!DN:DN,MATCH(A5,Results_Cases!A:A,0))/EI5)</f>
        <v>0</v>
      </c>
      <c r="EI5" s="103">
        <f>INDEX(Results_Cases!DJ:DJ,MATCH(A5,Results_Cases!A:A,0))+INDEX(Results_Cases!DK:DK,MATCH(A5,Results_Cases!A:A,0))+INDEX(Results_Cases!DL:DL,MATCH(A5,Results_Cases!A:A,0))+INDEX(Results_Cases!DM:DM,MATCH(A5,Results_Cases!A:A,0))+INDEX(Results_Cases!DN:DN,MATCH(A5,Results_Cases!A:A,0))</f>
        <v>15</v>
      </c>
      <c r="EJ5" s="104">
        <f>IF(ISERROR(INDEX(Results_Cases!DO:DO,MATCH(A5,Results_Cases!A:A,0))/EI5),"..",INDEX(Results_Cases!DO:DO,MATCH(A5,Results_Cases!A:A,0))/EI5)</f>
        <v>0</v>
      </c>
      <c r="EK5" s="104">
        <f>IF(ISERROR(INDEX(Results_Cases!DP:DP,MATCH(A5,Results_Cases!A:A,0))/EI5),"..",INDEX(Results_Cases!DP:DP,MATCH(A5,Results_Cases!A:A,0))/EI5)</f>
        <v>0</v>
      </c>
      <c r="EL5" s="104">
        <f>IF(ISERROR(INDEX(Results_Cases!DQ:DQ,MATCH(A5,Results_Cases!A:A,0))/EI5),"..",INDEX(Results_Cases!DQ:DQ,MATCH(A5,Results_Cases!A:A,0))/EI5)</f>
        <v>0</v>
      </c>
      <c r="EM5" s="102">
        <f>IF(ISERROR(INDEX(Results_Cases!DR:DR,MATCH(A5,Results_Cases!A:A,0))/EI5),"..",INDEX(Results_Cases!DR:DR,MATCH(A5,Results_Cases!A:A,0))/EI5)</f>
        <v>0</v>
      </c>
      <c r="EN5" s="102">
        <f>IF(ISERROR(INDEX(Results_Cases!DS:DS,MATCH(A5,Results_Cases!A:A,0))/EI5),"..",INDEX(Results_Cases!DS:DS,MATCH(A5,Results_Cases!A:A,0))/EI5)</f>
        <v>0</v>
      </c>
      <c r="EO5" s="102">
        <f>IF(ISERROR(INDEX(Results_Cases!DT:DT,MATCH(A5,Results_Cases!A:A,0))/EI5),"..",INDEX(Results_Cases!DT:DT,MATCH(A5,Results_Cases!A:A,0))/EI5)</f>
        <v>0</v>
      </c>
      <c r="EP5" s="102">
        <f>IF(ISERROR(INDEX(Results_Cases!DU:DU,MATCH(A5,Results_Cases!A:A,0))/EI5),"..",INDEX(Results_Cases!DU:DU,MATCH(A5,Results_Cases!A:A,0))/EI5)</f>
        <v>6.6666666666666666E-2</v>
      </c>
      <c r="EQ5" s="104">
        <f>IF(ISERROR(INDEX(Results_Cases!DV:DV,MATCH(A5,Results_Cases!A:A,0))/EI5),"..",INDEX(Results_Cases!DV:DV,MATCH(A5,Results_Cases!A:A,0))/EI5)</f>
        <v>0</v>
      </c>
      <c r="ER5" s="104">
        <f>IF(ISERROR(INDEX(Results_Cases!DW:DW,MATCH(A5,Results_Cases!A:A,0))/EI5),"..",INDEX(Results_Cases!DW:DW,MATCH(A5,Results_Cases!A:A,0))/EI5)</f>
        <v>0</v>
      </c>
      <c r="ES5" s="104">
        <f>IF(ISERROR(INDEX(Results_Cases!DX:DX,MATCH(A5,Results_Cases!A:A,0))/EI5),"..",INDEX(Results_Cases!DX:DX,MATCH(A5,Results_Cases!A:A,0))/EI5)</f>
        <v>0</v>
      </c>
      <c r="ET5" s="104">
        <f>IF(ISERROR(INDEX(Results_Cases!DY:DY,MATCH(A5,Results_Cases!A:A,0))/EI5),"..",INDEX(Results_Cases!DY:DY,MATCH(A5,Results_Cases!A:A,0))/EI5)</f>
        <v>0</v>
      </c>
      <c r="EU5" s="104">
        <f>IF(ISERROR(INDEX(Results_Cases!DZ:DZ,MATCH(A5,Results_Cases!A:A,0))/EI5),"..",INDEX(Results_Cases!DZ:DZ,MATCH(A5,Results_Cases!A:A,0))/EI5)</f>
        <v>0</v>
      </c>
      <c r="EV5" s="104">
        <f>IF(ISERROR(INDEX(Results_Cases!EA:EA,MATCH(A5,Results_Cases!A:A,0))/EI5),"..",INDEX(Results_Cases!EA:EA,MATCH(A5,Results_Cases!A:A,0))/EI5)</f>
        <v>0</v>
      </c>
      <c r="EW5" s="104">
        <f>IF(ISERROR(INDEX(Results_Cases!EB:EB,MATCH(A5,Results_Cases!A:A,0))/EI5),"..",INDEX(Results_Cases!EB:EB,MATCH(A5,Results_Cases!A:A,0))/EI5)</f>
        <v>0</v>
      </c>
      <c r="EX5" s="102">
        <f>IF(ISERROR(INDEX(Results_Cases!EC:EC,MATCH(A5,Results_Cases!A:A,0))/EI5),"..",INDEX(Results_Cases!EC:EC,MATCH(A5,Results_Cases!A:A,0))/EI5)</f>
        <v>0</v>
      </c>
      <c r="EY5" s="102">
        <f>IF(ISERROR(INDEX(Results_Cases!ED:ED,MATCH(A5,Results_Cases!A:A,0))/EI5),"..",INDEX(Results_Cases!ED:ED,MATCH(A5,Results_Cases!A:A,0))/EI5)</f>
        <v>0</v>
      </c>
      <c r="EZ5" s="102">
        <f>IF(ISERROR(INDEX(Results_Cases!EE:EE,MATCH(A5,Results_Cases!A:A,0))/EI5),"..",INDEX(Results_Cases!EE:EE,MATCH(A5,Results_Cases!A:A,0))/EI5)</f>
        <v>0</v>
      </c>
      <c r="FA5" s="102">
        <f>IF(ISERROR(INDEX(Results_Cases!EF:EF,MATCH(A5,Results_Cases!A:A,0))/EI5),"..",INDEX(Results_Cases!EF:EF,MATCH(A5,Results_Cases!A:A,0))/EI5)</f>
        <v>0</v>
      </c>
      <c r="FB5" s="102">
        <f>IF(ISERROR(INDEX(Results_Cases!EG:EG,MATCH(A5,Results_Cases!A:A,0))/EI5),"..",INDEX(Results_Cases!EG:EG,MATCH(A5,Results_Cases!A:A,0))/EI5)</f>
        <v>0</v>
      </c>
      <c r="FC5" s="102">
        <f>IF(ISERROR(INDEX(Results_Cases!EH:EH,MATCH(A5,Results_Cases!A:A,0))/EI5),"..",INDEX(Results_Cases!EH:EH,MATCH(A5,Results_Cases!A:A,0))/EI5)</f>
        <v>0</v>
      </c>
      <c r="FD5" s="102">
        <f>IF(ISERROR(INDEX(Results_Cases!EI:EI,MATCH(A5,Results_Cases!A:A,0))/EI5),"..",INDEX(Results_Cases!EI:EI,MATCH(A5,Results_Cases!A:A,0))/EI5)</f>
        <v>0</v>
      </c>
      <c r="FE5" s="102">
        <f>IF(ISERROR(INDEX(Results_Cases!EJ:EJ,MATCH(A5,Results_Cases!A:A,0))/EI5),"..",INDEX(Results_Cases!EJ:EJ,MATCH(A5,Results_Cases!A:A,0))/EI5)</f>
        <v>6.6666666666666666E-2</v>
      </c>
      <c r="FF5" s="102">
        <f>IF(ISERROR(INDEX(Results_Cases!EK:EK,MATCH(A5,Results_Cases!A:A,0))/EI5),"..",INDEX(Results_Cases!EK:EK,MATCH(A5,Results_Cases!A:A,0))/EI5)</f>
        <v>0</v>
      </c>
      <c r="FG5" s="102">
        <f>IF(ISERROR(INDEX(Results_Cases!EL:EL,MATCH(A5,Results_Cases!A:A,0))/EI5),"..",INDEX(Results_Cases!EL:EL,MATCH(A5,Results_Cases!A:A,0))/EI5)</f>
        <v>0</v>
      </c>
      <c r="FH5" s="102">
        <f>IF(ISERROR(INDEX(Results_Cases!EM:EM,MATCH(A5,Results_Cases!A:A,0))/EI5),"..",INDEX(Results_Cases!EM:EM,MATCH(A5,Results_Cases!A:A,0))/EI5)</f>
        <v>0</v>
      </c>
      <c r="FI5" s="102">
        <f>IF(ISERROR(INDEX(Results_Cases!EN:EN,MATCH(A5,Results_Cases!A:A,0))/EI5),"..",INDEX(Results_Cases!EN:EN,MATCH(A5,Results_Cases!A:A,0))/EI5)</f>
        <v>0</v>
      </c>
      <c r="FJ5" s="102">
        <f>IF(ISERROR(INDEX(Results_Cases!EO:EO,MATCH(A5,Results_Cases!A:A,0))/EI5),"..",INDEX(Results_Cases!EO:EO,MATCH(A5,Results_Cases!A:A,0))/EI5)</f>
        <v>0</v>
      </c>
      <c r="FK5" s="102">
        <f>IF(ISERROR(INDEX(Results_Cases!EP:EP,MATCH(A5,Results_Cases!A:A,0))/EI5),"..",INDEX(Results_Cases!EP:EP,MATCH(A5,Results_Cases!A:A,0))/EI5)</f>
        <v>0</v>
      </c>
      <c r="FL5" s="102">
        <f>IF(ISERROR(INDEX(Results_Cases!EQ:EQ,MATCH(A5,Results_Cases!A:A,0))/EI5),"..",INDEX(Results_Cases!EQ:EQ,MATCH(A5,Results_Cases!A:A,0))/EI5)</f>
        <v>0</v>
      </c>
      <c r="FM5" s="102">
        <f>IF(ISERROR(INDEX(Results_Cases!ER:ER,MATCH(A5,Results_Cases!A:A,0))/EI5),"..",INDEX(Results_Cases!ER:ER,MATCH(A5,Results_Cases!A:A,0))/EI5)</f>
        <v>0</v>
      </c>
      <c r="FN5" s="102">
        <f>IF(ISERROR(INDEX(Results_Cases!ES:ES,MATCH(A5,Results_Cases!A:A,0))/EI5),"..",INDEX(Results_Cases!ES:ES,MATCH(A5,Results_Cases!A:A,0))/EI5)</f>
        <v>0</v>
      </c>
      <c r="FO5" s="102">
        <f>IF(ISERROR(INDEX(Results_Cases!ET:ET,MATCH(A5,Results_Cases!A:A,0))/EI5),"..",INDEX(Results_Cases!ET:ET,MATCH(A5,Results_Cases!A:A,0))/EI5)</f>
        <v>0</v>
      </c>
      <c r="FP5" s="102">
        <f>IF(ISERROR(INDEX(Results_Cases!EU:EU,MATCH(A5,Results_Cases!A:A,0))/EI5),"..",INDEX(Results_Cases!EU:EU,MATCH(A5,Results_Cases!A:A,0))/EI5)</f>
        <v>0</v>
      </c>
      <c r="FQ5" s="102">
        <f>IF(ISERROR(INDEX(Results_Cases!EV:EV,MATCH(A5,Results_Cases!A:A,0))/EI5),"..",INDEX(Results_Cases!EV:EV,MATCH(A5,Results_Cases!A:A,0))/EI5)</f>
        <v>0</v>
      </c>
      <c r="FR5" s="102">
        <f>IF(ISERROR(INDEX(Results_Cases!EW:EW,MATCH(A5,Results_Cases!A:A,0))/EI5),"..",INDEX(Results_Cases!EW:EW,MATCH(A5,Results_Cases!A:A,0))/EI5)</f>
        <v>0</v>
      </c>
      <c r="FS5" s="102">
        <f>IF(ISERROR(INDEX(Results_Cases!EX:EX,MATCH(A5,Results_Cases!A:A,0))/EI5),"..",INDEX(Results_Cases!EX:EX,MATCH(A5,Results_Cases!A:A,0))/EI5)</f>
        <v>0.8666666666666667</v>
      </c>
      <c r="FT5" s="104">
        <f>IF(ISERROR(INDEX(Results_Cases!EY:EY,MATCH(A5,Results_Cases!A:A,0))/EI5),"..",INDEX(Results_Cases!EY:EY,MATCH(A5,Results_Cases!A:A,0))/EI5)</f>
        <v>0</v>
      </c>
      <c r="FU5" s="104">
        <f>IF(ISERROR(INDEX(Results_Cases!EZ:EZ,MATCH(A5,Results_Cases!A:A,0))/EI5),"..",INDEX(Results_Cases!EZ:EZ,MATCH(A5,Results_Cases!A:A,0))/EI5)</f>
        <v>0</v>
      </c>
      <c r="FV5" s="102">
        <f>IF(ISERROR(INDEX(Results_Cases!FA:FA,MATCH(A5,Results_Cases!A:A,0))/GB5),"..",INDEX(Results_Cases!FA:FA,MATCH(A5,Results_Cases!A:A,0))/GB5)</f>
        <v>0.46153846153846156</v>
      </c>
      <c r="FW5" s="102">
        <f>IF(ISERROR(INDEX(Results_Cases!FB:FB,MATCH(A5,Results_Cases!A:A,0))/GB5),"..",INDEX(Results_Cases!FB:FB,MATCH(A5,Results_Cases!A:A,0))/GB5)</f>
        <v>0</v>
      </c>
      <c r="FX5" s="102">
        <f>IF(ISERROR(INDEX(Results_Cases!FC:FC,MATCH(A5,Results_Cases!A:A,0))/GB5),"..",INDEX(Results_Cases!FC:FC,MATCH(A5,Results_Cases!A:A,0))/GB5)</f>
        <v>7.6923076923076927E-2</v>
      </c>
      <c r="FY5" s="102">
        <f>IF(ISERROR(INDEX(Results_Cases!FD:FD,MATCH(A5,Results_Cases!A:A,0))/GB5),"..",INDEX(Results_Cases!FD:FD,MATCH(A5,Results_Cases!A:A,0))/GB5)</f>
        <v>0</v>
      </c>
      <c r="FZ5" s="102">
        <f>IF(ISERROR(INDEX(Results_Cases!FE:FE,MATCH(A5,Results_Cases!A:A,0))/GB5),"..",INDEX(Results_Cases!FE:FE,MATCH(A5,Results_Cases!A:A,0))/GB5)</f>
        <v>0.46153846153846156</v>
      </c>
      <c r="GA5" s="108">
        <f>IF(ISERROR(INDEX(Results_Cases!FF:FF,MATCH(A5,Results_Cases!A:A,0))/GB5),"..",INDEX(Results_Cases!FF:FF,MATCH(A5,Results_Cases!A:A,0))/GB5)</f>
        <v>0</v>
      </c>
      <c r="GB5" s="103">
        <f>INDEX(Results_Cases!FA:FA,MATCH(A5,Results_Cases!A:A,0))+INDEX(Results_Cases!FB:FB,MATCH(A5,Results_Cases!A:A,0))+INDEX(Results_Cases!FC:FC,MATCH(A5,Results_Cases!A:A,0))+INDEX(Results_Cases!FD:FD,MATCH(A5,Results_Cases!A:A,0))+INDEX(Results_Cases!FE:FE,MATCH(A5,Results_Cases!A:A,0))+INDEX(Results_Cases!FF:FF,MATCH(A5,Results_Cases!A:A,0))</f>
        <v>13</v>
      </c>
      <c r="GC5" s="104">
        <f>IF(ISERROR(INDEX(Results_Cases!FG:FG,MATCH(A5,Results_Cases!A:A,0))/GQ5),"..",INDEX(Results_Cases!FG:FG,MATCH(A5,Results_Cases!A:A,0))/GQ5)</f>
        <v>1</v>
      </c>
      <c r="GD5" s="104">
        <f>IF(ISERROR(INDEX(Results_Cases!FH:FH,MATCH(A5,Results_Cases!A:A,0))/GQ5),"..",INDEX(Results_Cases!FH:FH,MATCH(A5,Results_Cases!A:A,0))/GQ5)</f>
        <v>0</v>
      </c>
      <c r="GE5" s="104">
        <f>IF(ISERROR(INDEX(Results_Cases!FI:FI,MATCH(A5,Results_Cases!A:A,0))/GQ5),"..",INDEX(Results_Cases!FI:FI,MATCH(A5,Results_Cases!A:A,0))/GQ5)</f>
        <v>0</v>
      </c>
      <c r="GF5" s="104">
        <f>IF(ISERROR(INDEX(Results_Cases!FJ:FJ,MATCH(A5,Results_Cases!A:A,0))/GQ5),"..",INDEX(Results_Cases!FJ:FJ,MATCH(A5,Results_Cases!A:A,0))/GQ5)</f>
        <v>0</v>
      </c>
      <c r="GG5" s="104">
        <f>IF(ISERROR(INDEX(Results_Cases!FK:FK,MATCH(A5,Results_Cases!A:A,0))/GQ5),"..",INDEX(Results_Cases!FK:FK,MATCH(A5,Results_Cases!A:A,0))/GQ5)</f>
        <v>0</v>
      </c>
      <c r="GH5" s="104">
        <f>IF(ISERROR(INDEX(Results_Cases!FL:FL,MATCH(A5,Results_Cases!A:A,0))/GQ5),"..",INDEX(Results_Cases!FL:FL,MATCH(A5,Results_Cases!A:A,0))/GQ5)</f>
        <v>0</v>
      </c>
      <c r="GI5" s="104">
        <f>IF(ISERROR(INDEX(Results_Cases!FM:FM,MATCH(A5,Results_Cases!A:A,0))/GQ5),"..",INDEX(Results_Cases!FM:FM,MATCH(A5,Results_Cases!A:A,0))/GQ5)</f>
        <v>0</v>
      </c>
      <c r="GJ5" s="104">
        <f>IF(ISERROR(INDEX(Results_Cases!FN:FN,MATCH(A5,Results_Cases!A:A,0))/GQ5),"..",INDEX(Results_Cases!FN:FN,MATCH(A5,Results_Cases!A:A,0))/GQ5)</f>
        <v>0</v>
      </c>
      <c r="GK5" s="104">
        <f>IF(ISERROR(INDEX(Results_Cases!FO:FO,MATCH(A5,Results_Cases!A:A,0))/GQ5),"..",INDEX(Results_Cases!FO:FO,MATCH(A5,Results_Cases!A:A,0))/GQ5)</f>
        <v>0</v>
      </c>
      <c r="GL5" s="104">
        <f>IF(ISERROR(INDEX(Results_Cases!FP:FP,MATCH(A5,Results_Cases!A:A,0))/GQ5),"..",INDEX(Results_Cases!FP:FP,MATCH(A5,Results_Cases!A:A,0))/GQ5)</f>
        <v>0</v>
      </c>
      <c r="GM5" s="104">
        <f>IF(ISERROR(INDEX(Results_Cases!FQ:FQ,MATCH(A5,Results_Cases!A:A,0))/GQ5),"..",INDEX(Results_Cases!FQ:FQ,MATCH(A5,Results_Cases!A:A,0))/GQ5)</f>
        <v>0</v>
      </c>
      <c r="GN5" s="104">
        <f>IF(ISERROR(INDEX(Results_Cases!FR:FR,MATCH(A5,Results_Cases!A:A,0))/GQ5),"..",INDEX(Results_Cases!FR:FR,MATCH(A5,Results_Cases!A:A,0))/GQ5)</f>
        <v>0</v>
      </c>
      <c r="GO5" s="104">
        <f>IF(ISERROR(INDEX(Results_Cases!FS:FS,MATCH(A5,Results_Cases!A:A,0))/GQ5),"..",INDEX(Results_Cases!FS:FS,MATCH(A5,Results_Cases!A:A,0))/GQ5)</f>
        <v>0</v>
      </c>
      <c r="GP5" s="104">
        <f>IF(ISERROR(INDEX(Results_Cases!FT:FT,MATCH(A5,Results_Cases!A:A,0))/GQ5),"..",INDEX(Results_Cases!FT:FT,MATCH(A5,Results_Cases!A:A,0))/GQ5)</f>
        <v>0</v>
      </c>
      <c r="GQ5" s="100">
        <f>INDEX(Results_Cases!FG:FG,MATCH(A5,Results_Cases!A:A,0))+INDEX(Results_Cases!FH:FH,MATCH(A5,Results_Cases!A:A,0))+INDEX(Results_Cases!FI:FI,MATCH(A5,Results_Cases!A:A,0))+INDEX(Results_Cases!FJ:FJ,MATCH(A5,Results_Cases!A:A,0))+INDEX(Results_Cases!FK:FK,MATCH(A5,Results_Cases!A:A,0))+INDEX(Results_Cases!FL:FL,MATCH(A5,Results_Cases!A:A,0))+INDEX(Results_Cases!FM:FM,MATCH(A5,Results_Cases!A:A,0))+INDEX(Results_Cases!FN:FN,MATCH(A5,Results_Cases!A:A,0))+INDEX(Results_Cases!FO:FO,MATCH(A5,Results_Cases!A:A,0))+INDEX(Results_Cases!FP:FP,MATCH(A5,Results_Cases!A:A,0))+INDEX(Results_Cases!FQ:FQ,MATCH(A5,Results_Cases!A:A,0))+INDEX(Results_Cases!FR:FR,MATCH(A5,Results_Cases!A:A,0))+INDEX(Results_Cases!FS:FS,MATCH(A5,Results_Cases!A:A,0))+INDEX(Results_Cases!FT:FT,MATCH(A5,Results_Cases!A:A,0))</f>
        <v>6</v>
      </c>
      <c r="GR5" s="102" t="str">
        <f>IF(ISERROR(INDEX(Results_Cases!FU:FU,MATCH(A5,Results_Cases!A:A,0))/GS5),"..",INDEX(Results_Cases!FU:FU,MATCH(A5,Results_Cases!A:A,0))/GS5)</f>
        <v>..</v>
      </c>
      <c r="GS5" s="109">
        <f>INDEX(Results_Cases!FU:FU,MATCH(A5,Results_Cases!A:A,0))</f>
        <v>0</v>
      </c>
      <c r="GT5" s="104">
        <f>IF(ISERROR(INDEX(Results_Cases!FV:FV,MATCH(A5,Results_Cases!A:A,0))/GV5),"..",INDEX(Results_Cases!FV:FV,MATCH(A5,Results_Cases!A:A,0))/GV5)</f>
        <v>1</v>
      </c>
      <c r="GU5" s="104">
        <f>IF(ISERROR(INDEX(Results_Cases!FW:FW,MATCH(A5,Results_Cases!A:A,0))/GV5),"..",INDEX(Results_Cases!FW:FW,MATCH(A5,Results_Cases!A:A,0))/GV5)</f>
        <v>0</v>
      </c>
      <c r="GV5" s="110">
        <f>INDEX(Results_Cases!FV:FV,MATCH(A5,Results_Cases!A:A,0))+INDEX(Results_Cases!FW:FW,MATCH(A5,Results_Cases!A:A,0))</f>
        <v>1</v>
      </c>
      <c r="GW5" s="102" t="str">
        <f>IF(ISERROR(INDEX(Results_Cases!FX:FX,MATCH(A5,Results_Cases!A:A,0))/GZ5),"..",INDEX(Results_Cases!FX:FX,MATCH(A5,Results_Cases!A:A,0))/GZ5)</f>
        <v>..</v>
      </c>
      <c r="GX5" s="102" t="str">
        <f>IF(ISERROR(INDEX(Results_Cases!FY:FY,MATCH(A5,Results_Cases!A:A,0))/GZ5),"..",INDEX(Results_Cases!FY:FY,MATCH(A5,Results_Cases!A:A,0))/GZ5)</f>
        <v>..</v>
      </c>
      <c r="GY5" s="102" t="str">
        <f>IF(ISERROR(INDEX(Results_Cases!FZ:FZ,MATCH(A5,Results_Cases!A:A,0))/GZ5),"..",INDEX(Results_Cases!FZ:FZ,MATCH(A5,Results_Cases!A:A,0))/GZ5)</f>
        <v>..</v>
      </c>
      <c r="GZ5" s="109">
        <f>INDEX(Results_Cases!FX:FX,MATCH(A5,Results_Cases!A:A,0))+INDEX(Results_Cases!FY:FY,MATCH(A5,Results_Cases!A:A,0))+INDEX(Results_Cases!FZ:FZ,MATCH(A5,Results_Cases!A:A,0))</f>
        <v>0</v>
      </c>
      <c r="HA5" s="104">
        <f>IF(ISERROR(INDEX(Results_Cases!GA:GA,MATCH(A5,Results_Cases!A:A,0))/HF5),"..",INDEX(Results_Cases!GA:GA,MATCH(A5,Results_Cases!A:A,0))/HF5)</f>
        <v>1</v>
      </c>
      <c r="HB5" s="104">
        <f>IF(ISERROR(INDEX(Results_Cases!GB:GB,MATCH(A5,Results_Cases!A:A,0))/HF5),"..",INDEX(Results_Cases!GB:GB,MATCH(A5,Results_Cases!A:A,0))/HF5)</f>
        <v>0</v>
      </c>
      <c r="HC5" s="104">
        <f>IF(ISERROR(INDEX(Results_Cases!GC:GC,MATCH(A5,Results_Cases!A:A,0))/HF5),"..",INDEX(Results_Cases!GC:GC,MATCH(A5,Results_Cases!A:A,0))/HF5)</f>
        <v>0</v>
      </c>
      <c r="HD5" s="104">
        <f>IF(ISERROR(INDEX(Results_Cases!GD:GD,MATCH(A5,Results_Cases!A:A,0))/HF5),"..",INDEX(Results_Cases!GD:GD,MATCH(A5,Results_Cases!A:A,0))/HF5)</f>
        <v>0</v>
      </c>
      <c r="HE5" s="104">
        <f>IF(ISERROR(INDEX(Results_Cases!GE:GE,MATCH(A5,Results_Cases!A:A,0))/HF5),"..",INDEX(Results_Cases!GE:GE,MATCH(A5,Results_Cases!A:A,0))/HF5)</f>
        <v>0</v>
      </c>
      <c r="HF5" s="110">
        <f>INDEX(Results_Cases!GA:GA,MATCH(A5,Results_Cases!A:A,0))+INDEX(Results_Cases!GB:GB,MATCH(A5,Results_Cases!A:A,0))+INDEX(Results_Cases!GC:GC,MATCH(A5,Results_Cases!A:A,0))+INDEX(Results_Cases!GD:GD,MATCH(A5,Results_Cases!A:A,0))+INDEX(Results_Cases!GE:GE,MATCH(A5,Results_Cases!A:A,0))</f>
        <v>6</v>
      </c>
      <c r="HG5" s="102">
        <f>INDEX(Results_Cases!GF:GF,MATCH(A5,Results_Cases!A:A,0))/HO5</f>
        <v>0.8571428571428571</v>
      </c>
      <c r="HH5" s="102">
        <f>INDEX(Results_Cases!GG:GG,MATCH(A5,Results_Cases!A:A,0))/HO5</f>
        <v>7.1428571428571425E-2</v>
      </c>
      <c r="HI5" s="102">
        <f>INDEX(Results_Cases!GH:GH,MATCH(A5,Results_Cases!A:A,0))/HO5</f>
        <v>0</v>
      </c>
      <c r="HJ5" s="102">
        <f>INDEX(Results_Cases!GI:GI,MATCH(A5,Results_Cases!A:A,0))/HO5</f>
        <v>0</v>
      </c>
      <c r="HK5" s="102">
        <f>INDEX(Results_Cases!GJ:GJ,MATCH(A5,Results_Cases!A:A,0))/HO5</f>
        <v>0</v>
      </c>
      <c r="HL5" s="102">
        <f>INDEX(Results_Cases!GK:GK,MATCH(A5,Results_Cases!A:A,0))/HO5</f>
        <v>7.1428571428571425E-2</v>
      </c>
      <c r="HM5" s="102">
        <f>INDEX(Results_Cases!GL:GL,MATCH(A5,Results_Cases!A:A,0))/HO5</f>
        <v>0</v>
      </c>
      <c r="HN5" s="102">
        <f>INDEX(Results_Cases!GM:GM,MATCH(A5,Results_Cases!A:A,0))/HO5</f>
        <v>0</v>
      </c>
      <c r="HO5" s="103">
        <f>INDEX(Results_Cases!HC:HC,MATCH(A5,Results_Cases!A:A,0))</f>
        <v>14</v>
      </c>
      <c r="HP5" s="104">
        <f>IF(ISERROR(INDEX(Results_Cases!GN:GN,MATCH(A5,Results_Cases!A:A,0))/HX5),0,INDEX(Results_Cases!GN:GN,MATCH(A5,Results_Cases!A:A,0))/HX5)</f>
        <v>0.35714285714285715</v>
      </c>
      <c r="HQ5" s="104">
        <f>IF(ISERROR(INDEX(Results_Cases!GO:GO,MATCH(A5,Results_Cases!A:A,0))/HX5),0,INDEX(Results_Cases!GO:GO,MATCH(A5,Results_Cases!A:A,0))/HX5)</f>
        <v>0.2857142857142857</v>
      </c>
      <c r="HR5" s="104">
        <f>IF(ISERROR(INDEX(Results_Cases!GP:GP,MATCH(A5,Results_Cases!A:A,0))/HX5),0,INDEX(Results_Cases!GP:GP,MATCH(A5,Results_Cases!A:A,0))/HX5)</f>
        <v>0</v>
      </c>
      <c r="HS5" s="104">
        <f>IF(ISERROR(INDEX(Results_Cases!GQ:GQ,MATCH(A5,Results_Cases!A:A,0))/HX5),0,INDEX(Results_Cases!GQ:GQ,MATCH(A5,Results_Cases!A:A,0))/HX5)</f>
        <v>0</v>
      </c>
      <c r="HT5" s="104">
        <f>IF(ISERROR(INDEX(Results_Cases!GR:GR,MATCH(A5,Results_Cases!A:A,0))/HX5),0,INDEX(Results_Cases!GR:GR,MATCH(A5,Results_Cases!A:A,0))/HX5)</f>
        <v>0.35714285714285715</v>
      </c>
      <c r="HU5" s="104">
        <f>IF(ISERROR(INDEX(Results_Cases!GS:GS,MATCH(A5,Results_Cases!A:A,0))/HX5),0,INDEX(Results_Cases!GS:GS,MATCH(A5,Results_Cases!A:A,0))/HX5)</f>
        <v>0</v>
      </c>
      <c r="HV5" s="104">
        <f>IF(ISERROR(INDEX(Results_Cases!GT:GT,MATCH(A5,Results_Cases!A:A,0))/HX5),0,INDEX(Results_Cases!GT:GT,MATCH(A5,Results_Cases!A:A,0))/HX5)</f>
        <v>0</v>
      </c>
      <c r="HW5" s="104">
        <f>IF(ISERROR(INDEX(Results_Cases!GU:GU,MATCH(A5,Results_Cases!A:A,0))/HX5),0,INDEX(Results_Cases!GU:GU,MATCH(A5,Results_Cases!A:A,0))/HX5)</f>
        <v>0</v>
      </c>
      <c r="HX5" s="100">
        <f>INDEX(Results_Cases!GN:GN,MATCH(A5,Results_Cases!A:A,0))+INDEX(Results_Cases!GO:GO,MATCH(A5,Results_Cases!A:A,0))+INDEX(Results_Cases!GP:GP,MATCH(A5,Results_Cases!A:A,0))+INDEX(Results_Cases!GQ:GQ,MATCH(A5,Results_Cases!A:A,0))+INDEX(Results_Cases!GR:GR,MATCH(A5,Results_Cases!A:A,0))+INDEX(Results_Cases!GS:GS,MATCH(A5,Results_Cases!A:A,0))+INDEX(Results_Cases!GT:GT,MATCH(A5,Results_Cases!A:A,0))+INDEX(Results_Cases!GU:GU,MATCH(A5,Results_Cases!A:A,0))</f>
        <v>14</v>
      </c>
      <c r="HY5" s="102">
        <f>IF(ISERROR(INDEX(Results_Cases!GV:GV,MATCH(A5,Results_Cases!A:A,0))/IA5),"..",INDEX(Results_Cases!GV:GV,MATCH(A5,Results_Cases!A:A,0))/IA5)</f>
        <v>0.125</v>
      </c>
      <c r="HZ5" s="102">
        <f>IF(ISERROR(INDEX(Results_Cases!GW:GW,MATCH(A5,Results_Cases!A:A,0))/IA5),"..",INDEX(Results_Cases!GW:GW,MATCH(A5,Results_Cases!A:A,0))/IA5)</f>
        <v>0.875</v>
      </c>
      <c r="IA5" s="103">
        <f>INDEX(Results_Cases!GV:GV,MATCH(A5,Results_Cases!A:A,0))+INDEX(Results_Cases!GW:GW,MATCH(A5,Results_Cases!A:A,0))</f>
        <v>16</v>
      </c>
      <c r="IB5" s="104">
        <f>IF(ISERROR(INDEX(Results_Cases!GX:GX,MATCH(A5,Results_Cases!A:A,0))/ID5),"..",INDEX(Results_Cases!GX:GX,MATCH(A5,Results_Cases!A:A,0))/ID5)</f>
        <v>6.25E-2</v>
      </c>
      <c r="IC5" s="104">
        <f>IF(ISERROR(INDEX(Results_Cases!GY:GY,MATCH(A5,Results_Cases!A:A,0))/ID5),"..",INDEX(Results_Cases!GY:GY,MATCH(A5,Results_Cases!A:A,0))/ID5)</f>
        <v>0.9375</v>
      </c>
      <c r="ID5" s="111">
        <f>INDEX(Results_Cases!GX:GX,MATCH(A5,Results_Cases!A:A,0))+INDEX(Results_Cases!GY:GY,MATCH(A5,Results_Cases!A:A,0))</f>
        <v>16</v>
      </c>
    </row>
    <row r="6" spans="1:238" s="30" customFormat="1" ht="24" customHeight="1" x14ac:dyDescent="0.2">
      <c r="A6" s="93" t="s">
        <v>161</v>
      </c>
      <c r="B6" s="94" t="s">
        <v>84</v>
      </c>
      <c r="C6" s="94" t="s">
        <v>174</v>
      </c>
      <c r="D6" s="100">
        <f>INDEX(Results_Cases!D:D,MATCH(A6,Results_Cases!A:A,0))</f>
        <v>15</v>
      </c>
      <c r="E6" s="102">
        <f>INDEX(Results_Cases!E:E,MATCH(A6,Results_Cases!A:A,0))/G6</f>
        <v>1</v>
      </c>
      <c r="F6" s="102">
        <f>INDEX(Results_Cases!F:F,MATCH(A6,Results_Cases!A:A,0))/G6</f>
        <v>0</v>
      </c>
      <c r="G6" s="103">
        <f>INDEX(Results_Cases!D:D,MATCH(A6,Results_Cases!A:A,0))</f>
        <v>15</v>
      </c>
      <c r="H6" s="104">
        <f>INDEX(Results_Cases!G:G,MATCH(A6,Results_Cases!A:A,0))/T6</f>
        <v>0.2</v>
      </c>
      <c r="I6" s="104">
        <f>INDEX(Results_Cases!H:H,MATCH(A6,Results_Cases!A:A,0))/T6</f>
        <v>0.4</v>
      </c>
      <c r="J6" s="104">
        <f>INDEX(Results_Cases!I:I,MATCH(A6,Results_Cases!A:A,0))/T6</f>
        <v>0.4</v>
      </c>
      <c r="K6" s="104">
        <f>INDEX(Results_Cases!J:J,MATCH(A6,Results_Cases!A:A,0))/T6</f>
        <v>0.2</v>
      </c>
      <c r="L6" s="104">
        <f>INDEX(Results_Cases!K:K,MATCH(A6,Results_Cases!A:A,0))/T6</f>
        <v>0.2</v>
      </c>
      <c r="M6" s="104">
        <f>INDEX(Results_Cases!L:L,MATCH(A6,Results_Cases!A:A,0))/T6</f>
        <v>6.6666666666666666E-2</v>
      </c>
      <c r="N6" s="104">
        <f>INDEX(Results_Cases!M:M,MATCH(A6,Results_Cases!A:A,0))/T6</f>
        <v>0.4</v>
      </c>
      <c r="O6" s="104">
        <f>INDEX(Results_Cases!N:N,MATCH(A6,Results_Cases!A:A,0))/T6</f>
        <v>0</v>
      </c>
      <c r="P6" s="104">
        <f>INDEX(Results_Cases!O:O,MATCH(A6,Results_Cases!A:A,0))/T6</f>
        <v>0.2</v>
      </c>
      <c r="Q6" s="104">
        <f>INDEX(Results_Cases!P:P,MATCH(A6,Results_Cases!A:A,0))/T6</f>
        <v>0</v>
      </c>
      <c r="R6" s="104">
        <f>INDEX(Results_Cases!Q:Q,MATCH(A6,Results_Cases!A:A,0))/T6</f>
        <v>0.13333333333333333</v>
      </c>
      <c r="S6" s="104">
        <f>INDEX(Results_Cases!R:R,MATCH(A6,Results_Cases!A:A,0))/T6</f>
        <v>0.13333333333333333</v>
      </c>
      <c r="T6" s="100">
        <f>INDEX(Results_Cases!GZ:GZ,MATCH(A6,Results_Cases!A:A,0))</f>
        <v>15</v>
      </c>
      <c r="U6" s="102">
        <f>IF(ISERROR(INDEX(Results_Cases!S:S,MATCH(A6,Results_Cases!A:A,0))/X6),0,INDEX(Results_Cases!S:S,MATCH(A6,Results_Cases!A:A,0))/X6)</f>
        <v>0.66666666666666663</v>
      </c>
      <c r="V6" s="102">
        <f>IF(ISERROR(INDEX(Results_Cases!T:T,MATCH(A6,Results_Cases!A:A,0))/X6),0,INDEX(Results_Cases!T:T,MATCH(A6,Results_Cases!A:A,0))/X6)</f>
        <v>0</v>
      </c>
      <c r="W6" s="102">
        <f>IF(ISERROR(INDEX(Results_Cases!U:U,MATCH(A6,Results_Cases!A:A,0))/X6),0,INDEX(Results_Cases!U:U,MATCH(A6,Results_Cases!A:A,0))/X6)</f>
        <v>0.33333333333333331</v>
      </c>
      <c r="X6" s="103">
        <f>IF(INDEX(Results_Cases!S:S,MATCH(A6,Results_Cases!A:A,0))+INDEX(Results_Cases!T:T,MATCH(A6,Results_Cases!A:A,0))+INDEX(Results_Cases!U:U,MATCH(A6,Results_Cases!A:A,0))=0,"..",INDEX(Results_Cases!S:S,MATCH(A6,Results_Cases!A:A,0))+INDEX(Results_Cases!T:T,MATCH(A6,Results_Cases!A:A,0))+INDEX(Results_Cases!U:U,MATCH(A6,Results_Cases!A:A,0)))</f>
        <v>3</v>
      </c>
      <c r="Y6" s="104">
        <f>IF(ISERROR(INDEX(Results_Cases!V:V,MATCH(A6,Results_Cases!A:A,0))/AC6),"..",INDEX(Results_Cases!V:V,MATCH(A6,Results_Cases!A:A,0))/AC6)</f>
        <v>0.66666666666666663</v>
      </c>
      <c r="Z6" s="104">
        <f>IF(ISERROR(INDEX(Results_Cases!W:W,MATCH(A6,Results_Cases!A:A,0))/AC6),"..",INDEX(Results_Cases!W:W,MATCH(A6,Results_Cases!A:A,0))/AC6)</f>
        <v>0</v>
      </c>
      <c r="AA6" s="104">
        <f>IF(ISERROR(INDEX(Results_Cases!X:X,MATCH(A6,Results_Cases!A:A,0))/AC6),"..",INDEX(Results_Cases!X:X,MATCH(A6,Results_Cases!A:A,0))/AC6)</f>
        <v>6.6666666666666666E-2</v>
      </c>
      <c r="AB6" s="104">
        <f>IF(ISERROR(INDEX(Results_Cases!Y:Y,MATCH(A6,Results_Cases!A:A,0))/AC6),"..",INDEX(Results_Cases!Y:Y,MATCH(A6,Results_Cases!A:A,0))/AC6)</f>
        <v>0.33333333333333331</v>
      </c>
      <c r="AC6" s="100">
        <f>INDEX(Results_Cases!HA:HA,MATCH(A6,Results_Cases!A:A,0))</f>
        <v>15</v>
      </c>
      <c r="AD6" s="102">
        <f>IF(ISERROR(INDEX(Results_Cases!Z:Z,MATCH(A6,Results_Cases!A:A,0))/AK6),"..",INDEX(Results_Cases!Z:Z,MATCH(A6,Results_Cases!A:A,0))/AK6)</f>
        <v>0.46666666666666667</v>
      </c>
      <c r="AE6" s="102">
        <f>IF(ISERROR(INDEX(Results_Cases!AA:AA,MATCH(A6,Results_Cases!A:A,0))/AK6),"..",INDEX(Results_Cases!AA:AA,MATCH(A6,Results_Cases!A:A,0))/AK6)</f>
        <v>6.6666666666666666E-2</v>
      </c>
      <c r="AF6" s="102">
        <f>IF(ISERROR(INDEX(Results_Cases!AB:AB,MATCH(A6,Results_Cases!A:A,0))/AK6),"..",INDEX(Results_Cases!AB:AB,MATCH(A6,Results_Cases!A:A,0))/AK6)</f>
        <v>0.13333333333333333</v>
      </c>
      <c r="AG6" s="102">
        <f>IF(ISERROR(INDEX(Results_Cases!AC:AC,MATCH(A6,Results_Cases!A:A,0))/AK6),"..",INDEX(Results_Cases!AC:AC,MATCH(A6,Results_Cases!A:A,0))/AK6)</f>
        <v>0</v>
      </c>
      <c r="AH6" s="102">
        <f>IF(ISERROR(INDEX(Results_Cases!AD:AD,MATCH(A6,Results_Cases!A:A,0))/AK6),"..",INDEX(Results_Cases!AD:AD,MATCH(A6,Results_Cases!A:A,0))/AK6)</f>
        <v>0</v>
      </c>
      <c r="AI6" s="102">
        <f>IF(ISERROR(INDEX(Results_Cases!AE:AE,MATCH(A6,Results_Cases!A:A,0))/AK6),"..",INDEX(Results_Cases!AE:AE,MATCH(A6,Results_Cases!A:A,0))/AK6)</f>
        <v>0</v>
      </c>
      <c r="AJ6" s="102">
        <f>IF(ISERROR(INDEX(Results_Cases!AF:AF,MATCH(A6,Results_Cases!A:A,0))/AK6),"..",INDEX(Results_Cases!AF:AF,MATCH(A6,Results_Cases!A:A,0))/AK6)</f>
        <v>0.33333333333333331</v>
      </c>
      <c r="AK6" s="103">
        <f>IF(INDEX(Results_Cases!Z:Z,MATCH(A6,Results_Cases!A:A,0))+INDEX(Results_Cases!AA:AA,MATCH(A6,Results_Cases!A:A,0))+INDEX(Results_Cases!AB:AB,MATCH(A6,Results_Cases!A:A,0))+INDEX(Results_Cases!AC:AC,MATCH(A6,Results_Cases!A:A,0))+INDEX(Results_Cases!AD:AD,MATCH(A6,Results_Cases!A:A,0))+INDEX(Results_Cases!AE:AE,MATCH(A6,Results_Cases!A:A,0))+INDEX(Results_Cases!AF:AF,MATCH(A6,Results_Cases!A:A,0))=0,"..",INDEX(Results_Cases!Z:Z,MATCH(A6,Results_Cases!A:A,0))+INDEX(Results_Cases!AA:AA,MATCH(A6,Results_Cases!A:A,0))+INDEX(Results_Cases!AB:AB,MATCH(A6,Results_Cases!A:A,0))+INDEX(Results_Cases!AC:AC,MATCH(A6,Results_Cases!A:A,0))+INDEX(Results_Cases!AD:AD,MATCH(A6,Results_Cases!A:A,0))+INDEX(Results_Cases!AE:AE,MATCH(A6,Results_Cases!A:A,0))+INDEX(Results_Cases!AF:AF,MATCH(A6,Results_Cases!A:A,0)))</f>
        <v>15</v>
      </c>
      <c r="AL6" s="104">
        <f>IF(ISERROR(INDEX(Results_Cases!AG:AG,MATCH(A6,Results_Cases!A:A,0))/AR6),"..",INDEX(Results_Cases!AG:AG,MATCH(A6,Results_Cases!A:A,0))/AR6)</f>
        <v>0.13333333333333333</v>
      </c>
      <c r="AM6" s="104">
        <f>IF(ISERROR(INDEX(Results_Cases!AH:AH,MATCH(A6,Results_Cases!A:A,0))/AR6),"..",INDEX(Results_Cases!AH:AH,MATCH(A6,Results_Cases!A:A,0))/AR6)</f>
        <v>0.73333333333333328</v>
      </c>
      <c r="AN6" s="104">
        <f>IF(ISERROR(INDEX(Results_Cases!AI:AI,MATCH(A6,Results_Cases!A:A,0))/AR6),"..",INDEX(Results_Cases!AI:AI,MATCH(A6,Results_Cases!A:A,0))/AR6)</f>
        <v>0.13333333333333333</v>
      </c>
      <c r="AO6" s="104">
        <f>IF(ISERROR(INDEX(Results_Cases!AJ:AJ,MATCH(A6,Results_Cases!A:A,0))/AR6),"..",INDEX(Results_Cases!AJ:AJ,MATCH(A6,Results_Cases!A:A,0))/AR6)</f>
        <v>0</v>
      </c>
      <c r="AP6" s="104">
        <f>IF(ISERROR(INDEX(Results_Cases!AK:AK,MATCH(A6,Results_Cases!A:A,0))/AR6),"..",INDEX(Results_Cases!AK:AK,MATCH(A6,Results_Cases!A:A,0))/AR6)</f>
        <v>0</v>
      </c>
      <c r="AQ6" s="104">
        <f>IF(ISERROR(INDEX(Results_Cases!AL:AL,MATCH(A6,Results_Cases!A:A,0))/AR6),"..",INDEX(Results_Cases!AL:AL,MATCH(A6,Results_Cases!A:A,0))/AR6)</f>
        <v>0</v>
      </c>
      <c r="AR6" s="100">
        <f>INDEX(Results_Cases!AG:AG,MATCH(A6,Results_Cases!A:A,0))+INDEX(Results_Cases!AH:AH,MATCH(A6,Results_Cases!A:A,0))+INDEX(Results_Cases!AI:AI,MATCH(A6,Results_Cases!A:A,0))+INDEX(Results_Cases!AJ:AJ,MATCH(A6,Results_Cases!A:A,0))+INDEX(Results_Cases!AK:AK,MATCH(A6,Results_Cases!A:A,0))+INDEX(Results_Cases!AL:AL,MATCH(A6,Results_Cases!A:A,0))</f>
        <v>15</v>
      </c>
      <c r="AS6" s="102">
        <f>IF(ISERROR(INDEX(Results_Cases!AM:AM,MATCH(A6,Results_Cases!A:A,0))/AX6),"..",INDEX(Results_Cases!AM:AM,MATCH(A6,Results_Cases!A:A,0))/AX6)</f>
        <v>0.84615384615384615</v>
      </c>
      <c r="AT6" s="102">
        <f>IF(ISERROR(INDEX(Results_Cases!AN:AN,MATCH(A6,Results_Cases!A:A,0))/AX6),"..",INDEX(Results_Cases!AN:AN,MATCH(A6,Results_Cases!A:A,0))/AX6)</f>
        <v>0.15384615384615385</v>
      </c>
      <c r="AU6" s="102">
        <f>IF(ISERROR(INDEX(Results_Cases!AO:AO,MATCH(A6,Results_Cases!A:A,0))/AX6),"..",INDEX(Results_Cases!AO:AO,MATCH(A6,Results_Cases!A:A,0))/AX6)</f>
        <v>0</v>
      </c>
      <c r="AV6" s="102">
        <f>IF(ISERROR(INDEX(Results_Cases!AP:AP,MATCH(A6,Results_Cases!A:A,0))/AX6),"..",INDEX(Results_Cases!AP:AP,MATCH(A6,Results_Cases!A:A,0))/AX6)</f>
        <v>0</v>
      </c>
      <c r="AW6" s="102">
        <f>IF(ISERROR(INDEX(Results_Cases!AQ:AQ,MATCH(A6,Results_Cases!A:A,0))/AX6),"..",INDEX(Results_Cases!AQ:AQ,MATCH(A6,Results_Cases!A:A,0))/AX6)</f>
        <v>0</v>
      </c>
      <c r="AX6" s="103">
        <f>INDEX(Results_Cases!AM:AM,MATCH(A6,Results_Cases!A:A,0))+INDEX(Results_Cases!AN:AN,MATCH(A6,Results_Cases!A:A,0))+INDEX(Results_Cases!AO:AO,MATCH(A6,Results_Cases!A:A,0))+INDEX(Results_Cases!AP:AP,MATCH(A6,Results_Cases!A:A,0))+INDEX(Results_Cases!AQ:AQ,MATCH(A6,Results_Cases!A:A,0))</f>
        <v>13</v>
      </c>
      <c r="AY6" s="104">
        <f>IF(ISERROR(INDEX(Results_Cases!AR:AR,MATCH(A6,Results_Cases!A:A,0))/BD6),"..",INDEX(Results_Cases!AR:AR,MATCH(A6,Results_Cases!A:A,0))/BD6)</f>
        <v>0.76923076923076927</v>
      </c>
      <c r="AZ6" s="104">
        <f>IF(ISERROR(INDEX(Results_Cases!AS:AS,MATCH(A6,Results_Cases!A:A,0))/BD6),"..",INDEX(Results_Cases!AS:AS,MATCH(A6,Results_Cases!A:A,0))/BD6)</f>
        <v>0.23076923076923078</v>
      </c>
      <c r="BA6" s="104">
        <f>IF(ISERROR(INDEX(Results_Cases!AT:AT,MATCH(A6,Results_Cases!A:A,0))/BD6),"..",INDEX(Results_Cases!AT:AT,MATCH(A6,Results_Cases!A:A,0))/BD6)</f>
        <v>0</v>
      </c>
      <c r="BB6" s="104">
        <f>IF(ISERROR(INDEX(Results_Cases!AU:AU,MATCH(A6,Results_Cases!A:A,0))/BD6),"..",INDEX(Results_Cases!AU:AU,MATCH(A6,Results_Cases!A:A,0))/BD6)</f>
        <v>0</v>
      </c>
      <c r="BC6" s="104">
        <f>IF(ISERROR(INDEX(Results_Cases!AV:AV,MATCH(A6,Results_Cases!A:A,0))/BD6),"..",INDEX(Results_Cases!AV:AV,MATCH(A6,Results_Cases!A:A,0))/BD6)</f>
        <v>0</v>
      </c>
      <c r="BD6" s="100">
        <f>INDEX(Results_Cases!AR:AR,MATCH(A6,Results_Cases!A:A,0))+INDEX(Results_Cases!AS:AS,MATCH(A6,Results_Cases!A:A,0))+INDEX(Results_Cases!AT:AT,MATCH(A6,Results_Cases!A:A,0))+INDEX(Results_Cases!AU:AU,MATCH(A6,Results_Cases!A:A,0))+INDEX(Results_Cases!AV:AV,MATCH(A6,Results_Cases!A:A,0))</f>
        <v>13</v>
      </c>
      <c r="BE6" s="102">
        <f>IF(ISERROR(INDEX(Results_Cases!AW:AW,MATCH(A6,Results_Cases!A:A,0))/BJ6),"..",INDEX(Results_Cases!AW:AW,MATCH(A6,Results_Cases!A:A,0))/BJ6)</f>
        <v>1</v>
      </c>
      <c r="BF6" s="102">
        <f>IF(ISERROR(INDEX(Results_Cases!AX:AX,MATCH(A6,Results_Cases!A:A,0))/BJ6),"..",INDEX(Results_Cases!AX:AX,MATCH(A6,Results_Cases!A:A,0))/BJ6)</f>
        <v>0</v>
      </c>
      <c r="BG6" s="102">
        <f>IF(ISERROR(INDEX(Results_Cases!AY:AY,MATCH(A6,Results_Cases!A:A,0))/BJ6),"..",INDEX(Results_Cases!AY:AY,MATCH(A6,Results_Cases!A:A,0))/BJ6)</f>
        <v>0</v>
      </c>
      <c r="BH6" s="102">
        <f>IF(ISERROR(INDEX(Results_Cases!AZ:AZ,MATCH(A6,Results_Cases!A:A,0))/BJ6),"..",INDEX(Results_Cases!AZ:AZ,MATCH(A6,Results_Cases!A:A,0))/BJ6)</f>
        <v>0</v>
      </c>
      <c r="BI6" s="102">
        <f>IF(ISERROR(INDEX(Results_Cases!BA:BA,MATCH(A6,Results_Cases!A:A,0))/BJ6),"..",INDEX(Results_Cases!BA:BA,MATCH(A6,Results_Cases!A:A,0))/BJ6)</f>
        <v>0</v>
      </c>
      <c r="BJ6" s="103">
        <f>INDEX(Results_Cases!AW:AW,MATCH(A6,Results_Cases!A:A,0))+INDEX(Results_Cases!AX:AX,MATCH(A6,Results_Cases!A:A,0))+INDEX(Results_Cases!AY:AY,MATCH(A6,Results_Cases!A:A,0))+INDEX(Results_Cases!AZ:AZ,MATCH(A6,Results_Cases!A:A,0))+INDEX(Results_Cases!BA:BA,MATCH(A6,Results_Cases!A:A,0))</f>
        <v>14</v>
      </c>
      <c r="BK6" s="104">
        <f>IF(ISERROR(INDEX(Results_Cases!BB:BB,MATCH(A6,Results_Cases!A:A,0))/BP6),"..",INDEX(Results_Cases!BB:BB,MATCH(A6,Results_Cases!A:A,0))/BP6)</f>
        <v>0.9285714285714286</v>
      </c>
      <c r="BL6" s="104">
        <f>IF(ISERROR(INDEX(Results_Cases!BC:BC,MATCH(A6,Results_Cases!A:A,0))/BP6),"..",INDEX(Results_Cases!BC:BC,MATCH(A6,Results_Cases!A:A,0))/BP6)</f>
        <v>7.1428571428571425E-2</v>
      </c>
      <c r="BM6" s="104">
        <f>IF(ISERROR(INDEX(Results_Cases!BD:BD,MATCH(A6,Results_Cases!A:A,0))/BP6),"..",INDEX(Results_Cases!BD:BD,MATCH(A6,Results_Cases!A:A,0))/BP6)</f>
        <v>0</v>
      </c>
      <c r="BN6" s="104">
        <f>IF(ISERROR(INDEX(Results_Cases!BE:BE,MATCH(A6,Results_Cases!A:A,0))/BP6),"..",INDEX(Results_Cases!BE:BE,MATCH(A6,Results_Cases!A:A,0))/BP6)</f>
        <v>0</v>
      </c>
      <c r="BO6" s="104">
        <f>IF(ISERROR(INDEX(Results_Cases!BF:BF,MATCH(A6,Results_Cases!A:A,0))/BP6),"..",INDEX(Results_Cases!BF:BF,MATCH(A6,Results_Cases!A:A,0))/BP6)</f>
        <v>0</v>
      </c>
      <c r="BP6" s="100">
        <f>INDEX(Results_Cases!BB:BB,MATCH(A6,Results_Cases!A:A,0))+INDEX(Results_Cases!BC:BC,MATCH(A6,Results_Cases!A:A,0))+INDEX(Results_Cases!BD:BD,MATCH(A6,Results_Cases!A:A,0))+INDEX(Results_Cases!BE:BE,MATCH(A6,Results_Cases!A:A,0))+INDEX(Results_Cases!BF:BF,MATCH(A6,Results_Cases!A:A,0))</f>
        <v>14</v>
      </c>
      <c r="BQ6" s="102">
        <f>IF(ISERROR(INDEX(Results_Cases!BG:BG,MATCH(A6,Results_Cases!A:A,0))/BV6),"..",INDEX(Results_Cases!BG:BG,MATCH(A6,Results_Cases!A:A,0))/BV6)</f>
        <v>0.5</v>
      </c>
      <c r="BR6" s="102">
        <f>IF(ISERROR(INDEX(Results_Cases!BH:BH,MATCH(A6,Results_Cases!A:A,0))/AX6),"..",INDEX(Results_Cases!BH:BH,MATCH(A6,Results_Cases!A:A,0))/AX6)</f>
        <v>0</v>
      </c>
      <c r="BS6" s="102">
        <f>IF(ISERROR(INDEX(Results_Cases!BI:BI,MATCH(A6,Results_Cases!A:A,0))/AX6),"..",INDEX(Results_Cases!BI:BI,MATCH(A6,Results_Cases!A:A,0))/AX6)</f>
        <v>0.15384615384615385</v>
      </c>
      <c r="BT6" s="102">
        <f>IF(ISERROR(INDEX(Results_Cases!BJ:BJ,MATCH(A6,Results_Cases!A:A,0))/AX6),"..",INDEX(Results_Cases!BJ:BJ,MATCH(A6,Results_Cases!A:A,0))/AX6)</f>
        <v>0</v>
      </c>
      <c r="BU6" s="102">
        <f>IF(ISERROR(INDEX(Results_Cases!BK:BK,MATCH(A6,Results_Cases!A:A,0))/AX6),"..",INDEX(Results_Cases!BK:BK,MATCH(A6,Results_Cases!A:A,0))/AX6)</f>
        <v>0</v>
      </c>
      <c r="BV6" s="103">
        <f>INDEX(Results_Cases!BG:BG,MATCH(A6,Results_Cases!A:A,0))+INDEX(Results_Cases!BH:BH,MATCH(A6,Results_Cases!A:A,0))+INDEX(Results_Cases!BI:BI,MATCH(A6,Results_Cases!A:A,0))+INDEX(Results_Cases!BJ:BJ,MATCH(A6,Results_Cases!A:A,0))+INDEX(Results_Cases!BK:BK,MATCH(A6,Results_Cases!A:A,0))</f>
        <v>4</v>
      </c>
      <c r="BW6" s="104">
        <f>IF(ISERROR(INDEX(Results_Cases!BL:BL,MATCH(A6,Results_Cases!A:A,0))/CB6),"..",INDEX(Results_Cases!BL:BL,MATCH(A6,Results_Cases!A:A,0))/CB6)</f>
        <v>0.4</v>
      </c>
      <c r="BX6" s="104">
        <f>IF(ISERROR(INDEX(Results_Cases!BM:BM,MATCH(A6,Results_Cases!A:A,0))/CB6),"..",INDEX(Results_Cases!BM:BM,MATCH(A6,Results_Cases!A:A,0))/CB6)</f>
        <v>0.2</v>
      </c>
      <c r="BY6" s="104">
        <f>IF(ISERROR(INDEX(Results_Cases!BN:BN,MATCH(A6,Results_Cases!A:A,0))/CB6),"..",INDEX(Results_Cases!BN:BN,MATCH(A6,Results_Cases!A:A,0))/CB6)</f>
        <v>0.2</v>
      </c>
      <c r="BZ6" s="104">
        <f>IF(ISERROR(INDEX(Results_Cases!BO:BO,MATCH(A6,Results_Cases!A:A,0))/CB6),"..",INDEX(Results_Cases!BO:BO,MATCH(A6,Results_Cases!A:A,0))/CB6)</f>
        <v>0.2</v>
      </c>
      <c r="CA6" s="104">
        <f>IF(ISERROR(INDEX(Results_Cases!BP:BP,MATCH(A6,Results_Cases!A:A,0))/CB6),"..",INDEX(Results_Cases!BP:BP,MATCH(A6,Results_Cases!A:A,0))/CB6)</f>
        <v>0</v>
      </c>
      <c r="CB6" s="100">
        <f>INDEX(Results_Cases!BL:BL,MATCH(A6,Results_Cases!A:A,0))+INDEX(Results_Cases!BM:BM,MATCH(A6,Results_Cases!A:A,0))+INDEX(Results_Cases!BN:BN,MATCH(A6,Results_Cases!A:A,0))+INDEX(Results_Cases!BO:BO,MATCH(A6,Results_Cases!A:A,0))+INDEX(Results_Cases!BP:BP,MATCH(A6,Results_Cases!A:A,0))</f>
        <v>5</v>
      </c>
      <c r="CC6" s="102">
        <f>IF(ISERROR(INDEX(Results_Cases!BQ:BQ,MATCH(A6,Results_Cases!A:A,0))/CH6),"..",INDEX(Results_Cases!BQ:BQ,MATCH(A6,Results_Cases!A:A,0))/CH6)</f>
        <v>0.4</v>
      </c>
      <c r="CD6" s="102">
        <f>IF(ISERROR(INDEX(Results_Cases!BR:BR,MATCH(A6,Results_Cases!A:A,0))/CH6),"..",INDEX(Results_Cases!BR:BR,MATCH(A6,Results_Cases!A:A,0))/CH6)</f>
        <v>0.3</v>
      </c>
      <c r="CE6" s="102">
        <f>IF(ISERROR(INDEX(Results_Cases!BS:BS,MATCH(A6,Results_Cases!A:A,0))/CH6),"..",INDEX(Results_Cases!BS:BS,MATCH(A6,Results_Cases!A:A,0))/CH6)</f>
        <v>0.2</v>
      </c>
      <c r="CF6" s="102">
        <f>IF(ISERROR(INDEX(Results_Cases!BT:BT,MATCH(A6,Results_Cases!A:A,0))/CH6),"..",INDEX(Results_Cases!BT:BT,MATCH(A6,Results_Cases!A:A,0))/CH6)</f>
        <v>0.1</v>
      </c>
      <c r="CG6" s="102">
        <f>IF(ISERROR(INDEX(Results_Cases!BU:BU,MATCH(A6,Results_Cases!A:A,0))/CH6),"..",INDEX(Results_Cases!BU:BU,MATCH(A6,Results_Cases!A:A,0))/CH6)</f>
        <v>0</v>
      </c>
      <c r="CH6" s="103">
        <f>INDEX(Results_Cases!BQ:BQ,MATCH(A6,Results_Cases!A:A,0))+INDEX(Results_Cases!BR:BR,MATCH(A6,Results_Cases!A:A,0))+INDEX(Results_Cases!BS:BS,MATCH(A6,Results_Cases!A:A,0))+INDEX(Results_Cases!BT:BT,MATCH(A6,Results_Cases!A:A,0))+INDEX(Results_Cases!BU:BU,MATCH(A6,Results_Cases!A:A,0))</f>
        <v>10</v>
      </c>
      <c r="CI6" s="104">
        <f>IF(ISERROR(INDEX(Results_Cases!BV:BV,MATCH(A6,Results_Cases!A:A,0))/CN6),"..",INDEX(Results_Cases!BV:BV,MATCH(A6,Results_Cases!A:A,0))/CN6)</f>
        <v>0.45454545454545453</v>
      </c>
      <c r="CJ6" s="104">
        <f>IF(ISERROR(INDEX(Results_Cases!BW:BW,MATCH(A6,Results_Cases!A:A,0))/CN6),"..",INDEX(Results_Cases!BW:BW,MATCH(A6,Results_Cases!A:A,0))/CN6)</f>
        <v>0.36363636363636365</v>
      </c>
      <c r="CK6" s="104">
        <f>IF(ISERROR(INDEX(Results_Cases!BX:BX,MATCH(A6,Results_Cases!A:A,0))/CN6),"..",INDEX(Results_Cases!BX:BX,MATCH(A6,Results_Cases!A:A,0))/CN6)</f>
        <v>0.18181818181818182</v>
      </c>
      <c r="CL6" s="104">
        <f>IF(ISERROR(INDEX(Results_Cases!BY:BY,MATCH(A6,Results_Cases!A:A,0))/CN6),"..",INDEX(Results_Cases!BY:BY,MATCH(A6,Results_Cases!A:A,0))/CN6)</f>
        <v>0</v>
      </c>
      <c r="CM6" s="104">
        <f>IF(ISERROR(INDEX(Results_Cases!BZ:BZ,MATCH(A6,Results_Cases!A:A,0))/CN6),"..",INDEX(Results_Cases!BZ:BZ,MATCH(A6,Results_Cases!A:A,0))/CN6)</f>
        <v>0</v>
      </c>
      <c r="CN6" s="100">
        <f>INDEX(Results_Cases!BV:BV,MATCH(A6,Results_Cases!A:A,0))+INDEX(Results_Cases!BW:BW,MATCH(A6,Results_Cases!A:A,0))+INDEX(Results_Cases!BX:BX,MATCH(A6,Results_Cases!A:A,0))+INDEX(Results_Cases!BY:BY,MATCH(A6,Results_Cases!A:A,0))+INDEX(Results_Cases!BZ:BZ,MATCH(A6,Results_Cases!A:A,0))</f>
        <v>11</v>
      </c>
      <c r="CO6" s="102">
        <f>IF(ISERROR(INDEX(Results_Cases!CA:CA,MATCH(A6,Results_Cases!A:A,0))/CT6),0,INDEX(Results_Cases!CA:CA,MATCH(A6,Results_Cases!A:A,0))/CT6)</f>
        <v>0</v>
      </c>
      <c r="CP6" s="102">
        <f>IF(ISERROR(INDEX(Results_Cases!CB:CB,MATCH(A6,Results_Cases!A:A,0))/CT6),0,INDEX(Results_Cases!CB:CB,MATCH(A6,Results_Cases!A:A,0))/CT6)</f>
        <v>0</v>
      </c>
      <c r="CQ6" s="102">
        <f>IF(ISERROR(INDEX(Results_Cases!CC:CC,MATCH(A6,Results_Cases!A:A,0))/CT6),0,INDEX(Results_Cases!CC:CC,MATCH(A6,Results_Cases!A:A,0))/CT6)</f>
        <v>0</v>
      </c>
      <c r="CR6" s="102">
        <f>IF(ISERROR(INDEX(Results_Cases!CD:CD,MATCH(A6,Results_Cases!A:A,0))/CT6),0,INDEX(Results_Cases!CD:CD,MATCH(A6,Results_Cases!A:A,0))/CT6)</f>
        <v>0</v>
      </c>
      <c r="CS6" s="102">
        <f>IF(ISERROR(INDEX(Results_Cases!CE:CE,MATCH(A6,Results_Cases!A:A,0))/CT6),0,INDEX(Results_Cases!CE:CE,MATCH(A6,Results_Cases!A:A,0))/CT6)</f>
        <v>0</v>
      </c>
      <c r="CT6" s="103">
        <f>IF(ISERROR(INDEX(Results_Cases!CA:CA,MATCH(A6,Results_Cases!A:A,0))+INDEX(Results_Cases!CB:CB,MATCH(A6,Results_Cases!A:A,0))+INDEX(Results_Cases!CC:CC,MATCH(A6,Results_Cases!A:A,0))+INDEX(Results_Cases!CD:CD,MATCH(A6,Results_Cases!A:A,0))+INDEX(Results_Cases!CE:CE,MATCH(A6,Results_Cases!A:A,0))),0,INDEX(Results_Cases!CA:CA,MATCH(A6,Results_Cases!A:A,0))+INDEX(Results_Cases!CB:CB,MATCH(A6,Results_Cases!A:A,0))+INDEX(Results_Cases!CC:CC,MATCH(A6,Results_Cases!A:A,0))+INDEX(Results_Cases!CD:CD,MATCH(A6,Results_Cases!A:A,0))+INDEX(Results_Cases!CE:CE,MATCH(A6,Results_Cases!A:A,0)))</f>
        <v>0</v>
      </c>
      <c r="CU6" s="104">
        <f>INDEX(Results_Cases!CF:CF,MATCH(A6,Results_Cases!A:A,0))/DC6</f>
        <v>0.5</v>
      </c>
      <c r="CV6" s="104">
        <f>INDEX(Results_Cases!CG:CG,MATCH(A6,Results_Cases!A:A,0))/DC6</f>
        <v>0</v>
      </c>
      <c r="CW6" s="104">
        <f>INDEX(Results_Cases!CH:CH,MATCH(A6,Results_Cases!A:A,0))/DC6</f>
        <v>0.7857142857142857</v>
      </c>
      <c r="CX6" s="104">
        <f>INDEX(Results_Cases!CI:CI,MATCH(A6,Results_Cases!A:A,0))/DC6</f>
        <v>7.1428571428571425E-2</v>
      </c>
      <c r="CY6" s="104">
        <f>INDEX(Results_Cases!CJ:CJ,MATCH(A6,Results_Cases!A:A,0))/DC6</f>
        <v>0.2857142857142857</v>
      </c>
      <c r="CZ6" s="104">
        <f>INDEX(Results_Cases!CK:CK,MATCH(A6,Results_Cases!A:A,0))/DC6</f>
        <v>0</v>
      </c>
      <c r="DA6" s="104">
        <f>INDEX(Results_Cases!CL:CL,MATCH(A6,Results_Cases!A:A,0))/DC6</f>
        <v>7.1428571428571425E-2</v>
      </c>
      <c r="DB6" s="104">
        <f>INDEX(Results_Cases!CM:CM,MATCH(A6,Results_Cases!A:A,0))/DC6</f>
        <v>0.14285714285714285</v>
      </c>
      <c r="DC6" s="100">
        <f>INDEX(Results_Cases!HB:HB,MATCH(A6,Results_Cases!A:A,0))</f>
        <v>14</v>
      </c>
      <c r="DD6" s="102">
        <f>IF(ISERROR(INDEX(Results_Cases!CN:CN,MATCH(A6,Results_Cases!A:A,0))/DK6),"..",INDEX(Results_Cases!CN:CN,MATCH(A6,Results_Cases!A:A,0))/DK6)</f>
        <v>0.6428571428571429</v>
      </c>
      <c r="DE6" s="102">
        <f>IF(ISERROR(INDEX(Results_Cases!CO:CO,MATCH(A6,Results_Cases!A:A,0))/DK6),"..",INDEX(Results_Cases!CO:CO,MATCH(A6,Results_Cases!A:A,0))/DK6)</f>
        <v>0</v>
      </c>
      <c r="DF6" s="102">
        <f>IF(ISERROR(INDEX(Results_Cases!CP:CP,MATCH(A6,Results_Cases!A:A,0))/DK6),"..",INDEX(Results_Cases!CP:CP,MATCH(A6,Results_Cases!A:A,0))/DK6)</f>
        <v>7.1428571428571425E-2</v>
      </c>
      <c r="DG6" s="102">
        <f>IF(ISERROR(INDEX(Results_Cases!CQ:CQ,MATCH(A6,Results_Cases!A:A,0))/DK6),"..",INDEX(Results_Cases!CQ:CQ,MATCH(A6,Results_Cases!A:A,0))/DK6)</f>
        <v>0.14285714285714285</v>
      </c>
      <c r="DH6" s="102">
        <f>IF(ISERROR(INDEX(Results_Cases!CR:CR,MATCH(A6,Results_Cases!A:A,0))/DK6),"..",INDEX(Results_Cases!CR:CR,MATCH(A6,Results_Cases!A:A,0))/DK6)</f>
        <v>0.14285714285714285</v>
      </c>
      <c r="DI6" s="105">
        <f>IF(ISERROR(INDEX(Results_Cases!CS:CS,MATCH(A6,Results_Cases!A:A,0))),0,INDEX(Results_Cases!CS:CS,MATCH(A6,Results_Cases!A:A,0)))</f>
        <v>10.6</v>
      </c>
      <c r="DJ6" s="106">
        <f>IF(ISERROR(INDEX(Results_Cases!CT:CT,MATCH(A6,Results_Cases!A:A,0))),0,INDEX(Results_Cases!CT:CT,MATCH(A6,Results_Cases!A:A,0)))</f>
        <v>7</v>
      </c>
      <c r="DK6" s="103">
        <f>INDEX(Results_Cases!CN:CN,MATCH(A6,Results_Cases!A:A,0))+INDEX(Results_Cases!CO:CO,MATCH(A6,Results_Cases!A:A,0))+INDEX(Results_Cases!CP:CP,MATCH(A6,Results_Cases!A:A,0))+INDEX(Results_Cases!CQ:CQ,MATCH(A6,Results_Cases!A:A,0))+INDEX(Results_Cases!CR:CR,MATCH(A6,Results_Cases!A:A,0))</f>
        <v>14</v>
      </c>
      <c r="DL6" s="104">
        <f>IF(ISERROR(INDEX(Results_Cases!CU:CU,MATCH(A6,Results_Cases!A:A,0))/DO6),"..",INDEX(Results_Cases!CU:CU,MATCH(A6,Results_Cases!A:A,0))/DO6)</f>
        <v>0.44444444444444442</v>
      </c>
      <c r="DM6" s="104">
        <f>IF(ISERROR(INDEX(Results_Cases!CV:CV,MATCH(A6,Results_Cases!A:A,0))/DO6),"..",INDEX(Results_Cases!CV:CV,MATCH(A6,Results_Cases!A:A,0))/DO6)</f>
        <v>0.55555555555555558</v>
      </c>
      <c r="DN6" s="104">
        <f>IF(ISERROR(INDEX(Results_Cases!CW:CW,MATCH(A6,Results_Cases!A:A,0))/DO6),"..",INDEX(Results_Cases!CW:CW,MATCH(A6,Results_Cases!A:A,0))/DO6)</f>
        <v>0</v>
      </c>
      <c r="DO6" s="100">
        <f>INDEX(Results_Cases!CU:CU,MATCH(A6,Results_Cases!A:A,0))+INDEX(Results_Cases!CV:CV,MATCH(A6,Results_Cases!A:A,0))+INDEX(Results_Cases!CW:CW,MATCH(A6,Results_Cases!A:A,0))</f>
        <v>9</v>
      </c>
      <c r="DP6" s="102">
        <f>IF(ISERROR(INDEX(Results_Cases!CX:CX,MATCH(A6,Results_Cases!A:A,0))/DS6),"..",INDEX(Results_Cases!CX:CX,MATCH(A6,Results_Cases!A:A,0))/DS6)</f>
        <v>0.53846153846153844</v>
      </c>
      <c r="DQ6" s="102">
        <f>IF(ISERROR(INDEX(Results_Cases!CY:CY,MATCH(A6,Results_Cases!A:A,0))/DS6),"..",INDEX(Results_Cases!CY:CY,MATCH(A6,Results_Cases!A:A,0))/DS6)</f>
        <v>0.46153846153846156</v>
      </c>
      <c r="DR6" s="102">
        <f>IF(ISERROR(INDEX(Results_Cases!CZ:CZ,MATCH(A6,Results_Cases!A:A,0))/DS6),"..",INDEX(Results_Cases!CZ:CZ,MATCH(A6,Results_Cases!A:A,0))/DS6)</f>
        <v>0</v>
      </c>
      <c r="DS6" s="103">
        <f>INDEX(Results_Cases!CX:CX,MATCH(A6,Results_Cases!A:A,0))+INDEX(Results_Cases!CY:CY,MATCH(A6,Results_Cases!A:A,0))+INDEX(Results_Cases!CZ:CZ,MATCH(A6,Results_Cases!A:A,0))</f>
        <v>13</v>
      </c>
      <c r="DT6" s="104">
        <f>IF(ISERROR(INDEX(Results_Cases!DA:DA,MATCH(A6,Results_Cases!A:A,0))/EC6),"..",INDEX(Results_Cases!DA:DA,MATCH(A6,Results_Cases!A:A,0))/EC6)</f>
        <v>0</v>
      </c>
      <c r="DU6" s="104">
        <f>IF(ISERROR(INDEX(Results_Cases!DB:DB,MATCH(A6,Results_Cases!A:A,0))/EC6),"..",INDEX(Results_Cases!DB:DB,MATCH(A6,Results_Cases!A:A,0))/EC6)</f>
        <v>0</v>
      </c>
      <c r="DV6" s="104">
        <f>IF(ISERROR(INDEX(Results_Cases!DC:DC,MATCH(A6,Results_Cases!A:A,0))/EC6),"..",INDEX(Results_Cases!DC:DC,MATCH(A6,Results_Cases!A:A,0))/EC6)</f>
        <v>0</v>
      </c>
      <c r="DW6" s="104">
        <f>IF(ISERROR(INDEX(Results_Cases!DD:DD,MATCH(A6,Results_Cases!A:A,0))/EC6),"..",INDEX(Results_Cases!DD:DD,MATCH(A6,Results_Cases!A:A,0))/EC6)</f>
        <v>0.23076923076923078</v>
      </c>
      <c r="DX6" s="104">
        <f>IF(ISERROR(INDEX(Results_Cases!DE:DE,MATCH(A6,Results_Cases!A:A,0))/EC6),"..",INDEX(Results_Cases!DE:DE,MATCH(A6,Results_Cases!A:A,0))/EC6)</f>
        <v>7.6923076923076927E-2</v>
      </c>
      <c r="DY6" s="104">
        <f>IF(ISERROR(INDEX(Results_Cases!DF:DF,MATCH(A6,Results_Cases!A:A,0))/EC6),"..",INDEX(Results_Cases!DF:DF,MATCH(A6,Results_Cases!A:A,0))/EC6)</f>
        <v>0.46153846153846156</v>
      </c>
      <c r="DZ6" s="104">
        <f>IF(ISERROR(INDEX(Results_Cases!DG:DG,MATCH(A6,Results_Cases!A:A,0))/EC6),"..",INDEX(Results_Cases!DG:DG,MATCH(A6,Results_Cases!A:A,0))/EC6)</f>
        <v>0.23076923076923078</v>
      </c>
      <c r="EA6" s="104">
        <f>IF(ISERROR(INDEX(Results_Cases!DH:DH,MATCH(A6,Results_Cases!A:A,0))/EC6),"..",INDEX(Results_Cases!DH:DH,MATCH(A6,Results_Cases!A:A,0))/EC6)</f>
        <v>0</v>
      </c>
      <c r="EB6" s="107">
        <f>IF(ISERROR(INDEX(Results_Cases!DI:DI,MATCH(A6,Results_Cases!A:A,0))),"..",INDEX(Results_Cases!DI:DI,MATCH(A6,Results_Cases!A:A,0)))</f>
        <v>57.2</v>
      </c>
      <c r="EC6" s="100">
        <f>INDEX(Results_Cases!DA:DA,MATCH(A6,Results_Cases!A:A,0))+INDEX(Results_Cases!DB:DB,MATCH(A6,Results_Cases!A:A,0))+INDEX(Results_Cases!DC:DC,MATCH(A6,Results_Cases!A:A,0))+INDEX(Results_Cases!DD:DD,MATCH(A6,Results_Cases!A:A,0))+INDEX(Results_Cases!DE:DE,MATCH(A6,Results_Cases!A:A,0))+INDEX(Results_Cases!DF:DF,MATCH(A6,Results_Cases!A:A,0))+INDEX(Results_Cases!DG:DG,MATCH(A6,Results_Cases!A:A,0))+INDEX(Results_Cases!DH:DH,MATCH(A6,Results_Cases!A:A,0))</f>
        <v>13</v>
      </c>
      <c r="ED6" s="102">
        <f>IF(ISERROR(INDEX(Results_Cases!DJ:DJ,MATCH(A6,Results_Cases!A:A,0))/EI6),"..",INDEX(Results_Cases!DJ:DJ,MATCH(A6,Results_Cases!A:A,0))/EI6)</f>
        <v>0</v>
      </c>
      <c r="EE6" s="102">
        <f>IF(ISERROR(INDEX(Results_Cases!DK:DK,MATCH(A6,Results_Cases!A:A,0))/EI6),"..",INDEX(Results_Cases!DK:DK,MATCH(A6,Results_Cases!A:A,0))/EI6)</f>
        <v>0.15384615384615385</v>
      </c>
      <c r="EF6" s="102">
        <f>IF(ISERROR(INDEX(Results_Cases!DL:DL,MATCH(A6,Results_Cases!A:A,0))/EI6),"..",INDEX(Results_Cases!DL:DL,MATCH(A6,Results_Cases!A:A,0))/EI6)</f>
        <v>0</v>
      </c>
      <c r="EG6" s="102">
        <f>IF(ISERROR(INDEX(Results_Cases!DM:DM,MATCH(A6,Results_Cases!A:A,0))/EI6),"..",INDEX(Results_Cases!DM:DM,MATCH(A6,Results_Cases!A:A,0))/EI6)</f>
        <v>0.69230769230769229</v>
      </c>
      <c r="EH6" s="102">
        <f>IF(ISERROR(INDEX(Results_Cases!DN:DN,MATCH(A6,Results_Cases!A:A,0))/EI6),"..",INDEX(Results_Cases!DN:DN,MATCH(A6,Results_Cases!A:A,0))/EI6)</f>
        <v>0.15384615384615385</v>
      </c>
      <c r="EI6" s="103">
        <f>INDEX(Results_Cases!DJ:DJ,MATCH(A6,Results_Cases!A:A,0))+INDEX(Results_Cases!DK:DK,MATCH(A6,Results_Cases!A:A,0))+INDEX(Results_Cases!DL:DL,MATCH(A6,Results_Cases!A:A,0))+INDEX(Results_Cases!DM:DM,MATCH(A6,Results_Cases!A:A,0))+INDEX(Results_Cases!DN:DN,MATCH(A6,Results_Cases!A:A,0))</f>
        <v>13</v>
      </c>
      <c r="EJ6" s="104">
        <f>IF(ISERROR(INDEX(Results_Cases!DO:DO,MATCH(A6,Results_Cases!A:A,0))/EI6),"..",INDEX(Results_Cases!DO:DO,MATCH(A6,Results_Cases!A:A,0))/EI6)</f>
        <v>0</v>
      </c>
      <c r="EK6" s="104">
        <f>IF(ISERROR(INDEX(Results_Cases!DP:DP,MATCH(A6,Results_Cases!A:A,0))/EI6),"..",INDEX(Results_Cases!DP:DP,MATCH(A6,Results_Cases!A:A,0))/EI6)</f>
        <v>0</v>
      </c>
      <c r="EL6" s="104">
        <f>IF(ISERROR(INDEX(Results_Cases!DQ:DQ,MATCH(A6,Results_Cases!A:A,0))/EI6),"..",INDEX(Results_Cases!DQ:DQ,MATCH(A6,Results_Cases!A:A,0))/EI6)</f>
        <v>0</v>
      </c>
      <c r="EM6" s="102">
        <f>IF(ISERROR(INDEX(Results_Cases!DR:DR,MATCH(A6,Results_Cases!A:A,0))/EI6),"..",INDEX(Results_Cases!DR:DR,MATCH(A6,Results_Cases!A:A,0))/EI6)</f>
        <v>0</v>
      </c>
      <c r="EN6" s="102">
        <f>IF(ISERROR(INDEX(Results_Cases!DS:DS,MATCH(A6,Results_Cases!A:A,0))/EI6),"..",INDEX(Results_Cases!DS:DS,MATCH(A6,Results_Cases!A:A,0))/EI6)</f>
        <v>0</v>
      </c>
      <c r="EO6" s="102">
        <f>IF(ISERROR(INDEX(Results_Cases!DT:DT,MATCH(A6,Results_Cases!A:A,0))/EI6),"..",INDEX(Results_Cases!DT:DT,MATCH(A6,Results_Cases!A:A,0))/EI6)</f>
        <v>0.15384615384615385</v>
      </c>
      <c r="EP6" s="102">
        <f>IF(ISERROR(INDEX(Results_Cases!DU:DU,MATCH(A6,Results_Cases!A:A,0))/EI6),"..",INDEX(Results_Cases!DU:DU,MATCH(A6,Results_Cases!A:A,0))/EI6)</f>
        <v>0</v>
      </c>
      <c r="EQ6" s="104">
        <f>IF(ISERROR(INDEX(Results_Cases!DV:DV,MATCH(A6,Results_Cases!A:A,0))/EI6),"..",INDEX(Results_Cases!DV:DV,MATCH(A6,Results_Cases!A:A,0))/EI6)</f>
        <v>0</v>
      </c>
      <c r="ER6" s="104">
        <f>IF(ISERROR(INDEX(Results_Cases!DW:DW,MATCH(A6,Results_Cases!A:A,0))/EI6),"..",INDEX(Results_Cases!DW:DW,MATCH(A6,Results_Cases!A:A,0))/EI6)</f>
        <v>0</v>
      </c>
      <c r="ES6" s="104">
        <f>IF(ISERROR(INDEX(Results_Cases!DX:DX,MATCH(A6,Results_Cases!A:A,0))/EI6),"..",INDEX(Results_Cases!DX:DX,MATCH(A6,Results_Cases!A:A,0))/EI6)</f>
        <v>0</v>
      </c>
      <c r="ET6" s="104">
        <f>IF(ISERROR(INDEX(Results_Cases!DY:DY,MATCH(A6,Results_Cases!A:A,0))/EI6),"..",INDEX(Results_Cases!DY:DY,MATCH(A6,Results_Cases!A:A,0))/EI6)</f>
        <v>0</v>
      </c>
      <c r="EU6" s="104">
        <f>IF(ISERROR(INDEX(Results_Cases!DZ:DZ,MATCH(A6,Results_Cases!A:A,0))/EI6),"..",INDEX(Results_Cases!DZ:DZ,MATCH(A6,Results_Cases!A:A,0))/EI6)</f>
        <v>0</v>
      </c>
      <c r="EV6" s="104">
        <f>IF(ISERROR(INDEX(Results_Cases!EA:EA,MATCH(A6,Results_Cases!A:A,0))/EI6),"..",INDEX(Results_Cases!EA:EA,MATCH(A6,Results_Cases!A:A,0))/EI6)</f>
        <v>0</v>
      </c>
      <c r="EW6" s="104">
        <f>IF(ISERROR(INDEX(Results_Cases!EB:EB,MATCH(A6,Results_Cases!A:A,0))/EI6),"..",INDEX(Results_Cases!EB:EB,MATCH(A6,Results_Cases!A:A,0))/EI6)</f>
        <v>0</v>
      </c>
      <c r="EX6" s="102">
        <f>IF(ISERROR(INDEX(Results_Cases!EC:EC,MATCH(A6,Results_Cases!A:A,0))/EI6),"..",INDEX(Results_Cases!EC:EC,MATCH(A6,Results_Cases!A:A,0))/EI6)</f>
        <v>0</v>
      </c>
      <c r="EY6" s="102">
        <f>IF(ISERROR(INDEX(Results_Cases!ED:ED,MATCH(A6,Results_Cases!A:A,0))/EI6),"..",INDEX(Results_Cases!ED:ED,MATCH(A6,Results_Cases!A:A,0))/EI6)</f>
        <v>0</v>
      </c>
      <c r="EZ6" s="102">
        <f>IF(ISERROR(INDEX(Results_Cases!EE:EE,MATCH(A6,Results_Cases!A:A,0))/EI6),"..",INDEX(Results_Cases!EE:EE,MATCH(A6,Results_Cases!A:A,0))/EI6)</f>
        <v>0</v>
      </c>
      <c r="FA6" s="102">
        <f>IF(ISERROR(INDEX(Results_Cases!EF:EF,MATCH(A6,Results_Cases!A:A,0))/EI6),"..",INDEX(Results_Cases!EF:EF,MATCH(A6,Results_Cases!A:A,0))/EI6)</f>
        <v>0</v>
      </c>
      <c r="FB6" s="102">
        <f>IF(ISERROR(INDEX(Results_Cases!EG:EG,MATCH(A6,Results_Cases!A:A,0))/EI6),"..",INDEX(Results_Cases!EG:EG,MATCH(A6,Results_Cases!A:A,0))/EI6)</f>
        <v>0</v>
      </c>
      <c r="FC6" s="102">
        <f>IF(ISERROR(INDEX(Results_Cases!EH:EH,MATCH(A6,Results_Cases!A:A,0))/EI6),"..",INDEX(Results_Cases!EH:EH,MATCH(A6,Results_Cases!A:A,0))/EI6)</f>
        <v>0</v>
      </c>
      <c r="FD6" s="102">
        <f>IF(ISERROR(INDEX(Results_Cases!EI:EI,MATCH(A6,Results_Cases!A:A,0))/EI6),"..",INDEX(Results_Cases!EI:EI,MATCH(A6,Results_Cases!A:A,0))/EI6)</f>
        <v>0</v>
      </c>
      <c r="FE6" s="102">
        <f>IF(ISERROR(INDEX(Results_Cases!EJ:EJ,MATCH(A6,Results_Cases!A:A,0))/EI6),"..",INDEX(Results_Cases!EJ:EJ,MATCH(A6,Results_Cases!A:A,0))/EI6)</f>
        <v>0</v>
      </c>
      <c r="FF6" s="102">
        <f>IF(ISERROR(INDEX(Results_Cases!EK:EK,MATCH(A6,Results_Cases!A:A,0))/EI6),"..",INDEX(Results_Cases!EK:EK,MATCH(A6,Results_Cases!A:A,0))/EI6)</f>
        <v>0</v>
      </c>
      <c r="FG6" s="102">
        <f>IF(ISERROR(INDEX(Results_Cases!EL:EL,MATCH(A6,Results_Cases!A:A,0))/EI6),"..",INDEX(Results_Cases!EL:EL,MATCH(A6,Results_Cases!A:A,0))/EI6)</f>
        <v>0</v>
      </c>
      <c r="FH6" s="102">
        <f>IF(ISERROR(INDEX(Results_Cases!EM:EM,MATCH(A6,Results_Cases!A:A,0))/EI6),"..",INDEX(Results_Cases!EM:EM,MATCH(A6,Results_Cases!A:A,0))/EI6)</f>
        <v>0</v>
      </c>
      <c r="FI6" s="102">
        <f>IF(ISERROR(INDEX(Results_Cases!EN:EN,MATCH(A6,Results_Cases!A:A,0))/EI6),"..",INDEX(Results_Cases!EN:EN,MATCH(A6,Results_Cases!A:A,0))/EI6)</f>
        <v>0</v>
      </c>
      <c r="FJ6" s="102">
        <f>IF(ISERROR(INDEX(Results_Cases!EO:EO,MATCH(A6,Results_Cases!A:A,0))/EI6),"..",INDEX(Results_Cases!EO:EO,MATCH(A6,Results_Cases!A:A,0))/EI6)</f>
        <v>0</v>
      </c>
      <c r="FK6" s="102">
        <f>IF(ISERROR(INDEX(Results_Cases!EP:EP,MATCH(A6,Results_Cases!A:A,0))/EI6),"..",INDEX(Results_Cases!EP:EP,MATCH(A6,Results_Cases!A:A,0))/EI6)</f>
        <v>0</v>
      </c>
      <c r="FL6" s="102">
        <f>IF(ISERROR(INDEX(Results_Cases!EQ:EQ,MATCH(A6,Results_Cases!A:A,0))/EI6),"..",INDEX(Results_Cases!EQ:EQ,MATCH(A6,Results_Cases!A:A,0))/EI6)</f>
        <v>0</v>
      </c>
      <c r="FM6" s="102">
        <f>IF(ISERROR(INDEX(Results_Cases!ER:ER,MATCH(A6,Results_Cases!A:A,0))/EI6),"..",INDEX(Results_Cases!ER:ER,MATCH(A6,Results_Cases!A:A,0))/EI6)</f>
        <v>0</v>
      </c>
      <c r="FN6" s="102">
        <f>IF(ISERROR(INDEX(Results_Cases!ES:ES,MATCH(A6,Results_Cases!A:A,0))/EI6),"..",INDEX(Results_Cases!ES:ES,MATCH(A6,Results_Cases!A:A,0))/EI6)</f>
        <v>0</v>
      </c>
      <c r="FO6" s="102">
        <f>IF(ISERROR(INDEX(Results_Cases!ET:ET,MATCH(A6,Results_Cases!A:A,0))/EI6),"..",INDEX(Results_Cases!ET:ET,MATCH(A6,Results_Cases!A:A,0))/EI6)</f>
        <v>0</v>
      </c>
      <c r="FP6" s="102">
        <f>IF(ISERROR(INDEX(Results_Cases!EU:EU,MATCH(A6,Results_Cases!A:A,0))/EI6),"..",INDEX(Results_Cases!EU:EU,MATCH(A6,Results_Cases!A:A,0))/EI6)</f>
        <v>0</v>
      </c>
      <c r="FQ6" s="102">
        <f>IF(ISERROR(INDEX(Results_Cases!EV:EV,MATCH(A6,Results_Cases!A:A,0))/EI6),"..",INDEX(Results_Cases!EV:EV,MATCH(A6,Results_Cases!A:A,0))/EI6)</f>
        <v>0</v>
      </c>
      <c r="FR6" s="102">
        <f>IF(ISERROR(INDEX(Results_Cases!EW:EW,MATCH(A6,Results_Cases!A:A,0))/EI6),"..",INDEX(Results_Cases!EW:EW,MATCH(A6,Results_Cases!A:A,0))/EI6)</f>
        <v>0</v>
      </c>
      <c r="FS6" s="102">
        <f>IF(ISERROR(INDEX(Results_Cases!EX:EX,MATCH(A6,Results_Cases!A:A,0))/EI6),"..",INDEX(Results_Cases!EX:EX,MATCH(A6,Results_Cases!A:A,0))/EI6)</f>
        <v>0.69230769230769229</v>
      </c>
      <c r="FT6" s="104">
        <f>IF(ISERROR(INDEX(Results_Cases!EY:EY,MATCH(A6,Results_Cases!A:A,0))/EI6),"..",INDEX(Results_Cases!EY:EY,MATCH(A6,Results_Cases!A:A,0))/EI6)</f>
        <v>0.15384615384615385</v>
      </c>
      <c r="FU6" s="104">
        <f>IF(ISERROR(INDEX(Results_Cases!EZ:EZ,MATCH(A6,Results_Cases!A:A,0))/EI6),"..",INDEX(Results_Cases!EZ:EZ,MATCH(A6,Results_Cases!A:A,0))/EI6)</f>
        <v>0</v>
      </c>
      <c r="FV6" s="102">
        <f>IF(ISERROR(INDEX(Results_Cases!FA:FA,MATCH(A6,Results_Cases!A:A,0))/GB6),"..",INDEX(Results_Cases!FA:FA,MATCH(A6,Results_Cases!A:A,0))/GB6)</f>
        <v>1</v>
      </c>
      <c r="FW6" s="102">
        <f>IF(ISERROR(INDEX(Results_Cases!FB:FB,MATCH(A6,Results_Cases!A:A,0))/GB6),"..",INDEX(Results_Cases!FB:FB,MATCH(A6,Results_Cases!A:A,0))/GB6)</f>
        <v>0</v>
      </c>
      <c r="FX6" s="102">
        <f>IF(ISERROR(INDEX(Results_Cases!FC:FC,MATCH(A6,Results_Cases!A:A,0))/GB6),"..",INDEX(Results_Cases!FC:FC,MATCH(A6,Results_Cases!A:A,0))/GB6)</f>
        <v>0</v>
      </c>
      <c r="FY6" s="102">
        <f>IF(ISERROR(INDEX(Results_Cases!FD:FD,MATCH(A6,Results_Cases!A:A,0))/GB6),"..",INDEX(Results_Cases!FD:FD,MATCH(A6,Results_Cases!A:A,0))/GB6)</f>
        <v>0</v>
      </c>
      <c r="FZ6" s="102">
        <f>IF(ISERROR(INDEX(Results_Cases!FE:FE,MATCH(A6,Results_Cases!A:A,0))/GB6),"..",INDEX(Results_Cases!FE:FE,MATCH(A6,Results_Cases!A:A,0))/GB6)</f>
        <v>0</v>
      </c>
      <c r="GA6" s="108">
        <f>IF(ISERROR(INDEX(Results_Cases!FF:FF,MATCH(A6,Results_Cases!A:A,0))/GB6),"..",INDEX(Results_Cases!FF:FF,MATCH(A6,Results_Cases!A:A,0))/GB6)</f>
        <v>0</v>
      </c>
      <c r="GB6" s="103">
        <f>INDEX(Results_Cases!FA:FA,MATCH(A6,Results_Cases!A:A,0))+INDEX(Results_Cases!FB:FB,MATCH(A6,Results_Cases!A:A,0))+INDEX(Results_Cases!FC:FC,MATCH(A6,Results_Cases!A:A,0))+INDEX(Results_Cases!FD:FD,MATCH(A6,Results_Cases!A:A,0))+INDEX(Results_Cases!FE:FE,MATCH(A6,Results_Cases!A:A,0))+INDEX(Results_Cases!FF:FF,MATCH(A6,Results_Cases!A:A,0))</f>
        <v>8</v>
      </c>
      <c r="GC6" s="104">
        <f>IF(ISERROR(INDEX(Results_Cases!FG:FG,MATCH(A6,Results_Cases!A:A,0))/GQ6),"..",INDEX(Results_Cases!FG:FG,MATCH(A6,Results_Cases!A:A,0))/GQ6)</f>
        <v>1</v>
      </c>
      <c r="GD6" s="104">
        <f>IF(ISERROR(INDEX(Results_Cases!FH:FH,MATCH(A6,Results_Cases!A:A,0))/GQ6),"..",INDEX(Results_Cases!FH:FH,MATCH(A6,Results_Cases!A:A,0))/GQ6)</f>
        <v>0</v>
      </c>
      <c r="GE6" s="104">
        <f>IF(ISERROR(INDEX(Results_Cases!FI:FI,MATCH(A6,Results_Cases!A:A,0))/GQ6),"..",INDEX(Results_Cases!FI:FI,MATCH(A6,Results_Cases!A:A,0))/GQ6)</f>
        <v>0</v>
      </c>
      <c r="GF6" s="104">
        <f>IF(ISERROR(INDEX(Results_Cases!FJ:FJ,MATCH(A6,Results_Cases!A:A,0))/GQ6),"..",INDEX(Results_Cases!FJ:FJ,MATCH(A6,Results_Cases!A:A,0))/GQ6)</f>
        <v>0</v>
      </c>
      <c r="GG6" s="104">
        <f>IF(ISERROR(INDEX(Results_Cases!FK:FK,MATCH(A6,Results_Cases!A:A,0))/GQ6),"..",INDEX(Results_Cases!FK:FK,MATCH(A6,Results_Cases!A:A,0))/GQ6)</f>
        <v>0</v>
      </c>
      <c r="GH6" s="104">
        <f>IF(ISERROR(INDEX(Results_Cases!FL:FL,MATCH(A6,Results_Cases!A:A,0))/GQ6),"..",INDEX(Results_Cases!FL:FL,MATCH(A6,Results_Cases!A:A,0))/GQ6)</f>
        <v>0</v>
      </c>
      <c r="GI6" s="104">
        <f>IF(ISERROR(INDEX(Results_Cases!FM:FM,MATCH(A6,Results_Cases!A:A,0))/GQ6),"..",INDEX(Results_Cases!FM:FM,MATCH(A6,Results_Cases!A:A,0))/GQ6)</f>
        <v>0</v>
      </c>
      <c r="GJ6" s="104">
        <f>IF(ISERROR(INDEX(Results_Cases!FN:FN,MATCH(A6,Results_Cases!A:A,0))/GQ6),"..",INDEX(Results_Cases!FN:FN,MATCH(A6,Results_Cases!A:A,0))/GQ6)</f>
        <v>0</v>
      </c>
      <c r="GK6" s="104">
        <f>IF(ISERROR(INDEX(Results_Cases!FO:FO,MATCH(A6,Results_Cases!A:A,0))/GQ6),"..",INDEX(Results_Cases!FO:FO,MATCH(A6,Results_Cases!A:A,0))/GQ6)</f>
        <v>0</v>
      </c>
      <c r="GL6" s="104">
        <f>IF(ISERROR(INDEX(Results_Cases!FP:FP,MATCH(A6,Results_Cases!A:A,0))/GQ6),"..",INDEX(Results_Cases!FP:FP,MATCH(A6,Results_Cases!A:A,0))/GQ6)</f>
        <v>0</v>
      </c>
      <c r="GM6" s="104">
        <f>IF(ISERROR(INDEX(Results_Cases!FQ:FQ,MATCH(A6,Results_Cases!A:A,0))/GQ6),"..",INDEX(Results_Cases!FQ:FQ,MATCH(A6,Results_Cases!A:A,0))/GQ6)</f>
        <v>0</v>
      </c>
      <c r="GN6" s="104">
        <f>IF(ISERROR(INDEX(Results_Cases!FR:FR,MATCH(A6,Results_Cases!A:A,0))/GQ6),"..",INDEX(Results_Cases!FR:FR,MATCH(A6,Results_Cases!A:A,0))/GQ6)</f>
        <v>0</v>
      </c>
      <c r="GO6" s="104">
        <f>IF(ISERROR(INDEX(Results_Cases!FS:FS,MATCH(A6,Results_Cases!A:A,0))/GQ6),"..",INDEX(Results_Cases!FS:FS,MATCH(A6,Results_Cases!A:A,0))/GQ6)</f>
        <v>0</v>
      </c>
      <c r="GP6" s="104">
        <f>IF(ISERROR(INDEX(Results_Cases!FT:FT,MATCH(A6,Results_Cases!A:A,0))/GQ6),"..",INDEX(Results_Cases!FT:FT,MATCH(A6,Results_Cases!A:A,0))/GQ6)</f>
        <v>0</v>
      </c>
      <c r="GQ6" s="100">
        <f>INDEX(Results_Cases!FG:FG,MATCH(A6,Results_Cases!A:A,0))+INDEX(Results_Cases!FH:FH,MATCH(A6,Results_Cases!A:A,0))+INDEX(Results_Cases!FI:FI,MATCH(A6,Results_Cases!A:A,0))+INDEX(Results_Cases!FJ:FJ,MATCH(A6,Results_Cases!A:A,0))+INDEX(Results_Cases!FK:FK,MATCH(A6,Results_Cases!A:A,0))+INDEX(Results_Cases!FL:FL,MATCH(A6,Results_Cases!A:A,0))+INDEX(Results_Cases!FM:FM,MATCH(A6,Results_Cases!A:A,0))+INDEX(Results_Cases!FN:FN,MATCH(A6,Results_Cases!A:A,0))+INDEX(Results_Cases!FO:FO,MATCH(A6,Results_Cases!A:A,0))+INDEX(Results_Cases!FP:FP,MATCH(A6,Results_Cases!A:A,0))+INDEX(Results_Cases!FQ:FQ,MATCH(A6,Results_Cases!A:A,0))+INDEX(Results_Cases!FR:FR,MATCH(A6,Results_Cases!A:A,0))+INDEX(Results_Cases!FS:FS,MATCH(A6,Results_Cases!A:A,0))+INDEX(Results_Cases!FT:FT,MATCH(A6,Results_Cases!A:A,0))</f>
        <v>8</v>
      </c>
      <c r="GR6" s="102" t="str">
        <f>IF(ISERROR(INDEX(Results_Cases!FU:FU,MATCH(A6,Results_Cases!A:A,0))/GS6),"..",INDEX(Results_Cases!FU:FU,MATCH(A6,Results_Cases!A:A,0))/GS6)</f>
        <v>..</v>
      </c>
      <c r="GS6" s="109">
        <f>INDEX(Results_Cases!FU:FU,MATCH(A6,Results_Cases!A:A,0))</f>
        <v>0</v>
      </c>
      <c r="GT6" s="104" t="str">
        <f>IF(ISERROR(INDEX(Results_Cases!FV:FV,MATCH(A6,Results_Cases!A:A,0))/GV6),"..",INDEX(Results_Cases!FV:FV,MATCH(A6,Results_Cases!A:A,0))/GV6)</f>
        <v>..</v>
      </c>
      <c r="GU6" s="104" t="str">
        <f>IF(ISERROR(INDEX(Results_Cases!FW:FW,MATCH(A6,Results_Cases!A:A,0))/GV6),"..",INDEX(Results_Cases!FW:FW,MATCH(A6,Results_Cases!A:A,0))/GV6)</f>
        <v>..</v>
      </c>
      <c r="GV6" s="110">
        <f>INDEX(Results_Cases!FV:FV,MATCH(A6,Results_Cases!A:A,0))+INDEX(Results_Cases!FW:FW,MATCH(A6,Results_Cases!A:A,0))</f>
        <v>0</v>
      </c>
      <c r="GW6" s="102" t="str">
        <f>IF(ISERROR(INDEX(Results_Cases!FX:FX,MATCH(A6,Results_Cases!A:A,0))/GZ6),"..",INDEX(Results_Cases!FX:FX,MATCH(A6,Results_Cases!A:A,0))/GZ6)</f>
        <v>..</v>
      </c>
      <c r="GX6" s="102" t="str">
        <f>IF(ISERROR(INDEX(Results_Cases!FY:FY,MATCH(A6,Results_Cases!A:A,0))/GZ6),"..",INDEX(Results_Cases!FY:FY,MATCH(A6,Results_Cases!A:A,0))/GZ6)</f>
        <v>..</v>
      </c>
      <c r="GY6" s="102" t="str">
        <f>IF(ISERROR(INDEX(Results_Cases!FZ:FZ,MATCH(A6,Results_Cases!A:A,0))/GZ6),"..",INDEX(Results_Cases!FZ:FZ,MATCH(A6,Results_Cases!A:A,0))/GZ6)</f>
        <v>..</v>
      </c>
      <c r="GZ6" s="109">
        <f>INDEX(Results_Cases!FX:FX,MATCH(A6,Results_Cases!A:A,0))+INDEX(Results_Cases!FY:FY,MATCH(A6,Results_Cases!A:A,0))+INDEX(Results_Cases!FZ:FZ,MATCH(A6,Results_Cases!A:A,0))</f>
        <v>0</v>
      </c>
      <c r="HA6" s="104" t="str">
        <f>IF(ISERROR(INDEX(Results_Cases!GA:GA,MATCH(A6,Results_Cases!A:A,0))/HF6),"..",INDEX(Results_Cases!GA:GA,MATCH(A6,Results_Cases!A:A,0))/HF6)</f>
        <v>..</v>
      </c>
      <c r="HB6" s="104" t="str">
        <f>IF(ISERROR(INDEX(Results_Cases!GB:GB,MATCH(A6,Results_Cases!A:A,0))/HF6),"..",INDEX(Results_Cases!GB:GB,MATCH(A6,Results_Cases!A:A,0))/HF6)</f>
        <v>..</v>
      </c>
      <c r="HC6" s="104" t="str">
        <f>IF(ISERROR(INDEX(Results_Cases!GC:GC,MATCH(A6,Results_Cases!A:A,0))/HF6),"..",INDEX(Results_Cases!GC:GC,MATCH(A6,Results_Cases!A:A,0))/HF6)</f>
        <v>..</v>
      </c>
      <c r="HD6" s="104" t="str">
        <f>IF(ISERROR(INDEX(Results_Cases!GD:GD,MATCH(A6,Results_Cases!A:A,0))/HF6),"..",INDEX(Results_Cases!GD:GD,MATCH(A6,Results_Cases!A:A,0))/HF6)</f>
        <v>..</v>
      </c>
      <c r="HE6" s="104" t="str">
        <f>IF(ISERROR(INDEX(Results_Cases!GE:GE,MATCH(A6,Results_Cases!A:A,0))/HF6),"..",INDEX(Results_Cases!GE:GE,MATCH(A6,Results_Cases!A:A,0))/HF6)</f>
        <v>..</v>
      </c>
      <c r="HF6" s="110">
        <f>INDEX(Results_Cases!GA:GA,MATCH(A6,Results_Cases!A:A,0))+INDEX(Results_Cases!GB:GB,MATCH(A6,Results_Cases!A:A,0))+INDEX(Results_Cases!GC:GC,MATCH(A6,Results_Cases!A:A,0))+INDEX(Results_Cases!GD:GD,MATCH(A6,Results_Cases!A:A,0))+INDEX(Results_Cases!GE:GE,MATCH(A6,Results_Cases!A:A,0))</f>
        <v>0</v>
      </c>
      <c r="HG6" s="102">
        <f>INDEX(Results_Cases!GF:GF,MATCH(A6,Results_Cases!A:A,0))/HO6</f>
        <v>0.88888888888888884</v>
      </c>
      <c r="HH6" s="102">
        <f>INDEX(Results_Cases!GG:GG,MATCH(A6,Results_Cases!A:A,0))/HO6</f>
        <v>0.1111111111111111</v>
      </c>
      <c r="HI6" s="102">
        <f>INDEX(Results_Cases!GH:GH,MATCH(A6,Results_Cases!A:A,0))/HO6</f>
        <v>0</v>
      </c>
      <c r="HJ6" s="102">
        <f>INDEX(Results_Cases!GI:GI,MATCH(A6,Results_Cases!A:A,0))/HO6</f>
        <v>0</v>
      </c>
      <c r="HK6" s="102">
        <f>INDEX(Results_Cases!GJ:GJ,MATCH(A6,Results_Cases!A:A,0))/HO6</f>
        <v>0</v>
      </c>
      <c r="HL6" s="102">
        <f>INDEX(Results_Cases!GK:GK,MATCH(A6,Results_Cases!A:A,0))/HO6</f>
        <v>0</v>
      </c>
      <c r="HM6" s="102">
        <f>INDEX(Results_Cases!GL:GL,MATCH(A6,Results_Cases!A:A,0))/HO6</f>
        <v>0</v>
      </c>
      <c r="HN6" s="102">
        <f>INDEX(Results_Cases!GM:GM,MATCH(A6,Results_Cases!A:A,0))/HO6</f>
        <v>0</v>
      </c>
      <c r="HO6" s="103">
        <f>INDEX(Results_Cases!HC:HC,MATCH(A6,Results_Cases!A:A,0))</f>
        <v>9</v>
      </c>
      <c r="HP6" s="104">
        <f>IF(ISERROR(INDEX(Results_Cases!GN:GN,MATCH(A6,Results_Cases!A:A,0))/HX6),0,INDEX(Results_Cases!GN:GN,MATCH(A6,Results_Cases!A:A,0))/HX6)</f>
        <v>0.77777777777777779</v>
      </c>
      <c r="HQ6" s="104">
        <f>IF(ISERROR(INDEX(Results_Cases!GO:GO,MATCH(A6,Results_Cases!A:A,0))/HX6),0,INDEX(Results_Cases!GO:GO,MATCH(A6,Results_Cases!A:A,0))/HX6)</f>
        <v>0</v>
      </c>
      <c r="HR6" s="104">
        <f>IF(ISERROR(INDEX(Results_Cases!GP:GP,MATCH(A6,Results_Cases!A:A,0))/HX6),0,INDEX(Results_Cases!GP:GP,MATCH(A6,Results_Cases!A:A,0))/HX6)</f>
        <v>0</v>
      </c>
      <c r="HS6" s="104">
        <f>IF(ISERROR(INDEX(Results_Cases!GQ:GQ,MATCH(A6,Results_Cases!A:A,0))/HX6),0,INDEX(Results_Cases!GQ:GQ,MATCH(A6,Results_Cases!A:A,0))/HX6)</f>
        <v>0</v>
      </c>
      <c r="HT6" s="104">
        <f>IF(ISERROR(INDEX(Results_Cases!GR:GR,MATCH(A6,Results_Cases!A:A,0))/HX6),0,INDEX(Results_Cases!GR:GR,MATCH(A6,Results_Cases!A:A,0))/HX6)</f>
        <v>0.1111111111111111</v>
      </c>
      <c r="HU6" s="104">
        <f>IF(ISERROR(INDEX(Results_Cases!GS:GS,MATCH(A6,Results_Cases!A:A,0))/HX6),0,INDEX(Results_Cases!GS:GS,MATCH(A6,Results_Cases!A:A,0))/HX6)</f>
        <v>0.1111111111111111</v>
      </c>
      <c r="HV6" s="104">
        <f>IF(ISERROR(INDEX(Results_Cases!GT:GT,MATCH(A6,Results_Cases!A:A,0))/HX6),0,INDEX(Results_Cases!GT:GT,MATCH(A6,Results_Cases!A:A,0))/HX6)</f>
        <v>0</v>
      </c>
      <c r="HW6" s="104">
        <f>IF(ISERROR(INDEX(Results_Cases!GU:GU,MATCH(A6,Results_Cases!A:A,0))/HX6),0,INDEX(Results_Cases!GU:GU,MATCH(A6,Results_Cases!A:A,0))/HX6)</f>
        <v>0</v>
      </c>
      <c r="HX6" s="100">
        <f>INDEX(Results_Cases!GN:GN,MATCH(A6,Results_Cases!A:A,0))+INDEX(Results_Cases!GO:GO,MATCH(A6,Results_Cases!A:A,0))+INDEX(Results_Cases!GP:GP,MATCH(A6,Results_Cases!A:A,0))+INDEX(Results_Cases!GQ:GQ,MATCH(A6,Results_Cases!A:A,0))+INDEX(Results_Cases!GR:GR,MATCH(A6,Results_Cases!A:A,0))+INDEX(Results_Cases!GS:GS,MATCH(A6,Results_Cases!A:A,0))+INDEX(Results_Cases!GT:GT,MATCH(A6,Results_Cases!A:A,0))+INDEX(Results_Cases!GU:GU,MATCH(A6,Results_Cases!A:A,0))</f>
        <v>9</v>
      </c>
      <c r="HY6" s="102">
        <f>IF(ISERROR(INDEX(Results_Cases!GV:GV,MATCH(A6,Results_Cases!A:A,0))/IA6),"..",INDEX(Results_Cases!GV:GV,MATCH(A6,Results_Cases!A:A,0))/IA6)</f>
        <v>0.5</v>
      </c>
      <c r="HZ6" s="102">
        <f>IF(ISERROR(INDEX(Results_Cases!GW:GW,MATCH(A6,Results_Cases!A:A,0))/IA6),"..",INDEX(Results_Cases!GW:GW,MATCH(A6,Results_Cases!A:A,0))/IA6)</f>
        <v>0.5</v>
      </c>
      <c r="IA6" s="103">
        <f>INDEX(Results_Cases!GV:GV,MATCH(A6,Results_Cases!A:A,0))+INDEX(Results_Cases!GW:GW,MATCH(A6,Results_Cases!A:A,0))</f>
        <v>14</v>
      </c>
      <c r="IB6" s="104">
        <f>IF(ISERROR(INDEX(Results_Cases!GX:GX,MATCH(A6,Results_Cases!A:A,0))/ID6),"..",INDEX(Results_Cases!GX:GX,MATCH(A6,Results_Cases!A:A,0))/ID6)</f>
        <v>0</v>
      </c>
      <c r="IC6" s="104">
        <f>IF(ISERROR(INDEX(Results_Cases!GY:GY,MATCH(A6,Results_Cases!A:A,0))/ID6),"..",INDEX(Results_Cases!GY:GY,MATCH(A6,Results_Cases!A:A,0))/ID6)</f>
        <v>1</v>
      </c>
      <c r="ID6" s="111">
        <f>INDEX(Results_Cases!GX:GX,MATCH(A6,Results_Cases!A:A,0))+INDEX(Results_Cases!GY:GY,MATCH(A6,Results_Cases!A:A,0))</f>
        <v>14</v>
      </c>
    </row>
    <row r="7" spans="1:238" s="30" customFormat="1" ht="24" customHeight="1" x14ac:dyDescent="0.2">
      <c r="A7" s="93" t="s">
        <v>116</v>
      </c>
      <c r="B7" s="94" t="s">
        <v>84</v>
      </c>
      <c r="C7" s="94" t="s">
        <v>174</v>
      </c>
      <c r="D7" s="100">
        <f>INDEX(Results_Cases!D:D,MATCH(A7,Results_Cases!A:A,0))</f>
        <v>57</v>
      </c>
      <c r="E7" s="102">
        <f>INDEX(Results_Cases!E:E,MATCH(A7,Results_Cases!A:A,0))/G7</f>
        <v>1</v>
      </c>
      <c r="F7" s="102">
        <f>INDEX(Results_Cases!F:F,MATCH(A7,Results_Cases!A:A,0))/G7</f>
        <v>0</v>
      </c>
      <c r="G7" s="103">
        <f>INDEX(Results_Cases!D:D,MATCH(A7,Results_Cases!A:A,0))</f>
        <v>57</v>
      </c>
      <c r="H7" s="104">
        <f>INDEX(Results_Cases!G:G,MATCH(A7,Results_Cases!A:A,0))/T7</f>
        <v>0.19298245614035087</v>
      </c>
      <c r="I7" s="104">
        <f>INDEX(Results_Cases!H:H,MATCH(A7,Results_Cases!A:A,0))/T7</f>
        <v>0.49122807017543857</v>
      </c>
      <c r="J7" s="104">
        <f>INDEX(Results_Cases!I:I,MATCH(A7,Results_Cases!A:A,0))/T7</f>
        <v>0.31578947368421051</v>
      </c>
      <c r="K7" s="104">
        <f>INDEX(Results_Cases!J:J,MATCH(A7,Results_Cases!A:A,0))/T7</f>
        <v>0.38596491228070173</v>
      </c>
      <c r="L7" s="104">
        <f>INDEX(Results_Cases!K:K,MATCH(A7,Results_Cases!A:A,0))/T7</f>
        <v>0.17543859649122806</v>
      </c>
      <c r="M7" s="104">
        <f>INDEX(Results_Cases!L:L,MATCH(A7,Results_Cases!A:A,0))/T7</f>
        <v>0.14035087719298245</v>
      </c>
      <c r="N7" s="104">
        <f>INDEX(Results_Cases!M:M,MATCH(A7,Results_Cases!A:A,0))/T7</f>
        <v>0.17543859649122806</v>
      </c>
      <c r="O7" s="104">
        <f>INDEX(Results_Cases!N:N,MATCH(A7,Results_Cases!A:A,0))/T7</f>
        <v>3.5087719298245612E-2</v>
      </c>
      <c r="P7" s="104">
        <f>INDEX(Results_Cases!O:O,MATCH(A7,Results_Cases!A:A,0))/T7</f>
        <v>0.21052631578947367</v>
      </c>
      <c r="Q7" s="104">
        <f>INDEX(Results_Cases!P:P,MATCH(A7,Results_Cases!A:A,0))/T7</f>
        <v>1.7543859649122806E-2</v>
      </c>
      <c r="R7" s="104">
        <f>INDEX(Results_Cases!Q:Q,MATCH(A7,Results_Cases!A:A,0))/T7</f>
        <v>5.2631578947368418E-2</v>
      </c>
      <c r="S7" s="104">
        <f>INDEX(Results_Cases!R:R,MATCH(A7,Results_Cases!A:A,0))/T7</f>
        <v>7.0175438596491224E-2</v>
      </c>
      <c r="T7" s="100">
        <f>INDEX(Results_Cases!GZ:GZ,MATCH(A7,Results_Cases!A:A,0))</f>
        <v>57</v>
      </c>
      <c r="U7" s="102">
        <f>IF(ISERROR(INDEX(Results_Cases!S:S,MATCH(A7,Results_Cases!A:A,0))/X7),0,INDEX(Results_Cases!S:S,MATCH(A7,Results_Cases!A:A,0))/X7)</f>
        <v>0.54545454545454541</v>
      </c>
      <c r="V7" s="102">
        <f>IF(ISERROR(INDEX(Results_Cases!T:T,MATCH(A7,Results_Cases!A:A,0))/X7),0,INDEX(Results_Cases!T:T,MATCH(A7,Results_Cases!A:A,0))/X7)</f>
        <v>0.27272727272727271</v>
      </c>
      <c r="W7" s="102">
        <f>IF(ISERROR(INDEX(Results_Cases!U:U,MATCH(A7,Results_Cases!A:A,0))/X7),0,INDEX(Results_Cases!U:U,MATCH(A7,Results_Cases!A:A,0))/X7)</f>
        <v>0.18181818181818182</v>
      </c>
      <c r="X7" s="103">
        <f>IF(INDEX(Results_Cases!S:S,MATCH(A7,Results_Cases!A:A,0))+INDEX(Results_Cases!T:T,MATCH(A7,Results_Cases!A:A,0))+INDEX(Results_Cases!U:U,MATCH(A7,Results_Cases!A:A,0))=0,"..",INDEX(Results_Cases!S:S,MATCH(A7,Results_Cases!A:A,0))+INDEX(Results_Cases!T:T,MATCH(A7,Results_Cases!A:A,0))+INDEX(Results_Cases!U:U,MATCH(A7,Results_Cases!A:A,0)))</f>
        <v>11</v>
      </c>
      <c r="Y7" s="104">
        <f>IF(ISERROR(INDEX(Results_Cases!V:V,MATCH(A7,Results_Cases!A:A,0))/AC7),"..",INDEX(Results_Cases!V:V,MATCH(A7,Results_Cases!A:A,0))/AC7)</f>
        <v>0.8392857142857143</v>
      </c>
      <c r="Z7" s="104">
        <f>IF(ISERROR(INDEX(Results_Cases!W:W,MATCH(A7,Results_Cases!A:A,0))/AC7),"..",INDEX(Results_Cases!W:W,MATCH(A7,Results_Cases!A:A,0))/AC7)</f>
        <v>1.7857142857142856E-2</v>
      </c>
      <c r="AA7" s="104">
        <f>IF(ISERROR(INDEX(Results_Cases!X:X,MATCH(A7,Results_Cases!A:A,0))/AC7),"..",INDEX(Results_Cases!X:X,MATCH(A7,Results_Cases!A:A,0))/AC7)</f>
        <v>1.7857142857142856E-2</v>
      </c>
      <c r="AB7" s="104">
        <f>IF(ISERROR(INDEX(Results_Cases!Y:Y,MATCH(A7,Results_Cases!A:A,0))/AC7),"..",INDEX(Results_Cases!Y:Y,MATCH(A7,Results_Cases!A:A,0))/AC7)</f>
        <v>0.16071428571428573</v>
      </c>
      <c r="AC7" s="100">
        <f>INDEX(Results_Cases!HA:HA,MATCH(A7,Results_Cases!A:A,0))</f>
        <v>56</v>
      </c>
      <c r="AD7" s="102">
        <f>IF(ISERROR(INDEX(Results_Cases!Z:Z,MATCH(A7,Results_Cases!A:A,0))/AK7),"..",INDEX(Results_Cases!Z:Z,MATCH(A7,Results_Cases!A:A,0))/AK7)</f>
        <v>0.59259259259259256</v>
      </c>
      <c r="AE7" s="102">
        <f>IF(ISERROR(INDEX(Results_Cases!AA:AA,MATCH(A7,Results_Cases!A:A,0))/AK7),"..",INDEX(Results_Cases!AA:AA,MATCH(A7,Results_Cases!A:A,0))/AK7)</f>
        <v>7.407407407407407E-2</v>
      </c>
      <c r="AF7" s="102">
        <f>IF(ISERROR(INDEX(Results_Cases!AB:AB,MATCH(A7,Results_Cases!A:A,0))/AK7),"..",INDEX(Results_Cases!AB:AB,MATCH(A7,Results_Cases!A:A,0))/AK7)</f>
        <v>7.407407407407407E-2</v>
      </c>
      <c r="AG7" s="102">
        <f>IF(ISERROR(INDEX(Results_Cases!AC:AC,MATCH(A7,Results_Cases!A:A,0))/AK7),"..",INDEX(Results_Cases!AC:AC,MATCH(A7,Results_Cases!A:A,0))/AK7)</f>
        <v>0.1111111111111111</v>
      </c>
      <c r="AH7" s="102">
        <f>IF(ISERROR(INDEX(Results_Cases!AD:AD,MATCH(A7,Results_Cases!A:A,0))/AK7),"..",INDEX(Results_Cases!AD:AD,MATCH(A7,Results_Cases!A:A,0))/AK7)</f>
        <v>3.7037037037037035E-2</v>
      </c>
      <c r="AI7" s="102">
        <f>IF(ISERROR(INDEX(Results_Cases!AE:AE,MATCH(A7,Results_Cases!A:A,0))/AK7),"..",INDEX(Results_Cases!AE:AE,MATCH(A7,Results_Cases!A:A,0))/AK7)</f>
        <v>0</v>
      </c>
      <c r="AJ7" s="102">
        <f>IF(ISERROR(INDEX(Results_Cases!AF:AF,MATCH(A7,Results_Cases!A:A,0))/AK7),"..",INDEX(Results_Cases!AF:AF,MATCH(A7,Results_Cases!A:A,0))/AK7)</f>
        <v>0.1111111111111111</v>
      </c>
      <c r="AK7" s="103">
        <f>IF(INDEX(Results_Cases!Z:Z,MATCH(A7,Results_Cases!A:A,0))+INDEX(Results_Cases!AA:AA,MATCH(A7,Results_Cases!A:A,0))+INDEX(Results_Cases!AB:AB,MATCH(A7,Results_Cases!A:A,0))+INDEX(Results_Cases!AC:AC,MATCH(A7,Results_Cases!A:A,0))+INDEX(Results_Cases!AD:AD,MATCH(A7,Results_Cases!A:A,0))+INDEX(Results_Cases!AE:AE,MATCH(A7,Results_Cases!A:A,0))+INDEX(Results_Cases!AF:AF,MATCH(A7,Results_Cases!A:A,0))=0,"..",INDEX(Results_Cases!Z:Z,MATCH(A7,Results_Cases!A:A,0))+INDEX(Results_Cases!AA:AA,MATCH(A7,Results_Cases!A:A,0))+INDEX(Results_Cases!AB:AB,MATCH(A7,Results_Cases!A:A,0))+INDEX(Results_Cases!AC:AC,MATCH(A7,Results_Cases!A:A,0))+INDEX(Results_Cases!AD:AD,MATCH(A7,Results_Cases!A:A,0))+INDEX(Results_Cases!AE:AE,MATCH(A7,Results_Cases!A:A,0))+INDEX(Results_Cases!AF:AF,MATCH(A7,Results_Cases!A:A,0)))</f>
        <v>54</v>
      </c>
      <c r="AL7" s="104">
        <f>IF(ISERROR(INDEX(Results_Cases!AG:AG,MATCH(A7,Results_Cases!A:A,0))/AR7),"..",INDEX(Results_Cases!AG:AG,MATCH(A7,Results_Cases!A:A,0))/AR7)</f>
        <v>0.14545454545454545</v>
      </c>
      <c r="AM7" s="104">
        <f>IF(ISERROR(INDEX(Results_Cases!AH:AH,MATCH(A7,Results_Cases!A:A,0))/AR7),"..",INDEX(Results_Cases!AH:AH,MATCH(A7,Results_Cases!A:A,0))/AR7)</f>
        <v>0.52727272727272723</v>
      </c>
      <c r="AN7" s="104">
        <f>IF(ISERROR(INDEX(Results_Cases!AI:AI,MATCH(A7,Results_Cases!A:A,0))/AR7),"..",INDEX(Results_Cases!AI:AI,MATCH(A7,Results_Cases!A:A,0))/AR7)</f>
        <v>0.25454545454545452</v>
      </c>
      <c r="AO7" s="104">
        <f>IF(ISERROR(INDEX(Results_Cases!AJ:AJ,MATCH(A7,Results_Cases!A:A,0))/AR7),"..",INDEX(Results_Cases!AJ:AJ,MATCH(A7,Results_Cases!A:A,0))/AR7)</f>
        <v>0</v>
      </c>
      <c r="AP7" s="104">
        <f>IF(ISERROR(INDEX(Results_Cases!AK:AK,MATCH(A7,Results_Cases!A:A,0))/AR7),"..",INDEX(Results_Cases!AK:AK,MATCH(A7,Results_Cases!A:A,0))/AR7)</f>
        <v>3.6363636363636362E-2</v>
      </c>
      <c r="AQ7" s="104">
        <f>IF(ISERROR(INDEX(Results_Cases!AL:AL,MATCH(A7,Results_Cases!A:A,0))/AR7),"..",INDEX(Results_Cases!AL:AL,MATCH(A7,Results_Cases!A:A,0))/AR7)</f>
        <v>3.6363636363636362E-2</v>
      </c>
      <c r="AR7" s="100">
        <f>INDEX(Results_Cases!AG:AG,MATCH(A7,Results_Cases!A:A,0))+INDEX(Results_Cases!AH:AH,MATCH(A7,Results_Cases!A:A,0))+INDEX(Results_Cases!AI:AI,MATCH(A7,Results_Cases!A:A,0))+INDEX(Results_Cases!AJ:AJ,MATCH(A7,Results_Cases!A:A,0))+INDEX(Results_Cases!AK:AK,MATCH(A7,Results_Cases!A:A,0))+INDEX(Results_Cases!AL:AL,MATCH(A7,Results_Cases!A:A,0))</f>
        <v>55</v>
      </c>
      <c r="AS7" s="102">
        <f>IF(ISERROR(INDEX(Results_Cases!AM:AM,MATCH(A7,Results_Cases!A:A,0))/AX7),"..",INDEX(Results_Cases!AM:AM,MATCH(A7,Results_Cases!A:A,0))/AX7)</f>
        <v>0.8867924528301887</v>
      </c>
      <c r="AT7" s="102">
        <f>IF(ISERROR(INDEX(Results_Cases!AN:AN,MATCH(A7,Results_Cases!A:A,0))/AX7),"..",INDEX(Results_Cases!AN:AN,MATCH(A7,Results_Cases!A:A,0))/AX7)</f>
        <v>9.4339622641509441E-2</v>
      </c>
      <c r="AU7" s="102">
        <f>IF(ISERROR(INDEX(Results_Cases!AO:AO,MATCH(A7,Results_Cases!A:A,0))/AX7),"..",INDEX(Results_Cases!AO:AO,MATCH(A7,Results_Cases!A:A,0))/AX7)</f>
        <v>0</v>
      </c>
      <c r="AV7" s="102">
        <f>IF(ISERROR(INDEX(Results_Cases!AP:AP,MATCH(A7,Results_Cases!A:A,0))/AX7),"..",INDEX(Results_Cases!AP:AP,MATCH(A7,Results_Cases!A:A,0))/AX7)</f>
        <v>1.8867924528301886E-2</v>
      </c>
      <c r="AW7" s="102">
        <f>IF(ISERROR(INDEX(Results_Cases!AQ:AQ,MATCH(A7,Results_Cases!A:A,0))/AX7),"..",INDEX(Results_Cases!AQ:AQ,MATCH(A7,Results_Cases!A:A,0))/AX7)</f>
        <v>0</v>
      </c>
      <c r="AX7" s="103">
        <f>INDEX(Results_Cases!AM:AM,MATCH(A7,Results_Cases!A:A,0))+INDEX(Results_Cases!AN:AN,MATCH(A7,Results_Cases!A:A,0))+INDEX(Results_Cases!AO:AO,MATCH(A7,Results_Cases!A:A,0))+INDEX(Results_Cases!AP:AP,MATCH(A7,Results_Cases!A:A,0))+INDEX(Results_Cases!AQ:AQ,MATCH(A7,Results_Cases!A:A,0))</f>
        <v>53</v>
      </c>
      <c r="AY7" s="104">
        <f>IF(ISERROR(INDEX(Results_Cases!AR:AR,MATCH(A7,Results_Cases!A:A,0))/BD7),"..",INDEX(Results_Cases!AR:AR,MATCH(A7,Results_Cases!A:A,0))/BD7)</f>
        <v>0.77777777777777779</v>
      </c>
      <c r="AZ7" s="104">
        <f>IF(ISERROR(INDEX(Results_Cases!AS:AS,MATCH(A7,Results_Cases!A:A,0))/BD7),"..",INDEX(Results_Cases!AS:AS,MATCH(A7,Results_Cases!A:A,0))/BD7)</f>
        <v>0.18518518518518517</v>
      </c>
      <c r="BA7" s="104">
        <f>IF(ISERROR(INDEX(Results_Cases!AT:AT,MATCH(A7,Results_Cases!A:A,0))/BD7),"..",INDEX(Results_Cases!AT:AT,MATCH(A7,Results_Cases!A:A,0))/BD7)</f>
        <v>0</v>
      </c>
      <c r="BB7" s="104">
        <f>IF(ISERROR(INDEX(Results_Cases!AU:AU,MATCH(A7,Results_Cases!A:A,0))/BD7),"..",INDEX(Results_Cases!AU:AU,MATCH(A7,Results_Cases!A:A,0))/BD7)</f>
        <v>0</v>
      </c>
      <c r="BC7" s="104">
        <f>IF(ISERROR(INDEX(Results_Cases!AV:AV,MATCH(A7,Results_Cases!A:A,0))/BD7),"..",INDEX(Results_Cases!AV:AV,MATCH(A7,Results_Cases!A:A,0))/BD7)</f>
        <v>3.7037037037037035E-2</v>
      </c>
      <c r="BD7" s="100">
        <f>INDEX(Results_Cases!AR:AR,MATCH(A7,Results_Cases!A:A,0))+INDEX(Results_Cases!AS:AS,MATCH(A7,Results_Cases!A:A,0))+INDEX(Results_Cases!AT:AT,MATCH(A7,Results_Cases!A:A,0))+INDEX(Results_Cases!AU:AU,MATCH(A7,Results_Cases!A:A,0))+INDEX(Results_Cases!AV:AV,MATCH(A7,Results_Cases!A:A,0))</f>
        <v>54</v>
      </c>
      <c r="BE7" s="102">
        <f>IF(ISERROR(INDEX(Results_Cases!AW:AW,MATCH(A7,Results_Cases!A:A,0))/BJ7),"..",INDEX(Results_Cases!AW:AW,MATCH(A7,Results_Cases!A:A,0))/BJ7)</f>
        <v>0.88888888888888884</v>
      </c>
      <c r="BF7" s="102">
        <f>IF(ISERROR(INDEX(Results_Cases!AX:AX,MATCH(A7,Results_Cases!A:A,0))/BJ7),"..",INDEX(Results_Cases!AX:AX,MATCH(A7,Results_Cases!A:A,0))/BJ7)</f>
        <v>9.2592592592592587E-2</v>
      </c>
      <c r="BG7" s="102">
        <f>IF(ISERROR(INDEX(Results_Cases!AY:AY,MATCH(A7,Results_Cases!A:A,0))/BJ7),"..",INDEX(Results_Cases!AY:AY,MATCH(A7,Results_Cases!A:A,0))/BJ7)</f>
        <v>0</v>
      </c>
      <c r="BH7" s="102">
        <f>IF(ISERROR(INDEX(Results_Cases!AZ:AZ,MATCH(A7,Results_Cases!A:A,0))/BJ7),"..",INDEX(Results_Cases!AZ:AZ,MATCH(A7,Results_Cases!A:A,0))/BJ7)</f>
        <v>1.8518518518518517E-2</v>
      </c>
      <c r="BI7" s="102">
        <f>IF(ISERROR(INDEX(Results_Cases!BA:BA,MATCH(A7,Results_Cases!A:A,0))/BJ7),"..",INDEX(Results_Cases!BA:BA,MATCH(A7,Results_Cases!A:A,0))/BJ7)</f>
        <v>0</v>
      </c>
      <c r="BJ7" s="103">
        <f>INDEX(Results_Cases!AW:AW,MATCH(A7,Results_Cases!A:A,0))+INDEX(Results_Cases!AX:AX,MATCH(A7,Results_Cases!A:A,0))+INDEX(Results_Cases!AY:AY,MATCH(A7,Results_Cases!A:A,0))+INDEX(Results_Cases!AZ:AZ,MATCH(A7,Results_Cases!A:A,0))+INDEX(Results_Cases!BA:BA,MATCH(A7,Results_Cases!A:A,0))</f>
        <v>54</v>
      </c>
      <c r="BK7" s="104">
        <f>IF(ISERROR(INDEX(Results_Cases!BB:BB,MATCH(A7,Results_Cases!A:A,0))/BP7),"..",INDEX(Results_Cases!BB:BB,MATCH(A7,Results_Cases!A:A,0))/BP7)</f>
        <v>0.83636363636363631</v>
      </c>
      <c r="BL7" s="104">
        <f>IF(ISERROR(INDEX(Results_Cases!BC:BC,MATCH(A7,Results_Cases!A:A,0))/BP7),"..",INDEX(Results_Cases!BC:BC,MATCH(A7,Results_Cases!A:A,0))/BP7)</f>
        <v>0.12727272727272726</v>
      </c>
      <c r="BM7" s="104">
        <f>IF(ISERROR(INDEX(Results_Cases!BD:BD,MATCH(A7,Results_Cases!A:A,0))/BP7),"..",INDEX(Results_Cases!BD:BD,MATCH(A7,Results_Cases!A:A,0))/BP7)</f>
        <v>0</v>
      </c>
      <c r="BN7" s="104">
        <f>IF(ISERROR(INDEX(Results_Cases!BE:BE,MATCH(A7,Results_Cases!A:A,0))/BP7),"..",INDEX(Results_Cases!BE:BE,MATCH(A7,Results_Cases!A:A,0))/BP7)</f>
        <v>0</v>
      </c>
      <c r="BO7" s="104">
        <f>IF(ISERROR(INDEX(Results_Cases!BF:BF,MATCH(A7,Results_Cases!A:A,0))/BP7),"..",INDEX(Results_Cases!BF:BF,MATCH(A7,Results_Cases!A:A,0))/BP7)</f>
        <v>3.6363636363636362E-2</v>
      </c>
      <c r="BP7" s="100">
        <f>INDEX(Results_Cases!BB:BB,MATCH(A7,Results_Cases!A:A,0))+INDEX(Results_Cases!BC:BC,MATCH(A7,Results_Cases!A:A,0))+INDEX(Results_Cases!BD:BD,MATCH(A7,Results_Cases!A:A,0))+INDEX(Results_Cases!BE:BE,MATCH(A7,Results_Cases!A:A,0))+INDEX(Results_Cases!BF:BF,MATCH(A7,Results_Cases!A:A,0))</f>
        <v>55</v>
      </c>
      <c r="BQ7" s="102">
        <f>IF(ISERROR(INDEX(Results_Cases!BG:BG,MATCH(A7,Results_Cases!A:A,0))/BV7),"..",INDEX(Results_Cases!BG:BG,MATCH(A7,Results_Cases!A:A,0))/BV7)</f>
        <v>0.57499999999999996</v>
      </c>
      <c r="BR7" s="102">
        <f>IF(ISERROR(INDEX(Results_Cases!BH:BH,MATCH(A7,Results_Cases!A:A,0))/AX7),"..",INDEX(Results_Cases!BH:BH,MATCH(A7,Results_Cases!A:A,0))/AX7)</f>
        <v>0.16981132075471697</v>
      </c>
      <c r="BS7" s="102">
        <f>IF(ISERROR(INDEX(Results_Cases!BI:BI,MATCH(A7,Results_Cases!A:A,0))/AX7),"..",INDEX(Results_Cases!BI:BI,MATCH(A7,Results_Cases!A:A,0))/AX7)</f>
        <v>0.15094339622641509</v>
      </c>
      <c r="BT7" s="102">
        <f>IF(ISERROR(INDEX(Results_Cases!BJ:BJ,MATCH(A7,Results_Cases!A:A,0))/AX7),"..",INDEX(Results_Cases!BJ:BJ,MATCH(A7,Results_Cases!A:A,0))/AX7)</f>
        <v>0</v>
      </c>
      <c r="BU7" s="102">
        <f>IF(ISERROR(INDEX(Results_Cases!BK:BK,MATCH(A7,Results_Cases!A:A,0))/AX7),"..",INDEX(Results_Cases!BK:BK,MATCH(A7,Results_Cases!A:A,0))/AX7)</f>
        <v>0</v>
      </c>
      <c r="BV7" s="103">
        <f>INDEX(Results_Cases!BG:BG,MATCH(A7,Results_Cases!A:A,0))+INDEX(Results_Cases!BH:BH,MATCH(A7,Results_Cases!A:A,0))+INDEX(Results_Cases!BI:BI,MATCH(A7,Results_Cases!A:A,0))+INDEX(Results_Cases!BJ:BJ,MATCH(A7,Results_Cases!A:A,0))+INDEX(Results_Cases!BK:BK,MATCH(A7,Results_Cases!A:A,0))</f>
        <v>40</v>
      </c>
      <c r="BW7" s="104">
        <f>IF(ISERROR(INDEX(Results_Cases!BL:BL,MATCH(A7,Results_Cases!A:A,0))/CB7),"..",INDEX(Results_Cases!BL:BL,MATCH(A7,Results_Cases!A:A,0))/CB7)</f>
        <v>0.6470588235294118</v>
      </c>
      <c r="BX7" s="104">
        <f>IF(ISERROR(INDEX(Results_Cases!BM:BM,MATCH(A7,Results_Cases!A:A,0))/CB7),"..",INDEX(Results_Cases!BM:BM,MATCH(A7,Results_Cases!A:A,0))/CB7)</f>
        <v>0.17647058823529413</v>
      </c>
      <c r="BY7" s="104">
        <f>IF(ISERROR(INDEX(Results_Cases!BN:BN,MATCH(A7,Results_Cases!A:A,0))/CB7),"..",INDEX(Results_Cases!BN:BN,MATCH(A7,Results_Cases!A:A,0))/CB7)</f>
        <v>5.8823529411764705E-2</v>
      </c>
      <c r="BZ7" s="104">
        <f>IF(ISERROR(INDEX(Results_Cases!BO:BO,MATCH(A7,Results_Cases!A:A,0))/CB7),"..",INDEX(Results_Cases!BO:BO,MATCH(A7,Results_Cases!A:A,0))/CB7)</f>
        <v>5.8823529411764705E-2</v>
      </c>
      <c r="CA7" s="104">
        <f>IF(ISERROR(INDEX(Results_Cases!BP:BP,MATCH(A7,Results_Cases!A:A,0))/CB7),"..",INDEX(Results_Cases!BP:BP,MATCH(A7,Results_Cases!A:A,0))/CB7)</f>
        <v>5.8823529411764705E-2</v>
      </c>
      <c r="CB7" s="100">
        <f>INDEX(Results_Cases!BL:BL,MATCH(A7,Results_Cases!A:A,0))+INDEX(Results_Cases!BM:BM,MATCH(A7,Results_Cases!A:A,0))+INDEX(Results_Cases!BN:BN,MATCH(A7,Results_Cases!A:A,0))+INDEX(Results_Cases!BO:BO,MATCH(A7,Results_Cases!A:A,0))+INDEX(Results_Cases!BP:BP,MATCH(A7,Results_Cases!A:A,0))</f>
        <v>17</v>
      </c>
      <c r="CC7" s="102">
        <f>IF(ISERROR(INDEX(Results_Cases!BQ:BQ,MATCH(A7,Results_Cases!A:A,0))/CH7),"..",INDEX(Results_Cases!BQ:BQ,MATCH(A7,Results_Cases!A:A,0))/CH7)</f>
        <v>0.59183673469387754</v>
      </c>
      <c r="CD7" s="102">
        <f>IF(ISERROR(INDEX(Results_Cases!BR:BR,MATCH(A7,Results_Cases!A:A,0))/CH7),"..",INDEX(Results_Cases!BR:BR,MATCH(A7,Results_Cases!A:A,0))/CH7)</f>
        <v>0.34693877551020408</v>
      </c>
      <c r="CE7" s="102">
        <f>IF(ISERROR(INDEX(Results_Cases!BS:BS,MATCH(A7,Results_Cases!A:A,0))/CH7),"..",INDEX(Results_Cases!BS:BS,MATCH(A7,Results_Cases!A:A,0))/CH7)</f>
        <v>6.1224489795918366E-2</v>
      </c>
      <c r="CF7" s="102">
        <f>IF(ISERROR(INDEX(Results_Cases!BT:BT,MATCH(A7,Results_Cases!A:A,0))/CH7),"..",INDEX(Results_Cases!BT:BT,MATCH(A7,Results_Cases!A:A,0))/CH7)</f>
        <v>0</v>
      </c>
      <c r="CG7" s="102">
        <f>IF(ISERROR(INDEX(Results_Cases!BU:BU,MATCH(A7,Results_Cases!A:A,0))/CH7),"..",INDEX(Results_Cases!BU:BU,MATCH(A7,Results_Cases!A:A,0))/CH7)</f>
        <v>0</v>
      </c>
      <c r="CH7" s="103">
        <f>INDEX(Results_Cases!BQ:BQ,MATCH(A7,Results_Cases!A:A,0))+INDEX(Results_Cases!BR:BR,MATCH(A7,Results_Cases!A:A,0))+INDEX(Results_Cases!BS:BS,MATCH(A7,Results_Cases!A:A,0))+INDEX(Results_Cases!BT:BT,MATCH(A7,Results_Cases!A:A,0))+INDEX(Results_Cases!BU:BU,MATCH(A7,Results_Cases!A:A,0))</f>
        <v>49</v>
      </c>
      <c r="CI7" s="104">
        <f>IF(ISERROR(INDEX(Results_Cases!BV:BV,MATCH(A7,Results_Cases!A:A,0))/CN7),"..",INDEX(Results_Cases!BV:BV,MATCH(A7,Results_Cases!A:A,0))/CN7)</f>
        <v>0.55769230769230771</v>
      </c>
      <c r="CJ7" s="104">
        <f>IF(ISERROR(INDEX(Results_Cases!BW:BW,MATCH(A7,Results_Cases!A:A,0))/CN7),"..",INDEX(Results_Cases!BW:BW,MATCH(A7,Results_Cases!A:A,0))/CN7)</f>
        <v>0.34615384615384615</v>
      </c>
      <c r="CK7" s="104">
        <f>IF(ISERROR(INDEX(Results_Cases!BX:BX,MATCH(A7,Results_Cases!A:A,0))/CN7),"..",INDEX(Results_Cases!BX:BX,MATCH(A7,Results_Cases!A:A,0))/CN7)</f>
        <v>7.6923076923076927E-2</v>
      </c>
      <c r="CL7" s="104">
        <f>IF(ISERROR(INDEX(Results_Cases!BY:BY,MATCH(A7,Results_Cases!A:A,0))/CN7),"..",INDEX(Results_Cases!BY:BY,MATCH(A7,Results_Cases!A:A,0))/CN7)</f>
        <v>0</v>
      </c>
      <c r="CM7" s="104">
        <f>IF(ISERROR(INDEX(Results_Cases!BZ:BZ,MATCH(A7,Results_Cases!A:A,0))/CN7),"..",INDEX(Results_Cases!BZ:BZ,MATCH(A7,Results_Cases!A:A,0))/CN7)</f>
        <v>1.9230769230769232E-2</v>
      </c>
      <c r="CN7" s="100">
        <f>INDEX(Results_Cases!BV:BV,MATCH(A7,Results_Cases!A:A,0))+INDEX(Results_Cases!BW:BW,MATCH(A7,Results_Cases!A:A,0))+INDEX(Results_Cases!BX:BX,MATCH(A7,Results_Cases!A:A,0))+INDEX(Results_Cases!BY:BY,MATCH(A7,Results_Cases!A:A,0))+INDEX(Results_Cases!BZ:BZ,MATCH(A7,Results_Cases!A:A,0))</f>
        <v>52</v>
      </c>
      <c r="CO7" s="102">
        <f>IF(ISERROR(INDEX(Results_Cases!CA:CA,MATCH(A7,Results_Cases!A:A,0))/CT7),0,INDEX(Results_Cases!CA:CA,MATCH(A7,Results_Cases!A:A,0))/CT7)</f>
        <v>0</v>
      </c>
      <c r="CP7" s="102">
        <f>IF(ISERROR(INDEX(Results_Cases!CB:CB,MATCH(A7,Results_Cases!A:A,0))/CT7),0,INDEX(Results_Cases!CB:CB,MATCH(A7,Results_Cases!A:A,0))/CT7)</f>
        <v>0</v>
      </c>
      <c r="CQ7" s="102">
        <f>IF(ISERROR(INDEX(Results_Cases!CC:CC,MATCH(A7,Results_Cases!A:A,0))/CT7),0,INDEX(Results_Cases!CC:CC,MATCH(A7,Results_Cases!A:A,0))/CT7)</f>
        <v>0</v>
      </c>
      <c r="CR7" s="102">
        <f>IF(ISERROR(INDEX(Results_Cases!CD:CD,MATCH(A7,Results_Cases!A:A,0))/CT7),0,INDEX(Results_Cases!CD:CD,MATCH(A7,Results_Cases!A:A,0))/CT7)</f>
        <v>0</v>
      </c>
      <c r="CS7" s="102">
        <f>IF(ISERROR(INDEX(Results_Cases!CE:CE,MATCH(A7,Results_Cases!A:A,0))/CT7),0,INDEX(Results_Cases!CE:CE,MATCH(A7,Results_Cases!A:A,0))/CT7)</f>
        <v>0</v>
      </c>
      <c r="CT7" s="103">
        <f>IF(ISERROR(INDEX(Results_Cases!CA:CA,MATCH(A7,Results_Cases!A:A,0))+INDEX(Results_Cases!CB:CB,MATCH(A7,Results_Cases!A:A,0))+INDEX(Results_Cases!CC:CC,MATCH(A7,Results_Cases!A:A,0))+INDEX(Results_Cases!CD:CD,MATCH(A7,Results_Cases!A:A,0))+INDEX(Results_Cases!CE:CE,MATCH(A7,Results_Cases!A:A,0))),0,INDEX(Results_Cases!CA:CA,MATCH(A7,Results_Cases!A:A,0))+INDEX(Results_Cases!CB:CB,MATCH(A7,Results_Cases!A:A,0))+INDEX(Results_Cases!CC:CC,MATCH(A7,Results_Cases!A:A,0))+INDEX(Results_Cases!CD:CD,MATCH(A7,Results_Cases!A:A,0))+INDEX(Results_Cases!CE:CE,MATCH(A7,Results_Cases!A:A,0)))</f>
        <v>0</v>
      </c>
      <c r="CU7" s="104">
        <f>INDEX(Results_Cases!CF:CF,MATCH(A7,Results_Cases!A:A,0))/DC7</f>
        <v>0.46296296296296297</v>
      </c>
      <c r="CV7" s="104">
        <f>INDEX(Results_Cases!CG:CG,MATCH(A7,Results_Cases!A:A,0))/DC7</f>
        <v>3.7037037037037035E-2</v>
      </c>
      <c r="CW7" s="104">
        <f>INDEX(Results_Cases!CH:CH,MATCH(A7,Results_Cases!A:A,0))/DC7</f>
        <v>0.62962962962962965</v>
      </c>
      <c r="CX7" s="104">
        <f>INDEX(Results_Cases!CI:CI,MATCH(A7,Results_Cases!A:A,0))/DC7</f>
        <v>5.5555555555555552E-2</v>
      </c>
      <c r="CY7" s="104">
        <f>INDEX(Results_Cases!CJ:CJ,MATCH(A7,Results_Cases!A:A,0))/DC7</f>
        <v>0.35185185185185186</v>
      </c>
      <c r="CZ7" s="104">
        <f>INDEX(Results_Cases!CK:CK,MATCH(A7,Results_Cases!A:A,0))/DC7</f>
        <v>0</v>
      </c>
      <c r="DA7" s="104">
        <f>INDEX(Results_Cases!CL:CL,MATCH(A7,Results_Cases!A:A,0))/DC7</f>
        <v>1.8518518518518517E-2</v>
      </c>
      <c r="DB7" s="104">
        <f>INDEX(Results_Cases!CM:CM,MATCH(A7,Results_Cases!A:A,0))/DC7</f>
        <v>0.16666666666666666</v>
      </c>
      <c r="DC7" s="100">
        <f>INDEX(Results_Cases!HB:HB,MATCH(A7,Results_Cases!A:A,0))</f>
        <v>54</v>
      </c>
      <c r="DD7" s="102">
        <f>IF(ISERROR(INDEX(Results_Cases!CN:CN,MATCH(A7,Results_Cases!A:A,0))/DK7),"..",INDEX(Results_Cases!CN:CN,MATCH(A7,Results_Cases!A:A,0))/DK7)</f>
        <v>0.66666666666666663</v>
      </c>
      <c r="DE7" s="102">
        <f>IF(ISERROR(INDEX(Results_Cases!CO:CO,MATCH(A7,Results_Cases!A:A,0))/DK7),"..",INDEX(Results_Cases!CO:CO,MATCH(A7,Results_Cases!A:A,0))/DK7)</f>
        <v>0</v>
      </c>
      <c r="DF7" s="102">
        <f>IF(ISERROR(INDEX(Results_Cases!CP:CP,MATCH(A7,Results_Cases!A:A,0))/DK7),"..",INDEX(Results_Cases!CP:CP,MATCH(A7,Results_Cases!A:A,0))/DK7)</f>
        <v>0.14814814814814814</v>
      </c>
      <c r="DG7" s="102">
        <f>IF(ISERROR(INDEX(Results_Cases!CQ:CQ,MATCH(A7,Results_Cases!A:A,0))/DK7),"..",INDEX(Results_Cases!CQ:CQ,MATCH(A7,Results_Cases!A:A,0))/DK7)</f>
        <v>0.12962962962962962</v>
      </c>
      <c r="DH7" s="102">
        <f>IF(ISERROR(INDEX(Results_Cases!CR:CR,MATCH(A7,Results_Cases!A:A,0))/DK7),"..",INDEX(Results_Cases!CR:CR,MATCH(A7,Results_Cases!A:A,0))/DK7)</f>
        <v>5.5555555555555552E-2</v>
      </c>
      <c r="DI7" s="105">
        <f>IF(ISERROR(INDEX(Results_Cases!CS:CS,MATCH(A7,Results_Cases!A:A,0))),0,INDEX(Results_Cases!CS:CS,MATCH(A7,Results_Cases!A:A,0)))</f>
        <v>6.8611111111111107</v>
      </c>
      <c r="DJ7" s="106">
        <f>IF(ISERROR(INDEX(Results_Cases!CT:CT,MATCH(A7,Results_Cases!A:A,0))),0,INDEX(Results_Cases!CT:CT,MATCH(A7,Results_Cases!A:A,0)))</f>
        <v>5</v>
      </c>
      <c r="DK7" s="103">
        <f>INDEX(Results_Cases!CN:CN,MATCH(A7,Results_Cases!A:A,0))+INDEX(Results_Cases!CO:CO,MATCH(A7,Results_Cases!A:A,0))+INDEX(Results_Cases!CP:CP,MATCH(A7,Results_Cases!A:A,0))+INDEX(Results_Cases!CQ:CQ,MATCH(A7,Results_Cases!A:A,0))+INDEX(Results_Cases!CR:CR,MATCH(A7,Results_Cases!A:A,0))</f>
        <v>54</v>
      </c>
      <c r="DL7" s="104">
        <f>IF(ISERROR(INDEX(Results_Cases!CU:CU,MATCH(A7,Results_Cases!A:A,0))/DO7),"..",INDEX(Results_Cases!CU:CU,MATCH(A7,Results_Cases!A:A,0))/DO7)</f>
        <v>0.1111111111111111</v>
      </c>
      <c r="DM7" s="104">
        <f>IF(ISERROR(INDEX(Results_Cases!CV:CV,MATCH(A7,Results_Cases!A:A,0))/DO7),"..",INDEX(Results_Cases!CV:CV,MATCH(A7,Results_Cases!A:A,0))/DO7)</f>
        <v>0.88888888888888884</v>
      </c>
      <c r="DN7" s="104">
        <f>IF(ISERROR(INDEX(Results_Cases!CW:CW,MATCH(A7,Results_Cases!A:A,0))/DO7),"..",INDEX(Results_Cases!CW:CW,MATCH(A7,Results_Cases!A:A,0))/DO7)</f>
        <v>0</v>
      </c>
      <c r="DO7" s="100">
        <f>INDEX(Results_Cases!CU:CU,MATCH(A7,Results_Cases!A:A,0))+INDEX(Results_Cases!CV:CV,MATCH(A7,Results_Cases!A:A,0))+INDEX(Results_Cases!CW:CW,MATCH(A7,Results_Cases!A:A,0))</f>
        <v>36</v>
      </c>
      <c r="DP7" s="102">
        <f>IF(ISERROR(INDEX(Results_Cases!CX:CX,MATCH(A7,Results_Cases!A:A,0))/DS7),"..",INDEX(Results_Cases!CX:CX,MATCH(A7,Results_Cases!A:A,0))/DS7)</f>
        <v>0.43636363636363634</v>
      </c>
      <c r="DQ7" s="102">
        <f>IF(ISERROR(INDEX(Results_Cases!CY:CY,MATCH(A7,Results_Cases!A:A,0))/DS7),"..",INDEX(Results_Cases!CY:CY,MATCH(A7,Results_Cases!A:A,0))/DS7)</f>
        <v>0.5636363636363636</v>
      </c>
      <c r="DR7" s="102">
        <f>IF(ISERROR(INDEX(Results_Cases!CZ:CZ,MATCH(A7,Results_Cases!A:A,0))/DS7),"..",INDEX(Results_Cases!CZ:CZ,MATCH(A7,Results_Cases!A:A,0))/DS7)</f>
        <v>0</v>
      </c>
      <c r="DS7" s="103">
        <f>INDEX(Results_Cases!CX:CX,MATCH(A7,Results_Cases!A:A,0))+INDEX(Results_Cases!CY:CY,MATCH(A7,Results_Cases!A:A,0))+INDEX(Results_Cases!CZ:CZ,MATCH(A7,Results_Cases!A:A,0))</f>
        <v>55</v>
      </c>
      <c r="DT7" s="104">
        <f>IF(ISERROR(INDEX(Results_Cases!DA:DA,MATCH(A7,Results_Cases!A:A,0))/EC7),"..",INDEX(Results_Cases!DA:DA,MATCH(A7,Results_Cases!A:A,0))/EC7)</f>
        <v>0</v>
      </c>
      <c r="DU7" s="104">
        <f>IF(ISERROR(INDEX(Results_Cases!DB:DB,MATCH(A7,Results_Cases!A:A,0))/EC7),"..",INDEX(Results_Cases!DB:DB,MATCH(A7,Results_Cases!A:A,0))/EC7)</f>
        <v>2.2727272727272728E-2</v>
      </c>
      <c r="DV7" s="104">
        <f>IF(ISERROR(INDEX(Results_Cases!DC:DC,MATCH(A7,Results_Cases!A:A,0))/EC7),"..",INDEX(Results_Cases!DC:DC,MATCH(A7,Results_Cases!A:A,0))/EC7)</f>
        <v>4.5454545454545456E-2</v>
      </c>
      <c r="DW7" s="104">
        <f>IF(ISERROR(INDEX(Results_Cases!DD:DD,MATCH(A7,Results_Cases!A:A,0))/EC7),"..",INDEX(Results_Cases!DD:DD,MATCH(A7,Results_Cases!A:A,0))/EC7)</f>
        <v>0.11363636363636363</v>
      </c>
      <c r="DX7" s="104">
        <f>IF(ISERROR(INDEX(Results_Cases!DE:DE,MATCH(A7,Results_Cases!A:A,0))/EC7),"..",INDEX(Results_Cases!DE:DE,MATCH(A7,Results_Cases!A:A,0))/EC7)</f>
        <v>0.27272727272727271</v>
      </c>
      <c r="DY7" s="104">
        <f>IF(ISERROR(INDEX(Results_Cases!DF:DF,MATCH(A7,Results_Cases!A:A,0))/EC7),"..",INDEX(Results_Cases!DF:DF,MATCH(A7,Results_Cases!A:A,0))/EC7)</f>
        <v>0.38636363636363635</v>
      </c>
      <c r="DZ7" s="104">
        <f>IF(ISERROR(INDEX(Results_Cases!DG:DG,MATCH(A7,Results_Cases!A:A,0))/EC7),"..",INDEX(Results_Cases!DG:DG,MATCH(A7,Results_Cases!A:A,0))/EC7)</f>
        <v>0.13636363636363635</v>
      </c>
      <c r="EA7" s="104">
        <f>IF(ISERROR(INDEX(Results_Cases!DH:DH,MATCH(A7,Results_Cases!A:A,0))/EC7),"..",INDEX(Results_Cases!DH:DH,MATCH(A7,Results_Cases!A:A,0))/EC7)</f>
        <v>2.2727272727272728E-2</v>
      </c>
      <c r="EB7" s="107">
        <f>IF(ISERROR(INDEX(Results_Cases!DI:DI,MATCH(A7,Results_Cases!A:A,0))),"..",INDEX(Results_Cases!DI:DI,MATCH(A7,Results_Cases!A:A,0)))</f>
        <v>49.140350877192979</v>
      </c>
      <c r="EC7" s="100">
        <f>INDEX(Results_Cases!DA:DA,MATCH(A7,Results_Cases!A:A,0))+INDEX(Results_Cases!DB:DB,MATCH(A7,Results_Cases!A:A,0))+INDEX(Results_Cases!DC:DC,MATCH(A7,Results_Cases!A:A,0))+INDEX(Results_Cases!DD:DD,MATCH(A7,Results_Cases!A:A,0))+INDEX(Results_Cases!DE:DE,MATCH(A7,Results_Cases!A:A,0))+INDEX(Results_Cases!DF:DF,MATCH(A7,Results_Cases!A:A,0))+INDEX(Results_Cases!DG:DG,MATCH(A7,Results_Cases!A:A,0))+INDEX(Results_Cases!DH:DH,MATCH(A7,Results_Cases!A:A,0))</f>
        <v>44</v>
      </c>
      <c r="ED7" s="102">
        <f>IF(ISERROR(INDEX(Results_Cases!DJ:DJ,MATCH(A7,Results_Cases!A:A,0))/EI7),"..",INDEX(Results_Cases!DJ:DJ,MATCH(A7,Results_Cases!A:A,0))/EI7)</f>
        <v>0</v>
      </c>
      <c r="EE7" s="102">
        <f>IF(ISERROR(INDEX(Results_Cases!DK:DK,MATCH(A7,Results_Cases!A:A,0))/EI7),"..",INDEX(Results_Cases!DK:DK,MATCH(A7,Results_Cases!A:A,0))/EI7)</f>
        <v>5.8823529411764705E-2</v>
      </c>
      <c r="EF7" s="102">
        <f>IF(ISERROR(INDEX(Results_Cases!DL:DL,MATCH(A7,Results_Cases!A:A,0))/EI7),"..",INDEX(Results_Cases!DL:DL,MATCH(A7,Results_Cases!A:A,0))/EI7)</f>
        <v>1.9607843137254902E-2</v>
      </c>
      <c r="EG7" s="102">
        <f>IF(ISERROR(INDEX(Results_Cases!DM:DM,MATCH(A7,Results_Cases!A:A,0))/EI7),"..",INDEX(Results_Cases!DM:DM,MATCH(A7,Results_Cases!A:A,0))/EI7)</f>
        <v>0.82352941176470584</v>
      </c>
      <c r="EH7" s="102">
        <f>IF(ISERROR(INDEX(Results_Cases!DN:DN,MATCH(A7,Results_Cases!A:A,0))/EI7),"..",INDEX(Results_Cases!DN:DN,MATCH(A7,Results_Cases!A:A,0))/EI7)</f>
        <v>9.8039215686274508E-2</v>
      </c>
      <c r="EI7" s="103">
        <f>INDEX(Results_Cases!DJ:DJ,MATCH(A7,Results_Cases!A:A,0))+INDEX(Results_Cases!DK:DK,MATCH(A7,Results_Cases!A:A,0))+INDEX(Results_Cases!DL:DL,MATCH(A7,Results_Cases!A:A,0))+INDEX(Results_Cases!DM:DM,MATCH(A7,Results_Cases!A:A,0))+INDEX(Results_Cases!DN:DN,MATCH(A7,Results_Cases!A:A,0))</f>
        <v>51</v>
      </c>
      <c r="EJ7" s="104">
        <f>IF(ISERROR(INDEX(Results_Cases!DO:DO,MATCH(A7,Results_Cases!A:A,0))/EI7),"..",INDEX(Results_Cases!DO:DO,MATCH(A7,Results_Cases!A:A,0))/EI7)</f>
        <v>0</v>
      </c>
      <c r="EK7" s="104">
        <f>IF(ISERROR(INDEX(Results_Cases!DP:DP,MATCH(A7,Results_Cases!A:A,0))/EI7),"..",INDEX(Results_Cases!DP:DP,MATCH(A7,Results_Cases!A:A,0))/EI7)</f>
        <v>0</v>
      </c>
      <c r="EL7" s="104">
        <f>IF(ISERROR(INDEX(Results_Cases!DQ:DQ,MATCH(A7,Results_Cases!A:A,0))/EI7),"..",INDEX(Results_Cases!DQ:DQ,MATCH(A7,Results_Cases!A:A,0))/EI7)</f>
        <v>0</v>
      </c>
      <c r="EM7" s="102">
        <f>IF(ISERROR(INDEX(Results_Cases!DR:DR,MATCH(A7,Results_Cases!A:A,0))/EI7),"..",INDEX(Results_Cases!DR:DR,MATCH(A7,Results_Cases!A:A,0))/EI7)</f>
        <v>0</v>
      </c>
      <c r="EN7" s="102">
        <f>IF(ISERROR(INDEX(Results_Cases!DS:DS,MATCH(A7,Results_Cases!A:A,0))/EI7),"..",INDEX(Results_Cases!DS:DS,MATCH(A7,Results_Cases!A:A,0))/EI7)</f>
        <v>0</v>
      </c>
      <c r="EO7" s="102">
        <f>IF(ISERROR(INDEX(Results_Cases!DT:DT,MATCH(A7,Results_Cases!A:A,0))/EI7),"..",INDEX(Results_Cases!DT:DT,MATCH(A7,Results_Cases!A:A,0))/EI7)</f>
        <v>1.9607843137254902E-2</v>
      </c>
      <c r="EP7" s="102">
        <f>IF(ISERROR(INDEX(Results_Cases!DU:DU,MATCH(A7,Results_Cases!A:A,0))/EI7),"..",INDEX(Results_Cases!DU:DU,MATCH(A7,Results_Cases!A:A,0))/EI7)</f>
        <v>3.9215686274509803E-2</v>
      </c>
      <c r="EQ7" s="104">
        <f>IF(ISERROR(INDEX(Results_Cases!DV:DV,MATCH(A7,Results_Cases!A:A,0))/EI7),"..",INDEX(Results_Cases!DV:DV,MATCH(A7,Results_Cases!A:A,0))/EI7)</f>
        <v>0</v>
      </c>
      <c r="ER7" s="104">
        <f>IF(ISERROR(INDEX(Results_Cases!DW:DW,MATCH(A7,Results_Cases!A:A,0))/EI7),"..",INDEX(Results_Cases!DW:DW,MATCH(A7,Results_Cases!A:A,0))/EI7)</f>
        <v>0</v>
      </c>
      <c r="ES7" s="104">
        <f>IF(ISERROR(INDEX(Results_Cases!DX:DX,MATCH(A7,Results_Cases!A:A,0))/EI7),"..",INDEX(Results_Cases!DX:DX,MATCH(A7,Results_Cases!A:A,0))/EI7)</f>
        <v>0</v>
      </c>
      <c r="ET7" s="104">
        <f>IF(ISERROR(INDEX(Results_Cases!DY:DY,MATCH(A7,Results_Cases!A:A,0))/EI7),"..",INDEX(Results_Cases!DY:DY,MATCH(A7,Results_Cases!A:A,0))/EI7)</f>
        <v>0</v>
      </c>
      <c r="EU7" s="104">
        <f>IF(ISERROR(INDEX(Results_Cases!DZ:DZ,MATCH(A7,Results_Cases!A:A,0))/EI7),"..",INDEX(Results_Cases!DZ:DZ,MATCH(A7,Results_Cases!A:A,0))/EI7)</f>
        <v>0</v>
      </c>
      <c r="EV7" s="104">
        <f>IF(ISERROR(INDEX(Results_Cases!EA:EA,MATCH(A7,Results_Cases!A:A,0))/EI7),"..",INDEX(Results_Cases!EA:EA,MATCH(A7,Results_Cases!A:A,0))/EI7)</f>
        <v>1.9607843137254902E-2</v>
      </c>
      <c r="EW7" s="104">
        <f>IF(ISERROR(INDEX(Results_Cases!EB:EB,MATCH(A7,Results_Cases!A:A,0))/EI7),"..",INDEX(Results_Cases!EB:EB,MATCH(A7,Results_Cases!A:A,0))/EI7)</f>
        <v>0</v>
      </c>
      <c r="EX7" s="102">
        <f>IF(ISERROR(INDEX(Results_Cases!EC:EC,MATCH(A7,Results_Cases!A:A,0))/EI7),"..",INDEX(Results_Cases!EC:EC,MATCH(A7,Results_Cases!A:A,0))/EI7)</f>
        <v>0</v>
      </c>
      <c r="EY7" s="102">
        <f>IF(ISERROR(INDEX(Results_Cases!ED:ED,MATCH(A7,Results_Cases!A:A,0))/EI7),"..",INDEX(Results_Cases!ED:ED,MATCH(A7,Results_Cases!A:A,0))/EI7)</f>
        <v>0</v>
      </c>
      <c r="EZ7" s="102">
        <f>IF(ISERROR(INDEX(Results_Cases!EE:EE,MATCH(A7,Results_Cases!A:A,0))/EI7),"..",INDEX(Results_Cases!EE:EE,MATCH(A7,Results_Cases!A:A,0))/EI7)</f>
        <v>0</v>
      </c>
      <c r="FA7" s="102">
        <f>IF(ISERROR(INDEX(Results_Cases!EF:EF,MATCH(A7,Results_Cases!A:A,0))/EI7),"..",INDEX(Results_Cases!EF:EF,MATCH(A7,Results_Cases!A:A,0))/EI7)</f>
        <v>0</v>
      </c>
      <c r="FB7" s="102">
        <f>IF(ISERROR(INDEX(Results_Cases!EG:EG,MATCH(A7,Results_Cases!A:A,0))/EI7),"..",INDEX(Results_Cases!EG:EG,MATCH(A7,Results_Cases!A:A,0))/EI7)</f>
        <v>0</v>
      </c>
      <c r="FC7" s="102">
        <f>IF(ISERROR(INDEX(Results_Cases!EH:EH,MATCH(A7,Results_Cases!A:A,0))/EI7),"..",INDEX(Results_Cases!EH:EH,MATCH(A7,Results_Cases!A:A,0))/EI7)</f>
        <v>0</v>
      </c>
      <c r="FD7" s="102">
        <f>IF(ISERROR(INDEX(Results_Cases!EI:EI,MATCH(A7,Results_Cases!A:A,0))/EI7),"..",INDEX(Results_Cases!EI:EI,MATCH(A7,Results_Cases!A:A,0))/EI7)</f>
        <v>0</v>
      </c>
      <c r="FE7" s="102">
        <f>IF(ISERROR(INDEX(Results_Cases!EJ:EJ,MATCH(A7,Results_Cases!A:A,0))/EI7),"..",INDEX(Results_Cases!EJ:EJ,MATCH(A7,Results_Cases!A:A,0))/EI7)</f>
        <v>0</v>
      </c>
      <c r="FF7" s="102">
        <f>IF(ISERROR(INDEX(Results_Cases!EK:EK,MATCH(A7,Results_Cases!A:A,0))/EI7),"..",INDEX(Results_Cases!EK:EK,MATCH(A7,Results_Cases!A:A,0))/EI7)</f>
        <v>0</v>
      </c>
      <c r="FG7" s="102">
        <f>IF(ISERROR(INDEX(Results_Cases!EL:EL,MATCH(A7,Results_Cases!A:A,0))/EI7),"..",INDEX(Results_Cases!EL:EL,MATCH(A7,Results_Cases!A:A,0))/EI7)</f>
        <v>0</v>
      </c>
      <c r="FH7" s="102">
        <f>IF(ISERROR(INDEX(Results_Cases!EM:EM,MATCH(A7,Results_Cases!A:A,0))/EI7),"..",INDEX(Results_Cases!EM:EM,MATCH(A7,Results_Cases!A:A,0))/EI7)</f>
        <v>0</v>
      </c>
      <c r="FI7" s="102">
        <f>IF(ISERROR(INDEX(Results_Cases!EN:EN,MATCH(A7,Results_Cases!A:A,0))/EI7),"..",INDEX(Results_Cases!EN:EN,MATCH(A7,Results_Cases!A:A,0))/EI7)</f>
        <v>0</v>
      </c>
      <c r="FJ7" s="102">
        <f>IF(ISERROR(INDEX(Results_Cases!EO:EO,MATCH(A7,Results_Cases!A:A,0))/EI7),"..",INDEX(Results_Cases!EO:EO,MATCH(A7,Results_Cases!A:A,0))/EI7)</f>
        <v>0</v>
      </c>
      <c r="FK7" s="102">
        <f>IF(ISERROR(INDEX(Results_Cases!EP:EP,MATCH(A7,Results_Cases!A:A,0))/EI7),"..",INDEX(Results_Cases!EP:EP,MATCH(A7,Results_Cases!A:A,0))/EI7)</f>
        <v>0</v>
      </c>
      <c r="FL7" s="102">
        <f>IF(ISERROR(INDEX(Results_Cases!EQ:EQ,MATCH(A7,Results_Cases!A:A,0))/EI7),"..",INDEX(Results_Cases!EQ:EQ,MATCH(A7,Results_Cases!A:A,0))/EI7)</f>
        <v>0</v>
      </c>
      <c r="FM7" s="102">
        <f>IF(ISERROR(INDEX(Results_Cases!ER:ER,MATCH(A7,Results_Cases!A:A,0))/EI7),"..",INDEX(Results_Cases!ER:ER,MATCH(A7,Results_Cases!A:A,0))/EI7)</f>
        <v>0</v>
      </c>
      <c r="FN7" s="102">
        <f>IF(ISERROR(INDEX(Results_Cases!ES:ES,MATCH(A7,Results_Cases!A:A,0))/EI7),"..",INDEX(Results_Cases!ES:ES,MATCH(A7,Results_Cases!A:A,0))/EI7)</f>
        <v>1.9607843137254902E-2</v>
      </c>
      <c r="FO7" s="102">
        <f>IF(ISERROR(INDEX(Results_Cases!ET:ET,MATCH(A7,Results_Cases!A:A,0))/EI7),"..",INDEX(Results_Cases!ET:ET,MATCH(A7,Results_Cases!A:A,0))/EI7)</f>
        <v>0</v>
      </c>
      <c r="FP7" s="102">
        <f>IF(ISERROR(INDEX(Results_Cases!EU:EU,MATCH(A7,Results_Cases!A:A,0))/EI7),"..",INDEX(Results_Cases!EU:EU,MATCH(A7,Results_Cases!A:A,0))/EI7)</f>
        <v>0</v>
      </c>
      <c r="FQ7" s="102">
        <f>IF(ISERROR(INDEX(Results_Cases!EV:EV,MATCH(A7,Results_Cases!A:A,0))/EI7),"..",INDEX(Results_Cases!EV:EV,MATCH(A7,Results_Cases!A:A,0))/EI7)</f>
        <v>0</v>
      </c>
      <c r="FR7" s="102">
        <f>IF(ISERROR(INDEX(Results_Cases!EW:EW,MATCH(A7,Results_Cases!A:A,0))/EI7),"..",INDEX(Results_Cases!EW:EW,MATCH(A7,Results_Cases!A:A,0))/EI7)</f>
        <v>0</v>
      </c>
      <c r="FS7" s="102">
        <f>IF(ISERROR(INDEX(Results_Cases!EX:EX,MATCH(A7,Results_Cases!A:A,0))/EI7),"..",INDEX(Results_Cases!EX:EX,MATCH(A7,Results_Cases!A:A,0))/EI7)</f>
        <v>0.80392156862745101</v>
      </c>
      <c r="FT7" s="104">
        <f>IF(ISERROR(INDEX(Results_Cases!EY:EY,MATCH(A7,Results_Cases!A:A,0))/EI7),"..",INDEX(Results_Cases!EY:EY,MATCH(A7,Results_Cases!A:A,0))/EI7)</f>
        <v>9.8039215686274508E-2</v>
      </c>
      <c r="FU7" s="104">
        <f>IF(ISERROR(INDEX(Results_Cases!EZ:EZ,MATCH(A7,Results_Cases!A:A,0))/EI7),"..",INDEX(Results_Cases!EZ:EZ,MATCH(A7,Results_Cases!A:A,0))/EI7)</f>
        <v>0</v>
      </c>
      <c r="FV7" s="102">
        <f>IF(ISERROR(INDEX(Results_Cases!FA:FA,MATCH(A7,Results_Cases!A:A,0))/GB7),"..",INDEX(Results_Cases!FA:FA,MATCH(A7,Results_Cases!A:A,0))/GB7)</f>
        <v>0.89743589743589747</v>
      </c>
      <c r="FW7" s="102">
        <f>IF(ISERROR(INDEX(Results_Cases!FB:FB,MATCH(A7,Results_Cases!A:A,0))/GB7),"..",INDEX(Results_Cases!FB:FB,MATCH(A7,Results_Cases!A:A,0))/GB7)</f>
        <v>0</v>
      </c>
      <c r="FX7" s="102">
        <f>IF(ISERROR(INDEX(Results_Cases!FC:FC,MATCH(A7,Results_Cases!A:A,0))/GB7),"..",INDEX(Results_Cases!FC:FC,MATCH(A7,Results_Cases!A:A,0))/GB7)</f>
        <v>5.128205128205128E-2</v>
      </c>
      <c r="FY7" s="102">
        <f>IF(ISERROR(INDEX(Results_Cases!FD:FD,MATCH(A7,Results_Cases!A:A,0))/GB7),"..",INDEX(Results_Cases!FD:FD,MATCH(A7,Results_Cases!A:A,0))/GB7)</f>
        <v>0</v>
      </c>
      <c r="FZ7" s="102">
        <f>IF(ISERROR(INDEX(Results_Cases!FE:FE,MATCH(A7,Results_Cases!A:A,0))/GB7),"..",INDEX(Results_Cases!FE:FE,MATCH(A7,Results_Cases!A:A,0))/GB7)</f>
        <v>5.128205128205128E-2</v>
      </c>
      <c r="GA7" s="108">
        <f>IF(ISERROR(INDEX(Results_Cases!FF:FF,MATCH(A7,Results_Cases!A:A,0))/GB7),"..",INDEX(Results_Cases!FF:FF,MATCH(A7,Results_Cases!A:A,0))/GB7)</f>
        <v>0</v>
      </c>
      <c r="GB7" s="103">
        <f>INDEX(Results_Cases!FA:FA,MATCH(A7,Results_Cases!A:A,0))+INDEX(Results_Cases!FB:FB,MATCH(A7,Results_Cases!A:A,0))+INDEX(Results_Cases!FC:FC,MATCH(A7,Results_Cases!A:A,0))+INDEX(Results_Cases!FD:FD,MATCH(A7,Results_Cases!A:A,0))+INDEX(Results_Cases!FE:FE,MATCH(A7,Results_Cases!A:A,0))+INDEX(Results_Cases!FF:FF,MATCH(A7,Results_Cases!A:A,0))</f>
        <v>39</v>
      </c>
      <c r="GC7" s="104">
        <f>IF(ISERROR(INDEX(Results_Cases!FG:FG,MATCH(A7,Results_Cases!A:A,0))/GQ7),"..",INDEX(Results_Cases!FG:FG,MATCH(A7,Results_Cases!A:A,0))/GQ7)</f>
        <v>1</v>
      </c>
      <c r="GD7" s="104">
        <f>IF(ISERROR(INDEX(Results_Cases!FH:FH,MATCH(A7,Results_Cases!A:A,0))/GQ7),"..",INDEX(Results_Cases!FH:FH,MATCH(A7,Results_Cases!A:A,0))/GQ7)</f>
        <v>0</v>
      </c>
      <c r="GE7" s="104">
        <f>IF(ISERROR(INDEX(Results_Cases!FI:FI,MATCH(A7,Results_Cases!A:A,0))/GQ7),"..",INDEX(Results_Cases!FI:FI,MATCH(A7,Results_Cases!A:A,0))/GQ7)</f>
        <v>0</v>
      </c>
      <c r="GF7" s="104">
        <f>IF(ISERROR(INDEX(Results_Cases!FJ:FJ,MATCH(A7,Results_Cases!A:A,0))/GQ7),"..",INDEX(Results_Cases!FJ:FJ,MATCH(A7,Results_Cases!A:A,0))/GQ7)</f>
        <v>0</v>
      </c>
      <c r="GG7" s="104">
        <f>IF(ISERROR(INDEX(Results_Cases!FK:FK,MATCH(A7,Results_Cases!A:A,0))/GQ7),"..",INDEX(Results_Cases!FK:FK,MATCH(A7,Results_Cases!A:A,0))/GQ7)</f>
        <v>0</v>
      </c>
      <c r="GH7" s="104">
        <f>IF(ISERROR(INDEX(Results_Cases!FL:FL,MATCH(A7,Results_Cases!A:A,0))/GQ7),"..",INDEX(Results_Cases!FL:FL,MATCH(A7,Results_Cases!A:A,0))/GQ7)</f>
        <v>0</v>
      </c>
      <c r="GI7" s="104">
        <f>IF(ISERROR(INDEX(Results_Cases!FM:FM,MATCH(A7,Results_Cases!A:A,0))/GQ7),"..",INDEX(Results_Cases!FM:FM,MATCH(A7,Results_Cases!A:A,0))/GQ7)</f>
        <v>0</v>
      </c>
      <c r="GJ7" s="104">
        <f>IF(ISERROR(INDEX(Results_Cases!FN:FN,MATCH(A7,Results_Cases!A:A,0))/GQ7),"..",INDEX(Results_Cases!FN:FN,MATCH(A7,Results_Cases!A:A,0))/GQ7)</f>
        <v>0</v>
      </c>
      <c r="GK7" s="104">
        <f>IF(ISERROR(INDEX(Results_Cases!FO:FO,MATCH(A7,Results_Cases!A:A,0))/GQ7),"..",INDEX(Results_Cases!FO:FO,MATCH(A7,Results_Cases!A:A,0))/GQ7)</f>
        <v>0</v>
      </c>
      <c r="GL7" s="104">
        <f>IF(ISERROR(INDEX(Results_Cases!FP:FP,MATCH(A7,Results_Cases!A:A,0))/GQ7),"..",INDEX(Results_Cases!FP:FP,MATCH(A7,Results_Cases!A:A,0))/GQ7)</f>
        <v>0</v>
      </c>
      <c r="GM7" s="104">
        <f>IF(ISERROR(INDEX(Results_Cases!FQ:FQ,MATCH(A7,Results_Cases!A:A,0))/GQ7),"..",INDEX(Results_Cases!FQ:FQ,MATCH(A7,Results_Cases!A:A,0))/GQ7)</f>
        <v>0</v>
      </c>
      <c r="GN7" s="104">
        <f>IF(ISERROR(INDEX(Results_Cases!FR:FR,MATCH(A7,Results_Cases!A:A,0))/GQ7),"..",INDEX(Results_Cases!FR:FR,MATCH(A7,Results_Cases!A:A,0))/GQ7)</f>
        <v>0</v>
      </c>
      <c r="GO7" s="104">
        <f>IF(ISERROR(INDEX(Results_Cases!FS:FS,MATCH(A7,Results_Cases!A:A,0))/GQ7),"..",INDEX(Results_Cases!FS:FS,MATCH(A7,Results_Cases!A:A,0))/GQ7)</f>
        <v>0</v>
      </c>
      <c r="GP7" s="104">
        <f>IF(ISERROR(INDEX(Results_Cases!FT:FT,MATCH(A7,Results_Cases!A:A,0))/GQ7),"..",INDEX(Results_Cases!FT:FT,MATCH(A7,Results_Cases!A:A,0))/GQ7)</f>
        <v>0</v>
      </c>
      <c r="GQ7" s="100">
        <f>INDEX(Results_Cases!FG:FG,MATCH(A7,Results_Cases!A:A,0))+INDEX(Results_Cases!FH:FH,MATCH(A7,Results_Cases!A:A,0))+INDEX(Results_Cases!FI:FI,MATCH(A7,Results_Cases!A:A,0))+INDEX(Results_Cases!FJ:FJ,MATCH(A7,Results_Cases!A:A,0))+INDEX(Results_Cases!FK:FK,MATCH(A7,Results_Cases!A:A,0))+INDEX(Results_Cases!FL:FL,MATCH(A7,Results_Cases!A:A,0))+INDEX(Results_Cases!FM:FM,MATCH(A7,Results_Cases!A:A,0))+INDEX(Results_Cases!FN:FN,MATCH(A7,Results_Cases!A:A,0))+INDEX(Results_Cases!FO:FO,MATCH(A7,Results_Cases!A:A,0))+INDEX(Results_Cases!FP:FP,MATCH(A7,Results_Cases!A:A,0))+INDEX(Results_Cases!FQ:FQ,MATCH(A7,Results_Cases!A:A,0))+INDEX(Results_Cases!FR:FR,MATCH(A7,Results_Cases!A:A,0))+INDEX(Results_Cases!FS:FS,MATCH(A7,Results_Cases!A:A,0))+INDEX(Results_Cases!FT:FT,MATCH(A7,Results_Cases!A:A,0))</f>
        <v>33</v>
      </c>
      <c r="GR7" s="102" t="str">
        <f>IF(ISERROR(INDEX(Results_Cases!FU:FU,MATCH(A7,Results_Cases!A:A,0))/GS7),"..",INDEX(Results_Cases!FU:FU,MATCH(A7,Results_Cases!A:A,0))/GS7)</f>
        <v>..</v>
      </c>
      <c r="GS7" s="109">
        <f>INDEX(Results_Cases!FU:FU,MATCH(A7,Results_Cases!A:A,0))</f>
        <v>0</v>
      </c>
      <c r="GT7" s="104">
        <f>IF(ISERROR(INDEX(Results_Cases!FV:FV,MATCH(A7,Results_Cases!A:A,0))/GV7),"..",INDEX(Results_Cases!FV:FV,MATCH(A7,Results_Cases!A:A,0))/GV7)</f>
        <v>1</v>
      </c>
      <c r="GU7" s="104">
        <f>IF(ISERROR(INDEX(Results_Cases!FW:FW,MATCH(A7,Results_Cases!A:A,0))/GV7),"..",INDEX(Results_Cases!FW:FW,MATCH(A7,Results_Cases!A:A,0))/GV7)</f>
        <v>0</v>
      </c>
      <c r="GV7" s="110">
        <f>INDEX(Results_Cases!FV:FV,MATCH(A7,Results_Cases!A:A,0))+INDEX(Results_Cases!FW:FW,MATCH(A7,Results_Cases!A:A,0))</f>
        <v>2</v>
      </c>
      <c r="GW7" s="102" t="str">
        <f>IF(ISERROR(INDEX(Results_Cases!FX:FX,MATCH(A7,Results_Cases!A:A,0))/GZ7),"..",INDEX(Results_Cases!FX:FX,MATCH(A7,Results_Cases!A:A,0))/GZ7)</f>
        <v>..</v>
      </c>
      <c r="GX7" s="102" t="str">
        <f>IF(ISERROR(INDEX(Results_Cases!FY:FY,MATCH(A7,Results_Cases!A:A,0))/GZ7),"..",INDEX(Results_Cases!FY:FY,MATCH(A7,Results_Cases!A:A,0))/GZ7)</f>
        <v>..</v>
      </c>
      <c r="GY7" s="102" t="str">
        <f>IF(ISERROR(INDEX(Results_Cases!FZ:FZ,MATCH(A7,Results_Cases!A:A,0))/GZ7),"..",INDEX(Results_Cases!FZ:FZ,MATCH(A7,Results_Cases!A:A,0))/GZ7)</f>
        <v>..</v>
      </c>
      <c r="GZ7" s="109">
        <f>INDEX(Results_Cases!FX:FX,MATCH(A7,Results_Cases!A:A,0))+INDEX(Results_Cases!FY:FY,MATCH(A7,Results_Cases!A:A,0))+INDEX(Results_Cases!FZ:FZ,MATCH(A7,Results_Cases!A:A,0))</f>
        <v>0</v>
      </c>
      <c r="HA7" s="104">
        <f>IF(ISERROR(INDEX(Results_Cases!GA:GA,MATCH(A7,Results_Cases!A:A,0))/HF7),"..",INDEX(Results_Cases!GA:GA,MATCH(A7,Results_Cases!A:A,0))/HF7)</f>
        <v>1</v>
      </c>
      <c r="HB7" s="104">
        <f>IF(ISERROR(INDEX(Results_Cases!GB:GB,MATCH(A7,Results_Cases!A:A,0))/HF7),"..",INDEX(Results_Cases!GB:GB,MATCH(A7,Results_Cases!A:A,0))/HF7)</f>
        <v>0</v>
      </c>
      <c r="HC7" s="104">
        <f>IF(ISERROR(INDEX(Results_Cases!GC:GC,MATCH(A7,Results_Cases!A:A,0))/HF7),"..",INDEX(Results_Cases!GC:GC,MATCH(A7,Results_Cases!A:A,0))/HF7)</f>
        <v>0</v>
      </c>
      <c r="HD7" s="104">
        <f>IF(ISERROR(INDEX(Results_Cases!GD:GD,MATCH(A7,Results_Cases!A:A,0))/HF7),"..",INDEX(Results_Cases!GD:GD,MATCH(A7,Results_Cases!A:A,0))/HF7)</f>
        <v>0</v>
      </c>
      <c r="HE7" s="104">
        <f>IF(ISERROR(INDEX(Results_Cases!GE:GE,MATCH(A7,Results_Cases!A:A,0))/HF7),"..",INDEX(Results_Cases!GE:GE,MATCH(A7,Results_Cases!A:A,0))/HF7)</f>
        <v>0</v>
      </c>
      <c r="HF7" s="110">
        <f>INDEX(Results_Cases!GA:GA,MATCH(A7,Results_Cases!A:A,0))+INDEX(Results_Cases!GB:GB,MATCH(A7,Results_Cases!A:A,0))+INDEX(Results_Cases!GC:GC,MATCH(A7,Results_Cases!A:A,0))+INDEX(Results_Cases!GD:GD,MATCH(A7,Results_Cases!A:A,0))+INDEX(Results_Cases!GE:GE,MATCH(A7,Results_Cases!A:A,0))</f>
        <v>2</v>
      </c>
      <c r="HG7" s="102">
        <f>INDEX(Results_Cases!GF:GF,MATCH(A7,Results_Cases!A:A,0))/HO7</f>
        <v>0.89473684210526316</v>
      </c>
      <c r="HH7" s="102">
        <f>INDEX(Results_Cases!GG:GG,MATCH(A7,Results_Cases!A:A,0))/HO7</f>
        <v>2.6315789473684209E-2</v>
      </c>
      <c r="HI7" s="102">
        <f>INDEX(Results_Cases!GH:GH,MATCH(A7,Results_Cases!A:A,0))/HO7</f>
        <v>5.2631578947368418E-2</v>
      </c>
      <c r="HJ7" s="102">
        <f>INDEX(Results_Cases!GI:GI,MATCH(A7,Results_Cases!A:A,0))/HO7</f>
        <v>0</v>
      </c>
      <c r="HK7" s="102">
        <f>INDEX(Results_Cases!GJ:GJ,MATCH(A7,Results_Cases!A:A,0))/HO7</f>
        <v>2.6315789473684209E-2</v>
      </c>
      <c r="HL7" s="102">
        <f>INDEX(Results_Cases!GK:GK,MATCH(A7,Results_Cases!A:A,0))/HO7</f>
        <v>0</v>
      </c>
      <c r="HM7" s="102">
        <f>INDEX(Results_Cases!GL:GL,MATCH(A7,Results_Cases!A:A,0))/HO7</f>
        <v>2.6315789473684209E-2</v>
      </c>
      <c r="HN7" s="102">
        <f>INDEX(Results_Cases!GM:GM,MATCH(A7,Results_Cases!A:A,0))/HO7</f>
        <v>2.6315789473684209E-2</v>
      </c>
      <c r="HO7" s="103">
        <f>INDEX(Results_Cases!HC:HC,MATCH(A7,Results_Cases!A:A,0))</f>
        <v>38</v>
      </c>
      <c r="HP7" s="104">
        <f>IF(ISERROR(INDEX(Results_Cases!GN:GN,MATCH(A7,Results_Cases!A:A,0))/HX7),0,INDEX(Results_Cases!GN:GN,MATCH(A7,Results_Cases!A:A,0))/HX7)</f>
        <v>0.64102564102564108</v>
      </c>
      <c r="HQ7" s="104">
        <f>IF(ISERROR(INDEX(Results_Cases!GO:GO,MATCH(A7,Results_Cases!A:A,0))/HX7),0,INDEX(Results_Cases!GO:GO,MATCH(A7,Results_Cases!A:A,0))/HX7)</f>
        <v>7.6923076923076927E-2</v>
      </c>
      <c r="HR7" s="104">
        <f>IF(ISERROR(INDEX(Results_Cases!GP:GP,MATCH(A7,Results_Cases!A:A,0))/HX7),0,INDEX(Results_Cases!GP:GP,MATCH(A7,Results_Cases!A:A,0))/HX7)</f>
        <v>0</v>
      </c>
      <c r="HS7" s="104">
        <f>IF(ISERROR(INDEX(Results_Cases!GQ:GQ,MATCH(A7,Results_Cases!A:A,0))/HX7),0,INDEX(Results_Cases!GQ:GQ,MATCH(A7,Results_Cases!A:A,0))/HX7)</f>
        <v>0</v>
      </c>
      <c r="HT7" s="104">
        <f>IF(ISERROR(INDEX(Results_Cases!GR:GR,MATCH(A7,Results_Cases!A:A,0))/HX7),0,INDEX(Results_Cases!GR:GR,MATCH(A7,Results_Cases!A:A,0))/HX7)</f>
        <v>0.25641025641025639</v>
      </c>
      <c r="HU7" s="104">
        <f>IF(ISERROR(INDEX(Results_Cases!GS:GS,MATCH(A7,Results_Cases!A:A,0))/HX7),0,INDEX(Results_Cases!GS:GS,MATCH(A7,Results_Cases!A:A,0))/HX7)</f>
        <v>0</v>
      </c>
      <c r="HV7" s="104">
        <f>IF(ISERROR(INDEX(Results_Cases!GT:GT,MATCH(A7,Results_Cases!A:A,0))/HX7),0,INDEX(Results_Cases!GT:GT,MATCH(A7,Results_Cases!A:A,0))/HX7)</f>
        <v>0</v>
      </c>
      <c r="HW7" s="104">
        <f>IF(ISERROR(INDEX(Results_Cases!GU:GU,MATCH(A7,Results_Cases!A:A,0))/HX7),0,INDEX(Results_Cases!GU:GU,MATCH(A7,Results_Cases!A:A,0))/HX7)</f>
        <v>2.564102564102564E-2</v>
      </c>
      <c r="HX7" s="100">
        <f>INDEX(Results_Cases!GN:GN,MATCH(A7,Results_Cases!A:A,0))+INDEX(Results_Cases!GO:GO,MATCH(A7,Results_Cases!A:A,0))+INDEX(Results_Cases!GP:GP,MATCH(A7,Results_Cases!A:A,0))+INDEX(Results_Cases!GQ:GQ,MATCH(A7,Results_Cases!A:A,0))+INDEX(Results_Cases!GR:GR,MATCH(A7,Results_Cases!A:A,0))+INDEX(Results_Cases!GS:GS,MATCH(A7,Results_Cases!A:A,0))+INDEX(Results_Cases!GT:GT,MATCH(A7,Results_Cases!A:A,0))+INDEX(Results_Cases!GU:GU,MATCH(A7,Results_Cases!A:A,0))</f>
        <v>39</v>
      </c>
      <c r="HY7" s="102">
        <f>IF(ISERROR(INDEX(Results_Cases!GV:GV,MATCH(A7,Results_Cases!A:A,0))/IA7),"..",INDEX(Results_Cases!GV:GV,MATCH(A7,Results_Cases!A:A,0))/IA7)</f>
        <v>0.37735849056603776</v>
      </c>
      <c r="HZ7" s="102">
        <f>IF(ISERROR(INDEX(Results_Cases!GW:GW,MATCH(A7,Results_Cases!A:A,0))/IA7),"..",INDEX(Results_Cases!GW:GW,MATCH(A7,Results_Cases!A:A,0))/IA7)</f>
        <v>0.62264150943396224</v>
      </c>
      <c r="IA7" s="103">
        <f>INDEX(Results_Cases!GV:GV,MATCH(A7,Results_Cases!A:A,0))+INDEX(Results_Cases!GW:GW,MATCH(A7,Results_Cases!A:A,0))</f>
        <v>53</v>
      </c>
      <c r="IB7" s="104">
        <f>IF(ISERROR(INDEX(Results_Cases!GX:GX,MATCH(A7,Results_Cases!A:A,0))/ID7),"..",INDEX(Results_Cases!GX:GX,MATCH(A7,Results_Cases!A:A,0))/ID7)</f>
        <v>7.5471698113207544E-2</v>
      </c>
      <c r="IC7" s="104">
        <f>IF(ISERROR(INDEX(Results_Cases!GY:GY,MATCH(A7,Results_Cases!A:A,0))/ID7),"..",INDEX(Results_Cases!GY:GY,MATCH(A7,Results_Cases!A:A,0))/ID7)</f>
        <v>0.92452830188679247</v>
      </c>
      <c r="ID7" s="111">
        <f>INDEX(Results_Cases!GX:GX,MATCH(A7,Results_Cases!A:A,0))+INDEX(Results_Cases!GY:GY,MATCH(A7,Results_Cases!A:A,0))</f>
        <v>53</v>
      </c>
    </row>
    <row r="8" spans="1:238" s="30" customFormat="1" ht="24" customHeight="1" x14ac:dyDescent="0.2">
      <c r="A8" s="93" t="s">
        <v>117</v>
      </c>
      <c r="B8" s="94" t="s">
        <v>84</v>
      </c>
      <c r="C8" s="94" t="s">
        <v>174</v>
      </c>
      <c r="D8" s="100">
        <f>INDEX(Results_Cases!D:D,MATCH(A8,Results_Cases!A:A,0))</f>
        <v>27</v>
      </c>
      <c r="E8" s="102">
        <f>INDEX(Results_Cases!E:E,MATCH(A8,Results_Cases!A:A,0))/G8</f>
        <v>1</v>
      </c>
      <c r="F8" s="102">
        <f>INDEX(Results_Cases!F:F,MATCH(A8,Results_Cases!A:A,0))/G8</f>
        <v>0</v>
      </c>
      <c r="G8" s="103">
        <f>INDEX(Results_Cases!D:D,MATCH(A8,Results_Cases!A:A,0))</f>
        <v>27</v>
      </c>
      <c r="H8" s="104">
        <f>INDEX(Results_Cases!G:G,MATCH(A8,Results_Cases!A:A,0))/T8</f>
        <v>0.25925925925925924</v>
      </c>
      <c r="I8" s="104">
        <f>INDEX(Results_Cases!H:H,MATCH(A8,Results_Cases!A:A,0))/T8</f>
        <v>0.40740740740740738</v>
      </c>
      <c r="J8" s="104">
        <f>INDEX(Results_Cases!I:I,MATCH(A8,Results_Cases!A:A,0))/T8</f>
        <v>0.22222222222222221</v>
      </c>
      <c r="K8" s="104">
        <f>INDEX(Results_Cases!J:J,MATCH(A8,Results_Cases!A:A,0))/T8</f>
        <v>0.37037037037037035</v>
      </c>
      <c r="L8" s="104">
        <f>INDEX(Results_Cases!K:K,MATCH(A8,Results_Cases!A:A,0))/T8</f>
        <v>0.22222222222222221</v>
      </c>
      <c r="M8" s="104">
        <f>INDEX(Results_Cases!L:L,MATCH(A8,Results_Cases!A:A,0))/T8</f>
        <v>0.14814814814814814</v>
      </c>
      <c r="N8" s="104">
        <f>INDEX(Results_Cases!M:M,MATCH(A8,Results_Cases!A:A,0))/T8</f>
        <v>0.37037037037037035</v>
      </c>
      <c r="O8" s="104">
        <f>INDEX(Results_Cases!N:N,MATCH(A8,Results_Cases!A:A,0))/T8</f>
        <v>0</v>
      </c>
      <c r="P8" s="104">
        <f>INDEX(Results_Cases!O:O,MATCH(A8,Results_Cases!A:A,0))/T8</f>
        <v>0.1111111111111111</v>
      </c>
      <c r="Q8" s="104">
        <f>INDEX(Results_Cases!P:P,MATCH(A8,Results_Cases!A:A,0))/T8</f>
        <v>3.7037037037037035E-2</v>
      </c>
      <c r="R8" s="104">
        <f>INDEX(Results_Cases!Q:Q,MATCH(A8,Results_Cases!A:A,0))/T8</f>
        <v>3.7037037037037035E-2</v>
      </c>
      <c r="S8" s="104">
        <f>INDEX(Results_Cases!R:R,MATCH(A8,Results_Cases!A:A,0))/T8</f>
        <v>7.407407407407407E-2</v>
      </c>
      <c r="T8" s="100">
        <f>INDEX(Results_Cases!GZ:GZ,MATCH(A8,Results_Cases!A:A,0))</f>
        <v>27</v>
      </c>
      <c r="U8" s="102">
        <f>IF(ISERROR(INDEX(Results_Cases!S:S,MATCH(A8,Results_Cases!A:A,0))/X8),0,INDEX(Results_Cases!S:S,MATCH(A8,Results_Cases!A:A,0))/X8)</f>
        <v>0.7142857142857143</v>
      </c>
      <c r="V8" s="102">
        <f>IF(ISERROR(INDEX(Results_Cases!T:T,MATCH(A8,Results_Cases!A:A,0))/X8),0,INDEX(Results_Cases!T:T,MATCH(A8,Results_Cases!A:A,0))/X8)</f>
        <v>0.14285714285714285</v>
      </c>
      <c r="W8" s="102">
        <f>IF(ISERROR(INDEX(Results_Cases!U:U,MATCH(A8,Results_Cases!A:A,0))/X8),0,INDEX(Results_Cases!U:U,MATCH(A8,Results_Cases!A:A,0))/X8)</f>
        <v>0.14285714285714285</v>
      </c>
      <c r="X8" s="103">
        <f>IF(INDEX(Results_Cases!S:S,MATCH(A8,Results_Cases!A:A,0))+INDEX(Results_Cases!T:T,MATCH(A8,Results_Cases!A:A,0))+INDEX(Results_Cases!U:U,MATCH(A8,Results_Cases!A:A,0))=0,"..",INDEX(Results_Cases!S:S,MATCH(A8,Results_Cases!A:A,0))+INDEX(Results_Cases!T:T,MATCH(A8,Results_Cases!A:A,0))+INDEX(Results_Cases!U:U,MATCH(A8,Results_Cases!A:A,0)))</f>
        <v>7</v>
      </c>
      <c r="Y8" s="104">
        <f>IF(ISERROR(INDEX(Results_Cases!V:V,MATCH(A8,Results_Cases!A:A,0))/AC8),"..",INDEX(Results_Cases!V:V,MATCH(A8,Results_Cases!A:A,0))/AC8)</f>
        <v>0.88888888888888884</v>
      </c>
      <c r="Z8" s="104">
        <f>IF(ISERROR(INDEX(Results_Cases!W:W,MATCH(A8,Results_Cases!A:A,0))/AC8),"..",INDEX(Results_Cases!W:W,MATCH(A8,Results_Cases!A:A,0))/AC8)</f>
        <v>0</v>
      </c>
      <c r="AA8" s="104">
        <f>IF(ISERROR(INDEX(Results_Cases!X:X,MATCH(A8,Results_Cases!A:A,0))/AC8),"..",INDEX(Results_Cases!X:X,MATCH(A8,Results_Cases!A:A,0))/AC8)</f>
        <v>0</v>
      </c>
      <c r="AB8" s="104">
        <f>IF(ISERROR(INDEX(Results_Cases!Y:Y,MATCH(A8,Results_Cases!A:A,0))/AC8),"..",INDEX(Results_Cases!Y:Y,MATCH(A8,Results_Cases!A:A,0))/AC8)</f>
        <v>0.1111111111111111</v>
      </c>
      <c r="AC8" s="100">
        <f>INDEX(Results_Cases!HA:HA,MATCH(A8,Results_Cases!A:A,0))</f>
        <v>27</v>
      </c>
      <c r="AD8" s="102">
        <f>IF(ISERROR(INDEX(Results_Cases!Z:Z,MATCH(A8,Results_Cases!A:A,0))/AK8),"..",INDEX(Results_Cases!Z:Z,MATCH(A8,Results_Cases!A:A,0))/AK8)</f>
        <v>0.55555555555555558</v>
      </c>
      <c r="AE8" s="102">
        <f>IF(ISERROR(INDEX(Results_Cases!AA:AA,MATCH(A8,Results_Cases!A:A,0))/AK8),"..",INDEX(Results_Cases!AA:AA,MATCH(A8,Results_Cases!A:A,0))/AK8)</f>
        <v>3.7037037037037035E-2</v>
      </c>
      <c r="AF8" s="102">
        <f>IF(ISERROR(INDEX(Results_Cases!AB:AB,MATCH(A8,Results_Cases!A:A,0))/AK8),"..",INDEX(Results_Cases!AB:AB,MATCH(A8,Results_Cases!A:A,0))/AK8)</f>
        <v>0.14814814814814814</v>
      </c>
      <c r="AG8" s="102">
        <f>IF(ISERROR(INDEX(Results_Cases!AC:AC,MATCH(A8,Results_Cases!A:A,0))/AK8),"..",INDEX(Results_Cases!AC:AC,MATCH(A8,Results_Cases!A:A,0))/AK8)</f>
        <v>7.407407407407407E-2</v>
      </c>
      <c r="AH8" s="102">
        <f>IF(ISERROR(INDEX(Results_Cases!AD:AD,MATCH(A8,Results_Cases!A:A,0))/AK8),"..",INDEX(Results_Cases!AD:AD,MATCH(A8,Results_Cases!A:A,0))/AK8)</f>
        <v>3.7037037037037035E-2</v>
      </c>
      <c r="AI8" s="102">
        <f>IF(ISERROR(INDEX(Results_Cases!AE:AE,MATCH(A8,Results_Cases!A:A,0))/AK8),"..",INDEX(Results_Cases!AE:AE,MATCH(A8,Results_Cases!A:A,0))/AK8)</f>
        <v>0</v>
      </c>
      <c r="AJ8" s="102">
        <f>IF(ISERROR(INDEX(Results_Cases!AF:AF,MATCH(A8,Results_Cases!A:A,0))/AK8),"..",INDEX(Results_Cases!AF:AF,MATCH(A8,Results_Cases!A:A,0))/AK8)</f>
        <v>0.14814814814814814</v>
      </c>
      <c r="AK8" s="103">
        <f>IF(INDEX(Results_Cases!Z:Z,MATCH(A8,Results_Cases!A:A,0))+INDEX(Results_Cases!AA:AA,MATCH(A8,Results_Cases!A:A,0))+INDEX(Results_Cases!AB:AB,MATCH(A8,Results_Cases!A:A,0))+INDEX(Results_Cases!AC:AC,MATCH(A8,Results_Cases!A:A,0))+INDEX(Results_Cases!AD:AD,MATCH(A8,Results_Cases!A:A,0))+INDEX(Results_Cases!AE:AE,MATCH(A8,Results_Cases!A:A,0))+INDEX(Results_Cases!AF:AF,MATCH(A8,Results_Cases!A:A,0))=0,"..",INDEX(Results_Cases!Z:Z,MATCH(A8,Results_Cases!A:A,0))+INDEX(Results_Cases!AA:AA,MATCH(A8,Results_Cases!A:A,0))+INDEX(Results_Cases!AB:AB,MATCH(A8,Results_Cases!A:A,0))+INDEX(Results_Cases!AC:AC,MATCH(A8,Results_Cases!A:A,0))+INDEX(Results_Cases!AD:AD,MATCH(A8,Results_Cases!A:A,0))+INDEX(Results_Cases!AE:AE,MATCH(A8,Results_Cases!A:A,0))+INDEX(Results_Cases!AF:AF,MATCH(A8,Results_Cases!A:A,0)))</f>
        <v>27</v>
      </c>
      <c r="AL8" s="104">
        <f>IF(ISERROR(INDEX(Results_Cases!AG:AG,MATCH(A8,Results_Cases!A:A,0))/AR8),"..",INDEX(Results_Cases!AG:AG,MATCH(A8,Results_Cases!A:A,0))/AR8)</f>
        <v>0.18518518518518517</v>
      </c>
      <c r="AM8" s="104">
        <f>IF(ISERROR(INDEX(Results_Cases!AH:AH,MATCH(A8,Results_Cases!A:A,0))/AR8),"..",INDEX(Results_Cases!AH:AH,MATCH(A8,Results_Cases!A:A,0))/AR8)</f>
        <v>0.40740740740740738</v>
      </c>
      <c r="AN8" s="104">
        <f>IF(ISERROR(INDEX(Results_Cases!AI:AI,MATCH(A8,Results_Cases!A:A,0))/AR8),"..",INDEX(Results_Cases!AI:AI,MATCH(A8,Results_Cases!A:A,0))/AR8)</f>
        <v>0.37037037037037035</v>
      </c>
      <c r="AO8" s="104">
        <f>IF(ISERROR(INDEX(Results_Cases!AJ:AJ,MATCH(A8,Results_Cases!A:A,0))/AR8),"..",INDEX(Results_Cases!AJ:AJ,MATCH(A8,Results_Cases!A:A,0))/AR8)</f>
        <v>0</v>
      </c>
      <c r="AP8" s="104">
        <f>IF(ISERROR(INDEX(Results_Cases!AK:AK,MATCH(A8,Results_Cases!A:A,0))/AR8),"..",INDEX(Results_Cases!AK:AK,MATCH(A8,Results_Cases!A:A,0))/AR8)</f>
        <v>0</v>
      </c>
      <c r="AQ8" s="104">
        <f>IF(ISERROR(INDEX(Results_Cases!AL:AL,MATCH(A8,Results_Cases!A:A,0))/AR8),"..",INDEX(Results_Cases!AL:AL,MATCH(A8,Results_Cases!A:A,0))/AR8)</f>
        <v>3.7037037037037035E-2</v>
      </c>
      <c r="AR8" s="100">
        <f>INDEX(Results_Cases!AG:AG,MATCH(A8,Results_Cases!A:A,0))+INDEX(Results_Cases!AH:AH,MATCH(A8,Results_Cases!A:A,0))+INDEX(Results_Cases!AI:AI,MATCH(A8,Results_Cases!A:A,0))+INDEX(Results_Cases!AJ:AJ,MATCH(A8,Results_Cases!A:A,0))+INDEX(Results_Cases!AK:AK,MATCH(A8,Results_Cases!A:A,0))+INDEX(Results_Cases!AL:AL,MATCH(A8,Results_Cases!A:A,0))</f>
        <v>27</v>
      </c>
      <c r="AS8" s="102">
        <f>IF(ISERROR(INDEX(Results_Cases!AM:AM,MATCH(A8,Results_Cases!A:A,0))/AX8),"..",INDEX(Results_Cases!AM:AM,MATCH(A8,Results_Cases!A:A,0))/AX8)</f>
        <v>0.59259259259259256</v>
      </c>
      <c r="AT8" s="102">
        <f>IF(ISERROR(INDEX(Results_Cases!AN:AN,MATCH(A8,Results_Cases!A:A,0))/AX8),"..",INDEX(Results_Cases!AN:AN,MATCH(A8,Results_Cases!A:A,0))/AX8)</f>
        <v>0.25925925925925924</v>
      </c>
      <c r="AU8" s="102">
        <f>IF(ISERROR(INDEX(Results_Cases!AO:AO,MATCH(A8,Results_Cases!A:A,0))/AX8),"..",INDEX(Results_Cases!AO:AO,MATCH(A8,Results_Cases!A:A,0))/AX8)</f>
        <v>0.1111111111111111</v>
      </c>
      <c r="AV8" s="102">
        <f>IF(ISERROR(INDEX(Results_Cases!AP:AP,MATCH(A8,Results_Cases!A:A,0))/AX8),"..",INDEX(Results_Cases!AP:AP,MATCH(A8,Results_Cases!A:A,0))/AX8)</f>
        <v>3.7037037037037035E-2</v>
      </c>
      <c r="AW8" s="102">
        <f>IF(ISERROR(INDEX(Results_Cases!AQ:AQ,MATCH(A8,Results_Cases!A:A,0))/AX8),"..",INDEX(Results_Cases!AQ:AQ,MATCH(A8,Results_Cases!A:A,0))/AX8)</f>
        <v>0</v>
      </c>
      <c r="AX8" s="103">
        <f>INDEX(Results_Cases!AM:AM,MATCH(A8,Results_Cases!A:A,0))+INDEX(Results_Cases!AN:AN,MATCH(A8,Results_Cases!A:A,0))+INDEX(Results_Cases!AO:AO,MATCH(A8,Results_Cases!A:A,0))+INDEX(Results_Cases!AP:AP,MATCH(A8,Results_Cases!A:A,0))+INDEX(Results_Cases!AQ:AQ,MATCH(A8,Results_Cases!A:A,0))</f>
        <v>27</v>
      </c>
      <c r="AY8" s="104">
        <f>IF(ISERROR(INDEX(Results_Cases!AR:AR,MATCH(A8,Results_Cases!A:A,0))/BD8),"..",INDEX(Results_Cases!AR:AR,MATCH(A8,Results_Cases!A:A,0))/BD8)</f>
        <v>0.64</v>
      </c>
      <c r="AZ8" s="104">
        <f>IF(ISERROR(INDEX(Results_Cases!AS:AS,MATCH(A8,Results_Cases!A:A,0))/BD8),"..",INDEX(Results_Cases!AS:AS,MATCH(A8,Results_Cases!A:A,0))/BD8)</f>
        <v>0.28000000000000003</v>
      </c>
      <c r="BA8" s="104">
        <f>IF(ISERROR(INDEX(Results_Cases!AT:AT,MATCH(A8,Results_Cases!A:A,0))/BD8),"..",INDEX(Results_Cases!AT:AT,MATCH(A8,Results_Cases!A:A,0))/BD8)</f>
        <v>0.04</v>
      </c>
      <c r="BB8" s="104">
        <f>IF(ISERROR(INDEX(Results_Cases!AU:AU,MATCH(A8,Results_Cases!A:A,0))/BD8),"..",INDEX(Results_Cases!AU:AU,MATCH(A8,Results_Cases!A:A,0))/BD8)</f>
        <v>0.04</v>
      </c>
      <c r="BC8" s="104">
        <f>IF(ISERROR(INDEX(Results_Cases!AV:AV,MATCH(A8,Results_Cases!A:A,0))/BD8),"..",INDEX(Results_Cases!AV:AV,MATCH(A8,Results_Cases!A:A,0))/BD8)</f>
        <v>0</v>
      </c>
      <c r="BD8" s="100">
        <f>INDEX(Results_Cases!AR:AR,MATCH(A8,Results_Cases!A:A,0))+INDEX(Results_Cases!AS:AS,MATCH(A8,Results_Cases!A:A,0))+INDEX(Results_Cases!AT:AT,MATCH(A8,Results_Cases!A:A,0))+INDEX(Results_Cases!AU:AU,MATCH(A8,Results_Cases!A:A,0))+INDEX(Results_Cases!AV:AV,MATCH(A8,Results_Cases!A:A,0))</f>
        <v>25</v>
      </c>
      <c r="BE8" s="102">
        <f>IF(ISERROR(INDEX(Results_Cases!AW:AW,MATCH(A8,Results_Cases!A:A,0))/BJ8),"..",INDEX(Results_Cases!AW:AW,MATCH(A8,Results_Cases!A:A,0))/BJ8)</f>
        <v>0.72</v>
      </c>
      <c r="BF8" s="102">
        <f>IF(ISERROR(INDEX(Results_Cases!AX:AX,MATCH(A8,Results_Cases!A:A,0))/BJ8),"..",INDEX(Results_Cases!AX:AX,MATCH(A8,Results_Cases!A:A,0))/BJ8)</f>
        <v>0.16</v>
      </c>
      <c r="BG8" s="102">
        <f>IF(ISERROR(INDEX(Results_Cases!AY:AY,MATCH(A8,Results_Cases!A:A,0))/BJ8),"..",INDEX(Results_Cases!AY:AY,MATCH(A8,Results_Cases!A:A,0))/BJ8)</f>
        <v>0.12</v>
      </c>
      <c r="BH8" s="102">
        <f>IF(ISERROR(INDEX(Results_Cases!AZ:AZ,MATCH(A8,Results_Cases!A:A,0))/BJ8),"..",INDEX(Results_Cases!AZ:AZ,MATCH(A8,Results_Cases!A:A,0))/BJ8)</f>
        <v>0</v>
      </c>
      <c r="BI8" s="102">
        <f>IF(ISERROR(INDEX(Results_Cases!BA:BA,MATCH(A8,Results_Cases!A:A,0))/BJ8),"..",INDEX(Results_Cases!BA:BA,MATCH(A8,Results_Cases!A:A,0))/BJ8)</f>
        <v>0</v>
      </c>
      <c r="BJ8" s="103">
        <f>INDEX(Results_Cases!AW:AW,MATCH(A8,Results_Cases!A:A,0))+INDEX(Results_Cases!AX:AX,MATCH(A8,Results_Cases!A:A,0))+INDEX(Results_Cases!AY:AY,MATCH(A8,Results_Cases!A:A,0))+INDEX(Results_Cases!AZ:AZ,MATCH(A8,Results_Cases!A:A,0))+INDEX(Results_Cases!BA:BA,MATCH(A8,Results_Cases!A:A,0))</f>
        <v>25</v>
      </c>
      <c r="BK8" s="104">
        <f>IF(ISERROR(INDEX(Results_Cases!BB:BB,MATCH(A8,Results_Cases!A:A,0))/BP8),"..",INDEX(Results_Cases!BB:BB,MATCH(A8,Results_Cases!A:A,0))/BP8)</f>
        <v>0.73076923076923073</v>
      </c>
      <c r="BL8" s="104">
        <f>IF(ISERROR(INDEX(Results_Cases!BC:BC,MATCH(A8,Results_Cases!A:A,0))/BP8),"..",INDEX(Results_Cases!BC:BC,MATCH(A8,Results_Cases!A:A,0))/BP8)</f>
        <v>0.23076923076923078</v>
      </c>
      <c r="BM8" s="104">
        <f>IF(ISERROR(INDEX(Results_Cases!BD:BD,MATCH(A8,Results_Cases!A:A,0))/BP8),"..",INDEX(Results_Cases!BD:BD,MATCH(A8,Results_Cases!A:A,0))/BP8)</f>
        <v>0</v>
      </c>
      <c r="BN8" s="104">
        <f>IF(ISERROR(INDEX(Results_Cases!BE:BE,MATCH(A8,Results_Cases!A:A,0))/BP8),"..",INDEX(Results_Cases!BE:BE,MATCH(A8,Results_Cases!A:A,0))/BP8)</f>
        <v>3.8461538461538464E-2</v>
      </c>
      <c r="BO8" s="104">
        <f>IF(ISERROR(INDEX(Results_Cases!BF:BF,MATCH(A8,Results_Cases!A:A,0))/BP8),"..",INDEX(Results_Cases!BF:BF,MATCH(A8,Results_Cases!A:A,0))/BP8)</f>
        <v>0</v>
      </c>
      <c r="BP8" s="100">
        <f>INDEX(Results_Cases!BB:BB,MATCH(A8,Results_Cases!A:A,0))+INDEX(Results_Cases!BC:BC,MATCH(A8,Results_Cases!A:A,0))+INDEX(Results_Cases!BD:BD,MATCH(A8,Results_Cases!A:A,0))+INDEX(Results_Cases!BE:BE,MATCH(A8,Results_Cases!A:A,0))+INDEX(Results_Cases!BF:BF,MATCH(A8,Results_Cases!A:A,0))</f>
        <v>26</v>
      </c>
      <c r="BQ8" s="102">
        <f>IF(ISERROR(INDEX(Results_Cases!BG:BG,MATCH(A8,Results_Cases!A:A,0))/BV8),"..",INDEX(Results_Cases!BG:BG,MATCH(A8,Results_Cases!A:A,0))/BV8)</f>
        <v>0.35</v>
      </c>
      <c r="BR8" s="102">
        <f>IF(ISERROR(INDEX(Results_Cases!BH:BH,MATCH(A8,Results_Cases!A:A,0))/AX8),"..",INDEX(Results_Cases!BH:BH,MATCH(A8,Results_Cases!A:A,0))/AX8)</f>
        <v>0.1111111111111111</v>
      </c>
      <c r="BS8" s="102">
        <f>IF(ISERROR(INDEX(Results_Cases!BI:BI,MATCH(A8,Results_Cases!A:A,0))/AX8),"..",INDEX(Results_Cases!BI:BI,MATCH(A8,Results_Cases!A:A,0))/AX8)</f>
        <v>0.25925925925925924</v>
      </c>
      <c r="BT8" s="102">
        <f>IF(ISERROR(INDEX(Results_Cases!BJ:BJ,MATCH(A8,Results_Cases!A:A,0))/AX8),"..",INDEX(Results_Cases!BJ:BJ,MATCH(A8,Results_Cases!A:A,0))/AX8)</f>
        <v>7.407407407407407E-2</v>
      </c>
      <c r="BU8" s="102">
        <f>IF(ISERROR(INDEX(Results_Cases!BK:BK,MATCH(A8,Results_Cases!A:A,0))/AX8),"..",INDEX(Results_Cases!BK:BK,MATCH(A8,Results_Cases!A:A,0))/AX8)</f>
        <v>3.7037037037037035E-2</v>
      </c>
      <c r="BV8" s="103">
        <f>INDEX(Results_Cases!BG:BG,MATCH(A8,Results_Cases!A:A,0))+INDEX(Results_Cases!BH:BH,MATCH(A8,Results_Cases!A:A,0))+INDEX(Results_Cases!BI:BI,MATCH(A8,Results_Cases!A:A,0))+INDEX(Results_Cases!BJ:BJ,MATCH(A8,Results_Cases!A:A,0))+INDEX(Results_Cases!BK:BK,MATCH(A8,Results_Cases!A:A,0))</f>
        <v>20</v>
      </c>
      <c r="BW8" s="104">
        <f>IF(ISERROR(INDEX(Results_Cases!BL:BL,MATCH(A8,Results_Cases!A:A,0))/CB8),"..",INDEX(Results_Cases!BL:BL,MATCH(A8,Results_Cases!A:A,0))/CB8)</f>
        <v>0.6</v>
      </c>
      <c r="BX8" s="104">
        <f>IF(ISERROR(INDEX(Results_Cases!BM:BM,MATCH(A8,Results_Cases!A:A,0))/CB8),"..",INDEX(Results_Cases!BM:BM,MATCH(A8,Results_Cases!A:A,0))/CB8)</f>
        <v>0.3</v>
      </c>
      <c r="BY8" s="104">
        <f>IF(ISERROR(INDEX(Results_Cases!BN:BN,MATCH(A8,Results_Cases!A:A,0))/CB8),"..",INDEX(Results_Cases!BN:BN,MATCH(A8,Results_Cases!A:A,0))/CB8)</f>
        <v>0.1</v>
      </c>
      <c r="BZ8" s="104">
        <f>IF(ISERROR(INDEX(Results_Cases!BO:BO,MATCH(A8,Results_Cases!A:A,0))/CB8),"..",INDEX(Results_Cases!BO:BO,MATCH(A8,Results_Cases!A:A,0))/CB8)</f>
        <v>0</v>
      </c>
      <c r="CA8" s="104">
        <f>IF(ISERROR(INDEX(Results_Cases!BP:BP,MATCH(A8,Results_Cases!A:A,0))/CB8),"..",INDEX(Results_Cases!BP:BP,MATCH(A8,Results_Cases!A:A,0))/CB8)</f>
        <v>0</v>
      </c>
      <c r="CB8" s="100">
        <f>INDEX(Results_Cases!BL:BL,MATCH(A8,Results_Cases!A:A,0))+INDEX(Results_Cases!BM:BM,MATCH(A8,Results_Cases!A:A,0))+INDEX(Results_Cases!BN:BN,MATCH(A8,Results_Cases!A:A,0))+INDEX(Results_Cases!BO:BO,MATCH(A8,Results_Cases!A:A,0))+INDEX(Results_Cases!BP:BP,MATCH(A8,Results_Cases!A:A,0))</f>
        <v>10</v>
      </c>
      <c r="CC8" s="102">
        <f>IF(ISERROR(INDEX(Results_Cases!BQ:BQ,MATCH(A8,Results_Cases!A:A,0))/CH8),"..",INDEX(Results_Cases!BQ:BQ,MATCH(A8,Results_Cases!A:A,0))/CH8)</f>
        <v>0.39130434782608697</v>
      </c>
      <c r="CD8" s="102">
        <f>IF(ISERROR(INDEX(Results_Cases!BR:BR,MATCH(A8,Results_Cases!A:A,0))/CH8),"..",INDEX(Results_Cases!BR:BR,MATCH(A8,Results_Cases!A:A,0))/CH8)</f>
        <v>0.47826086956521741</v>
      </c>
      <c r="CE8" s="102">
        <f>IF(ISERROR(INDEX(Results_Cases!BS:BS,MATCH(A8,Results_Cases!A:A,0))/CH8),"..",INDEX(Results_Cases!BS:BS,MATCH(A8,Results_Cases!A:A,0))/CH8)</f>
        <v>0.13043478260869565</v>
      </c>
      <c r="CF8" s="102">
        <f>IF(ISERROR(INDEX(Results_Cases!BT:BT,MATCH(A8,Results_Cases!A:A,0))/CH8),"..",INDEX(Results_Cases!BT:BT,MATCH(A8,Results_Cases!A:A,0))/CH8)</f>
        <v>0</v>
      </c>
      <c r="CG8" s="102">
        <f>IF(ISERROR(INDEX(Results_Cases!BU:BU,MATCH(A8,Results_Cases!A:A,0))/CH8),"..",INDEX(Results_Cases!BU:BU,MATCH(A8,Results_Cases!A:A,0))/CH8)</f>
        <v>0</v>
      </c>
      <c r="CH8" s="103">
        <f>INDEX(Results_Cases!BQ:BQ,MATCH(A8,Results_Cases!A:A,0))+INDEX(Results_Cases!BR:BR,MATCH(A8,Results_Cases!A:A,0))+INDEX(Results_Cases!BS:BS,MATCH(A8,Results_Cases!A:A,0))+INDEX(Results_Cases!BT:BT,MATCH(A8,Results_Cases!A:A,0))+INDEX(Results_Cases!BU:BU,MATCH(A8,Results_Cases!A:A,0))</f>
        <v>23</v>
      </c>
      <c r="CI8" s="104">
        <f>IF(ISERROR(INDEX(Results_Cases!BV:BV,MATCH(A8,Results_Cases!A:A,0))/CN8),"..",INDEX(Results_Cases!BV:BV,MATCH(A8,Results_Cases!A:A,0))/CN8)</f>
        <v>0.41666666666666669</v>
      </c>
      <c r="CJ8" s="104">
        <f>IF(ISERROR(INDEX(Results_Cases!BW:BW,MATCH(A8,Results_Cases!A:A,0))/CN8),"..",INDEX(Results_Cases!BW:BW,MATCH(A8,Results_Cases!A:A,0))/CN8)</f>
        <v>0.29166666666666669</v>
      </c>
      <c r="CK8" s="104">
        <f>IF(ISERROR(INDEX(Results_Cases!BX:BX,MATCH(A8,Results_Cases!A:A,0))/CN8),"..",INDEX(Results_Cases!BX:BX,MATCH(A8,Results_Cases!A:A,0))/CN8)</f>
        <v>0.16666666666666666</v>
      </c>
      <c r="CL8" s="104">
        <f>IF(ISERROR(INDEX(Results_Cases!BY:BY,MATCH(A8,Results_Cases!A:A,0))/CN8),"..",INDEX(Results_Cases!BY:BY,MATCH(A8,Results_Cases!A:A,0))/CN8)</f>
        <v>0.125</v>
      </c>
      <c r="CM8" s="104">
        <f>IF(ISERROR(INDEX(Results_Cases!BZ:BZ,MATCH(A8,Results_Cases!A:A,0))/CN8),"..",INDEX(Results_Cases!BZ:BZ,MATCH(A8,Results_Cases!A:A,0))/CN8)</f>
        <v>0</v>
      </c>
      <c r="CN8" s="100">
        <f>INDEX(Results_Cases!BV:BV,MATCH(A8,Results_Cases!A:A,0))+INDEX(Results_Cases!BW:BW,MATCH(A8,Results_Cases!A:A,0))+INDEX(Results_Cases!BX:BX,MATCH(A8,Results_Cases!A:A,0))+INDEX(Results_Cases!BY:BY,MATCH(A8,Results_Cases!A:A,0))+INDEX(Results_Cases!BZ:BZ,MATCH(A8,Results_Cases!A:A,0))</f>
        <v>24</v>
      </c>
      <c r="CO8" s="102">
        <f>IF(ISERROR(INDEX(Results_Cases!CA:CA,MATCH(A8,Results_Cases!A:A,0))/CT8),0,INDEX(Results_Cases!CA:CA,MATCH(A8,Results_Cases!A:A,0))/CT8)</f>
        <v>0</v>
      </c>
      <c r="CP8" s="102">
        <f>IF(ISERROR(INDEX(Results_Cases!CB:CB,MATCH(A8,Results_Cases!A:A,0))/CT8),0,INDEX(Results_Cases!CB:CB,MATCH(A8,Results_Cases!A:A,0))/CT8)</f>
        <v>0</v>
      </c>
      <c r="CQ8" s="102">
        <f>IF(ISERROR(INDEX(Results_Cases!CC:CC,MATCH(A8,Results_Cases!A:A,0))/CT8),0,INDEX(Results_Cases!CC:CC,MATCH(A8,Results_Cases!A:A,0))/CT8)</f>
        <v>0</v>
      </c>
      <c r="CR8" s="102">
        <f>IF(ISERROR(INDEX(Results_Cases!CD:CD,MATCH(A8,Results_Cases!A:A,0))/CT8),0,INDEX(Results_Cases!CD:CD,MATCH(A8,Results_Cases!A:A,0))/CT8)</f>
        <v>0</v>
      </c>
      <c r="CS8" s="102">
        <f>IF(ISERROR(INDEX(Results_Cases!CE:CE,MATCH(A8,Results_Cases!A:A,0))/CT8),0,INDEX(Results_Cases!CE:CE,MATCH(A8,Results_Cases!A:A,0))/CT8)</f>
        <v>0</v>
      </c>
      <c r="CT8" s="103">
        <f>IF(ISERROR(INDEX(Results_Cases!CA:CA,MATCH(A8,Results_Cases!A:A,0))+INDEX(Results_Cases!CB:CB,MATCH(A8,Results_Cases!A:A,0))+INDEX(Results_Cases!CC:CC,MATCH(A8,Results_Cases!A:A,0))+INDEX(Results_Cases!CD:CD,MATCH(A8,Results_Cases!A:A,0))+INDEX(Results_Cases!CE:CE,MATCH(A8,Results_Cases!A:A,0))),0,INDEX(Results_Cases!CA:CA,MATCH(A8,Results_Cases!A:A,0))+INDEX(Results_Cases!CB:CB,MATCH(A8,Results_Cases!A:A,0))+INDEX(Results_Cases!CC:CC,MATCH(A8,Results_Cases!A:A,0))+INDEX(Results_Cases!CD:CD,MATCH(A8,Results_Cases!A:A,0))+INDEX(Results_Cases!CE:CE,MATCH(A8,Results_Cases!A:A,0)))</f>
        <v>0</v>
      </c>
      <c r="CU8" s="104">
        <f>INDEX(Results_Cases!CF:CF,MATCH(A8,Results_Cases!A:A,0))/DC8</f>
        <v>0.55555555555555558</v>
      </c>
      <c r="CV8" s="104">
        <f>INDEX(Results_Cases!CG:CG,MATCH(A8,Results_Cases!A:A,0))/DC8</f>
        <v>7.407407407407407E-2</v>
      </c>
      <c r="CW8" s="104">
        <f>INDEX(Results_Cases!CH:CH,MATCH(A8,Results_Cases!A:A,0))/DC8</f>
        <v>0.66666666666666663</v>
      </c>
      <c r="CX8" s="104">
        <f>INDEX(Results_Cases!CI:CI,MATCH(A8,Results_Cases!A:A,0))/DC8</f>
        <v>0.18518518518518517</v>
      </c>
      <c r="CY8" s="104">
        <f>INDEX(Results_Cases!CJ:CJ,MATCH(A8,Results_Cases!A:A,0))/DC8</f>
        <v>0.48148148148148145</v>
      </c>
      <c r="CZ8" s="104">
        <f>INDEX(Results_Cases!CK:CK,MATCH(A8,Results_Cases!A:A,0))/DC8</f>
        <v>0</v>
      </c>
      <c r="DA8" s="104">
        <f>INDEX(Results_Cases!CL:CL,MATCH(A8,Results_Cases!A:A,0))/DC8</f>
        <v>7.407407407407407E-2</v>
      </c>
      <c r="DB8" s="104">
        <f>INDEX(Results_Cases!CM:CM,MATCH(A8,Results_Cases!A:A,0))/DC8</f>
        <v>0.1111111111111111</v>
      </c>
      <c r="DC8" s="100">
        <f>INDEX(Results_Cases!HB:HB,MATCH(A8,Results_Cases!A:A,0))</f>
        <v>27</v>
      </c>
      <c r="DD8" s="102">
        <f>IF(ISERROR(INDEX(Results_Cases!CN:CN,MATCH(A8,Results_Cases!A:A,0))/DK8),"..",INDEX(Results_Cases!CN:CN,MATCH(A8,Results_Cases!A:A,0))/DK8)</f>
        <v>0.59259259259259256</v>
      </c>
      <c r="DE8" s="102">
        <f>IF(ISERROR(INDEX(Results_Cases!CO:CO,MATCH(A8,Results_Cases!A:A,0))/DK8),"..",INDEX(Results_Cases!CO:CO,MATCH(A8,Results_Cases!A:A,0))/DK8)</f>
        <v>0</v>
      </c>
      <c r="DF8" s="102">
        <f>IF(ISERROR(INDEX(Results_Cases!CP:CP,MATCH(A8,Results_Cases!A:A,0))/DK8),"..",INDEX(Results_Cases!CP:CP,MATCH(A8,Results_Cases!A:A,0))/DK8)</f>
        <v>7.407407407407407E-2</v>
      </c>
      <c r="DG8" s="102">
        <f>IF(ISERROR(INDEX(Results_Cases!CQ:CQ,MATCH(A8,Results_Cases!A:A,0))/DK8),"..",INDEX(Results_Cases!CQ:CQ,MATCH(A8,Results_Cases!A:A,0))/DK8)</f>
        <v>0.1111111111111111</v>
      </c>
      <c r="DH8" s="102">
        <f>IF(ISERROR(INDEX(Results_Cases!CR:CR,MATCH(A8,Results_Cases!A:A,0))/DK8),"..",INDEX(Results_Cases!CR:CR,MATCH(A8,Results_Cases!A:A,0))/DK8)</f>
        <v>0.22222222222222221</v>
      </c>
      <c r="DI8" s="105">
        <f>IF(ISERROR(INDEX(Results_Cases!CS:CS,MATCH(A8,Results_Cases!A:A,0))),0,INDEX(Results_Cases!CS:CS,MATCH(A8,Results_Cases!A:A,0)))</f>
        <v>13.272727272727273</v>
      </c>
      <c r="DJ8" s="106">
        <f>IF(ISERROR(INDEX(Results_Cases!CT:CT,MATCH(A8,Results_Cases!A:A,0))),0,INDEX(Results_Cases!CT:CT,MATCH(A8,Results_Cases!A:A,0)))</f>
        <v>15</v>
      </c>
      <c r="DK8" s="103">
        <f>INDEX(Results_Cases!CN:CN,MATCH(A8,Results_Cases!A:A,0))+INDEX(Results_Cases!CO:CO,MATCH(A8,Results_Cases!A:A,0))+INDEX(Results_Cases!CP:CP,MATCH(A8,Results_Cases!A:A,0))+INDEX(Results_Cases!CQ:CQ,MATCH(A8,Results_Cases!A:A,0))+INDEX(Results_Cases!CR:CR,MATCH(A8,Results_Cases!A:A,0))</f>
        <v>27</v>
      </c>
      <c r="DL8" s="104">
        <f>IF(ISERROR(INDEX(Results_Cases!CU:CU,MATCH(A8,Results_Cases!A:A,0))/DO8),"..",INDEX(Results_Cases!CU:CU,MATCH(A8,Results_Cases!A:A,0))/DO8)</f>
        <v>0.125</v>
      </c>
      <c r="DM8" s="104">
        <f>IF(ISERROR(INDEX(Results_Cases!CV:CV,MATCH(A8,Results_Cases!A:A,0))/DO8),"..",INDEX(Results_Cases!CV:CV,MATCH(A8,Results_Cases!A:A,0))/DO8)</f>
        <v>0.8125</v>
      </c>
      <c r="DN8" s="104">
        <f>IF(ISERROR(INDEX(Results_Cases!CW:CW,MATCH(A8,Results_Cases!A:A,0))/DO8),"..",INDEX(Results_Cases!CW:CW,MATCH(A8,Results_Cases!A:A,0))/DO8)</f>
        <v>6.25E-2</v>
      </c>
      <c r="DO8" s="100">
        <f>INDEX(Results_Cases!CU:CU,MATCH(A8,Results_Cases!A:A,0))+INDEX(Results_Cases!CV:CV,MATCH(A8,Results_Cases!A:A,0))+INDEX(Results_Cases!CW:CW,MATCH(A8,Results_Cases!A:A,0))</f>
        <v>16</v>
      </c>
      <c r="DP8" s="102">
        <f>IF(ISERROR(INDEX(Results_Cases!CX:CX,MATCH(A8,Results_Cases!A:A,0))/DS8),"..",INDEX(Results_Cases!CX:CX,MATCH(A8,Results_Cases!A:A,0))/DS8)</f>
        <v>0.40740740740740738</v>
      </c>
      <c r="DQ8" s="102">
        <f>IF(ISERROR(INDEX(Results_Cases!CY:CY,MATCH(A8,Results_Cases!A:A,0))/DS8),"..",INDEX(Results_Cases!CY:CY,MATCH(A8,Results_Cases!A:A,0))/DS8)</f>
        <v>0.59259259259259256</v>
      </c>
      <c r="DR8" s="102">
        <f>IF(ISERROR(INDEX(Results_Cases!CZ:CZ,MATCH(A8,Results_Cases!A:A,0))/DS8),"..",INDEX(Results_Cases!CZ:CZ,MATCH(A8,Results_Cases!A:A,0))/DS8)</f>
        <v>0</v>
      </c>
      <c r="DS8" s="103">
        <f>INDEX(Results_Cases!CX:CX,MATCH(A8,Results_Cases!A:A,0))+INDEX(Results_Cases!CY:CY,MATCH(A8,Results_Cases!A:A,0))+INDEX(Results_Cases!CZ:CZ,MATCH(A8,Results_Cases!A:A,0))</f>
        <v>27</v>
      </c>
      <c r="DT8" s="104">
        <f>IF(ISERROR(INDEX(Results_Cases!DA:DA,MATCH(A8,Results_Cases!A:A,0))/EC8),"..",INDEX(Results_Cases!DA:DA,MATCH(A8,Results_Cases!A:A,0))/EC8)</f>
        <v>0</v>
      </c>
      <c r="DU8" s="104">
        <f>IF(ISERROR(INDEX(Results_Cases!DB:DB,MATCH(A8,Results_Cases!A:A,0))/EC8),"..",INDEX(Results_Cases!DB:DB,MATCH(A8,Results_Cases!A:A,0))/EC8)</f>
        <v>4.3478260869565216E-2</v>
      </c>
      <c r="DV8" s="104">
        <f>IF(ISERROR(INDEX(Results_Cases!DC:DC,MATCH(A8,Results_Cases!A:A,0))/EC8),"..",INDEX(Results_Cases!DC:DC,MATCH(A8,Results_Cases!A:A,0))/EC8)</f>
        <v>0</v>
      </c>
      <c r="DW8" s="104">
        <f>IF(ISERROR(INDEX(Results_Cases!DD:DD,MATCH(A8,Results_Cases!A:A,0))/EC8),"..",INDEX(Results_Cases!DD:DD,MATCH(A8,Results_Cases!A:A,0))/EC8)</f>
        <v>0.13043478260869565</v>
      </c>
      <c r="DX8" s="104">
        <f>IF(ISERROR(INDEX(Results_Cases!DE:DE,MATCH(A8,Results_Cases!A:A,0))/EC8),"..",INDEX(Results_Cases!DE:DE,MATCH(A8,Results_Cases!A:A,0))/EC8)</f>
        <v>0.13043478260869565</v>
      </c>
      <c r="DY8" s="104">
        <f>IF(ISERROR(INDEX(Results_Cases!DF:DF,MATCH(A8,Results_Cases!A:A,0))/EC8),"..",INDEX(Results_Cases!DF:DF,MATCH(A8,Results_Cases!A:A,0))/EC8)</f>
        <v>0.56521739130434778</v>
      </c>
      <c r="DZ8" s="104">
        <f>IF(ISERROR(INDEX(Results_Cases!DG:DG,MATCH(A8,Results_Cases!A:A,0))/EC8),"..",INDEX(Results_Cases!DG:DG,MATCH(A8,Results_Cases!A:A,0))/EC8)</f>
        <v>0.13043478260869565</v>
      </c>
      <c r="EA8" s="104">
        <f>IF(ISERROR(INDEX(Results_Cases!DH:DH,MATCH(A8,Results_Cases!A:A,0))/EC8),"..",INDEX(Results_Cases!DH:DH,MATCH(A8,Results_Cases!A:A,0))/EC8)</f>
        <v>0</v>
      </c>
      <c r="EB8" s="107">
        <f>IF(ISERROR(INDEX(Results_Cases!DI:DI,MATCH(A8,Results_Cases!A:A,0))),"..",INDEX(Results_Cases!DI:DI,MATCH(A8,Results_Cases!A:A,0)))</f>
        <v>55</v>
      </c>
      <c r="EC8" s="100">
        <f>INDEX(Results_Cases!DA:DA,MATCH(A8,Results_Cases!A:A,0))+INDEX(Results_Cases!DB:DB,MATCH(A8,Results_Cases!A:A,0))+INDEX(Results_Cases!DC:DC,MATCH(A8,Results_Cases!A:A,0))+INDEX(Results_Cases!DD:DD,MATCH(A8,Results_Cases!A:A,0))+INDEX(Results_Cases!DE:DE,MATCH(A8,Results_Cases!A:A,0))+INDEX(Results_Cases!DF:DF,MATCH(A8,Results_Cases!A:A,0))+INDEX(Results_Cases!DG:DG,MATCH(A8,Results_Cases!A:A,0))+INDEX(Results_Cases!DH:DH,MATCH(A8,Results_Cases!A:A,0))</f>
        <v>23</v>
      </c>
      <c r="ED8" s="102">
        <f>IF(ISERROR(INDEX(Results_Cases!DJ:DJ,MATCH(A8,Results_Cases!A:A,0))/EI8),"..",INDEX(Results_Cases!DJ:DJ,MATCH(A8,Results_Cases!A:A,0))/EI8)</f>
        <v>0</v>
      </c>
      <c r="EE8" s="102">
        <f>IF(ISERROR(INDEX(Results_Cases!DK:DK,MATCH(A8,Results_Cases!A:A,0))/EI8),"..",INDEX(Results_Cases!DK:DK,MATCH(A8,Results_Cases!A:A,0))/EI8)</f>
        <v>7.6923076923076927E-2</v>
      </c>
      <c r="EF8" s="102">
        <f>IF(ISERROR(INDEX(Results_Cases!DL:DL,MATCH(A8,Results_Cases!A:A,0))/EI8),"..",INDEX(Results_Cases!DL:DL,MATCH(A8,Results_Cases!A:A,0))/EI8)</f>
        <v>0</v>
      </c>
      <c r="EG8" s="102">
        <f>IF(ISERROR(INDEX(Results_Cases!DM:DM,MATCH(A8,Results_Cases!A:A,0))/EI8),"..",INDEX(Results_Cases!DM:DM,MATCH(A8,Results_Cases!A:A,0))/EI8)</f>
        <v>0.84615384615384615</v>
      </c>
      <c r="EH8" s="102">
        <f>IF(ISERROR(INDEX(Results_Cases!DN:DN,MATCH(A8,Results_Cases!A:A,0))/EI8),"..",INDEX(Results_Cases!DN:DN,MATCH(A8,Results_Cases!A:A,0))/EI8)</f>
        <v>7.6923076923076927E-2</v>
      </c>
      <c r="EI8" s="103">
        <f>INDEX(Results_Cases!DJ:DJ,MATCH(A8,Results_Cases!A:A,0))+INDEX(Results_Cases!DK:DK,MATCH(A8,Results_Cases!A:A,0))+INDEX(Results_Cases!DL:DL,MATCH(A8,Results_Cases!A:A,0))+INDEX(Results_Cases!DM:DM,MATCH(A8,Results_Cases!A:A,0))+INDEX(Results_Cases!DN:DN,MATCH(A8,Results_Cases!A:A,0))</f>
        <v>26</v>
      </c>
      <c r="EJ8" s="104">
        <f>IF(ISERROR(INDEX(Results_Cases!DO:DO,MATCH(A8,Results_Cases!A:A,0))/EI8),"..",INDEX(Results_Cases!DO:DO,MATCH(A8,Results_Cases!A:A,0))/EI8)</f>
        <v>0</v>
      </c>
      <c r="EK8" s="104">
        <f>IF(ISERROR(INDEX(Results_Cases!DP:DP,MATCH(A8,Results_Cases!A:A,0))/EI8),"..",INDEX(Results_Cases!DP:DP,MATCH(A8,Results_Cases!A:A,0))/EI8)</f>
        <v>0</v>
      </c>
      <c r="EL8" s="104">
        <f>IF(ISERROR(INDEX(Results_Cases!DQ:DQ,MATCH(A8,Results_Cases!A:A,0))/EI8),"..",INDEX(Results_Cases!DQ:DQ,MATCH(A8,Results_Cases!A:A,0))/EI8)</f>
        <v>0</v>
      </c>
      <c r="EM8" s="102">
        <f>IF(ISERROR(INDEX(Results_Cases!DR:DR,MATCH(A8,Results_Cases!A:A,0))/EI8),"..",INDEX(Results_Cases!DR:DR,MATCH(A8,Results_Cases!A:A,0))/EI8)</f>
        <v>0</v>
      </c>
      <c r="EN8" s="102">
        <f>IF(ISERROR(INDEX(Results_Cases!DS:DS,MATCH(A8,Results_Cases!A:A,0))/EI8),"..",INDEX(Results_Cases!DS:DS,MATCH(A8,Results_Cases!A:A,0))/EI8)</f>
        <v>0</v>
      </c>
      <c r="EO8" s="102">
        <f>IF(ISERROR(INDEX(Results_Cases!DT:DT,MATCH(A8,Results_Cases!A:A,0))/EI8),"..",INDEX(Results_Cases!DT:DT,MATCH(A8,Results_Cases!A:A,0))/EI8)</f>
        <v>7.6923076923076927E-2</v>
      </c>
      <c r="EP8" s="102">
        <f>IF(ISERROR(INDEX(Results_Cases!DU:DU,MATCH(A8,Results_Cases!A:A,0))/EI8),"..",INDEX(Results_Cases!DU:DU,MATCH(A8,Results_Cases!A:A,0))/EI8)</f>
        <v>0</v>
      </c>
      <c r="EQ8" s="104">
        <f>IF(ISERROR(INDEX(Results_Cases!DV:DV,MATCH(A8,Results_Cases!A:A,0))/EI8),"..",INDEX(Results_Cases!DV:DV,MATCH(A8,Results_Cases!A:A,0))/EI8)</f>
        <v>0</v>
      </c>
      <c r="ER8" s="104">
        <f>IF(ISERROR(INDEX(Results_Cases!DW:DW,MATCH(A8,Results_Cases!A:A,0))/EI8),"..",INDEX(Results_Cases!DW:DW,MATCH(A8,Results_Cases!A:A,0))/EI8)</f>
        <v>0</v>
      </c>
      <c r="ES8" s="104">
        <f>IF(ISERROR(INDEX(Results_Cases!DX:DX,MATCH(A8,Results_Cases!A:A,0))/EI8),"..",INDEX(Results_Cases!DX:DX,MATCH(A8,Results_Cases!A:A,0))/EI8)</f>
        <v>0</v>
      </c>
      <c r="ET8" s="104">
        <f>IF(ISERROR(INDEX(Results_Cases!DY:DY,MATCH(A8,Results_Cases!A:A,0))/EI8),"..",INDEX(Results_Cases!DY:DY,MATCH(A8,Results_Cases!A:A,0))/EI8)</f>
        <v>0</v>
      </c>
      <c r="EU8" s="104">
        <f>IF(ISERROR(INDEX(Results_Cases!DZ:DZ,MATCH(A8,Results_Cases!A:A,0))/EI8),"..",INDEX(Results_Cases!DZ:DZ,MATCH(A8,Results_Cases!A:A,0))/EI8)</f>
        <v>0</v>
      </c>
      <c r="EV8" s="104">
        <f>IF(ISERROR(INDEX(Results_Cases!EA:EA,MATCH(A8,Results_Cases!A:A,0))/EI8),"..",INDEX(Results_Cases!EA:EA,MATCH(A8,Results_Cases!A:A,0))/EI8)</f>
        <v>0</v>
      </c>
      <c r="EW8" s="104">
        <f>IF(ISERROR(INDEX(Results_Cases!EB:EB,MATCH(A8,Results_Cases!A:A,0))/EI8),"..",INDEX(Results_Cases!EB:EB,MATCH(A8,Results_Cases!A:A,0))/EI8)</f>
        <v>0</v>
      </c>
      <c r="EX8" s="102">
        <f>IF(ISERROR(INDEX(Results_Cases!EC:EC,MATCH(A8,Results_Cases!A:A,0))/EI8),"..",INDEX(Results_Cases!EC:EC,MATCH(A8,Results_Cases!A:A,0))/EI8)</f>
        <v>0</v>
      </c>
      <c r="EY8" s="102">
        <f>IF(ISERROR(INDEX(Results_Cases!ED:ED,MATCH(A8,Results_Cases!A:A,0))/EI8),"..",INDEX(Results_Cases!ED:ED,MATCH(A8,Results_Cases!A:A,0))/EI8)</f>
        <v>0</v>
      </c>
      <c r="EZ8" s="102">
        <f>IF(ISERROR(INDEX(Results_Cases!EE:EE,MATCH(A8,Results_Cases!A:A,0))/EI8),"..",INDEX(Results_Cases!EE:EE,MATCH(A8,Results_Cases!A:A,0))/EI8)</f>
        <v>0</v>
      </c>
      <c r="FA8" s="102">
        <f>IF(ISERROR(INDEX(Results_Cases!EF:EF,MATCH(A8,Results_Cases!A:A,0))/EI8),"..",INDEX(Results_Cases!EF:EF,MATCH(A8,Results_Cases!A:A,0))/EI8)</f>
        <v>0</v>
      </c>
      <c r="FB8" s="102">
        <f>IF(ISERROR(INDEX(Results_Cases!EG:EG,MATCH(A8,Results_Cases!A:A,0))/EI8),"..",INDEX(Results_Cases!EG:EG,MATCH(A8,Results_Cases!A:A,0))/EI8)</f>
        <v>0</v>
      </c>
      <c r="FC8" s="102">
        <f>IF(ISERROR(INDEX(Results_Cases!EH:EH,MATCH(A8,Results_Cases!A:A,0))/EI8),"..",INDEX(Results_Cases!EH:EH,MATCH(A8,Results_Cases!A:A,0))/EI8)</f>
        <v>0</v>
      </c>
      <c r="FD8" s="102">
        <f>IF(ISERROR(INDEX(Results_Cases!EI:EI,MATCH(A8,Results_Cases!A:A,0))/EI8),"..",INDEX(Results_Cases!EI:EI,MATCH(A8,Results_Cases!A:A,0))/EI8)</f>
        <v>0</v>
      </c>
      <c r="FE8" s="102">
        <f>IF(ISERROR(INDEX(Results_Cases!EJ:EJ,MATCH(A8,Results_Cases!A:A,0))/EI8),"..",INDEX(Results_Cases!EJ:EJ,MATCH(A8,Results_Cases!A:A,0))/EI8)</f>
        <v>3.8461538461538464E-2</v>
      </c>
      <c r="FF8" s="102">
        <f>IF(ISERROR(INDEX(Results_Cases!EK:EK,MATCH(A8,Results_Cases!A:A,0))/EI8),"..",INDEX(Results_Cases!EK:EK,MATCH(A8,Results_Cases!A:A,0))/EI8)</f>
        <v>0</v>
      </c>
      <c r="FG8" s="102">
        <f>IF(ISERROR(INDEX(Results_Cases!EL:EL,MATCH(A8,Results_Cases!A:A,0))/EI8),"..",INDEX(Results_Cases!EL:EL,MATCH(A8,Results_Cases!A:A,0))/EI8)</f>
        <v>0</v>
      </c>
      <c r="FH8" s="102">
        <f>IF(ISERROR(INDEX(Results_Cases!EM:EM,MATCH(A8,Results_Cases!A:A,0))/EI8),"..",INDEX(Results_Cases!EM:EM,MATCH(A8,Results_Cases!A:A,0))/EI8)</f>
        <v>0</v>
      </c>
      <c r="FI8" s="102">
        <f>IF(ISERROR(INDEX(Results_Cases!EN:EN,MATCH(A8,Results_Cases!A:A,0))/EI8),"..",INDEX(Results_Cases!EN:EN,MATCH(A8,Results_Cases!A:A,0))/EI8)</f>
        <v>0</v>
      </c>
      <c r="FJ8" s="102">
        <f>IF(ISERROR(INDEX(Results_Cases!EO:EO,MATCH(A8,Results_Cases!A:A,0))/EI8),"..",INDEX(Results_Cases!EO:EO,MATCH(A8,Results_Cases!A:A,0))/EI8)</f>
        <v>0</v>
      </c>
      <c r="FK8" s="102">
        <f>IF(ISERROR(INDEX(Results_Cases!EP:EP,MATCH(A8,Results_Cases!A:A,0))/EI8),"..",INDEX(Results_Cases!EP:EP,MATCH(A8,Results_Cases!A:A,0))/EI8)</f>
        <v>0</v>
      </c>
      <c r="FL8" s="102">
        <f>IF(ISERROR(INDEX(Results_Cases!EQ:EQ,MATCH(A8,Results_Cases!A:A,0))/EI8),"..",INDEX(Results_Cases!EQ:EQ,MATCH(A8,Results_Cases!A:A,0))/EI8)</f>
        <v>0</v>
      </c>
      <c r="FM8" s="102">
        <f>IF(ISERROR(INDEX(Results_Cases!ER:ER,MATCH(A8,Results_Cases!A:A,0))/EI8),"..",INDEX(Results_Cases!ER:ER,MATCH(A8,Results_Cases!A:A,0))/EI8)</f>
        <v>0</v>
      </c>
      <c r="FN8" s="102">
        <f>IF(ISERROR(INDEX(Results_Cases!ES:ES,MATCH(A8,Results_Cases!A:A,0))/EI8),"..",INDEX(Results_Cases!ES:ES,MATCH(A8,Results_Cases!A:A,0))/EI8)</f>
        <v>0</v>
      </c>
      <c r="FO8" s="102">
        <f>IF(ISERROR(INDEX(Results_Cases!ET:ET,MATCH(A8,Results_Cases!A:A,0))/EI8),"..",INDEX(Results_Cases!ET:ET,MATCH(A8,Results_Cases!A:A,0))/EI8)</f>
        <v>0</v>
      </c>
      <c r="FP8" s="102">
        <f>IF(ISERROR(INDEX(Results_Cases!EU:EU,MATCH(A8,Results_Cases!A:A,0))/EI8),"..",INDEX(Results_Cases!EU:EU,MATCH(A8,Results_Cases!A:A,0))/EI8)</f>
        <v>0</v>
      </c>
      <c r="FQ8" s="102">
        <f>IF(ISERROR(INDEX(Results_Cases!EV:EV,MATCH(A8,Results_Cases!A:A,0))/EI8),"..",INDEX(Results_Cases!EV:EV,MATCH(A8,Results_Cases!A:A,0))/EI8)</f>
        <v>0</v>
      </c>
      <c r="FR8" s="102">
        <f>IF(ISERROR(INDEX(Results_Cases!EW:EW,MATCH(A8,Results_Cases!A:A,0))/EI8),"..",INDEX(Results_Cases!EW:EW,MATCH(A8,Results_Cases!A:A,0))/EI8)</f>
        <v>0</v>
      </c>
      <c r="FS8" s="102">
        <f>IF(ISERROR(INDEX(Results_Cases!EX:EX,MATCH(A8,Results_Cases!A:A,0))/EI8),"..",INDEX(Results_Cases!EX:EX,MATCH(A8,Results_Cases!A:A,0))/EI8)</f>
        <v>0.80769230769230771</v>
      </c>
      <c r="FT8" s="104">
        <f>IF(ISERROR(INDEX(Results_Cases!EY:EY,MATCH(A8,Results_Cases!A:A,0))/EI8),"..",INDEX(Results_Cases!EY:EY,MATCH(A8,Results_Cases!A:A,0))/EI8)</f>
        <v>7.6923076923076927E-2</v>
      </c>
      <c r="FU8" s="104">
        <f>IF(ISERROR(INDEX(Results_Cases!EZ:EZ,MATCH(A8,Results_Cases!A:A,0))/EI8),"..",INDEX(Results_Cases!EZ:EZ,MATCH(A8,Results_Cases!A:A,0))/EI8)</f>
        <v>0</v>
      </c>
      <c r="FV8" s="102">
        <f>IF(ISERROR(INDEX(Results_Cases!FA:FA,MATCH(A8,Results_Cases!A:A,0))/GB8),"..",INDEX(Results_Cases!FA:FA,MATCH(A8,Results_Cases!A:A,0))/GB8)</f>
        <v>0.9</v>
      </c>
      <c r="FW8" s="102">
        <f>IF(ISERROR(INDEX(Results_Cases!FB:FB,MATCH(A8,Results_Cases!A:A,0))/GB8),"..",INDEX(Results_Cases!FB:FB,MATCH(A8,Results_Cases!A:A,0))/GB8)</f>
        <v>0</v>
      </c>
      <c r="FX8" s="102">
        <f>IF(ISERROR(INDEX(Results_Cases!FC:FC,MATCH(A8,Results_Cases!A:A,0))/GB8),"..",INDEX(Results_Cases!FC:FC,MATCH(A8,Results_Cases!A:A,0))/GB8)</f>
        <v>0.05</v>
      </c>
      <c r="FY8" s="102">
        <f>IF(ISERROR(INDEX(Results_Cases!FD:FD,MATCH(A8,Results_Cases!A:A,0))/GB8),"..",INDEX(Results_Cases!FD:FD,MATCH(A8,Results_Cases!A:A,0))/GB8)</f>
        <v>0.05</v>
      </c>
      <c r="FZ8" s="102">
        <f>IF(ISERROR(INDEX(Results_Cases!FE:FE,MATCH(A8,Results_Cases!A:A,0))/GB8),"..",INDEX(Results_Cases!FE:FE,MATCH(A8,Results_Cases!A:A,0))/GB8)</f>
        <v>0</v>
      </c>
      <c r="GA8" s="108">
        <f>IF(ISERROR(INDEX(Results_Cases!FF:FF,MATCH(A8,Results_Cases!A:A,0))/GB8),"..",INDEX(Results_Cases!FF:FF,MATCH(A8,Results_Cases!A:A,0))/GB8)</f>
        <v>0</v>
      </c>
      <c r="GB8" s="103">
        <f>INDEX(Results_Cases!FA:FA,MATCH(A8,Results_Cases!A:A,0))+INDEX(Results_Cases!FB:FB,MATCH(A8,Results_Cases!A:A,0))+INDEX(Results_Cases!FC:FC,MATCH(A8,Results_Cases!A:A,0))+INDEX(Results_Cases!FD:FD,MATCH(A8,Results_Cases!A:A,0))+INDEX(Results_Cases!FE:FE,MATCH(A8,Results_Cases!A:A,0))+INDEX(Results_Cases!FF:FF,MATCH(A8,Results_Cases!A:A,0))</f>
        <v>20</v>
      </c>
      <c r="GC8" s="104">
        <f>IF(ISERROR(INDEX(Results_Cases!FG:FG,MATCH(A8,Results_Cases!A:A,0))/GQ8),"..",INDEX(Results_Cases!FG:FG,MATCH(A8,Results_Cases!A:A,0))/GQ8)</f>
        <v>0.94444444444444442</v>
      </c>
      <c r="GD8" s="104">
        <f>IF(ISERROR(INDEX(Results_Cases!FH:FH,MATCH(A8,Results_Cases!A:A,0))/GQ8),"..",INDEX(Results_Cases!FH:FH,MATCH(A8,Results_Cases!A:A,0))/GQ8)</f>
        <v>0</v>
      </c>
      <c r="GE8" s="104">
        <f>IF(ISERROR(INDEX(Results_Cases!FI:FI,MATCH(A8,Results_Cases!A:A,0))/GQ8),"..",INDEX(Results_Cases!FI:FI,MATCH(A8,Results_Cases!A:A,0))/GQ8)</f>
        <v>0</v>
      </c>
      <c r="GF8" s="104">
        <f>IF(ISERROR(INDEX(Results_Cases!FJ:FJ,MATCH(A8,Results_Cases!A:A,0))/GQ8),"..",INDEX(Results_Cases!FJ:FJ,MATCH(A8,Results_Cases!A:A,0))/GQ8)</f>
        <v>5.5555555555555552E-2</v>
      </c>
      <c r="GG8" s="104">
        <f>IF(ISERROR(INDEX(Results_Cases!FK:FK,MATCH(A8,Results_Cases!A:A,0))/GQ8),"..",INDEX(Results_Cases!FK:FK,MATCH(A8,Results_Cases!A:A,0))/GQ8)</f>
        <v>0</v>
      </c>
      <c r="GH8" s="104">
        <f>IF(ISERROR(INDEX(Results_Cases!FL:FL,MATCH(A8,Results_Cases!A:A,0))/GQ8),"..",INDEX(Results_Cases!FL:FL,MATCH(A8,Results_Cases!A:A,0))/GQ8)</f>
        <v>0</v>
      </c>
      <c r="GI8" s="104">
        <f>IF(ISERROR(INDEX(Results_Cases!FM:FM,MATCH(A8,Results_Cases!A:A,0))/GQ8),"..",INDEX(Results_Cases!FM:FM,MATCH(A8,Results_Cases!A:A,0))/GQ8)</f>
        <v>0</v>
      </c>
      <c r="GJ8" s="104">
        <f>IF(ISERROR(INDEX(Results_Cases!FN:FN,MATCH(A8,Results_Cases!A:A,0))/GQ8),"..",INDEX(Results_Cases!FN:FN,MATCH(A8,Results_Cases!A:A,0))/GQ8)</f>
        <v>0</v>
      </c>
      <c r="GK8" s="104">
        <f>IF(ISERROR(INDEX(Results_Cases!FO:FO,MATCH(A8,Results_Cases!A:A,0))/GQ8),"..",INDEX(Results_Cases!FO:FO,MATCH(A8,Results_Cases!A:A,0))/GQ8)</f>
        <v>0</v>
      </c>
      <c r="GL8" s="104">
        <f>IF(ISERROR(INDEX(Results_Cases!FP:FP,MATCH(A8,Results_Cases!A:A,0))/GQ8),"..",INDEX(Results_Cases!FP:FP,MATCH(A8,Results_Cases!A:A,0))/GQ8)</f>
        <v>0</v>
      </c>
      <c r="GM8" s="104">
        <f>IF(ISERROR(INDEX(Results_Cases!FQ:FQ,MATCH(A8,Results_Cases!A:A,0))/GQ8),"..",INDEX(Results_Cases!FQ:FQ,MATCH(A8,Results_Cases!A:A,0))/GQ8)</f>
        <v>0</v>
      </c>
      <c r="GN8" s="104">
        <f>IF(ISERROR(INDEX(Results_Cases!FR:FR,MATCH(A8,Results_Cases!A:A,0))/GQ8),"..",INDEX(Results_Cases!FR:FR,MATCH(A8,Results_Cases!A:A,0))/GQ8)</f>
        <v>0</v>
      </c>
      <c r="GO8" s="104">
        <f>IF(ISERROR(INDEX(Results_Cases!FS:FS,MATCH(A8,Results_Cases!A:A,0))/GQ8),"..",INDEX(Results_Cases!FS:FS,MATCH(A8,Results_Cases!A:A,0))/GQ8)</f>
        <v>0</v>
      </c>
      <c r="GP8" s="104">
        <f>IF(ISERROR(INDEX(Results_Cases!FT:FT,MATCH(A8,Results_Cases!A:A,0))/GQ8),"..",INDEX(Results_Cases!FT:FT,MATCH(A8,Results_Cases!A:A,0))/GQ8)</f>
        <v>0</v>
      </c>
      <c r="GQ8" s="100">
        <f>INDEX(Results_Cases!FG:FG,MATCH(A8,Results_Cases!A:A,0))+INDEX(Results_Cases!FH:FH,MATCH(A8,Results_Cases!A:A,0))+INDEX(Results_Cases!FI:FI,MATCH(A8,Results_Cases!A:A,0))+INDEX(Results_Cases!FJ:FJ,MATCH(A8,Results_Cases!A:A,0))+INDEX(Results_Cases!FK:FK,MATCH(A8,Results_Cases!A:A,0))+INDEX(Results_Cases!FL:FL,MATCH(A8,Results_Cases!A:A,0))+INDEX(Results_Cases!FM:FM,MATCH(A8,Results_Cases!A:A,0))+INDEX(Results_Cases!FN:FN,MATCH(A8,Results_Cases!A:A,0))+INDEX(Results_Cases!FO:FO,MATCH(A8,Results_Cases!A:A,0))+INDEX(Results_Cases!FP:FP,MATCH(A8,Results_Cases!A:A,0))+INDEX(Results_Cases!FQ:FQ,MATCH(A8,Results_Cases!A:A,0))+INDEX(Results_Cases!FR:FR,MATCH(A8,Results_Cases!A:A,0))+INDEX(Results_Cases!FS:FS,MATCH(A8,Results_Cases!A:A,0))+INDEX(Results_Cases!FT:FT,MATCH(A8,Results_Cases!A:A,0))</f>
        <v>18</v>
      </c>
      <c r="GR8" s="102" t="str">
        <f>IF(ISERROR(INDEX(Results_Cases!FU:FU,MATCH(A8,Results_Cases!A:A,0))/GS8),"..",INDEX(Results_Cases!FU:FU,MATCH(A8,Results_Cases!A:A,0))/GS8)</f>
        <v>..</v>
      </c>
      <c r="GS8" s="109">
        <f>INDEX(Results_Cases!FU:FU,MATCH(A8,Results_Cases!A:A,0))</f>
        <v>0</v>
      </c>
      <c r="GT8" s="104">
        <f>IF(ISERROR(INDEX(Results_Cases!FV:FV,MATCH(A8,Results_Cases!A:A,0))/GV8),"..",INDEX(Results_Cases!FV:FV,MATCH(A8,Results_Cases!A:A,0))/GV8)</f>
        <v>0</v>
      </c>
      <c r="GU8" s="104">
        <f>IF(ISERROR(INDEX(Results_Cases!FW:FW,MATCH(A8,Results_Cases!A:A,0))/GV8),"..",INDEX(Results_Cases!FW:FW,MATCH(A8,Results_Cases!A:A,0))/GV8)</f>
        <v>1</v>
      </c>
      <c r="GV8" s="110">
        <f>INDEX(Results_Cases!FV:FV,MATCH(A8,Results_Cases!A:A,0))+INDEX(Results_Cases!FW:FW,MATCH(A8,Results_Cases!A:A,0))</f>
        <v>1</v>
      </c>
      <c r="GW8" s="102">
        <f>IF(ISERROR(INDEX(Results_Cases!FX:FX,MATCH(A8,Results_Cases!A:A,0))/GZ8),"..",INDEX(Results_Cases!FX:FX,MATCH(A8,Results_Cases!A:A,0))/GZ8)</f>
        <v>1</v>
      </c>
      <c r="GX8" s="102">
        <f>IF(ISERROR(INDEX(Results_Cases!FY:FY,MATCH(A8,Results_Cases!A:A,0))/GZ8),"..",INDEX(Results_Cases!FY:FY,MATCH(A8,Results_Cases!A:A,0))/GZ8)</f>
        <v>0</v>
      </c>
      <c r="GY8" s="102">
        <f>IF(ISERROR(INDEX(Results_Cases!FZ:FZ,MATCH(A8,Results_Cases!A:A,0))/GZ8),"..",INDEX(Results_Cases!FZ:FZ,MATCH(A8,Results_Cases!A:A,0))/GZ8)</f>
        <v>0</v>
      </c>
      <c r="GZ8" s="109">
        <f>INDEX(Results_Cases!FX:FX,MATCH(A8,Results_Cases!A:A,0))+INDEX(Results_Cases!FY:FY,MATCH(A8,Results_Cases!A:A,0))+INDEX(Results_Cases!FZ:FZ,MATCH(A8,Results_Cases!A:A,0))</f>
        <v>1</v>
      </c>
      <c r="HA8" s="104" t="str">
        <f>IF(ISERROR(INDEX(Results_Cases!GA:GA,MATCH(A8,Results_Cases!A:A,0))/HF8),"..",INDEX(Results_Cases!GA:GA,MATCH(A8,Results_Cases!A:A,0))/HF8)</f>
        <v>..</v>
      </c>
      <c r="HB8" s="104" t="str">
        <f>IF(ISERROR(INDEX(Results_Cases!GB:GB,MATCH(A8,Results_Cases!A:A,0))/HF8),"..",INDEX(Results_Cases!GB:GB,MATCH(A8,Results_Cases!A:A,0))/HF8)</f>
        <v>..</v>
      </c>
      <c r="HC8" s="104" t="str">
        <f>IF(ISERROR(INDEX(Results_Cases!GC:GC,MATCH(A8,Results_Cases!A:A,0))/HF8),"..",INDEX(Results_Cases!GC:GC,MATCH(A8,Results_Cases!A:A,0))/HF8)</f>
        <v>..</v>
      </c>
      <c r="HD8" s="104" t="str">
        <f>IF(ISERROR(INDEX(Results_Cases!GD:GD,MATCH(A8,Results_Cases!A:A,0))/HF8),"..",INDEX(Results_Cases!GD:GD,MATCH(A8,Results_Cases!A:A,0))/HF8)</f>
        <v>..</v>
      </c>
      <c r="HE8" s="104" t="str">
        <f>IF(ISERROR(INDEX(Results_Cases!GE:GE,MATCH(A8,Results_Cases!A:A,0))/HF8),"..",INDEX(Results_Cases!GE:GE,MATCH(A8,Results_Cases!A:A,0))/HF8)</f>
        <v>..</v>
      </c>
      <c r="HF8" s="110">
        <f>INDEX(Results_Cases!GA:GA,MATCH(A8,Results_Cases!A:A,0))+INDEX(Results_Cases!GB:GB,MATCH(A8,Results_Cases!A:A,0))+INDEX(Results_Cases!GC:GC,MATCH(A8,Results_Cases!A:A,0))+INDEX(Results_Cases!GD:GD,MATCH(A8,Results_Cases!A:A,0))+INDEX(Results_Cases!GE:GE,MATCH(A8,Results_Cases!A:A,0))</f>
        <v>0</v>
      </c>
      <c r="HG8" s="102">
        <f>INDEX(Results_Cases!GF:GF,MATCH(A8,Results_Cases!A:A,0))/HO8</f>
        <v>0.85</v>
      </c>
      <c r="HH8" s="102">
        <f>INDEX(Results_Cases!GG:GG,MATCH(A8,Results_Cases!A:A,0))/HO8</f>
        <v>0.1</v>
      </c>
      <c r="HI8" s="102">
        <f>INDEX(Results_Cases!GH:GH,MATCH(A8,Results_Cases!A:A,0))/HO8</f>
        <v>0</v>
      </c>
      <c r="HJ8" s="102">
        <f>INDEX(Results_Cases!GI:GI,MATCH(A8,Results_Cases!A:A,0))/HO8</f>
        <v>0</v>
      </c>
      <c r="HK8" s="102">
        <f>INDEX(Results_Cases!GJ:GJ,MATCH(A8,Results_Cases!A:A,0))/HO8</f>
        <v>0.1</v>
      </c>
      <c r="HL8" s="102">
        <f>INDEX(Results_Cases!GK:GK,MATCH(A8,Results_Cases!A:A,0))/HO8</f>
        <v>0</v>
      </c>
      <c r="HM8" s="102">
        <f>INDEX(Results_Cases!GL:GL,MATCH(A8,Results_Cases!A:A,0))/HO8</f>
        <v>0.05</v>
      </c>
      <c r="HN8" s="102">
        <f>INDEX(Results_Cases!GM:GM,MATCH(A8,Results_Cases!A:A,0))/HO8</f>
        <v>0.05</v>
      </c>
      <c r="HO8" s="103">
        <f>INDEX(Results_Cases!HC:HC,MATCH(A8,Results_Cases!A:A,0))</f>
        <v>20</v>
      </c>
      <c r="HP8" s="104">
        <f>IF(ISERROR(INDEX(Results_Cases!GN:GN,MATCH(A8,Results_Cases!A:A,0))/HX8),0,INDEX(Results_Cases!GN:GN,MATCH(A8,Results_Cases!A:A,0))/HX8)</f>
        <v>0.38095238095238093</v>
      </c>
      <c r="HQ8" s="104">
        <f>IF(ISERROR(INDEX(Results_Cases!GO:GO,MATCH(A8,Results_Cases!A:A,0))/HX8),0,INDEX(Results_Cases!GO:GO,MATCH(A8,Results_Cases!A:A,0))/HX8)</f>
        <v>9.5238095238095233E-2</v>
      </c>
      <c r="HR8" s="104">
        <f>IF(ISERROR(INDEX(Results_Cases!GP:GP,MATCH(A8,Results_Cases!A:A,0))/HX8),0,INDEX(Results_Cases!GP:GP,MATCH(A8,Results_Cases!A:A,0))/HX8)</f>
        <v>0</v>
      </c>
      <c r="HS8" s="104">
        <f>IF(ISERROR(INDEX(Results_Cases!GQ:GQ,MATCH(A8,Results_Cases!A:A,0))/HX8),0,INDEX(Results_Cases!GQ:GQ,MATCH(A8,Results_Cases!A:A,0))/HX8)</f>
        <v>0</v>
      </c>
      <c r="HT8" s="104">
        <f>IF(ISERROR(INDEX(Results_Cases!GR:GR,MATCH(A8,Results_Cases!A:A,0))/HX8),0,INDEX(Results_Cases!GR:GR,MATCH(A8,Results_Cases!A:A,0))/HX8)</f>
        <v>0.42857142857142855</v>
      </c>
      <c r="HU8" s="104">
        <f>IF(ISERROR(INDEX(Results_Cases!GS:GS,MATCH(A8,Results_Cases!A:A,0))/HX8),0,INDEX(Results_Cases!GS:GS,MATCH(A8,Results_Cases!A:A,0))/HX8)</f>
        <v>0</v>
      </c>
      <c r="HV8" s="104">
        <f>IF(ISERROR(INDEX(Results_Cases!GT:GT,MATCH(A8,Results_Cases!A:A,0))/HX8),0,INDEX(Results_Cases!GT:GT,MATCH(A8,Results_Cases!A:A,0))/HX8)</f>
        <v>4.7619047619047616E-2</v>
      </c>
      <c r="HW8" s="104">
        <f>IF(ISERROR(INDEX(Results_Cases!GU:GU,MATCH(A8,Results_Cases!A:A,0))/HX8),0,INDEX(Results_Cases!GU:GU,MATCH(A8,Results_Cases!A:A,0))/HX8)</f>
        <v>4.7619047619047616E-2</v>
      </c>
      <c r="HX8" s="100">
        <f>INDEX(Results_Cases!GN:GN,MATCH(A8,Results_Cases!A:A,0))+INDEX(Results_Cases!GO:GO,MATCH(A8,Results_Cases!A:A,0))+INDEX(Results_Cases!GP:GP,MATCH(A8,Results_Cases!A:A,0))+INDEX(Results_Cases!GQ:GQ,MATCH(A8,Results_Cases!A:A,0))+INDEX(Results_Cases!GR:GR,MATCH(A8,Results_Cases!A:A,0))+INDEX(Results_Cases!GS:GS,MATCH(A8,Results_Cases!A:A,0))+INDEX(Results_Cases!GT:GT,MATCH(A8,Results_Cases!A:A,0))+INDEX(Results_Cases!GU:GU,MATCH(A8,Results_Cases!A:A,0))</f>
        <v>21</v>
      </c>
      <c r="HY8" s="102">
        <f>IF(ISERROR(INDEX(Results_Cases!GV:GV,MATCH(A8,Results_Cases!A:A,0))/IA8),"..",INDEX(Results_Cases!GV:GV,MATCH(A8,Results_Cases!A:A,0))/IA8)</f>
        <v>0.48</v>
      </c>
      <c r="HZ8" s="102">
        <f>IF(ISERROR(INDEX(Results_Cases!GW:GW,MATCH(A8,Results_Cases!A:A,0))/IA8),"..",INDEX(Results_Cases!GW:GW,MATCH(A8,Results_Cases!A:A,0))/IA8)</f>
        <v>0.52</v>
      </c>
      <c r="IA8" s="103">
        <f>INDEX(Results_Cases!GV:GV,MATCH(A8,Results_Cases!A:A,0))+INDEX(Results_Cases!GW:GW,MATCH(A8,Results_Cases!A:A,0))</f>
        <v>25</v>
      </c>
      <c r="IB8" s="104">
        <f>IF(ISERROR(INDEX(Results_Cases!GX:GX,MATCH(A8,Results_Cases!A:A,0))/ID8),"..",INDEX(Results_Cases!GX:GX,MATCH(A8,Results_Cases!A:A,0))/ID8)</f>
        <v>0.08</v>
      </c>
      <c r="IC8" s="104">
        <f>IF(ISERROR(INDEX(Results_Cases!GY:GY,MATCH(A8,Results_Cases!A:A,0))/ID8),"..",INDEX(Results_Cases!GY:GY,MATCH(A8,Results_Cases!A:A,0))/ID8)</f>
        <v>0.92</v>
      </c>
      <c r="ID8" s="111">
        <f>INDEX(Results_Cases!GX:GX,MATCH(A8,Results_Cases!A:A,0))+INDEX(Results_Cases!GY:GY,MATCH(A8,Results_Cases!A:A,0))</f>
        <v>25</v>
      </c>
    </row>
    <row r="9" spans="1:238" s="30" customFormat="1" ht="24" customHeight="1" x14ac:dyDescent="0.2">
      <c r="A9" s="93" t="s">
        <v>141</v>
      </c>
      <c r="B9" s="94" t="s">
        <v>88</v>
      </c>
      <c r="C9" s="94" t="s">
        <v>174</v>
      </c>
      <c r="D9" s="99">
        <f>INDEX(Results_Cases!D:D,MATCH(A9,Results_Cases!A:A,0))</f>
        <v>6</v>
      </c>
      <c r="E9" s="102">
        <f>INDEX(Results_Cases!E:E,MATCH(A9,Results_Cases!A:A,0))/G9</f>
        <v>0.66666666666666663</v>
      </c>
      <c r="F9" s="102">
        <f>INDEX(Results_Cases!F:F,MATCH(A9,Results_Cases!A:A,0))/G9</f>
        <v>0.33333333333333331</v>
      </c>
      <c r="G9" s="103">
        <f>INDEX(Results_Cases!D:D,MATCH(A9,Results_Cases!A:A,0))</f>
        <v>6</v>
      </c>
      <c r="H9" s="104">
        <f>INDEX(Results_Cases!G:G,MATCH(A9,Results_Cases!A:A,0))/T9</f>
        <v>0.16666666666666666</v>
      </c>
      <c r="I9" s="104">
        <f>INDEX(Results_Cases!H:H,MATCH(A9,Results_Cases!A:A,0))/T9</f>
        <v>0.16666666666666666</v>
      </c>
      <c r="J9" s="104">
        <f>INDEX(Results_Cases!I:I,MATCH(A9,Results_Cases!A:A,0))/T9</f>
        <v>1</v>
      </c>
      <c r="K9" s="104">
        <f>INDEX(Results_Cases!J:J,MATCH(A9,Results_Cases!A:A,0))/T9</f>
        <v>0.5</v>
      </c>
      <c r="L9" s="104">
        <f>INDEX(Results_Cases!K:K,MATCH(A9,Results_Cases!A:A,0))/T9</f>
        <v>0.5</v>
      </c>
      <c r="M9" s="104">
        <f>INDEX(Results_Cases!L:L,MATCH(A9,Results_Cases!A:A,0))/T9</f>
        <v>0.16666666666666666</v>
      </c>
      <c r="N9" s="104">
        <f>INDEX(Results_Cases!M:M,MATCH(A9,Results_Cases!A:A,0))/T9</f>
        <v>0.33333333333333331</v>
      </c>
      <c r="O9" s="104">
        <f>INDEX(Results_Cases!N:N,MATCH(A9,Results_Cases!A:A,0))/T9</f>
        <v>0</v>
      </c>
      <c r="P9" s="104">
        <f>INDEX(Results_Cases!O:O,MATCH(A9,Results_Cases!A:A,0))/T9</f>
        <v>0.33333333333333331</v>
      </c>
      <c r="Q9" s="104">
        <f>INDEX(Results_Cases!P:P,MATCH(A9,Results_Cases!A:A,0))/T9</f>
        <v>0.16666666666666666</v>
      </c>
      <c r="R9" s="104">
        <f>INDEX(Results_Cases!Q:Q,MATCH(A9,Results_Cases!A:A,0))/T9</f>
        <v>0</v>
      </c>
      <c r="S9" s="104">
        <f>INDEX(Results_Cases!R:R,MATCH(A9,Results_Cases!A:A,0))/T9</f>
        <v>0</v>
      </c>
      <c r="T9" s="100">
        <f>INDEX(Results_Cases!GZ:GZ,MATCH(A9,Results_Cases!A:A,0))</f>
        <v>6</v>
      </c>
      <c r="U9" s="102">
        <f>IF(ISERROR(INDEX(Results_Cases!S:S,MATCH(A9,Results_Cases!A:A,0))/X9),0,INDEX(Results_Cases!S:S,MATCH(A9,Results_Cases!A:A,0))/X9)</f>
        <v>0</v>
      </c>
      <c r="V9" s="102">
        <f>IF(ISERROR(INDEX(Results_Cases!T:T,MATCH(A9,Results_Cases!A:A,0))/X9),0,INDEX(Results_Cases!T:T,MATCH(A9,Results_Cases!A:A,0))/X9)</f>
        <v>1</v>
      </c>
      <c r="W9" s="102">
        <f>IF(ISERROR(INDEX(Results_Cases!U:U,MATCH(A9,Results_Cases!A:A,0))/X9),0,INDEX(Results_Cases!U:U,MATCH(A9,Results_Cases!A:A,0))/X9)</f>
        <v>0</v>
      </c>
      <c r="X9" s="103">
        <f>IF(INDEX(Results_Cases!S:S,MATCH(A9,Results_Cases!A:A,0))+INDEX(Results_Cases!T:T,MATCH(A9,Results_Cases!A:A,0))+INDEX(Results_Cases!U:U,MATCH(A9,Results_Cases!A:A,0))=0,"..",INDEX(Results_Cases!S:S,MATCH(A9,Results_Cases!A:A,0))+INDEX(Results_Cases!T:T,MATCH(A9,Results_Cases!A:A,0))+INDEX(Results_Cases!U:U,MATCH(A9,Results_Cases!A:A,0)))</f>
        <v>1</v>
      </c>
      <c r="Y9" s="104">
        <f>IF(ISERROR(INDEX(Results_Cases!V:V,MATCH(A9,Results_Cases!A:A,0))/AC9),"..",INDEX(Results_Cases!V:V,MATCH(A9,Results_Cases!A:A,0))/AC9)</f>
        <v>0.83333333333333337</v>
      </c>
      <c r="Z9" s="104">
        <f>IF(ISERROR(INDEX(Results_Cases!W:W,MATCH(A9,Results_Cases!A:A,0))/AC9),"..",INDEX(Results_Cases!W:W,MATCH(A9,Results_Cases!A:A,0))/AC9)</f>
        <v>0</v>
      </c>
      <c r="AA9" s="104">
        <f>IF(ISERROR(INDEX(Results_Cases!X:X,MATCH(A9,Results_Cases!A:A,0))/AC9),"..",INDEX(Results_Cases!X:X,MATCH(A9,Results_Cases!A:A,0))/AC9)</f>
        <v>0</v>
      </c>
      <c r="AB9" s="104">
        <f>IF(ISERROR(INDEX(Results_Cases!Y:Y,MATCH(A9,Results_Cases!A:A,0))/AC9),"..",INDEX(Results_Cases!Y:Y,MATCH(A9,Results_Cases!A:A,0))/AC9)</f>
        <v>0.16666666666666666</v>
      </c>
      <c r="AC9" s="100">
        <f>INDEX(Results_Cases!HA:HA,MATCH(A9,Results_Cases!A:A,0))</f>
        <v>6</v>
      </c>
      <c r="AD9" s="102">
        <f>IF(ISERROR(INDEX(Results_Cases!Z:Z,MATCH(A9,Results_Cases!A:A,0))/AK9),"..",INDEX(Results_Cases!Z:Z,MATCH(A9,Results_Cases!A:A,0))/AK9)</f>
        <v>0.16666666666666666</v>
      </c>
      <c r="AE9" s="102">
        <f>IF(ISERROR(INDEX(Results_Cases!AA:AA,MATCH(A9,Results_Cases!A:A,0))/AK9),"..",INDEX(Results_Cases!AA:AA,MATCH(A9,Results_Cases!A:A,0))/AK9)</f>
        <v>0</v>
      </c>
      <c r="AF9" s="102">
        <f>IF(ISERROR(INDEX(Results_Cases!AB:AB,MATCH(A9,Results_Cases!A:A,0))/AK9),"..",INDEX(Results_Cases!AB:AB,MATCH(A9,Results_Cases!A:A,0))/AK9)</f>
        <v>0.16666666666666666</v>
      </c>
      <c r="AG9" s="102">
        <f>IF(ISERROR(INDEX(Results_Cases!AC:AC,MATCH(A9,Results_Cases!A:A,0))/AK9),"..",INDEX(Results_Cases!AC:AC,MATCH(A9,Results_Cases!A:A,0))/AK9)</f>
        <v>0.16666666666666666</v>
      </c>
      <c r="AH9" s="102">
        <f>IF(ISERROR(INDEX(Results_Cases!AD:AD,MATCH(A9,Results_Cases!A:A,0))/AK9),"..",INDEX(Results_Cases!AD:AD,MATCH(A9,Results_Cases!A:A,0))/AK9)</f>
        <v>0.16666666666666666</v>
      </c>
      <c r="AI9" s="102">
        <f>IF(ISERROR(INDEX(Results_Cases!AE:AE,MATCH(A9,Results_Cases!A:A,0))/AK9),"..",INDEX(Results_Cases!AE:AE,MATCH(A9,Results_Cases!A:A,0))/AK9)</f>
        <v>0</v>
      </c>
      <c r="AJ9" s="102">
        <f>IF(ISERROR(INDEX(Results_Cases!AF:AF,MATCH(A9,Results_Cases!A:A,0))/AK9),"..",INDEX(Results_Cases!AF:AF,MATCH(A9,Results_Cases!A:A,0))/AK9)</f>
        <v>0.33333333333333331</v>
      </c>
      <c r="AK9" s="103">
        <f>IF(INDEX(Results_Cases!Z:Z,MATCH(A9,Results_Cases!A:A,0))+INDEX(Results_Cases!AA:AA,MATCH(A9,Results_Cases!A:A,0))+INDEX(Results_Cases!AB:AB,MATCH(A9,Results_Cases!A:A,0))+INDEX(Results_Cases!AC:AC,MATCH(A9,Results_Cases!A:A,0))+INDEX(Results_Cases!AD:AD,MATCH(A9,Results_Cases!A:A,0))+INDEX(Results_Cases!AE:AE,MATCH(A9,Results_Cases!A:A,0))+INDEX(Results_Cases!AF:AF,MATCH(A9,Results_Cases!A:A,0))=0,"..",INDEX(Results_Cases!Z:Z,MATCH(A9,Results_Cases!A:A,0))+INDEX(Results_Cases!AA:AA,MATCH(A9,Results_Cases!A:A,0))+INDEX(Results_Cases!AB:AB,MATCH(A9,Results_Cases!A:A,0))+INDEX(Results_Cases!AC:AC,MATCH(A9,Results_Cases!A:A,0))+INDEX(Results_Cases!AD:AD,MATCH(A9,Results_Cases!A:A,0))+INDEX(Results_Cases!AE:AE,MATCH(A9,Results_Cases!A:A,0))+INDEX(Results_Cases!AF:AF,MATCH(A9,Results_Cases!A:A,0)))</f>
        <v>6</v>
      </c>
      <c r="AL9" s="104">
        <f>IF(ISERROR(INDEX(Results_Cases!AG:AG,MATCH(A9,Results_Cases!A:A,0))/AR9),"..",INDEX(Results_Cases!AG:AG,MATCH(A9,Results_Cases!A:A,0))/AR9)</f>
        <v>0</v>
      </c>
      <c r="AM9" s="104">
        <f>IF(ISERROR(INDEX(Results_Cases!AH:AH,MATCH(A9,Results_Cases!A:A,0))/AR9),"..",INDEX(Results_Cases!AH:AH,MATCH(A9,Results_Cases!A:A,0))/AR9)</f>
        <v>0.83333333333333337</v>
      </c>
      <c r="AN9" s="104">
        <f>IF(ISERROR(INDEX(Results_Cases!AI:AI,MATCH(A9,Results_Cases!A:A,0))/AR9),"..",INDEX(Results_Cases!AI:AI,MATCH(A9,Results_Cases!A:A,0))/AR9)</f>
        <v>0</v>
      </c>
      <c r="AO9" s="104">
        <f>IF(ISERROR(INDEX(Results_Cases!AJ:AJ,MATCH(A9,Results_Cases!A:A,0))/AR9),"..",INDEX(Results_Cases!AJ:AJ,MATCH(A9,Results_Cases!A:A,0))/AR9)</f>
        <v>0</v>
      </c>
      <c r="AP9" s="104">
        <f>IF(ISERROR(INDEX(Results_Cases!AK:AK,MATCH(A9,Results_Cases!A:A,0))/AR9),"..",INDEX(Results_Cases!AK:AK,MATCH(A9,Results_Cases!A:A,0))/AR9)</f>
        <v>0.16666666666666666</v>
      </c>
      <c r="AQ9" s="104">
        <f>IF(ISERROR(INDEX(Results_Cases!AL:AL,MATCH(A9,Results_Cases!A:A,0))/AR9),"..",INDEX(Results_Cases!AL:AL,MATCH(A9,Results_Cases!A:A,0))/AR9)</f>
        <v>0</v>
      </c>
      <c r="AR9" s="100">
        <f>INDEX(Results_Cases!AG:AG,MATCH(A9,Results_Cases!A:A,0))+INDEX(Results_Cases!AH:AH,MATCH(A9,Results_Cases!A:A,0))+INDEX(Results_Cases!AI:AI,MATCH(A9,Results_Cases!A:A,0))+INDEX(Results_Cases!AJ:AJ,MATCH(A9,Results_Cases!A:A,0))+INDEX(Results_Cases!AK:AK,MATCH(A9,Results_Cases!A:A,0))+INDEX(Results_Cases!AL:AL,MATCH(A9,Results_Cases!A:A,0))</f>
        <v>6</v>
      </c>
      <c r="AS9" s="102">
        <f>IF(ISERROR(INDEX(Results_Cases!AM:AM,MATCH(A9,Results_Cases!A:A,0))/AX9),"..",INDEX(Results_Cases!AM:AM,MATCH(A9,Results_Cases!A:A,0))/AX9)</f>
        <v>0.83333333333333337</v>
      </c>
      <c r="AT9" s="102">
        <f>IF(ISERROR(INDEX(Results_Cases!AN:AN,MATCH(A9,Results_Cases!A:A,0))/AX9),"..",INDEX(Results_Cases!AN:AN,MATCH(A9,Results_Cases!A:A,0))/AX9)</f>
        <v>0.16666666666666666</v>
      </c>
      <c r="AU9" s="102">
        <f>IF(ISERROR(INDEX(Results_Cases!AO:AO,MATCH(A9,Results_Cases!A:A,0))/AX9),"..",INDEX(Results_Cases!AO:AO,MATCH(A9,Results_Cases!A:A,0))/AX9)</f>
        <v>0</v>
      </c>
      <c r="AV9" s="102">
        <f>IF(ISERROR(INDEX(Results_Cases!AP:AP,MATCH(A9,Results_Cases!A:A,0))/AX9),"..",INDEX(Results_Cases!AP:AP,MATCH(A9,Results_Cases!A:A,0))/AX9)</f>
        <v>0</v>
      </c>
      <c r="AW9" s="102">
        <f>IF(ISERROR(INDEX(Results_Cases!AQ:AQ,MATCH(A9,Results_Cases!A:A,0))/AX9),"..",INDEX(Results_Cases!AQ:AQ,MATCH(A9,Results_Cases!A:A,0))/AX9)</f>
        <v>0</v>
      </c>
      <c r="AX9" s="103">
        <f>INDEX(Results_Cases!AM:AM,MATCH(A9,Results_Cases!A:A,0))+INDEX(Results_Cases!AN:AN,MATCH(A9,Results_Cases!A:A,0))+INDEX(Results_Cases!AO:AO,MATCH(A9,Results_Cases!A:A,0))+INDEX(Results_Cases!AP:AP,MATCH(A9,Results_Cases!A:A,0))+INDEX(Results_Cases!AQ:AQ,MATCH(A9,Results_Cases!A:A,0))</f>
        <v>6</v>
      </c>
      <c r="AY9" s="104">
        <f>IF(ISERROR(INDEX(Results_Cases!AR:AR,MATCH(A9,Results_Cases!A:A,0))/BD9),"..",INDEX(Results_Cases!AR:AR,MATCH(A9,Results_Cases!A:A,0))/BD9)</f>
        <v>0.66666666666666663</v>
      </c>
      <c r="AZ9" s="104">
        <f>IF(ISERROR(INDEX(Results_Cases!AS:AS,MATCH(A9,Results_Cases!A:A,0))/BD9),"..",INDEX(Results_Cases!AS:AS,MATCH(A9,Results_Cases!A:A,0))/BD9)</f>
        <v>0.33333333333333331</v>
      </c>
      <c r="BA9" s="104">
        <f>IF(ISERROR(INDEX(Results_Cases!AT:AT,MATCH(A9,Results_Cases!A:A,0))/BD9),"..",INDEX(Results_Cases!AT:AT,MATCH(A9,Results_Cases!A:A,0))/BD9)</f>
        <v>0</v>
      </c>
      <c r="BB9" s="104">
        <f>IF(ISERROR(INDEX(Results_Cases!AU:AU,MATCH(A9,Results_Cases!A:A,0))/BD9),"..",INDEX(Results_Cases!AU:AU,MATCH(A9,Results_Cases!A:A,0))/BD9)</f>
        <v>0</v>
      </c>
      <c r="BC9" s="104">
        <f>IF(ISERROR(INDEX(Results_Cases!AV:AV,MATCH(A9,Results_Cases!A:A,0))/BD9),"..",INDEX(Results_Cases!AV:AV,MATCH(A9,Results_Cases!A:A,0))/BD9)</f>
        <v>0</v>
      </c>
      <c r="BD9" s="100">
        <f>INDEX(Results_Cases!AR:AR,MATCH(A9,Results_Cases!A:A,0))+INDEX(Results_Cases!AS:AS,MATCH(A9,Results_Cases!A:A,0))+INDEX(Results_Cases!AT:AT,MATCH(A9,Results_Cases!A:A,0))+INDEX(Results_Cases!AU:AU,MATCH(A9,Results_Cases!A:A,0))+INDEX(Results_Cases!AV:AV,MATCH(A9,Results_Cases!A:A,0))</f>
        <v>6</v>
      </c>
      <c r="BE9" s="102">
        <f>IF(ISERROR(INDEX(Results_Cases!AW:AW,MATCH(A9,Results_Cases!A:A,0))/BJ9),"..",INDEX(Results_Cases!AW:AW,MATCH(A9,Results_Cases!A:A,0))/BJ9)</f>
        <v>0.66666666666666663</v>
      </c>
      <c r="BF9" s="102">
        <f>IF(ISERROR(INDEX(Results_Cases!AX:AX,MATCH(A9,Results_Cases!A:A,0))/BJ9),"..",INDEX(Results_Cases!AX:AX,MATCH(A9,Results_Cases!A:A,0))/BJ9)</f>
        <v>0.33333333333333331</v>
      </c>
      <c r="BG9" s="102">
        <f>IF(ISERROR(INDEX(Results_Cases!AY:AY,MATCH(A9,Results_Cases!A:A,0))/BJ9),"..",INDEX(Results_Cases!AY:AY,MATCH(A9,Results_Cases!A:A,0))/BJ9)</f>
        <v>0</v>
      </c>
      <c r="BH9" s="102">
        <f>IF(ISERROR(INDEX(Results_Cases!AZ:AZ,MATCH(A9,Results_Cases!A:A,0))/BJ9),"..",INDEX(Results_Cases!AZ:AZ,MATCH(A9,Results_Cases!A:A,0))/BJ9)</f>
        <v>0</v>
      </c>
      <c r="BI9" s="102">
        <f>IF(ISERROR(INDEX(Results_Cases!BA:BA,MATCH(A9,Results_Cases!A:A,0))/BJ9),"..",INDEX(Results_Cases!BA:BA,MATCH(A9,Results_Cases!A:A,0))/BJ9)</f>
        <v>0</v>
      </c>
      <c r="BJ9" s="103">
        <f>INDEX(Results_Cases!AW:AW,MATCH(A9,Results_Cases!A:A,0))+INDEX(Results_Cases!AX:AX,MATCH(A9,Results_Cases!A:A,0))+INDEX(Results_Cases!AY:AY,MATCH(A9,Results_Cases!A:A,0))+INDEX(Results_Cases!AZ:AZ,MATCH(A9,Results_Cases!A:A,0))+INDEX(Results_Cases!BA:BA,MATCH(A9,Results_Cases!A:A,0))</f>
        <v>6</v>
      </c>
      <c r="BK9" s="104">
        <f>IF(ISERROR(INDEX(Results_Cases!BB:BB,MATCH(A9,Results_Cases!A:A,0))/BP9),"..",INDEX(Results_Cases!BB:BB,MATCH(A9,Results_Cases!A:A,0))/BP9)</f>
        <v>0.83333333333333337</v>
      </c>
      <c r="BL9" s="104">
        <f>IF(ISERROR(INDEX(Results_Cases!BC:BC,MATCH(A9,Results_Cases!A:A,0))/BP9),"..",INDEX(Results_Cases!BC:BC,MATCH(A9,Results_Cases!A:A,0))/BP9)</f>
        <v>0.16666666666666666</v>
      </c>
      <c r="BM9" s="104">
        <f>IF(ISERROR(INDEX(Results_Cases!BD:BD,MATCH(A9,Results_Cases!A:A,0))/BP9),"..",INDEX(Results_Cases!BD:BD,MATCH(A9,Results_Cases!A:A,0))/BP9)</f>
        <v>0</v>
      </c>
      <c r="BN9" s="104">
        <f>IF(ISERROR(INDEX(Results_Cases!BE:BE,MATCH(A9,Results_Cases!A:A,0))/BP9),"..",INDEX(Results_Cases!BE:BE,MATCH(A9,Results_Cases!A:A,0))/BP9)</f>
        <v>0</v>
      </c>
      <c r="BO9" s="104">
        <f>IF(ISERROR(INDEX(Results_Cases!BF:BF,MATCH(A9,Results_Cases!A:A,0))/BP9),"..",INDEX(Results_Cases!BF:BF,MATCH(A9,Results_Cases!A:A,0))/BP9)</f>
        <v>0</v>
      </c>
      <c r="BP9" s="100">
        <f>INDEX(Results_Cases!BB:BB,MATCH(A9,Results_Cases!A:A,0))+INDEX(Results_Cases!BC:BC,MATCH(A9,Results_Cases!A:A,0))+INDEX(Results_Cases!BD:BD,MATCH(A9,Results_Cases!A:A,0))+INDEX(Results_Cases!BE:BE,MATCH(A9,Results_Cases!A:A,0))+INDEX(Results_Cases!BF:BF,MATCH(A9,Results_Cases!A:A,0))</f>
        <v>6</v>
      </c>
      <c r="BQ9" s="102">
        <f>IF(ISERROR(INDEX(Results_Cases!BG:BG,MATCH(A9,Results_Cases!A:A,0))/BV9),"..",INDEX(Results_Cases!BG:BG,MATCH(A9,Results_Cases!A:A,0))/BV9)</f>
        <v>0.5</v>
      </c>
      <c r="BR9" s="102">
        <f>IF(ISERROR(INDEX(Results_Cases!BH:BH,MATCH(A9,Results_Cases!A:A,0))/AX9),"..",INDEX(Results_Cases!BH:BH,MATCH(A9,Results_Cases!A:A,0))/AX9)</f>
        <v>0.33333333333333331</v>
      </c>
      <c r="BS9" s="102">
        <f>IF(ISERROR(INDEX(Results_Cases!BI:BI,MATCH(A9,Results_Cases!A:A,0))/AX9),"..",INDEX(Results_Cases!BI:BI,MATCH(A9,Results_Cases!A:A,0))/AX9)</f>
        <v>0</v>
      </c>
      <c r="BT9" s="102">
        <f>IF(ISERROR(INDEX(Results_Cases!BJ:BJ,MATCH(A9,Results_Cases!A:A,0))/AX9),"..",INDEX(Results_Cases!BJ:BJ,MATCH(A9,Results_Cases!A:A,0))/AX9)</f>
        <v>0</v>
      </c>
      <c r="BU9" s="102">
        <f>IF(ISERROR(INDEX(Results_Cases!BK:BK,MATCH(A9,Results_Cases!A:A,0))/AX9),"..",INDEX(Results_Cases!BK:BK,MATCH(A9,Results_Cases!A:A,0))/AX9)</f>
        <v>0</v>
      </c>
      <c r="BV9" s="103">
        <f>INDEX(Results_Cases!BG:BG,MATCH(A9,Results_Cases!A:A,0))+INDEX(Results_Cases!BH:BH,MATCH(A9,Results_Cases!A:A,0))+INDEX(Results_Cases!BI:BI,MATCH(A9,Results_Cases!A:A,0))+INDEX(Results_Cases!BJ:BJ,MATCH(A9,Results_Cases!A:A,0))+INDEX(Results_Cases!BK:BK,MATCH(A9,Results_Cases!A:A,0))</f>
        <v>4</v>
      </c>
      <c r="BW9" s="104">
        <f>IF(ISERROR(INDEX(Results_Cases!BL:BL,MATCH(A9,Results_Cases!A:A,0))/CB9),"..",INDEX(Results_Cases!BL:BL,MATCH(A9,Results_Cases!A:A,0))/CB9)</f>
        <v>0</v>
      </c>
      <c r="BX9" s="104">
        <f>IF(ISERROR(INDEX(Results_Cases!BM:BM,MATCH(A9,Results_Cases!A:A,0))/CB9),"..",INDEX(Results_Cases!BM:BM,MATCH(A9,Results_Cases!A:A,0))/CB9)</f>
        <v>1</v>
      </c>
      <c r="BY9" s="104">
        <f>IF(ISERROR(INDEX(Results_Cases!BN:BN,MATCH(A9,Results_Cases!A:A,0))/CB9),"..",INDEX(Results_Cases!BN:BN,MATCH(A9,Results_Cases!A:A,0))/CB9)</f>
        <v>0</v>
      </c>
      <c r="BZ9" s="104">
        <f>IF(ISERROR(INDEX(Results_Cases!BO:BO,MATCH(A9,Results_Cases!A:A,0))/CB9),"..",INDEX(Results_Cases!BO:BO,MATCH(A9,Results_Cases!A:A,0))/CB9)</f>
        <v>0</v>
      </c>
      <c r="CA9" s="104">
        <f>IF(ISERROR(INDEX(Results_Cases!BP:BP,MATCH(A9,Results_Cases!A:A,0))/CB9),"..",INDEX(Results_Cases!BP:BP,MATCH(A9,Results_Cases!A:A,0))/CB9)</f>
        <v>0</v>
      </c>
      <c r="CB9" s="100">
        <f>INDEX(Results_Cases!BL:BL,MATCH(A9,Results_Cases!A:A,0))+INDEX(Results_Cases!BM:BM,MATCH(A9,Results_Cases!A:A,0))+INDEX(Results_Cases!BN:BN,MATCH(A9,Results_Cases!A:A,0))+INDEX(Results_Cases!BO:BO,MATCH(A9,Results_Cases!A:A,0))+INDEX(Results_Cases!BP:BP,MATCH(A9,Results_Cases!A:A,0))</f>
        <v>1</v>
      </c>
      <c r="CC9" s="102">
        <f>IF(ISERROR(INDEX(Results_Cases!BQ:BQ,MATCH(A9,Results_Cases!A:A,0))/CH9),"..",INDEX(Results_Cases!BQ:BQ,MATCH(A9,Results_Cases!A:A,0))/CH9)</f>
        <v>0.8</v>
      </c>
      <c r="CD9" s="102">
        <f>IF(ISERROR(INDEX(Results_Cases!BR:BR,MATCH(A9,Results_Cases!A:A,0))/CH9),"..",INDEX(Results_Cases!BR:BR,MATCH(A9,Results_Cases!A:A,0))/CH9)</f>
        <v>0.2</v>
      </c>
      <c r="CE9" s="102">
        <f>IF(ISERROR(INDEX(Results_Cases!BS:BS,MATCH(A9,Results_Cases!A:A,0))/CH9),"..",INDEX(Results_Cases!BS:BS,MATCH(A9,Results_Cases!A:A,0))/CH9)</f>
        <v>0</v>
      </c>
      <c r="CF9" s="102">
        <f>IF(ISERROR(INDEX(Results_Cases!BT:BT,MATCH(A9,Results_Cases!A:A,0))/CH9),"..",INDEX(Results_Cases!BT:BT,MATCH(A9,Results_Cases!A:A,0))/CH9)</f>
        <v>0</v>
      </c>
      <c r="CG9" s="102">
        <f>IF(ISERROR(INDEX(Results_Cases!BU:BU,MATCH(A9,Results_Cases!A:A,0))/CH9),"..",INDEX(Results_Cases!BU:BU,MATCH(A9,Results_Cases!A:A,0))/CH9)</f>
        <v>0</v>
      </c>
      <c r="CH9" s="103">
        <f>INDEX(Results_Cases!BQ:BQ,MATCH(A9,Results_Cases!A:A,0))+INDEX(Results_Cases!BR:BR,MATCH(A9,Results_Cases!A:A,0))+INDEX(Results_Cases!BS:BS,MATCH(A9,Results_Cases!A:A,0))+INDEX(Results_Cases!BT:BT,MATCH(A9,Results_Cases!A:A,0))+INDEX(Results_Cases!BU:BU,MATCH(A9,Results_Cases!A:A,0))</f>
        <v>5</v>
      </c>
      <c r="CI9" s="104">
        <f>IF(ISERROR(INDEX(Results_Cases!BV:BV,MATCH(A9,Results_Cases!A:A,0))/CN9),"..",INDEX(Results_Cases!BV:BV,MATCH(A9,Results_Cases!A:A,0))/CN9)</f>
        <v>1</v>
      </c>
      <c r="CJ9" s="104">
        <f>IF(ISERROR(INDEX(Results_Cases!BW:BW,MATCH(A9,Results_Cases!A:A,0))/CN9),"..",INDEX(Results_Cases!BW:BW,MATCH(A9,Results_Cases!A:A,0))/CN9)</f>
        <v>0</v>
      </c>
      <c r="CK9" s="104">
        <f>IF(ISERROR(INDEX(Results_Cases!BX:BX,MATCH(A9,Results_Cases!A:A,0))/CN9),"..",INDEX(Results_Cases!BX:BX,MATCH(A9,Results_Cases!A:A,0))/CN9)</f>
        <v>0</v>
      </c>
      <c r="CL9" s="104">
        <f>IF(ISERROR(INDEX(Results_Cases!BY:BY,MATCH(A9,Results_Cases!A:A,0))/CN9),"..",INDEX(Results_Cases!BY:BY,MATCH(A9,Results_Cases!A:A,0))/CN9)</f>
        <v>0</v>
      </c>
      <c r="CM9" s="104">
        <f>IF(ISERROR(INDEX(Results_Cases!BZ:BZ,MATCH(A9,Results_Cases!A:A,0))/CN9),"..",INDEX(Results_Cases!BZ:BZ,MATCH(A9,Results_Cases!A:A,0))/CN9)</f>
        <v>0</v>
      </c>
      <c r="CN9" s="100">
        <f>INDEX(Results_Cases!BV:BV,MATCH(A9,Results_Cases!A:A,0))+INDEX(Results_Cases!BW:BW,MATCH(A9,Results_Cases!A:A,0))+INDEX(Results_Cases!BX:BX,MATCH(A9,Results_Cases!A:A,0))+INDEX(Results_Cases!BY:BY,MATCH(A9,Results_Cases!A:A,0))+INDEX(Results_Cases!BZ:BZ,MATCH(A9,Results_Cases!A:A,0))</f>
        <v>4</v>
      </c>
      <c r="CO9" s="102">
        <f>IF(ISERROR(INDEX(Results_Cases!CA:CA,MATCH(A9,Results_Cases!A:A,0))/CT9),0,INDEX(Results_Cases!CA:CA,MATCH(A9,Results_Cases!A:A,0))/CT9)</f>
        <v>1</v>
      </c>
      <c r="CP9" s="102">
        <f>IF(ISERROR(INDEX(Results_Cases!CB:CB,MATCH(A9,Results_Cases!A:A,0))/CT9),0,INDEX(Results_Cases!CB:CB,MATCH(A9,Results_Cases!A:A,0))/CT9)</f>
        <v>0</v>
      </c>
      <c r="CQ9" s="102">
        <f>IF(ISERROR(INDEX(Results_Cases!CC:CC,MATCH(A9,Results_Cases!A:A,0))/CT9),0,INDEX(Results_Cases!CC:CC,MATCH(A9,Results_Cases!A:A,0))/CT9)</f>
        <v>0</v>
      </c>
      <c r="CR9" s="102">
        <f>IF(ISERROR(INDEX(Results_Cases!CD:CD,MATCH(A9,Results_Cases!A:A,0))/CT9),0,INDEX(Results_Cases!CD:CD,MATCH(A9,Results_Cases!A:A,0))/CT9)</f>
        <v>0</v>
      </c>
      <c r="CS9" s="102">
        <f>IF(ISERROR(INDEX(Results_Cases!CE:CE,MATCH(A9,Results_Cases!A:A,0))/CT9),0,INDEX(Results_Cases!CE:CE,MATCH(A9,Results_Cases!A:A,0))/CT9)</f>
        <v>0</v>
      </c>
      <c r="CT9" s="103">
        <f>IF(ISERROR(INDEX(Results_Cases!CA:CA,MATCH(A9,Results_Cases!A:A,0))+INDEX(Results_Cases!CB:CB,MATCH(A9,Results_Cases!A:A,0))+INDEX(Results_Cases!CC:CC,MATCH(A9,Results_Cases!A:A,0))+INDEX(Results_Cases!CD:CD,MATCH(A9,Results_Cases!A:A,0))+INDEX(Results_Cases!CE:CE,MATCH(A9,Results_Cases!A:A,0))),0,INDEX(Results_Cases!CA:CA,MATCH(A9,Results_Cases!A:A,0))+INDEX(Results_Cases!CB:CB,MATCH(A9,Results_Cases!A:A,0))+INDEX(Results_Cases!CC:CC,MATCH(A9,Results_Cases!A:A,0))+INDEX(Results_Cases!CD:CD,MATCH(A9,Results_Cases!A:A,0))+INDEX(Results_Cases!CE:CE,MATCH(A9,Results_Cases!A:A,0)))</f>
        <v>2</v>
      </c>
      <c r="CU9" s="104">
        <f>INDEX(Results_Cases!CF:CF,MATCH(A9,Results_Cases!A:A,0))/DC9</f>
        <v>0.66666666666666663</v>
      </c>
      <c r="CV9" s="104">
        <f>INDEX(Results_Cases!CG:CG,MATCH(A9,Results_Cases!A:A,0))/DC9</f>
        <v>0</v>
      </c>
      <c r="CW9" s="104">
        <f>INDEX(Results_Cases!CH:CH,MATCH(A9,Results_Cases!A:A,0))/DC9</f>
        <v>0.83333333333333337</v>
      </c>
      <c r="CX9" s="104">
        <f>INDEX(Results_Cases!CI:CI,MATCH(A9,Results_Cases!A:A,0))/DC9</f>
        <v>0</v>
      </c>
      <c r="CY9" s="104">
        <f>INDEX(Results_Cases!CJ:CJ,MATCH(A9,Results_Cases!A:A,0))/DC9</f>
        <v>0</v>
      </c>
      <c r="CZ9" s="104">
        <f>INDEX(Results_Cases!CK:CK,MATCH(A9,Results_Cases!A:A,0))/DC9</f>
        <v>0</v>
      </c>
      <c r="DA9" s="104">
        <f>INDEX(Results_Cases!CL:CL,MATCH(A9,Results_Cases!A:A,0))/DC9</f>
        <v>0</v>
      </c>
      <c r="DB9" s="104">
        <f>INDEX(Results_Cases!CM:CM,MATCH(A9,Results_Cases!A:A,0))/DC9</f>
        <v>0.16666666666666666</v>
      </c>
      <c r="DC9" s="100">
        <f>INDEX(Results_Cases!HB:HB,MATCH(A9,Results_Cases!A:A,0))</f>
        <v>6</v>
      </c>
      <c r="DD9" s="102">
        <f>IF(ISERROR(INDEX(Results_Cases!CN:CN,MATCH(A9,Results_Cases!A:A,0))/DK9),"..",INDEX(Results_Cases!CN:CN,MATCH(A9,Results_Cases!A:A,0))/DK9)</f>
        <v>0.66666666666666663</v>
      </c>
      <c r="DE9" s="102">
        <f>IF(ISERROR(INDEX(Results_Cases!CO:CO,MATCH(A9,Results_Cases!A:A,0))/DK9),"..",INDEX(Results_Cases!CO:CO,MATCH(A9,Results_Cases!A:A,0))/DK9)</f>
        <v>0</v>
      </c>
      <c r="DF9" s="102">
        <f>IF(ISERROR(INDEX(Results_Cases!CP:CP,MATCH(A9,Results_Cases!A:A,0))/DK9),"..",INDEX(Results_Cases!CP:CP,MATCH(A9,Results_Cases!A:A,0))/DK9)</f>
        <v>0</v>
      </c>
      <c r="DG9" s="102">
        <f>IF(ISERROR(INDEX(Results_Cases!CQ:CQ,MATCH(A9,Results_Cases!A:A,0))/DK9),"..",INDEX(Results_Cases!CQ:CQ,MATCH(A9,Results_Cases!A:A,0))/DK9)</f>
        <v>0</v>
      </c>
      <c r="DH9" s="102">
        <f>IF(ISERROR(INDEX(Results_Cases!CR:CR,MATCH(A9,Results_Cases!A:A,0))/DK9),"..",INDEX(Results_Cases!CR:CR,MATCH(A9,Results_Cases!A:A,0))/DK9)</f>
        <v>0.33333333333333331</v>
      </c>
      <c r="DI9" s="105">
        <f>IF(ISERROR(INDEX(Results_Cases!CS:CS,MATCH(A9,Results_Cases!A:A,0))),0,INDEX(Results_Cases!CS:CS,MATCH(A9,Results_Cases!A:A,0)))</f>
        <v>35</v>
      </c>
      <c r="DJ9" s="106">
        <f>IF(ISERROR(INDEX(Results_Cases!CT:CT,MATCH(A9,Results_Cases!A:A,0))),0,INDEX(Results_Cases!CT:CT,MATCH(A9,Results_Cases!A:A,0)))</f>
        <v>35</v>
      </c>
      <c r="DK9" s="103">
        <f>INDEX(Results_Cases!CN:CN,MATCH(A9,Results_Cases!A:A,0))+INDEX(Results_Cases!CO:CO,MATCH(A9,Results_Cases!A:A,0))+INDEX(Results_Cases!CP:CP,MATCH(A9,Results_Cases!A:A,0))+INDEX(Results_Cases!CQ:CQ,MATCH(A9,Results_Cases!A:A,0))+INDEX(Results_Cases!CR:CR,MATCH(A9,Results_Cases!A:A,0))</f>
        <v>6</v>
      </c>
      <c r="DL9" s="104">
        <f>IF(ISERROR(INDEX(Results_Cases!CU:CU,MATCH(A9,Results_Cases!A:A,0))/DO9),"..",INDEX(Results_Cases!CU:CU,MATCH(A9,Results_Cases!A:A,0))/DO9)</f>
        <v>0.25</v>
      </c>
      <c r="DM9" s="104">
        <f>IF(ISERROR(INDEX(Results_Cases!CV:CV,MATCH(A9,Results_Cases!A:A,0))/DO9),"..",INDEX(Results_Cases!CV:CV,MATCH(A9,Results_Cases!A:A,0))/DO9)</f>
        <v>0.75</v>
      </c>
      <c r="DN9" s="104">
        <f>IF(ISERROR(INDEX(Results_Cases!CW:CW,MATCH(A9,Results_Cases!A:A,0))/DO9),"..",INDEX(Results_Cases!CW:CW,MATCH(A9,Results_Cases!A:A,0))/DO9)</f>
        <v>0</v>
      </c>
      <c r="DO9" s="100">
        <f>INDEX(Results_Cases!CU:CU,MATCH(A9,Results_Cases!A:A,0))+INDEX(Results_Cases!CV:CV,MATCH(A9,Results_Cases!A:A,0))+INDEX(Results_Cases!CW:CW,MATCH(A9,Results_Cases!A:A,0))</f>
        <v>4</v>
      </c>
      <c r="DP9" s="102">
        <f>IF(ISERROR(INDEX(Results_Cases!CX:CX,MATCH(A9,Results_Cases!A:A,0))/DS9),"..",INDEX(Results_Cases!CX:CX,MATCH(A9,Results_Cases!A:A,0))/DS9)</f>
        <v>0.83333333333333337</v>
      </c>
      <c r="DQ9" s="102">
        <f>IF(ISERROR(INDEX(Results_Cases!CY:CY,MATCH(A9,Results_Cases!A:A,0))/DS9),"..",INDEX(Results_Cases!CY:CY,MATCH(A9,Results_Cases!A:A,0))/DS9)</f>
        <v>0.16666666666666666</v>
      </c>
      <c r="DR9" s="102">
        <f>IF(ISERROR(INDEX(Results_Cases!CZ:CZ,MATCH(A9,Results_Cases!A:A,0))/DS9),"..",INDEX(Results_Cases!CZ:CZ,MATCH(A9,Results_Cases!A:A,0))/DS9)</f>
        <v>0</v>
      </c>
      <c r="DS9" s="103">
        <f>INDEX(Results_Cases!CX:CX,MATCH(A9,Results_Cases!A:A,0))+INDEX(Results_Cases!CY:CY,MATCH(A9,Results_Cases!A:A,0))+INDEX(Results_Cases!CZ:CZ,MATCH(A9,Results_Cases!A:A,0))</f>
        <v>6</v>
      </c>
      <c r="DT9" s="104">
        <f>IF(ISERROR(INDEX(Results_Cases!DA:DA,MATCH(A9,Results_Cases!A:A,0))/EC9),"..",INDEX(Results_Cases!DA:DA,MATCH(A9,Results_Cases!A:A,0))/EC9)</f>
        <v>0</v>
      </c>
      <c r="DU9" s="104">
        <f>IF(ISERROR(INDEX(Results_Cases!DB:DB,MATCH(A9,Results_Cases!A:A,0))/EC9),"..",INDEX(Results_Cases!DB:DB,MATCH(A9,Results_Cases!A:A,0))/EC9)</f>
        <v>0</v>
      </c>
      <c r="DV9" s="104">
        <f>IF(ISERROR(INDEX(Results_Cases!DC:DC,MATCH(A9,Results_Cases!A:A,0))/EC9),"..",INDEX(Results_Cases!DC:DC,MATCH(A9,Results_Cases!A:A,0))/EC9)</f>
        <v>0</v>
      </c>
      <c r="DW9" s="104">
        <f>IF(ISERROR(INDEX(Results_Cases!DD:DD,MATCH(A9,Results_Cases!A:A,0))/EC9),"..",INDEX(Results_Cases!DD:DD,MATCH(A9,Results_Cases!A:A,0))/EC9)</f>
        <v>0</v>
      </c>
      <c r="DX9" s="104">
        <f>IF(ISERROR(INDEX(Results_Cases!DE:DE,MATCH(A9,Results_Cases!A:A,0))/EC9),"..",INDEX(Results_Cases!DE:DE,MATCH(A9,Results_Cases!A:A,0))/EC9)</f>
        <v>0</v>
      </c>
      <c r="DY9" s="104">
        <f>IF(ISERROR(INDEX(Results_Cases!DF:DF,MATCH(A9,Results_Cases!A:A,0))/EC9),"..",INDEX(Results_Cases!DF:DF,MATCH(A9,Results_Cases!A:A,0))/EC9)</f>
        <v>0.5</v>
      </c>
      <c r="DZ9" s="104">
        <f>IF(ISERROR(INDEX(Results_Cases!DG:DG,MATCH(A9,Results_Cases!A:A,0))/EC9),"..",INDEX(Results_Cases!DG:DG,MATCH(A9,Results_Cases!A:A,0))/EC9)</f>
        <v>0.5</v>
      </c>
      <c r="EA9" s="104">
        <f>IF(ISERROR(INDEX(Results_Cases!DH:DH,MATCH(A9,Results_Cases!A:A,0))/EC9),"..",INDEX(Results_Cases!DH:DH,MATCH(A9,Results_Cases!A:A,0))/EC9)</f>
        <v>0</v>
      </c>
      <c r="EB9" s="107">
        <f>IF(ISERROR(INDEX(Results_Cases!DI:DI,MATCH(A9,Results_Cases!A:A,0))),"..",INDEX(Results_Cases!DI:DI,MATCH(A9,Results_Cases!A:A,0)))</f>
        <v>73</v>
      </c>
      <c r="EC9" s="100">
        <f>INDEX(Results_Cases!DA:DA,MATCH(A9,Results_Cases!A:A,0))+INDEX(Results_Cases!DB:DB,MATCH(A9,Results_Cases!A:A,0))+INDEX(Results_Cases!DC:DC,MATCH(A9,Results_Cases!A:A,0))+INDEX(Results_Cases!DD:DD,MATCH(A9,Results_Cases!A:A,0))+INDEX(Results_Cases!DE:DE,MATCH(A9,Results_Cases!A:A,0))+INDEX(Results_Cases!DF:DF,MATCH(A9,Results_Cases!A:A,0))+INDEX(Results_Cases!DG:DG,MATCH(A9,Results_Cases!A:A,0))+INDEX(Results_Cases!DH:DH,MATCH(A9,Results_Cases!A:A,0))</f>
        <v>6</v>
      </c>
      <c r="ED9" s="102">
        <f>IF(ISERROR(INDEX(Results_Cases!DJ:DJ,MATCH(A9,Results_Cases!A:A,0))/EI9),"..",INDEX(Results_Cases!DJ:DJ,MATCH(A9,Results_Cases!A:A,0))/EI9)</f>
        <v>0</v>
      </c>
      <c r="EE9" s="102">
        <f>IF(ISERROR(INDEX(Results_Cases!DK:DK,MATCH(A9,Results_Cases!A:A,0))/EI9),"..",INDEX(Results_Cases!DK:DK,MATCH(A9,Results_Cases!A:A,0))/EI9)</f>
        <v>0</v>
      </c>
      <c r="EF9" s="102">
        <f>IF(ISERROR(INDEX(Results_Cases!DL:DL,MATCH(A9,Results_Cases!A:A,0))/EI9),"..",INDEX(Results_Cases!DL:DL,MATCH(A9,Results_Cases!A:A,0))/EI9)</f>
        <v>0</v>
      </c>
      <c r="EG9" s="102">
        <f>IF(ISERROR(INDEX(Results_Cases!DM:DM,MATCH(A9,Results_Cases!A:A,0))/EI9),"..",INDEX(Results_Cases!DM:DM,MATCH(A9,Results_Cases!A:A,0))/EI9)</f>
        <v>1</v>
      </c>
      <c r="EH9" s="102">
        <f>IF(ISERROR(INDEX(Results_Cases!DN:DN,MATCH(A9,Results_Cases!A:A,0))/EI9),"..",INDEX(Results_Cases!DN:DN,MATCH(A9,Results_Cases!A:A,0))/EI9)</f>
        <v>0</v>
      </c>
      <c r="EI9" s="103">
        <f>INDEX(Results_Cases!DJ:DJ,MATCH(A9,Results_Cases!A:A,0))+INDEX(Results_Cases!DK:DK,MATCH(A9,Results_Cases!A:A,0))+INDEX(Results_Cases!DL:DL,MATCH(A9,Results_Cases!A:A,0))+INDEX(Results_Cases!DM:DM,MATCH(A9,Results_Cases!A:A,0))+INDEX(Results_Cases!DN:DN,MATCH(A9,Results_Cases!A:A,0))</f>
        <v>6</v>
      </c>
      <c r="EJ9" s="104">
        <f>IF(ISERROR(INDEX(Results_Cases!DO:DO,MATCH(A9,Results_Cases!A:A,0))/EI9),"..",INDEX(Results_Cases!DO:DO,MATCH(A9,Results_Cases!A:A,0))/EI9)</f>
        <v>0</v>
      </c>
      <c r="EK9" s="104">
        <f>IF(ISERROR(INDEX(Results_Cases!DP:DP,MATCH(A9,Results_Cases!A:A,0))/EI9),"..",INDEX(Results_Cases!DP:DP,MATCH(A9,Results_Cases!A:A,0))/EI9)</f>
        <v>0</v>
      </c>
      <c r="EL9" s="104">
        <f>IF(ISERROR(INDEX(Results_Cases!DQ:DQ,MATCH(A9,Results_Cases!A:A,0))/EI9),"..",INDEX(Results_Cases!DQ:DQ,MATCH(A9,Results_Cases!A:A,0))/EI9)</f>
        <v>0</v>
      </c>
      <c r="EM9" s="102">
        <f>IF(ISERROR(INDEX(Results_Cases!DR:DR,MATCH(A9,Results_Cases!A:A,0))/EI9),"..",INDEX(Results_Cases!DR:DR,MATCH(A9,Results_Cases!A:A,0))/EI9)</f>
        <v>0</v>
      </c>
      <c r="EN9" s="102">
        <f>IF(ISERROR(INDEX(Results_Cases!DS:DS,MATCH(A9,Results_Cases!A:A,0))/EI9),"..",INDEX(Results_Cases!DS:DS,MATCH(A9,Results_Cases!A:A,0))/EI9)</f>
        <v>0</v>
      </c>
      <c r="EO9" s="102">
        <f>IF(ISERROR(INDEX(Results_Cases!DT:DT,MATCH(A9,Results_Cases!A:A,0))/EI9),"..",INDEX(Results_Cases!DT:DT,MATCH(A9,Results_Cases!A:A,0))/EI9)</f>
        <v>0</v>
      </c>
      <c r="EP9" s="102">
        <f>IF(ISERROR(INDEX(Results_Cases!DU:DU,MATCH(A9,Results_Cases!A:A,0))/EI9),"..",INDEX(Results_Cases!DU:DU,MATCH(A9,Results_Cases!A:A,0))/EI9)</f>
        <v>0</v>
      </c>
      <c r="EQ9" s="104">
        <f>IF(ISERROR(INDEX(Results_Cases!DV:DV,MATCH(A9,Results_Cases!A:A,0))/EI9),"..",INDEX(Results_Cases!DV:DV,MATCH(A9,Results_Cases!A:A,0))/EI9)</f>
        <v>0</v>
      </c>
      <c r="ER9" s="104">
        <f>IF(ISERROR(INDEX(Results_Cases!DW:DW,MATCH(A9,Results_Cases!A:A,0))/EI9),"..",INDEX(Results_Cases!DW:DW,MATCH(A9,Results_Cases!A:A,0))/EI9)</f>
        <v>0</v>
      </c>
      <c r="ES9" s="104">
        <f>IF(ISERROR(INDEX(Results_Cases!DX:DX,MATCH(A9,Results_Cases!A:A,0))/EI9),"..",INDEX(Results_Cases!DX:DX,MATCH(A9,Results_Cases!A:A,0))/EI9)</f>
        <v>0</v>
      </c>
      <c r="ET9" s="104">
        <f>IF(ISERROR(INDEX(Results_Cases!DY:DY,MATCH(A9,Results_Cases!A:A,0))/EI9),"..",INDEX(Results_Cases!DY:DY,MATCH(A9,Results_Cases!A:A,0))/EI9)</f>
        <v>0</v>
      </c>
      <c r="EU9" s="104">
        <f>IF(ISERROR(INDEX(Results_Cases!DZ:DZ,MATCH(A9,Results_Cases!A:A,0))/EI9),"..",INDEX(Results_Cases!DZ:DZ,MATCH(A9,Results_Cases!A:A,0))/EI9)</f>
        <v>0</v>
      </c>
      <c r="EV9" s="104">
        <f>IF(ISERROR(INDEX(Results_Cases!EA:EA,MATCH(A9,Results_Cases!A:A,0))/EI9),"..",INDEX(Results_Cases!EA:EA,MATCH(A9,Results_Cases!A:A,0))/EI9)</f>
        <v>0</v>
      </c>
      <c r="EW9" s="104">
        <f>IF(ISERROR(INDEX(Results_Cases!EB:EB,MATCH(A9,Results_Cases!A:A,0))/EI9),"..",INDEX(Results_Cases!EB:EB,MATCH(A9,Results_Cases!A:A,0))/EI9)</f>
        <v>0</v>
      </c>
      <c r="EX9" s="102">
        <f>IF(ISERROR(INDEX(Results_Cases!EC:EC,MATCH(A9,Results_Cases!A:A,0))/EI9),"..",INDEX(Results_Cases!EC:EC,MATCH(A9,Results_Cases!A:A,0))/EI9)</f>
        <v>0</v>
      </c>
      <c r="EY9" s="102">
        <f>IF(ISERROR(INDEX(Results_Cases!ED:ED,MATCH(A9,Results_Cases!A:A,0))/EI9),"..",INDEX(Results_Cases!ED:ED,MATCH(A9,Results_Cases!A:A,0))/EI9)</f>
        <v>0</v>
      </c>
      <c r="EZ9" s="102">
        <f>IF(ISERROR(INDEX(Results_Cases!EE:EE,MATCH(A9,Results_Cases!A:A,0))/EI9),"..",INDEX(Results_Cases!EE:EE,MATCH(A9,Results_Cases!A:A,0))/EI9)</f>
        <v>0</v>
      </c>
      <c r="FA9" s="102">
        <f>IF(ISERROR(INDEX(Results_Cases!EF:EF,MATCH(A9,Results_Cases!A:A,0))/EI9),"..",INDEX(Results_Cases!EF:EF,MATCH(A9,Results_Cases!A:A,0))/EI9)</f>
        <v>0</v>
      </c>
      <c r="FB9" s="102">
        <f>IF(ISERROR(INDEX(Results_Cases!EG:EG,MATCH(A9,Results_Cases!A:A,0))/EI9),"..",INDEX(Results_Cases!EG:EG,MATCH(A9,Results_Cases!A:A,0))/EI9)</f>
        <v>0</v>
      </c>
      <c r="FC9" s="102">
        <f>IF(ISERROR(INDEX(Results_Cases!EH:EH,MATCH(A9,Results_Cases!A:A,0))/EI9),"..",INDEX(Results_Cases!EH:EH,MATCH(A9,Results_Cases!A:A,0))/EI9)</f>
        <v>0</v>
      </c>
      <c r="FD9" s="102">
        <f>IF(ISERROR(INDEX(Results_Cases!EI:EI,MATCH(A9,Results_Cases!A:A,0))/EI9),"..",INDEX(Results_Cases!EI:EI,MATCH(A9,Results_Cases!A:A,0))/EI9)</f>
        <v>0</v>
      </c>
      <c r="FE9" s="102">
        <f>IF(ISERROR(INDEX(Results_Cases!EJ:EJ,MATCH(A9,Results_Cases!A:A,0))/EI9),"..",INDEX(Results_Cases!EJ:EJ,MATCH(A9,Results_Cases!A:A,0))/EI9)</f>
        <v>0</v>
      </c>
      <c r="FF9" s="102">
        <f>IF(ISERROR(INDEX(Results_Cases!EK:EK,MATCH(A9,Results_Cases!A:A,0))/EI9),"..",INDEX(Results_Cases!EK:EK,MATCH(A9,Results_Cases!A:A,0))/EI9)</f>
        <v>0</v>
      </c>
      <c r="FG9" s="102">
        <f>IF(ISERROR(INDEX(Results_Cases!EL:EL,MATCH(A9,Results_Cases!A:A,0))/EI9),"..",INDEX(Results_Cases!EL:EL,MATCH(A9,Results_Cases!A:A,0))/EI9)</f>
        <v>0</v>
      </c>
      <c r="FH9" s="102">
        <f>IF(ISERROR(INDEX(Results_Cases!EM:EM,MATCH(A9,Results_Cases!A:A,0))/EI9),"..",INDEX(Results_Cases!EM:EM,MATCH(A9,Results_Cases!A:A,0))/EI9)</f>
        <v>0</v>
      </c>
      <c r="FI9" s="102">
        <f>IF(ISERROR(INDEX(Results_Cases!EN:EN,MATCH(A9,Results_Cases!A:A,0))/EI9),"..",INDEX(Results_Cases!EN:EN,MATCH(A9,Results_Cases!A:A,0))/EI9)</f>
        <v>0</v>
      </c>
      <c r="FJ9" s="102">
        <f>IF(ISERROR(INDEX(Results_Cases!EO:EO,MATCH(A9,Results_Cases!A:A,0))/EI9),"..",INDEX(Results_Cases!EO:EO,MATCH(A9,Results_Cases!A:A,0))/EI9)</f>
        <v>0</v>
      </c>
      <c r="FK9" s="102">
        <f>IF(ISERROR(INDEX(Results_Cases!EP:EP,MATCH(A9,Results_Cases!A:A,0))/EI9),"..",INDEX(Results_Cases!EP:EP,MATCH(A9,Results_Cases!A:A,0))/EI9)</f>
        <v>0</v>
      </c>
      <c r="FL9" s="102">
        <f>IF(ISERROR(INDEX(Results_Cases!EQ:EQ,MATCH(A9,Results_Cases!A:A,0))/EI9),"..",INDEX(Results_Cases!EQ:EQ,MATCH(A9,Results_Cases!A:A,0))/EI9)</f>
        <v>0</v>
      </c>
      <c r="FM9" s="102">
        <f>IF(ISERROR(INDEX(Results_Cases!ER:ER,MATCH(A9,Results_Cases!A:A,0))/EI9),"..",INDEX(Results_Cases!ER:ER,MATCH(A9,Results_Cases!A:A,0))/EI9)</f>
        <v>0</v>
      </c>
      <c r="FN9" s="102">
        <f>IF(ISERROR(INDEX(Results_Cases!ES:ES,MATCH(A9,Results_Cases!A:A,0))/EI9),"..",INDEX(Results_Cases!ES:ES,MATCH(A9,Results_Cases!A:A,0))/EI9)</f>
        <v>0</v>
      </c>
      <c r="FO9" s="102">
        <f>IF(ISERROR(INDEX(Results_Cases!ET:ET,MATCH(A9,Results_Cases!A:A,0))/EI9),"..",INDEX(Results_Cases!ET:ET,MATCH(A9,Results_Cases!A:A,0))/EI9)</f>
        <v>0</v>
      </c>
      <c r="FP9" s="102">
        <f>IF(ISERROR(INDEX(Results_Cases!EU:EU,MATCH(A9,Results_Cases!A:A,0))/EI9),"..",INDEX(Results_Cases!EU:EU,MATCH(A9,Results_Cases!A:A,0))/EI9)</f>
        <v>0</v>
      </c>
      <c r="FQ9" s="102">
        <f>IF(ISERROR(INDEX(Results_Cases!EV:EV,MATCH(A9,Results_Cases!A:A,0))/EI9),"..",INDEX(Results_Cases!EV:EV,MATCH(A9,Results_Cases!A:A,0))/EI9)</f>
        <v>0</v>
      </c>
      <c r="FR9" s="102">
        <f>IF(ISERROR(INDEX(Results_Cases!EW:EW,MATCH(A9,Results_Cases!A:A,0))/EI9),"..",INDEX(Results_Cases!EW:EW,MATCH(A9,Results_Cases!A:A,0))/EI9)</f>
        <v>0</v>
      </c>
      <c r="FS9" s="102">
        <f>IF(ISERROR(INDEX(Results_Cases!EX:EX,MATCH(A9,Results_Cases!A:A,0))/EI9),"..",INDEX(Results_Cases!EX:EX,MATCH(A9,Results_Cases!A:A,0))/EI9)</f>
        <v>1</v>
      </c>
      <c r="FT9" s="104">
        <f>IF(ISERROR(INDEX(Results_Cases!EY:EY,MATCH(A9,Results_Cases!A:A,0))/EI9),"..",INDEX(Results_Cases!EY:EY,MATCH(A9,Results_Cases!A:A,0))/EI9)</f>
        <v>0</v>
      </c>
      <c r="FU9" s="104">
        <f>IF(ISERROR(INDEX(Results_Cases!EZ:EZ,MATCH(A9,Results_Cases!A:A,0))/EI9),"..",INDEX(Results_Cases!EZ:EZ,MATCH(A9,Results_Cases!A:A,0))/EI9)</f>
        <v>0</v>
      </c>
      <c r="FV9" s="102">
        <f>IF(ISERROR(INDEX(Results_Cases!FA:FA,MATCH(A9,Results_Cases!A:A,0))/GB9),"..",INDEX(Results_Cases!FA:FA,MATCH(A9,Results_Cases!A:A,0))/GB9)</f>
        <v>0.33333333333333331</v>
      </c>
      <c r="FW9" s="102">
        <f>IF(ISERROR(INDEX(Results_Cases!FB:FB,MATCH(A9,Results_Cases!A:A,0))/GB9),"..",INDEX(Results_Cases!FB:FB,MATCH(A9,Results_Cases!A:A,0))/GB9)</f>
        <v>0</v>
      </c>
      <c r="FX9" s="102">
        <f>IF(ISERROR(INDEX(Results_Cases!FC:FC,MATCH(A9,Results_Cases!A:A,0))/GB9),"..",INDEX(Results_Cases!FC:FC,MATCH(A9,Results_Cases!A:A,0))/GB9)</f>
        <v>0</v>
      </c>
      <c r="FY9" s="102">
        <f>IF(ISERROR(INDEX(Results_Cases!FD:FD,MATCH(A9,Results_Cases!A:A,0))/GB9),"..",INDEX(Results_Cases!FD:FD,MATCH(A9,Results_Cases!A:A,0))/GB9)</f>
        <v>0.16666666666666666</v>
      </c>
      <c r="FZ9" s="102">
        <f>IF(ISERROR(INDEX(Results_Cases!FE:FE,MATCH(A9,Results_Cases!A:A,0))/GB9),"..",INDEX(Results_Cases!FE:FE,MATCH(A9,Results_Cases!A:A,0))/GB9)</f>
        <v>0.5</v>
      </c>
      <c r="GA9" s="108">
        <f>IF(ISERROR(INDEX(Results_Cases!FF:FF,MATCH(A9,Results_Cases!A:A,0))/GB9),"..",INDEX(Results_Cases!FF:FF,MATCH(A9,Results_Cases!A:A,0))/GB9)</f>
        <v>0</v>
      </c>
      <c r="GB9" s="103">
        <f>INDEX(Results_Cases!FA:FA,MATCH(A9,Results_Cases!A:A,0))+INDEX(Results_Cases!FB:FB,MATCH(A9,Results_Cases!A:A,0))+INDEX(Results_Cases!FC:FC,MATCH(A9,Results_Cases!A:A,0))+INDEX(Results_Cases!FD:FD,MATCH(A9,Results_Cases!A:A,0))+INDEX(Results_Cases!FE:FE,MATCH(A9,Results_Cases!A:A,0))+INDEX(Results_Cases!FF:FF,MATCH(A9,Results_Cases!A:A,0))</f>
        <v>6</v>
      </c>
      <c r="GC9" s="104">
        <f>IF(ISERROR(INDEX(Results_Cases!FG:FG,MATCH(A9,Results_Cases!A:A,0))/GQ9),"..",INDEX(Results_Cases!FG:FG,MATCH(A9,Results_Cases!A:A,0))/GQ9)</f>
        <v>1</v>
      </c>
      <c r="GD9" s="104">
        <f>IF(ISERROR(INDEX(Results_Cases!FH:FH,MATCH(A9,Results_Cases!A:A,0))/GQ9),"..",INDEX(Results_Cases!FH:FH,MATCH(A9,Results_Cases!A:A,0))/GQ9)</f>
        <v>0</v>
      </c>
      <c r="GE9" s="104">
        <f>IF(ISERROR(INDEX(Results_Cases!FI:FI,MATCH(A9,Results_Cases!A:A,0))/GQ9),"..",INDEX(Results_Cases!FI:FI,MATCH(A9,Results_Cases!A:A,0))/GQ9)</f>
        <v>0</v>
      </c>
      <c r="GF9" s="104">
        <f>IF(ISERROR(INDEX(Results_Cases!FJ:FJ,MATCH(A9,Results_Cases!A:A,0))/GQ9),"..",INDEX(Results_Cases!FJ:FJ,MATCH(A9,Results_Cases!A:A,0))/GQ9)</f>
        <v>0</v>
      </c>
      <c r="GG9" s="104">
        <f>IF(ISERROR(INDEX(Results_Cases!FK:FK,MATCH(A9,Results_Cases!A:A,0))/GQ9),"..",INDEX(Results_Cases!FK:FK,MATCH(A9,Results_Cases!A:A,0))/GQ9)</f>
        <v>0</v>
      </c>
      <c r="GH9" s="104">
        <f>IF(ISERROR(INDEX(Results_Cases!FL:FL,MATCH(A9,Results_Cases!A:A,0))/GQ9),"..",INDEX(Results_Cases!FL:FL,MATCH(A9,Results_Cases!A:A,0))/GQ9)</f>
        <v>0</v>
      </c>
      <c r="GI9" s="104">
        <f>IF(ISERROR(INDEX(Results_Cases!FM:FM,MATCH(A9,Results_Cases!A:A,0))/GQ9),"..",INDEX(Results_Cases!FM:FM,MATCH(A9,Results_Cases!A:A,0))/GQ9)</f>
        <v>0</v>
      </c>
      <c r="GJ9" s="104">
        <f>IF(ISERROR(INDEX(Results_Cases!FN:FN,MATCH(A9,Results_Cases!A:A,0))/GQ9),"..",INDEX(Results_Cases!FN:FN,MATCH(A9,Results_Cases!A:A,0))/GQ9)</f>
        <v>0</v>
      </c>
      <c r="GK9" s="104">
        <f>IF(ISERROR(INDEX(Results_Cases!FO:FO,MATCH(A9,Results_Cases!A:A,0))/GQ9),"..",INDEX(Results_Cases!FO:FO,MATCH(A9,Results_Cases!A:A,0))/GQ9)</f>
        <v>0</v>
      </c>
      <c r="GL9" s="104">
        <f>IF(ISERROR(INDEX(Results_Cases!FP:FP,MATCH(A9,Results_Cases!A:A,0))/GQ9),"..",INDEX(Results_Cases!FP:FP,MATCH(A9,Results_Cases!A:A,0))/GQ9)</f>
        <v>0</v>
      </c>
      <c r="GM9" s="104">
        <f>IF(ISERROR(INDEX(Results_Cases!FQ:FQ,MATCH(A9,Results_Cases!A:A,0))/GQ9),"..",INDEX(Results_Cases!FQ:FQ,MATCH(A9,Results_Cases!A:A,0))/GQ9)</f>
        <v>0</v>
      </c>
      <c r="GN9" s="104">
        <f>IF(ISERROR(INDEX(Results_Cases!FR:FR,MATCH(A9,Results_Cases!A:A,0))/GQ9),"..",INDEX(Results_Cases!FR:FR,MATCH(A9,Results_Cases!A:A,0))/GQ9)</f>
        <v>0</v>
      </c>
      <c r="GO9" s="104">
        <f>IF(ISERROR(INDEX(Results_Cases!FS:FS,MATCH(A9,Results_Cases!A:A,0))/GQ9),"..",INDEX(Results_Cases!FS:FS,MATCH(A9,Results_Cases!A:A,0))/GQ9)</f>
        <v>0</v>
      </c>
      <c r="GP9" s="104">
        <f>IF(ISERROR(INDEX(Results_Cases!FT:FT,MATCH(A9,Results_Cases!A:A,0))/GQ9),"..",INDEX(Results_Cases!FT:FT,MATCH(A9,Results_Cases!A:A,0))/GQ9)</f>
        <v>0</v>
      </c>
      <c r="GQ9" s="100">
        <f>INDEX(Results_Cases!FG:FG,MATCH(A9,Results_Cases!A:A,0))+INDEX(Results_Cases!FH:FH,MATCH(A9,Results_Cases!A:A,0))+INDEX(Results_Cases!FI:FI,MATCH(A9,Results_Cases!A:A,0))+INDEX(Results_Cases!FJ:FJ,MATCH(A9,Results_Cases!A:A,0))+INDEX(Results_Cases!FK:FK,MATCH(A9,Results_Cases!A:A,0))+INDEX(Results_Cases!FL:FL,MATCH(A9,Results_Cases!A:A,0))+INDEX(Results_Cases!FM:FM,MATCH(A9,Results_Cases!A:A,0))+INDEX(Results_Cases!FN:FN,MATCH(A9,Results_Cases!A:A,0))+INDEX(Results_Cases!FO:FO,MATCH(A9,Results_Cases!A:A,0))+INDEX(Results_Cases!FP:FP,MATCH(A9,Results_Cases!A:A,0))+INDEX(Results_Cases!FQ:FQ,MATCH(A9,Results_Cases!A:A,0))+INDEX(Results_Cases!FR:FR,MATCH(A9,Results_Cases!A:A,0))+INDEX(Results_Cases!FS:FS,MATCH(A9,Results_Cases!A:A,0))+INDEX(Results_Cases!FT:FT,MATCH(A9,Results_Cases!A:A,0))</f>
        <v>2</v>
      </c>
      <c r="GR9" s="102" t="str">
        <f>IF(ISERROR(INDEX(Results_Cases!FU:FU,MATCH(A9,Results_Cases!A:A,0))/GS9),"..",INDEX(Results_Cases!FU:FU,MATCH(A9,Results_Cases!A:A,0))/GS9)</f>
        <v>..</v>
      </c>
      <c r="GS9" s="109">
        <f>INDEX(Results_Cases!FU:FU,MATCH(A9,Results_Cases!A:A,0))</f>
        <v>0</v>
      </c>
      <c r="GT9" s="104" t="str">
        <f>IF(ISERROR(INDEX(Results_Cases!FV:FV,MATCH(A9,Results_Cases!A:A,0))/GV9),"..",INDEX(Results_Cases!FV:FV,MATCH(A9,Results_Cases!A:A,0))/GV9)</f>
        <v>..</v>
      </c>
      <c r="GU9" s="104" t="str">
        <f>IF(ISERROR(INDEX(Results_Cases!FW:FW,MATCH(A9,Results_Cases!A:A,0))/GV9),"..",INDEX(Results_Cases!FW:FW,MATCH(A9,Results_Cases!A:A,0))/GV9)</f>
        <v>..</v>
      </c>
      <c r="GV9" s="110">
        <f>INDEX(Results_Cases!FV:FV,MATCH(A9,Results_Cases!A:A,0))+INDEX(Results_Cases!FW:FW,MATCH(A9,Results_Cases!A:A,0))</f>
        <v>0</v>
      </c>
      <c r="GW9" s="102">
        <f>IF(ISERROR(INDEX(Results_Cases!FX:FX,MATCH(A9,Results_Cases!A:A,0))/GZ9),"..",INDEX(Results_Cases!FX:FX,MATCH(A9,Results_Cases!A:A,0))/GZ9)</f>
        <v>1</v>
      </c>
      <c r="GX9" s="102">
        <f>IF(ISERROR(INDEX(Results_Cases!FY:FY,MATCH(A9,Results_Cases!A:A,0))/GZ9),"..",INDEX(Results_Cases!FY:FY,MATCH(A9,Results_Cases!A:A,0))/GZ9)</f>
        <v>0</v>
      </c>
      <c r="GY9" s="102">
        <f>IF(ISERROR(INDEX(Results_Cases!FZ:FZ,MATCH(A9,Results_Cases!A:A,0))/GZ9),"..",INDEX(Results_Cases!FZ:FZ,MATCH(A9,Results_Cases!A:A,0))/GZ9)</f>
        <v>0</v>
      </c>
      <c r="GZ9" s="109">
        <f>INDEX(Results_Cases!FX:FX,MATCH(A9,Results_Cases!A:A,0))+INDEX(Results_Cases!FY:FY,MATCH(A9,Results_Cases!A:A,0))+INDEX(Results_Cases!FZ:FZ,MATCH(A9,Results_Cases!A:A,0))</f>
        <v>1</v>
      </c>
      <c r="HA9" s="104">
        <f>IF(ISERROR(INDEX(Results_Cases!GA:GA,MATCH(A9,Results_Cases!A:A,0))/HF9),"..",INDEX(Results_Cases!GA:GA,MATCH(A9,Results_Cases!A:A,0))/HF9)</f>
        <v>1</v>
      </c>
      <c r="HB9" s="104">
        <f>IF(ISERROR(INDEX(Results_Cases!GB:GB,MATCH(A9,Results_Cases!A:A,0))/HF9),"..",INDEX(Results_Cases!GB:GB,MATCH(A9,Results_Cases!A:A,0))/HF9)</f>
        <v>0</v>
      </c>
      <c r="HC9" s="104">
        <f>IF(ISERROR(INDEX(Results_Cases!GC:GC,MATCH(A9,Results_Cases!A:A,0))/HF9),"..",INDEX(Results_Cases!GC:GC,MATCH(A9,Results_Cases!A:A,0))/HF9)</f>
        <v>0</v>
      </c>
      <c r="HD9" s="104">
        <f>IF(ISERROR(INDEX(Results_Cases!GD:GD,MATCH(A9,Results_Cases!A:A,0))/HF9),"..",INDEX(Results_Cases!GD:GD,MATCH(A9,Results_Cases!A:A,0))/HF9)</f>
        <v>0</v>
      </c>
      <c r="HE9" s="104">
        <f>IF(ISERROR(INDEX(Results_Cases!GE:GE,MATCH(A9,Results_Cases!A:A,0))/HF9),"..",INDEX(Results_Cases!GE:GE,MATCH(A9,Results_Cases!A:A,0))/HF9)</f>
        <v>0</v>
      </c>
      <c r="HF9" s="110">
        <f>INDEX(Results_Cases!GA:GA,MATCH(A9,Results_Cases!A:A,0))+INDEX(Results_Cases!GB:GB,MATCH(A9,Results_Cases!A:A,0))+INDEX(Results_Cases!GC:GC,MATCH(A9,Results_Cases!A:A,0))+INDEX(Results_Cases!GD:GD,MATCH(A9,Results_Cases!A:A,0))+INDEX(Results_Cases!GE:GE,MATCH(A9,Results_Cases!A:A,0))</f>
        <v>3</v>
      </c>
      <c r="HG9" s="102">
        <f>INDEX(Results_Cases!GF:GF,MATCH(A9,Results_Cases!A:A,0))/HO9</f>
        <v>1</v>
      </c>
      <c r="HH9" s="102">
        <f>INDEX(Results_Cases!GG:GG,MATCH(A9,Results_Cases!A:A,0))/HO9</f>
        <v>0</v>
      </c>
      <c r="HI9" s="102">
        <f>INDEX(Results_Cases!GH:GH,MATCH(A9,Results_Cases!A:A,0))/HO9</f>
        <v>0</v>
      </c>
      <c r="HJ9" s="102">
        <f>INDEX(Results_Cases!GI:GI,MATCH(A9,Results_Cases!A:A,0))/HO9</f>
        <v>0</v>
      </c>
      <c r="HK9" s="102">
        <f>INDEX(Results_Cases!GJ:GJ,MATCH(A9,Results_Cases!A:A,0))/HO9</f>
        <v>0</v>
      </c>
      <c r="HL9" s="102">
        <f>INDEX(Results_Cases!GK:GK,MATCH(A9,Results_Cases!A:A,0))/HO9</f>
        <v>0</v>
      </c>
      <c r="HM9" s="102">
        <f>INDEX(Results_Cases!GL:GL,MATCH(A9,Results_Cases!A:A,0))/HO9</f>
        <v>0</v>
      </c>
      <c r="HN9" s="102">
        <f>INDEX(Results_Cases!GM:GM,MATCH(A9,Results_Cases!A:A,0))/HO9</f>
        <v>0</v>
      </c>
      <c r="HO9" s="103">
        <f>INDEX(Results_Cases!HC:HC,MATCH(A9,Results_Cases!A:A,0))</f>
        <v>6</v>
      </c>
      <c r="HP9" s="104">
        <f>IF(ISERROR(INDEX(Results_Cases!GN:GN,MATCH(A9,Results_Cases!A:A,0))/HX9),0,INDEX(Results_Cases!GN:GN,MATCH(A9,Results_Cases!A:A,0))/HX9)</f>
        <v>1</v>
      </c>
      <c r="HQ9" s="104">
        <f>IF(ISERROR(INDEX(Results_Cases!GO:GO,MATCH(A9,Results_Cases!A:A,0))/HX9),0,INDEX(Results_Cases!GO:GO,MATCH(A9,Results_Cases!A:A,0))/HX9)</f>
        <v>0</v>
      </c>
      <c r="HR9" s="104">
        <f>IF(ISERROR(INDEX(Results_Cases!GP:GP,MATCH(A9,Results_Cases!A:A,0))/HX9),0,INDEX(Results_Cases!GP:GP,MATCH(A9,Results_Cases!A:A,0))/HX9)</f>
        <v>0</v>
      </c>
      <c r="HS9" s="104">
        <f>IF(ISERROR(INDEX(Results_Cases!GQ:GQ,MATCH(A9,Results_Cases!A:A,0))/HX9),0,INDEX(Results_Cases!GQ:GQ,MATCH(A9,Results_Cases!A:A,0))/HX9)</f>
        <v>0</v>
      </c>
      <c r="HT9" s="104">
        <f>IF(ISERROR(INDEX(Results_Cases!GR:GR,MATCH(A9,Results_Cases!A:A,0))/HX9),0,INDEX(Results_Cases!GR:GR,MATCH(A9,Results_Cases!A:A,0))/HX9)</f>
        <v>0</v>
      </c>
      <c r="HU9" s="104">
        <f>IF(ISERROR(INDEX(Results_Cases!GS:GS,MATCH(A9,Results_Cases!A:A,0))/HX9),0,INDEX(Results_Cases!GS:GS,MATCH(A9,Results_Cases!A:A,0))/HX9)</f>
        <v>0</v>
      </c>
      <c r="HV9" s="104">
        <f>IF(ISERROR(INDEX(Results_Cases!GT:GT,MATCH(A9,Results_Cases!A:A,0))/HX9),0,INDEX(Results_Cases!GT:GT,MATCH(A9,Results_Cases!A:A,0))/HX9)</f>
        <v>0</v>
      </c>
      <c r="HW9" s="104">
        <f>IF(ISERROR(INDEX(Results_Cases!GU:GU,MATCH(A9,Results_Cases!A:A,0))/HX9),0,INDEX(Results_Cases!GU:GU,MATCH(A9,Results_Cases!A:A,0))/HX9)</f>
        <v>0</v>
      </c>
      <c r="HX9" s="100">
        <f>INDEX(Results_Cases!GN:GN,MATCH(A9,Results_Cases!A:A,0))+INDEX(Results_Cases!GO:GO,MATCH(A9,Results_Cases!A:A,0))+INDEX(Results_Cases!GP:GP,MATCH(A9,Results_Cases!A:A,0))+INDEX(Results_Cases!GQ:GQ,MATCH(A9,Results_Cases!A:A,0))+INDEX(Results_Cases!GR:GR,MATCH(A9,Results_Cases!A:A,0))+INDEX(Results_Cases!GS:GS,MATCH(A9,Results_Cases!A:A,0))+INDEX(Results_Cases!GT:GT,MATCH(A9,Results_Cases!A:A,0))+INDEX(Results_Cases!GU:GU,MATCH(A9,Results_Cases!A:A,0))</f>
        <v>6</v>
      </c>
      <c r="HY9" s="102">
        <f>IF(ISERROR(INDEX(Results_Cases!GV:GV,MATCH(A9,Results_Cases!A:A,0))/IA9),"..",INDEX(Results_Cases!GV:GV,MATCH(A9,Results_Cases!A:A,0))/IA9)</f>
        <v>0.16666666666666666</v>
      </c>
      <c r="HZ9" s="102">
        <f>IF(ISERROR(INDEX(Results_Cases!GW:GW,MATCH(A9,Results_Cases!A:A,0))/IA9),"..",INDEX(Results_Cases!GW:GW,MATCH(A9,Results_Cases!A:A,0))/IA9)</f>
        <v>0.83333333333333337</v>
      </c>
      <c r="IA9" s="103">
        <f>INDEX(Results_Cases!GV:GV,MATCH(A9,Results_Cases!A:A,0))+INDEX(Results_Cases!GW:GW,MATCH(A9,Results_Cases!A:A,0))</f>
        <v>6</v>
      </c>
      <c r="IB9" s="104">
        <f>IF(ISERROR(INDEX(Results_Cases!GX:GX,MATCH(A9,Results_Cases!A:A,0))/ID9),"..",INDEX(Results_Cases!GX:GX,MATCH(A9,Results_Cases!A:A,0))/ID9)</f>
        <v>0</v>
      </c>
      <c r="IC9" s="104">
        <f>IF(ISERROR(INDEX(Results_Cases!GY:GY,MATCH(A9,Results_Cases!A:A,0))/ID9),"..",INDEX(Results_Cases!GY:GY,MATCH(A9,Results_Cases!A:A,0))/ID9)</f>
        <v>1</v>
      </c>
      <c r="ID9" s="111">
        <f>INDEX(Results_Cases!GX:GX,MATCH(A9,Results_Cases!A:A,0))+INDEX(Results_Cases!GY:GY,MATCH(A9,Results_Cases!A:A,0))</f>
        <v>6</v>
      </c>
    </row>
    <row r="10" spans="1:238" s="30" customFormat="1" ht="24" customHeight="1" x14ac:dyDescent="0.2">
      <c r="A10" s="93" t="s">
        <v>135</v>
      </c>
      <c r="B10" s="94" t="s">
        <v>84</v>
      </c>
      <c r="C10" s="94" t="s">
        <v>174</v>
      </c>
      <c r="D10" s="100">
        <f>INDEX(Results_Cases!D:D,MATCH(A10,Results_Cases!A:A,0))</f>
        <v>18</v>
      </c>
      <c r="E10" s="102">
        <f>INDEX(Results_Cases!E:E,MATCH(A10,Results_Cases!A:A,0))/G10</f>
        <v>1</v>
      </c>
      <c r="F10" s="102">
        <f>INDEX(Results_Cases!F:F,MATCH(A10,Results_Cases!A:A,0))/G10</f>
        <v>0</v>
      </c>
      <c r="G10" s="103">
        <f>INDEX(Results_Cases!D:D,MATCH(A10,Results_Cases!A:A,0))</f>
        <v>18</v>
      </c>
      <c r="H10" s="104">
        <f>INDEX(Results_Cases!G:G,MATCH(A10,Results_Cases!A:A,0))/T10</f>
        <v>0.33333333333333331</v>
      </c>
      <c r="I10" s="104">
        <f>INDEX(Results_Cases!H:H,MATCH(A10,Results_Cases!A:A,0))/T10</f>
        <v>0.3888888888888889</v>
      </c>
      <c r="J10" s="104">
        <f>INDEX(Results_Cases!I:I,MATCH(A10,Results_Cases!A:A,0))/T10</f>
        <v>0.3888888888888889</v>
      </c>
      <c r="K10" s="104">
        <f>INDEX(Results_Cases!J:J,MATCH(A10,Results_Cases!A:A,0))/T10</f>
        <v>0.55555555555555558</v>
      </c>
      <c r="L10" s="104">
        <f>INDEX(Results_Cases!K:K,MATCH(A10,Results_Cases!A:A,0))/T10</f>
        <v>5.5555555555555552E-2</v>
      </c>
      <c r="M10" s="104">
        <f>INDEX(Results_Cases!L:L,MATCH(A10,Results_Cases!A:A,0))/T10</f>
        <v>0.22222222222222221</v>
      </c>
      <c r="N10" s="104">
        <f>INDEX(Results_Cases!M:M,MATCH(A10,Results_Cases!A:A,0))/T10</f>
        <v>0.1111111111111111</v>
      </c>
      <c r="O10" s="104">
        <f>INDEX(Results_Cases!N:N,MATCH(A10,Results_Cases!A:A,0))/T10</f>
        <v>5.5555555555555552E-2</v>
      </c>
      <c r="P10" s="104">
        <f>INDEX(Results_Cases!O:O,MATCH(A10,Results_Cases!A:A,0))/T10</f>
        <v>0.1111111111111111</v>
      </c>
      <c r="Q10" s="104">
        <f>INDEX(Results_Cases!P:P,MATCH(A10,Results_Cases!A:A,0))/T10</f>
        <v>0.1111111111111111</v>
      </c>
      <c r="R10" s="104">
        <f>INDEX(Results_Cases!Q:Q,MATCH(A10,Results_Cases!A:A,0))/T10</f>
        <v>5.5555555555555552E-2</v>
      </c>
      <c r="S10" s="104">
        <f>INDEX(Results_Cases!R:R,MATCH(A10,Results_Cases!A:A,0))/T10</f>
        <v>0.22222222222222221</v>
      </c>
      <c r="T10" s="100">
        <f>INDEX(Results_Cases!GZ:GZ,MATCH(A10,Results_Cases!A:A,0))</f>
        <v>18</v>
      </c>
      <c r="U10" s="102">
        <f>IF(ISERROR(INDEX(Results_Cases!S:S,MATCH(A10,Results_Cases!A:A,0))/X10),0,INDEX(Results_Cases!S:S,MATCH(A10,Results_Cases!A:A,0))/X10)</f>
        <v>0.33333333333333331</v>
      </c>
      <c r="V10" s="102">
        <f>IF(ISERROR(INDEX(Results_Cases!T:T,MATCH(A10,Results_Cases!A:A,0))/X10),0,INDEX(Results_Cases!T:T,MATCH(A10,Results_Cases!A:A,0))/X10)</f>
        <v>0.33333333333333331</v>
      </c>
      <c r="W10" s="102">
        <f>IF(ISERROR(INDEX(Results_Cases!U:U,MATCH(A10,Results_Cases!A:A,0))/X10),0,INDEX(Results_Cases!U:U,MATCH(A10,Results_Cases!A:A,0))/X10)</f>
        <v>0.33333333333333331</v>
      </c>
      <c r="X10" s="103">
        <f>IF(INDEX(Results_Cases!S:S,MATCH(A10,Results_Cases!A:A,0))+INDEX(Results_Cases!T:T,MATCH(A10,Results_Cases!A:A,0))+INDEX(Results_Cases!U:U,MATCH(A10,Results_Cases!A:A,0))=0,"..",INDEX(Results_Cases!S:S,MATCH(A10,Results_Cases!A:A,0))+INDEX(Results_Cases!T:T,MATCH(A10,Results_Cases!A:A,0))+INDEX(Results_Cases!U:U,MATCH(A10,Results_Cases!A:A,0)))</f>
        <v>6</v>
      </c>
      <c r="Y10" s="104">
        <f>IF(ISERROR(INDEX(Results_Cases!V:V,MATCH(A10,Results_Cases!A:A,0))/AC10),"..",INDEX(Results_Cases!V:V,MATCH(A10,Results_Cases!A:A,0))/AC10)</f>
        <v>0.72222222222222221</v>
      </c>
      <c r="Z10" s="104">
        <f>IF(ISERROR(INDEX(Results_Cases!W:W,MATCH(A10,Results_Cases!A:A,0))/AC10),"..",INDEX(Results_Cases!W:W,MATCH(A10,Results_Cases!A:A,0))/AC10)</f>
        <v>0</v>
      </c>
      <c r="AA10" s="104">
        <f>IF(ISERROR(INDEX(Results_Cases!X:X,MATCH(A10,Results_Cases!A:A,0))/AC10),"..",INDEX(Results_Cases!X:X,MATCH(A10,Results_Cases!A:A,0))/AC10)</f>
        <v>0</v>
      </c>
      <c r="AB10" s="104">
        <f>IF(ISERROR(INDEX(Results_Cases!Y:Y,MATCH(A10,Results_Cases!A:A,0))/AC10),"..",INDEX(Results_Cases!Y:Y,MATCH(A10,Results_Cases!A:A,0))/AC10)</f>
        <v>0.33333333333333331</v>
      </c>
      <c r="AC10" s="100">
        <f>INDEX(Results_Cases!HA:HA,MATCH(A10,Results_Cases!A:A,0))</f>
        <v>18</v>
      </c>
      <c r="AD10" s="102">
        <f>IF(ISERROR(INDEX(Results_Cases!Z:Z,MATCH(A10,Results_Cases!A:A,0))/AK10),"..",INDEX(Results_Cases!Z:Z,MATCH(A10,Results_Cases!A:A,0))/AK10)</f>
        <v>0.55555555555555558</v>
      </c>
      <c r="AE10" s="102">
        <f>IF(ISERROR(INDEX(Results_Cases!AA:AA,MATCH(A10,Results_Cases!A:A,0))/AK10),"..",INDEX(Results_Cases!AA:AA,MATCH(A10,Results_Cases!A:A,0))/AK10)</f>
        <v>0.1111111111111111</v>
      </c>
      <c r="AF10" s="102">
        <f>IF(ISERROR(INDEX(Results_Cases!AB:AB,MATCH(A10,Results_Cases!A:A,0))/AK10),"..",INDEX(Results_Cases!AB:AB,MATCH(A10,Results_Cases!A:A,0))/AK10)</f>
        <v>5.5555555555555552E-2</v>
      </c>
      <c r="AG10" s="102">
        <f>IF(ISERROR(INDEX(Results_Cases!AC:AC,MATCH(A10,Results_Cases!A:A,0))/AK10),"..",INDEX(Results_Cases!AC:AC,MATCH(A10,Results_Cases!A:A,0))/AK10)</f>
        <v>0</v>
      </c>
      <c r="AH10" s="102">
        <f>IF(ISERROR(INDEX(Results_Cases!AD:AD,MATCH(A10,Results_Cases!A:A,0))/AK10),"..",INDEX(Results_Cases!AD:AD,MATCH(A10,Results_Cases!A:A,0))/AK10)</f>
        <v>0</v>
      </c>
      <c r="AI10" s="102">
        <f>IF(ISERROR(INDEX(Results_Cases!AE:AE,MATCH(A10,Results_Cases!A:A,0))/AK10),"..",INDEX(Results_Cases!AE:AE,MATCH(A10,Results_Cases!A:A,0))/AK10)</f>
        <v>0</v>
      </c>
      <c r="AJ10" s="102">
        <f>IF(ISERROR(INDEX(Results_Cases!AF:AF,MATCH(A10,Results_Cases!A:A,0))/AK10),"..",INDEX(Results_Cases!AF:AF,MATCH(A10,Results_Cases!A:A,0))/AK10)</f>
        <v>0.27777777777777779</v>
      </c>
      <c r="AK10" s="103">
        <f>IF(INDEX(Results_Cases!Z:Z,MATCH(A10,Results_Cases!A:A,0))+INDEX(Results_Cases!AA:AA,MATCH(A10,Results_Cases!A:A,0))+INDEX(Results_Cases!AB:AB,MATCH(A10,Results_Cases!A:A,0))+INDEX(Results_Cases!AC:AC,MATCH(A10,Results_Cases!A:A,0))+INDEX(Results_Cases!AD:AD,MATCH(A10,Results_Cases!A:A,0))+INDEX(Results_Cases!AE:AE,MATCH(A10,Results_Cases!A:A,0))+INDEX(Results_Cases!AF:AF,MATCH(A10,Results_Cases!A:A,0))=0,"..",INDEX(Results_Cases!Z:Z,MATCH(A10,Results_Cases!A:A,0))+INDEX(Results_Cases!AA:AA,MATCH(A10,Results_Cases!A:A,0))+INDEX(Results_Cases!AB:AB,MATCH(A10,Results_Cases!A:A,0))+INDEX(Results_Cases!AC:AC,MATCH(A10,Results_Cases!A:A,0))+INDEX(Results_Cases!AD:AD,MATCH(A10,Results_Cases!A:A,0))+INDEX(Results_Cases!AE:AE,MATCH(A10,Results_Cases!A:A,0))+INDEX(Results_Cases!AF:AF,MATCH(A10,Results_Cases!A:A,0)))</f>
        <v>18</v>
      </c>
      <c r="AL10" s="104">
        <f>IF(ISERROR(INDEX(Results_Cases!AG:AG,MATCH(A10,Results_Cases!A:A,0))/AR10),"..",INDEX(Results_Cases!AG:AG,MATCH(A10,Results_Cases!A:A,0))/AR10)</f>
        <v>5.5555555555555552E-2</v>
      </c>
      <c r="AM10" s="104">
        <f>IF(ISERROR(INDEX(Results_Cases!AH:AH,MATCH(A10,Results_Cases!A:A,0))/AR10),"..",INDEX(Results_Cases!AH:AH,MATCH(A10,Results_Cases!A:A,0))/AR10)</f>
        <v>0.61111111111111116</v>
      </c>
      <c r="AN10" s="104">
        <f>IF(ISERROR(INDEX(Results_Cases!AI:AI,MATCH(A10,Results_Cases!A:A,0))/AR10),"..",INDEX(Results_Cases!AI:AI,MATCH(A10,Results_Cases!A:A,0))/AR10)</f>
        <v>0.33333333333333331</v>
      </c>
      <c r="AO10" s="104">
        <f>IF(ISERROR(INDEX(Results_Cases!AJ:AJ,MATCH(A10,Results_Cases!A:A,0))/AR10),"..",INDEX(Results_Cases!AJ:AJ,MATCH(A10,Results_Cases!A:A,0))/AR10)</f>
        <v>0</v>
      </c>
      <c r="AP10" s="104">
        <f>IF(ISERROR(INDEX(Results_Cases!AK:AK,MATCH(A10,Results_Cases!A:A,0))/AR10),"..",INDEX(Results_Cases!AK:AK,MATCH(A10,Results_Cases!A:A,0))/AR10)</f>
        <v>0</v>
      </c>
      <c r="AQ10" s="104">
        <f>IF(ISERROR(INDEX(Results_Cases!AL:AL,MATCH(A10,Results_Cases!A:A,0))/AR10),"..",INDEX(Results_Cases!AL:AL,MATCH(A10,Results_Cases!A:A,0))/AR10)</f>
        <v>0</v>
      </c>
      <c r="AR10" s="100">
        <f>INDEX(Results_Cases!AG:AG,MATCH(A10,Results_Cases!A:A,0))+INDEX(Results_Cases!AH:AH,MATCH(A10,Results_Cases!A:A,0))+INDEX(Results_Cases!AI:AI,MATCH(A10,Results_Cases!A:A,0))+INDEX(Results_Cases!AJ:AJ,MATCH(A10,Results_Cases!A:A,0))+INDEX(Results_Cases!AK:AK,MATCH(A10,Results_Cases!A:A,0))+INDEX(Results_Cases!AL:AL,MATCH(A10,Results_Cases!A:A,0))</f>
        <v>18</v>
      </c>
      <c r="AS10" s="102">
        <f>IF(ISERROR(INDEX(Results_Cases!AM:AM,MATCH(A10,Results_Cases!A:A,0))/AX10),"..",INDEX(Results_Cases!AM:AM,MATCH(A10,Results_Cases!A:A,0))/AX10)</f>
        <v>0.94444444444444442</v>
      </c>
      <c r="AT10" s="102">
        <f>IF(ISERROR(INDEX(Results_Cases!AN:AN,MATCH(A10,Results_Cases!A:A,0))/AX10),"..",INDEX(Results_Cases!AN:AN,MATCH(A10,Results_Cases!A:A,0))/AX10)</f>
        <v>5.5555555555555552E-2</v>
      </c>
      <c r="AU10" s="102">
        <f>IF(ISERROR(INDEX(Results_Cases!AO:AO,MATCH(A10,Results_Cases!A:A,0))/AX10),"..",INDEX(Results_Cases!AO:AO,MATCH(A10,Results_Cases!A:A,0))/AX10)</f>
        <v>0</v>
      </c>
      <c r="AV10" s="102">
        <f>IF(ISERROR(INDEX(Results_Cases!AP:AP,MATCH(A10,Results_Cases!A:A,0))/AX10),"..",INDEX(Results_Cases!AP:AP,MATCH(A10,Results_Cases!A:A,0))/AX10)</f>
        <v>0</v>
      </c>
      <c r="AW10" s="102">
        <f>IF(ISERROR(INDEX(Results_Cases!AQ:AQ,MATCH(A10,Results_Cases!A:A,0))/AX10),"..",INDEX(Results_Cases!AQ:AQ,MATCH(A10,Results_Cases!A:A,0))/AX10)</f>
        <v>0</v>
      </c>
      <c r="AX10" s="103">
        <f>INDEX(Results_Cases!AM:AM,MATCH(A10,Results_Cases!A:A,0))+INDEX(Results_Cases!AN:AN,MATCH(A10,Results_Cases!A:A,0))+INDEX(Results_Cases!AO:AO,MATCH(A10,Results_Cases!A:A,0))+INDEX(Results_Cases!AP:AP,MATCH(A10,Results_Cases!A:A,0))+INDEX(Results_Cases!AQ:AQ,MATCH(A10,Results_Cases!A:A,0))</f>
        <v>18</v>
      </c>
      <c r="AY10" s="104">
        <f>IF(ISERROR(INDEX(Results_Cases!AR:AR,MATCH(A10,Results_Cases!A:A,0))/BD10),"..",INDEX(Results_Cases!AR:AR,MATCH(A10,Results_Cases!A:A,0))/BD10)</f>
        <v>0.88888888888888884</v>
      </c>
      <c r="AZ10" s="104">
        <f>IF(ISERROR(INDEX(Results_Cases!AS:AS,MATCH(A10,Results_Cases!A:A,0))/BD10),"..",INDEX(Results_Cases!AS:AS,MATCH(A10,Results_Cases!A:A,0))/BD10)</f>
        <v>0.1111111111111111</v>
      </c>
      <c r="BA10" s="104">
        <f>IF(ISERROR(INDEX(Results_Cases!AT:AT,MATCH(A10,Results_Cases!A:A,0))/BD10),"..",INDEX(Results_Cases!AT:AT,MATCH(A10,Results_Cases!A:A,0))/BD10)</f>
        <v>0</v>
      </c>
      <c r="BB10" s="104">
        <f>IF(ISERROR(INDEX(Results_Cases!AU:AU,MATCH(A10,Results_Cases!A:A,0))/BD10),"..",INDEX(Results_Cases!AU:AU,MATCH(A10,Results_Cases!A:A,0))/BD10)</f>
        <v>0</v>
      </c>
      <c r="BC10" s="104">
        <f>IF(ISERROR(INDEX(Results_Cases!AV:AV,MATCH(A10,Results_Cases!A:A,0))/BD10),"..",INDEX(Results_Cases!AV:AV,MATCH(A10,Results_Cases!A:A,0))/BD10)</f>
        <v>0</v>
      </c>
      <c r="BD10" s="100">
        <f>INDEX(Results_Cases!AR:AR,MATCH(A10,Results_Cases!A:A,0))+INDEX(Results_Cases!AS:AS,MATCH(A10,Results_Cases!A:A,0))+INDEX(Results_Cases!AT:AT,MATCH(A10,Results_Cases!A:A,0))+INDEX(Results_Cases!AU:AU,MATCH(A10,Results_Cases!A:A,0))+INDEX(Results_Cases!AV:AV,MATCH(A10,Results_Cases!A:A,0))</f>
        <v>18</v>
      </c>
      <c r="BE10" s="102">
        <f>IF(ISERROR(INDEX(Results_Cases!AW:AW,MATCH(A10,Results_Cases!A:A,0))/BJ10),"..",INDEX(Results_Cases!AW:AW,MATCH(A10,Results_Cases!A:A,0))/BJ10)</f>
        <v>0.94444444444444442</v>
      </c>
      <c r="BF10" s="102">
        <f>IF(ISERROR(INDEX(Results_Cases!AX:AX,MATCH(A10,Results_Cases!A:A,0))/BJ10),"..",INDEX(Results_Cases!AX:AX,MATCH(A10,Results_Cases!A:A,0))/BJ10)</f>
        <v>5.5555555555555552E-2</v>
      </c>
      <c r="BG10" s="102">
        <f>IF(ISERROR(INDEX(Results_Cases!AY:AY,MATCH(A10,Results_Cases!A:A,0))/BJ10),"..",INDEX(Results_Cases!AY:AY,MATCH(A10,Results_Cases!A:A,0))/BJ10)</f>
        <v>0</v>
      </c>
      <c r="BH10" s="102">
        <f>IF(ISERROR(INDEX(Results_Cases!AZ:AZ,MATCH(A10,Results_Cases!A:A,0))/BJ10),"..",INDEX(Results_Cases!AZ:AZ,MATCH(A10,Results_Cases!A:A,0))/BJ10)</f>
        <v>0</v>
      </c>
      <c r="BI10" s="102">
        <f>IF(ISERROR(INDEX(Results_Cases!BA:BA,MATCH(A10,Results_Cases!A:A,0))/BJ10),"..",INDEX(Results_Cases!BA:BA,MATCH(A10,Results_Cases!A:A,0))/BJ10)</f>
        <v>0</v>
      </c>
      <c r="BJ10" s="103">
        <f>INDEX(Results_Cases!AW:AW,MATCH(A10,Results_Cases!A:A,0))+INDEX(Results_Cases!AX:AX,MATCH(A10,Results_Cases!A:A,0))+INDEX(Results_Cases!AY:AY,MATCH(A10,Results_Cases!A:A,0))+INDEX(Results_Cases!AZ:AZ,MATCH(A10,Results_Cases!A:A,0))+INDEX(Results_Cases!BA:BA,MATCH(A10,Results_Cases!A:A,0))</f>
        <v>18</v>
      </c>
      <c r="BK10" s="104">
        <f>IF(ISERROR(INDEX(Results_Cases!BB:BB,MATCH(A10,Results_Cases!A:A,0))/BP10),"..",INDEX(Results_Cases!BB:BB,MATCH(A10,Results_Cases!A:A,0))/BP10)</f>
        <v>1</v>
      </c>
      <c r="BL10" s="104">
        <f>IF(ISERROR(INDEX(Results_Cases!BC:BC,MATCH(A10,Results_Cases!A:A,0))/BP10),"..",INDEX(Results_Cases!BC:BC,MATCH(A10,Results_Cases!A:A,0))/BP10)</f>
        <v>0</v>
      </c>
      <c r="BM10" s="104">
        <f>IF(ISERROR(INDEX(Results_Cases!BD:BD,MATCH(A10,Results_Cases!A:A,0))/BP10),"..",INDEX(Results_Cases!BD:BD,MATCH(A10,Results_Cases!A:A,0))/BP10)</f>
        <v>0</v>
      </c>
      <c r="BN10" s="104">
        <f>IF(ISERROR(INDEX(Results_Cases!BE:BE,MATCH(A10,Results_Cases!A:A,0))/BP10),"..",INDEX(Results_Cases!BE:BE,MATCH(A10,Results_Cases!A:A,0))/BP10)</f>
        <v>0</v>
      </c>
      <c r="BO10" s="104">
        <f>IF(ISERROR(INDEX(Results_Cases!BF:BF,MATCH(A10,Results_Cases!A:A,0))/BP10),"..",INDEX(Results_Cases!BF:BF,MATCH(A10,Results_Cases!A:A,0))/BP10)</f>
        <v>0</v>
      </c>
      <c r="BP10" s="100">
        <f>INDEX(Results_Cases!BB:BB,MATCH(A10,Results_Cases!A:A,0))+INDEX(Results_Cases!BC:BC,MATCH(A10,Results_Cases!A:A,0))+INDEX(Results_Cases!BD:BD,MATCH(A10,Results_Cases!A:A,0))+INDEX(Results_Cases!BE:BE,MATCH(A10,Results_Cases!A:A,0))+INDEX(Results_Cases!BF:BF,MATCH(A10,Results_Cases!A:A,0))</f>
        <v>18</v>
      </c>
      <c r="BQ10" s="102">
        <f>IF(ISERROR(INDEX(Results_Cases!BG:BG,MATCH(A10,Results_Cases!A:A,0))/BV10),"..",INDEX(Results_Cases!BG:BG,MATCH(A10,Results_Cases!A:A,0))/BV10)</f>
        <v>0.66666666666666663</v>
      </c>
      <c r="BR10" s="102">
        <f>IF(ISERROR(INDEX(Results_Cases!BH:BH,MATCH(A10,Results_Cases!A:A,0))/AX10),"..",INDEX(Results_Cases!BH:BH,MATCH(A10,Results_Cases!A:A,0))/AX10)</f>
        <v>0.22222222222222221</v>
      </c>
      <c r="BS10" s="102">
        <f>IF(ISERROR(INDEX(Results_Cases!BI:BI,MATCH(A10,Results_Cases!A:A,0))/AX10),"..",INDEX(Results_Cases!BI:BI,MATCH(A10,Results_Cases!A:A,0))/AX10)</f>
        <v>5.5555555555555552E-2</v>
      </c>
      <c r="BT10" s="102">
        <f>IF(ISERROR(INDEX(Results_Cases!BJ:BJ,MATCH(A10,Results_Cases!A:A,0))/AX10),"..",INDEX(Results_Cases!BJ:BJ,MATCH(A10,Results_Cases!A:A,0))/AX10)</f>
        <v>0</v>
      </c>
      <c r="BU10" s="102">
        <f>IF(ISERROR(INDEX(Results_Cases!BK:BK,MATCH(A10,Results_Cases!A:A,0))/AX10),"..",INDEX(Results_Cases!BK:BK,MATCH(A10,Results_Cases!A:A,0))/AX10)</f>
        <v>0</v>
      </c>
      <c r="BV10" s="103">
        <f>INDEX(Results_Cases!BG:BG,MATCH(A10,Results_Cases!A:A,0))+INDEX(Results_Cases!BH:BH,MATCH(A10,Results_Cases!A:A,0))+INDEX(Results_Cases!BI:BI,MATCH(A10,Results_Cases!A:A,0))+INDEX(Results_Cases!BJ:BJ,MATCH(A10,Results_Cases!A:A,0))+INDEX(Results_Cases!BK:BK,MATCH(A10,Results_Cases!A:A,0))</f>
        <v>15</v>
      </c>
      <c r="BW10" s="104">
        <f>IF(ISERROR(INDEX(Results_Cases!BL:BL,MATCH(A10,Results_Cases!A:A,0))/CB10),"..",INDEX(Results_Cases!BL:BL,MATCH(A10,Results_Cases!A:A,0))/CB10)</f>
        <v>0.5</v>
      </c>
      <c r="BX10" s="104">
        <f>IF(ISERROR(INDEX(Results_Cases!BM:BM,MATCH(A10,Results_Cases!A:A,0))/CB10),"..",INDEX(Results_Cases!BM:BM,MATCH(A10,Results_Cases!A:A,0))/CB10)</f>
        <v>0.5</v>
      </c>
      <c r="BY10" s="104">
        <f>IF(ISERROR(INDEX(Results_Cases!BN:BN,MATCH(A10,Results_Cases!A:A,0))/CB10),"..",INDEX(Results_Cases!BN:BN,MATCH(A10,Results_Cases!A:A,0))/CB10)</f>
        <v>0</v>
      </c>
      <c r="BZ10" s="104">
        <f>IF(ISERROR(INDEX(Results_Cases!BO:BO,MATCH(A10,Results_Cases!A:A,0))/CB10),"..",INDEX(Results_Cases!BO:BO,MATCH(A10,Results_Cases!A:A,0))/CB10)</f>
        <v>0</v>
      </c>
      <c r="CA10" s="104">
        <f>IF(ISERROR(INDEX(Results_Cases!BP:BP,MATCH(A10,Results_Cases!A:A,0))/CB10),"..",INDEX(Results_Cases!BP:BP,MATCH(A10,Results_Cases!A:A,0))/CB10)</f>
        <v>0</v>
      </c>
      <c r="CB10" s="100">
        <f>INDEX(Results_Cases!BL:BL,MATCH(A10,Results_Cases!A:A,0))+INDEX(Results_Cases!BM:BM,MATCH(A10,Results_Cases!A:A,0))+INDEX(Results_Cases!BN:BN,MATCH(A10,Results_Cases!A:A,0))+INDEX(Results_Cases!BO:BO,MATCH(A10,Results_Cases!A:A,0))+INDEX(Results_Cases!BP:BP,MATCH(A10,Results_Cases!A:A,0))</f>
        <v>4</v>
      </c>
      <c r="CC10" s="102">
        <f>IF(ISERROR(INDEX(Results_Cases!BQ:BQ,MATCH(A10,Results_Cases!A:A,0))/CH10),"..",INDEX(Results_Cases!BQ:BQ,MATCH(A10,Results_Cases!A:A,0))/CH10)</f>
        <v>0.4</v>
      </c>
      <c r="CD10" s="102">
        <f>IF(ISERROR(INDEX(Results_Cases!BR:BR,MATCH(A10,Results_Cases!A:A,0))/CH10),"..",INDEX(Results_Cases!BR:BR,MATCH(A10,Results_Cases!A:A,0))/CH10)</f>
        <v>0.46666666666666667</v>
      </c>
      <c r="CE10" s="102">
        <f>IF(ISERROR(INDEX(Results_Cases!BS:BS,MATCH(A10,Results_Cases!A:A,0))/CH10),"..",INDEX(Results_Cases!BS:BS,MATCH(A10,Results_Cases!A:A,0))/CH10)</f>
        <v>6.6666666666666666E-2</v>
      </c>
      <c r="CF10" s="102">
        <f>IF(ISERROR(INDEX(Results_Cases!BT:BT,MATCH(A10,Results_Cases!A:A,0))/CH10),"..",INDEX(Results_Cases!BT:BT,MATCH(A10,Results_Cases!A:A,0))/CH10)</f>
        <v>6.6666666666666666E-2</v>
      </c>
      <c r="CG10" s="102">
        <f>IF(ISERROR(INDEX(Results_Cases!BU:BU,MATCH(A10,Results_Cases!A:A,0))/CH10),"..",INDEX(Results_Cases!BU:BU,MATCH(A10,Results_Cases!A:A,0))/CH10)</f>
        <v>0</v>
      </c>
      <c r="CH10" s="103">
        <f>INDEX(Results_Cases!BQ:BQ,MATCH(A10,Results_Cases!A:A,0))+INDEX(Results_Cases!BR:BR,MATCH(A10,Results_Cases!A:A,0))+INDEX(Results_Cases!BS:BS,MATCH(A10,Results_Cases!A:A,0))+INDEX(Results_Cases!BT:BT,MATCH(A10,Results_Cases!A:A,0))+INDEX(Results_Cases!BU:BU,MATCH(A10,Results_Cases!A:A,0))</f>
        <v>15</v>
      </c>
      <c r="CI10" s="104">
        <f>IF(ISERROR(INDEX(Results_Cases!BV:BV,MATCH(A10,Results_Cases!A:A,0))/CN10),"..",INDEX(Results_Cases!BV:BV,MATCH(A10,Results_Cases!A:A,0))/CN10)</f>
        <v>0.5714285714285714</v>
      </c>
      <c r="CJ10" s="104">
        <f>IF(ISERROR(INDEX(Results_Cases!BW:BW,MATCH(A10,Results_Cases!A:A,0))/CN10),"..",INDEX(Results_Cases!BW:BW,MATCH(A10,Results_Cases!A:A,0))/CN10)</f>
        <v>0.35714285714285715</v>
      </c>
      <c r="CK10" s="104">
        <f>IF(ISERROR(INDEX(Results_Cases!BX:BX,MATCH(A10,Results_Cases!A:A,0))/CN10),"..",INDEX(Results_Cases!BX:BX,MATCH(A10,Results_Cases!A:A,0))/CN10)</f>
        <v>7.1428571428571425E-2</v>
      </c>
      <c r="CL10" s="104">
        <f>IF(ISERROR(INDEX(Results_Cases!BY:BY,MATCH(A10,Results_Cases!A:A,0))/CN10),"..",INDEX(Results_Cases!BY:BY,MATCH(A10,Results_Cases!A:A,0))/CN10)</f>
        <v>0</v>
      </c>
      <c r="CM10" s="104">
        <f>IF(ISERROR(INDEX(Results_Cases!BZ:BZ,MATCH(A10,Results_Cases!A:A,0))/CN10),"..",INDEX(Results_Cases!BZ:BZ,MATCH(A10,Results_Cases!A:A,0))/CN10)</f>
        <v>0</v>
      </c>
      <c r="CN10" s="100">
        <f>INDEX(Results_Cases!BV:BV,MATCH(A10,Results_Cases!A:A,0))+INDEX(Results_Cases!BW:BW,MATCH(A10,Results_Cases!A:A,0))+INDEX(Results_Cases!BX:BX,MATCH(A10,Results_Cases!A:A,0))+INDEX(Results_Cases!BY:BY,MATCH(A10,Results_Cases!A:A,0))+INDEX(Results_Cases!BZ:BZ,MATCH(A10,Results_Cases!A:A,0))</f>
        <v>14</v>
      </c>
      <c r="CO10" s="102">
        <f>IF(ISERROR(INDEX(Results_Cases!CA:CA,MATCH(A10,Results_Cases!A:A,0))/CT10),0,INDEX(Results_Cases!CA:CA,MATCH(A10,Results_Cases!A:A,0))/CT10)</f>
        <v>0</v>
      </c>
      <c r="CP10" s="102">
        <f>IF(ISERROR(INDEX(Results_Cases!CB:CB,MATCH(A10,Results_Cases!A:A,0))/CT10),0,INDEX(Results_Cases!CB:CB,MATCH(A10,Results_Cases!A:A,0))/CT10)</f>
        <v>0</v>
      </c>
      <c r="CQ10" s="102">
        <f>IF(ISERROR(INDEX(Results_Cases!CC:CC,MATCH(A10,Results_Cases!A:A,0))/CT10),0,INDEX(Results_Cases!CC:CC,MATCH(A10,Results_Cases!A:A,0))/CT10)</f>
        <v>0</v>
      </c>
      <c r="CR10" s="102">
        <f>IF(ISERROR(INDEX(Results_Cases!CD:CD,MATCH(A10,Results_Cases!A:A,0))/CT10),0,INDEX(Results_Cases!CD:CD,MATCH(A10,Results_Cases!A:A,0))/CT10)</f>
        <v>0</v>
      </c>
      <c r="CS10" s="102">
        <f>IF(ISERROR(INDEX(Results_Cases!CE:CE,MATCH(A10,Results_Cases!A:A,0))/CT10),0,INDEX(Results_Cases!CE:CE,MATCH(A10,Results_Cases!A:A,0))/CT10)</f>
        <v>0</v>
      </c>
      <c r="CT10" s="103">
        <f>IF(ISERROR(INDEX(Results_Cases!CA:CA,MATCH(A10,Results_Cases!A:A,0))+INDEX(Results_Cases!CB:CB,MATCH(A10,Results_Cases!A:A,0))+INDEX(Results_Cases!CC:CC,MATCH(A10,Results_Cases!A:A,0))+INDEX(Results_Cases!CD:CD,MATCH(A10,Results_Cases!A:A,0))+INDEX(Results_Cases!CE:CE,MATCH(A10,Results_Cases!A:A,0))),0,INDEX(Results_Cases!CA:CA,MATCH(A10,Results_Cases!A:A,0))+INDEX(Results_Cases!CB:CB,MATCH(A10,Results_Cases!A:A,0))+INDEX(Results_Cases!CC:CC,MATCH(A10,Results_Cases!A:A,0))+INDEX(Results_Cases!CD:CD,MATCH(A10,Results_Cases!A:A,0))+INDEX(Results_Cases!CE:CE,MATCH(A10,Results_Cases!A:A,0)))</f>
        <v>0</v>
      </c>
      <c r="CU10" s="104">
        <f>INDEX(Results_Cases!CF:CF,MATCH(A10,Results_Cases!A:A,0))/DC10</f>
        <v>0.44444444444444442</v>
      </c>
      <c r="CV10" s="104">
        <f>INDEX(Results_Cases!CG:CG,MATCH(A10,Results_Cases!A:A,0))/DC10</f>
        <v>0</v>
      </c>
      <c r="CW10" s="104">
        <f>INDEX(Results_Cases!CH:CH,MATCH(A10,Results_Cases!A:A,0))/DC10</f>
        <v>0.72222222222222221</v>
      </c>
      <c r="CX10" s="104">
        <f>INDEX(Results_Cases!CI:CI,MATCH(A10,Results_Cases!A:A,0))/DC10</f>
        <v>5.5555555555555552E-2</v>
      </c>
      <c r="CY10" s="104">
        <f>INDEX(Results_Cases!CJ:CJ,MATCH(A10,Results_Cases!A:A,0))/DC10</f>
        <v>0.5</v>
      </c>
      <c r="CZ10" s="104">
        <f>INDEX(Results_Cases!CK:CK,MATCH(A10,Results_Cases!A:A,0))/DC10</f>
        <v>5.5555555555555552E-2</v>
      </c>
      <c r="DA10" s="104">
        <f>INDEX(Results_Cases!CL:CL,MATCH(A10,Results_Cases!A:A,0))/DC10</f>
        <v>0.1111111111111111</v>
      </c>
      <c r="DB10" s="104">
        <f>INDEX(Results_Cases!CM:CM,MATCH(A10,Results_Cases!A:A,0))/DC10</f>
        <v>0.16666666666666666</v>
      </c>
      <c r="DC10" s="100">
        <f>INDEX(Results_Cases!HB:HB,MATCH(A10,Results_Cases!A:A,0))</f>
        <v>18</v>
      </c>
      <c r="DD10" s="102">
        <f>IF(ISERROR(INDEX(Results_Cases!CN:CN,MATCH(A10,Results_Cases!A:A,0))/DK10),"..",INDEX(Results_Cases!CN:CN,MATCH(A10,Results_Cases!A:A,0))/DK10)</f>
        <v>0.70588235294117652</v>
      </c>
      <c r="DE10" s="102">
        <f>IF(ISERROR(INDEX(Results_Cases!CO:CO,MATCH(A10,Results_Cases!A:A,0))/DK10),"..",INDEX(Results_Cases!CO:CO,MATCH(A10,Results_Cases!A:A,0))/DK10)</f>
        <v>0.17647058823529413</v>
      </c>
      <c r="DF10" s="102">
        <f>IF(ISERROR(INDEX(Results_Cases!CP:CP,MATCH(A10,Results_Cases!A:A,0))/DK10),"..",INDEX(Results_Cases!CP:CP,MATCH(A10,Results_Cases!A:A,0))/DK10)</f>
        <v>0</v>
      </c>
      <c r="DG10" s="102">
        <f>IF(ISERROR(INDEX(Results_Cases!CQ:CQ,MATCH(A10,Results_Cases!A:A,0))/DK10),"..",INDEX(Results_Cases!CQ:CQ,MATCH(A10,Results_Cases!A:A,0))/DK10)</f>
        <v>0</v>
      </c>
      <c r="DH10" s="102">
        <f>IF(ISERROR(INDEX(Results_Cases!CR:CR,MATCH(A10,Results_Cases!A:A,0))/DK10),"..",INDEX(Results_Cases!CR:CR,MATCH(A10,Results_Cases!A:A,0))/DK10)</f>
        <v>0.11764705882352941</v>
      </c>
      <c r="DI10" s="105">
        <f>IF(ISERROR(INDEX(Results_Cases!CS:CS,MATCH(A10,Results_Cases!A:A,0))),0,INDEX(Results_Cases!CS:CS,MATCH(A10,Results_Cases!A:A,0)))</f>
        <v>9.35</v>
      </c>
      <c r="DJ10" s="106">
        <f>IF(ISERROR(INDEX(Results_Cases!CT:CT,MATCH(A10,Results_Cases!A:A,0))),0,INDEX(Results_Cases!CT:CT,MATCH(A10,Results_Cases!A:A,0)))</f>
        <v>2.5</v>
      </c>
      <c r="DK10" s="103">
        <f>INDEX(Results_Cases!CN:CN,MATCH(A10,Results_Cases!A:A,0))+INDEX(Results_Cases!CO:CO,MATCH(A10,Results_Cases!A:A,0))+INDEX(Results_Cases!CP:CP,MATCH(A10,Results_Cases!A:A,0))+INDEX(Results_Cases!CQ:CQ,MATCH(A10,Results_Cases!A:A,0))+INDEX(Results_Cases!CR:CR,MATCH(A10,Results_Cases!A:A,0))</f>
        <v>17</v>
      </c>
      <c r="DL10" s="104">
        <f>IF(ISERROR(INDEX(Results_Cases!CU:CU,MATCH(A10,Results_Cases!A:A,0))/DO10),"..",INDEX(Results_Cases!CU:CU,MATCH(A10,Results_Cases!A:A,0))/DO10)</f>
        <v>8.3333333333333329E-2</v>
      </c>
      <c r="DM10" s="104">
        <f>IF(ISERROR(INDEX(Results_Cases!CV:CV,MATCH(A10,Results_Cases!A:A,0))/DO10),"..",INDEX(Results_Cases!CV:CV,MATCH(A10,Results_Cases!A:A,0))/DO10)</f>
        <v>0.91666666666666663</v>
      </c>
      <c r="DN10" s="104">
        <f>IF(ISERROR(INDEX(Results_Cases!CW:CW,MATCH(A10,Results_Cases!A:A,0))/DO10),"..",INDEX(Results_Cases!CW:CW,MATCH(A10,Results_Cases!A:A,0))/DO10)</f>
        <v>0</v>
      </c>
      <c r="DO10" s="100">
        <f>INDEX(Results_Cases!CU:CU,MATCH(A10,Results_Cases!A:A,0))+INDEX(Results_Cases!CV:CV,MATCH(A10,Results_Cases!A:A,0))+INDEX(Results_Cases!CW:CW,MATCH(A10,Results_Cases!A:A,0))</f>
        <v>12</v>
      </c>
      <c r="DP10" s="102">
        <f>IF(ISERROR(INDEX(Results_Cases!CX:CX,MATCH(A10,Results_Cases!A:A,0))/DS10),"..",INDEX(Results_Cases!CX:CX,MATCH(A10,Results_Cases!A:A,0))/DS10)</f>
        <v>0.3888888888888889</v>
      </c>
      <c r="DQ10" s="102">
        <f>IF(ISERROR(INDEX(Results_Cases!CY:CY,MATCH(A10,Results_Cases!A:A,0))/DS10),"..",INDEX(Results_Cases!CY:CY,MATCH(A10,Results_Cases!A:A,0))/DS10)</f>
        <v>0.61111111111111116</v>
      </c>
      <c r="DR10" s="102">
        <f>IF(ISERROR(INDEX(Results_Cases!CZ:CZ,MATCH(A10,Results_Cases!A:A,0))/DS10),"..",INDEX(Results_Cases!CZ:CZ,MATCH(A10,Results_Cases!A:A,0))/DS10)</f>
        <v>0</v>
      </c>
      <c r="DS10" s="103">
        <f>INDEX(Results_Cases!CX:CX,MATCH(A10,Results_Cases!A:A,0))+INDEX(Results_Cases!CY:CY,MATCH(A10,Results_Cases!A:A,0))+INDEX(Results_Cases!CZ:CZ,MATCH(A10,Results_Cases!A:A,0))</f>
        <v>18</v>
      </c>
      <c r="DT10" s="104">
        <f>IF(ISERROR(INDEX(Results_Cases!DA:DA,MATCH(A10,Results_Cases!A:A,0))/EC10),"..",INDEX(Results_Cases!DA:DA,MATCH(A10,Results_Cases!A:A,0))/EC10)</f>
        <v>0</v>
      </c>
      <c r="DU10" s="104">
        <f>IF(ISERROR(INDEX(Results_Cases!DB:DB,MATCH(A10,Results_Cases!A:A,0))/EC10),"..",INDEX(Results_Cases!DB:DB,MATCH(A10,Results_Cases!A:A,0))/EC10)</f>
        <v>6.6666666666666666E-2</v>
      </c>
      <c r="DV10" s="104">
        <f>IF(ISERROR(INDEX(Results_Cases!DC:DC,MATCH(A10,Results_Cases!A:A,0))/EC10),"..",INDEX(Results_Cases!DC:DC,MATCH(A10,Results_Cases!A:A,0))/EC10)</f>
        <v>0.26666666666666666</v>
      </c>
      <c r="DW10" s="104">
        <f>IF(ISERROR(INDEX(Results_Cases!DD:DD,MATCH(A10,Results_Cases!A:A,0))/EC10),"..",INDEX(Results_Cases!DD:DD,MATCH(A10,Results_Cases!A:A,0))/EC10)</f>
        <v>6.6666666666666666E-2</v>
      </c>
      <c r="DX10" s="104">
        <f>IF(ISERROR(INDEX(Results_Cases!DE:DE,MATCH(A10,Results_Cases!A:A,0))/EC10),"..",INDEX(Results_Cases!DE:DE,MATCH(A10,Results_Cases!A:A,0))/EC10)</f>
        <v>0.13333333333333333</v>
      </c>
      <c r="DY10" s="104">
        <f>IF(ISERROR(INDEX(Results_Cases!DF:DF,MATCH(A10,Results_Cases!A:A,0))/EC10),"..",INDEX(Results_Cases!DF:DF,MATCH(A10,Results_Cases!A:A,0))/EC10)</f>
        <v>0.2</v>
      </c>
      <c r="DZ10" s="104">
        <f>IF(ISERROR(INDEX(Results_Cases!DG:DG,MATCH(A10,Results_Cases!A:A,0))/EC10),"..",INDEX(Results_Cases!DG:DG,MATCH(A10,Results_Cases!A:A,0))/EC10)</f>
        <v>0.2</v>
      </c>
      <c r="EA10" s="104">
        <f>IF(ISERROR(INDEX(Results_Cases!DH:DH,MATCH(A10,Results_Cases!A:A,0))/EC10),"..",INDEX(Results_Cases!DH:DH,MATCH(A10,Results_Cases!A:A,0))/EC10)</f>
        <v>6.6666666666666666E-2</v>
      </c>
      <c r="EB10" s="107">
        <f>IF(ISERROR(INDEX(Results_Cases!DI:DI,MATCH(A10,Results_Cases!A:A,0))),"..",INDEX(Results_Cases!DI:DI,MATCH(A10,Results_Cases!A:A,0)))</f>
        <v>48.722222222222221</v>
      </c>
      <c r="EC10" s="100">
        <f>INDEX(Results_Cases!DA:DA,MATCH(A10,Results_Cases!A:A,0))+INDEX(Results_Cases!DB:DB,MATCH(A10,Results_Cases!A:A,0))+INDEX(Results_Cases!DC:DC,MATCH(A10,Results_Cases!A:A,0))+INDEX(Results_Cases!DD:DD,MATCH(A10,Results_Cases!A:A,0))+INDEX(Results_Cases!DE:DE,MATCH(A10,Results_Cases!A:A,0))+INDEX(Results_Cases!DF:DF,MATCH(A10,Results_Cases!A:A,0))+INDEX(Results_Cases!DG:DG,MATCH(A10,Results_Cases!A:A,0))+INDEX(Results_Cases!DH:DH,MATCH(A10,Results_Cases!A:A,0))</f>
        <v>15</v>
      </c>
      <c r="ED10" s="102">
        <f>IF(ISERROR(INDEX(Results_Cases!DJ:DJ,MATCH(A10,Results_Cases!A:A,0))/EI10),"..",INDEX(Results_Cases!DJ:DJ,MATCH(A10,Results_Cases!A:A,0))/EI10)</f>
        <v>0</v>
      </c>
      <c r="EE10" s="102">
        <f>IF(ISERROR(INDEX(Results_Cases!DK:DK,MATCH(A10,Results_Cases!A:A,0))/EI10),"..",INDEX(Results_Cases!DK:DK,MATCH(A10,Results_Cases!A:A,0))/EI10)</f>
        <v>0</v>
      </c>
      <c r="EF10" s="102">
        <f>IF(ISERROR(INDEX(Results_Cases!DL:DL,MATCH(A10,Results_Cases!A:A,0))/EI10),"..",INDEX(Results_Cases!DL:DL,MATCH(A10,Results_Cases!A:A,0))/EI10)</f>
        <v>0</v>
      </c>
      <c r="EG10" s="102">
        <f>IF(ISERROR(INDEX(Results_Cases!DM:DM,MATCH(A10,Results_Cases!A:A,0))/EI10),"..",INDEX(Results_Cases!DM:DM,MATCH(A10,Results_Cases!A:A,0))/EI10)</f>
        <v>1</v>
      </c>
      <c r="EH10" s="102">
        <f>IF(ISERROR(INDEX(Results_Cases!DN:DN,MATCH(A10,Results_Cases!A:A,0))/EI10),"..",INDEX(Results_Cases!DN:DN,MATCH(A10,Results_Cases!A:A,0))/EI10)</f>
        <v>0</v>
      </c>
      <c r="EI10" s="103">
        <f>INDEX(Results_Cases!DJ:DJ,MATCH(A10,Results_Cases!A:A,0))+INDEX(Results_Cases!DK:DK,MATCH(A10,Results_Cases!A:A,0))+INDEX(Results_Cases!DL:DL,MATCH(A10,Results_Cases!A:A,0))+INDEX(Results_Cases!DM:DM,MATCH(A10,Results_Cases!A:A,0))+INDEX(Results_Cases!DN:DN,MATCH(A10,Results_Cases!A:A,0))</f>
        <v>18</v>
      </c>
      <c r="EJ10" s="104">
        <f>IF(ISERROR(INDEX(Results_Cases!DO:DO,MATCH(A10,Results_Cases!A:A,0))/EI10),"..",INDEX(Results_Cases!DO:DO,MATCH(A10,Results_Cases!A:A,0))/EI10)</f>
        <v>0</v>
      </c>
      <c r="EK10" s="104">
        <f>IF(ISERROR(INDEX(Results_Cases!DP:DP,MATCH(A10,Results_Cases!A:A,0))/EI10),"..",INDEX(Results_Cases!DP:DP,MATCH(A10,Results_Cases!A:A,0))/EI10)</f>
        <v>0</v>
      </c>
      <c r="EL10" s="104">
        <f>IF(ISERROR(INDEX(Results_Cases!DQ:DQ,MATCH(A10,Results_Cases!A:A,0))/EI10),"..",INDEX(Results_Cases!DQ:DQ,MATCH(A10,Results_Cases!A:A,0))/EI10)</f>
        <v>0</v>
      </c>
      <c r="EM10" s="102">
        <f>IF(ISERROR(INDEX(Results_Cases!DR:DR,MATCH(A10,Results_Cases!A:A,0))/EI10),"..",INDEX(Results_Cases!DR:DR,MATCH(A10,Results_Cases!A:A,0))/EI10)</f>
        <v>0</v>
      </c>
      <c r="EN10" s="102">
        <f>IF(ISERROR(INDEX(Results_Cases!DS:DS,MATCH(A10,Results_Cases!A:A,0))/EI10),"..",INDEX(Results_Cases!DS:DS,MATCH(A10,Results_Cases!A:A,0))/EI10)</f>
        <v>0</v>
      </c>
      <c r="EO10" s="102">
        <f>IF(ISERROR(INDEX(Results_Cases!DT:DT,MATCH(A10,Results_Cases!A:A,0))/EI10),"..",INDEX(Results_Cases!DT:DT,MATCH(A10,Results_Cases!A:A,0))/EI10)</f>
        <v>0</v>
      </c>
      <c r="EP10" s="102">
        <f>IF(ISERROR(INDEX(Results_Cases!DU:DU,MATCH(A10,Results_Cases!A:A,0))/EI10),"..",INDEX(Results_Cases!DU:DU,MATCH(A10,Results_Cases!A:A,0))/EI10)</f>
        <v>0</v>
      </c>
      <c r="EQ10" s="104">
        <f>IF(ISERROR(INDEX(Results_Cases!DV:DV,MATCH(A10,Results_Cases!A:A,0))/EI10),"..",INDEX(Results_Cases!DV:DV,MATCH(A10,Results_Cases!A:A,0))/EI10)</f>
        <v>0</v>
      </c>
      <c r="ER10" s="104">
        <f>IF(ISERROR(INDEX(Results_Cases!DW:DW,MATCH(A10,Results_Cases!A:A,0))/EI10),"..",INDEX(Results_Cases!DW:DW,MATCH(A10,Results_Cases!A:A,0))/EI10)</f>
        <v>0</v>
      </c>
      <c r="ES10" s="104">
        <f>IF(ISERROR(INDEX(Results_Cases!DX:DX,MATCH(A10,Results_Cases!A:A,0))/EI10),"..",INDEX(Results_Cases!DX:DX,MATCH(A10,Results_Cases!A:A,0))/EI10)</f>
        <v>0</v>
      </c>
      <c r="ET10" s="104">
        <f>IF(ISERROR(INDEX(Results_Cases!DY:DY,MATCH(A10,Results_Cases!A:A,0))/EI10),"..",INDEX(Results_Cases!DY:DY,MATCH(A10,Results_Cases!A:A,0))/EI10)</f>
        <v>0</v>
      </c>
      <c r="EU10" s="104">
        <f>IF(ISERROR(INDEX(Results_Cases!DZ:DZ,MATCH(A10,Results_Cases!A:A,0))/EI10),"..",INDEX(Results_Cases!DZ:DZ,MATCH(A10,Results_Cases!A:A,0))/EI10)</f>
        <v>0</v>
      </c>
      <c r="EV10" s="104">
        <f>IF(ISERROR(INDEX(Results_Cases!EA:EA,MATCH(A10,Results_Cases!A:A,0))/EI10),"..",INDEX(Results_Cases!EA:EA,MATCH(A10,Results_Cases!A:A,0))/EI10)</f>
        <v>0</v>
      </c>
      <c r="EW10" s="104">
        <f>IF(ISERROR(INDEX(Results_Cases!EB:EB,MATCH(A10,Results_Cases!A:A,0))/EI10),"..",INDEX(Results_Cases!EB:EB,MATCH(A10,Results_Cases!A:A,0))/EI10)</f>
        <v>0</v>
      </c>
      <c r="EX10" s="102">
        <f>IF(ISERROR(INDEX(Results_Cases!EC:EC,MATCH(A10,Results_Cases!A:A,0))/EI10),"..",INDEX(Results_Cases!EC:EC,MATCH(A10,Results_Cases!A:A,0))/EI10)</f>
        <v>0</v>
      </c>
      <c r="EY10" s="102">
        <f>IF(ISERROR(INDEX(Results_Cases!ED:ED,MATCH(A10,Results_Cases!A:A,0))/EI10),"..",INDEX(Results_Cases!ED:ED,MATCH(A10,Results_Cases!A:A,0))/EI10)</f>
        <v>0</v>
      </c>
      <c r="EZ10" s="102">
        <f>IF(ISERROR(INDEX(Results_Cases!EE:EE,MATCH(A10,Results_Cases!A:A,0))/EI10),"..",INDEX(Results_Cases!EE:EE,MATCH(A10,Results_Cases!A:A,0))/EI10)</f>
        <v>0</v>
      </c>
      <c r="FA10" s="102">
        <f>IF(ISERROR(INDEX(Results_Cases!EF:EF,MATCH(A10,Results_Cases!A:A,0))/EI10),"..",INDEX(Results_Cases!EF:EF,MATCH(A10,Results_Cases!A:A,0))/EI10)</f>
        <v>0</v>
      </c>
      <c r="FB10" s="102">
        <f>IF(ISERROR(INDEX(Results_Cases!EG:EG,MATCH(A10,Results_Cases!A:A,0))/EI10),"..",INDEX(Results_Cases!EG:EG,MATCH(A10,Results_Cases!A:A,0))/EI10)</f>
        <v>0</v>
      </c>
      <c r="FC10" s="102">
        <f>IF(ISERROR(INDEX(Results_Cases!EH:EH,MATCH(A10,Results_Cases!A:A,0))/EI10),"..",INDEX(Results_Cases!EH:EH,MATCH(A10,Results_Cases!A:A,0))/EI10)</f>
        <v>0</v>
      </c>
      <c r="FD10" s="102">
        <f>IF(ISERROR(INDEX(Results_Cases!EI:EI,MATCH(A10,Results_Cases!A:A,0))/EI10),"..",INDEX(Results_Cases!EI:EI,MATCH(A10,Results_Cases!A:A,0))/EI10)</f>
        <v>0</v>
      </c>
      <c r="FE10" s="102">
        <f>IF(ISERROR(INDEX(Results_Cases!EJ:EJ,MATCH(A10,Results_Cases!A:A,0))/EI10),"..",INDEX(Results_Cases!EJ:EJ,MATCH(A10,Results_Cases!A:A,0))/EI10)</f>
        <v>0</v>
      </c>
      <c r="FF10" s="102">
        <f>IF(ISERROR(INDEX(Results_Cases!EK:EK,MATCH(A10,Results_Cases!A:A,0))/EI10),"..",INDEX(Results_Cases!EK:EK,MATCH(A10,Results_Cases!A:A,0))/EI10)</f>
        <v>0</v>
      </c>
      <c r="FG10" s="102">
        <f>IF(ISERROR(INDEX(Results_Cases!EL:EL,MATCH(A10,Results_Cases!A:A,0))/EI10),"..",INDEX(Results_Cases!EL:EL,MATCH(A10,Results_Cases!A:A,0))/EI10)</f>
        <v>0</v>
      </c>
      <c r="FH10" s="102">
        <f>IF(ISERROR(INDEX(Results_Cases!EM:EM,MATCH(A10,Results_Cases!A:A,0))/EI10),"..",INDEX(Results_Cases!EM:EM,MATCH(A10,Results_Cases!A:A,0))/EI10)</f>
        <v>0</v>
      </c>
      <c r="FI10" s="102">
        <f>IF(ISERROR(INDEX(Results_Cases!EN:EN,MATCH(A10,Results_Cases!A:A,0))/EI10),"..",INDEX(Results_Cases!EN:EN,MATCH(A10,Results_Cases!A:A,0))/EI10)</f>
        <v>0</v>
      </c>
      <c r="FJ10" s="102">
        <f>IF(ISERROR(INDEX(Results_Cases!EO:EO,MATCH(A10,Results_Cases!A:A,0))/EI10),"..",INDEX(Results_Cases!EO:EO,MATCH(A10,Results_Cases!A:A,0))/EI10)</f>
        <v>0</v>
      </c>
      <c r="FK10" s="102">
        <f>IF(ISERROR(INDEX(Results_Cases!EP:EP,MATCH(A10,Results_Cases!A:A,0))/EI10),"..",INDEX(Results_Cases!EP:EP,MATCH(A10,Results_Cases!A:A,0))/EI10)</f>
        <v>0</v>
      </c>
      <c r="FL10" s="102">
        <f>IF(ISERROR(INDEX(Results_Cases!EQ:EQ,MATCH(A10,Results_Cases!A:A,0))/EI10),"..",INDEX(Results_Cases!EQ:EQ,MATCH(A10,Results_Cases!A:A,0))/EI10)</f>
        <v>5.5555555555555552E-2</v>
      </c>
      <c r="FM10" s="102">
        <f>IF(ISERROR(INDEX(Results_Cases!ER:ER,MATCH(A10,Results_Cases!A:A,0))/EI10),"..",INDEX(Results_Cases!ER:ER,MATCH(A10,Results_Cases!A:A,0))/EI10)</f>
        <v>0</v>
      </c>
      <c r="FN10" s="102">
        <f>IF(ISERROR(INDEX(Results_Cases!ES:ES,MATCH(A10,Results_Cases!A:A,0))/EI10),"..",INDEX(Results_Cases!ES:ES,MATCH(A10,Results_Cases!A:A,0))/EI10)</f>
        <v>0</v>
      </c>
      <c r="FO10" s="102">
        <f>IF(ISERROR(INDEX(Results_Cases!ET:ET,MATCH(A10,Results_Cases!A:A,0))/EI10),"..",INDEX(Results_Cases!ET:ET,MATCH(A10,Results_Cases!A:A,0))/EI10)</f>
        <v>0</v>
      </c>
      <c r="FP10" s="102">
        <f>IF(ISERROR(INDEX(Results_Cases!EU:EU,MATCH(A10,Results_Cases!A:A,0))/EI10),"..",INDEX(Results_Cases!EU:EU,MATCH(A10,Results_Cases!A:A,0))/EI10)</f>
        <v>0</v>
      </c>
      <c r="FQ10" s="102">
        <f>IF(ISERROR(INDEX(Results_Cases!EV:EV,MATCH(A10,Results_Cases!A:A,0))/EI10),"..",INDEX(Results_Cases!EV:EV,MATCH(A10,Results_Cases!A:A,0))/EI10)</f>
        <v>0</v>
      </c>
      <c r="FR10" s="102">
        <f>IF(ISERROR(INDEX(Results_Cases!EW:EW,MATCH(A10,Results_Cases!A:A,0))/EI10),"..",INDEX(Results_Cases!EW:EW,MATCH(A10,Results_Cases!A:A,0))/EI10)</f>
        <v>0</v>
      </c>
      <c r="FS10" s="102">
        <f>IF(ISERROR(INDEX(Results_Cases!EX:EX,MATCH(A10,Results_Cases!A:A,0))/EI10),"..",INDEX(Results_Cases!EX:EX,MATCH(A10,Results_Cases!A:A,0))/EI10)</f>
        <v>0.94444444444444442</v>
      </c>
      <c r="FT10" s="104">
        <f>IF(ISERROR(INDEX(Results_Cases!EY:EY,MATCH(A10,Results_Cases!A:A,0))/EI10),"..",INDEX(Results_Cases!EY:EY,MATCH(A10,Results_Cases!A:A,0))/EI10)</f>
        <v>0</v>
      </c>
      <c r="FU10" s="104">
        <f>IF(ISERROR(INDEX(Results_Cases!EZ:EZ,MATCH(A10,Results_Cases!A:A,0))/EI10),"..",INDEX(Results_Cases!EZ:EZ,MATCH(A10,Results_Cases!A:A,0))/EI10)</f>
        <v>0</v>
      </c>
      <c r="FV10" s="102">
        <f>IF(ISERROR(INDEX(Results_Cases!FA:FA,MATCH(A10,Results_Cases!A:A,0))/GB10),"..",INDEX(Results_Cases!FA:FA,MATCH(A10,Results_Cases!A:A,0))/GB10)</f>
        <v>0.9375</v>
      </c>
      <c r="FW10" s="102">
        <f>IF(ISERROR(INDEX(Results_Cases!FB:FB,MATCH(A10,Results_Cases!A:A,0))/GB10),"..",INDEX(Results_Cases!FB:FB,MATCH(A10,Results_Cases!A:A,0))/GB10)</f>
        <v>0</v>
      </c>
      <c r="FX10" s="102">
        <f>IF(ISERROR(INDEX(Results_Cases!FC:FC,MATCH(A10,Results_Cases!A:A,0))/GB10),"..",INDEX(Results_Cases!FC:FC,MATCH(A10,Results_Cases!A:A,0))/GB10)</f>
        <v>6.25E-2</v>
      </c>
      <c r="FY10" s="102">
        <f>IF(ISERROR(INDEX(Results_Cases!FD:FD,MATCH(A10,Results_Cases!A:A,0))/GB10),"..",INDEX(Results_Cases!FD:FD,MATCH(A10,Results_Cases!A:A,0))/GB10)</f>
        <v>0</v>
      </c>
      <c r="FZ10" s="102">
        <f>IF(ISERROR(INDEX(Results_Cases!FE:FE,MATCH(A10,Results_Cases!A:A,0))/GB10),"..",INDEX(Results_Cases!FE:FE,MATCH(A10,Results_Cases!A:A,0))/GB10)</f>
        <v>0</v>
      </c>
      <c r="GA10" s="108">
        <f>IF(ISERROR(INDEX(Results_Cases!FF:FF,MATCH(A10,Results_Cases!A:A,0))/GB10),"..",INDEX(Results_Cases!FF:FF,MATCH(A10,Results_Cases!A:A,0))/GB10)</f>
        <v>0</v>
      </c>
      <c r="GB10" s="103">
        <f>INDEX(Results_Cases!FA:FA,MATCH(A10,Results_Cases!A:A,0))+INDEX(Results_Cases!FB:FB,MATCH(A10,Results_Cases!A:A,0))+INDEX(Results_Cases!FC:FC,MATCH(A10,Results_Cases!A:A,0))+INDEX(Results_Cases!FD:FD,MATCH(A10,Results_Cases!A:A,0))+INDEX(Results_Cases!FE:FE,MATCH(A10,Results_Cases!A:A,0))+INDEX(Results_Cases!FF:FF,MATCH(A10,Results_Cases!A:A,0))</f>
        <v>16</v>
      </c>
      <c r="GC10" s="104">
        <f>IF(ISERROR(INDEX(Results_Cases!FG:FG,MATCH(A10,Results_Cases!A:A,0))/GQ10),"..",INDEX(Results_Cases!FG:FG,MATCH(A10,Results_Cases!A:A,0))/GQ10)</f>
        <v>0.8666666666666667</v>
      </c>
      <c r="GD10" s="104">
        <f>IF(ISERROR(INDEX(Results_Cases!FH:FH,MATCH(A10,Results_Cases!A:A,0))/GQ10),"..",INDEX(Results_Cases!FH:FH,MATCH(A10,Results_Cases!A:A,0))/GQ10)</f>
        <v>0</v>
      </c>
      <c r="GE10" s="104">
        <f>IF(ISERROR(INDEX(Results_Cases!FI:FI,MATCH(A10,Results_Cases!A:A,0))/GQ10),"..",INDEX(Results_Cases!FI:FI,MATCH(A10,Results_Cases!A:A,0))/GQ10)</f>
        <v>0</v>
      </c>
      <c r="GF10" s="104">
        <f>IF(ISERROR(INDEX(Results_Cases!FJ:FJ,MATCH(A10,Results_Cases!A:A,0))/GQ10),"..",INDEX(Results_Cases!FJ:FJ,MATCH(A10,Results_Cases!A:A,0))/GQ10)</f>
        <v>6.6666666666666666E-2</v>
      </c>
      <c r="GG10" s="104">
        <f>IF(ISERROR(INDEX(Results_Cases!FK:FK,MATCH(A10,Results_Cases!A:A,0))/GQ10),"..",INDEX(Results_Cases!FK:FK,MATCH(A10,Results_Cases!A:A,0))/GQ10)</f>
        <v>0</v>
      </c>
      <c r="GH10" s="104">
        <f>IF(ISERROR(INDEX(Results_Cases!FL:FL,MATCH(A10,Results_Cases!A:A,0))/GQ10),"..",INDEX(Results_Cases!FL:FL,MATCH(A10,Results_Cases!A:A,0))/GQ10)</f>
        <v>0</v>
      </c>
      <c r="GI10" s="104">
        <f>IF(ISERROR(INDEX(Results_Cases!FM:FM,MATCH(A10,Results_Cases!A:A,0))/GQ10),"..",INDEX(Results_Cases!FM:FM,MATCH(A10,Results_Cases!A:A,0))/GQ10)</f>
        <v>0</v>
      </c>
      <c r="GJ10" s="104">
        <f>IF(ISERROR(INDEX(Results_Cases!FN:FN,MATCH(A10,Results_Cases!A:A,0))/GQ10),"..",INDEX(Results_Cases!FN:FN,MATCH(A10,Results_Cases!A:A,0))/GQ10)</f>
        <v>0</v>
      </c>
      <c r="GK10" s="104">
        <f>IF(ISERROR(INDEX(Results_Cases!FO:FO,MATCH(A10,Results_Cases!A:A,0))/GQ10),"..",INDEX(Results_Cases!FO:FO,MATCH(A10,Results_Cases!A:A,0))/GQ10)</f>
        <v>6.6666666666666666E-2</v>
      </c>
      <c r="GL10" s="104">
        <f>IF(ISERROR(INDEX(Results_Cases!FP:FP,MATCH(A10,Results_Cases!A:A,0))/GQ10),"..",INDEX(Results_Cases!FP:FP,MATCH(A10,Results_Cases!A:A,0))/GQ10)</f>
        <v>0</v>
      </c>
      <c r="GM10" s="104">
        <f>IF(ISERROR(INDEX(Results_Cases!FQ:FQ,MATCH(A10,Results_Cases!A:A,0))/GQ10),"..",INDEX(Results_Cases!FQ:FQ,MATCH(A10,Results_Cases!A:A,0))/GQ10)</f>
        <v>0</v>
      </c>
      <c r="GN10" s="104">
        <f>IF(ISERROR(INDEX(Results_Cases!FR:FR,MATCH(A10,Results_Cases!A:A,0))/GQ10),"..",INDEX(Results_Cases!FR:FR,MATCH(A10,Results_Cases!A:A,0))/GQ10)</f>
        <v>0</v>
      </c>
      <c r="GO10" s="104">
        <f>IF(ISERROR(INDEX(Results_Cases!FS:FS,MATCH(A10,Results_Cases!A:A,0))/GQ10),"..",INDEX(Results_Cases!FS:FS,MATCH(A10,Results_Cases!A:A,0))/GQ10)</f>
        <v>0</v>
      </c>
      <c r="GP10" s="104">
        <f>IF(ISERROR(INDEX(Results_Cases!FT:FT,MATCH(A10,Results_Cases!A:A,0))/GQ10),"..",INDEX(Results_Cases!FT:FT,MATCH(A10,Results_Cases!A:A,0))/GQ10)</f>
        <v>0</v>
      </c>
      <c r="GQ10" s="100">
        <f>INDEX(Results_Cases!FG:FG,MATCH(A10,Results_Cases!A:A,0))+INDEX(Results_Cases!FH:FH,MATCH(A10,Results_Cases!A:A,0))+INDEX(Results_Cases!FI:FI,MATCH(A10,Results_Cases!A:A,0))+INDEX(Results_Cases!FJ:FJ,MATCH(A10,Results_Cases!A:A,0))+INDEX(Results_Cases!FK:FK,MATCH(A10,Results_Cases!A:A,0))+INDEX(Results_Cases!FL:FL,MATCH(A10,Results_Cases!A:A,0))+INDEX(Results_Cases!FM:FM,MATCH(A10,Results_Cases!A:A,0))+INDEX(Results_Cases!FN:FN,MATCH(A10,Results_Cases!A:A,0))+INDEX(Results_Cases!FO:FO,MATCH(A10,Results_Cases!A:A,0))+INDEX(Results_Cases!FP:FP,MATCH(A10,Results_Cases!A:A,0))+INDEX(Results_Cases!FQ:FQ,MATCH(A10,Results_Cases!A:A,0))+INDEX(Results_Cases!FR:FR,MATCH(A10,Results_Cases!A:A,0))+INDEX(Results_Cases!FS:FS,MATCH(A10,Results_Cases!A:A,0))+INDEX(Results_Cases!FT:FT,MATCH(A10,Results_Cases!A:A,0))</f>
        <v>15</v>
      </c>
      <c r="GR10" s="102" t="str">
        <f>IF(ISERROR(INDEX(Results_Cases!FU:FU,MATCH(A10,Results_Cases!A:A,0))/GS10),"..",INDEX(Results_Cases!FU:FU,MATCH(A10,Results_Cases!A:A,0))/GS10)</f>
        <v>..</v>
      </c>
      <c r="GS10" s="109">
        <f>INDEX(Results_Cases!FU:FU,MATCH(A10,Results_Cases!A:A,0))</f>
        <v>0</v>
      </c>
      <c r="GT10" s="104">
        <f>IF(ISERROR(INDEX(Results_Cases!FV:FV,MATCH(A10,Results_Cases!A:A,0))/GV10),"..",INDEX(Results_Cases!FV:FV,MATCH(A10,Results_Cases!A:A,0))/GV10)</f>
        <v>1</v>
      </c>
      <c r="GU10" s="104">
        <f>IF(ISERROR(INDEX(Results_Cases!FW:FW,MATCH(A10,Results_Cases!A:A,0))/GV10),"..",INDEX(Results_Cases!FW:FW,MATCH(A10,Results_Cases!A:A,0))/GV10)</f>
        <v>0</v>
      </c>
      <c r="GV10" s="110">
        <f>INDEX(Results_Cases!FV:FV,MATCH(A10,Results_Cases!A:A,0))+INDEX(Results_Cases!FW:FW,MATCH(A10,Results_Cases!A:A,0))</f>
        <v>1</v>
      </c>
      <c r="GW10" s="102" t="str">
        <f>IF(ISERROR(INDEX(Results_Cases!FX:FX,MATCH(A10,Results_Cases!A:A,0))/GZ10),"..",INDEX(Results_Cases!FX:FX,MATCH(A10,Results_Cases!A:A,0))/GZ10)</f>
        <v>..</v>
      </c>
      <c r="GX10" s="102" t="str">
        <f>IF(ISERROR(INDEX(Results_Cases!FY:FY,MATCH(A10,Results_Cases!A:A,0))/GZ10),"..",INDEX(Results_Cases!FY:FY,MATCH(A10,Results_Cases!A:A,0))/GZ10)</f>
        <v>..</v>
      </c>
      <c r="GY10" s="102" t="str">
        <f>IF(ISERROR(INDEX(Results_Cases!FZ:FZ,MATCH(A10,Results_Cases!A:A,0))/GZ10),"..",INDEX(Results_Cases!FZ:FZ,MATCH(A10,Results_Cases!A:A,0))/GZ10)</f>
        <v>..</v>
      </c>
      <c r="GZ10" s="109">
        <f>INDEX(Results_Cases!FX:FX,MATCH(A10,Results_Cases!A:A,0))+INDEX(Results_Cases!FY:FY,MATCH(A10,Results_Cases!A:A,0))+INDEX(Results_Cases!FZ:FZ,MATCH(A10,Results_Cases!A:A,0))</f>
        <v>0</v>
      </c>
      <c r="HA10" s="104" t="str">
        <f>IF(ISERROR(INDEX(Results_Cases!GA:GA,MATCH(A10,Results_Cases!A:A,0))/HF10),"..",INDEX(Results_Cases!GA:GA,MATCH(A10,Results_Cases!A:A,0))/HF10)</f>
        <v>..</v>
      </c>
      <c r="HB10" s="104" t="str">
        <f>IF(ISERROR(INDEX(Results_Cases!GB:GB,MATCH(A10,Results_Cases!A:A,0))/HF10),"..",INDEX(Results_Cases!GB:GB,MATCH(A10,Results_Cases!A:A,0))/HF10)</f>
        <v>..</v>
      </c>
      <c r="HC10" s="104" t="str">
        <f>IF(ISERROR(INDEX(Results_Cases!GC:GC,MATCH(A10,Results_Cases!A:A,0))/HF10),"..",INDEX(Results_Cases!GC:GC,MATCH(A10,Results_Cases!A:A,0))/HF10)</f>
        <v>..</v>
      </c>
      <c r="HD10" s="104" t="str">
        <f>IF(ISERROR(INDEX(Results_Cases!GD:GD,MATCH(A10,Results_Cases!A:A,0))/HF10),"..",INDEX(Results_Cases!GD:GD,MATCH(A10,Results_Cases!A:A,0))/HF10)</f>
        <v>..</v>
      </c>
      <c r="HE10" s="104" t="str">
        <f>IF(ISERROR(INDEX(Results_Cases!GE:GE,MATCH(A10,Results_Cases!A:A,0))/HF10),"..",INDEX(Results_Cases!GE:GE,MATCH(A10,Results_Cases!A:A,0))/HF10)</f>
        <v>..</v>
      </c>
      <c r="HF10" s="110">
        <f>INDEX(Results_Cases!GA:GA,MATCH(A10,Results_Cases!A:A,0))+INDEX(Results_Cases!GB:GB,MATCH(A10,Results_Cases!A:A,0))+INDEX(Results_Cases!GC:GC,MATCH(A10,Results_Cases!A:A,0))+INDEX(Results_Cases!GD:GD,MATCH(A10,Results_Cases!A:A,0))+INDEX(Results_Cases!GE:GE,MATCH(A10,Results_Cases!A:A,0))</f>
        <v>0</v>
      </c>
      <c r="HG10" s="102">
        <f>INDEX(Results_Cases!GF:GF,MATCH(A10,Results_Cases!A:A,0))/HO10</f>
        <v>0.76470588235294112</v>
      </c>
      <c r="HH10" s="102">
        <f>INDEX(Results_Cases!GG:GG,MATCH(A10,Results_Cases!A:A,0))/HO10</f>
        <v>5.8823529411764705E-2</v>
      </c>
      <c r="HI10" s="102">
        <f>INDEX(Results_Cases!GH:GH,MATCH(A10,Results_Cases!A:A,0))/HO10</f>
        <v>5.8823529411764705E-2</v>
      </c>
      <c r="HJ10" s="102">
        <f>INDEX(Results_Cases!GI:GI,MATCH(A10,Results_Cases!A:A,0))/HO10</f>
        <v>0</v>
      </c>
      <c r="HK10" s="102">
        <f>INDEX(Results_Cases!GJ:GJ,MATCH(A10,Results_Cases!A:A,0))/HO10</f>
        <v>0</v>
      </c>
      <c r="HL10" s="102">
        <f>INDEX(Results_Cases!GK:GK,MATCH(A10,Results_Cases!A:A,0))/HO10</f>
        <v>0</v>
      </c>
      <c r="HM10" s="102">
        <f>INDEX(Results_Cases!GL:GL,MATCH(A10,Results_Cases!A:A,0))/HO10</f>
        <v>0.11764705882352941</v>
      </c>
      <c r="HN10" s="102">
        <f>INDEX(Results_Cases!GM:GM,MATCH(A10,Results_Cases!A:A,0))/HO10</f>
        <v>5.8823529411764705E-2</v>
      </c>
      <c r="HO10" s="103">
        <f>INDEX(Results_Cases!HC:HC,MATCH(A10,Results_Cases!A:A,0))</f>
        <v>17</v>
      </c>
      <c r="HP10" s="104">
        <f>IF(ISERROR(INDEX(Results_Cases!GN:GN,MATCH(A10,Results_Cases!A:A,0))/HX10),0,INDEX(Results_Cases!GN:GN,MATCH(A10,Results_Cases!A:A,0))/HX10)</f>
        <v>0.5714285714285714</v>
      </c>
      <c r="HQ10" s="104">
        <f>IF(ISERROR(INDEX(Results_Cases!GO:GO,MATCH(A10,Results_Cases!A:A,0))/HX10),0,INDEX(Results_Cases!GO:GO,MATCH(A10,Results_Cases!A:A,0))/HX10)</f>
        <v>7.1428571428571425E-2</v>
      </c>
      <c r="HR10" s="104">
        <f>IF(ISERROR(INDEX(Results_Cases!GP:GP,MATCH(A10,Results_Cases!A:A,0))/HX10),0,INDEX(Results_Cases!GP:GP,MATCH(A10,Results_Cases!A:A,0))/HX10)</f>
        <v>0</v>
      </c>
      <c r="HS10" s="104">
        <f>IF(ISERROR(INDEX(Results_Cases!GQ:GQ,MATCH(A10,Results_Cases!A:A,0))/HX10),0,INDEX(Results_Cases!GQ:GQ,MATCH(A10,Results_Cases!A:A,0))/HX10)</f>
        <v>0</v>
      </c>
      <c r="HT10" s="104">
        <f>IF(ISERROR(INDEX(Results_Cases!GR:GR,MATCH(A10,Results_Cases!A:A,0))/HX10),0,INDEX(Results_Cases!GR:GR,MATCH(A10,Results_Cases!A:A,0))/HX10)</f>
        <v>0.35714285714285715</v>
      </c>
      <c r="HU10" s="104">
        <f>IF(ISERROR(INDEX(Results_Cases!GS:GS,MATCH(A10,Results_Cases!A:A,0))/HX10),0,INDEX(Results_Cases!GS:GS,MATCH(A10,Results_Cases!A:A,0))/HX10)</f>
        <v>0</v>
      </c>
      <c r="HV10" s="104">
        <f>IF(ISERROR(INDEX(Results_Cases!GT:GT,MATCH(A10,Results_Cases!A:A,0))/HX10),0,INDEX(Results_Cases!GT:GT,MATCH(A10,Results_Cases!A:A,0))/HX10)</f>
        <v>0</v>
      </c>
      <c r="HW10" s="104">
        <f>IF(ISERROR(INDEX(Results_Cases!GU:GU,MATCH(A10,Results_Cases!A:A,0))/HX10),0,INDEX(Results_Cases!GU:GU,MATCH(A10,Results_Cases!A:A,0))/HX10)</f>
        <v>0</v>
      </c>
      <c r="HX10" s="100">
        <f>INDEX(Results_Cases!GN:GN,MATCH(A10,Results_Cases!A:A,0))+INDEX(Results_Cases!GO:GO,MATCH(A10,Results_Cases!A:A,0))+INDEX(Results_Cases!GP:GP,MATCH(A10,Results_Cases!A:A,0))+INDEX(Results_Cases!GQ:GQ,MATCH(A10,Results_Cases!A:A,0))+INDEX(Results_Cases!GR:GR,MATCH(A10,Results_Cases!A:A,0))+INDEX(Results_Cases!GS:GS,MATCH(A10,Results_Cases!A:A,0))+INDEX(Results_Cases!GT:GT,MATCH(A10,Results_Cases!A:A,0))+INDEX(Results_Cases!GU:GU,MATCH(A10,Results_Cases!A:A,0))</f>
        <v>14</v>
      </c>
      <c r="HY10" s="102">
        <f>IF(ISERROR(INDEX(Results_Cases!GV:GV,MATCH(A10,Results_Cases!A:A,0))/IA10),"..",INDEX(Results_Cases!GV:GV,MATCH(A10,Results_Cases!A:A,0))/IA10)</f>
        <v>0.33333333333333331</v>
      </c>
      <c r="HZ10" s="102">
        <f>IF(ISERROR(INDEX(Results_Cases!GW:GW,MATCH(A10,Results_Cases!A:A,0))/IA10),"..",INDEX(Results_Cases!GW:GW,MATCH(A10,Results_Cases!A:A,0))/IA10)</f>
        <v>0.66666666666666663</v>
      </c>
      <c r="IA10" s="103">
        <f>INDEX(Results_Cases!GV:GV,MATCH(A10,Results_Cases!A:A,0))+INDEX(Results_Cases!GW:GW,MATCH(A10,Results_Cases!A:A,0))</f>
        <v>18</v>
      </c>
      <c r="IB10" s="104">
        <f>IF(ISERROR(INDEX(Results_Cases!GX:GX,MATCH(A10,Results_Cases!A:A,0))/ID10),"..",INDEX(Results_Cases!GX:GX,MATCH(A10,Results_Cases!A:A,0))/ID10)</f>
        <v>0</v>
      </c>
      <c r="IC10" s="104">
        <f>IF(ISERROR(INDEX(Results_Cases!GY:GY,MATCH(A10,Results_Cases!A:A,0))/ID10),"..",INDEX(Results_Cases!GY:GY,MATCH(A10,Results_Cases!A:A,0))/ID10)</f>
        <v>1</v>
      </c>
      <c r="ID10" s="111">
        <f>INDEX(Results_Cases!GX:GX,MATCH(A10,Results_Cases!A:A,0))+INDEX(Results_Cases!GY:GY,MATCH(A10,Results_Cases!A:A,0))</f>
        <v>18</v>
      </c>
    </row>
    <row r="11" spans="1:238" s="30" customFormat="1" ht="24" customHeight="1" x14ac:dyDescent="0.2">
      <c r="A11" s="93" t="s">
        <v>318</v>
      </c>
      <c r="B11" s="94" t="s">
        <v>88</v>
      </c>
      <c r="C11" s="94" t="s">
        <v>177</v>
      </c>
      <c r="D11" s="99">
        <f>INDEX(Results_Cases!D:D,MATCH(A11,Results_Cases!A:A,0))</f>
        <v>32</v>
      </c>
      <c r="E11" s="102">
        <f>INDEX(Results_Cases!E:E,MATCH(A11,Results_Cases!A:A,0))/G11</f>
        <v>0.96875</v>
      </c>
      <c r="F11" s="102">
        <f>INDEX(Results_Cases!F:F,MATCH(A11,Results_Cases!A:A,0))/G11</f>
        <v>3.125E-2</v>
      </c>
      <c r="G11" s="103">
        <f>INDEX(Results_Cases!D:D,MATCH(A11,Results_Cases!A:A,0))</f>
        <v>32</v>
      </c>
      <c r="H11" s="104">
        <f>INDEX(Results_Cases!G:G,MATCH(A11,Results_Cases!A:A,0))/T11</f>
        <v>0.375</v>
      </c>
      <c r="I11" s="104">
        <f>INDEX(Results_Cases!H:H,MATCH(A11,Results_Cases!A:A,0))/T11</f>
        <v>0.5</v>
      </c>
      <c r="J11" s="104">
        <f>INDEX(Results_Cases!I:I,MATCH(A11,Results_Cases!A:A,0))/T11</f>
        <v>0.3125</v>
      </c>
      <c r="K11" s="104">
        <f>INDEX(Results_Cases!J:J,MATCH(A11,Results_Cases!A:A,0))/T11</f>
        <v>0.4375</v>
      </c>
      <c r="L11" s="104">
        <f>INDEX(Results_Cases!K:K,MATCH(A11,Results_Cases!A:A,0))/T11</f>
        <v>0.1875</v>
      </c>
      <c r="M11" s="104">
        <f>INDEX(Results_Cases!L:L,MATCH(A11,Results_Cases!A:A,0))/T11</f>
        <v>0.1875</v>
      </c>
      <c r="N11" s="104">
        <f>INDEX(Results_Cases!M:M,MATCH(A11,Results_Cases!A:A,0))/T11</f>
        <v>0.1875</v>
      </c>
      <c r="O11" s="104">
        <f>INDEX(Results_Cases!N:N,MATCH(A11,Results_Cases!A:A,0))/T11</f>
        <v>0.125</v>
      </c>
      <c r="P11" s="104">
        <f>INDEX(Results_Cases!O:O,MATCH(A11,Results_Cases!A:A,0))/T11</f>
        <v>0.15625</v>
      </c>
      <c r="Q11" s="104">
        <f>INDEX(Results_Cases!P:P,MATCH(A11,Results_Cases!A:A,0))/T11</f>
        <v>3.125E-2</v>
      </c>
      <c r="R11" s="104">
        <f>INDEX(Results_Cases!Q:Q,MATCH(A11,Results_Cases!A:A,0))/T11</f>
        <v>3.125E-2</v>
      </c>
      <c r="S11" s="104">
        <f>INDEX(Results_Cases!R:R,MATCH(A11,Results_Cases!A:A,0))/T11</f>
        <v>9.375E-2</v>
      </c>
      <c r="T11" s="100">
        <f>INDEX(Results_Cases!GZ:GZ,MATCH(A11,Results_Cases!A:A,0))</f>
        <v>32</v>
      </c>
      <c r="U11" s="102">
        <f>IF(ISERROR(INDEX(Results_Cases!S:S,MATCH(A11,Results_Cases!A:A,0))/X11),0,INDEX(Results_Cases!S:S,MATCH(A11,Results_Cases!A:A,0))/X11)</f>
        <v>0.25</v>
      </c>
      <c r="V11" s="102">
        <f>IF(ISERROR(INDEX(Results_Cases!T:T,MATCH(A11,Results_Cases!A:A,0))/X11),0,INDEX(Results_Cases!T:T,MATCH(A11,Results_Cases!A:A,0))/X11)</f>
        <v>0.75</v>
      </c>
      <c r="W11" s="102">
        <f>IF(ISERROR(INDEX(Results_Cases!U:U,MATCH(A11,Results_Cases!A:A,0))/X11),0,INDEX(Results_Cases!U:U,MATCH(A11,Results_Cases!A:A,0))/X11)</f>
        <v>0</v>
      </c>
      <c r="X11" s="103">
        <f>IF(INDEX(Results_Cases!S:S,MATCH(A11,Results_Cases!A:A,0))+INDEX(Results_Cases!T:T,MATCH(A11,Results_Cases!A:A,0))+INDEX(Results_Cases!U:U,MATCH(A11,Results_Cases!A:A,0))=0,"..",INDEX(Results_Cases!S:S,MATCH(A11,Results_Cases!A:A,0))+INDEX(Results_Cases!T:T,MATCH(A11,Results_Cases!A:A,0))+INDEX(Results_Cases!U:U,MATCH(A11,Results_Cases!A:A,0)))</f>
        <v>12</v>
      </c>
      <c r="Y11" s="104">
        <f>IF(ISERROR(INDEX(Results_Cases!V:V,MATCH(A11,Results_Cases!A:A,0))/AC11),"..",INDEX(Results_Cases!V:V,MATCH(A11,Results_Cases!A:A,0))/AC11)</f>
        <v>0.5</v>
      </c>
      <c r="Z11" s="104">
        <f>IF(ISERROR(INDEX(Results_Cases!W:W,MATCH(A11,Results_Cases!A:A,0))/AC11),"..",INDEX(Results_Cases!W:W,MATCH(A11,Results_Cases!A:A,0))/AC11)</f>
        <v>0</v>
      </c>
      <c r="AA11" s="104">
        <f>IF(ISERROR(INDEX(Results_Cases!X:X,MATCH(A11,Results_Cases!A:A,0))/AC11),"..",INDEX(Results_Cases!X:X,MATCH(A11,Results_Cases!A:A,0))/AC11)</f>
        <v>3.125E-2</v>
      </c>
      <c r="AB11" s="104">
        <f>IF(ISERROR(INDEX(Results_Cases!Y:Y,MATCH(A11,Results_Cases!A:A,0))/AC11),"..",INDEX(Results_Cases!Y:Y,MATCH(A11,Results_Cases!A:A,0))/AC11)</f>
        <v>0.46875</v>
      </c>
      <c r="AC11" s="100">
        <f>INDEX(Results_Cases!HA:HA,MATCH(A11,Results_Cases!A:A,0))</f>
        <v>32</v>
      </c>
      <c r="AD11" s="102">
        <f>IF(ISERROR(INDEX(Results_Cases!Z:Z,MATCH(A11,Results_Cases!A:A,0))/AK11),"..",INDEX(Results_Cases!Z:Z,MATCH(A11,Results_Cases!A:A,0))/AK11)</f>
        <v>0.125</v>
      </c>
      <c r="AE11" s="102">
        <f>IF(ISERROR(INDEX(Results_Cases!AA:AA,MATCH(A11,Results_Cases!A:A,0))/AK11),"..",INDEX(Results_Cases!AA:AA,MATCH(A11,Results_Cases!A:A,0))/AK11)</f>
        <v>0.1875</v>
      </c>
      <c r="AF11" s="102">
        <f>IF(ISERROR(INDEX(Results_Cases!AB:AB,MATCH(A11,Results_Cases!A:A,0))/AK11),"..",INDEX(Results_Cases!AB:AB,MATCH(A11,Results_Cases!A:A,0))/AK11)</f>
        <v>3.125E-2</v>
      </c>
      <c r="AG11" s="102">
        <f>IF(ISERROR(INDEX(Results_Cases!AC:AC,MATCH(A11,Results_Cases!A:A,0))/AK11),"..",INDEX(Results_Cases!AC:AC,MATCH(A11,Results_Cases!A:A,0))/AK11)</f>
        <v>0.375</v>
      </c>
      <c r="AH11" s="102">
        <f>IF(ISERROR(INDEX(Results_Cases!AD:AD,MATCH(A11,Results_Cases!A:A,0))/AK11),"..",INDEX(Results_Cases!AD:AD,MATCH(A11,Results_Cases!A:A,0))/AK11)</f>
        <v>3.125E-2</v>
      </c>
      <c r="AI11" s="102">
        <f>IF(ISERROR(INDEX(Results_Cases!AE:AE,MATCH(A11,Results_Cases!A:A,0))/AK11),"..",INDEX(Results_Cases!AE:AE,MATCH(A11,Results_Cases!A:A,0))/AK11)</f>
        <v>0</v>
      </c>
      <c r="AJ11" s="102">
        <f>IF(ISERROR(INDEX(Results_Cases!AF:AF,MATCH(A11,Results_Cases!A:A,0))/AK11),"..",INDEX(Results_Cases!AF:AF,MATCH(A11,Results_Cases!A:A,0))/AK11)</f>
        <v>0.25</v>
      </c>
      <c r="AK11" s="103">
        <f>IF(INDEX(Results_Cases!Z:Z,MATCH(A11,Results_Cases!A:A,0))+INDEX(Results_Cases!AA:AA,MATCH(A11,Results_Cases!A:A,0))+INDEX(Results_Cases!AB:AB,MATCH(A11,Results_Cases!A:A,0))+INDEX(Results_Cases!AC:AC,MATCH(A11,Results_Cases!A:A,0))+INDEX(Results_Cases!AD:AD,MATCH(A11,Results_Cases!A:A,0))+INDEX(Results_Cases!AE:AE,MATCH(A11,Results_Cases!A:A,0))+INDEX(Results_Cases!AF:AF,MATCH(A11,Results_Cases!A:A,0))=0,"..",INDEX(Results_Cases!Z:Z,MATCH(A11,Results_Cases!A:A,0))+INDEX(Results_Cases!AA:AA,MATCH(A11,Results_Cases!A:A,0))+INDEX(Results_Cases!AB:AB,MATCH(A11,Results_Cases!A:A,0))+INDEX(Results_Cases!AC:AC,MATCH(A11,Results_Cases!A:A,0))+INDEX(Results_Cases!AD:AD,MATCH(A11,Results_Cases!A:A,0))+INDEX(Results_Cases!AE:AE,MATCH(A11,Results_Cases!A:A,0))+INDEX(Results_Cases!AF:AF,MATCH(A11,Results_Cases!A:A,0)))</f>
        <v>32</v>
      </c>
      <c r="AL11" s="104">
        <f>IF(ISERROR(INDEX(Results_Cases!AG:AG,MATCH(A11,Results_Cases!A:A,0))/AR11),"..",INDEX(Results_Cases!AG:AG,MATCH(A11,Results_Cases!A:A,0))/AR11)</f>
        <v>9.375E-2</v>
      </c>
      <c r="AM11" s="104">
        <f>IF(ISERROR(INDEX(Results_Cases!AH:AH,MATCH(A11,Results_Cases!A:A,0))/AR11),"..",INDEX(Results_Cases!AH:AH,MATCH(A11,Results_Cases!A:A,0))/AR11)</f>
        <v>0.75</v>
      </c>
      <c r="AN11" s="104">
        <f>IF(ISERROR(INDEX(Results_Cases!AI:AI,MATCH(A11,Results_Cases!A:A,0))/AR11),"..",INDEX(Results_Cases!AI:AI,MATCH(A11,Results_Cases!A:A,0))/AR11)</f>
        <v>9.375E-2</v>
      </c>
      <c r="AO11" s="104">
        <f>IF(ISERROR(INDEX(Results_Cases!AJ:AJ,MATCH(A11,Results_Cases!A:A,0))/AR11),"..",INDEX(Results_Cases!AJ:AJ,MATCH(A11,Results_Cases!A:A,0))/AR11)</f>
        <v>0</v>
      </c>
      <c r="AP11" s="104">
        <f>IF(ISERROR(INDEX(Results_Cases!AK:AK,MATCH(A11,Results_Cases!A:A,0))/AR11),"..",INDEX(Results_Cases!AK:AK,MATCH(A11,Results_Cases!A:A,0))/AR11)</f>
        <v>0</v>
      </c>
      <c r="AQ11" s="104">
        <f>IF(ISERROR(INDEX(Results_Cases!AL:AL,MATCH(A11,Results_Cases!A:A,0))/AR11),"..",INDEX(Results_Cases!AL:AL,MATCH(A11,Results_Cases!A:A,0))/AR11)</f>
        <v>6.25E-2</v>
      </c>
      <c r="AR11" s="100">
        <f>INDEX(Results_Cases!AG:AG,MATCH(A11,Results_Cases!A:A,0))+INDEX(Results_Cases!AH:AH,MATCH(A11,Results_Cases!A:A,0))+INDEX(Results_Cases!AI:AI,MATCH(A11,Results_Cases!A:A,0))+INDEX(Results_Cases!AJ:AJ,MATCH(A11,Results_Cases!A:A,0))+INDEX(Results_Cases!AK:AK,MATCH(A11,Results_Cases!A:A,0))+INDEX(Results_Cases!AL:AL,MATCH(A11,Results_Cases!A:A,0))</f>
        <v>32</v>
      </c>
      <c r="AS11" s="102">
        <f>IF(ISERROR(INDEX(Results_Cases!AM:AM,MATCH(A11,Results_Cases!A:A,0))/AX11),"..",INDEX(Results_Cases!AM:AM,MATCH(A11,Results_Cases!A:A,0))/AX11)</f>
        <v>0.967741935483871</v>
      </c>
      <c r="AT11" s="102">
        <f>IF(ISERROR(INDEX(Results_Cases!AN:AN,MATCH(A11,Results_Cases!A:A,0))/AX11),"..",INDEX(Results_Cases!AN:AN,MATCH(A11,Results_Cases!A:A,0))/AX11)</f>
        <v>3.2258064516129031E-2</v>
      </c>
      <c r="AU11" s="102">
        <f>IF(ISERROR(INDEX(Results_Cases!AO:AO,MATCH(A11,Results_Cases!A:A,0))/AX11),"..",INDEX(Results_Cases!AO:AO,MATCH(A11,Results_Cases!A:A,0))/AX11)</f>
        <v>0</v>
      </c>
      <c r="AV11" s="102">
        <f>IF(ISERROR(INDEX(Results_Cases!AP:AP,MATCH(A11,Results_Cases!A:A,0))/AX11),"..",INDEX(Results_Cases!AP:AP,MATCH(A11,Results_Cases!A:A,0))/AX11)</f>
        <v>0</v>
      </c>
      <c r="AW11" s="102">
        <f>IF(ISERROR(INDEX(Results_Cases!AQ:AQ,MATCH(A11,Results_Cases!A:A,0))/AX11),"..",INDEX(Results_Cases!AQ:AQ,MATCH(A11,Results_Cases!A:A,0))/AX11)</f>
        <v>0</v>
      </c>
      <c r="AX11" s="103">
        <f>INDEX(Results_Cases!AM:AM,MATCH(A11,Results_Cases!A:A,0))+INDEX(Results_Cases!AN:AN,MATCH(A11,Results_Cases!A:A,0))+INDEX(Results_Cases!AO:AO,MATCH(A11,Results_Cases!A:A,0))+INDEX(Results_Cases!AP:AP,MATCH(A11,Results_Cases!A:A,0))+INDEX(Results_Cases!AQ:AQ,MATCH(A11,Results_Cases!A:A,0))</f>
        <v>31</v>
      </c>
      <c r="AY11" s="104">
        <f>IF(ISERROR(INDEX(Results_Cases!AR:AR,MATCH(A11,Results_Cases!A:A,0))/BD11),"..",INDEX(Results_Cases!AR:AR,MATCH(A11,Results_Cases!A:A,0))/BD11)</f>
        <v>0.96551724137931039</v>
      </c>
      <c r="AZ11" s="104">
        <f>IF(ISERROR(INDEX(Results_Cases!AS:AS,MATCH(A11,Results_Cases!A:A,0))/BD11),"..",INDEX(Results_Cases!AS:AS,MATCH(A11,Results_Cases!A:A,0))/BD11)</f>
        <v>3.4482758620689655E-2</v>
      </c>
      <c r="BA11" s="104">
        <f>IF(ISERROR(INDEX(Results_Cases!AT:AT,MATCH(A11,Results_Cases!A:A,0))/BD11),"..",INDEX(Results_Cases!AT:AT,MATCH(A11,Results_Cases!A:A,0))/BD11)</f>
        <v>0</v>
      </c>
      <c r="BB11" s="104">
        <f>IF(ISERROR(INDEX(Results_Cases!AU:AU,MATCH(A11,Results_Cases!A:A,0))/BD11),"..",INDEX(Results_Cases!AU:AU,MATCH(A11,Results_Cases!A:A,0))/BD11)</f>
        <v>0</v>
      </c>
      <c r="BC11" s="104">
        <f>IF(ISERROR(INDEX(Results_Cases!AV:AV,MATCH(A11,Results_Cases!A:A,0))/BD11),"..",INDEX(Results_Cases!AV:AV,MATCH(A11,Results_Cases!A:A,0))/BD11)</f>
        <v>0</v>
      </c>
      <c r="BD11" s="100">
        <f>INDEX(Results_Cases!AR:AR,MATCH(A11,Results_Cases!A:A,0))+INDEX(Results_Cases!AS:AS,MATCH(A11,Results_Cases!A:A,0))+INDEX(Results_Cases!AT:AT,MATCH(A11,Results_Cases!A:A,0))+INDEX(Results_Cases!AU:AU,MATCH(A11,Results_Cases!A:A,0))+INDEX(Results_Cases!AV:AV,MATCH(A11,Results_Cases!A:A,0))</f>
        <v>29</v>
      </c>
      <c r="BE11" s="102">
        <f>IF(ISERROR(INDEX(Results_Cases!AW:AW,MATCH(A11,Results_Cases!A:A,0))/BJ11),"..",INDEX(Results_Cases!AW:AW,MATCH(A11,Results_Cases!A:A,0))/BJ11)</f>
        <v>0.967741935483871</v>
      </c>
      <c r="BF11" s="102">
        <f>IF(ISERROR(INDEX(Results_Cases!AX:AX,MATCH(A11,Results_Cases!A:A,0))/BJ11),"..",INDEX(Results_Cases!AX:AX,MATCH(A11,Results_Cases!A:A,0))/BJ11)</f>
        <v>3.2258064516129031E-2</v>
      </c>
      <c r="BG11" s="102">
        <f>IF(ISERROR(INDEX(Results_Cases!AY:AY,MATCH(A11,Results_Cases!A:A,0))/BJ11),"..",INDEX(Results_Cases!AY:AY,MATCH(A11,Results_Cases!A:A,0))/BJ11)</f>
        <v>0</v>
      </c>
      <c r="BH11" s="102">
        <f>IF(ISERROR(INDEX(Results_Cases!AZ:AZ,MATCH(A11,Results_Cases!A:A,0))/BJ11),"..",INDEX(Results_Cases!AZ:AZ,MATCH(A11,Results_Cases!A:A,0))/BJ11)</f>
        <v>0</v>
      </c>
      <c r="BI11" s="102">
        <f>IF(ISERROR(INDEX(Results_Cases!BA:BA,MATCH(A11,Results_Cases!A:A,0))/BJ11),"..",INDEX(Results_Cases!BA:BA,MATCH(A11,Results_Cases!A:A,0))/BJ11)</f>
        <v>0</v>
      </c>
      <c r="BJ11" s="103">
        <f>INDEX(Results_Cases!AW:AW,MATCH(A11,Results_Cases!A:A,0))+INDEX(Results_Cases!AX:AX,MATCH(A11,Results_Cases!A:A,0))+INDEX(Results_Cases!AY:AY,MATCH(A11,Results_Cases!A:A,0))+INDEX(Results_Cases!AZ:AZ,MATCH(A11,Results_Cases!A:A,0))+INDEX(Results_Cases!BA:BA,MATCH(A11,Results_Cases!A:A,0))</f>
        <v>31</v>
      </c>
      <c r="BK11" s="104">
        <f>IF(ISERROR(INDEX(Results_Cases!BB:BB,MATCH(A11,Results_Cases!A:A,0))/BP11),"..",INDEX(Results_Cases!BB:BB,MATCH(A11,Results_Cases!A:A,0))/BP11)</f>
        <v>0.87096774193548387</v>
      </c>
      <c r="BL11" s="104">
        <f>IF(ISERROR(INDEX(Results_Cases!BC:BC,MATCH(A11,Results_Cases!A:A,0))/BP11),"..",INDEX(Results_Cases!BC:BC,MATCH(A11,Results_Cases!A:A,0))/BP11)</f>
        <v>6.4516129032258063E-2</v>
      </c>
      <c r="BM11" s="104">
        <f>IF(ISERROR(INDEX(Results_Cases!BD:BD,MATCH(A11,Results_Cases!A:A,0))/BP11),"..",INDEX(Results_Cases!BD:BD,MATCH(A11,Results_Cases!A:A,0))/BP11)</f>
        <v>6.4516129032258063E-2</v>
      </c>
      <c r="BN11" s="104">
        <f>IF(ISERROR(INDEX(Results_Cases!BE:BE,MATCH(A11,Results_Cases!A:A,0))/BP11),"..",INDEX(Results_Cases!BE:BE,MATCH(A11,Results_Cases!A:A,0))/BP11)</f>
        <v>0</v>
      </c>
      <c r="BO11" s="104">
        <f>IF(ISERROR(INDEX(Results_Cases!BF:BF,MATCH(A11,Results_Cases!A:A,0))/BP11),"..",INDEX(Results_Cases!BF:BF,MATCH(A11,Results_Cases!A:A,0))/BP11)</f>
        <v>0</v>
      </c>
      <c r="BP11" s="100">
        <f>INDEX(Results_Cases!BB:BB,MATCH(A11,Results_Cases!A:A,0))+INDEX(Results_Cases!BC:BC,MATCH(A11,Results_Cases!A:A,0))+INDEX(Results_Cases!BD:BD,MATCH(A11,Results_Cases!A:A,0))+INDEX(Results_Cases!BE:BE,MATCH(A11,Results_Cases!A:A,0))+INDEX(Results_Cases!BF:BF,MATCH(A11,Results_Cases!A:A,0))</f>
        <v>31</v>
      </c>
      <c r="BQ11" s="102">
        <f>IF(ISERROR(INDEX(Results_Cases!BG:BG,MATCH(A11,Results_Cases!A:A,0))/BV11),"..",INDEX(Results_Cases!BG:BG,MATCH(A11,Results_Cases!A:A,0))/BV11)</f>
        <v>1</v>
      </c>
      <c r="BR11" s="102">
        <f>IF(ISERROR(INDEX(Results_Cases!BH:BH,MATCH(A11,Results_Cases!A:A,0))/AX11),"..",INDEX(Results_Cases!BH:BH,MATCH(A11,Results_Cases!A:A,0))/AX11)</f>
        <v>0</v>
      </c>
      <c r="BS11" s="102">
        <f>IF(ISERROR(INDEX(Results_Cases!BI:BI,MATCH(A11,Results_Cases!A:A,0))/AX11),"..",INDEX(Results_Cases!BI:BI,MATCH(A11,Results_Cases!A:A,0))/AX11)</f>
        <v>0</v>
      </c>
      <c r="BT11" s="102">
        <f>IF(ISERROR(INDEX(Results_Cases!BJ:BJ,MATCH(A11,Results_Cases!A:A,0))/AX11),"..",INDEX(Results_Cases!BJ:BJ,MATCH(A11,Results_Cases!A:A,0))/AX11)</f>
        <v>0</v>
      </c>
      <c r="BU11" s="102">
        <f>IF(ISERROR(INDEX(Results_Cases!BK:BK,MATCH(A11,Results_Cases!A:A,0))/AX11),"..",INDEX(Results_Cases!BK:BK,MATCH(A11,Results_Cases!A:A,0))/AX11)</f>
        <v>0</v>
      </c>
      <c r="BV11" s="103">
        <f>INDEX(Results_Cases!BG:BG,MATCH(A11,Results_Cases!A:A,0))+INDEX(Results_Cases!BH:BH,MATCH(A11,Results_Cases!A:A,0))+INDEX(Results_Cases!BI:BI,MATCH(A11,Results_Cases!A:A,0))+INDEX(Results_Cases!BJ:BJ,MATCH(A11,Results_Cases!A:A,0))+INDEX(Results_Cases!BK:BK,MATCH(A11,Results_Cases!A:A,0))</f>
        <v>12</v>
      </c>
      <c r="BW11" s="104">
        <f>IF(ISERROR(INDEX(Results_Cases!BL:BL,MATCH(A11,Results_Cases!A:A,0))/CB11),"..",INDEX(Results_Cases!BL:BL,MATCH(A11,Results_Cases!A:A,0))/CB11)</f>
        <v>0.2857142857142857</v>
      </c>
      <c r="BX11" s="104">
        <f>IF(ISERROR(INDEX(Results_Cases!BM:BM,MATCH(A11,Results_Cases!A:A,0))/CB11),"..",INDEX(Results_Cases!BM:BM,MATCH(A11,Results_Cases!A:A,0))/CB11)</f>
        <v>0.5714285714285714</v>
      </c>
      <c r="BY11" s="104">
        <f>IF(ISERROR(INDEX(Results_Cases!BN:BN,MATCH(A11,Results_Cases!A:A,0))/CB11),"..",INDEX(Results_Cases!BN:BN,MATCH(A11,Results_Cases!A:A,0))/CB11)</f>
        <v>0.14285714285714285</v>
      </c>
      <c r="BZ11" s="104">
        <f>IF(ISERROR(INDEX(Results_Cases!BO:BO,MATCH(A11,Results_Cases!A:A,0))/CB11),"..",INDEX(Results_Cases!BO:BO,MATCH(A11,Results_Cases!A:A,0))/CB11)</f>
        <v>0</v>
      </c>
      <c r="CA11" s="104">
        <f>IF(ISERROR(INDEX(Results_Cases!BP:BP,MATCH(A11,Results_Cases!A:A,0))/CB11),"..",INDEX(Results_Cases!BP:BP,MATCH(A11,Results_Cases!A:A,0))/CB11)</f>
        <v>0</v>
      </c>
      <c r="CB11" s="100">
        <f>INDEX(Results_Cases!BL:BL,MATCH(A11,Results_Cases!A:A,0))+INDEX(Results_Cases!BM:BM,MATCH(A11,Results_Cases!A:A,0))+INDEX(Results_Cases!BN:BN,MATCH(A11,Results_Cases!A:A,0))+INDEX(Results_Cases!BO:BO,MATCH(A11,Results_Cases!A:A,0))+INDEX(Results_Cases!BP:BP,MATCH(A11,Results_Cases!A:A,0))</f>
        <v>7</v>
      </c>
      <c r="CC11" s="102">
        <f>IF(ISERROR(INDEX(Results_Cases!BQ:BQ,MATCH(A11,Results_Cases!A:A,0))/CH11),"..",INDEX(Results_Cases!BQ:BQ,MATCH(A11,Results_Cases!A:A,0))/CH11)</f>
        <v>0.54545454545454541</v>
      </c>
      <c r="CD11" s="102">
        <f>IF(ISERROR(INDEX(Results_Cases!BR:BR,MATCH(A11,Results_Cases!A:A,0))/CH11),"..",INDEX(Results_Cases!BR:BR,MATCH(A11,Results_Cases!A:A,0))/CH11)</f>
        <v>0.45454545454545453</v>
      </c>
      <c r="CE11" s="102">
        <f>IF(ISERROR(INDEX(Results_Cases!BS:BS,MATCH(A11,Results_Cases!A:A,0))/CH11),"..",INDEX(Results_Cases!BS:BS,MATCH(A11,Results_Cases!A:A,0))/CH11)</f>
        <v>0</v>
      </c>
      <c r="CF11" s="102">
        <f>IF(ISERROR(INDEX(Results_Cases!BT:BT,MATCH(A11,Results_Cases!A:A,0))/CH11),"..",INDEX(Results_Cases!BT:BT,MATCH(A11,Results_Cases!A:A,0))/CH11)</f>
        <v>0</v>
      </c>
      <c r="CG11" s="102">
        <f>IF(ISERROR(INDEX(Results_Cases!BU:BU,MATCH(A11,Results_Cases!A:A,0))/CH11),"..",INDEX(Results_Cases!BU:BU,MATCH(A11,Results_Cases!A:A,0))/CH11)</f>
        <v>0</v>
      </c>
      <c r="CH11" s="103">
        <f>INDEX(Results_Cases!BQ:BQ,MATCH(A11,Results_Cases!A:A,0))+INDEX(Results_Cases!BR:BR,MATCH(A11,Results_Cases!A:A,0))+INDEX(Results_Cases!BS:BS,MATCH(A11,Results_Cases!A:A,0))+INDEX(Results_Cases!BT:BT,MATCH(A11,Results_Cases!A:A,0))+INDEX(Results_Cases!BU:BU,MATCH(A11,Results_Cases!A:A,0))</f>
        <v>22</v>
      </c>
      <c r="CI11" s="104">
        <f>IF(ISERROR(INDEX(Results_Cases!BV:BV,MATCH(A11,Results_Cases!A:A,0))/CN11),"..",INDEX(Results_Cases!BV:BV,MATCH(A11,Results_Cases!A:A,0))/CN11)</f>
        <v>0.52173913043478259</v>
      </c>
      <c r="CJ11" s="104">
        <f>IF(ISERROR(INDEX(Results_Cases!BW:BW,MATCH(A11,Results_Cases!A:A,0))/CN11),"..",INDEX(Results_Cases!BW:BW,MATCH(A11,Results_Cases!A:A,0))/CN11)</f>
        <v>0.43478260869565216</v>
      </c>
      <c r="CK11" s="104">
        <f>IF(ISERROR(INDEX(Results_Cases!BX:BX,MATCH(A11,Results_Cases!A:A,0))/CN11),"..",INDEX(Results_Cases!BX:BX,MATCH(A11,Results_Cases!A:A,0))/CN11)</f>
        <v>0</v>
      </c>
      <c r="CL11" s="104">
        <f>IF(ISERROR(INDEX(Results_Cases!BY:BY,MATCH(A11,Results_Cases!A:A,0))/CN11),"..",INDEX(Results_Cases!BY:BY,MATCH(A11,Results_Cases!A:A,0))/CN11)</f>
        <v>4.3478260869565216E-2</v>
      </c>
      <c r="CM11" s="104">
        <f>IF(ISERROR(INDEX(Results_Cases!BZ:BZ,MATCH(A11,Results_Cases!A:A,0))/CN11),"..",INDEX(Results_Cases!BZ:BZ,MATCH(A11,Results_Cases!A:A,0))/CN11)</f>
        <v>0</v>
      </c>
      <c r="CN11" s="100">
        <f>INDEX(Results_Cases!BV:BV,MATCH(A11,Results_Cases!A:A,0))+INDEX(Results_Cases!BW:BW,MATCH(A11,Results_Cases!A:A,0))+INDEX(Results_Cases!BX:BX,MATCH(A11,Results_Cases!A:A,0))+INDEX(Results_Cases!BY:BY,MATCH(A11,Results_Cases!A:A,0))+INDEX(Results_Cases!BZ:BZ,MATCH(A11,Results_Cases!A:A,0))</f>
        <v>23</v>
      </c>
      <c r="CO11" s="102">
        <f>IF(ISERROR(INDEX(Results_Cases!CA:CA,MATCH(A11,Results_Cases!A:A,0))/CT11),0,INDEX(Results_Cases!CA:CA,MATCH(A11,Results_Cases!A:A,0))/CT11)</f>
        <v>0.76923076923076927</v>
      </c>
      <c r="CP11" s="102">
        <f>IF(ISERROR(INDEX(Results_Cases!CB:CB,MATCH(A11,Results_Cases!A:A,0))/CT11),0,INDEX(Results_Cases!CB:CB,MATCH(A11,Results_Cases!A:A,0))/CT11)</f>
        <v>0.23076923076923078</v>
      </c>
      <c r="CQ11" s="102">
        <f>IF(ISERROR(INDEX(Results_Cases!CC:CC,MATCH(A11,Results_Cases!A:A,0))/CT11),0,INDEX(Results_Cases!CC:CC,MATCH(A11,Results_Cases!A:A,0))/CT11)</f>
        <v>0</v>
      </c>
      <c r="CR11" s="102">
        <f>IF(ISERROR(INDEX(Results_Cases!CD:CD,MATCH(A11,Results_Cases!A:A,0))/CT11),0,INDEX(Results_Cases!CD:CD,MATCH(A11,Results_Cases!A:A,0))/CT11)</f>
        <v>0</v>
      </c>
      <c r="CS11" s="102">
        <f>IF(ISERROR(INDEX(Results_Cases!CE:CE,MATCH(A11,Results_Cases!A:A,0))/CT11),0,INDEX(Results_Cases!CE:CE,MATCH(A11,Results_Cases!A:A,0))/CT11)</f>
        <v>0</v>
      </c>
      <c r="CT11" s="103">
        <f>IF(ISERROR(INDEX(Results_Cases!CA:CA,MATCH(A11,Results_Cases!A:A,0))+INDEX(Results_Cases!CB:CB,MATCH(A11,Results_Cases!A:A,0))+INDEX(Results_Cases!CC:CC,MATCH(A11,Results_Cases!A:A,0))+INDEX(Results_Cases!CD:CD,MATCH(A11,Results_Cases!A:A,0))+INDEX(Results_Cases!CE:CE,MATCH(A11,Results_Cases!A:A,0))),0,INDEX(Results_Cases!CA:CA,MATCH(A11,Results_Cases!A:A,0))+INDEX(Results_Cases!CB:CB,MATCH(A11,Results_Cases!A:A,0))+INDEX(Results_Cases!CC:CC,MATCH(A11,Results_Cases!A:A,0))+INDEX(Results_Cases!CD:CD,MATCH(A11,Results_Cases!A:A,0))+INDEX(Results_Cases!CE:CE,MATCH(A11,Results_Cases!A:A,0)))</f>
        <v>13</v>
      </c>
      <c r="CU11" s="104">
        <f>INDEX(Results_Cases!CF:CF,MATCH(A11,Results_Cases!A:A,0))/DC11</f>
        <v>0.32258064516129031</v>
      </c>
      <c r="CV11" s="104">
        <f>INDEX(Results_Cases!CG:CG,MATCH(A11,Results_Cases!A:A,0))/DC11</f>
        <v>6.4516129032258063E-2</v>
      </c>
      <c r="CW11" s="104">
        <f>INDEX(Results_Cases!CH:CH,MATCH(A11,Results_Cases!A:A,0))/DC11</f>
        <v>0.5161290322580645</v>
      </c>
      <c r="CX11" s="104">
        <f>INDEX(Results_Cases!CI:CI,MATCH(A11,Results_Cases!A:A,0))/DC11</f>
        <v>0.16129032258064516</v>
      </c>
      <c r="CY11" s="104">
        <f>INDEX(Results_Cases!CJ:CJ,MATCH(A11,Results_Cases!A:A,0))/DC11</f>
        <v>6.4516129032258063E-2</v>
      </c>
      <c r="CZ11" s="104">
        <f>INDEX(Results_Cases!CK:CK,MATCH(A11,Results_Cases!A:A,0))/DC11</f>
        <v>0.12903225806451613</v>
      </c>
      <c r="DA11" s="104">
        <f>INDEX(Results_Cases!CL:CL,MATCH(A11,Results_Cases!A:A,0))/DC11</f>
        <v>0</v>
      </c>
      <c r="DB11" s="104">
        <f>INDEX(Results_Cases!CM:CM,MATCH(A11,Results_Cases!A:A,0))/DC11</f>
        <v>0.35483870967741937</v>
      </c>
      <c r="DC11" s="100">
        <f>INDEX(Results_Cases!HB:HB,MATCH(A11,Results_Cases!A:A,0))</f>
        <v>31</v>
      </c>
      <c r="DD11" s="102">
        <f>IF(ISERROR(INDEX(Results_Cases!CN:CN,MATCH(A11,Results_Cases!A:A,0))/DK11),"..",INDEX(Results_Cases!CN:CN,MATCH(A11,Results_Cases!A:A,0))/DK11)</f>
        <v>0.76666666666666672</v>
      </c>
      <c r="DE11" s="102">
        <f>IF(ISERROR(INDEX(Results_Cases!CO:CO,MATCH(A11,Results_Cases!A:A,0))/DK11),"..",INDEX(Results_Cases!CO:CO,MATCH(A11,Results_Cases!A:A,0))/DK11)</f>
        <v>0</v>
      </c>
      <c r="DF11" s="102">
        <f>IF(ISERROR(INDEX(Results_Cases!CP:CP,MATCH(A11,Results_Cases!A:A,0))/DK11),"..",INDEX(Results_Cases!CP:CP,MATCH(A11,Results_Cases!A:A,0))/DK11)</f>
        <v>0.13333333333333333</v>
      </c>
      <c r="DG11" s="102">
        <f>IF(ISERROR(INDEX(Results_Cases!CQ:CQ,MATCH(A11,Results_Cases!A:A,0))/DK11),"..",INDEX(Results_Cases!CQ:CQ,MATCH(A11,Results_Cases!A:A,0))/DK11)</f>
        <v>0</v>
      </c>
      <c r="DH11" s="102">
        <f>IF(ISERROR(INDEX(Results_Cases!CR:CR,MATCH(A11,Results_Cases!A:A,0))/DK11),"..",INDEX(Results_Cases!CR:CR,MATCH(A11,Results_Cases!A:A,0))/DK11)</f>
        <v>0.1</v>
      </c>
      <c r="DI11" s="105">
        <f>IF(ISERROR(INDEX(Results_Cases!CS:CS,MATCH(A11,Results_Cases!A:A,0))),0,INDEX(Results_Cases!CS:CS,MATCH(A11,Results_Cases!A:A,0)))</f>
        <v>15.857142857142858</v>
      </c>
      <c r="DJ11" s="106">
        <f>IF(ISERROR(INDEX(Results_Cases!CT:CT,MATCH(A11,Results_Cases!A:A,0))),0,INDEX(Results_Cases!CT:CT,MATCH(A11,Results_Cases!A:A,0)))</f>
        <v>3</v>
      </c>
      <c r="DK11" s="103">
        <f>INDEX(Results_Cases!CN:CN,MATCH(A11,Results_Cases!A:A,0))+INDEX(Results_Cases!CO:CO,MATCH(A11,Results_Cases!A:A,0))+INDEX(Results_Cases!CP:CP,MATCH(A11,Results_Cases!A:A,0))+INDEX(Results_Cases!CQ:CQ,MATCH(A11,Results_Cases!A:A,0))+INDEX(Results_Cases!CR:CR,MATCH(A11,Results_Cases!A:A,0))</f>
        <v>30</v>
      </c>
      <c r="DL11" s="104">
        <f>IF(ISERROR(INDEX(Results_Cases!CU:CU,MATCH(A11,Results_Cases!A:A,0))/DO11),"..",INDEX(Results_Cases!CU:CU,MATCH(A11,Results_Cases!A:A,0))/DO11)</f>
        <v>0.21739130434782608</v>
      </c>
      <c r="DM11" s="104">
        <f>IF(ISERROR(INDEX(Results_Cases!CV:CV,MATCH(A11,Results_Cases!A:A,0))/DO11),"..",INDEX(Results_Cases!CV:CV,MATCH(A11,Results_Cases!A:A,0))/DO11)</f>
        <v>0.73913043478260865</v>
      </c>
      <c r="DN11" s="104">
        <f>IF(ISERROR(INDEX(Results_Cases!CW:CW,MATCH(A11,Results_Cases!A:A,0))/DO11),"..",INDEX(Results_Cases!CW:CW,MATCH(A11,Results_Cases!A:A,0))/DO11)</f>
        <v>4.3478260869565216E-2</v>
      </c>
      <c r="DO11" s="100">
        <f>INDEX(Results_Cases!CU:CU,MATCH(A11,Results_Cases!A:A,0))+INDEX(Results_Cases!CV:CV,MATCH(A11,Results_Cases!A:A,0))+INDEX(Results_Cases!CW:CW,MATCH(A11,Results_Cases!A:A,0))</f>
        <v>23</v>
      </c>
      <c r="DP11" s="102">
        <f>IF(ISERROR(INDEX(Results_Cases!CX:CX,MATCH(A11,Results_Cases!A:A,0))/DS11),"..",INDEX(Results_Cases!CX:CX,MATCH(A11,Results_Cases!A:A,0))/DS11)</f>
        <v>0.6071428571428571</v>
      </c>
      <c r="DQ11" s="102">
        <f>IF(ISERROR(INDEX(Results_Cases!CY:CY,MATCH(A11,Results_Cases!A:A,0))/DS11),"..",INDEX(Results_Cases!CY:CY,MATCH(A11,Results_Cases!A:A,0))/DS11)</f>
        <v>0.39285714285714285</v>
      </c>
      <c r="DR11" s="102">
        <f>IF(ISERROR(INDEX(Results_Cases!CZ:CZ,MATCH(A11,Results_Cases!A:A,0))/DS11),"..",INDEX(Results_Cases!CZ:CZ,MATCH(A11,Results_Cases!A:A,0))/DS11)</f>
        <v>0</v>
      </c>
      <c r="DS11" s="103">
        <f>INDEX(Results_Cases!CX:CX,MATCH(A11,Results_Cases!A:A,0))+INDEX(Results_Cases!CY:CY,MATCH(A11,Results_Cases!A:A,0))+INDEX(Results_Cases!CZ:CZ,MATCH(A11,Results_Cases!A:A,0))</f>
        <v>28</v>
      </c>
      <c r="DT11" s="104">
        <f>IF(ISERROR(INDEX(Results_Cases!DA:DA,MATCH(A11,Results_Cases!A:A,0))/EC11),"..",INDEX(Results_Cases!DA:DA,MATCH(A11,Results_Cases!A:A,0))/EC11)</f>
        <v>0.10714285714285714</v>
      </c>
      <c r="DU11" s="104">
        <f>IF(ISERROR(INDEX(Results_Cases!DB:DB,MATCH(A11,Results_Cases!A:A,0))/EC11),"..",INDEX(Results_Cases!DB:DB,MATCH(A11,Results_Cases!A:A,0))/EC11)</f>
        <v>0.21428571428571427</v>
      </c>
      <c r="DV11" s="104">
        <f>IF(ISERROR(INDEX(Results_Cases!DC:DC,MATCH(A11,Results_Cases!A:A,0))/EC11),"..",INDEX(Results_Cases!DC:DC,MATCH(A11,Results_Cases!A:A,0))/EC11)</f>
        <v>0.14285714285714285</v>
      </c>
      <c r="DW11" s="104">
        <f>IF(ISERROR(INDEX(Results_Cases!DD:DD,MATCH(A11,Results_Cases!A:A,0))/EC11),"..",INDEX(Results_Cases!DD:DD,MATCH(A11,Results_Cases!A:A,0))/EC11)</f>
        <v>7.1428571428571425E-2</v>
      </c>
      <c r="DX11" s="104">
        <f>IF(ISERROR(INDEX(Results_Cases!DE:DE,MATCH(A11,Results_Cases!A:A,0))/EC11),"..",INDEX(Results_Cases!DE:DE,MATCH(A11,Results_Cases!A:A,0))/EC11)</f>
        <v>0.14285714285714285</v>
      </c>
      <c r="DY11" s="104">
        <f>IF(ISERROR(INDEX(Results_Cases!DF:DF,MATCH(A11,Results_Cases!A:A,0))/EC11),"..",INDEX(Results_Cases!DF:DF,MATCH(A11,Results_Cases!A:A,0))/EC11)</f>
        <v>0.14285714285714285</v>
      </c>
      <c r="DZ11" s="104">
        <f>IF(ISERROR(INDEX(Results_Cases!DG:DG,MATCH(A11,Results_Cases!A:A,0))/EC11),"..",INDEX(Results_Cases!DG:DG,MATCH(A11,Results_Cases!A:A,0))/EC11)</f>
        <v>0.17857142857142858</v>
      </c>
      <c r="EA11" s="104">
        <f>IF(ISERROR(INDEX(Results_Cases!DH:DH,MATCH(A11,Results_Cases!A:A,0))/EC11),"..",INDEX(Results_Cases!DH:DH,MATCH(A11,Results_Cases!A:A,0))/EC11)</f>
        <v>0</v>
      </c>
      <c r="EB11" s="107">
        <f>IF(ISERROR(INDEX(Results_Cases!DI:DI,MATCH(A11,Results_Cases!A:A,0))),"..",INDEX(Results_Cases!DI:DI,MATCH(A11,Results_Cases!A:A,0)))</f>
        <v>43.96875</v>
      </c>
      <c r="EC11" s="100">
        <f>INDEX(Results_Cases!DA:DA,MATCH(A11,Results_Cases!A:A,0))+INDEX(Results_Cases!DB:DB,MATCH(A11,Results_Cases!A:A,0))+INDEX(Results_Cases!DC:DC,MATCH(A11,Results_Cases!A:A,0))+INDEX(Results_Cases!DD:DD,MATCH(A11,Results_Cases!A:A,0))+INDEX(Results_Cases!DE:DE,MATCH(A11,Results_Cases!A:A,0))+INDEX(Results_Cases!DF:DF,MATCH(A11,Results_Cases!A:A,0))+INDEX(Results_Cases!DG:DG,MATCH(A11,Results_Cases!A:A,0))+INDEX(Results_Cases!DH:DH,MATCH(A11,Results_Cases!A:A,0))</f>
        <v>28</v>
      </c>
      <c r="ED11" s="102">
        <f>IF(ISERROR(INDEX(Results_Cases!DJ:DJ,MATCH(A11,Results_Cases!A:A,0))/EI11),"..",INDEX(Results_Cases!DJ:DJ,MATCH(A11,Results_Cases!A:A,0))/EI11)</f>
        <v>0</v>
      </c>
      <c r="EE11" s="102">
        <f>IF(ISERROR(INDEX(Results_Cases!DK:DK,MATCH(A11,Results_Cases!A:A,0))/EI11),"..",INDEX(Results_Cases!DK:DK,MATCH(A11,Results_Cases!A:A,0))/EI11)</f>
        <v>0</v>
      </c>
      <c r="EF11" s="102">
        <f>IF(ISERROR(INDEX(Results_Cases!DL:DL,MATCH(A11,Results_Cases!A:A,0))/EI11),"..",INDEX(Results_Cases!DL:DL,MATCH(A11,Results_Cases!A:A,0))/EI11)</f>
        <v>0</v>
      </c>
      <c r="EG11" s="102">
        <f>IF(ISERROR(INDEX(Results_Cases!DM:DM,MATCH(A11,Results_Cases!A:A,0))/EI11),"..",INDEX(Results_Cases!DM:DM,MATCH(A11,Results_Cases!A:A,0))/EI11)</f>
        <v>0.96551724137931039</v>
      </c>
      <c r="EH11" s="102">
        <f>IF(ISERROR(INDEX(Results_Cases!DN:DN,MATCH(A11,Results_Cases!A:A,0))/EI11),"..",INDEX(Results_Cases!DN:DN,MATCH(A11,Results_Cases!A:A,0))/EI11)</f>
        <v>3.4482758620689655E-2</v>
      </c>
      <c r="EI11" s="103">
        <f>INDEX(Results_Cases!DJ:DJ,MATCH(A11,Results_Cases!A:A,0))+INDEX(Results_Cases!DK:DK,MATCH(A11,Results_Cases!A:A,0))+INDEX(Results_Cases!DL:DL,MATCH(A11,Results_Cases!A:A,0))+INDEX(Results_Cases!DM:DM,MATCH(A11,Results_Cases!A:A,0))+INDEX(Results_Cases!DN:DN,MATCH(A11,Results_Cases!A:A,0))</f>
        <v>29</v>
      </c>
      <c r="EJ11" s="104">
        <f>IF(ISERROR(INDEX(Results_Cases!DO:DO,MATCH(A11,Results_Cases!A:A,0))/EI11),"..",INDEX(Results_Cases!DO:DO,MATCH(A11,Results_Cases!A:A,0))/EI11)</f>
        <v>0</v>
      </c>
      <c r="EK11" s="104">
        <f>IF(ISERROR(INDEX(Results_Cases!DP:DP,MATCH(A11,Results_Cases!A:A,0))/EI11),"..",INDEX(Results_Cases!DP:DP,MATCH(A11,Results_Cases!A:A,0))/EI11)</f>
        <v>0</v>
      </c>
      <c r="EL11" s="104">
        <f>IF(ISERROR(INDEX(Results_Cases!DQ:DQ,MATCH(A11,Results_Cases!A:A,0))/EI11),"..",INDEX(Results_Cases!DQ:DQ,MATCH(A11,Results_Cases!A:A,0))/EI11)</f>
        <v>0</v>
      </c>
      <c r="EM11" s="102">
        <f>IF(ISERROR(INDEX(Results_Cases!DR:DR,MATCH(A11,Results_Cases!A:A,0))/EI11),"..",INDEX(Results_Cases!DR:DR,MATCH(A11,Results_Cases!A:A,0))/EI11)</f>
        <v>0</v>
      </c>
      <c r="EN11" s="102">
        <f>IF(ISERROR(INDEX(Results_Cases!DS:DS,MATCH(A11,Results_Cases!A:A,0))/EI11),"..",INDEX(Results_Cases!DS:DS,MATCH(A11,Results_Cases!A:A,0))/EI11)</f>
        <v>0</v>
      </c>
      <c r="EO11" s="102">
        <f>IF(ISERROR(INDEX(Results_Cases!DT:DT,MATCH(A11,Results_Cases!A:A,0))/EI11),"..",INDEX(Results_Cases!DT:DT,MATCH(A11,Results_Cases!A:A,0))/EI11)</f>
        <v>0</v>
      </c>
      <c r="EP11" s="102">
        <f>IF(ISERROR(INDEX(Results_Cases!DU:DU,MATCH(A11,Results_Cases!A:A,0))/EI11),"..",INDEX(Results_Cases!DU:DU,MATCH(A11,Results_Cases!A:A,0))/EI11)</f>
        <v>0</v>
      </c>
      <c r="EQ11" s="104">
        <f>IF(ISERROR(INDEX(Results_Cases!DV:DV,MATCH(A11,Results_Cases!A:A,0))/EI11),"..",INDEX(Results_Cases!DV:DV,MATCH(A11,Results_Cases!A:A,0))/EI11)</f>
        <v>0</v>
      </c>
      <c r="ER11" s="104">
        <f>IF(ISERROR(INDEX(Results_Cases!DW:DW,MATCH(A11,Results_Cases!A:A,0))/EI11),"..",INDEX(Results_Cases!DW:DW,MATCH(A11,Results_Cases!A:A,0))/EI11)</f>
        <v>0</v>
      </c>
      <c r="ES11" s="104">
        <f>IF(ISERROR(INDEX(Results_Cases!DX:DX,MATCH(A11,Results_Cases!A:A,0))/EI11),"..",INDEX(Results_Cases!DX:DX,MATCH(A11,Results_Cases!A:A,0))/EI11)</f>
        <v>0</v>
      </c>
      <c r="ET11" s="104">
        <f>IF(ISERROR(INDEX(Results_Cases!DY:DY,MATCH(A11,Results_Cases!A:A,0))/EI11),"..",INDEX(Results_Cases!DY:DY,MATCH(A11,Results_Cases!A:A,0))/EI11)</f>
        <v>0</v>
      </c>
      <c r="EU11" s="104">
        <f>IF(ISERROR(INDEX(Results_Cases!DZ:DZ,MATCH(A11,Results_Cases!A:A,0))/EI11),"..",INDEX(Results_Cases!DZ:DZ,MATCH(A11,Results_Cases!A:A,0))/EI11)</f>
        <v>0</v>
      </c>
      <c r="EV11" s="104">
        <f>IF(ISERROR(INDEX(Results_Cases!EA:EA,MATCH(A11,Results_Cases!A:A,0))/EI11),"..",INDEX(Results_Cases!EA:EA,MATCH(A11,Results_Cases!A:A,0))/EI11)</f>
        <v>0</v>
      </c>
      <c r="EW11" s="104">
        <f>IF(ISERROR(INDEX(Results_Cases!EB:EB,MATCH(A11,Results_Cases!A:A,0))/EI11),"..",INDEX(Results_Cases!EB:EB,MATCH(A11,Results_Cases!A:A,0))/EI11)</f>
        <v>0</v>
      </c>
      <c r="EX11" s="102">
        <f>IF(ISERROR(INDEX(Results_Cases!EC:EC,MATCH(A11,Results_Cases!A:A,0))/EI11),"..",INDEX(Results_Cases!EC:EC,MATCH(A11,Results_Cases!A:A,0))/EI11)</f>
        <v>0</v>
      </c>
      <c r="EY11" s="102">
        <f>IF(ISERROR(INDEX(Results_Cases!ED:ED,MATCH(A11,Results_Cases!A:A,0))/EI11),"..",INDEX(Results_Cases!ED:ED,MATCH(A11,Results_Cases!A:A,0))/EI11)</f>
        <v>0</v>
      </c>
      <c r="EZ11" s="102">
        <f>IF(ISERROR(INDEX(Results_Cases!EE:EE,MATCH(A11,Results_Cases!A:A,0))/EI11),"..",INDEX(Results_Cases!EE:EE,MATCH(A11,Results_Cases!A:A,0))/EI11)</f>
        <v>0</v>
      </c>
      <c r="FA11" s="102">
        <f>IF(ISERROR(INDEX(Results_Cases!EF:EF,MATCH(A11,Results_Cases!A:A,0))/EI11),"..",INDEX(Results_Cases!EF:EF,MATCH(A11,Results_Cases!A:A,0))/EI11)</f>
        <v>0</v>
      </c>
      <c r="FB11" s="102">
        <f>IF(ISERROR(INDEX(Results_Cases!EG:EG,MATCH(A11,Results_Cases!A:A,0))/EI11),"..",INDEX(Results_Cases!EG:EG,MATCH(A11,Results_Cases!A:A,0))/EI11)</f>
        <v>3.4482758620689655E-2</v>
      </c>
      <c r="FC11" s="102">
        <f>IF(ISERROR(INDEX(Results_Cases!EH:EH,MATCH(A11,Results_Cases!A:A,0))/EI11),"..",INDEX(Results_Cases!EH:EH,MATCH(A11,Results_Cases!A:A,0))/EI11)</f>
        <v>0</v>
      </c>
      <c r="FD11" s="102">
        <f>IF(ISERROR(INDEX(Results_Cases!EI:EI,MATCH(A11,Results_Cases!A:A,0))/EI11),"..",INDEX(Results_Cases!EI:EI,MATCH(A11,Results_Cases!A:A,0))/EI11)</f>
        <v>0</v>
      </c>
      <c r="FE11" s="102">
        <f>IF(ISERROR(INDEX(Results_Cases!EJ:EJ,MATCH(A11,Results_Cases!A:A,0))/EI11),"..",INDEX(Results_Cases!EJ:EJ,MATCH(A11,Results_Cases!A:A,0))/EI11)</f>
        <v>0</v>
      </c>
      <c r="FF11" s="102">
        <f>IF(ISERROR(INDEX(Results_Cases!EK:EK,MATCH(A11,Results_Cases!A:A,0))/EI11),"..",INDEX(Results_Cases!EK:EK,MATCH(A11,Results_Cases!A:A,0))/EI11)</f>
        <v>0</v>
      </c>
      <c r="FG11" s="102">
        <f>IF(ISERROR(INDEX(Results_Cases!EL:EL,MATCH(A11,Results_Cases!A:A,0))/EI11),"..",INDEX(Results_Cases!EL:EL,MATCH(A11,Results_Cases!A:A,0))/EI11)</f>
        <v>0</v>
      </c>
      <c r="FH11" s="102">
        <f>IF(ISERROR(INDEX(Results_Cases!EM:EM,MATCH(A11,Results_Cases!A:A,0))/EI11),"..",INDEX(Results_Cases!EM:EM,MATCH(A11,Results_Cases!A:A,0))/EI11)</f>
        <v>0</v>
      </c>
      <c r="FI11" s="102">
        <f>IF(ISERROR(INDEX(Results_Cases!EN:EN,MATCH(A11,Results_Cases!A:A,0))/EI11),"..",INDEX(Results_Cases!EN:EN,MATCH(A11,Results_Cases!A:A,0))/EI11)</f>
        <v>0</v>
      </c>
      <c r="FJ11" s="102">
        <f>IF(ISERROR(INDEX(Results_Cases!EO:EO,MATCH(A11,Results_Cases!A:A,0))/EI11),"..",INDEX(Results_Cases!EO:EO,MATCH(A11,Results_Cases!A:A,0))/EI11)</f>
        <v>0</v>
      </c>
      <c r="FK11" s="102">
        <f>IF(ISERROR(INDEX(Results_Cases!EP:EP,MATCH(A11,Results_Cases!A:A,0))/EI11),"..",INDEX(Results_Cases!EP:EP,MATCH(A11,Results_Cases!A:A,0))/EI11)</f>
        <v>0</v>
      </c>
      <c r="FL11" s="102">
        <f>IF(ISERROR(INDEX(Results_Cases!EQ:EQ,MATCH(A11,Results_Cases!A:A,0))/EI11),"..",INDEX(Results_Cases!EQ:EQ,MATCH(A11,Results_Cases!A:A,0))/EI11)</f>
        <v>0</v>
      </c>
      <c r="FM11" s="102">
        <f>IF(ISERROR(INDEX(Results_Cases!ER:ER,MATCH(A11,Results_Cases!A:A,0))/EI11),"..",INDEX(Results_Cases!ER:ER,MATCH(A11,Results_Cases!A:A,0))/EI11)</f>
        <v>0</v>
      </c>
      <c r="FN11" s="102">
        <f>IF(ISERROR(INDEX(Results_Cases!ES:ES,MATCH(A11,Results_Cases!A:A,0))/EI11),"..",INDEX(Results_Cases!ES:ES,MATCH(A11,Results_Cases!A:A,0))/EI11)</f>
        <v>0</v>
      </c>
      <c r="FO11" s="102">
        <f>IF(ISERROR(INDEX(Results_Cases!ET:ET,MATCH(A11,Results_Cases!A:A,0))/EI11),"..",INDEX(Results_Cases!ET:ET,MATCH(A11,Results_Cases!A:A,0))/EI11)</f>
        <v>0</v>
      </c>
      <c r="FP11" s="102">
        <f>IF(ISERROR(INDEX(Results_Cases!EU:EU,MATCH(A11,Results_Cases!A:A,0))/EI11),"..",INDEX(Results_Cases!EU:EU,MATCH(A11,Results_Cases!A:A,0))/EI11)</f>
        <v>3.4482758620689655E-2</v>
      </c>
      <c r="FQ11" s="102">
        <f>IF(ISERROR(INDEX(Results_Cases!EV:EV,MATCH(A11,Results_Cases!A:A,0))/EI11),"..",INDEX(Results_Cases!EV:EV,MATCH(A11,Results_Cases!A:A,0))/EI11)</f>
        <v>0</v>
      </c>
      <c r="FR11" s="102">
        <f>IF(ISERROR(INDEX(Results_Cases!EW:EW,MATCH(A11,Results_Cases!A:A,0))/EI11),"..",INDEX(Results_Cases!EW:EW,MATCH(A11,Results_Cases!A:A,0))/EI11)</f>
        <v>0</v>
      </c>
      <c r="FS11" s="102">
        <f>IF(ISERROR(INDEX(Results_Cases!EX:EX,MATCH(A11,Results_Cases!A:A,0))/EI11),"..",INDEX(Results_Cases!EX:EX,MATCH(A11,Results_Cases!A:A,0))/EI11)</f>
        <v>0.89655172413793105</v>
      </c>
      <c r="FT11" s="104">
        <f>IF(ISERROR(INDEX(Results_Cases!EY:EY,MATCH(A11,Results_Cases!A:A,0))/EI11),"..",INDEX(Results_Cases!EY:EY,MATCH(A11,Results_Cases!A:A,0))/EI11)</f>
        <v>0</v>
      </c>
      <c r="FU11" s="104">
        <f>IF(ISERROR(INDEX(Results_Cases!EZ:EZ,MATCH(A11,Results_Cases!A:A,0))/EI11),"..",INDEX(Results_Cases!EZ:EZ,MATCH(A11,Results_Cases!A:A,0))/EI11)</f>
        <v>3.4482758620689655E-2</v>
      </c>
      <c r="FV11" s="102">
        <f>IF(ISERROR(INDEX(Results_Cases!FA:FA,MATCH(A11,Results_Cases!A:A,0))/GB11),"..",INDEX(Results_Cases!FA:FA,MATCH(A11,Results_Cases!A:A,0))/GB11)</f>
        <v>0.7</v>
      </c>
      <c r="FW11" s="102">
        <f>IF(ISERROR(INDEX(Results_Cases!FB:FB,MATCH(A11,Results_Cases!A:A,0))/GB11),"..",INDEX(Results_Cases!FB:FB,MATCH(A11,Results_Cases!A:A,0))/GB11)</f>
        <v>0</v>
      </c>
      <c r="FX11" s="102">
        <f>IF(ISERROR(INDEX(Results_Cases!FC:FC,MATCH(A11,Results_Cases!A:A,0))/GB11),"..",INDEX(Results_Cases!FC:FC,MATCH(A11,Results_Cases!A:A,0))/GB11)</f>
        <v>0.05</v>
      </c>
      <c r="FY11" s="102">
        <f>IF(ISERROR(INDEX(Results_Cases!FD:FD,MATCH(A11,Results_Cases!A:A,0))/GB11),"..",INDEX(Results_Cases!FD:FD,MATCH(A11,Results_Cases!A:A,0))/GB11)</f>
        <v>0.05</v>
      </c>
      <c r="FZ11" s="102">
        <f>IF(ISERROR(INDEX(Results_Cases!FE:FE,MATCH(A11,Results_Cases!A:A,0))/GB11),"..",INDEX(Results_Cases!FE:FE,MATCH(A11,Results_Cases!A:A,0))/GB11)</f>
        <v>0.2</v>
      </c>
      <c r="GA11" s="108">
        <f>IF(ISERROR(INDEX(Results_Cases!FF:FF,MATCH(A11,Results_Cases!A:A,0))/GB11),"..",INDEX(Results_Cases!FF:FF,MATCH(A11,Results_Cases!A:A,0))/GB11)</f>
        <v>0</v>
      </c>
      <c r="GB11" s="103">
        <f>INDEX(Results_Cases!FA:FA,MATCH(A11,Results_Cases!A:A,0))+INDEX(Results_Cases!FB:FB,MATCH(A11,Results_Cases!A:A,0))+INDEX(Results_Cases!FC:FC,MATCH(A11,Results_Cases!A:A,0))+INDEX(Results_Cases!FD:FD,MATCH(A11,Results_Cases!A:A,0))+INDEX(Results_Cases!FE:FE,MATCH(A11,Results_Cases!A:A,0))+INDEX(Results_Cases!FF:FF,MATCH(A11,Results_Cases!A:A,0))</f>
        <v>20</v>
      </c>
      <c r="GC11" s="104">
        <f>IF(ISERROR(INDEX(Results_Cases!FG:FG,MATCH(A11,Results_Cases!A:A,0))/GQ11),"..",INDEX(Results_Cases!FG:FG,MATCH(A11,Results_Cases!A:A,0))/GQ11)</f>
        <v>0.9285714285714286</v>
      </c>
      <c r="GD11" s="104">
        <f>IF(ISERROR(INDEX(Results_Cases!FH:FH,MATCH(A11,Results_Cases!A:A,0))/GQ11),"..",INDEX(Results_Cases!FH:FH,MATCH(A11,Results_Cases!A:A,0))/GQ11)</f>
        <v>0</v>
      </c>
      <c r="GE11" s="104">
        <f>IF(ISERROR(INDEX(Results_Cases!FI:FI,MATCH(A11,Results_Cases!A:A,0))/GQ11),"..",INDEX(Results_Cases!FI:FI,MATCH(A11,Results_Cases!A:A,0))/GQ11)</f>
        <v>7.1428571428571425E-2</v>
      </c>
      <c r="GF11" s="104">
        <f>IF(ISERROR(INDEX(Results_Cases!FJ:FJ,MATCH(A11,Results_Cases!A:A,0))/GQ11),"..",INDEX(Results_Cases!FJ:FJ,MATCH(A11,Results_Cases!A:A,0))/GQ11)</f>
        <v>0</v>
      </c>
      <c r="GG11" s="104">
        <f>IF(ISERROR(INDEX(Results_Cases!FK:FK,MATCH(A11,Results_Cases!A:A,0))/GQ11),"..",INDEX(Results_Cases!FK:FK,MATCH(A11,Results_Cases!A:A,0))/GQ11)</f>
        <v>0</v>
      </c>
      <c r="GH11" s="104">
        <f>IF(ISERROR(INDEX(Results_Cases!FL:FL,MATCH(A11,Results_Cases!A:A,0))/GQ11),"..",INDEX(Results_Cases!FL:FL,MATCH(A11,Results_Cases!A:A,0))/GQ11)</f>
        <v>0</v>
      </c>
      <c r="GI11" s="104">
        <f>IF(ISERROR(INDEX(Results_Cases!FM:FM,MATCH(A11,Results_Cases!A:A,0))/GQ11),"..",INDEX(Results_Cases!FM:FM,MATCH(A11,Results_Cases!A:A,0))/GQ11)</f>
        <v>0</v>
      </c>
      <c r="GJ11" s="104">
        <f>IF(ISERROR(INDEX(Results_Cases!FN:FN,MATCH(A11,Results_Cases!A:A,0))/GQ11),"..",INDEX(Results_Cases!FN:FN,MATCH(A11,Results_Cases!A:A,0))/GQ11)</f>
        <v>0</v>
      </c>
      <c r="GK11" s="104">
        <f>IF(ISERROR(INDEX(Results_Cases!FO:FO,MATCH(A11,Results_Cases!A:A,0))/GQ11),"..",INDEX(Results_Cases!FO:FO,MATCH(A11,Results_Cases!A:A,0))/GQ11)</f>
        <v>0</v>
      </c>
      <c r="GL11" s="104">
        <f>IF(ISERROR(INDEX(Results_Cases!FP:FP,MATCH(A11,Results_Cases!A:A,0))/GQ11),"..",INDEX(Results_Cases!FP:FP,MATCH(A11,Results_Cases!A:A,0))/GQ11)</f>
        <v>0</v>
      </c>
      <c r="GM11" s="104">
        <f>IF(ISERROR(INDEX(Results_Cases!FQ:FQ,MATCH(A11,Results_Cases!A:A,0))/GQ11),"..",INDEX(Results_Cases!FQ:FQ,MATCH(A11,Results_Cases!A:A,0))/GQ11)</f>
        <v>0</v>
      </c>
      <c r="GN11" s="104">
        <f>IF(ISERROR(INDEX(Results_Cases!FR:FR,MATCH(A11,Results_Cases!A:A,0))/GQ11),"..",INDEX(Results_Cases!FR:FR,MATCH(A11,Results_Cases!A:A,0))/GQ11)</f>
        <v>0</v>
      </c>
      <c r="GO11" s="104">
        <f>IF(ISERROR(INDEX(Results_Cases!FS:FS,MATCH(A11,Results_Cases!A:A,0))/GQ11),"..",INDEX(Results_Cases!FS:FS,MATCH(A11,Results_Cases!A:A,0))/GQ11)</f>
        <v>0</v>
      </c>
      <c r="GP11" s="104">
        <f>IF(ISERROR(INDEX(Results_Cases!FT:FT,MATCH(A11,Results_Cases!A:A,0))/GQ11),"..",INDEX(Results_Cases!FT:FT,MATCH(A11,Results_Cases!A:A,0))/GQ11)</f>
        <v>0</v>
      </c>
      <c r="GQ11" s="100">
        <f>INDEX(Results_Cases!FG:FG,MATCH(A11,Results_Cases!A:A,0))+INDEX(Results_Cases!FH:FH,MATCH(A11,Results_Cases!A:A,0))+INDEX(Results_Cases!FI:FI,MATCH(A11,Results_Cases!A:A,0))+INDEX(Results_Cases!FJ:FJ,MATCH(A11,Results_Cases!A:A,0))+INDEX(Results_Cases!FK:FK,MATCH(A11,Results_Cases!A:A,0))+INDEX(Results_Cases!FL:FL,MATCH(A11,Results_Cases!A:A,0))+INDEX(Results_Cases!FM:FM,MATCH(A11,Results_Cases!A:A,0))+INDEX(Results_Cases!FN:FN,MATCH(A11,Results_Cases!A:A,0))+INDEX(Results_Cases!FO:FO,MATCH(A11,Results_Cases!A:A,0))+INDEX(Results_Cases!FP:FP,MATCH(A11,Results_Cases!A:A,0))+INDEX(Results_Cases!FQ:FQ,MATCH(A11,Results_Cases!A:A,0))+INDEX(Results_Cases!FR:FR,MATCH(A11,Results_Cases!A:A,0))+INDEX(Results_Cases!FS:FS,MATCH(A11,Results_Cases!A:A,0))+INDEX(Results_Cases!FT:FT,MATCH(A11,Results_Cases!A:A,0))</f>
        <v>14</v>
      </c>
      <c r="GR11" s="102" t="str">
        <f>IF(ISERROR(INDEX(Results_Cases!FU:FU,MATCH(A11,Results_Cases!A:A,0))/GS11),"..",INDEX(Results_Cases!FU:FU,MATCH(A11,Results_Cases!A:A,0))/GS11)</f>
        <v>..</v>
      </c>
      <c r="GS11" s="109">
        <f>INDEX(Results_Cases!FU:FU,MATCH(A11,Results_Cases!A:A,0))</f>
        <v>0</v>
      </c>
      <c r="GT11" s="104">
        <f>IF(ISERROR(INDEX(Results_Cases!FV:FV,MATCH(A11,Results_Cases!A:A,0))/GV11),"..",INDEX(Results_Cases!FV:FV,MATCH(A11,Results_Cases!A:A,0))/GV11)</f>
        <v>1</v>
      </c>
      <c r="GU11" s="104">
        <f>IF(ISERROR(INDEX(Results_Cases!FW:FW,MATCH(A11,Results_Cases!A:A,0))/GV11),"..",INDEX(Results_Cases!FW:FW,MATCH(A11,Results_Cases!A:A,0))/GV11)</f>
        <v>0</v>
      </c>
      <c r="GV11" s="110">
        <f>INDEX(Results_Cases!FV:FV,MATCH(A11,Results_Cases!A:A,0))+INDEX(Results_Cases!FW:FW,MATCH(A11,Results_Cases!A:A,0))</f>
        <v>1</v>
      </c>
      <c r="GW11" s="102">
        <f>IF(ISERROR(INDEX(Results_Cases!FX:FX,MATCH(A11,Results_Cases!A:A,0))/GZ11),"..",INDEX(Results_Cases!FX:FX,MATCH(A11,Results_Cases!A:A,0))/GZ11)</f>
        <v>1</v>
      </c>
      <c r="GX11" s="102">
        <f>IF(ISERROR(INDEX(Results_Cases!FY:FY,MATCH(A11,Results_Cases!A:A,0))/GZ11),"..",INDEX(Results_Cases!FY:FY,MATCH(A11,Results_Cases!A:A,0))/GZ11)</f>
        <v>0</v>
      </c>
      <c r="GY11" s="102">
        <f>IF(ISERROR(INDEX(Results_Cases!FZ:FZ,MATCH(A11,Results_Cases!A:A,0))/GZ11),"..",INDEX(Results_Cases!FZ:FZ,MATCH(A11,Results_Cases!A:A,0))/GZ11)</f>
        <v>0</v>
      </c>
      <c r="GZ11" s="109">
        <f>INDEX(Results_Cases!FX:FX,MATCH(A11,Results_Cases!A:A,0))+INDEX(Results_Cases!FY:FY,MATCH(A11,Results_Cases!A:A,0))+INDEX(Results_Cases!FZ:FZ,MATCH(A11,Results_Cases!A:A,0))</f>
        <v>1</v>
      </c>
      <c r="HA11" s="104">
        <f>IF(ISERROR(INDEX(Results_Cases!GA:GA,MATCH(A11,Results_Cases!A:A,0))/HF11),"..",INDEX(Results_Cases!GA:GA,MATCH(A11,Results_Cases!A:A,0))/HF11)</f>
        <v>1</v>
      </c>
      <c r="HB11" s="104">
        <f>IF(ISERROR(INDEX(Results_Cases!GB:GB,MATCH(A11,Results_Cases!A:A,0))/HF11),"..",INDEX(Results_Cases!GB:GB,MATCH(A11,Results_Cases!A:A,0))/HF11)</f>
        <v>0</v>
      </c>
      <c r="HC11" s="104">
        <f>IF(ISERROR(INDEX(Results_Cases!GC:GC,MATCH(A11,Results_Cases!A:A,0))/HF11),"..",INDEX(Results_Cases!GC:GC,MATCH(A11,Results_Cases!A:A,0))/HF11)</f>
        <v>0</v>
      </c>
      <c r="HD11" s="104">
        <f>IF(ISERROR(INDEX(Results_Cases!GD:GD,MATCH(A11,Results_Cases!A:A,0))/HF11),"..",INDEX(Results_Cases!GD:GD,MATCH(A11,Results_Cases!A:A,0))/HF11)</f>
        <v>0</v>
      </c>
      <c r="HE11" s="104">
        <f>IF(ISERROR(INDEX(Results_Cases!GE:GE,MATCH(A11,Results_Cases!A:A,0))/HF11),"..",INDEX(Results_Cases!GE:GE,MATCH(A11,Results_Cases!A:A,0))/HF11)</f>
        <v>0</v>
      </c>
      <c r="HF11" s="110">
        <f>INDEX(Results_Cases!GA:GA,MATCH(A11,Results_Cases!A:A,0))+INDEX(Results_Cases!GB:GB,MATCH(A11,Results_Cases!A:A,0))+INDEX(Results_Cases!GC:GC,MATCH(A11,Results_Cases!A:A,0))+INDEX(Results_Cases!GD:GD,MATCH(A11,Results_Cases!A:A,0))+INDEX(Results_Cases!GE:GE,MATCH(A11,Results_Cases!A:A,0))</f>
        <v>4</v>
      </c>
      <c r="HG11" s="102">
        <f>INDEX(Results_Cases!GF:GF,MATCH(A11,Results_Cases!A:A,0))/HO11</f>
        <v>0.80769230769230771</v>
      </c>
      <c r="HH11" s="102">
        <f>INDEX(Results_Cases!GG:GG,MATCH(A11,Results_Cases!A:A,0))/HO11</f>
        <v>3.8461538461538464E-2</v>
      </c>
      <c r="HI11" s="102">
        <f>INDEX(Results_Cases!GH:GH,MATCH(A11,Results_Cases!A:A,0))/HO11</f>
        <v>7.6923076923076927E-2</v>
      </c>
      <c r="HJ11" s="102">
        <f>INDEX(Results_Cases!GI:GI,MATCH(A11,Results_Cases!A:A,0))/HO11</f>
        <v>0</v>
      </c>
      <c r="HK11" s="102">
        <f>INDEX(Results_Cases!GJ:GJ,MATCH(A11,Results_Cases!A:A,0))/HO11</f>
        <v>3.8461538461538464E-2</v>
      </c>
      <c r="HL11" s="102">
        <f>INDEX(Results_Cases!GK:GK,MATCH(A11,Results_Cases!A:A,0))/HO11</f>
        <v>0</v>
      </c>
      <c r="HM11" s="102">
        <f>INDEX(Results_Cases!GL:GL,MATCH(A11,Results_Cases!A:A,0))/HO11</f>
        <v>3.8461538461538464E-2</v>
      </c>
      <c r="HN11" s="102">
        <f>INDEX(Results_Cases!GM:GM,MATCH(A11,Results_Cases!A:A,0))/HO11</f>
        <v>3.8461538461538464E-2</v>
      </c>
      <c r="HO11" s="103">
        <f>INDEX(Results_Cases!HC:HC,MATCH(A11,Results_Cases!A:A,0))</f>
        <v>26</v>
      </c>
      <c r="HP11" s="104">
        <f>IF(ISERROR(INDEX(Results_Cases!GN:GN,MATCH(A11,Results_Cases!A:A,0))/HX11),0,INDEX(Results_Cases!GN:GN,MATCH(A11,Results_Cases!A:A,0))/HX11)</f>
        <v>0.34615384615384615</v>
      </c>
      <c r="HQ11" s="104">
        <f>IF(ISERROR(INDEX(Results_Cases!GO:GO,MATCH(A11,Results_Cases!A:A,0))/HX11),0,INDEX(Results_Cases!GO:GO,MATCH(A11,Results_Cases!A:A,0))/HX11)</f>
        <v>0.19230769230769232</v>
      </c>
      <c r="HR11" s="104">
        <f>IF(ISERROR(INDEX(Results_Cases!GP:GP,MATCH(A11,Results_Cases!A:A,0))/HX11),0,INDEX(Results_Cases!GP:GP,MATCH(A11,Results_Cases!A:A,0))/HX11)</f>
        <v>0</v>
      </c>
      <c r="HS11" s="104">
        <f>IF(ISERROR(INDEX(Results_Cases!GQ:GQ,MATCH(A11,Results_Cases!A:A,0))/HX11),0,INDEX(Results_Cases!GQ:GQ,MATCH(A11,Results_Cases!A:A,0))/HX11)</f>
        <v>0</v>
      </c>
      <c r="HT11" s="104">
        <f>IF(ISERROR(INDEX(Results_Cases!GR:GR,MATCH(A11,Results_Cases!A:A,0))/HX11),0,INDEX(Results_Cases!GR:GR,MATCH(A11,Results_Cases!A:A,0))/HX11)</f>
        <v>0.46153846153846156</v>
      </c>
      <c r="HU11" s="104">
        <f>IF(ISERROR(INDEX(Results_Cases!GS:GS,MATCH(A11,Results_Cases!A:A,0))/HX11),0,INDEX(Results_Cases!GS:GS,MATCH(A11,Results_Cases!A:A,0))/HX11)</f>
        <v>0</v>
      </c>
      <c r="HV11" s="104">
        <f>IF(ISERROR(INDEX(Results_Cases!GT:GT,MATCH(A11,Results_Cases!A:A,0))/HX11),0,INDEX(Results_Cases!GT:GT,MATCH(A11,Results_Cases!A:A,0))/HX11)</f>
        <v>0</v>
      </c>
      <c r="HW11" s="104">
        <f>IF(ISERROR(INDEX(Results_Cases!GU:GU,MATCH(A11,Results_Cases!A:A,0))/HX11),0,INDEX(Results_Cases!GU:GU,MATCH(A11,Results_Cases!A:A,0))/HX11)</f>
        <v>0</v>
      </c>
      <c r="HX11" s="100">
        <f>INDEX(Results_Cases!GN:GN,MATCH(A11,Results_Cases!A:A,0))+INDEX(Results_Cases!GO:GO,MATCH(A11,Results_Cases!A:A,0))+INDEX(Results_Cases!GP:GP,MATCH(A11,Results_Cases!A:A,0))+INDEX(Results_Cases!GQ:GQ,MATCH(A11,Results_Cases!A:A,0))+INDEX(Results_Cases!GR:GR,MATCH(A11,Results_Cases!A:A,0))+INDEX(Results_Cases!GS:GS,MATCH(A11,Results_Cases!A:A,0))+INDEX(Results_Cases!GT:GT,MATCH(A11,Results_Cases!A:A,0))+INDEX(Results_Cases!GU:GU,MATCH(A11,Results_Cases!A:A,0))</f>
        <v>26</v>
      </c>
      <c r="HY11" s="102">
        <f>IF(ISERROR(INDEX(Results_Cases!GV:GV,MATCH(A11,Results_Cases!A:A,0))/IA11),"..",INDEX(Results_Cases!GV:GV,MATCH(A11,Results_Cases!A:A,0))/IA11)</f>
        <v>0.4375</v>
      </c>
      <c r="HZ11" s="102">
        <f>IF(ISERROR(INDEX(Results_Cases!GW:GW,MATCH(A11,Results_Cases!A:A,0))/IA11),"..",INDEX(Results_Cases!GW:GW,MATCH(A11,Results_Cases!A:A,0))/IA11)</f>
        <v>0.5625</v>
      </c>
      <c r="IA11" s="103">
        <f>INDEX(Results_Cases!GV:GV,MATCH(A11,Results_Cases!A:A,0))+INDEX(Results_Cases!GW:GW,MATCH(A11,Results_Cases!A:A,0))</f>
        <v>32</v>
      </c>
      <c r="IB11" s="104">
        <f>IF(ISERROR(INDEX(Results_Cases!GX:GX,MATCH(A11,Results_Cases!A:A,0))/ID11),"..",INDEX(Results_Cases!GX:GX,MATCH(A11,Results_Cases!A:A,0))/ID11)</f>
        <v>3.125E-2</v>
      </c>
      <c r="IC11" s="104">
        <f>IF(ISERROR(INDEX(Results_Cases!GY:GY,MATCH(A11,Results_Cases!A:A,0))/ID11),"..",INDEX(Results_Cases!GY:GY,MATCH(A11,Results_Cases!A:A,0))/ID11)</f>
        <v>0.96875</v>
      </c>
      <c r="ID11" s="111">
        <f>INDEX(Results_Cases!GX:GX,MATCH(A11,Results_Cases!A:A,0))+INDEX(Results_Cases!GY:GY,MATCH(A11,Results_Cases!A:A,0))</f>
        <v>32</v>
      </c>
    </row>
    <row r="12" spans="1:238" s="30" customFormat="1" ht="24" customHeight="1" x14ac:dyDescent="0.2">
      <c r="A12" s="93" t="s">
        <v>148</v>
      </c>
      <c r="B12" s="94" t="s">
        <v>88</v>
      </c>
      <c r="C12" s="94" t="s">
        <v>174</v>
      </c>
      <c r="D12" s="99">
        <f>INDEX(Results_Cases!D:D,MATCH(A12,Results_Cases!A:A,0))</f>
        <v>20</v>
      </c>
      <c r="E12" s="102">
        <f>INDEX(Results_Cases!E:E,MATCH(A12,Results_Cases!A:A,0))/G12</f>
        <v>0.95</v>
      </c>
      <c r="F12" s="102">
        <f>INDEX(Results_Cases!F:F,MATCH(A12,Results_Cases!A:A,0))/G12</f>
        <v>0.05</v>
      </c>
      <c r="G12" s="103">
        <f>INDEX(Results_Cases!D:D,MATCH(A12,Results_Cases!A:A,0))</f>
        <v>20</v>
      </c>
      <c r="H12" s="104">
        <f>INDEX(Results_Cases!G:G,MATCH(A12,Results_Cases!A:A,0))/T12</f>
        <v>0.25</v>
      </c>
      <c r="I12" s="104">
        <f>INDEX(Results_Cases!H:H,MATCH(A12,Results_Cases!A:A,0))/T12</f>
        <v>0.45</v>
      </c>
      <c r="J12" s="104">
        <f>INDEX(Results_Cases!I:I,MATCH(A12,Results_Cases!A:A,0))/T12</f>
        <v>0.4</v>
      </c>
      <c r="K12" s="104">
        <f>INDEX(Results_Cases!J:J,MATCH(A12,Results_Cases!A:A,0))/T12</f>
        <v>0.2</v>
      </c>
      <c r="L12" s="104">
        <f>INDEX(Results_Cases!K:K,MATCH(A12,Results_Cases!A:A,0))/T12</f>
        <v>0.05</v>
      </c>
      <c r="M12" s="104">
        <f>INDEX(Results_Cases!L:L,MATCH(A12,Results_Cases!A:A,0))/T12</f>
        <v>0.05</v>
      </c>
      <c r="N12" s="104">
        <f>INDEX(Results_Cases!M:M,MATCH(A12,Results_Cases!A:A,0))/T12</f>
        <v>0.25</v>
      </c>
      <c r="O12" s="104">
        <f>INDEX(Results_Cases!N:N,MATCH(A12,Results_Cases!A:A,0))/T12</f>
        <v>0</v>
      </c>
      <c r="P12" s="104">
        <f>INDEX(Results_Cases!O:O,MATCH(A12,Results_Cases!A:A,0))/T12</f>
        <v>0.05</v>
      </c>
      <c r="Q12" s="104">
        <f>INDEX(Results_Cases!P:P,MATCH(A12,Results_Cases!A:A,0))/T12</f>
        <v>0</v>
      </c>
      <c r="R12" s="104">
        <f>INDEX(Results_Cases!Q:Q,MATCH(A12,Results_Cases!A:A,0))/T12</f>
        <v>0</v>
      </c>
      <c r="S12" s="104">
        <f>INDEX(Results_Cases!R:R,MATCH(A12,Results_Cases!A:A,0))/T12</f>
        <v>0.15</v>
      </c>
      <c r="T12" s="100">
        <f>INDEX(Results_Cases!GZ:GZ,MATCH(A12,Results_Cases!A:A,0))</f>
        <v>20</v>
      </c>
      <c r="U12" s="102">
        <f>IF(ISERROR(INDEX(Results_Cases!S:S,MATCH(A12,Results_Cases!A:A,0))/X12),0,INDEX(Results_Cases!S:S,MATCH(A12,Results_Cases!A:A,0))/X12)</f>
        <v>0.2</v>
      </c>
      <c r="V12" s="102">
        <f>IF(ISERROR(INDEX(Results_Cases!T:T,MATCH(A12,Results_Cases!A:A,0))/X12),0,INDEX(Results_Cases!T:T,MATCH(A12,Results_Cases!A:A,0))/X12)</f>
        <v>0.8</v>
      </c>
      <c r="W12" s="102">
        <f>IF(ISERROR(INDEX(Results_Cases!U:U,MATCH(A12,Results_Cases!A:A,0))/X12),0,INDEX(Results_Cases!U:U,MATCH(A12,Results_Cases!A:A,0))/X12)</f>
        <v>0</v>
      </c>
      <c r="X12" s="103">
        <f>IF(INDEX(Results_Cases!S:S,MATCH(A12,Results_Cases!A:A,0))+INDEX(Results_Cases!T:T,MATCH(A12,Results_Cases!A:A,0))+INDEX(Results_Cases!U:U,MATCH(A12,Results_Cases!A:A,0))=0,"..",INDEX(Results_Cases!S:S,MATCH(A12,Results_Cases!A:A,0))+INDEX(Results_Cases!T:T,MATCH(A12,Results_Cases!A:A,0))+INDEX(Results_Cases!U:U,MATCH(A12,Results_Cases!A:A,0)))</f>
        <v>5</v>
      </c>
      <c r="Y12" s="104">
        <f>IF(ISERROR(INDEX(Results_Cases!V:V,MATCH(A12,Results_Cases!A:A,0))/AC12),"..",INDEX(Results_Cases!V:V,MATCH(A12,Results_Cases!A:A,0))/AC12)</f>
        <v>0.55000000000000004</v>
      </c>
      <c r="Z12" s="104">
        <f>IF(ISERROR(INDEX(Results_Cases!W:W,MATCH(A12,Results_Cases!A:A,0))/AC12),"..",INDEX(Results_Cases!W:W,MATCH(A12,Results_Cases!A:A,0))/AC12)</f>
        <v>0.05</v>
      </c>
      <c r="AA12" s="104">
        <f>IF(ISERROR(INDEX(Results_Cases!X:X,MATCH(A12,Results_Cases!A:A,0))/AC12),"..",INDEX(Results_Cases!X:X,MATCH(A12,Results_Cases!A:A,0))/AC12)</f>
        <v>0</v>
      </c>
      <c r="AB12" s="104">
        <f>IF(ISERROR(INDEX(Results_Cases!Y:Y,MATCH(A12,Results_Cases!A:A,0))/AC12),"..",INDEX(Results_Cases!Y:Y,MATCH(A12,Results_Cases!A:A,0))/AC12)</f>
        <v>0.4</v>
      </c>
      <c r="AC12" s="100">
        <f>INDEX(Results_Cases!HA:HA,MATCH(A12,Results_Cases!A:A,0))</f>
        <v>20</v>
      </c>
      <c r="AD12" s="102">
        <f>IF(ISERROR(INDEX(Results_Cases!Z:Z,MATCH(A12,Results_Cases!A:A,0))/AK12),"..",INDEX(Results_Cases!Z:Z,MATCH(A12,Results_Cases!A:A,0))/AK12)</f>
        <v>0.5</v>
      </c>
      <c r="AE12" s="102">
        <f>IF(ISERROR(INDEX(Results_Cases!AA:AA,MATCH(A12,Results_Cases!A:A,0))/AK12),"..",INDEX(Results_Cases!AA:AA,MATCH(A12,Results_Cases!A:A,0))/AK12)</f>
        <v>0.05</v>
      </c>
      <c r="AF12" s="102">
        <f>IF(ISERROR(INDEX(Results_Cases!AB:AB,MATCH(A12,Results_Cases!A:A,0))/AK12),"..",INDEX(Results_Cases!AB:AB,MATCH(A12,Results_Cases!A:A,0))/AK12)</f>
        <v>0.1</v>
      </c>
      <c r="AG12" s="102">
        <f>IF(ISERROR(INDEX(Results_Cases!AC:AC,MATCH(A12,Results_Cases!A:A,0))/AK12),"..",INDEX(Results_Cases!AC:AC,MATCH(A12,Results_Cases!A:A,0))/AK12)</f>
        <v>0.2</v>
      </c>
      <c r="AH12" s="102">
        <f>IF(ISERROR(INDEX(Results_Cases!AD:AD,MATCH(A12,Results_Cases!A:A,0))/AK12),"..",INDEX(Results_Cases!AD:AD,MATCH(A12,Results_Cases!A:A,0))/AK12)</f>
        <v>0.05</v>
      </c>
      <c r="AI12" s="102">
        <f>IF(ISERROR(INDEX(Results_Cases!AE:AE,MATCH(A12,Results_Cases!A:A,0))/AK12),"..",INDEX(Results_Cases!AE:AE,MATCH(A12,Results_Cases!A:A,0))/AK12)</f>
        <v>0</v>
      </c>
      <c r="AJ12" s="102">
        <f>IF(ISERROR(INDEX(Results_Cases!AF:AF,MATCH(A12,Results_Cases!A:A,0))/AK12),"..",INDEX(Results_Cases!AF:AF,MATCH(A12,Results_Cases!A:A,0))/AK12)</f>
        <v>0.1</v>
      </c>
      <c r="AK12" s="103">
        <f>IF(INDEX(Results_Cases!Z:Z,MATCH(A12,Results_Cases!A:A,0))+INDEX(Results_Cases!AA:AA,MATCH(A12,Results_Cases!A:A,0))+INDEX(Results_Cases!AB:AB,MATCH(A12,Results_Cases!A:A,0))+INDEX(Results_Cases!AC:AC,MATCH(A12,Results_Cases!A:A,0))+INDEX(Results_Cases!AD:AD,MATCH(A12,Results_Cases!A:A,0))+INDEX(Results_Cases!AE:AE,MATCH(A12,Results_Cases!A:A,0))+INDEX(Results_Cases!AF:AF,MATCH(A12,Results_Cases!A:A,0))=0,"..",INDEX(Results_Cases!Z:Z,MATCH(A12,Results_Cases!A:A,0))+INDEX(Results_Cases!AA:AA,MATCH(A12,Results_Cases!A:A,0))+INDEX(Results_Cases!AB:AB,MATCH(A12,Results_Cases!A:A,0))+INDEX(Results_Cases!AC:AC,MATCH(A12,Results_Cases!A:A,0))+INDEX(Results_Cases!AD:AD,MATCH(A12,Results_Cases!A:A,0))+INDEX(Results_Cases!AE:AE,MATCH(A12,Results_Cases!A:A,0))+INDEX(Results_Cases!AF:AF,MATCH(A12,Results_Cases!A:A,0)))</f>
        <v>20</v>
      </c>
      <c r="AL12" s="104">
        <f>IF(ISERROR(INDEX(Results_Cases!AG:AG,MATCH(A12,Results_Cases!A:A,0))/AR12),"..",INDEX(Results_Cases!AG:AG,MATCH(A12,Results_Cases!A:A,0))/AR12)</f>
        <v>0.2</v>
      </c>
      <c r="AM12" s="104">
        <f>IF(ISERROR(INDEX(Results_Cases!AH:AH,MATCH(A12,Results_Cases!A:A,0))/AR12),"..",INDEX(Results_Cases!AH:AH,MATCH(A12,Results_Cases!A:A,0))/AR12)</f>
        <v>0.7</v>
      </c>
      <c r="AN12" s="104">
        <f>IF(ISERROR(INDEX(Results_Cases!AI:AI,MATCH(A12,Results_Cases!A:A,0))/AR12),"..",INDEX(Results_Cases!AI:AI,MATCH(A12,Results_Cases!A:A,0))/AR12)</f>
        <v>0</v>
      </c>
      <c r="AO12" s="104">
        <f>IF(ISERROR(INDEX(Results_Cases!AJ:AJ,MATCH(A12,Results_Cases!A:A,0))/AR12),"..",INDEX(Results_Cases!AJ:AJ,MATCH(A12,Results_Cases!A:A,0))/AR12)</f>
        <v>0.05</v>
      </c>
      <c r="AP12" s="104">
        <f>IF(ISERROR(INDEX(Results_Cases!AK:AK,MATCH(A12,Results_Cases!A:A,0))/AR12),"..",INDEX(Results_Cases!AK:AK,MATCH(A12,Results_Cases!A:A,0))/AR12)</f>
        <v>0</v>
      </c>
      <c r="AQ12" s="104">
        <f>IF(ISERROR(INDEX(Results_Cases!AL:AL,MATCH(A12,Results_Cases!A:A,0))/AR12),"..",INDEX(Results_Cases!AL:AL,MATCH(A12,Results_Cases!A:A,0))/AR12)</f>
        <v>0.05</v>
      </c>
      <c r="AR12" s="100">
        <f>INDEX(Results_Cases!AG:AG,MATCH(A12,Results_Cases!A:A,0))+INDEX(Results_Cases!AH:AH,MATCH(A12,Results_Cases!A:A,0))+INDEX(Results_Cases!AI:AI,MATCH(A12,Results_Cases!A:A,0))+INDEX(Results_Cases!AJ:AJ,MATCH(A12,Results_Cases!A:A,0))+INDEX(Results_Cases!AK:AK,MATCH(A12,Results_Cases!A:A,0))+INDEX(Results_Cases!AL:AL,MATCH(A12,Results_Cases!A:A,0))</f>
        <v>20</v>
      </c>
      <c r="AS12" s="102">
        <f>IF(ISERROR(INDEX(Results_Cases!AM:AM,MATCH(A12,Results_Cases!A:A,0))/AX12),"..",INDEX(Results_Cases!AM:AM,MATCH(A12,Results_Cases!A:A,0))/AX12)</f>
        <v>0.57894736842105265</v>
      </c>
      <c r="AT12" s="102">
        <f>IF(ISERROR(INDEX(Results_Cases!AN:AN,MATCH(A12,Results_Cases!A:A,0))/AX12),"..",INDEX(Results_Cases!AN:AN,MATCH(A12,Results_Cases!A:A,0))/AX12)</f>
        <v>0.15789473684210525</v>
      </c>
      <c r="AU12" s="102">
        <f>IF(ISERROR(INDEX(Results_Cases!AO:AO,MATCH(A12,Results_Cases!A:A,0))/AX12),"..",INDEX(Results_Cases!AO:AO,MATCH(A12,Results_Cases!A:A,0))/AX12)</f>
        <v>0.10526315789473684</v>
      </c>
      <c r="AV12" s="102">
        <f>IF(ISERROR(INDEX(Results_Cases!AP:AP,MATCH(A12,Results_Cases!A:A,0))/AX12),"..",INDEX(Results_Cases!AP:AP,MATCH(A12,Results_Cases!A:A,0))/AX12)</f>
        <v>0.10526315789473684</v>
      </c>
      <c r="AW12" s="102">
        <f>IF(ISERROR(INDEX(Results_Cases!AQ:AQ,MATCH(A12,Results_Cases!A:A,0))/AX12),"..",INDEX(Results_Cases!AQ:AQ,MATCH(A12,Results_Cases!A:A,0))/AX12)</f>
        <v>5.2631578947368418E-2</v>
      </c>
      <c r="AX12" s="103">
        <f>INDEX(Results_Cases!AM:AM,MATCH(A12,Results_Cases!A:A,0))+INDEX(Results_Cases!AN:AN,MATCH(A12,Results_Cases!A:A,0))+INDEX(Results_Cases!AO:AO,MATCH(A12,Results_Cases!A:A,0))+INDEX(Results_Cases!AP:AP,MATCH(A12,Results_Cases!A:A,0))+INDEX(Results_Cases!AQ:AQ,MATCH(A12,Results_Cases!A:A,0))</f>
        <v>19</v>
      </c>
      <c r="AY12" s="104">
        <f>IF(ISERROR(INDEX(Results_Cases!AR:AR,MATCH(A12,Results_Cases!A:A,0))/BD12),"..",INDEX(Results_Cases!AR:AR,MATCH(A12,Results_Cases!A:A,0))/BD12)</f>
        <v>0.46666666666666667</v>
      </c>
      <c r="AZ12" s="104">
        <f>IF(ISERROR(INDEX(Results_Cases!AS:AS,MATCH(A12,Results_Cases!A:A,0))/BD12),"..",INDEX(Results_Cases!AS:AS,MATCH(A12,Results_Cases!A:A,0))/BD12)</f>
        <v>0.2</v>
      </c>
      <c r="BA12" s="104">
        <f>IF(ISERROR(INDEX(Results_Cases!AT:AT,MATCH(A12,Results_Cases!A:A,0))/BD12),"..",INDEX(Results_Cases!AT:AT,MATCH(A12,Results_Cases!A:A,0))/BD12)</f>
        <v>0.13333333333333333</v>
      </c>
      <c r="BB12" s="104">
        <f>IF(ISERROR(INDEX(Results_Cases!AU:AU,MATCH(A12,Results_Cases!A:A,0))/BD12),"..",INDEX(Results_Cases!AU:AU,MATCH(A12,Results_Cases!A:A,0))/BD12)</f>
        <v>0.13333333333333333</v>
      </c>
      <c r="BC12" s="104">
        <f>IF(ISERROR(INDEX(Results_Cases!AV:AV,MATCH(A12,Results_Cases!A:A,0))/BD12),"..",INDEX(Results_Cases!AV:AV,MATCH(A12,Results_Cases!A:A,0))/BD12)</f>
        <v>6.6666666666666666E-2</v>
      </c>
      <c r="BD12" s="100">
        <f>INDEX(Results_Cases!AR:AR,MATCH(A12,Results_Cases!A:A,0))+INDEX(Results_Cases!AS:AS,MATCH(A12,Results_Cases!A:A,0))+INDEX(Results_Cases!AT:AT,MATCH(A12,Results_Cases!A:A,0))+INDEX(Results_Cases!AU:AU,MATCH(A12,Results_Cases!A:A,0))+INDEX(Results_Cases!AV:AV,MATCH(A12,Results_Cases!A:A,0))</f>
        <v>15</v>
      </c>
      <c r="BE12" s="102">
        <f>IF(ISERROR(INDEX(Results_Cases!AW:AW,MATCH(A12,Results_Cases!A:A,0))/BJ12),"..",INDEX(Results_Cases!AW:AW,MATCH(A12,Results_Cases!A:A,0))/BJ12)</f>
        <v>0.55555555555555558</v>
      </c>
      <c r="BF12" s="102">
        <f>IF(ISERROR(INDEX(Results_Cases!AX:AX,MATCH(A12,Results_Cases!A:A,0))/BJ12),"..",INDEX(Results_Cases!AX:AX,MATCH(A12,Results_Cases!A:A,0))/BJ12)</f>
        <v>0.27777777777777779</v>
      </c>
      <c r="BG12" s="102">
        <f>IF(ISERROR(INDEX(Results_Cases!AY:AY,MATCH(A12,Results_Cases!A:A,0))/BJ12),"..",INDEX(Results_Cases!AY:AY,MATCH(A12,Results_Cases!A:A,0))/BJ12)</f>
        <v>5.5555555555555552E-2</v>
      </c>
      <c r="BH12" s="102">
        <f>IF(ISERROR(INDEX(Results_Cases!AZ:AZ,MATCH(A12,Results_Cases!A:A,0))/BJ12),"..",INDEX(Results_Cases!AZ:AZ,MATCH(A12,Results_Cases!A:A,0))/BJ12)</f>
        <v>0.1111111111111111</v>
      </c>
      <c r="BI12" s="102">
        <f>IF(ISERROR(INDEX(Results_Cases!BA:BA,MATCH(A12,Results_Cases!A:A,0))/BJ12),"..",INDEX(Results_Cases!BA:BA,MATCH(A12,Results_Cases!A:A,0))/BJ12)</f>
        <v>0</v>
      </c>
      <c r="BJ12" s="103">
        <f>INDEX(Results_Cases!AW:AW,MATCH(A12,Results_Cases!A:A,0))+INDEX(Results_Cases!AX:AX,MATCH(A12,Results_Cases!A:A,0))+INDEX(Results_Cases!AY:AY,MATCH(A12,Results_Cases!A:A,0))+INDEX(Results_Cases!AZ:AZ,MATCH(A12,Results_Cases!A:A,0))+INDEX(Results_Cases!BA:BA,MATCH(A12,Results_Cases!A:A,0))</f>
        <v>18</v>
      </c>
      <c r="BK12" s="104">
        <f>IF(ISERROR(INDEX(Results_Cases!BB:BB,MATCH(A12,Results_Cases!A:A,0))/BP12),"..",INDEX(Results_Cases!BB:BB,MATCH(A12,Results_Cases!A:A,0))/BP12)</f>
        <v>0.57894736842105265</v>
      </c>
      <c r="BL12" s="104">
        <f>IF(ISERROR(INDEX(Results_Cases!BC:BC,MATCH(A12,Results_Cases!A:A,0))/BP12),"..",INDEX(Results_Cases!BC:BC,MATCH(A12,Results_Cases!A:A,0))/BP12)</f>
        <v>0.21052631578947367</v>
      </c>
      <c r="BM12" s="104">
        <f>IF(ISERROR(INDEX(Results_Cases!BD:BD,MATCH(A12,Results_Cases!A:A,0))/BP12),"..",INDEX(Results_Cases!BD:BD,MATCH(A12,Results_Cases!A:A,0))/BP12)</f>
        <v>0.15789473684210525</v>
      </c>
      <c r="BN12" s="104">
        <f>IF(ISERROR(INDEX(Results_Cases!BE:BE,MATCH(A12,Results_Cases!A:A,0))/BP12),"..",INDEX(Results_Cases!BE:BE,MATCH(A12,Results_Cases!A:A,0))/BP12)</f>
        <v>5.2631578947368418E-2</v>
      </c>
      <c r="BO12" s="104">
        <f>IF(ISERROR(INDEX(Results_Cases!BF:BF,MATCH(A12,Results_Cases!A:A,0))/BP12),"..",INDEX(Results_Cases!BF:BF,MATCH(A12,Results_Cases!A:A,0))/BP12)</f>
        <v>0</v>
      </c>
      <c r="BP12" s="100">
        <f>INDEX(Results_Cases!BB:BB,MATCH(A12,Results_Cases!A:A,0))+INDEX(Results_Cases!BC:BC,MATCH(A12,Results_Cases!A:A,0))+INDEX(Results_Cases!BD:BD,MATCH(A12,Results_Cases!A:A,0))+INDEX(Results_Cases!BE:BE,MATCH(A12,Results_Cases!A:A,0))+INDEX(Results_Cases!BF:BF,MATCH(A12,Results_Cases!A:A,0))</f>
        <v>19</v>
      </c>
      <c r="BQ12" s="102">
        <f>IF(ISERROR(INDEX(Results_Cases!BG:BG,MATCH(A12,Results_Cases!A:A,0))/BV12),"..",INDEX(Results_Cases!BG:BG,MATCH(A12,Results_Cases!A:A,0))/BV12)</f>
        <v>0.75</v>
      </c>
      <c r="BR12" s="102">
        <f>IF(ISERROR(INDEX(Results_Cases!BH:BH,MATCH(A12,Results_Cases!A:A,0))/AX12),"..",INDEX(Results_Cases!BH:BH,MATCH(A12,Results_Cases!A:A,0))/AX12)</f>
        <v>5.2631578947368418E-2</v>
      </c>
      <c r="BS12" s="102">
        <f>IF(ISERROR(INDEX(Results_Cases!BI:BI,MATCH(A12,Results_Cases!A:A,0))/AX12),"..",INDEX(Results_Cases!BI:BI,MATCH(A12,Results_Cases!A:A,0))/AX12)</f>
        <v>0</v>
      </c>
      <c r="BT12" s="102">
        <f>IF(ISERROR(INDEX(Results_Cases!BJ:BJ,MATCH(A12,Results_Cases!A:A,0))/AX12),"..",INDEX(Results_Cases!BJ:BJ,MATCH(A12,Results_Cases!A:A,0))/AX12)</f>
        <v>0</v>
      </c>
      <c r="BU12" s="102">
        <f>IF(ISERROR(INDEX(Results_Cases!BK:BK,MATCH(A12,Results_Cases!A:A,0))/AX12),"..",INDEX(Results_Cases!BK:BK,MATCH(A12,Results_Cases!A:A,0))/AX12)</f>
        <v>0</v>
      </c>
      <c r="BV12" s="103">
        <f>INDEX(Results_Cases!BG:BG,MATCH(A12,Results_Cases!A:A,0))+INDEX(Results_Cases!BH:BH,MATCH(A12,Results_Cases!A:A,0))+INDEX(Results_Cases!BI:BI,MATCH(A12,Results_Cases!A:A,0))+INDEX(Results_Cases!BJ:BJ,MATCH(A12,Results_Cases!A:A,0))+INDEX(Results_Cases!BK:BK,MATCH(A12,Results_Cases!A:A,0))</f>
        <v>4</v>
      </c>
      <c r="BW12" s="104">
        <f>IF(ISERROR(INDEX(Results_Cases!BL:BL,MATCH(A12,Results_Cases!A:A,0))/CB12),"..",INDEX(Results_Cases!BL:BL,MATCH(A12,Results_Cases!A:A,0))/CB12)</f>
        <v>0.2</v>
      </c>
      <c r="BX12" s="104">
        <f>IF(ISERROR(INDEX(Results_Cases!BM:BM,MATCH(A12,Results_Cases!A:A,0))/CB12),"..",INDEX(Results_Cases!BM:BM,MATCH(A12,Results_Cases!A:A,0))/CB12)</f>
        <v>0.2</v>
      </c>
      <c r="BY12" s="104">
        <f>IF(ISERROR(INDEX(Results_Cases!BN:BN,MATCH(A12,Results_Cases!A:A,0))/CB12),"..",INDEX(Results_Cases!BN:BN,MATCH(A12,Results_Cases!A:A,0))/CB12)</f>
        <v>0.4</v>
      </c>
      <c r="BZ12" s="104">
        <f>IF(ISERROR(INDEX(Results_Cases!BO:BO,MATCH(A12,Results_Cases!A:A,0))/CB12),"..",INDEX(Results_Cases!BO:BO,MATCH(A12,Results_Cases!A:A,0))/CB12)</f>
        <v>0</v>
      </c>
      <c r="CA12" s="104">
        <f>IF(ISERROR(INDEX(Results_Cases!BP:BP,MATCH(A12,Results_Cases!A:A,0))/CB12),"..",INDEX(Results_Cases!BP:BP,MATCH(A12,Results_Cases!A:A,0))/CB12)</f>
        <v>0.2</v>
      </c>
      <c r="CB12" s="100">
        <f>INDEX(Results_Cases!BL:BL,MATCH(A12,Results_Cases!A:A,0))+INDEX(Results_Cases!BM:BM,MATCH(A12,Results_Cases!A:A,0))+INDEX(Results_Cases!BN:BN,MATCH(A12,Results_Cases!A:A,0))+INDEX(Results_Cases!BO:BO,MATCH(A12,Results_Cases!A:A,0))+INDEX(Results_Cases!BP:BP,MATCH(A12,Results_Cases!A:A,0))</f>
        <v>5</v>
      </c>
      <c r="CC12" s="102">
        <f>IF(ISERROR(INDEX(Results_Cases!BQ:BQ,MATCH(A12,Results_Cases!A:A,0))/CH12),"..",INDEX(Results_Cases!BQ:BQ,MATCH(A12,Results_Cases!A:A,0))/CH12)</f>
        <v>0.33333333333333331</v>
      </c>
      <c r="CD12" s="102">
        <f>IF(ISERROR(INDEX(Results_Cases!BR:BR,MATCH(A12,Results_Cases!A:A,0))/CH12),"..",INDEX(Results_Cases!BR:BR,MATCH(A12,Results_Cases!A:A,0))/CH12)</f>
        <v>0.26666666666666666</v>
      </c>
      <c r="CE12" s="102">
        <f>IF(ISERROR(INDEX(Results_Cases!BS:BS,MATCH(A12,Results_Cases!A:A,0))/CH12),"..",INDEX(Results_Cases!BS:BS,MATCH(A12,Results_Cases!A:A,0))/CH12)</f>
        <v>0.26666666666666666</v>
      </c>
      <c r="CF12" s="102">
        <f>IF(ISERROR(INDEX(Results_Cases!BT:BT,MATCH(A12,Results_Cases!A:A,0))/CH12),"..",INDEX(Results_Cases!BT:BT,MATCH(A12,Results_Cases!A:A,0))/CH12)</f>
        <v>0</v>
      </c>
      <c r="CG12" s="102">
        <f>IF(ISERROR(INDEX(Results_Cases!BU:BU,MATCH(A12,Results_Cases!A:A,0))/CH12),"..",INDEX(Results_Cases!BU:BU,MATCH(A12,Results_Cases!A:A,0))/CH12)</f>
        <v>0.13333333333333333</v>
      </c>
      <c r="CH12" s="103">
        <f>INDEX(Results_Cases!BQ:BQ,MATCH(A12,Results_Cases!A:A,0))+INDEX(Results_Cases!BR:BR,MATCH(A12,Results_Cases!A:A,0))+INDEX(Results_Cases!BS:BS,MATCH(A12,Results_Cases!A:A,0))+INDEX(Results_Cases!BT:BT,MATCH(A12,Results_Cases!A:A,0))+INDEX(Results_Cases!BU:BU,MATCH(A12,Results_Cases!A:A,0))</f>
        <v>15</v>
      </c>
      <c r="CI12" s="104">
        <f>IF(ISERROR(INDEX(Results_Cases!BV:BV,MATCH(A12,Results_Cases!A:A,0))/CN12),"..",INDEX(Results_Cases!BV:BV,MATCH(A12,Results_Cases!A:A,0))/CN12)</f>
        <v>0.41666666666666669</v>
      </c>
      <c r="CJ12" s="104">
        <f>IF(ISERROR(INDEX(Results_Cases!BW:BW,MATCH(A12,Results_Cases!A:A,0))/CN12),"..",INDEX(Results_Cases!BW:BW,MATCH(A12,Results_Cases!A:A,0))/CN12)</f>
        <v>0.25</v>
      </c>
      <c r="CK12" s="104">
        <f>IF(ISERROR(INDEX(Results_Cases!BX:BX,MATCH(A12,Results_Cases!A:A,0))/CN12),"..",INDEX(Results_Cases!BX:BX,MATCH(A12,Results_Cases!A:A,0))/CN12)</f>
        <v>0.25</v>
      </c>
      <c r="CL12" s="104">
        <f>IF(ISERROR(INDEX(Results_Cases!BY:BY,MATCH(A12,Results_Cases!A:A,0))/CN12),"..",INDEX(Results_Cases!BY:BY,MATCH(A12,Results_Cases!A:A,0))/CN12)</f>
        <v>0</v>
      </c>
      <c r="CM12" s="104">
        <f>IF(ISERROR(INDEX(Results_Cases!BZ:BZ,MATCH(A12,Results_Cases!A:A,0))/CN12),"..",INDEX(Results_Cases!BZ:BZ,MATCH(A12,Results_Cases!A:A,0))/CN12)</f>
        <v>8.3333333333333329E-2</v>
      </c>
      <c r="CN12" s="100">
        <f>INDEX(Results_Cases!BV:BV,MATCH(A12,Results_Cases!A:A,0))+INDEX(Results_Cases!BW:BW,MATCH(A12,Results_Cases!A:A,0))+INDEX(Results_Cases!BX:BX,MATCH(A12,Results_Cases!A:A,0))+INDEX(Results_Cases!BY:BY,MATCH(A12,Results_Cases!A:A,0))+INDEX(Results_Cases!BZ:BZ,MATCH(A12,Results_Cases!A:A,0))</f>
        <v>12</v>
      </c>
      <c r="CO12" s="102">
        <f>IF(ISERROR(INDEX(Results_Cases!CA:CA,MATCH(A12,Results_Cases!A:A,0))/CT12),0,INDEX(Results_Cases!CA:CA,MATCH(A12,Results_Cases!A:A,0))/CT12)</f>
        <v>0.66666666666666663</v>
      </c>
      <c r="CP12" s="102">
        <f>IF(ISERROR(INDEX(Results_Cases!CB:CB,MATCH(A12,Results_Cases!A:A,0))/CT12),0,INDEX(Results_Cases!CB:CB,MATCH(A12,Results_Cases!A:A,0))/CT12)</f>
        <v>0.33333333333333331</v>
      </c>
      <c r="CQ12" s="102">
        <f>IF(ISERROR(INDEX(Results_Cases!CC:CC,MATCH(A12,Results_Cases!A:A,0))/CT12),0,INDEX(Results_Cases!CC:CC,MATCH(A12,Results_Cases!A:A,0))/CT12)</f>
        <v>0</v>
      </c>
      <c r="CR12" s="102">
        <f>IF(ISERROR(INDEX(Results_Cases!CD:CD,MATCH(A12,Results_Cases!A:A,0))/CT12),0,INDEX(Results_Cases!CD:CD,MATCH(A12,Results_Cases!A:A,0))/CT12)</f>
        <v>0</v>
      </c>
      <c r="CS12" s="102">
        <f>IF(ISERROR(INDEX(Results_Cases!CE:CE,MATCH(A12,Results_Cases!A:A,0))/CT12),0,INDEX(Results_Cases!CE:CE,MATCH(A12,Results_Cases!A:A,0))/CT12)</f>
        <v>0</v>
      </c>
      <c r="CT12" s="103">
        <f>IF(ISERROR(INDEX(Results_Cases!CA:CA,MATCH(A12,Results_Cases!A:A,0))+INDEX(Results_Cases!CB:CB,MATCH(A12,Results_Cases!A:A,0))+INDEX(Results_Cases!CC:CC,MATCH(A12,Results_Cases!A:A,0))+INDEX(Results_Cases!CD:CD,MATCH(A12,Results_Cases!A:A,0))+INDEX(Results_Cases!CE:CE,MATCH(A12,Results_Cases!A:A,0))),0,INDEX(Results_Cases!CA:CA,MATCH(A12,Results_Cases!A:A,0))+INDEX(Results_Cases!CB:CB,MATCH(A12,Results_Cases!A:A,0))+INDEX(Results_Cases!CC:CC,MATCH(A12,Results_Cases!A:A,0))+INDEX(Results_Cases!CD:CD,MATCH(A12,Results_Cases!A:A,0))+INDEX(Results_Cases!CE:CE,MATCH(A12,Results_Cases!A:A,0)))</f>
        <v>9</v>
      </c>
      <c r="CU12" s="104">
        <f>INDEX(Results_Cases!CF:CF,MATCH(A12,Results_Cases!A:A,0))/DC12</f>
        <v>0.25</v>
      </c>
      <c r="CV12" s="104">
        <f>INDEX(Results_Cases!CG:CG,MATCH(A12,Results_Cases!A:A,0))/DC12</f>
        <v>0.05</v>
      </c>
      <c r="CW12" s="104">
        <f>INDEX(Results_Cases!CH:CH,MATCH(A12,Results_Cases!A:A,0))/DC12</f>
        <v>0.4</v>
      </c>
      <c r="CX12" s="104">
        <f>INDEX(Results_Cases!CI:CI,MATCH(A12,Results_Cases!A:A,0))/DC12</f>
        <v>0.15</v>
      </c>
      <c r="CY12" s="104">
        <f>INDEX(Results_Cases!CJ:CJ,MATCH(A12,Results_Cases!A:A,0))/DC12</f>
        <v>0.15</v>
      </c>
      <c r="CZ12" s="104">
        <f>INDEX(Results_Cases!CK:CK,MATCH(A12,Results_Cases!A:A,0))/DC12</f>
        <v>0</v>
      </c>
      <c r="DA12" s="104">
        <f>INDEX(Results_Cases!CL:CL,MATCH(A12,Results_Cases!A:A,0))/DC12</f>
        <v>0.05</v>
      </c>
      <c r="DB12" s="104">
        <f>INDEX(Results_Cases!CM:CM,MATCH(A12,Results_Cases!A:A,0))/DC12</f>
        <v>0.4</v>
      </c>
      <c r="DC12" s="100">
        <f>INDEX(Results_Cases!HB:HB,MATCH(A12,Results_Cases!A:A,0))</f>
        <v>20</v>
      </c>
      <c r="DD12" s="102">
        <f>IF(ISERROR(INDEX(Results_Cases!CN:CN,MATCH(A12,Results_Cases!A:A,0))/DK12),"..",INDEX(Results_Cases!CN:CN,MATCH(A12,Results_Cases!A:A,0))/DK12)</f>
        <v>0.66666666666666663</v>
      </c>
      <c r="DE12" s="102">
        <f>IF(ISERROR(INDEX(Results_Cases!CO:CO,MATCH(A12,Results_Cases!A:A,0))/DK12),"..",INDEX(Results_Cases!CO:CO,MATCH(A12,Results_Cases!A:A,0))/DK12)</f>
        <v>0</v>
      </c>
      <c r="DF12" s="102">
        <f>IF(ISERROR(INDEX(Results_Cases!CP:CP,MATCH(A12,Results_Cases!A:A,0))/DK12),"..",INDEX(Results_Cases!CP:CP,MATCH(A12,Results_Cases!A:A,0))/DK12)</f>
        <v>0.16666666666666666</v>
      </c>
      <c r="DG12" s="102">
        <f>IF(ISERROR(INDEX(Results_Cases!CQ:CQ,MATCH(A12,Results_Cases!A:A,0))/DK12),"..",INDEX(Results_Cases!CQ:CQ,MATCH(A12,Results_Cases!A:A,0))/DK12)</f>
        <v>0.16666666666666666</v>
      </c>
      <c r="DH12" s="102">
        <f>IF(ISERROR(INDEX(Results_Cases!CR:CR,MATCH(A12,Results_Cases!A:A,0))/DK12),"..",INDEX(Results_Cases!CR:CR,MATCH(A12,Results_Cases!A:A,0))/DK12)</f>
        <v>0</v>
      </c>
      <c r="DI12" s="105">
        <f>IF(ISERROR(INDEX(Results_Cases!CS:CS,MATCH(A12,Results_Cases!A:A,0))),0,INDEX(Results_Cases!CS:CS,MATCH(A12,Results_Cases!A:A,0)))</f>
        <v>5.5</v>
      </c>
      <c r="DJ12" s="106">
        <f>IF(ISERROR(INDEX(Results_Cases!CT:CT,MATCH(A12,Results_Cases!A:A,0))),0,INDEX(Results_Cases!CT:CT,MATCH(A12,Results_Cases!A:A,0)))</f>
        <v>5</v>
      </c>
      <c r="DK12" s="103">
        <f>INDEX(Results_Cases!CN:CN,MATCH(A12,Results_Cases!A:A,0))+INDEX(Results_Cases!CO:CO,MATCH(A12,Results_Cases!A:A,0))+INDEX(Results_Cases!CP:CP,MATCH(A12,Results_Cases!A:A,0))+INDEX(Results_Cases!CQ:CQ,MATCH(A12,Results_Cases!A:A,0))+INDEX(Results_Cases!CR:CR,MATCH(A12,Results_Cases!A:A,0))</f>
        <v>18</v>
      </c>
      <c r="DL12" s="104">
        <f>IF(ISERROR(INDEX(Results_Cases!CU:CU,MATCH(A12,Results_Cases!A:A,0))/DO12),"..",INDEX(Results_Cases!CU:CU,MATCH(A12,Results_Cases!A:A,0))/DO12)</f>
        <v>0.16666666666666666</v>
      </c>
      <c r="DM12" s="104">
        <f>IF(ISERROR(INDEX(Results_Cases!CV:CV,MATCH(A12,Results_Cases!A:A,0))/DO12),"..",INDEX(Results_Cases!CV:CV,MATCH(A12,Results_Cases!A:A,0))/DO12)</f>
        <v>0.75</v>
      </c>
      <c r="DN12" s="104">
        <f>IF(ISERROR(INDEX(Results_Cases!CW:CW,MATCH(A12,Results_Cases!A:A,0))/DO12),"..",INDEX(Results_Cases!CW:CW,MATCH(A12,Results_Cases!A:A,0))/DO12)</f>
        <v>8.3333333333333329E-2</v>
      </c>
      <c r="DO12" s="100">
        <f>INDEX(Results_Cases!CU:CU,MATCH(A12,Results_Cases!A:A,0))+INDEX(Results_Cases!CV:CV,MATCH(A12,Results_Cases!A:A,0))+INDEX(Results_Cases!CW:CW,MATCH(A12,Results_Cases!A:A,0))</f>
        <v>12</v>
      </c>
      <c r="DP12" s="102">
        <f>IF(ISERROR(INDEX(Results_Cases!CX:CX,MATCH(A12,Results_Cases!A:A,0))/DS12),"..",INDEX(Results_Cases!CX:CX,MATCH(A12,Results_Cases!A:A,0))/DS12)</f>
        <v>0.44444444444444442</v>
      </c>
      <c r="DQ12" s="102">
        <f>IF(ISERROR(INDEX(Results_Cases!CY:CY,MATCH(A12,Results_Cases!A:A,0))/DS12),"..",INDEX(Results_Cases!CY:CY,MATCH(A12,Results_Cases!A:A,0))/DS12)</f>
        <v>0.55555555555555558</v>
      </c>
      <c r="DR12" s="102">
        <f>IF(ISERROR(INDEX(Results_Cases!CZ:CZ,MATCH(A12,Results_Cases!A:A,0))/DS12),"..",INDEX(Results_Cases!CZ:CZ,MATCH(A12,Results_Cases!A:A,0))/DS12)</f>
        <v>0</v>
      </c>
      <c r="DS12" s="103">
        <f>INDEX(Results_Cases!CX:CX,MATCH(A12,Results_Cases!A:A,0))+INDEX(Results_Cases!CY:CY,MATCH(A12,Results_Cases!A:A,0))+INDEX(Results_Cases!CZ:CZ,MATCH(A12,Results_Cases!A:A,0))</f>
        <v>18</v>
      </c>
      <c r="DT12" s="104">
        <f>IF(ISERROR(INDEX(Results_Cases!DA:DA,MATCH(A12,Results_Cases!A:A,0))/EC12),"..",INDEX(Results_Cases!DA:DA,MATCH(A12,Results_Cases!A:A,0))/EC12)</f>
        <v>0.1</v>
      </c>
      <c r="DU12" s="104">
        <f>IF(ISERROR(INDEX(Results_Cases!DB:DB,MATCH(A12,Results_Cases!A:A,0))/EC12),"..",INDEX(Results_Cases!DB:DB,MATCH(A12,Results_Cases!A:A,0))/EC12)</f>
        <v>0.1</v>
      </c>
      <c r="DV12" s="104">
        <f>IF(ISERROR(INDEX(Results_Cases!DC:DC,MATCH(A12,Results_Cases!A:A,0))/EC12),"..",INDEX(Results_Cases!DC:DC,MATCH(A12,Results_Cases!A:A,0))/EC12)</f>
        <v>0</v>
      </c>
      <c r="DW12" s="104">
        <f>IF(ISERROR(INDEX(Results_Cases!DD:DD,MATCH(A12,Results_Cases!A:A,0))/EC12),"..",INDEX(Results_Cases!DD:DD,MATCH(A12,Results_Cases!A:A,0))/EC12)</f>
        <v>0.2</v>
      </c>
      <c r="DX12" s="104">
        <f>IF(ISERROR(INDEX(Results_Cases!DE:DE,MATCH(A12,Results_Cases!A:A,0))/EC12),"..",INDEX(Results_Cases!DE:DE,MATCH(A12,Results_Cases!A:A,0))/EC12)</f>
        <v>0.1</v>
      </c>
      <c r="DY12" s="104">
        <f>IF(ISERROR(INDEX(Results_Cases!DF:DF,MATCH(A12,Results_Cases!A:A,0))/EC12),"..",INDEX(Results_Cases!DF:DF,MATCH(A12,Results_Cases!A:A,0))/EC12)</f>
        <v>0.3</v>
      </c>
      <c r="DZ12" s="104">
        <f>IF(ISERROR(INDEX(Results_Cases!DG:DG,MATCH(A12,Results_Cases!A:A,0))/EC12),"..",INDEX(Results_Cases!DG:DG,MATCH(A12,Results_Cases!A:A,0))/EC12)</f>
        <v>0.2</v>
      </c>
      <c r="EA12" s="104">
        <f>IF(ISERROR(INDEX(Results_Cases!DH:DH,MATCH(A12,Results_Cases!A:A,0))/EC12),"..",INDEX(Results_Cases!DH:DH,MATCH(A12,Results_Cases!A:A,0))/EC12)</f>
        <v>0</v>
      </c>
      <c r="EB12" s="107">
        <f>IF(ISERROR(INDEX(Results_Cases!DI:DI,MATCH(A12,Results_Cases!A:A,0))),"..",INDEX(Results_Cases!DI:DI,MATCH(A12,Results_Cases!A:A,0)))</f>
        <v>28.5</v>
      </c>
      <c r="EC12" s="100">
        <f>INDEX(Results_Cases!DA:DA,MATCH(A12,Results_Cases!A:A,0))+INDEX(Results_Cases!DB:DB,MATCH(A12,Results_Cases!A:A,0))+INDEX(Results_Cases!DC:DC,MATCH(A12,Results_Cases!A:A,0))+INDEX(Results_Cases!DD:DD,MATCH(A12,Results_Cases!A:A,0))+INDEX(Results_Cases!DE:DE,MATCH(A12,Results_Cases!A:A,0))+INDEX(Results_Cases!DF:DF,MATCH(A12,Results_Cases!A:A,0))+INDEX(Results_Cases!DG:DG,MATCH(A12,Results_Cases!A:A,0))+INDEX(Results_Cases!DH:DH,MATCH(A12,Results_Cases!A:A,0))</f>
        <v>10</v>
      </c>
      <c r="ED12" s="102">
        <f>IF(ISERROR(INDEX(Results_Cases!DJ:DJ,MATCH(A12,Results_Cases!A:A,0))/EI12),"..",INDEX(Results_Cases!DJ:DJ,MATCH(A12,Results_Cases!A:A,0))/EI12)</f>
        <v>0</v>
      </c>
      <c r="EE12" s="102">
        <f>IF(ISERROR(INDEX(Results_Cases!DK:DK,MATCH(A12,Results_Cases!A:A,0))/EI12),"..",INDEX(Results_Cases!DK:DK,MATCH(A12,Results_Cases!A:A,0))/EI12)</f>
        <v>0.1111111111111111</v>
      </c>
      <c r="EF12" s="102">
        <f>IF(ISERROR(INDEX(Results_Cases!DL:DL,MATCH(A12,Results_Cases!A:A,0))/EI12),"..",INDEX(Results_Cases!DL:DL,MATCH(A12,Results_Cases!A:A,0))/EI12)</f>
        <v>0</v>
      </c>
      <c r="EG12" s="102">
        <f>IF(ISERROR(INDEX(Results_Cases!DM:DM,MATCH(A12,Results_Cases!A:A,0))/EI12),"..",INDEX(Results_Cases!DM:DM,MATCH(A12,Results_Cases!A:A,0))/EI12)</f>
        <v>0.77777777777777779</v>
      </c>
      <c r="EH12" s="102">
        <f>IF(ISERROR(INDEX(Results_Cases!DN:DN,MATCH(A12,Results_Cases!A:A,0))/EI12),"..",INDEX(Results_Cases!DN:DN,MATCH(A12,Results_Cases!A:A,0))/EI12)</f>
        <v>0.1111111111111111</v>
      </c>
      <c r="EI12" s="103">
        <f>INDEX(Results_Cases!DJ:DJ,MATCH(A12,Results_Cases!A:A,0))+INDEX(Results_Cases!DK:DK,MATCH(A12,Results_Cases!A:A,0))+INDEX(Results_Cases!DL:DL,MATCH(A12,Results_Cases!A:A,0))+INDEX(Results_Cases!DM:DM,MATCH(A12,Results_Cases!A:A,0))+INDEX(Results_Cases!DN:DN,MATCH(A12,Results_Cases!A:A,0))</f>
        <v>18</v>
      </c>
      <c r="EJ12" s="104">
        <f>IF(ISERROR(INDEX(Results_Cases!DO:DO,MATCH(A12,Results_Cases!A:A,0))/EI12),"..",INDEX(Results_Cases!DO:DO,MATCH(A12,Results_Cases!A:A,0))/EI12)</f>
        <v>0</v>
      </c>
      <c r="EK12" s="104">
        <f>IF(ISERROR(INDEX(Results_Cases!DP:DP,MATCH(A12,Results_Cases!A:A,0))/EI12),"..",INDEX(Results_Cases!DP:DP,MATCH(A12,Results_Cases!A:A,0))/EI12)</f>
        <v>0</v>
      </c>
      <c r="EL12" s="104">
        <f>IF(ISERROR(INDEX(Results_Cases!DQ:DQ,MATCH(A12,Results_Cases!A:A,0))/EI12),"..",INDEX(Results_Cases!DQ:DQ,MATCH(A12,Results_Cases!A:A,0))/EI12)</f>
        <v>0</v>
      </c>
      <c r="EM12" s="102">
        <f>IF(ISERROR(INDEX(Results_Cases!DR:DR,MATCH(A12,Results_Cases!A:A,0))/EI12),"..",INDEX(Results_Cases!DR:DR,MATCH(A12,Results_Cases!A:A,0))/EI12)</f>
        <v>0</v>
      </c>
      <c r="EN12" s="102">
        <f>IF(ISERROR(INDEX(Results_Cases!DS:DS,MATCH(A12,Results_Cases!A:A,0))/EI12),"..",INDEX(Results_Cases!DS:DS,MATCH(A12,Results_Cases!A:A,0))/EI12)</f>
        <v>0</v>
      </c>
      <c r="EO12" s="102">
        <f>IF(ISERROR(INDEX(Results_Cases!DT:DT,MATCH(A12,Results_Cases!A:A,0))/EI12),"..",INDEX(Results_Cases!DT:DT,MATCH(A12,Results_Cases!A:A,0))/EI12)</f>
        <v>0</v>
      </c>
      <c r="EP12" s="102">
        <f>IF(ISERROR(INDEX(Results_Cases!DU:DU,MATCH(A12,Results_Cases!A:A,0))/EI12),"..",INDEX(Results_Cases!DU:DU,MATCH(A12,Results_Cases!A:A,0))/EI12)</f>
        <v>0.1111111111111111</v>
      </c>
      <c r="EQ12" s="104">
        <f>IF(ISERROR(INDEX(Results_Cases!DV:DV,MATCH(A12,Results_Cases!A:A,0))/EI12),"..",INDEX(Results_Cases!DV:DV,MATCH(A12,Results_Cases!A:A,0))/EI12)</f>
        <v>0</v>
      </c>
      <c r="ER12" s="104">
        <f>IF(ISERROR(INDEX(Results_Cases!DW:DW,MATCH(A12,Results_Cases!A:A,0))/EI12),"..",INDEX(Results_Cases!DW:DW,MATCH(A12,Results_Cases!A:A,0))/EI12)</f>
        <v>0</v>
      </c>
      <c r="ES12" s="104">
        <f>IF(ISERROR(INDEX(Results_Cases!DX:DX,MATCH(A12,Results_Cases!A:A,0))/EI12),"..",INDEX(Results_Cases!DX:DX,MATCH(A12,Results_Cases!A:A,0))/EI12)</f>
        <v>0</v>
      </c>
      <c r="ET12" s="104">
        <f>IF(ISERROR(INDEX(Results_Cases!DY:DY,MATCH(A12,Results_Cases!A:A,0))/EI12),"..",INDEX(Results_Cases!DY:DY,MATCH(A12,Results_Cases!A:A,0))/EI12)</f>
        <v>0</v>
      </c>
      <c r="EU12" s="104">
        <f>IF(ISERROR(INDEX(Results_Cases!DZ:DZ,MATCH(A12,Results_Cases!A:A,0))/EI12),"..",INDEX(Results_Cases!DZ:DZ,MATCH(A12,Results_Cases!A:A,0))/EI12)</f>
        <v>0</v>
      </c>
      <c r="EV12" s="104">
        <f>IF(ISERROR(INDEX(Results_Cases!EA:EA,MATCH(A12,Results_Cases!A:A,0))/EI12),"..",INDEX(Results_Cases!EA:EA,MATCH(A12,Results_Cases!A:A,0))/EI12)</f>
        <v>0</v>
      </c>
      <c r="EW12" s="104">
        <f>IF(ISERROR(INDEX(Results_Cases!EB:EB,MATCH(A12,Results_Cases!A:A,0))/EI12),"..",INDEX(Results_Cases!EB:EB,MATCH(A12,Results_Cases!A:A,0))/EI12)</f>
        <v>0</v>
      </c>
      <c r="EX12" s="102">
        <f>IF(ISERROR(INDEX(Results_Cases!EC:EC,MATCH(A12,Results_Cases!A:A,0))/EI12),"..",INDEX(Results_Cases!EC:EC,MATCH(A12,Results_Cases!A:A,0))/EI12)</f>
        <v>0</v>
      </c>
      <c r="EY12" s="102">
        <f>IF(ISERROR(INDEX(Results_Cases!ED:ED,MATCH(A12,Results_Cases!A:A,0))/EI12),"..",INDEX(Results_Cases!ED:ED,MATCH(A12,Results_Cases!A:A,0))/EI12)</f>
        <v>0</v>
      </c>
      <c r="EZ12" s="102">
        <f>IF(ISERROR(INDEX(Results_Cases!EE:EE,MATCH(A12,Results_Cases!A:A,0))/EI12),"..",INDEX(Results_Cases!EE:EE,MATCH(A12,Results_Cases!A:A,0))/EI12)</f>
        <v>0</v>
      </c>
      <c r="FA12" s="102">
        <f>IF(ISERROR(INDEX(Results_Cases!EF:EF,MATCH(A12,Results_Cases!A:A,0))/EI12),"..",INDEX(Results_Cases!EF:EF,MATCH(A12,Results_Cases!A:A,0))/EI12)</f>
        <v>0</v>
      </c>
      <c r="FB12" s="102">
        <f>IF(ISERROR(INDEX(Results_Cases!EG:EG,MATCH(A12,Results_Cases!A:A,0))/EI12),"..",INDEX(Results_Cases!EG:EG,MATCH(A12,Results_Cases!A:A,0))/EI12)</f>
        <v>0</v>
      </c>
      <c r="FC12" s="102">
        <f>IF(ISERROR(INDEX(Results_Cases!EH:EH,MATCH(A12,Results_Cases!A:A,0))/EI12),"..",INDEX(Results_Cases!EH:EH,MATCH(A12,Results_Cases!A:A,0))/EI12)</f>
        <v>0</v>
      </c>
      <c r="FD12" s="102">
        <f>IF(ISERROR(INDEX(Results_Cases!EI:EI,MATCH(A12,Results_Cases!A:A,0))/EI12),"..",INDEX(Results_Cases!EI:EI,MATCH(A12,Results_Cases!A:A,0))/EI12)</f>
        <v>0</v>
      </c>
      <c r="FE12" s="102">
        <f>IF(ISERROR(INDEX(Results_Cases!EJ:EJ,MATCH(A12,Results_Cases!A:A,0))/EI12),"..",INDEX(Results_Cases!EJ:EJ,MATCH(A12,Results_Cases!A:A,0))/EI12)</f>
        <v>0</v>
      </c>
      <c r="FF12" s="102">
        <f>IF(ISERROR(INDEX(Results_Cases!EK:EK,MATCH(A12,Results_Cases!A:A,0))/EI12),"..",INDEX(Results_Cases!EK:EK,MATCH(A12,Results_Cases!A:A,0))/EI12)</f>
        <v>0</v>
      </c>
      <c r="FG12" s="102">
        <f>IF(ISERROR(INDEX(Results_Cases!EL:EL,MATCH(A12,Results_Cases!A:A,0))/EI12),"..",INDEX(Results_Cases!EL:EL,MATCH(A12,Results_Cases!A:A,0))/EI12)</f>
        <v>0</v>
      </c>
      <c r="FH12" s="102">
        <f>IF(ISERROR(INDEX(Results_Cases!EM:EM,MATCH(A12,Results_Cases!A:A,0))/EI12),"..",INDEX(Results_Cases!EM:EM,MATCH(A12,Results_Cases!A:A,0))/EI12)</f>
        <v>0</v>
      </c>
      <c r="FI12" s="102">
        <f>IF(ISERROR(INDEX(Results_Cases!EN:EN,MATCH(A12,Results_Cases!A:A,0))/EI12),"..",INDEX(Results_Cases!EN:EN,MATCH(A12,Results_Cases!A:A,0))/EI12)</f>
        <v>0</v>
      </c>
      <c r="FJ12" s="102">
        <f>IF(ISERROR(INDEX(Results_Cases!EO:EO,MATCH(A12,Results_Cases!A:A,0))/EI12),"..",INDEX(Results_Cases!EO:EO,MATCH(A12,Results_Cases!A:A,0))/EI12)</f>
        <v>0</v>
      </c>
      <c r="FK12" s="102">
        <f>IF(ISERROR(INDEX(Results_Cases!EP:EP,MATCH(A12,Results_Cases!A:A,0))/EI12),"..",INDEX(Results_Cases!EP:EP,MATCH(A12,Results_Cases!A:A,0))/EI12)</f>
        <v>0</v>
      </c>
      <c r="FL12" s="102">
        <f>IF(ISERROR(INDEX(Results_Cases!EQ:EQ,MATCH(A12,Results_Cases!A:A,0))/EI12),"..",INDEX(Results_Cases!EQ:EQ,MATCH(A12,Results_Cases!A:A,0))/EI12)</f>
        <v>0</v>
      </c>
      <c r="FM12" s="102">
        <f>IF(ISERROR(INDEX(Results_Cases!ER:ER,MATCH(A12,Results_Cases!A:A,0))/EI12),"..",INDEX(Results_Cases!ER:ER,MATCH(A12,Results_Cases!A:A,0))/EI12)</f>
        <v>0</v>
      </c>
      <c r="FN12" s="102">
        <f>IF(ISERROR(INDEX(Results_Cases!ES:ES,MATCH(A12,Results_Cases!A:A,0))/EI12),"..",INDEX(Results_Cases!ES:ES,MATCH(A12,Results_Cases!A:A,0))/EI12)</f>
        <v>0</v>
      </c>
      <c r="FO12" s="102">
        <f>IF(ISERROR(INDEX(Results_Cases!ET:ET,MATCH(A12,Results_Cases!A:A,0))/EI12),"..",INDEX(Results_Cases!ET:ET,MATCH(A12,Results_Cases!A:A,0))/EI12)</f>
        <v>0</v>
      </c>
      <c r="FP12" s="102">
        <f>IF(ISERROR(INDEX(Results_Cases!EU:EU,MATCH(A12,Results_Cases!A:A,0))/EI12),"..",INDEX(Results_Cases!EU:EU,MATCH(A12,Results_Cases!A:A,0))/EI12)</f>
        <v>0</v>
      </c>
      <c r="FQ12" s="102">
        <f>IF(ISERROR(INDEX(Results_Cases!EV:EV,MATCH(A12,Results_Cases!A:A,0))/EI12),"..",INDEX(Results_Cases!EV:EV,MATCH(A12,Results_Cases!A:A,0))/EI12)</f>
        <v>0</v>
      </c>
      <c r="FR12" s="102">
        <f>IF(ISERROR(INDEX(Results_Cases!EW:EW,MATCH(A12,Results_Cases!A:A,0))/EI12),"..",INDEX(Results_Cases!EW:EW,MATCH(A12,Results_Cases!A:A,0))/EI12)</f>
        <v>0</v>
      </c>
      <c r="FS12" s="102">
        <f>IF(ISERROR(INDEX(Results_Cases!EX:EX,MATCH(A12,Results_Cases!A:A,0))/EI12),"..",INDEX(Results_Cases!EX:EX,MATCH(A12,Results_Cases!A:A,0))/EI12)</f>
        <v>0.77777777777777779</v>
      </c>
      <c r="FT12" s="104">
        <f>IF(ISERROR(INDEX(Results_Cases!EY:EY,MATCH(A12,Results_Cases!A:A,0))/EI12),"..",INDEX(Results_Cases!EY:EY,MATCH(A12,Results_Cases!A:A,0))/EI12)</f>
        <v>0</v>
      </c>
      <c r="FU12" s="104">
        <f>IF(ISERROR(INDEX(Results_Cases!EZ:EZ,MATCH(A12,Results_Cases!A:A,0))/EI12),"..",INDEX(Results_Cases!EZ:EZ,MATCH(A12,Results_Cases!A:A,0))/EI12)</f>
        <v>0.1111111111111111</v>
      </c>
      <c r="FV12" s="102">
        <f>IF(ISERROR(INDEX(Results_Cases!FA:FA,MATCH(A12,Results_Cases!A:A,0))/GB12),"..",INDEX(Results_Cases!FA:FA,MATCH(A12,Results_Cases!A:A,0))/GB12)</f>
        <v>0.46153846153846156</v>
      </c>
      <c r="FW12" s="102">
        <f>IF(ISERROR(INDEX(Results_Cases!FB:FB,MATCH(A12,Results_Cases!A:A,0))/GB12),"..",INDEX(Results_Cases!FB:FB,MATCH(A12,Results_Cases!A:A,0))/GB12)</f>
        <v>0</v>
      </c>
      <c r="FX12" s="102">
        <f>IF(ISERROR(INDEX(Results_Cases!FC:FC,MATCH(A12,Results_Cases!A:A,0))/GB12),"..",INDEX(Results_Cases!FC:FC,MATCH(A12,Results_Cases!A:A,0))/GB12)</f>
        <v>0</v>
      </c>
      <c r="FY12" s="102">
        <f>IF(ISERROR(INDEX(Results_Cases!FD:FD,MATCH(A12,Results_Cases!A:A,0))/GB12),"..",INDEX(Results_Cases!FD:FD,MATCH(A12,Results_Cases!A:A,0))/GB12)</f>
        <v>0</v>
      </c>
      <c r="FZ12" s="102">
        <f>IF(ISERROR(INDEX(Results_Cases!FE:FE,MATCH(A12,Results_Cases!A:A,0))/GB12),"..",INDEX(Results_Cases!FE:FE,MATCH(A12,Results_Cases!A:A,0))/GB12)</f>
        <v>0.53846153846153844</v>
      </c>
      <c r="GA12" s="108">
        <f>IF(ISERROR(INDEX(Results_Cases!FF:FF,MATCH(A12,Results_Cases!A:A,0))/GB12),"..",INDEX(Results_Cases!FF:FF,MATCH(A12,Results_Cases!A:A,0))/GB12)</f>
        <v>0</v>
      </c>
      <c r="GB12" s="103">
        <f>INDEX(Results_Cases!FA:FA,MATCH(A12,Results_Cases!A:A,0))+INDEX(Results_Cases!FB:FB,MATCH(A12,Results_Cases!A:A,0))+INDEX(Results_Cases!FC:FC,MATCH(A12,Results_Cases!A:A,0))+INDEX(Results_Cases!FD:FD,MATCH(A12,Results_Cases!A:A,0))+INDEX(Results_Cases!FE:FE,MATCH(A12,Results_Cases!A:A,0))+INDEX(Results_Cases!FF:FF,MATCH(A12,Results_Cases!A:A,0))</f>
        <v>13</v>
      </c>
      <c r="GC12" s="104">
        <f>IF(ISERROR(INDEX(Results_Cases!FG:FG,MATCH(A12,Results_Cases!A:A,0))/GQ12),"..",INDEX(Results_Cases!FG:FG,MATCH(A12,Results_Cases!A:A,0))/GQ12)</f>
        <v>1</v>
      </c>
      <c r="GD12" s="104">
        <f>IF(ISERROR(INDEX(Results_Cases!FH:FH,MATCH(A12,Results_Cases!A:A,0))/GQ12),"..",INDEX(Results_Cases!FH:FH,MATCH(A12,Results_Cases!A:A,0))/GQ12)</f>
        <v>0</v>
      </c>
      <c r="GE12" s="104">
        <f>IF(ISERROR(INDEX(Results_Cases!FI:FI,MATCH(A12,Results_Cases!A:A,0))/GQ12),"..",INDEX(Results_Cases!FI:FI,MATCH(A12,Results_Cases!A:A,0))/GQ12)</f>
        <v>0</v>
      </c>
      <c r="GF12" s="104">
        <f>IF(ISERROR(INDEX(Results_Cases!FJ:FJ,MATCH(A12,Results_Cases!A:A,0))/GQ12),"..",INDEX(Results_Cases!FJ:FJ,MATCH(A12,Results_Cases!A:A,0))/GQ12)</f>
        <v>0</v>
      </c>
      <c r="GG12" s="104">
        <f>IF(ISERROR(INDEX(Results_Cases!FK:FK,MATCH(A12,Results_Cases!A:A,0))/GQ12),"..",INDEX(Results_Cases!FK:FK,MATCH(A12,Results_Cases!A:A,0))/GQ12)</f>
        <v>0</v>
      </c>
      <c r="GH12" s="104">
        <f>IF(ISERROR(INDEX(Results_Cases!FL:FL,MATCH(A12,Results_Cases!A:A,0))/GQ12),"..",INDEX(Results_Cases!FL:FL,MATCH(A12,Results_Cases!A:A,0))/GQ12)</f>
        <v>0</v>
      </c>
      <c r="GI12" s="104">
        <f>IF(ISERROR(INDEX(Results_Cases!FM:FM,MATCH(A12,Results_Cases!A:A,0))/GQ12),"..",INDEX(Results_Cases!FM:FM,MATCH(A12,Results_Cases!A:A,0))/GQ12)</f>
        <v>0</v>
      </c>
      <c r="GJ12" s="104">
        <f>IF(ISERROR(INDEX(Results_Cases!FN:FN,MATCH(A12,Results_Cases!A:A,0))/GQ12),"..",INDEX(Results_Cases!FN:FN,MATCH(A12,Results_Cases!A:A,0))/GQ12)</f>
        <v>0</v>
      </c>
      <c r="GK12" s="104">
        <f>IF(ISERROR(INDEX(Results_Cases!FO:FO,MATCH(A12,Results_Cases!A:A,0))/GQ12),"..",INDEX(Results_Cases!FO:FO,MATCH(A12,Results_Cases!A:A,0))/GQ12)</f>
        <v>0</v>
      </c>
      <c r="GL12" s="104">
        <f>IF(ISERROR(INDEX(Results_Cases!FP:FP,MATCH(A12,Results_Cases!A:A,0))/GQ12),"..",INDEX(Results_Cases!FP:FP,MATCH(A12,Results_Cases!A:A,0))/GQ12)</f>
        <v>0</v>
      </c>
      <c r="GM12" s="104">
        <f>IF(ISERROR(INDEX(Results_Cases!FQ:FQ,MATCH(A12,Results_Cases!A:A,0))/GQ12),"..",INDEX(Results_Cases!FQ:FQ,MATCH(A12,Results_Cases!A:A,0))/GQ12)</f>
        <v>0</v>
      </c>
      <c r="GN12" s="104">
        <f>IF(ISERROR(INDEX(Results_Cases!FR:FR,MATCH(A12,Results_Cases!A:A,0))/GQ12),"..",INDEX(Results_Cases!FR:FR,MATCH(A12,Results_Cases!A:A,0))/GQ12)</f>
        <v>0</v>
      </c>
      <c r="GO12" s="104">
        <f>IF(ISERROR(INDEX(Results_Cases!FS:FS,MATCH(A12,Results_Cases!A:A,0))/GQ12),"..",INDEX(Results_Cases!FS:FS,MATCH(A12,Results_Cases!A:A,0))/GQ12)</f>
        <v>0</v>
      </c>
      <c r="GP12" s="104">
        <f>IF(ISERROR(INDEX(Results_Cases!FT:FT,MATCH(A12,Results_Cases!A:A,0))/GQ12),"..",INDEX(Results_Cases!FT:FT,MATCH(A12,Results_Cases!A:A,0))/GQ12)</f>
        <v>0</v>
      </c>
      <c r="GQ12" s="100">
        <f>INDEX(Results_Cases!FG:FG,MATCH(A12,Results_Cases!A:A,0))+INDEX(Results_Cases!FH:FH,MATCH(A12,Results_Cases!A:A,0))+INDEX(Results_Cases!FI:FI,MATCH(A12,Results_Cases!A:A,0))+INDEX(Results_Cases!FJ:FJ,MATCH(A12,Results_Cases!A:A,0))+INDEX(Results_Cases!FK:FK,MATCH(A12,Results_Cases!A:A,0))+INDEX(Results_Cases!FL:FL,MATCH(A12,Results_Cases!A:A,0))+INDEX(Results_Cases!FM:FM,MATCH(A12,Results_Cases!A:A,0))+INDEX(Results_Cases!FN:FN,MATCH(A12,Results_Cases!A:A,0))+INDEX(Results_Cases!FO:FO,MATCH(A12,Results_Cases!A:A,0))+INDEX(Results_Cases!FP:FP,MATCH(A12,Results_Cases!A:A,0))+INDEX(Results_Cases!FQ:FQ,MATCH(A12,Results_Cases!A:A,0))+INDEX(Results_Cases!FR:FR,MATCH(A12,Results_Cases!A:A,0))+INDEX(Results_Cases!FS:FS,MATCH(A12,Results_Cases!A:A,0))+INDEX(Results_Cases!FT:FT,MATCH(A12,Results_Cases!A:A,0))</f>
        <v>6</v>
      </c>
      <c r="GR12" s="102" t="str">
        <f>IF(ISERROR(INDEX(Results_Cases!FU:FU,MATCH(A12,Results_Cases!A:A,0))/GS12),"..",INDEX(Results_Cases!FU:FU,MATCH(A12,Results_Cases!A:A,0))/GS12)</f>
        <v>..</v>
      </c>
      <c r="GS12" s="109">
        <f>INDEX(Results_Cases!FU:FU,MATCH(A12,Results_Cases!A:A,0))</f>
        <v>0</v>
      </c>
      <c r="GT12" s="104" t="str">
        <f>IF(ISERROR(INDEX(Results_Cases!FV:FV,MATCH(A12,Results_Cases!A:A,0))/GV12),"..",INDEX(Results_Cases!FV:FV,MATCH(A12,Results_Cases!A:A,0))/GV12)</f>
        <v>..</v>
      </c>
      <c r="GU12" s="104" t="str">
        <f>IF(ISERROR(INDEX(Results_Cases!FW:FW,MATCH(A12,Results_Cases!A:A,0))/GV12),"..",INDEX(Results_Cases!FW:FW,MATCH(A12,Results_Cases!A:A,0))/GV12)</f>
        <v>..</v>
      </c>
      <c r="GV12" s="110">
        <f>INDEX(Results_Cases!FV:FV,MATCH(A12,Results_Cases!A:A,0))+INDEX(Results_Cases!FW:FW,MATCH(A12,Results_Cases!A:A,0))</f>
        <v>0</v>
      </c>
      <c r="GW12" s="102" t="str">
        <f>IF(ISERROR(INDEX(Results_Cases!FX:FX,MATCH(A12,Results_Cases!A:A,0))/GZ12),"..",INDEX(Results_Cases!FX:FX,MATCH(A12,Results_Cases!A:A,0))/GZ12)</f>
        <v>..</v>
      </c>
      <c r="GX12" s="102" t="str">
        <f>IF(ISERROR(INDEX(Results_Cases!FY:FY,MATCH(A12,Results_Cases!A:A,0))/GZ12),"..",INDEX(Results_Cases!FY:FY,MATCH(A12,Results_Cases!A:A,0))/GZ12)</f>
        <v>..</v>
      </c>
      <c r="GY12" s="102" t="str">
        <f>IF(ISERROR(INDEX(Results_Cases!FZ:FZ,MATCH(A12,Results_Cases!A:A,0))/GZ12),"..",INDEX(Results_Cases!FZ:FZ,MATCH(A12,Results_Cases!A:A,0))/GZ12)</f>
        <v>..</v>
      </c>
      <c r="GZ12" s="109">
        <f>INDEX(Results_Cases!FX:FX,MATCH(A12,Results_Cases!A:A,0))+INDEX(Results_Cases!FY:FY,MATCH(A12,Results_Cases!A:A,0))+INDEX(Results_Cases!FZ:FZ,MATCH(A12,Results_Cases!A:A,0))</f>
        <v>0</v>
      </c>
      <c r="HA12" s="104">
        <f>IF(ISERROR(INDEX(Results_Cases!GA:GA,MATCH(A12,Results_Cases!A:A,0))/HF12),"..",INDEX(Results_Cases!GA:GA,MATCH(A12,Results_Cases!A:A,0))/HF12)</f>
        <v>1</v>
      </c>
      <c r="HB12" s="104">
        <f>IF(ISERROR(INDEX(Results_Cases!GB:GB,MATCH(A12,Results_Cases!A:A,0))/HF12),"..",INDEX(Results_Cases!GB:GB,MATCH(A12,Results_Cases!A:A,0))/HF12)</f>
        <v>0</v>
      </c>
      <c r="HC12" s="104">
        <f>IF(ISERROR(INDEX(Results_Cases!GC:GC,MATCH(A12,Results_Cases!A:A,0))/HF12),"..",INDEX(Results_Cases!GC:GC,MATCH(A12,Results_Cases!A:A,0))/HF12)</f>
        <v>0</v>
      </c>
      <c r="HD12" s="104">
        <f>IF(ISERROR(INDEX(Results_Cases!GD:GD,MATCH(A12,Results_Cases!A:A,0))/HF12),"..",INDEX(Results_Cases!GD:GD,MATCH(A12,Results_Cases!A:A,0))/HF12)</f>
        <v>0</v>
      </c>
      <c r="HE12" s="104">
        <f>IF(ISERROR(INDEX(Results_Cases!GE:GE,MATCH(A12,Results_Cases!A:A,0))/HF12),"..",INDEX(Results_Cases!GE:GE,MATCH(A12,Results_Cases!A:A,0))/HF12)</f>
        <v>0</v>
      </c>
      <c r="HF12" s="110">
        <f>INDEX(Results_Cases!GA:GA,MATCH(A12,Results_Cases!A:A,0))+INDEX(Results_Cases!GB:GB,MATCH(A12,Results_Cases!A:A,0))+INDEX(Results_Cases!GC:GC,MATCH(A12,Results_Cases!A:A,0))+INDEX(Results_Cases!GD:GD,MATCH(A12,Results_Cases!A:A,0))+INDEX(Results_Cases!GE:GE,MATCH(A12,Results_Cases!A:A,0))</f>
        <v>6</v>
      </c>
      <c r="HG12" s="102">
        <f>INDEX(Results_Cases!GF:GF,MATCH(A12,Results_Cases!A:A,0))/HO12</f>
        <v>0.9285714285714286</v>
      </c>
      <c r="HH12" s="102">
        <f>INDEX(Results_Cases!GG:GG,MATCH(A12,Results_Cases!A:A,0))/HO12</f>
        <v>7.1428571428571425E-2</v>
      </c>
      <c r="HI12" s="102">
        <f>INDEX(Results_Cases!GH:GH,MATCH(A12,Results_Cases!A:A,0))/HO12</f>
        <v>0</v>
      </c>
      <c r="HJ12" s="102">
        <f>INDEX(Results_Cases!GI:GI,MATCH(A12,Results_Cases!A:A,0))/HO12</f>
        <v>0</v>
      </c>
      <c r="HK12" s="102">
        <f>INDEX(Results_Cases!GJ:GJ,MATCH(A12,Results_Cases!A:A,0))/HO12</f>
        <v>0</v>
      </c>
      <c r="HL12" s="102">
        <f>INDEX(Results_Cases!GK:GK,MATCH(A12,Results_Cases!A:A,0))/HO12</f>
        <v>0</v>
      </c>
      <c r="HM12" s="102">
        <f>INDEX(Results_Cases!GL:GL,MATCH(A12,Results_Cases!A:A,0))/HO12</f>
        <v>0</v>
      </c>
      <c r="HN12" s="102">
        <f>INDEX(Results_Cases!GM:GM,MATCH(A12,Results_Cases!A:A,0))/HO12</f>
        <v>0</v>
      </c>
      <c r="HO12" s="103">
        <f>INDEX(Results_Cases!HC:HC,MATCH(A12,Results_Cases!A:A,0))</f>
        <v>14</v>
      </c>
      <c r="HP12" s="104">
        <f>IF(ISERROR(INDEX(Results_Cases!GN:GN,MATCH(A12,Results_Cases!A:A,0))/HX12),0,INDEX(Results_Cases!GN:GN,MATCH(A12,Results_Cases!A:A,0))/HX12)</f>
        <v>0.46153846153846156</v>
      </c>
      <c r="HQ12" s="104">
        <f>IF(ISERROR(INDEX(Results_Cases!GO:GO,MATCH(A12,Results_Cases!A:A,0))/HX12),0,INDEX(Results_Cases!GO:GO,MATCH(A12,Results_Cases!A:A,0))/HX12)</f>
        <v>0.30769230769230771</v>
      </c>
      <c r="HR12" s="104">
        <f>IF(ISERROR(INDEX(Results_Cases!GP:GP,MATCH(A12,Results_Cases!A:A,0))/HX12),0,INDEX(Results_Cases!GP:GP,MATCH(A12,Results_Cases!A:A,0))/HX12)</f>
        <v>0</v>
      </c>
      <c r="HS12" s="104">
        <f>IF(ISERROR(INDEX(Results_Cases!GQ:GQ,MATCH(A12,Results_Cases!A:A,0))/HX12),0,INDEX(Results_Cases!GQ:GQ,MATCH(A12,Results_Cases!A:A,0))/HX12)</f>
        <v>0</v>
      </c>
      <c r="HT12" s="104">
        <f>IF(ISERROR(INDEX(Results_Cases!GR:GR,MATCH(A12,Results_Cases!A:A,0))/HX12),0,INDEX(Results_Cases!GR:GR,MATCH(A12,Results_Cases!A:A,0))/HX12)</f>
        <v>0.23076923076923078</v>
      </c>
      <c r="HU12" s="104">
        <f>IF(ISERROR(INDEX(Results_Cases!GS:GS,MATCH(A12,Results_Cases!A:A,0))/HX12),0,INDEX(Results_Cases!GS:GS,MATCH(A12,Results_Cases!A:A,0))/HX12)</f>
        <v>0</v>
      </c>
      <c r="HV12" s="104">
        <f>IF(ISERROR(INDEX(Results_Cases!GT:GT,MATCH(A12,Results_Cases!A:A,0))/HX12),0,INDEX(Results_Cases!GT:GT,MATCH(A12,Results_Cases!A:A,0))/HX12)</f>
        <v>0</v>
      </c>
      <c r="HW12" s="104">
        <f>IF(ISERROR(INDEX(Results_Cases!GU:GU,MATCH(A12,Results_Cases!A:A,0))/HX12),0,INDEX(Results_Cases!GU:GU,MATCH(A12,Results_Cases!A:A,0))/HX12)</f>
        <v>0</v>
      </c>
      <c r="HX12" s="100">
        <f>INDEX(Results_Cases!GN:GN,MATCH(A12,Results_Cases!A:A,0))+INDEX(Results_Cases!GO:GO,MATCH(A12,Results_Cases!A:A,0))+INDEX(Results_Cases!GP:GP,MATCH(A12,Results_Cases!A:A,0))+INDEX(Results_Cases!GQ:GQ,MATCH(A12,Results_Cases!A:A,0))+INDEX(Results_Cases!GR:GR,MATCH(A12,Results_Cases!A:A,0))+INDEX(Results_Cases!GS:GS,MATCH(A12,Results_Cases!A:A,0))+INDEX(Results_Cases!GT:GT,MATCH(A12,Results_Cases!A:A,0))+INDEX(Results_Cases!GU:GU,MATCH(A12,Results_Cases!A:A,0))</f>
        <v>13</v>
      </c>
      <c r="HY12" s="102">
        <f>IF(ISERROR(INDEX(Results_Cases!GV:GV,MATCH(A12,Results_Cases!A:A,0))/IA12),"..",INDEX(Results_Cases!GV:GV,MATCH(A12,Results_Cases!A:A,0))/IA12)</f>
        <v>0.31578947368421051</v>
      </c>
      <c r="HZ12" s="102">
        <f>IF(ISERROR(INDEX(Results_Cases!GW:GW,MATCH(A12,Results_Cases!A:A,0))/IA12),"..",INDEX(Results_Cases!GW:GW,MATCH(A12,Results_Cases!A:A,0))/IA12)</f>
        <v>0.68421052631578949</v>
      </c>
      <c r="IA12" s="103">
        <f>INDEX(Results_Cases!GV:GV,MATCH(A12,Results_Cases!A:A,0))+INDEX(Results_Cases!GW:GW,MATCH(A12,Results_Cases!A:A,0))</f>
        <v>19</v>
      </c>
      <c r="IB12" s="104">
        <f>IF(ISERROR(INDEX(Results_Cases!GX:GX,MATCH(A12,Results_Cases!A:A,0))/ID12),"..",INDEX(Results_Cases!GX:GX,MATCH(A12,Results_Cases!A:A,0))/ID12)</f>
        <v>0.10526315789473684</v>
      </c>
      <c r="IC12" s="104">
        <f>IF(ISERROR(INDEX(Results_Cases!GY:GY,MATCH(A12,Results_Cases!A:A,0))/ID12),"..",INDEX(Results_Cases!GY:GY,MATCH(A12,Results_Cases!A:A,0))/ID12)</f>
        <v>0.89473684210526316</v>
      </c>
      <c r="ID12" s="111">
        <f>INDEX(Results_Cases!GX:GX,MATCH(A12,Results_Cases!A:A,0))+INDEX(Results_Cases!GY:GY,MATCH(A12,Results_Cases!A:A,0))</f>
        <v>19</v>
      </c>
    </row>
    <row r="13" spans="1:238" s="30" customFormat="1" ht="24" customHeight="1" x14ac:dyDescent="0.2">
      <c r="A13" s="93" t="s">
        <v>137</v>
      </c>
      <c r="B13" s="94" t="s">
        <v>88</v>
      </c>
      <c r="C13" s="94" t="s">
        <v>174</v>
      </c>
      <c r="D13" s="100">
        <f>INDEX(Results_Cases!D:D,MATCH(A13,Results_Cases!A:A,0))</f>
        <v>49</v>
      </c>
      <c r="E13" s="102">
        <f>INDEX(Results_Cases!E:E,MATCH(A13,Results_Cases!A:A,0))/G13</f>
        <v>0.81632653061224492</v>
      </c>
      <c r="F13" s="102">
        <f>INDEX(Results_Cases!F:F,MATCH(A13,Results_Cases!A:A,0))/G13</f>
        <v>0.18367346938775511</v>
      </c>
      <c r="G13" s="103">
        <f>INDEX(Results_Cases!D:D,MATCH(A13,Results_Cases!A:A,0))</f>
        <v>49</v>
      </c>
      <c r="H13" s="104">
        <f>INDEX(Results_Cases!G:G,MATCH(A13,Results_Cases!A:A,0))/T13</f>
        <v>0.51020408163265307</v>
      </c>
      <c r="I13" s="104">
        <f>INDEX(Results_Cases!H:H,MATCH(A13,Results_Cases!A:A,0))/T13</f>
        <v>0.44897959183673469</v>
      </c>
      <c r="J13" s="104">
        <f>INDEX(Results_Cases!I:I,MATCH(A13,Results_Cases!A:A,0))/T13</f>
        <v>0.44897959183673469</v>
      </c>
      <c r="K13" s="104">
        <f>INDEX(Results_Cases!J:J,MATCH(A13,Results_Cases!A:A,0))/T13</f>
        <v>0.46938775510204084</v>
      </c>
      <c r="L13" s="104">
        <f>INDEX(Results_Cases!K:K,MATCH(A13,Results_Cases!A:A,0))/T13</f>
        <v>4.0816326530612242E-2</v>
      </c>
      <c r="M13" s="104">
        <f>INDEX(Results_Cases!L:L,MATCH(A13,Results_Cases!A:A,0))/T13</f>
        <v>0.10204081632653061</v>
      </c>
      <c r="N13" s="104">
        <f>INDEX(Results_Cases!M:M,MATCH(A13,Results_Cases!A:A,0))/T13</f>
        <v>0.2857142857142857</v>
      </c>
      <c r="O13" s="104">
        <f>INDEX(Results_Cases!N:N,MATCH(A13,Results_Cases!A:A,0))/T13</f>
        <v>0.12244897959183673</v>
      </c>
      <c r="P13" s="104">
        <f>INDEX(Results_Cases!O:O,MATCH(A13,Results_Cases!A:A,0))/T13</f>
        <v>0.18367346938775511</v>
      </c>
      <c r="Q13" s="104">
        <f>INDEX(Results_Cases!P:P,MATCH(A13,Results_Cases!A:A,0))/T13</f>
        <v>8.1632653061224483E-2</v>
      </c>
      <c r="R13" s="104">
        <f>INDEX(Results_Cases!Q:Q,MATCH(A13,Results_Cases!A:A,0))/T13</f>
        <v>2.0408163265306121E-2</v>
      </c>
      <c r="S13" s="104">
        <f>INDEX(Results_Cases!R:R,MATCH(A13,Results_Cases!A:A,0))/T13</f>
        <v>4.0816326530612242E-2</v>
      </c>
      <c r="T13" s="100">
        <f>INDEX(Results_Cases!GZ:GZ,MATCH(A13,Results_Cases!A:A,0))</f>
        <v>49</v>
      </c>
      <c r="U13" s="102">
        <f>IF(ISERROR(INDEX(Results_Cases!S:S,MATCH(A13,Results_Cases!A:A,0))/X13),0,INDEX(Results_Cases!S:S,MATCH(A13,Results_Cases!A:A,0))/X13)</f>
        <v>0.625</v>
      </c>
      <c r="V13" s="102">
        <f>IF(ISERROR(INDEX(Results_Cases!T:T,MATCH(A13,Results_Cases!A:A,0))/X13),0,INDEX(Results_Cases!T:T,MATCH(A13,Results_Cases!A:A,0))/X13)</f>
        <v>0.29166666666666669</v>
      </c>
      <c r="W13" s="102">
        <f>IF(ISERROR(INDEX(Results_Cases!U:U,MATCH(A13,Results_Cases!A:A,0))/X13),0,INDEX(Results_Cases!U:U,MATCH(A13,Results_Cases!A:A,0))/X13)</f>
        <v>8.3333333333333329E-2</v>
      </c>
      <c r="X13" s="103">
        <f>IF(INDEX(Results_Cases!S:S,MATCH(A13,Results_Cases!A:A,0))+INDEX(Results_Cases!T:T,MATCH(A13,Results_Cases!A:A,0))+INDEX(Results_Cases!U:U,MATCH(A13,Results_Cases!A:A,0))=0,"..",INDEX(Results_Cases!S:S,MATCH(A13,Results_Cases!A:A,0))+INDEX(Results_Cases!T:T,MATCH(A13,Results_Cases!A:A,0))+INDEX(Results_Cases!U:U,MATCH(A13,Results_Cases!A:A,0)))</f>
        <v>24</v>
      </c>
      <c r="Y13" s="104">
        <f>IF(ISERROR(INDEX(Results_Cases!V:V,MATCH(A13,Results_Cases!A:A,0))/AC13),"..",INDEX(Results_Cases!V:V,MATCH(A13,Results_Cases!A:A,0))/AC13)</f>
        <v>0.8125</v>
      </c>
      <c r="Z13" s="104">
        <f>IF(ISERROR(INDEX(Results_Cases!W:W,MATCH(A13,Results_Cases!A:A,0))/AC13),"..",INDEX(Results_Cases!W:W,MATCH(A13,Results_Cases!A:A,0))/AC13)</f>
        <v>2.0833333333333332E-2</v>
      </c>
      <c r="AA13" s="104">
        <f>IF(ISERROR(INDEX(Results_Cases!X:X,MATCH(A13,Results_Cases!A:A,0))/AC13),"..",INDEX(Results_Cases!X:X,MATCH(A13,Results_Cases!A:A,0))/AC13)</f>
        <v>4.1666666666666664E-2</v>
      </c>
      <c r="AB13" s="104">
        <f>IF(ISERROR(INDEX(Results_Cases!Y:Y,MATCH(A13,Results_Cases!A:A,0))/AC13),"..",INDEX(Results_Cases!Y:Y,MATCH(A13,Results_Cases!A:A,0))/AC13)</f>
        <v>0.25</v>
      </c>
      <c r="AC13" s="100">
        <f>INDEX(Results_Cases!HA:HA,MATCH(A13,Results_Cases!A:A,0))</f>
        <v>48</v>
      </c>
      <c r="AD13" s="102">
        <f>IF(ISERROR(INDEX(Results_Cases!Z:Z,MATCH(A13,Results_Cases!A:A,0))/AK13),"..",INDEX(Results_Cases!Z:Z,MATCH(A13,Results_Cases!A:A,0))/AK13)</f>
        <v>0.52083333333333337</v>
      </c>
      <c r="AE13" s="102">
        <f>IF(ISERROR(INDEX(Results_Cases!AA:AA,MATCH(A13,Results_Cases!A:A,0))/AK13),"..",INDEX(Results_Cases!AA:AA,MATCH(A13,Results_Cases!A:A,0))/AK13)</f>
        <v>6.25E-2</v>
      </c>
      <c r="AF13" s="102">
        <f>IF(ISERROR(INDEX(Results_Cases!AB:AB,MATCH(A13,Results_Cases!A:A,0))/AK13),"..",INDEX(Results_Cases!AB:AB,MATCH(A13,Results_Cases!A:A,0))/AK13)</f>
        <v>8.3333333333333329E-2</v>
      </c>
      <c r="AG13" s="102">
        <f>IF(ISERROR(INDEX(Results_Cases!AC:AC,MATCH(A13,Results_Cases!A:A,0))/AK13),"..",INDEX(Results_Cases!AC:AC,MATCH(A13,Results_Cases!A:A,0))/AK13)</f>
        <v>0.10416666666666667</v>
      </c>
      <c r="AH13" s="102">
        <f>IF(ISERROR(INDEX(Results_Cases!AD:AD,MATCH(A13,Results_Cases!A:A,0))/AK13),"..",INDEX(Results_Cases!AD:AD,MATCH(A13,Results_Cases!A:A,0))/AK13)</f>
        <v>2.0833333333333332E-2</v>
      </c>
      <c r="AI13" s="102">
        <f>IF(ISERROR(INDEX(Results_Cases!AE:AE,MATCH(A13,Results_Cases!A:A,0))/AK13),"..",INDEX(Results_Cases!AE:AE,MATCH(A13,Results_Cases!A:A,0))/AK13)</f>
        <v>0</v>
      </c>
      <c r="AJ13" s="102">
        <f>IF(ISERROR(INDEX(Results_Cases!AF:AF,MATCH(A13,Results_Cases!A:A,0))/AK13),"..",INDEX(Results_Cases!AF:AF,MATCH(A13,Results_Cases!A:A,0))/AK13)</f>
        <v>0.20833333333333334</v>
      </c>
      <c r="AK13" s="103">
        <f>IF(INDEX(Results_Cases!Z:Z,MATCH(A13,Results_Cases!A:A,0))+INDEX(Results_Cases!AA:AA,MATCH(A13,Results_Cases!A:A,0))+INDEX(Results_Cases!AB:AB,MATCH(A13,Results_Cases!A:A,0))+INDEX(Results_Cases!AC:AC,MATCH(A13,Results_Cases!A:A,0))+INDEX(Results_Cases!AD:AD,MATCH(A13,Results_Cases!A:A,0))+INDEX(Results_Cases!AE:AE,MATCH(A13,Results_Cases!A:A,0))+INDEX(Results_Cases!AF:AF,MATCH(A13,Results_Cases!A:A,0))=0,"..",INDEX(Results_Cases!Z:Z,MATCH(A13,Results_Cases!A:A,0))+INDEX(Results_Cases!AA:AA,MATCH(A13,Results_Cases!A:A,0))+INDEX(Results_Cases!AB:AB,MATCH(A13,Results_Cases!A:A,0))+INDEX(Results_Cases!AC:AC,MATCH(A13,Results_Cases!A:A,0))+INDEX(Results_Cases!AD:AD,MATCH(A13,Results_Cases!A:A,0))+INDEX(Results_Cases!AE:AE,MATCH(A13,Results_Cases!A:A,0))+INDEX(Results_Cases!AF:AF,MATCH(A13,Results_Cases!A:A,0)))</f>
        <v>48</v>
      </c>
      <c r="AL13" s="104">
        <f>IF(ISERROR(INDEX(Results_Cases!AG:AG,MATCH(A13,Results_Cases!A:A,0))/AR13),"..",INDEX(Results_Cases!AG:AG,MATCH(A13,Results_Cases!A:A,0))/AR13)</f>
        <v>0.29166666666666669</v>
      </c>
      <c r="AM13" s="104">
        <f>IF(ISERROR(INDEX(Results_Cases!AH:AH,MATCH(A13,Results_Cases!A:A,0))/AR13),"..",INDEX(Results_Cases!AH:AH,MATCH(A13,Results_Cases!A:A,0))/AR13)</f>
        <v>0.64583333333333337</v>
      </c>
      <c r="AN13" s="104">
        <f>IF(ISERROR(INDEX(Results_Cases!AI:AI,MATCH(A13,Results_Cases!A:A,0))/AR13),"..",INDEX(Results_Cases!AI:AI,MATCH(A13,Results_Cases!A:A,0))/AR13)</f>
        <v>2.0833333333333332E-2</v>
      </c>
      <c r="AO13" s="104">
        <f>IF(ISERROR(INDEX(Results_Cases!AJ:AJ,MATCH(A13,Results_Cases!A:A,0))/AR13),"..",INDEX(Results_Cases!AJ:AJ,MATCH(A13,Results_Cases!A:A,0))/AR13)</f>
        <v>2.0833333333333332E-2</v>
      </c>
      <c r="AP13" s="104">
        <f>IF(ISERROR(INDEX(Results_Cases!AK:AK,MATCH(A13,Results_Cases!A:A,0))/AR13),"..",INDEX(Results_Cases!AK:AK,MATCH(A13,Results_Cases!A:A,0))/AR13)</f>
        <v>0</v>
      </c>
      <c r="AQ13" s="104">
        <f>IF(ISERROR(INDEX(Results_Cases!AL:AL,MATCH(A13,Results_Cases!A:A,0))/AR13),"..",INDEX(Results_Cases!AL:AL,MATCH(A13,Results_Cases!A:A,0))/AR13)</f>
        <v>2.0833333333333332E-2</v>
      </c>
      <c r="AR13" s="100">
        <f>INDEX(Results_Cases!AG:AG,MATCH(A13,Results_Cases!A:A,0))+INDEX(Results_Cases!AH:AH,MATCH(A13,Results_Cases!A:A,0))+INDEX(Results_Cases!AI:AI,MATCH(A13,Results_Cases!A:A,0))+INDEX(Results_Cases!AJ:AJ,MATCH(A13,Results_Cases!A:A,0))+INDEX(Results_Cases!AK:AK,MATCH(A13,Results_Cases!A:A,0))+INDEX(Results_Cases!AL:AL,MATCH(A13,Results_Cases!A:A,0))</f>
        <v>48</v>
      </c>
      <c r="AS13" s="102">
        <f>IF(ISERROR(INDEX(Results_Cases!AM:AM,MATCH(A13,Results_Cases!A:A,0))/AX13),"..",INDEX(Results_Cases!AM:AM,MATCH(A13,Results_Cases!A:A,0))/AX13)</f>
        <v>0.8936170212765957</v>
      </c>
      <c r="AT13" s="102">
        <f>IF(ISERROR(INDEX(Results_Cases!AN:AN,MATCH(A13,Results_Cases!A:A,0))/AX13),"..",INDEX(Results_Cases!AN:AN,MATCH(A13,Results_Cases!A:A,0))/AX13)</f>
        <v>0.10638297872340426</v>
      </c>
      <c r="AU13" s="102">
        <f>IF(ISERROR(INDEX(Results_Cases!AO:AO,MATCH(A13,Results_Cases!A:A,0))/AX13),"..",INDEX(Results_Cases!AO:AO,MATCH(A13,Results_Cases!A:A,0))/AX13)</f>
        <v>0</v>
      </c>
      <c r="AV13" s="102">
        <f>IF(ISERROR(INDEX(Results_Cases!AP:AP,MATCH(A13,Results_Cases!A:A,0))/AX13),"..",INDEX(Results_Cases!AP:AP,MATCH(A13,Results_Cases!A:A,0))/AX13)</f>
        <v>0</v>
      </c>
      <c r="AW13" s="102">
        <f>IF(ISERROR(INDEX(Results_Cases!AQ:AQ,MATCH(A13,Results_Cases!A:A,0))/AX13),"..",INDEX(Results_Cases!AQ:AQ,MATCH(A13,Results_Cases!A:A,0))/AX13)</f>
        <v>0</v>
      </c>
      <c r="AX13" s="103">
        <f>INDEX(Results_Cases!AM:AM,MATCH(A13,Results_Cases!A:A,0))+INDEX(Results_Cases!AN:AN,MATCH(A13,Results_Cases!A:A,0))+INDEX(Results_Cases!AO:AO,MATCH(A13,Results_Cases!A:A,0))+INDEX(Results_Cases!AP:AP,MATCH(A13,Results_Cases!A:A,0))+INDEX(Results_Cases!AQ:AQ,MATCH(A13,Results_Cases!A:A,0))</f>
        <v>47</v>
      </c>
      <c r="AY13" s="104">
        <f>IF(ISERROR(INDEX(Results_Cases!AR:AR,MATCH(A13,Results_Cases!A:A,0))/BD13),"..",INDEX(Results_Cases!AR:AR,MATCH(A13,Results_Cases!A:A,0))/BD13)</f>
        <v>0.82978723404255317</v>
      </c>
      <c r="AZ13" s="104">
        <f>IF(ISERROR(INDEX(Results_Cases!AS:AS,MATCH(A13,Results_Cases!A:A,0))/BD13),"..",INDEX(Results_Cases!AS:AS,MATCH(A13,Results_Cases!A:A,0))/BD13)</f>
        <v>0.14893617021276595</v>
      </c>
      <c r="BA13" s="104">
        <f>IF(ISERROR(INDEX(Results_Cases!AT:AT,MATCH(A13,Results_Cases!A:A,0))/BD13),"..",INDEX(Results_Cases!AT:AT,MATCH(A13,Results_Cases!A:A,0))/BD13)</f>
        <v>2.1276595744680851E-2</v>
      </c>
      <c r="BB13" s="104">
        <f>IF(ISERROR(INDEX(Results_Cases!AU:AU,MATCH(A13,Results_Cases!A:A,0))/BD13),"..",INDEX(Results_Cases!AU:AU,MATCH(A13,Results_Cases!A:A,0))/BD13)</f>
        <v>0</v>
      </c>
      <c r="BC13" s="104">
        <f>IF(ISERROR(INDEX(Results_Cases!AV:AV,MATCH(A13,Results_Cases!A:A,0))/BD13),"..",INDEX(Results_Cases!AV:AV,MATCH(A13,Results_Cases!A:A,0))/BD13)</f>
        <v>0</v>
      </c>
      <c r="BD13" s="100">
        <f>INDEX(Results_Cases!AR:AR,MATCH(A13,Results_Cases!A:A,0))+INDEX(Results_Cases!AS:AS,MATCH(A13,Results_Cases!A:A,0))+INDEX(Results_Cases!AT:AT,MATCH(A13,Results_Cases!A:A,0))+INDEX(Results_Cases!AU:AU,MATCH(A13,Results_Cases!A:A,0))+INDEX(Results_Cases!AV:AV,MATCH(A13,Results_Cases!A:A,0))</f>
        <v>47</v>
      </c>
      <c r="BE13" s="102">
        <f>IF(ISERROR(INDEX(Results_Cases!AW:AW,MATCH(A13,Results_Cases!A:A,0))/BJ13),"..",INDEX(Results_Cases!AW:AW,MATCH(A13,Results_Cases!A:A,0))/BJ13)</f>
        <v>0.95833333333333337</v>
      </c>
      <c r="BF13" s="102">
        <f>IF(ISERROR(INDEX(Results_Cases!AX:AX,MATCH(A13,Results_Cases!A:A,0))/BJ13),"..",INDEX(Results_Cases!AX:AX,MATCH(A13,Results_Cases!A:A,0))/BJ13)</f>
        <v>4.1666666666666664E-2</v>
      </c>
      <c r="BG13" s="102">
        <f>IF(ISERROR(INDEX(Results_Cases!AY:AY,MATCH(A13,Results_Cases!A:A,0))/BJ13),"..",INDEX(Results_Cases!AY:AY,MATCH(A13,Results_Cases!A:A,0))/BJ13)</f>
        <v>0</v>
      </c>
      <c r="BH13" s="102">
        <f>IF(ISERROR(INDEX(Results_Cases!AZ:AZ,MATCH(A13,Results_Cases!A:A,0))/BJ13),"..",INDEX(Results_Cases!AZ:AZ,MATCH(A13,Results_Cases!A:A,0))/BJ13)</f>
        <v>0</v>
      </c>
      <c r="BI13" s="102">
        <f>IF(ISERROR(INDEX(Results_Cases!BA:BA,MATCH(A13,Results_Cases!A:A,0))/BJ13),"..",INDEX(Results_Cases!BA:BA,MATCH(A13,Results_Cases!A:A,0))/BJ13)</f>
        <v>0</v>
      </c>
      <c r="BJ13" s="103">
        <f>INDEX(Results_Cases!AW:AW,MATCH(A13,Results_Cases!A:A,0))+INDEX(Results_Cases!AX:AX,MATCH(A13,Results_Cases!A:A,0))+INDEX(Results_Cases!AY:AY,MATCH(A13,Results_Cases!A:A,0))+INDEX(Results_Cases!AZ:AZ,MATCH(A13,Results_Cases!A:A,0))+INDEX(Results_Cases!BA:BA,MATCH(A13,Results_Cases!A:A,0))</f>
        <v>48</v>
      </c>
      <c r="BK13" s="104">
        <f>IF(ISERROR(INDEX(Results_Cases!BB:BB,MATCH(A13,Results_Cases!A:A,0))/BP13),"..",INDEX(Results_Cases!BB:BB,MATCH(A13,Results_Cases!A:A,0))/BP13)</f>
        <v>0.85416666666666663</v>
      </c>
      <c r="BL13" s="104">
        <f>IF(ISERROR(INDEX(Results_Cases!BC:BC,MATCH(A13,Results_Cases!A:A,0))/BP13),"..",INDEX(Results_Cases!BC:BC,MATCH(A13,Results_Cases!A:A,0))/BP13)</f>
        <v>0.125</v>
      </c>
      <c r="BM13" s="104">
        <f>IF(ISERROR(INDEX(Results_Cases!BD:BD,MATCH(A13,Results_Cases!A:A,0))/BP13),"..",INDEX(Results_Cases!BD:BD,MATCH(A13,Results_Cases!A:A,0))/BP13)</f>
        <v>2.0833333333333332E-2</v>
      </c>
      <c r="BN13" s="104">
        <f>IF(ISERROR(INDEX(Results_Cases!BE:BE,MATCH(A13,Results_Cases!A:A,0))/BP13),"..",INDEX(Results_Cases!BE:BE,MATCH(A13,Results_Cases!A:A,0))/BP13)</f>
        <v>0</v>
      </c>
      <c r="BO13" s="104">
        <f>IF(ISERROR(INDEX(Results_Cases!BF:BF,MATCH(A13,Results_Cases!A:A,0))/BP13),"..",INDEX(Results_Cases!BF:BF,MATCH(A13,Results_Cases!A:A,0))/BP13)</f>
        <v>0</v>
      </c>
      <c r="BP13" s="100">
        <f>INDEX(Results_Cases!BB:BB,MATCH(A13,Results_Cases!A:A,0))+INDEX(Results_Cases!BC:BC,MATCH(A13,Results_Cases!A:A,0))+INDEX(Results_Cases!BD:BD,MATCH(A13,Results_Cases!A:A,0))+INDEX(Results_Cases!BE:BE,MATCH(A13,Results_Cases!A:A,0))+INDEX(Results_Cases!BF:BF,MATCH(A13,Results_Cases!A:A,0))</f>
        <v>48</v>
      </c>
      <c r="BQ13" s="102">
        <f>IF(ISERROR(INDEX(Results_Cases!BG:BG,MATCH(A13,Results_Cases!A:A,0))/BV13),"..",INDEX(Results_Cases!BG:BG,MATCH(A13,Results_Cases!A:A,0))/BV13)</f>
        <v>0.78947368421052633</v>
      </c>
      <c r="BR13" s="102">
        <f>IF(ISERROR(INDEX(Results_Cases!BH:BH,MATCH(A13,Results_Cases!A:A,0))/AX13),"..",INDEX(Results_Cases!BH:BH,MATCH(A13,Results_Cases!A:A,0))/AX13)</f>
        <v>6.3829787234042548E-2</v>
      </c>
      <c r="BS13" s="102">
        <f>IF(ISERROR(INDEX(Results_Cases!BI:BI,MATCH(A13,Results_Cases!A:A,0))/AX13),"..",INDEX(Results_Cases!BI:BI,MATCH(A13,Results_Cases!A:A,0))/AX13)</f>
        <v>2.1276595744680851E-2</v>
      </c>
      <c r="BT13" s="102">
        <f>IF(ISERROR(INDEX(Results_Cases!BJ:BJ,MATCH(A13,Results_Cases!A:A,0))/AX13),"..",INDEX(Results_Cases!BJ:BJ,MATCH(A13,Results_Cases!A:A,0))/AX13)</f>
        <v>0</v>
      </c>
      <c r="BU13" s="102">
        <f>IF(ISERROR(INDEX(Results_Cases!BK:BK,MATCH(A13,Results_Cases!A:A,0))/AX13),"..",INDEX(Results_Cases!BK:BK,MATCH(A13,Results_Cases!A:A,0))/AX13)</f>
        <v>0</v>
      </c>
      <c r="BV13" s="103">
        <f>INDEX(Results_Cases!BG:BG,MATCH(A13,Results_Cases!A:A,0))+INDEX(Results_Cases!BH:BH,MATCH(A13,Results_Cases!A:A,0))+INDEX(Results_Cases!BI:BI,MATCH(A13,Results_Cases!A:A,0))+INDEX(Results_Cases!BJ:BJ,MATCH(A13,Results_Cases!A:A,0))+INDEX(Results_Cases!BK:BK,MATCH(A13,Results_Cases!A:A,0))</f>
        <v>19</v>
      </c>
      <c r="BW13" s="104">
        <f>IF(ISERROR(INDEX(Results_Cases!BL:BL,MATCH(A13,Results_Cases!A:A,0))/CB13),"..",INDEX(Results_Cases!BL:BL,MATCH(A13,Results_Cases!A:A,0))/CB13)</f>
        <v>0.8</v>
      </c>
      <c r="BX13" s="104">
        <f>IF(ISERROR(INDEX(Results_Cases!BM:BM,MATCH(A13,Results_Cases!A:A,0))/CB13),"..",INDEX(Results_Cases!BM:BM,MATCH(A13,Results_Cases!A:A,0))/CB13)</f>
        <v>0.15</v>
      </c>
      <c r="BY13" s="104">
        <f>IF(ISERROR(INDEX(Results_Cases!BN:BN,MATCH(A13,Results_Cases!A:A,0))/CB13),"..",INDEX(Results_Cases!BN:BN,MATCH(A13,Results_Cases!A:A,0))/CB13)</f>
        <v>0.05</v>
      </c>
      <c r="BZ13" s="104">
        <f>IF(ISERROR(INDEX(Results_Cases!BO:BO,MATCH(A13,Results_Cases!A:A,0))/CB13),"..",INDEX(Results_Cases!BO:BO,MATCH(A13,Results_Cases!A:A,0))/CB13)</f>
        <v>0</v>
      </c>
      <c r="CA13" s="104">
        <f>IF(ISERROR(INDEX(Results_Cases!BP:BP,MATCH(A13,Results_Cases!A:A,0))/CB13),"..",INDEX(Results_Cases!BP:BP,MATCH(A13,Results_Cases!A:A,0))/CB13)</f>
        <v>0</v>
      </c>
      <c r="CB13" s="100">
        <f>INDEX(Results_Cases!BL:BL,MATCH(A13,Results_Cases!A:A,0))+INDEX(Results_Cases!BM:BM,MATCH(A13,Results_Cases!A:A,0))+INDEX(Results_Cases!BN:BN,MATCH(A13,Results_Cases!A:A,0))+INDEX(Results_Cases!BO:BO,MATCH(A13,Results_Cases!A:A,0))+INDEX(Results_Cases!BP:BP,MATCH(A13,Results_Cases!A:A,0))</f>
        <v>20</v>
      </c>
      <c r="CC13" s="102">
        <f>IF(ISERROR(INDEX(Results_Cases!BQ:BQ,MATCH(A13,Results_Cases!A:A,0))/CH13),"..",INDEX(Results_Cases!BQ:BQ,MATCH(A13,Results_Cases!A:A,0))/CH13)</f>
        <v>0.7142857142857143</v>
      </c>
      <c r="CD13" s="102">
        <f>IF(ISERROR(INDEX(Results_Cases!BR:BR,MATCH(A13,Results_Cases!A:A,0))/CH13),"..",INDEX(Results_Cases!BR:BR,MATCH(A13,Results_Cases!A:A,0))/CH13)</f>
        <v>0.26190476190476192</v>
      </c>
      <c r="CE13" s="102">
        <f>IF(ISERROR(INDEX(Results_Cases!BS:BS,MATCH(A13,Results_Cases!A:A,0))/CH13),"..",INDEX(Results_Cases!BS:BS,MATCH(A13,Results_Cases!A:A,0))/CH13)</f>
        <v>2.3809523809523808E-2</v>
      </c>
      <c r="CF13" s="102">
        <f>IF(ISERROR(INDEX(Results_Cases!BT:BT,MATCH(A13,Results_Cases!A:A,0))/CH13),"..",INDEX(Results_Cases!BT:BT,MATCH(A13,Results_Cases!A:A,0))/CH13)</f>
        <v>0</v>
      </c>
      <c r="CG13" s="102">
        <f>IF(ISERROR(INDEX(Results_Cases!BU:BU,MATCH(A13,Results_Cases!A:A,0))/CH13),"..",INDEX(Results_Cases!BU:BU,MATCH(A13,Results_Cases!A:A,0))/CH13)</f>
        <v>0</v>
      </c>
      <c r="CH13" s="103">
        <f>INDEX(Results_Cases!BQ:BQ,MATCH(A13,Results_Cases!A:A,0))+INDEX(Results_Cases!BR:BR,MATCH(A13,Results_Cases!A:A,0))+INDEX(Results_Cases!BS:BS,MATCH(A13,Results_Cases!A:A,0))+INDEX(Results_Cases!BT:BT,MATCH(A13,Results_Cases!A:A,0))+INDEX(Results_Cases!BU:BU,MATCH(A13,Results_Cases!A:A,0))</f>
        <v>42</v>
      </c>
      <c r="CI13" s="104">
        <f>IF(ISERROR(INDEX(Results_Cases!BV:BV,MATCH(A13,Results_Cases!A:A,0))/CN13),"..",INDEX(Results_Cases!BV:BV,MATCH(A13,Results_Cases!A:A,0))/CN13)</f>
        <v>0.69047619047619047</v>
      </c>
      <c r="CJ13" s="104">
        <f>IF(ISERROR(INDEX(Results_Cases!BW:BW,MATCH(A13,Results_Cases!A:A,0))/CN13),"..",INDEX(Results_Cases!BW:BW,MATCH(A13,Results_Cases!A:A,0))/CN13)</f>
        <v>0.26190476190476192</v>
      </c>
      <c r="CK13" s="104">
        <f>IF(ISERROR(INDEX(Results_Cases!BX:BX,MATCH(A13,Results_Cases!A:A,0))/CN13),"..",INDEX(Results_Cases!BX:BX,MATCH(A13,Results_Cases!A:A,0))/CN13)</f>
        <v>4.7619047619047616E-2</v>
      </c>
      <c r="CL13" s="104">
        <f>IF(ISERROR(INDEX(Results_Cases!BY:BY,MATCH(A13,Results_Cases!A:A,0))/CN13),"..",INDEX(Results_Cases!BY:BY,MATCH(A13,Results_Cases!A:A,0))/CN13)</f>
        <v>0</v>
      </c>
      <c r="CM13" s="104">
        <f>IF(ISERROR(INDEX(Results_Cases!BZ:BZ,MATCH(A13,Results_Cases!A:A,0))/CN13),"..",INDEX(Results_Cases!BZ:BZ,MATCH(A13,Results_Cases!A:A,0))/CN13)</f>
        <v>0</v>
      </c>
      <c r="CN13" s="100">
        <f>INDEX(Results_Cases!BV:BV,MATCH(A13,Results_Cases!A:A,0))+INDEX(Results_Cases!BW:BW,MATCH(A13,Results_Cases!A:A,0))+INDEX(Results_Cases!BX:BX,MATCH(A13,Results_Cases!A:A,0))+INDEX(Results_Cases!BY:BY,MATCH(A13,Results_Cases!A:A,0))+INDEX(Results_Cases!BZ:BZ,MATCH(A13,Results_Cases!A:A,0))</f>
        <v>42</v>
      </c>
      <c r="CO13" s="102">
        <f>IF(ISERROR(INDEX(Results_Cases!CA:CA,MATCH(A13,Results_Cases!A:A,0))/CT13),0,INDEX(Results_Cases!CA:CA,MATCH(A13,Results_Cases!A:A,0))/CT13)</f>
        <v>0.81081081081081086</v>
      </c>
      <c r="CP13" s="102">
        <f>IF(ISERROR(INDEX(Results_Cases!CB:CB,MATCH(A13,Results_Cases!A:A,0))/CT13),0,INDEX(Results_Cases!CB:CB,MATCH(A13,Results_Cases!A:A,0))/CT13)</f>
        <v>0.13513513513513514</v>
      </c>
      <c r="CQ13" s="102">
        <f>IF(ISERROR(INDEX(Results_Cases!CC:CC,MATCH(A13,Results_Cases!A:A,0))/CT13),0,INDEX(Results_Cases!CC:CC,MATCH(A13,Results_Cases!A:A,0))/CT13)</f>
        <v>5.4054054054054057E-2</v>
      </c>
      <c r="CR13" s="102">
        <f>IF(ISERROR(INDEX(Results_Cases!CD:CD,MATCH(A13,Results_Cases!A:A,0))/CT13),0,INDEX(Results_Cases!CD:CD,MATCH(A13,Results_Cases!A:A,0))/CT13)</f>
        <v>0</v>
      </c>
      <c r="CS13" s="102">
        <f>IF(ISERROR(INDEX(Results_Cases!CE:CE,MATCH(A13,Results_Cases!A:A,0))/CT13),0,INDEX(Results_Cases!CE:CE,MATCH(A13,Results_Cases!A:A,0))/CT13)</f>
        <v>0</v>
      </c>
      <c r="CT13" s="103">
        <f>IF(ISERROR(INDEX(Results_Cases!CA:CA,MATCH(A13,Results_Cases!A:A,0))+INDEX(Results_Cases!CB:CB,MATCH(A13,Results_Cases!A:A,0))+INDEX(Results_Cases!CC:CC,MATCH(A13,Results_Cases!A:A,0))+INDEX(Results_Cases!CD:CD,MATCH(A13,Results_Cases!A:A,0))+INDEX(Results_Cases!CE:CE,MATCH(A13,Results_Cases!A:A,0))),0,INDEX(Results_Cases!CA:CA,MATCH(A13,Results_Cases!A:A,0))+INDEX(Results_Cases!CB:CB,MATCH(A13,Results_Cases!A:A,0))+INDEX(Results_Cases!CC:CC,MATCH(A13,Results_Cases!A:A,0))+INDEX(Results_Cases!CD:CD,MATCH(A13,Results_Cases!A:A,0))+INDEX(Results_Cases!CE:CE,MATCH(A13,Results_Cases!A:A,0)))</f>
        <v>37</v>
      </c>
      <c r="CU13" s="104">
        <f>INDEX(Results_Cases!CF:CF,MATCH(A13,Results_Cases!A:A,0))/DC13</f>
        <v>0.41666666666666669</v>
      </c>
      <c r="CV13" s="104">
        <f>INDEX(Results_Cases!CG:CG,MATCH(A13,Results_Cases!A:A,0))/DC13</f>
        <v>2.0833333333333332E-2</v>
      </c>
      <c r="CW13" s="104">
        <f>INDEX(Results_Cases!CH:CH,MATCH(A13,Results_Cases!A:A,0))/DC13</f>
        <v>0.52083333333333337</v>
      </c>
      <c r="CX13" s="104">
        <f>INDEX(Results_Cases!CI:CI,MATCH(A13,Results_Cases!A:A,0))/DC13</f>
        <v>0.10416666666666667</v>
      </c>
      <c r="CY13" s="104">
        <f>INDEX(Results_Cases!CJ:CJ,MATCH(A13,Results_Cases!A:A,0))/DC13</f>
        <v>0.4375</v>
      </c>
      <c r="CZ13" s="104">
        <f>INDEX(Results_Cases!CK:CK,MATCH(A13,Results_Cases!A:A,0))/DC13</f>
        <v>2.0833333333333332E-2</v>
      </c>
      <c r="DA13" s="104">
        <f>INDEX(Results_Cases!CL:CL,MATCH(A13,Results_Cases!A:A,0))/DC13</f>
        <v>2.0833333333333332E-2</v>
      </c>
      <c r="DB13" s="104">
        <f>INDEX(Results_Cases!CM:CM,MATCH(A13,Results_Cases!A:A,0))/DC13</f>
        <v>0.20833333333333334</v>
      </c>
      <c r="DC13" s="100">
        <f>INDEX(Results_Cases!HB:HB,MATCH(A13,Results_Cases!A:A,0))</f>
        <v>48</v>
      </c>
      <c r="DD13" s="102">
        <f>IF(ISERROR(INDEX(Results_Cases!CN:CN,MATCH(A13,Results_Cases!A:A,0))/DK13),"..",INDEX(Results_Cases!CN:CN,MATCH(A13,Results_Cases!A:A,0))/DK13)</f>
        <v>0.61702127659574468</v>
      </c>
      <c r="DE13" s="102">
        <f>IF(ISERROR(INDEX(Results_Cases!CO:CO,MATCH(A13,Results_Cases!A:A,0))/DK13),"..",INDEX(Results_Cases!CO:CO,MATCH(A13,Results_Cases!A:A,0))/DK13)</f>
        <v>2.1276595744680851E-2</v>
      </c>
      <c r="DF13" s="102">
        <f>IF(ISERROR(INDEX(Results_Cases!CP:CP,MATCH(A13,Results_Cases!A:A,0))/DK13),"..",INDEX(Results_Cases!CP:CP,MATCH(A13,Results_Cases!A:A,0))/DK13)</f>
        <v>0.1702127659574468</v>
      </c>
      <c r="DG13" s="102">
        <f>IF(ISERROR(INDEX(Results_Cases!CQ:CQ,MATCH(A13,Results_Cases!A:A,0))/DK13),"..",INDEX(Results_Cases!CQ:CQ,MATCH(A13,Results_Cases!A:A,0))/DK13)</f>
        <v>0.14893617021276595</v>
      </c>
      <c r="DH13" s="102">
        <f>IF(ISERROR(INDEX(Results_Cases!CR:CR,MATCH(A13,Results_Cases!A:A,0))/DK13),"..",INDEX(Results_Cases!CR:CR,MATCH(A13,Results_Cases!A:A,0))/DK13)</f>
        <v>4.2553191489361701E-2</v>
      </c>
      <c r="DI13" s="105">
        <f>IF(ISERROR(INDEX(Results_Cases!CS:CS,MATCH(A13,Results_Cases!A:A,0))),0,INDEX(Results_Cases!CS:CS,MATCH(A13,Results_Cases!A:A,0)))</f>
        <v>7.083333333333333</v>
      </c>
      <c r="DJ13" s="106">
        <f>IF(ISERROR(INDEX(Results_Cases!CT:CT,MATCH(A13,Results_Cases!A:A,0))),0,INDEX(Results_Cases!CT:CT,MATCH(A13,Results_Cases!A:A,0)))</f>
        <v>4.5</v>
      </c>
      <c r="DK13" s="103">
        <f>INDEX(Results_Cases!CN:CN,MATCH(A13,Results_Cases!A:A,0))+INDEX(Results_Cases!CO:CO,MATCH(A13,Results_Cases!A:A,0))+INDEX(Results_Cases!CP:CP,MATCH(A13,Results_Cases!A:A,0))+INDEX(Results_Cases!CQ:CQ,MATCH(A13,Results_Cases!A:A,0))+INDEX(Results_Cases!CR:CR,MATCH(A13,Results_Cases!A:A,0))</f>
        <v>47</v>
      </c>
      <c r="DL13" s="104">
        <f>IF(ISERROR(INDEX(Results_Cases!CU:CU,MATCH(A13,Results_Cases!A:A,0))/DO13),"..",INDEX(Results_Cases!CU:CU,MATCH(A13,Results_Cases!A:A,0))/DO13)</f>
        <v>0.17241379310344829</v>
      </c>
      <c r="DM13" s="104">
        <f>IF(ISERROR(INDEX(Results_Cases!CV:CV,MATCH(A13,Results_Cases!A:A,0))/DO13),"..",INDEX(Results_Cases!CV:CV,MATCH(A13,Results_Cases!A:A,0))/DO13)</f>
        <v>0.82758620689655171</v>
      </c>
      <c r="DN13" s="104">
        <f>IF(ISERROR(INDEX(Results_Cases!CW:CW,MATCH(A13,Results_Cases!A:A,0))/DO13),"..",INDEX(Results_Cases!CW:CW,MATCH(A13,Results_Cases!A:A,0))/DO13)</f>
        <v>0</v>
      </c>
      <c r="DO13" s="100">
        <f>INDEX(Results_Cases!CU:CU,MATCH(A13,Results_Cases!A:A,0))+INDEX(Results_Cases!CV:CV,MATCH(A13,Results_Cases!A:A,0))+INDEX(Results_Cases!CW:CW,MATCH(A13,Results_Cases!A:A,0))</f>
        <v>29</v>
      </c>
      <c r="DP13" s="102">
        <f>IF(ISERROR(INDEX(Results_Cases!CX:CX,MATCH(A13,Results_Cases!A:A,0))/DS13),"..",INDEX(Results_Cases!CX:CX,MATCH(A13,Results_Cases!A:A,0))/DS13)</f>
        <v>0.54166666666666663</v>
      </c>
      <c r="DQ13" s="102">
        <f>IF(ISERROR(INDEX(Results_Cases!CY:CY,MATCH(A13,Results_Cases!A:A,0))/DS13),"..",INDEX(Results_Cases!CY:CY,MATCH(A13,Results_Cases!A:A,0))/DS13)</f>
        <v>0.45833333333333331</v>
      </c>
      <c r="DR13" s="102">
        <f>IF(ISERROR(INDEX(Results_Cases!CZ:CZ,MATCH(A13,Results_Cases!A:A,0))/DS13),"..",INDEX(Results_Cases!CZ:CZ,MATCH(A13,Results_Cases!A:A,0))/DS13)</f>
        <v>0</v>
      </c>
      <c r="DS13" s="103">
        <f>INDEX(Results_Cases!CX:CX,MATCH(A13,Results_Cases!A:A,0))+INDEX(Results_Cases!CY:CY,MATCH(A13,Results_Cases!A:A,0))+INDEX(Results_Cases!CZ:CZ,MATCH(A13,Results_Cases!A:A,0))</f>
        <v>48</v>
      </c>
      <c r="DT13" s="104">
        <f>IF(ISERROR(INDEX(Results_Cases!DA:DA,MATCH(A13,Results_Cases!A:A,0))/EC13),"..",INDEX(Results_Cases!DA:DA,MATCH(A13,Results_Cases!A:A,0))/EC13)</f>
        <v>0</v>
      </c>
      <c r="DU13" s="104">
        <f>IF(ISERROR(INDEX(Results_Cases!DB:DB,MATCH(A13,Results_Cases!A:A,0))/EC13),"..",INDEX(Results_Cases!DB:DB,MATCH(A13,Results_Cases!A:A,0))/EC13)</f>
        <v>8.5106382978723402E-2</v>
      </c>
      <c r="DV13" s="104">
        <f>IF(ISERROR(INDEX(Results_Cases!DC:DC,MATCH(A13,Results_Cases!A:A,0))/EC13),"..",INDEX(Results_Cases!DC:DC,MATCH(A13,Results_Cases!A:A,0))/EC13)</f>
        <v>6.3829787234042548E-2</v>
      </c>
      <c r="DW13" s="104">
        <f>IF(ISERROR(INDEX(Results_Cases!DD:DD,MATCH(A13,Results_Cases!A:A,0))/EC13),"..",INDEX(Results_Cases!DD:DD,MATCH(A13,Results_Cases!A:A,0))/EC13)</f>
        <v>8.5106382978723402E-2</v>
      </c>
      <c r="DX13" s="104">
        <f>IF(ISERROR(INDEX(Results_Cases!DE:DE,MATCH(A13,Results_Cases!A:A,0))/EC13),"..",INDEX(Results_Cases!DE:DE,MATCH(A13,Results_Cases!A:A,0))/EC13)</f>
        <v>0.23404255319148937</v>
      </c>
      <c r="DY13" s="104">
        <f>IF(ISERROR(INDEX(Results_Cases!DF:DF,MATCH(A13,Results_Cases!A:A,0))/EC13),"..",INDEX(Results_Cases!DF:DF,MATCH(A13,Results_Cases!A:A,0))/EC13)</f>
        <v>0.40425531914893614</v>
      </c>
      <c r="DZ13" s="104">
        <f>IF(ISERROR(INDEX(Results_Cases!DG:DG,MATCH(A13,Results_Cases!A:A,0))/EC13),"..",INDEX(Results_Cases!DG:DG,MATCH(A13,Results_Cases!A:A,0))/EC13)</f>
        <v>8.5106382978723402E-2</v>
      </c>
      <c r="EA13" s="104">
        <f>IF(ISERROR(INDEX(Results_Cases!DH:DH,MATCH(A13,Results_Cases!A:A,0))/EC13),"..",INDEX(Results_Cases!DH:DH,MATCH(A13,Results_Cases!A:A,0))/EC13)</f>
        <v>4.2553191489361701E-2</v>
      </c>
      <c r="EB13" s="107">
        <f>IF(ISERROR(INDEX(Results_Cases!DI:DI,MATCH(A13,Results_Cases!A:A,0))),"..",INDEX(Results_Cases!DI:DI,MATCH(A13,Results_Cases!A:A,0)))</f>
        <v>58.795918367346935</v>
      </c>
      <c r="EC13" s="100">
        <f>INDEX(Results_Cases!DA:DA,MATCH(A13,Results_Cases!A:A,0))+INDEX(Results_Cases!DB:DB,MATCH(A13,Results_Cases!A:A,0))+INDEX(Results_Cases!DC:DC,MATCH(A13,Results_Cases!A:A,0))+INDEX(Results_Cases!DD:DD,MATCH(A13,Results_Cases!A:A,0))+INDEX(Results_Cases!DE:DE,MATCH(A13,Results_Cases!A:A,0))+INDEX(Results_Cases!DF:DF,MATCH(A13,Results_Cases!A:A,0))+INDEX(Results_Cases!DG:DG,MATCH(A13,Results_Cases!A:A,0))+INDEX(Results_Cases!DH:DH,MATCH(A13,Results_Cases!A:A,0))</f>
        <v>47</v>
      </c>
      <c r="ED13" s="102">
        <f>IF(ISERROR(INDEX(Results_Cases!DJ:DJ,MATCH(A13,Results_Cases!A:A,0))/EI13),"..",INDEX(Results_Cases!DJ:DJ,MATCH(A13,Results_Cases!A:A,0))/EI13)</f>
        <v>0</v>
      </c>
      <c r="EE13" s="102">
        <f>IF(ISERROR(INDEX(Results_Cases!DK:DK,MATCH(A13,Results_Cases!A:A,0))/EI13),"..",INDEX(Results_Cases!DK:DK,MATCH(A13,Results_Cases!A:A,0))/EI13)</f>
        <v>6.6666666666666666E-2</v>
      </c>
      <c r="EF13" s="102">
        <f>IF(ISERROR(INDEX(Results_Cases!DL:DL,MATCH(A13,Results_Cases!A:A,0))/EI13),"..",INDEX(Results_Cases!DL:DL,MATCH(A13,Results_Cases!A:A,0))/EI13)</f>
        <v>0</v>
      </c>
      <c r="EG13" s="102">
        <f>IF(ISERROR(INDEX(Results_Cases!DM:DM,MATCH(A13,Results_Cases!A:A,0))/EI13),"..",INDEX(Results_Cases!DM:DM,MATCH(A13,Results_Cases!A:A,0))/EI13)</f>
        <v>0.91111111111111109</v>
      </c>
      <c r="EH13" s="102">
        <f>IF(ISERROR(INDEX(Results_Cases!DN:DN,MATCH(A13,Results_Cases!A:A,0))/EI13),"..",INDEX(Results_Cases!DN:DN,MATCH(A13,Results_Cases!A:A,0))/EI13)</f>
        <v>2.2222222222222223E-2</v>
      </c>
      <c r="EI13" s="103">
        <f>INDEX(Results_Cases!DJ:DJ,MATCH(A13,Results_Cases!A:A,0))+INDEX(Results_Cases!DK:DK,MATCH(A13,Results_Cases!A:A,0))+INDEX(Results_Cases!DL:DL,MATCH(A13,Results_Cases!A:A,0))+INDEX(Results_Cases!DM:DM,MATCH(A13,Results_Cases!A:A,0))+INDEX(Results_Cases!DN:DN,MATCH(A13,Results_Cases!A:A,0))</f>
        <v>45</v>
      </c>
      <c r="EJ13" s="104">
        <f>IF(ISERROR(INDEX(Results_Cases!DO:DO,MATCH(A13,Results_Cases!A:A,0))/EI13),"..",INDEX(Results_Cases!DO:DO,MATCH(A13,Results_Cases!A:A,0))/EI13)</f>
        <v>0</v>
      </c>
      <c r="EK13" s="104">
        <f>IF(ISERROR(INDEX(Results_Cases!DP:DP,MATCH(A13,Results_Cases!A:A,0))/EI13),"..",INDEX(Results_Cases!DP:DP,MATCH(A13,Results_Cases!A:A,0))/EI13)</f>
        <v>0</v>
      </c>
      <c r="EL13" s="104">
        <f>IF(ISERROR(INDEX(Results_Cases!DQ:DQ,MATCH(A13,Results_Cases!A:A,0))/EI13),"..",INDEX(Results_Cases!DQ:DQ,MATCH(A13,Results_Cases!A:A,0))/EI13)</f>
        <v>0</v>
      </c>
      <c r="EM13" s="102">
        <f>IF(ISERROR(INDEX(Results_Cases!DR:DR,MATCH(A13,Results_Cases!A:A,0))/EI13),"..",INDEX(Results_Cases!DR:DR,MATCH(A13,Results_Cases!A:A,0))/EI13)</f>
        <v>0</v>
      </c>
      <c r="EN13" s="102">
        <f>IF(ISERROR(INDEX(Results_Cases!DS:DS,MATCH(A13,Results_Cases!A:A,0))/EI13),"..",INDEX(Results_Cases!DS:DS,MATCH(A13,Results_Cases!A:A,0))/EI13)</f>
        <v>0</v>
      </c>
      <c r="EO13" s="102">
        <f>IF(ISERROR(INDEX(Results_Cases!DT:DT,MATCH(A13,Results_Cases!A:A,0))/EI13),"..",INDEX(Results_Cases!DT:DT,MATCH(A13,Results_Cases!A:A,0))/EI13)</f>
        <v>2.2222222222222223E-2</v>
      </c>
      <c r="EP13" s="102">
        <f>IF(ISERROR(INDEX(Results_Cases!DU:DU,MATCH(A13,Results_Cases!A:A,0))/EI13),"..",INDEX(Results_Cases!DU:DU,MATCH(A13,Results_Cases!A:A,0))/EI13)</f>
        <v>4.4444444444444446E-2</v>
      </c>
      <c r="EQ13" s="104">
        <f>IF(ISERROR(INDEX(Results_Cases!DV:DV,MATCH(A13,Results_Cases!A:A,0))/EI13),"..",INDEX(Results_Cases!DV:DV,MATCH(A13,Results_Cases!A:A,0))/EI13)</f>
        <v>0</v>
      </c>
      <c r="ER13" s="104">
        <f>IF(ISERROR(INDEX(Results_Cases!DW:DW,MATCH(A13,Results_Cases!A:A,0))/EI13),"..",INDEX(Results_Cases!DW:DW,MATCH(A13,Results_Cases!A:A,0))/EI13)</f>
        <v>0</v>
      </c>
      <c r="ES13" s="104">
        <f>IF(ISERROR(INDEX(Results_Cases!DX:DX,MATCH(A13,Results_Cases!A:A,0))/EI13),"..",INDEX(Results_Cases!DX:DX,MATCH(A13,Results_Cases!A:A,0))/EI13)</f>
        <v>0</v>
      </c>
      <c r="ET13" s="104">
        <f>IF(ISERROR(INDEX(Results_Cases!DY:DY,MATCH(A13,Results_Cases!A:A,0))/EI13),"..",INDEX(Results_Cases!DY:DY,MATCH(A13,Results_Cases!A:A,0))/EI13)</f>
        <v>0</v>
      </c>
      <c r="EU13" s="104">
        <f>IF(ISERROR(INDEX(Results_Cases!DZ:DZ,MATCH(A13,Results_Cases!A:A,0))/EI13),"..",INDEX(Results_Cases!DZ:DZ,MATCH(A13,Results_Cases!A:A,0))/EI13)</f>
        <v>0</v>
      </c>
      <c r="EV13" s="104">
        <f>IF(ISERROR(INDEX(Results_Cases!EA:EA,MATCH(A13,Results_Cases!A:A,0))/EI13),"..",INDEX(Results_Cases!EA:EA,MATCH(A13,Results_Cases!A:A,0))/EI13)</f>
        <v>0</v>
      </c>
      <c r="EW13" s="104">
        <f>IF(ISERROR(INDEX(Results_Cases!EB:EB,MATCH(A13,Results_Cases!A:A,0))/EI13),"..",INDEX(Results_Cases!EB:EB,MATCH(A13,Results_Cases!A:A,0))/EI13)</f>
        <v>0</v>
      </c>
      <c r="EX13" s="102">
        <f>IF(ISERROR(INDEX(Results_Cases!EC:EC,MATCH(A13,Results_Cases!A:A,0))/EI13),"..",INDEX(Results_Cases!EC:EC,MATCH(A13,Results_Cases!A:A,0))/EI13)</f>
        <v>0</v>
      </c>
      <c r="EY13" s="102">
        <f>IF(ISERROR(INDEX(Results_Cases!ED:ED,MATCH(A13,Results_Cases!A:A,0))/EI13),"..",INDEX(Results_Cases!ED:ED,MATCH(A13,Results_Cases!A:A,0))/EI13)</f>
        <v>0</v>
      </c>
      <c r="EZ13" s="102">
        <f>IF(ISERROR(INDEX(Results_Cases!EE:EE,MATCH(A13,Results_Cases!A:A,0))/EI13),"..",INDEX(Results_Cases!EE:EE,MATCH(A13,Results_Cases!A:A,0))/EI13)</f>
        <v>0</v>
      </c>
      <c r="FA13" s="102">
        <f>IF(ISERROR(INDEX(Results_Cases!EF:EF,MATCH(A13,Results_Cases!A:A,0))/EI13),"..",INDEX(Results_Cases!EF:EF,MATCH(A13,Results_Cases!A:A,0))/EI13)</f>
        <v>0</v>
      </c>
      <c r="FB13" s="102">
        <f>IF(ISERROR(INDEX(Results_Cases!EG:EG,MATCH(A13,Results_Cases!A:A,0))/EI13),"..",INDEX(Results_Cases!EG:EG,MATCH(A13,Results_Cases!A:A,0))/EI13)</f>
        <v>0</v>
      </c>
      <c r="FC13" s="102">
        <f>IF(ISERROR(INDEX(Results_Cases!EH:EH,MATCH(A13,Results_Cases!A:A,0))/EI13),"..",INDEX(Results_Cases!EH:EH,MATCH(A13,Results_Cases!A:A,0))/EI13)</f>
        <v>0</v>
      </c>
      <c r="FD13" s="102">
        <f>IF(ISERROR(INDEX(Results_Cases!EI:EI,MATCH(A13,Results_Cases!A:A,0))/EI13),"..",INDEX(Results_Cases!EI:EI,MATCH(A13,Results_Cases!A:A,0))/EI13)</f>
        <v>0</v>
      </c>
      <c r="FE13" s="102">
        <f>IF(ISERROR(INDEX(Results_Cases!EJ:EJ,MATCH(A13,Results_Cases!A:A,0))/EI13),"..",INDEX(Results_Cases!EJ:EJ,MATCH(A13,Results_Cases!A:A,0))/EI13)</f>
        <v>0</v>
      </c>
      <c r="FF13" s="102">
        <f>IF(ISERROR(INDEX(Results_Cases!EK:EK,MATCH(A13,Results_Cases!A:A,0))/EI13),"..",INDEX(Results_Cases!EK:EK,MATCH(A13,Results_Cases!A:A,0))/EI13)</f>
        <v>0</v>
      </c>
      <c r="FG13" s="102">
        <f>IF(ISERROR(INDEX(Results_Cases!EL:EL,MATCH(A13,Results_Cases!A:A,0))/EI13),"..",INDEX(Results_Cases!EL:EL,MATCH(A13,Results_Cases!A:A,0))/EI13)</f>
        <v>0</v>
      </c>
      <c r="FH13" s="102">
        <f>IF(ISERROR(INDEX(Results_Cases!EM:EM,MATCH(A13,Results_Cases!A:A,0))/EI13),"..",INDEX(Results_Cases!EM:EM,MATCH(A13,Results_Cases!A:A,0))/EI13)</f>
        <v>0</v>
      </c>
      <c r="FI13" s="102">
        <f>IF(ISERROR(INDEX(Results_Cases!EN:EN,MATCH(A13,Results_Cases!A:A,0))/EI13),"..",INDEX(Results_Cases!EN:EN,MATCH(A13,Results_Cases!A:A,0))/EI13)</f>
        <v>0</v>
      </c>
      <c r="FJ13" s="102">
        <f>IF(ISERROR(INDEX(Results_Cases!EO:EO,MATCH(A13,Results_Cases!A:A,0))/EI13),"..",INDEX(Results_Cases!EO:EO,MATCH(A13,Results_Cases!A:A,0))/EI13)</f>
        <v>0</v>
      </c>
      <c r="FK13" s="102">
        <f>IF(ISERROR(INDEX(Results_Cases!EP:EP,MATCH(A13,Results_Cases!A:A,0))/EI13),"..",INDEX(Results_Cases!EP:EP,MATCH(A13,Results_Cases!A:A,0))/EI13)</f>
        <v>2.2222222222222223E-2</v>
      </c>
      <c r="FL13" s="102">
        <f>IF(ISERROR(INDEX(Results_Cases!EQ:EQ,MATCH(A13,Results_Cases!A:A,0))/EI13),"..",INDEX(Results_Cases!EQ:EQ,MATCH(A13,Results_Cases!A:A,0))/EI13)</f>
        <v>0</v>
      </c>
      <c r="FM13" s="102">
        <f>IF(ISERROR(INDEX(Results_Cases!ER:ER,MATCH(A13,Results_Cases!A:A,0))/EI13),"..",INDEX(Results_Cases!ER:ER,MATCH(A13,Results_Cases!A:A,0))/EI13)</f>
        <v>0</v>
      </c>
      <c r="FN13" s="102">
        <f>IF(ISERROR(INDEX(Results_Cases!ES:ES,MATCH(A13,Results_Cases!A:A,0))/EI13),"..",INDEX(Results_Cases!ES:ES,MATCH(A13,Results_Cases!A:A,0))/EI13)</f>
        <v>0</v>
      </c>
      <c r="FO13" s="102">
        <f>IF(ISERROR(INDEX(Results_Cases!ET:ET,MATCH(A13,Results_Cases!A:A,0))/EI13),"..",INDEX(Results_Cases!ET:ET,MATCH(A13,Results_Cases!A:A,0))/EI13)</f>
        <v>0</v>
      </c>
      <c r="FP13" s="102">
        <f>IF(ISERROR(INDEX(Results_Cases!EU:EU,MATCH(A13,Results_Cases!A:A,0))/EI13),"..",INDEX(Results_Cases!EU:EU,MATCH(A13,Results_Cases!A:A,0))/EI13)</f>
        <v>0</v>
      </c>
      <c r="FQ13" s="102">
        <f>IF(ISERROR(INDEX(Results_Cases!EV:EV,MATCH(A13,Results_Cases!A:A,0))/EI13),"..",INDEX(Results_Cases!EV:EV,MATCH(A13,Results_Cases!A:A,0))/EI13)</f>
        <v>0</v>
      </c>
      <c r="FR13" s="102">
        <f>IF(ISERROR(INDEX(Results_Cases!EW:EW,MATCH(A13,Results_Cases!A:A,0))/EI13),"..",INDEX(Results_Cases!EW:EW,MATCH(A13,Results_Cases!A:A,0))/EI13)</f>
        <v>0</v>
      </c>
      <c r="FS13" s="102">
        <f>IF(ISERROR(INDEX(Results_Cases!EX:EX,MATCH(A13,Results_Cases!A:A,0))/EI13),"..",INDEX(Results_Cases!EX:EX,MATCH(A13,Results_Cases!A:A,0))/EI13)</f>
        <v>0.88888888888888884</v>
      </c>
      <c r="FT13" s="104">
        <f>IF(ISERROR(INDEX(Results_Cases!EY:EY,MATCH(A13,Results_Cases!A:A,0))/EI13),"..",INDEX(Results_Cases!EY:EY,MATCH(A13,Results_Cases!A:A,0))/EI13)</f>
        <v>2.2222222222222223E-2</v>
      </c>
      <c r="FU13" s="104">
        <f>IF(ISERROR(INDEX(Results_Cases!EZ:EZ,MATCH(A13,Results_Cases!A:A,0))/EI13),"..",INDEX(Results_Cases!EZ:EZ,MATCH(A13,Results_Cases!A:A,0))/EI13)</f>
        <v>0</v>
      </c>
      <c r="FV13" s="102">
        <f>IF(ISERROR(INDEX(Results_Cases!FA:FA,MATCH(A13,Results_Cases!A:A,0))/GB13),"..",INDEX(Results_Cases!FA:FA,MATCH(A13,Results_Cases!A:A,0))/GB13)</f>
        <v>0.48717948717948717</v>
      </c>
      <c r="FW13" s="102">
        <f>IF(ISERROR(INDEX(Results_Cases!FB:FB,MATCH(A13,Results_Cases!A:A,0))/GB13),"..",INDEX(Results_Cases!FB:FB,MATCH(A13,Results_Cases!A:A,0))/GB13)</f>
        <v>2.564102564102564E-2</v>
      </c>
      <c r="FX13" s="102">
        <f>IF(ISERROR(INDEX(Results_Cases!FC:FC,MATCH(A13,Results_Cases!A:A,0))/GB13),"..",INDEX(Results_Cases!FC:FC,MATCH(A13,Results_Cases!A:A,0))/GB13)</f>
        <v>0</v>
      </c>
      <c r="FY13" s="102">
        <f>IF(ISERROR(INDEX(Results_Cases!FD:FD,MATCH(A13,Results_Cases!A:A,0))/GB13),"..",INDEX(Results_Cases!FD:FD,MATCH(A13,Results_Cases!A:A,0))/GB13)</f>
        <v>2.564102564102564E-2</v>
      </c>
      <c r="FZ13" s="102">
        <f>IF(ISERROR(INDEX(Results_Cases!FE:FE,MATCH(A13,Results_Cases!A:A,0))/GB13),"..",INDEX(Results_Cases!FE:FE,MATCH(A13,Results_Cases!A:A,0))/GB13)</f>
        <v>0.46153846153846156</v>
      </c>
      <c r="GA13" s="108">
        <f>IF(ISERROR(INDEX(Results_Cases!FF:FF,MATCH(A13,Results_Cases!A:A,0))/GB13),"..",INDEX(Results_Cases!FF:FF,MATCH(A13,Results_Cases!A:A,0))/GB13)</f>
        <v>0</v>
      </c>
      <c r="GB13" s="103">
        <f>INDEX(Results_Cases!FA:FA,MATCH(A13,Results_Cases!A:A,0))+INDEX(Results_Cases!FB:FB,MATCH(A13,Results_Cases!A:A,0))+INDEX(Results_Cases!FC:FC,MATCH(A13,Results_Cases!A:A,0))+INDEX(Results_Cases!FD:FD,MATCH(A13,Results_Cases!A:A,0))+INDEX(Results_Cases!FE:FE,MATCH(A13,Results_Cases!A:A,0))+INDEX(Results_Cases!FF:FF,MATCH(A13,Results_Cases!A:A,0))</f>
        <v>39</v>
      </c>
      <c r="GC13" s="104">
        <f>IF(ISERROR(INDEX(Results_Cases!FG:FG,MATCH(A13,Results_Cases!A:A,0))/GQ13),"..",INDEX(Results_Cases!FG:FG,MATCH(A13,Results_Cases!A:A,0))/GQ13)</f>
        <v>0.94444444444444442</v>
      </c>
      <c r="GD13" s="104">
        <f>IF(ISERROR(INDEX(Results_Cases!FH:FH,MATCH(A13,Results_Cases!A:A,0))/GQ13),"..",INDEX(Results_Cases!FH:FH,MATCH(A13,Results_Cases!A:A,0))/GQ13)</f>
        <v>0</v>
      </c>
      <c r="GE13" s="104">
        <f>IF(ISERROR(INDEX(Results_Cases!FI:FI,MATCH(A13,Results_Cases!A:A,0))/GQ13),"..",INDEX(Results_Cases!FI:FI,MATCH(A13,Results_Cases!A:A,0))/GQ13)</f>
        <v>0</v>
      </c>
      <c r="GF13" s="104">
        <f>IF(ISERROR(INDEX(Results_Cases!FJ:FJ,MATCH(A13,Results_Cases!A:A,0))/GQ13),"..",INDEX(Results_Cases!FJ:FJ,MATCH(A13,Results_Cases!A:A,0))/GQ13)</f>
        <v>0</v>
      </c>
      <c r="GG13" s="104">
        <f>IF(ISERROR(INDEX(Results_Cases!FK:FK,MATCH(A13,Results_Cases!A:A,0))/GQ13),"..",INDEX(Results_Cases!FK:FK,MATCH(A13,Results_Cases!A:A,0))/GQ13)</f>
        <v>0</v>
      </c>
      <c r="GH13" s="104">
        <f>IF(ISERROR(INDEX(Results_Cases!FL:FL,MATCH(A13,Results_Cases!A:A,0))/GQ13),"..",INDEX(Results_Cases!FL:FL,MATCH(A13,Results_Cases!A:A,0))/GQ13)</f>
        <v>0</v>
      </c>
      <c r="GI13" s="104">
        <f>IF(ISERROR(INDEX(Results_Cases!FM:FM,MATCH(A13,Results_Cases!A:A,0))/GQ13),"..",INDEX(Results_Cases!FM:FM,MATCH(A13,Results_Cases!A:A,0))/GQ13)</f>
        <v>0</v>
      </c>
      <c r="GJ13" s="104">
        <f>IF(ISERROR(INDEX(Results_Cases!FN:FN,MATCH(A13,Results_Cases!A:A,0))/GQ13),"..",INDEX(Results_Cases!FN:FN,MATCH(A13,Results_Cases!A:A,0))/GQ13)</f>
        <v>0</v>
      </c>
      <c r="GK13" s="104">
        <f>IF(ISERROR(INDEX(Results_Cases!FO:FO,MATCH(A13,Results_Cases!A:A,0))/GQ13),"..",INDEX(Results_Cases!FO:FO,MATCH(A13,Results_Cases!A:A,0))/GQ13)</f>
        <v>0</v>
      </c>
      <c r="GL13" s="104">
        <f>IF(ISERROR(INDEX(Results_Cases!FP:FP,MATCH(A13,Results_Cases!A:A,0))/GQ13),"..",INDEX(Results_Cases!FP:FP,MATCH(A13,Results_Cases!A:A,0))/GQ13)</f>
        <v>0</v>
      </c>
      <c r="GM13" s="104">
        <f>IF(ISERROR(INDEX(Results_Cases!FQ:FQ,MATCH(A13,Results_Cases!A:A,0))/GQ13),"..",INDEX(Results_Cases!FQ:FQ,MATCH(A13,Results_Cases!A:A,0))/GQ13)</f>
        <v>0</v>
      </c>
      <c r="GN13" s="104">
        <f>IF(ISERROR(INDEX(Results_Cases!FR:FR,MATCH(A13,Results_Cases!A:A,0))/GQ13),"..",INDEX(Results_Cases!FR:FR,MATCH(A13,Results_Cases!A:A,0))/GQ13)</f>
        <v>5.5555555555555552E-2</v>
      </c>
      <c r="GO13" s="104">
        <f>IF(ISERROR(INDEX(Results_Cases!FS:FS,MATCH(A13,Results_Cases!A:A,0))/GQ13),"..",INDEX(Results_Cases!FS:FS,MATCH(A13,Results_Cases!A:A,0))/GQ13)</f>
        <v>0</v>
      </c>
      <c r="GP13" s="104">
        <f>IF(ISERROR(INDEX(Results_Cases!FT:FT,MATCH(A13,Results_Cases!A:A,0))/GQ13),"..",INDEX(Results_Cases!FT:FT,MATCH(A13,Results_Cases!A:A,0))/GQ13)</f>
        <v>0</v>
      </c>
      <c r="GQ13" s="100">
        <f>INDEX(Results_Cases!FG:FG,MATCH(A13,Results_Cases!A:A,0))+INDEX(Results_Cases!FH:FH,MATCH(A13,Results_Cases!A:A,0))+INDEX(Results_Cases!FI:FI,MATCH(A13,Results_Cases!A:A,0))+INDEX(Results_Cases!FJ:FJ,MATCH(A13,Results_Cases!A:A,0))+INDEX(Results_Cases!FK:FK,MATCH(A13,Results_Cases!A:A,0))+INDEX(Results_Cases!FL:FL,MATCH(A13,Results_Cases!A:A,0))+INDEX(Results_Cases!FM:FM,MATCH(A13,Results_Cases!A:A,0))+INDEX(Results_Cases!FN:FN,MATCH(A13,Results_Cases!A:A,0))+INDEX(Results_Cases!FO:FO,MATCH(A13,Results_Cases!A:A,0))+INDEX(Results_Cases!FP:FP,MATCH(A13,Results_Cases!A:A,0))+INDEX(Results_Cases!FQ:FQ,MATCH(A13,Results_Cases!A:A,0))+INDEX(Results_Cases!FR:FR,MATCH(A13,Results_Cases!A:A,0))+INDEX(Results_Cases!FS:FS,MATCH(A13,Results_Cases!A:A,0))+INDEX(Results_Cases!FT:FT,MATCH(A13,Results_Cases!A:A,0))</f>
        <v>18</v>
      </c>
      <c r="GR13" s="102">
        <f>IF(ISERROR(INDEX(Results_Cases!FU:FU,MATCH(A13,Results_Cases!A:A,0))/GS13),"..",INDEX(Results_Cases!FU:FU,MATCH(A13,Results_Cases!A:A,0))/GS13)</f>
        <v>1</v>
      </c>
      <c r="GS13" s="109">
        <f>INDEX(Results_Cases!FU:FU,MATCH(A13,Results_Cases!A:A,0))</f>
        <v>1</v>
      </c>
      <c r="GT13" s="104" t="str">
        <f>IF(ISERROR(INDEX(Results_Cases!FV:FV,MATCH(A13,Results_Cases!A:A,0))/GV13),"..",INDEX(Results_Cases!FV:FV,MATCH(A13,Results_Cases!A:A,0))/GV13)</f>
        <v>..</v>
      </c>
      <c r="GU13" s="104" t="str">
        <f>IF(ISERROR(INDEX(Results_Cases!FW:FW,MATCH(A13,Results_Cases!A:A,0))/GV13),"..",INDEX(Results_Cases!FW:FW,MATCH(A13,Results_Cases!A:A,0))/GV13)</f>
        <v>..</v>
      </c>
      <c r="GV13" s="110">
        <f>INDEX(Results_Cases!FV:FV,MATCH(A13,Results_Cases!A:A,0))+INDEX(Results_Cases!FW:FW,MATCH(A13,Results_Cases!A:A,0))</f>
        <v>0</v>
      </c>
      <c r="GW13" s="102">
        <f>IF(ISERROR(INDEX(Results_Cases!FX:FX,MATCH(A13,Results_Cases!A:A,0))/GZ13),"..",INDEX(Results_Cases!FX:FX,MATCH(A13,Results_Cases!A:A,0))/GZ13)</f>
        <v>1</v>
      </c>
      <c r="GX13" s="102">
        <f>IF(ISERROR(INDEX(Results_Cases!FY:FY,MATCH(A13,Results_Cases!A:A,0))/GZ13),"..",INDEX(Results_Cases!FY:FY,MATCH(A13,Results_Cases!A:A,0))/GZ13)</f>
        <v>0</v>
      </c>
      <c r="GY13" s="102">
        <f>IF(ISERROR(INDEX(Results_Cases!FZ:FZ,MATCH(A13,Results_Cases!A:A,0))/GZ13),"..",INDEX(Results_Cases!FZ:FZ,MATCH(A13,Results_Cases!A:A,0))/GZ13)</f>
        <v>0</v>
      </c>
      <c r="GZ13" s="109">
        <f>INDEX(Results_Cases!FX:FX,MATCH(A13,Results_Cases!A:A,0))+INDEX(Results_Cases!FY:FY,MATCH(A13,Results_Cases!A:A,0))+INDEX(Results_Cases!FZ:FZ,MATCH(A13,Results_Cases!A:A,0))</f>
        <v>1</v>
      </c>
      <c r="HA13" s="104">
        <f>IF(ISERROR(INDEX(Results_Cases!GA:GA,MATCH(A13,Results_Cases!A:A,0))/HF13),"..",INDEX(Results_Cases!GA:GA,MATCH(A13,Results_Cases!A:A,0))/HF13)</f>
        <v>1</v>
      </c>
      <c r="HB13" s="104">
        <f>IF(ISERROR(INDEX(Results_Cases!GB:GB,MATCH(A13,Results_Cases!A:A,0))/HF13),"..",INDEX(Results_Cases!GB:GB,MATCH(A13,Results_Cases!A:A,0))/HF13)</f>
        <v>0</v>
      </c>
      <c r="HC13" s="104">
        <f>IF(ISERROR(INDEX(Results_Cases!GC:GC,MATCH(A13,Results_Cases!A:A,0))/HF13),"..",INDEX(Results_Cases!GC:GC,MATCH(A13,Results_Cases!A:A,0))/HF13)</f>
        <v>0</v>
      </c>
      <c r="HD13" s="104">
        <f>IF(ISERROR(INDEX(Results_Cases!GD:GD,MATCH(A13,Results_Cases!A:A,0))/HF13),"..",INDEX(Results_Cases!GD:GD,MATCH(A13,Results_Cases!A:A,0))/HF13)</f>
        <v>0</v>
      </c>
      <c r="HE13" s="104">
        <f>IF(ISERROR(INDEX(Results_Cases!GE:GE,MATCH(A13,Results_Cases!A:A,0))/HF13),"..",INDEX(Results_Cases!GE:GE,MATCH(A13,Results_Cases!A:A,0))/HF13)</f>
        <v>0</v>
      </c>
      <c r="HF13" s="110">
        <f>INDEX(Results_Cases!GA:GA,MATCH(A13,Results_Cases!A:A,0))+INDEX(Results_Cases!GB:GB,MATCH(A13,Results_Cases!A:A,0))+INDEX(Results_Cases!GC:GC,MATCH(A13,Results_Cases!A:A,0))+INDEX(Results_Cases!GD:GD,MATCH(A13,Results_Cases!A:A,0))+INDEX(Results_Cases!GE:GE,MATCH(A13,Results_Cases!A:A,0))</f>
        <v>18</v>
      </c>
      <c r="HG13" s="102">
        <f>INDEX(Results_Cases!GF:GF,MATCH(A13,Results_Cases!A:A,0))/HO13</f>
        <v>0.82051282051282048</v>
      </c>
      <c r="HH13" s="102">
        <f>INDEX(Results_Cases!GG:GG,MATCH(A13,Results_Cases!A:A,0))/HO13</f>
        <v>0.10256410256410256</v>
      </c>
      <c r="HI13" s="102">
        <f>INDEX(Results_Cases!GH:GH,MATCH(A13,Results_Cases!A:A,0))/HO13</f>
        <v>0.10256410256410256</v>
      </c>
      <c r="HJ13" s="102">
        <f>INDEX(Results_Cases!GI:GI,MATCH(A13,Results_Cases!A:A,0))/HO13</f>
        <v>0</v>
      </c>
      <c r="HK13" s="102">
        <f>INDEX(Results_Cases!GJ:GJ,MATCH(A13,Results_Cases!A:A,0))/HO13</f>
        <v>0</v>
      </c>
      <c r="HL13" s="102">
        <f>INDEX(Results_Cases!GK:GK,MATCH(A13,Results_Cases!A:A,0))/HO13</f>
        <v>0</v>
      </c>
      <c r="HM13" s="102">
        <f>INDEX(Results_Cases!GL:GL,MATCH(A13,Results_Cases!A:A,0))/HO13</f>
        <v>2.564102564102564E-2</v>
      </c>
      <c r="HN13" s="102">
        <f>INDEX(Results_Cases!GM:GM,MATCH(A13,Results_Cases!A:A,0))/HO13</f>
        <v>2.564102564102564E-2</v>
      </c>
      <c r="HO13" s="103">
        <f>INDEX(Results_Cases!HC:HC,MATCH(A13,Results_Cases!A:A,0))</f>
        <v>39</v>
      </c>
      <c r="HP13" s="104">
        <f>IF(ISERROR(INDEX(Results_Cases!GN:GN,MATCH(A13,Results_Cases!A:A,0))/HX13),0,INDEX(Results_Cases!GN:GN,MATCH(A13,Results_Cases!A:A,0))/HX13)</f>
        <v>0.46153846153846156</v>
      </c>
      <c r="HQ13" s="104">
        <f>IF(ISERROR(INDEX(Results_Cases!GO:GO,MATCH(A13,Results_Cases!A:A,0))/HX13),0,INDEX(Results_Cases!GO:GO,MATCH(A13,Results_Cases!A:A,0))/HX13)</f>
        <v>7.6923076923076927E-2</v>
      </c>
      <c r="HR13" s="104">
        <f>IF(ISERROR(INDEX(Results_Cases!GP:GP,MATCH(A13,Results_Cases!A:A,0))/HX13),0,INDEX(Results_Cases!GP:GP,MATCH(A13,Results_Cases!A:A,0))/HX13)</f>
        <v>0</v>
      </c>
      <c r="HS13" s="104">
        <f>IF(ISERROR(INDEX(Results_Cases!GQ:GQ,MATCH(A13,Results_Cases!A:A,0))/HX13),0,INDEX(Results_Cases!GQ:GQ,MATCH(A13,Results_Cases!A:A,0))/HX13)</f>
        <v>0</v>
      </c>
      <c r="HT13" s="104">
        <f>IF(ISERROR(INDEX(Results_Cases!GR:GR,MATCH(A13,Results_Cases!A:A,0))/HX13),0,INDEX(Results_Cases!GR:GR,MATCH(A13,Results_Cases!A:A,0))/HX13)</f>
        <v>0.38461538461538464</v>
      </c>
      <c r="HU13" s="104">
        <f>IF(ISERROR(INDEX(Results_Cases!GS:GS,MATCH(A13,Results_Cases!A:A,0))/HX13),0,INDEX(Results_Cases!GS:GS,MATCH(A13,Results_Cases!A:A,0))/HX13)</f>
        <v>0</v>
      </c>
      <c r="HV13" s="104">
        <f>IF(ISERROR(INDEX(Results_Cases!GT:GT,MATCH(A13,Results_Cases!A:A,0))/HX13),0,INDEX(Results_Cases!GT:GT,MATCH(A13,Results_Cases!A:A,0))/HX13)</f>
        <v>0</v>
      </c>
      <c r="HW13" s="104">
        <f>IF(ISERROR(INDEX(Results_Cases!GU:GU,MATCH(A13,Results_Cases!A:A,0))/HX13),0,INDEX(Results_Cases!GU:GU,MATCH(A13,Results_Cases!A:A,0))/HX13)</f>
        <v>7.6923076923076927E-2</v>
      </c>
      <c r="HX13" s="100">
        <f>INDEX(Results_Cases!GN:GN,MATCH(A13,Results_Cases!A:A,0))+INDEX(Results_Cases!GO:GO,MATCH(A13,Results_Cases!A:A,0))+INDEX(Results_Cases!GP:GP,MATCH(A13,Results_Cases!A:A,0))+INDEX(Results_Cases!GQ:GQ,MATCH(A13,Results_Cases!A:A,0))+INDEX(Results_Cases!GR:GR,MATCH(A13,Results_Cases!A:A,0))+INDEX(Results_Cases!GS:GS,MATCH(A13,Results_Cases!A:A,0))+INDEX(Results_Cases!GT:GT,MATCH(A13,Results_Cases!A:A,0))+INDEX(Results_Cases!GU:GU,MATCH(A13,Results_Cases!A:A,0))</f>
        <v>39</v>
      </c>
      <c r="HY13" s="102">
        <f>IF(ISERROR(INDEX(Results_Cases!GV:GV,MATCH(A13,Results_Cases!A:A,0))/IA13),"..",INDEX(Results_Cases!GV:GV,MATCH(A13,Results_Cases!A:A,0))/IA13)</f>
        <v>0.46808510638297873</v>
      </c>
      <c r="HZ13" s="102">
        <f>IF(ISERROR(INDEX(Results_Cases!GW:GW,MATCH(A13,Results_Cases!A:A,0))/IA13),"..",INDEX(Results_Cases!GW:GW,MATCH(A13,Results_Cases!A:A,0))/IA13)</f>
        <v>0.53191489361702127</v>
      </c>
      <c r="IA13" s="103">
        <f>INDEX(Results_Cases!GV:GV,MATCH(A13,Results_Cases!A:A,0))+INDEX(Results_Cases!GW:GW,MATCH(A13,Results_Cases!A:A,0))</f>
        <v>47</v>
      </c>
      <c r="IB13" s="104">
        <f>IF(ISERROR(INDEX(Results_Cases!GX:GX,MATCH(A13,Results_Cases!A:A,0))/ID13),"..",INDEX(Results_Cases!GX:GX,MATCH(A13,Results_Cases!A:A,0))/ID13)</f>
        <v>2.1276595744680851E-2</v>
      </c>
      <c r="IC13" s="104">
        <f>IF(ISERROR(INDEX(Results_Cases!GY:GY,MATCH(A13,Results_Cases!A:A,0))/ID13),"..",INDEX(Results_Cases!GY:GY,MATCH(A13,Results_Cases!A:A,0))/ID13)</f>
        <v>0.97872340425531912</v>
      </c>
      <c r="ID13" s="111">
        <f>INDEX(Results_Cases!GX:GX,MATCH(A13,Results_Cases!A:A,0))+INDEX(Results_Cases!GY:GY,MATCH(A13,Results_Cases!A:A,0))</f>
        <v>47</v>
      </c>
    </row>
    <row r="14" spans="1:238" s="30" customFormat="1" ht="24" customHeight="1" x14ac:dyDescent="0.2">
      <c r="A14" s="93" t="s">
        <v>123</v>
      </c>
      <c r="B14" s="94" t="s">
        <v>84</v>
      </c>
      <c r="C14" s="94" t="s">
        <v>177</v>
      </c>
      <c r="D14" s="99">
        <f>INDEX(Results_Cases!D:D,MATCH(A14,Results_Cases!A:A,0))</f>
        <v>30</v>
      </c>
      <c r="E14" s="102">
        <f>INDEX(Results_Cases!E:E,MATCH(A14,Results_Cases!A:A,0))/G14</f>
        <v>1</v>
      </c>
      <c r="F14" s="102">
        <f>INDEX(Results_Cases!F:F,MATCH(A14,Results_Cases!A:A,0))/G14</f>
        <v>0</v>
      </c>
      <c r="G14" s="103">
        <f>INDEX(Results_Cases!D:D,MATCH(A14,Results_Cases!A:A,0))</f>
        <v>30</v>
      </c>
      <c r="H14" s="104">
        <f>INDEX(Results_Cases!G:G,MATCH(A14,Results_Cases!A:A,0))/T14</f>
        <v>0.5</v>
      </c>
      <c r="I14" s="104">
        <f>INDEX(Results_Cases!H:H,MATCH(A14,Results_Cases!A:A,0))/T14</f>
        <v>0.4</v>
      </c>
      <c r="J14" s="104">
        <f>INDEX(Results_Cases!I:I,MATCH(A14,Results_Cases!A:A,0))/T14</f>
        <v>0.16666666666666666</v>
      </c>
      <c r="K14" s="104">
        <f>INDEX(Results_Cases!J:J,MATCH(A14,Results_Cases!A:A,0))/T14</f>
        <v>0.3</v>
      </c>
      <c r="L14" s="104">
        <f>INDEX(Results_Cases!K:K,MATCH(A14,Results_Cases!A:A,0))/T14</f>
        <v>6.6666666666666666E-2</v>
      </c>
      <c r="M14" s="104">
        <f>INDEX(Results_Cases!L:L,MATCH(A14,Results_Cases!A:A,0))/T14</f>
        <v>0.16666666666666666</v>
      </c>
      <c r="N14" s="104">
        <f>INDEX(Results_Cases!M:M,MATCH(A14,Results_Cases!A:A,0))/T14</f>
        <v>0.16666666666666666</v>
      </c>
      <c r="O14" s="104">
        <f>INDEX(Results_Cases!N:N,MATCH(A14,Results_Cases!A:A,0))/T14</f>
        <v>3.3333333333333333E-2</v>
      </c>
      <c r="P14" s="104">
        <f>INDEX(Results_Cases!O:O,MATCH(A14,Results_Cases!A:A,0))/T14</f>
        <v>0.16666666666666666</v>
      </c>
      <c r="Q14" s="104">
        <f>INDEX(Results_Cases!P:P,MATCH(A14,Results_Cases!A:A,0))/T14</f>
        <v>3.3333333333333333E-2</v>
      </c>
      <c r="R14" s="104">
        <f>INDEX(Results_Cases!Q:Q,MATCH(A14,Results_Cases!A:A,0))/T14</f>
        <v>6.6666666666666666E-2</v>
      </c>
      <c r="S14" s="104">
        <f>INDEX(Results_Cases!R:R,MATCH(A14,Results_Cases!A:A,0))/T14</f>
        <v>6.6666666666666666E-2</v>
      </c>
      <c r="T14" s="100">
        <f>INDEX(Results_Cases!GZ:GZ,MATCH(A14,Results_Cases!A:A,0))</f>
        <v>30</v>
      </c>
      <c r="U14" s="102">
        <f>IF(ISERROR(INDEX(Results_Cases!S:S,MATCH(A14,Results_Cases!A:A,0))/X14),0,INDEX(Results_Cases!S:S,MATCH(A14,Results_Cases!A:A,0))/X14)</f>
        <v>0.6</v>
      </c>
      <c r="V14" s="102">
        <f>IF(ISERROR(INDEX(Results_Cases!T:T,MATCH(A14,Results_Cases!A:A,0))/X14),0,INDEX(Results_Cases!T:T,MATCH(A14,Results_Cases!A:A,0))/X14)</f>
        <v>0.4</v>
      </c>
      <c r="W14" s="102">
        <f>IF(ISERROR(INDEX(Results_Cases!U:U,MATCH(A14,Results_Cases!A:A,0))/X14),0,INDEX(Results_Cases!U:U,MATCH(A14,Results_Cases!A:A,0))/X14)</f>
        <v>0</v>
      </c>
      <c r="X14" s="103">
        <f>IF(INDEX(Results_Cases!S:S,MATCH(A14,Results_Cases!A:A,0))+INDEX(Results_Cases!T:T,MATCH(A14,Results_Cases!A:A,0))+INDEX(Results_Cases!U:U,MATCH(A14,Results_Cases!A:A,0))=0,"..",INDEX(Results_Cases!S:S,MATCH(A14,Results_Cases!A:A,0))+INDEX(Results_Cases!T:T,MATCH(A14,Results_Cases!A:A,0))+INDEX(Results_Cases!U:U,MATCH(A14,Results_Cases!A:A,0)))</f>
        <v>15</v>
      </c>
      <c r="Y14" s="104">
        <f>IF(ISERROR(INDEX(Results_Cases!V:V,MATCH(A14,Results_Cases!A:A,0))/AC14),"..",INDEX(Results_Cases!V:V,MATCH(A14,Results_Cases!A:A,0))/AC14)</f>
        <v>0.7</v>
      </c>
      <c r="Z14" s="104">
        <f>IF(ISERROR(INDEX(Results_Cases!W:W,MATCH(A14,Results_Cases!A:A,0))/AC14),"..",INDEX(Results_Cases!W:W,MATCH(A14,Results_Cases!A:A,0))/AC14)</f>
        <v>0</v>
      </c>
      <c r="AA14" s="104">
        <f>IF(ISERROR(INDEX(Results_Cases!X:X,MATCH(A14,Results_Cases!A:A,0))/AC14),"..",INDEX(Results_Cases!X:X,MATCH(A14,Results_Cases!A:A,0))/AC14)</f>
        <v>0.13333333333333333</v>
      </c>
      <c r="AB14" s="104">
        <f>IF(ISERROR(INDEX(Results_Cases!Y:Y,MATCH(A14,Results_Cases!A:A,0))/AC14),"..",INDEX(Results_Cases!Y:Y,MATCH(A14,Results_Cases!A:A,0))/AC14)</f>
        <v>0.26666666666666666</v>
      </c>
      <c r="AC14" s="100">
        <f>INDEX(Results_Cases!HA:HA,MATCH(A14,Results_Cases!A:A,0))</f>
        <v>30</v>
      </c>
      <c r="AD14" s="102">
        <f>IF(ISERROR(INDEX(Results_Cases!Z:Z,MATCH(A14,Results_Cases!A:A,0))/AK14),"..",INDEX(Results_Cases!Z:Z,MATCH(A14,Results_Cases!A:A,0))/AK14)</f>
        <v>3.3333333333333333E-2</v>
      </c>
      <c r="AE14" s="102">
        <f>IF(ISERROR(INDEX(Results_Cases!AA:AA,MATCH(A14,Results_Cases!A:A,0))/AK14),"..",INDEX(Results_Cases!AA:AA,MATCH(A14,Results_Cases!A:A,0))/AK14)</f>
        <v>0.26666666666666666</v>
      </c>
      <c r="AF14" s="102">
        <f>IF(ISERROR(INDEX(Results_Cases!AB:AB,MATCH(A14,Results_Cases!A:A,0))/AK14),"..",INDEX(Results_Cases!AB:AB,MATCH(A14,Results_Cases!A:A,0))/AK14)</f>
        <v>0</v>
      </c>
      <c r="AG14" s="102">
        <f>IF(ISERROR(INDEX(Results_Cases!AC:AC,MATCH(A14,Results_Cases!A:A,0))/AK14),"..",INDEX(Results_Cases!AC:AC,MATCH(A14,Results_Cases!A:A,0))/AK14)</f>
        <v>0.4</v>
      </c>
      <c r="AH14" s="102">
        <f>IF(ISERROR(INDEX(Results_Cases!AD:AD,MATCH(A14,Results_Cases!A:A,0))/AK14),"..",INDEX(Results_Cases!AD:AD,MATCH(A14,Results_Cases!A:A,0))/AK14)</f>
        <v>0.1</v>
      </c>
      <c r="AI14" s="102">
        <f>IF(ISERROR(INDEX(Results_Cases!AE:AE,MATCH(A14,Results_Cases!A:A,0))/AK14),"..",INDEX(Results_Cases!AE:AE,MATCH(A14,Results_Cases!A:A,0))/AK14)</f>
        <v>0</v>
      </c>
      <c r="AJ14" s="102">
        <f>IF(ISERROR(INDEX(Results_Cases!AF:AF,MATCH(A14,Results_Cases!A:A,0))/AK14),"..",INDEX(Results_Cases!AF:AF,MATCH(A14,Results_Cases!A:A,0))/AK14)</f>
        <v>0.2</v>
      </c>
      <c r="AK14" s="103">
        <f>IF(INDEX(Results_Cases!Z:Z,MATCH(A14,Results_Cases!A:A,0))+INDEX(Results_Cases!AA:AA,MATCH(A14,Results_Cases!A:A,0))+INDEX(Results_Cases!AB:AB,MATCH(A14,Results_Cases!A:A,0))+INDEX(Results_Cases!AC:AC,MATCH(A14,Results_Cases!A:A,0))+INDEX(Results_Cases!AD:AD,MATCH(A14,Results_Cases!A:A,0))+INDEX(Results_Cases!AE:AE,MATCH(A14,Results_Cases!A:A,0))+INDEX(Results_Cases!AF:AF,MATCH(A14,Results_Cases!A:A,0))=0,"..",INDEX(Results_Cases!Z:Z,MATCH(A14,Results_Cases!A:A,0))+INDEX(Results_Cases!AA:AA,MATCH(A14,Results_Cases!A:A,0))+INDEX(Results_Cases!AB:AB,MATCH(A14,Results_Cases!A:A,0))+INDEX(Results_Cases!AC:AC,MATCH(A14,Results_Cases!A:A,0))+INDEX(Results_Cases!AD:AD,MATCH(A14,Results_Cases!A:A,0))+INDEX(Results_Cases!AE:AE,MATCH(A14,Results_Cases!A:A,0))+INDEX(Results_Cases!AF:AF,MATCH(A14,Results_Cases!A:A,0)))</f>
        <v>30</v>
      </c>
      <c r="AL14" s="104">
        <f>IF(ISERROR(INDEX(Results_Cases!AG:AG,MATCH(A14,Results_Cases!A:A,0))/AR14),"..",INDEX(Results_Cases!AG:AG,MATCH(A14,Results_Cases!A:A,0))/AR14)</f>
        <v>0</v>
      </c>
      <c r="AM14" s="104">
        <f>IF(ISERROR(INDEX(Results_Cases!AH:AH,MATCH(A14,Results_Cases!A:A,0))/AR14),"..",INDEX(Results_Cases!AH:AH,MATCH(A14,Results_Cases!A:A,0))/AR14)</f>
        <v>0.34482758620689657</v>
      </c>
      <c r="AN14" s="104">
        <f>IF(ISERROR(INDEX(Results_Cases!AI:AI,MATCH(A14,Results_Cases!A:A,0))/AR14),"..",INDEX(Results_Cases!AI:AI,MATCH(A14,Results_Cases!A:A,0))/AR14)</f>
        <v>0.65517241379310343</v>
      </c>
      <c r="AO14" s="104">
        <f>IF(ISERROR(INDEX(Results_Cases!AJ:AJ,MATCH(A14,Results_Cases!A:A,0))/AR14),"..",INDEX(Results_Cases!AJ:AJ,MATCH(A14,Results_Cases!A:A,0))/AR14)</f>
        <v>0</v>
      </c>
      <c r="AP14" s="104">
        <f>IF(ISERROR(INDEX(Results_Cases!AK:AK,MATCH(A14,Results_Cases!A:A,0))/AR14),"..",INDEX(Results_Cases!AK:AK,MATCH(A14,Results_Cases!A:A,0))/AR14)</f>
        <v>0</v>
      </c>
      <c r="AQ14" s="104">
        <f>IF(ISERROR(INDEX(Results_Cases!AL:AL,MATCH(A14,Results_Cases!A:A,0))/AR14),"..",INDEX(Results_Cases!AL:AL,MATCH(A14,Results_Cases!A:A,0))/AR14)</f>
        <v>0</v>
      </c>
      <c r="AR14" s="100">
        <f>INDEX(Results_Cases!AG:AG,MATCH(A14,Results_Cases!A:A,0))+INDEX(Results_Cases!AH:AH,MATCH(A14,Results_Cases!A:A,0))+INDEX(Results_Cases!AI:AI,MATCH(A14,Results_Cases!A:A,0))+INDEX(Results_Cases!AJ:AJ,MATCH(A14,Results_Cases!A:A,0))+INDEX(Results_Cases!AK:AK,MATCH(A14,Results_Cases!A:A,0))+INDEX(Results_Cases!AL:AL,MATCH(A14,Results_Cases!A:A,0))</f>
        <v>29</v>
      </c>
      <c r="AS14" s="102">
        <f>IF(ISERROR(INDEX(Results_Cases!AM:AM,MATCH(A14,Results_Cases!A:A,0))/AX14),"..",INDEX(Results_Cases!AM:AM,MATCH(A14,Results_Cases!A:A,0))/AX14)</f>
        <v>1</v>
      </c>
      <c r="AT14" s="102">
        <f>IF(ISERROR(INDEX(Results_Cases!AN:AN,MATCH(A14,Results_Cases!A:A,0))/AX14),"..",INDEX(Results_Cases!AN:AN,MATCH(A14,Results_Cases!A:A,0))/AX14)</f>
        <v>0</v>
      </c>
      <c r="AU14" s="102">
        <f>IF(ISERROR(INDEX(Results_Cases!AO:AO,MATCH(A14,Results_Cases!A:A,0))/AX14),"..",INDEX(Results_Cases!AO:AO,MATCH(A14,Results_Cases!A:A,0))/AX14)</f>
        <v>0</v>
      </c>
      <c r="AV14" s="102">
        <f>IF(ISERROR(INDEX(Results_Cases!AP:AP,MATCH(A14,Results_Cases!A:A,0))/AX14),"..",INDEX(Results_Cases!AP:AP,MATCH(A14,Results_Cases!A:A,0))/AX14)</f>
        <v>0</v>
      </c>
      <c r="AW14" s="102">
        <f>IF(ISERROR(INDEX(Results_Cases!AQ:AQ,MATCH(A14,Results_Cases!A:A,0))/AX14),"..",INDEX(Results_Cases!AQ:AQ,MATCH(A14,Results_Cases!A:A,0))/AX14)</f>
        <v>0</v>
      </c>
      <c r="AX14" s="103">
        <f>INDEX(Results_Cases!AM:AM,MATCH(A14,Results_Cases!A:A,0))+INDEX(Results_Cases!AN:AN,MATCH(A14,Results_Cases!A:A,0))+INDEX(Results_Cases!AO:AO,MATCH(A14,Results_Cases!A:A,0))+INDEX(Results_Cases!AP:AP,MATCH(A14,Results_Cases!A:A,0))+INDEX(Results_Cases!AQ:AQ,MATCH(A14,Results_Cases!A:A,0))</f>
        <v>30</v>
      </c>
      <c r="AY14" s="104">
        <f>IF(ISERROR(INDEX(Results_Cases!AR:AR,MATCH(A14,Results_Cases!A:A,0))/BD14),"..",INDEX(Results_Cases!AR:AR,MATCH(A14,Results_Cases!A:A,0))/BD14)</f>
        <v>0.82758620689655171</v>
      </c>
      <c r="AZ14" s="104">
        <f>IF(ISERROR(INDEX(Results_Cases!AS:AS,MATCH(A14,Results_Cases!A:A,0))/BD14),"..",INDEX(Results_Cases!AS:AS,MATCH(A14,Results_Cases!A:A,0))/BD14)</f>
        <v>0.13793103448275862</v>
      </c>
      <c r="BA14" s="104">
        <f>IF(ISERROR(INDEX(Results_Cases!AT:AT,MATCH(A14,Results_Cases!A:A,0))/BD14),"..",INDEX(Results_Cases!AT:AT,MATCH(A14,Results_Cases!A:A,0))/BD14)</f>
        <v>3.4482758620689655E-2</v>
      </c>
      <c r="BB14" s="104">
        <f>IF(ISERROR(INDEX(Results_Cases!AU:AU,MATCH(A14,Results_Cases!A:A,0))/BD14),"..",INDEX(Results_Cases!AU:AU,MATCH(A14,Results_Cases!A:A,0))/BD14)</f>
        <v>0</v>
      </c>
      <c r="BC14" s="104">
        <f>IF(ISERROR(INDEX(Results_Cases!AV:AV,MATCH(A14,Results_Cases!A:A,0))/BD14),"..",INDEX(Results_Cases!AV:AV,MATCH(A14,Results_Cases!A:A,0))/BD14)</f>
        <v>0</v>
      </c>
      <c r="BD14" s="100">
        <f>INDEX(Results_Cases!AR:AR,MATCH(A14,Results_Cases!A:A,0))+INDEX(Results_Cases!AS:AS,MATCH(A14,Results_Cases!A:A,0))+INDEX(Results_Cases!AT:AT,MATCH(A14,Results_Cases!A:A,0))+INDEX(Results_Cases!AU:AU,MATCH(A14,Results_Cases!A:A,0))+INDEX(Results_Cases!AV:AV,MATCH(A14,Results_Cases!A:A,0))</f>
        <v>29</v>
      </c>
      <c r="BE14" s="102">
        <f>IF(ISERROR(INDEX(Results_Cases!AW:AW,MATCH(A14,Results_Cases!A:A,0))/BJ14),"..",INDEX(Results_Cases!AW:AW,MATCH(A14,Results_Cases!A:A,0))/BJ14)</f>
        <v>0.96551724137931039</v>
      </c>
      <c r="BF14" s="102">
        <f>IF(ISERROR(INDEX(Results_Cases!AX:AX,MATCH(A14,Results_Cases!A:A,0))/BJ14),"..",INDEX(Results_Cases!AX:AX,MATCH(A14,Results_Cases!A:A,0))/BJ14)</f>
        <v>3.4482758620689655E-2</v>
      </c>
      <c r="BG14" s="102">
        <f>IF(ISERROR(INDEX(Results_Cases!AY:AY,MATCH(A14,Results_Cases!A:A,0))/BJ14),"..",INDEX(Results_Cases!AY:AY,MATCH(A14,Results_Cases!A:A,0))/BJ14)</f>
        <v>0</v>
      </c>
      <c r="BH14" s="102">
        <f>IF(ISERROR(INDEX(Results_Cases!AZ:AZ,MATCH(A14,Results_Cases!A:A,0))/BJ14),"..",INDEX(Results_Cases!AZ:AZ,MATCH(A14,Results_Cases!A:A,0))/BJ14)</f>
        <v>0</v>
      </c>
      <c r="BI14" s="102">
        <f>IF(ISERROR(INDEX(Results_Cases!BA:BA,MATCH(A14,Results_Cases!A:A,0))/BJ14),"..",INDEX(Results_Cases!BA:BA,MATCH(A14,Results_Cases!A:A,0))/BJ14)</f>
        <v>0</v>
      </c>
      <c r="BJ14" s="103">
        <f>INDEX(Results_Cases!AW:AW,MATCH(A14,Results_Cases!A:A,0))+INDEX(Results_Cases!AX:AX,MATCH(A14,Results_Cases!A:A,0))+INDEX(Results_Cases!AY:AY,MATCH(A14,Results_Cases!A:A,0))+INDEX(Results_Cases!AZ:AZ,MATCH(A14,Results_Cases!A:A,0))+INDEX(Results_Cases!BA:BA,MATCH(A14,Results_Cases!A:A,0))</f>
        <v>29</v>
      </c>
      <c r="BK14" s="104">
        <f>IF(ISERROR(INDEX(Results_Cases!BB:BB,MATCH(A14,Results_Cases!A:A,0))/BP14),"..",INDEX(Results_Cases!BB:BB,MATCH(A14,Results_Cases!A:A,0))/BP14)</f>
        <v>0.96551724137931039</v>
      </c>
      <c r="BL14" s="104">
        <f>IF(ISERROR(INDEX(Results_Cases!BC:BC,MATCH(A14,Results_Cases!A:A,0))/BP14),"..",INDEX(Results_Cases!BC:BC,MATCH(A14,Results_Cases!A:A,0))/BP14)</f>
        <v>3.4482758620689655E-2</v>
      </c>
      <c r="BM14" s="104">
        <f>IF(ISERROR(INDEX(Results_Cases!BD:BD,MATCH(A14,Results_Cases!A:A,0))/BP14),"..",INDEX(Results_Cases!BD:BD,MATCH(A14,Results_Cases!A:A,0))/BP14)</f>
        <v>0</v>
      </c>
      <c r="BN14" s="104">
        <f>IF(ISERROR(INDEX(Results_Cases!BE:BE,MATCH(A14,Results_Cases!A:A,0))/BP14),"..",INDEX(Results_Cases!BE:BE,MATCH(A14,Results_Cases!A:A,0))/BP14)</f>
        <v>0</v>
      </c>
      <c r="BO14" s="104">
        <f>IF(ISERROR(INDEX(Results_Cases!BF:BF,MATCH(A14,Results_Cases!A:A,0))/BP14),"..",INDEX(Results_Cases!BF:BF,MATCH(A14,Results_Cases!A:A,0))/BP14)</f>
        <v>0</v>
      </c>
      <c r="BP14" s="100">
        <f>INDEX(Results_Cases!BB:BB,MATCH(A14,Results_Cases!A:A,0))+INDEX(Results_Cases!BC:BC,MATCH(A14,Results_Cases!A:A,0))+INDEX(Results_Cases!BD:BD,MATCH(A14,Results_Cases!A:A,0))+INDEX(Results_Cases!BE:BE,MATCH(A14,Results_Cases!A:A,0))+INDEX(Results_Cases!BF:BF,MATCH(A14,Results_Cases!A:A,0))</f>
        <v>29</v>
      </c>
      <c r="BQ14" s="102">
        <f>IF(ISERROR(INDEX(Results_Cases!BG:BG,MATCH(A14,Results_Cases!A:A,0))/BV14),"..",INDEX(Results_Cases!BG:BG,MATCH(A14,Results_Cases!A:A,0))/BV14)</f>
        <v>0.91666666666666663</v>
      </c>
      <c r="BR14" s="102">
        <f>IF(ISERROR(INDEX(Results_Cases!BH:BH,MATCH(A14,Results_Cases!A:A,0))/AX14),"..",INDEX(Results_Cases!BH:BH,MATCH(A14,Results_Cases!A:A,0))/AX14)</f>
        <v>3.3333333333333333E-2</v>
      </c>
      <c r="BS14" s="102">
        <f>IF(ISERROR(INDEX(Results_Cases!BI:BI,MATCH(A14,Results_Cases!A:A,0))/AX14),"..",INDEX(Results_Cases!BI:BI,MATCH(A14,Results_Cases!A:A,0))/AX14)</f>
        <v>3.3333333333333333E-2</v>
      </c>
      <c r="BT14" s="102">
        <f>IF(ISERROR(INDEX(Results_Cases!BJ:BJ,MATCH(A14,Results_Cases!A:A,0))/AX14),"..",INDEX(Results_Cases!BJ:BJ,MATCH(A14,Results_Cases!A:A,0))/AX14)</f>
        <v>0</v>
      </c>
      <c r="BU14" s="102">
        <f>IF(ISERROR(INDEX(Results_Cases!BK:BK,MATCH(A14,Results_Cases!A:A,0))/AX14),"..",INDEX(Results_Cases!BK:BK,MATCH(A14,Results_Cases!A:A,0))/AX14)</f>
        <v>0</v>
      </c>
      <c r="BV14" s="103">
        <f>INDEX(Results_Cases!BG:BG,MATCH(A14,Results_Cases!A:A,0))+INDEX(Results_Cases!BH:BH,MATCH(A14,Results_Cases!A:A,0))+INDEX(Results_Cases!BI:BI,MATCH(A14,Results_Cases!A:A,0))+INDEX(Results_Cases!BJ:BJ,MATCH(A14,Results_Cases!A:A,0))+INDEX(Results_Cases!BK:BK,MATCH(A14,Results_Cases!A:A,0))</f>
        <v>24</v>
      </c>
      <c r="BW14" s="104">
        <f>IF(ISERROR(INDEX(Results_Cases!BL:BL,MATCH(A14,Results_Cases!A:A,0))/CB14),"..",INDEX(Results_Cases!BL:BL,MATCH(A14,Results_Cases!A:A,0))/CB14)</f>
        <v>0.83333333333333337</v>
      </c>
      <c r="BX14" s="104">
        <f>IF(ISERROR(INDEX(Results_Cases!BM:BM,MATCH(A14,Results_Cases!A:A,0))/CB14),"..",INDEX(Results_Cases!BM:BM,MATCH(A14,Results_Cases!A:A,0))/CB14)</f>
        <v>8.3333333333333329E-2</v>
      </c>
      <c r="BY14" s="104">
        <f>IF(ISERROR(INDEX(Results_Cases!BN:BN,MATCH(A14,Results_Cases!A:A,0))/CB14),"..",INDEX(Results_Cases!BN:BN,MATCH(A14,Results_Cases!A:A,0))/CB14)</f>
        <v>8.3333333333333329E-2</v>
      </c>
      <c r="BZ14" s="104">
        <f>IF(ISERROR(INDEX(Results_Cases!BO:BO,MATCH(A14,Results_Cases!A:A,0))/CB14),"..",INDEX(Results_Cases!BO:BO,MATCH(A14,Results_Cases!A:A,0))/CB14)</f>
        <v>0</v>
      </c>
      <c r="CA14" s="104">
        <f>IF(ISERROR(INDEX(Results_Cases!BP:BP,MATCH(A14,Results_Cases!A:A,0))/CB14),"..",INDEX(Results_Cases!BP:BP,MATCH(A14,Results_Cases!A:A,0))/CB14)</f>
        <v>0</v>
      </c>
      <c r="CB14" s="100">
        <f>INDEX(Results_Cases!BL:BL,MATCH(A14,Results_Cases!A:A,0))+INDEX(Results_Cases!BM:BM,MATCH(A14,Results_Cases!A:A,0))+INDEX(Results_Cases!BN:BN,MATCH(A14,Results_Cases!A:A,0))+INDEX(Results_Cases!BO:BO,MATCH(A14,Results_Cases!A:A,0))+INDEX(Results_Cases!BP:BP,MATCH(A14,Results_Cases!A:A,0))</f>
        <v>12</v>
      </c>
      <c r="CC14" s="102">
        <f>IF(ISERROR(INDEX(Results_Cases!BQ:BQ,MATCH(A14,Results_Cases!A:A,0))/CH14),"..",INDEX(Results_Cases!BQ:BQ,MATCH(A14,Results_Cases!A:A,0))/CH14)</f>
        <v>0.55555555555555558</v>
      </c>
      <c r="CD14" s="102">
        <f>IF(ISERROR(INDEX(Results_Cases!BR:BR,MATCH(A14,Results_Cases!A:A,0))/CH14),"..",INDEX(Results_Cases!BR:BR,MATCH(A14,Results_Cases!A:A,0))/CH14)</f>
        <v>0.33333333333333331</v>
      </c>
      <c r="CE14" s="102">
        <f>IF(ISERROR(INDEX(Results_Cases!BS:BS,MATCH(A14,Results_Cases!A:A,0))/CH14),"..",INDEX(Results_Cases!BS:BS,MATCH(A14,Results_Cases!A:A,0))/CH14)</f>
        <v>0.1111111111111111</v>
      </c>
      <c r="CF14" s="102">
        <f>IF(ISERROR(INDEX(Results_Cases!BT:BT,MATCH(A14,Results_Cases!A:A,0))/CH14),"..",INDEX(Results_Cases!BT:BT,MATCH(A14,Results_Cases!A:A,0))/CH14)</f>
        <v>0</v>
      </c>
      <c r="CG14" s="102">
        <f>IF(ISERROR(INDEX(Results_Cases!BU:BU,MATCH(A14,Results_Cases!A:A,0))/CH14),"..",INDEX(Results_Cases!BU:BU,MATCH(A14,Results_Cases!A:A,0))/CH14)</f>
        <v>0</v>
      </c>
      <c r="CH14" s="103">
        <f>INDEX(Results_Cases!BQ:BQ,MATCH(A14,Results_Cases!A:A,0))+INDEX(Results_Cases!BR:BR,MATCH(A14,Results_Cases!A:A,0))+INDEX(Results_Cases!BS:BS,MATCH(A14,Results_Cases!A:A,0))+INDEX(Results_Cases!BT:BT,MATCH(A14,Results_Cases!A:A,0))+INDEX(Results_Cases!BU:BU,MATCH(A14,Results_Cases!A:A,0))</f>
        <v>27</v>
      </c>
      <c r="CI14" s="104">
        <f>IF(ISERROR(INDEX(Results_Cases!BV:BV,MATCH(A14,Results_Cases!A:A,0))/CN14),"..",INDEX(Results_Cases!BV:BV,MATCH(A14,Results_Cases!A:A,0))/CN14)</f>
        <v>0.58620689655172409</v>
      </c>
      <c r="CJ14" s="104">
        <f>IF(ISERROR(INDEX(Results_Cases!BW:BW,MATCH(A14,Results_Cases!A:A,0))/CN14),"..",INDEX(Results_Cases!BW:BW,MATCH(A14,Results_Cases!A:A,0))/CN14)</f>
        <v>0.2413793103448276</v>
      </c>
      <c r="CK14" s="104">
        <f>IF(ISERROR(INDEX(Results_Cases!BX:BX,MATCH(A14,Results_Cases!A:A,0))/CN14),"..",INDEX(Results_Cases!BX:BX,MATCH(A14,Results_Cases!A:A,0))/CN14)</f>
        <v>0.17241379310344829</v>
      </c>
      <c r="CL14" s="104">
        <f>IF(ISERROR(INDEX(Results_Cases!BY:BY,MATCH(A14,Results_Cases!A:A,0))/CN14),"..",INDEX(Results_Cases!BY:BY,MATCH(A14,Results_Cases!A:A,0))/CN14)</f>
        <v>0</v>
      </c>
      <c r="CM14" s="104">
        <f>IF(ISERROR(INDEX(Results_Cases!BZ:BZ,MATCH(A14,Results_Cases!A:A,0))/CN14),"..",INDEX(Results_Cases!BZ:BZ,MATCH(A14,Results_Cases!A:A,0))/CN14)</f>
        <v>0</v>
      </c>
      <c r="CN14" s="100">
        <f>INDEX(Results_Cases!BV:BV,MATCH(A14,Results_Cases!A:A,0))+INDEX(Results_Cases!BW:BW,MATCH(A14,Results_Cases!A:A,0))+INDEX(Results_Cases!BX:BX,MATCH(A14,Results_Cases!A:A,0))+INDEX(Results_Cases!BY:BY,MATCH(A14,Results_Cases!A:A,0))+INDEX(Results_Cases!BZ:BZ,MATCH(A14,Results_Cases!A:A,0))</f>
        <v>29</v>
      </c>
      <c r="CO14" s="102">
        <f>IF(ISERROR(INDEX(Results_Cases!CA:CA,MATCH(A14,Results_Cases!A:A,0))/CT14),0,INDEX(Results_Cases!CA:CA,MATCH(A14,Results_Cases!A:A,0))/CT14)</f>
        <v>0</v>
      </c>
      <c r="CP14" s="102">
        <f>IF(ISERROR(INDEX(Results_Cases!CB:CB,MATCH(A14,Results_Cases!A:A,0))/CT14),0,INDEX(Results_Cases!CB:CB,MATCH(A14,Results_Cases!A:A,0))/CT14)</f>
        <v>0</v>
      </c>
      <c r="CQ14" s="102">
        <f>IF(ISERROR(INDEX(Results_Cases!CC:CC,MATCH(A14,Results_Cases!A:A,0))/CT14),0,INDEX(Results_Cases!CC:CC,MATCH(A14,Results_Cases!A:A,0))/CT14)</f>
        <v>0</v>
      </c>
      <c r="CR14" s="102">
        <f>IF(ISERROR(INDEX(Results_Cases!CD:CD,MATCH(A14,Results_Cases!A:A,0))/CT14),0,INDEX(Results_Cases!CD:CD,MATCH(A14,Results_Cases!A:A,0))/CT14)</f>
        <v>0</v>
      </c>
      <c r="CS14" s="102">
        <f>IF(ISERROR(INDEX(Results_Cases!CE:CE,MATCH(A14,Results_Cases!A:A,0))/CT14),0,INDEX(Results_Cases!CE:CE,MATCH(A14,Results_Cases!A:A,0))/CT14)</f>
        <v>0</v>
      </c>
      <c r="CT14" s="103">
        <f>IF(ISERROR(INDEX(Results_Cases!CA:CA,MATCH(A14,Results_Cases!A:A,0))+INDEX(Results_Cases!CB:CB,MATCH(A14,Results_Cases!A:A,0))+INDEX(Results_Cases!CC:CC,MATCH(A14,Results_Cases!A:A,0))+INDEX(Results_Cases!CD:CD,MATCH(A14,Results_Cases!A:A,0))+INDEX(Results_Cases!CE:CE,MATCH(A14,Results_Cases!A:A,0))),0,INDEX(Results_Cases!CA:CA,MATCH(A14,Results_Cases!A:A,0))+INDEX(Results_Cases!CB:CB,MATCH(A14,Results_Cases!A:A,0))+INDEX(Results_Cases!CC:CC,MATCH(A14,Results_Cases!A:A,0))+INDEX(Results_Cases!CD:CD,MATCH(A14,Results_Cases!A:A,0))+INDEX(Results_Cases!CE:CE,MATCH(A14,Results_Cases!A:A,0)))</f>
        <v>0</v>
      </c>
      <c r="CU14" s="104">
        <f>INDEX(Results_Cases!CF:CF,MATCH(A14,Results_Cases!A:A,0))/DC14</f>
        <v>0.43333333333333335</v>
      </c>
      <c r="CV14" s="104">
        <f>INDEX(Results_Cases!CG:CG,MATCH(A14,Results_Cases!A:A,0))/DC14</f>
        <v>0.1</v>
      </c>
      <c r="CW14" s="104">
        <f>INDEX(Results_Cases!CH:CH,MATCH(A14,Results_Cases!A:A,0))/DC14</f>
        <v>0.73333333333333328</v>
      </c>
      <c r="CX14" s="104">
        <f>INDEX(Results_Cases!CI:CI,MATCH(A14,Results_Cases!A:A,0))/DC14</f>
        <v>0.1</v>
      </c>
      <c r="CY14" s="104">
        <f>INDEX(Results_Cases!CJ:CJ,MATCH(A14,Results_Cases!A:A,0))/DC14</f>
        <v>0.1</v>
      </c>
      <c r="CZ14" s="104">
        <f>INDEX(Results_Cases!CK:CK,MATCH(A14,Results_Cases!A:A,0))/DC14</f>
        <v>3.3333333333333333E-2</v>
      </c>
      <c r="DA14" s="104">
        <f>INDEX(Results_Cases!CL:CL,MATCH(A14,Results_Cases!A:A,0))/DC14</f>
        <v>6.6666666666666666E-2</v>
      </c>
      <c r="DB14" s="104">
        <f>INDEX(Results_Cases!CM:CM,MATCH(A14,Results_Cases!A:A,0))/DC14</f>
        <v>0.13333333333333333</v>
      </c>
      <c r="DC14" s="100">
        <f>INDEX(Results_Cases!HB:HB,MATCH(A14,Results_Cases!A:A,0))</f>
        <v>30</v>
      </c>
      <c r="DD14" s="102">
        <f>IF(ISERROR(INDEX(Results_Cases!CN:CN,MATCH(A14,Results_Cases!A:A,0))/DK14),"..",INDEX(Results_Cases!CN:CN,MATCH(A14,Results_Cases!A:A,0))/DK14)</f>
        <v>0.6</v>
      </c>
      <c r="DE14" s="102">
        <f>IF(ISERROR(INDEX(Results_Cases!CO:CO,MATCH(A14,Results_Cases!A:A,0))/DK14),"..",INDEX(Results_Cases!CO:CO,MATCH(A14,Results_Cases!A:A,0))/DK14)</f>
        <v>3.3333333333333333E-2</v>
      </c>
      <c r="DF14" s="102">
        <f>IF(ISERROR(INDEX(Results_Cases!CP:CP,MATCH(A14,Results_Cases!A:A,0))/DK14),"..",INDEX(Results_Cases!CP:CP,MATCH(A14,Results_Cases!A:A,0))/DK14)</f>
        <v>0.2</v>
      </c>
      <c r="DG14" s="102">
        <f>IF(ISERROR(INDEX(Results_Cases!CQ:CQ,MATCH(A14,Results_Cases!A:A,0))/DK14),"..",INDEX(Results_Cases!CQ:CQ,MATCH(A14,Results_Cases!A:A,0))/DK14)</f>
        <v>0.1</v>
      </c>
      <c r="DH14" s="102">
        <f>IF(ISERROR(INDEX(Results_Cases!CR:CR,MATCH(A14,Results_Cases!A:A,0))/DK14),"..",INDEX(Results_Cases!CR:CR,MATCH(A14,Results_Cases!A:A,0))/DK14)</f>
        <v>6.6666666666666666E-2</v>
      </c>
      <c r="DI14" s="105">
        <f>IF(ISERROR(INDEX(Results_Cases!CS:CS,MATCH(A14,Results_Cases!A:A,0))),0,INDEX(Results_Cases!CS:CS,MATCH(A14,Results_Cases!A:A,0)))</f>
        <v>7.0483333333333329</v>
      </c>
      <c r="DJ14" s="106">
        <f>IF(ISERROR(INDEX(Results_Cases!CT:CT,MATCH(A14,Results_Cases!A:A,0))),0,INDEX(Results_Cases!CT:CT,MATCH(A14,Results_Cases!A:A,0)))</f>
        <v>1.75</v>
      </c>
      <c r="DK14" s="103">
        <f>INDEX(Results_Cases!CN:CN,MATCH(A14,Results_Cases!A:A,0))+INDEX(Results_Cases!CO:CO,MATCH(A14,Results_Cases!A:A,0))+INDEX(Results_Cases!CP:CP,MATCH(A14,Results_Cases!A:A,0))+INDEX(Results_Cases!CQ:CQ,MATCH(A14,Results_Cases!A:A,0))+INDEX(Results_Cases!CR:CR,MATCH(A14,Results_Cases!A:A,0))</f>
        <v>30</v>
      </c>
      <c r="DL14" s="104">
        <f>IF(ISERROR(INDEX(Results_Cases!CU:CU,MATCH(A14,Results_Cases!A:A,0))/DO14),"..",INDEX(Results_Cases!CU:CU,MATCH(A14,Results_Cases!A:A,0))/DO14)</f>
        <v>0.44444444444444442</v>
      </c>
      <c r="DM14" s="104">
        <f>IF(ISERROR(INDEX(Results_Cases!CV:CV,MATCH(A14,Results_Cases!A:A,0))/DO14),"..",INDEX(Results_Cases!CV:CV,MATCH(A14,Results_Cases!A:A,0))/DO14)</f>
        <v>0.5</v>
      </c>
      <c r="DN14" s="104">
        <f>IF(ISERROR(INDEX(Results_Cases!CW:CW,MATCH(A14,Results_Cases!A:A,0))/DO14),"..",INDEX(Results_Cases!CW:CW,MATCH(A14,Results_Cases!A:A,0))/DO14)</f>
        <v>5.5555555555555552E-2</v>
      </c>
      <c r="DO14" s="100">
        <f>INDEX(Results_Cases!CU:CU,MATCH(A14,Results_Cases!A:A,0))+INDEX(Results_Cases!CV:CV,MATCH(A14,Results_Cases!A:A,0))+INDEX(Results_Cases!CW:CW,MATCH(A14,Results_Cases!A:A,0))</f>
        <v>18</v>
      </c>
      <c r="DP14" s="102">
        <f>IF(ISERROR(INDEX(Results_Cases!CX:CX,MATCH(A14,Results_Cases!A:A,0))/DS14),"..",INDEX(Results_Cases!CX:CX,MATCH(A14,Results_Cases!A:A,0))/DS14)</f>
        <v>0.68965517241379315</v>
      </c>
      <c r="DQ14" s="102">
        <f>IF(ISERROR(INDEX(Results_Cases!CY:CY,MATCH(A14,Results_Cases!A:A,0))/DS14),"..",INDEX(Results_Cases!CY:CY,MATCH(A14,Results_Cases!A:A,0))/DS14)</f>
        <v>0.27586206896551724</v>
      </c>
      <c r="DR14" s="102">
        <f>IF(ISERROR(INDEX(Results_Cases!CZ:CZ,MATCH(A14,Results_Cases!A:A,0))/DS14),"..",INDEX(Results_Cases!CZ:CZ,MATCH(A14,Results_Cases!A:A,0))/DS14)</f>
        <v>3.4482758620689655E-2</v>
      </c>
      <c r="DS14" s="103">
        <f>INDEX(Results_Cases!CX:CX,MATCH(A14,Results_Cases!A:A,0))+INDEX(Results_Cases!CY:CY,MATCH(A14,Results_Cases!A:A,0))+INDEX(Results_Cases!CZ:CZ,MATCH(A14,Results_Cases!A:A,0))</f>
        <v>29</v>
      </c>
      <c r="DT14" s="104">
        <f>IF(ISERROR(INDEX(Results_Cases!DA:DA,MATCH(A14,Results_Cases!A:A,0))/EC14),"..",INDEX(Results_Cases!DA:DA,MATCH(A14,Results_Cases!A:A,0))/EC14)</f>
        <v>7.1428571428571425E-2</v>
      </c>
      <c r="DU14" s="104">
        <f>IF(ISERROR(INDEX(Results_Cases!DB:DB,MATCH(A14,Results_Cases!A:A,0))/EC14),"..",INDEX(Results_Cases!DB:DB,MATCH(A14,Results_Cases!A:A,0))/EC14)</f>
        <v>0.17857142857142858</v>
      </c>
      <c r="DV14" s="104">
        <f>IF(ISERROR(INDEX(Results_Cases!DC:DC,MATCH(A14,Results_Cases!A:A,0))/EC14),"..",INDEX(Results_Cases!DC:DC,MATCH(A14,Results_Cases!A:A,0))/EC14)</f>
        <v>0.2857142857142857</v>
      </c>
      <c r="DW14" s="104">
        <f>IF(ISERROR(INDEX(Results_Cases!DD:DD,MATCH(A14,Results_Cases!A:A,0))/EC14),"..",INDEX(Results_Cases!DD:DD,MATCH(A14,Results_Cases!A:A,0))/EC14)</f>
        <v>0.10714285714285714</v>
      </c>
      <c r="DX14" s="104">
        <f>IF(ISERROR(INDEX(Results_Cases!DE:DE,MATCH(A14,Results_Cases!A:A,0))/EC14),"..",INDEX(Results_Cases!DE:DE,MATCH(A14,Results_Cases!A:A,0))/EC14)</f>
        <v>0.17857142857142858</v>
      </c>
      <c r="DY14" s="104">
        <f>IF(ISERROR(INDEX(Results_Cases!DF:DF,MATCH(A14,Results_Cases!A:A,0))/EC14),"..",INDEX(Results_Cases!DF:DF,MATCH(A14,Results_Cases!A:A,0))/EC14)</f>
        <v>0.14285714285714285</v>
      </c>
      <c r="DZ14" s="104">
        <f>IF(ISERROR(INDEX(Results_Cases!DG:DG,MATCH(A14,Results_Cases!A:A,0))/EC14),"..",INDEX(Results_Cases!DG:DG,MATCH(A14,Results_Cases!A:A,0))/EC14)</f>
        <v>3.5714285714285712E-2</v>
      </c>
      <c r="EA14" s="104">
        <f>IF(ISERROR(INDEX(Results_Cases!DH:DH,MATCH(A14,Results_Cases!A:A,0))/EC14),"..",INDEX(Results_Cases!DH:DH,MATCH(A14,Results_Cases!A:A,0))/EC14)</f>
        <v>0</v>
      </c>
      <c r="EB14" s="107">
        <f>IF(ISERROR(INDEX(Results_Cases!DI:DI,MATCH(A14,Results_Cases!A:A,0))),"..",INDEX(Results_Cases!DI:DI,MATCH(A14,Results_Cases!A:A,0)))</f>
        <v>44.466666666666669</v>
      </c>
      <c r="EC14" s="100">
        <f>INDEX(Results_Cases!DA:DA,MATCH(A14,Results_Cases!A:A,0))+INDEX(Results_Cases!DB:DB,MATCH(A14,Results_Cases!A:A,0))+INDEX(Results_Cases!DC:DC,MATCH(A14,Results_Cases!A:A,0))+INDEX(Results_Cases!DD:DD,MATCH(A14,Results_Cases!A:A,0))+INDEX(Results_Cases!DE:DE,MATCH(A14,Results_Cases!A:A,0))+INDEX(Results_Cases!DF:DF,MATCH(A14,Results_Cases!A:A,0))+INDEX(Results_Cases!DG:DG,MATCH(A14,Results_Cases!A:A,0))+INDEX(Results_Cases!DH:DH,MATCH(A14,Results_Cases!A:A,0))</f>
        <v>28</v>
      </c>
      <c r="ED14" s="102">
        <f>IF(ISERROR(INDEX(Results_Cases!DJ:DJ,MATCH(A14,Results_Cases!A:A,0))/EI14),"..",INDEX(Results_Cases!DJ:DJ,MATCH(A14,Results_Cases!A:A,0))/EI14)</f>
        <v>0</v>
      </c>
      <c r="EE14" s="102">
        <f>IF(ISERROR(INDEX(Results_Cases!DK:DK,MATCH(A14,Results_Cases!A:A,0))/EI14),"..",INDEX(Results_Cases!DK:DK,MATCH(A14,Results_Cases!A:A,0))/EI14)</f>
        <v>0.13793103448275862</v>
      </c>
      <c r="EF14" s="102">
        <f>IF(ISERROR(INDEX(Results_Cases!DL:DL,MATCH(A14,Results_Cases!A:A,0))/EI14),"..",INDEX(Results_Cases!DL:DL,MATCH(A14,Results_Cases!A:A,0))/EI14)</f>
        <v>6.8965517241379309E-2</v>
      </c>
      <c r="EG14" s="102">
        <f>IF(ISERROR(INDEX(Results_Cases!DM:DM,MATCH(A14,Results_Cases!A:A,0))/EI14),"..",INDEX(Results_Cases!DM:DM,MATCH(A14,Results_Cases!A:A,0))/EI14)</f>
        <v>0.75862068965517238</v>
      </c>
      <c r="EH14" s="102">
        <f>IF(ISERROR(INDEX(Results_Cases!DN:DN,MATCH(A14,Results_Cases!A:A,0))/EI14),"..",INDEX(Results_Cases!DN:DN,MATCH(A14,Results_Cases!A:A,0))/EI14)</f>
        <v>3.4482758620689655E-2</v>
      </c>
      <c r="EI14" s="103">
        <f>INDEX(Results_Cases!DJ:DJ,MATCH(A14,Results_Cases!A:A,0))+INDEX(Results_Cases!DK:DK,MATCH(A14,Results_Cases!A:A,0))+INDEX(Results_Cases!DL:DL,MATCH(A14,Results_Cases!A:A,0))+INDEX(Results_Cases!DM:DM,MATCH(A14,Results_Cases!A:A,0))+INDEX(Results_Cases!DN:DN,MATCH(A14,Results_Cases!A:A,0))</f>
        <v>29</v>
      </c>
      <c r="EJ14" s="104">
        <f>IF(ISERROR(INDEX(Results_Cases!DO:DO,MATCH(A14,Results_Cases!A:A,0))/EI14),"..",INDEX(Results_Cases!DO:DO,MATCH(A14,Results_Cases!A:A,0))/EI14)</f>
        <v>0</v>
      </c>
      <c r="EK14" s="104">
        <f>IF(ISERROR(INDEX(Results_Cases!DP:DP,MATCH(A14,Results_Cases!A:A,0))/EI14),"..",INDEX(Results_Cases!DP:DP,MATCH(A14,Results_Cases!A:A,0))/EI14)</f>
        <v>0</v>
      </c>
      <c r="EL14" s="104">
        <f>IF(ISERROR(INDEX(Results_Cases!DQ:DQ,MATCH(A14,Results_Cases!A:A,0))/EI14),"..",INDEX(Results_Cases!DQ:DQ,MATCH(A14,Results_Cases!A:A,0))/EI14)</f>
        <v>0</v>
      </c>
      <c r="EM14" s="102">
        <f>IF(ISERROR(INDEX(Results_Cases!DR:DR,MATCH(A14,Results_Cases!A:A,0))/EI14),"..",INDEX(Results_Cases!DR:DR,MATCH(A14,Results_Cases!A:A,0))/EI14)</f>
        <v>0</v>
      </c>
      <c r="EN14" s="102">
        <f>IF(ISERROR(INDEX(Results_Cases!DS:DS,MATCH(A14,Results_Cases!A:A,0))/EI14),"..",INDEX(Results_Cases!DS:DS,MATCH(A14,Results_Cases!A:A,0))/EI14)</f>
        <v>0</v>
      </c>
      <c r="EO14" s="102">
        <f>IF(ISERROR(INDEX(Results_Cases!DT:DT,MATCH(A14,Results_Cases!A:A,0))/EI14),"..",INDEX(Results_Cases!DT:DT,MATCH(A14,Results_Cases!A:A,0))/EI14)</f>
        <v>0</v>
      </c>
      <c r="EP14" s="102">
        <f>IF(ISERROR(INDEX(Results_Cases!DU:DU,MATCH(A14,Results_Cases!A:A,0))/EI14),"..",INDEX(Results_Cases!DU:DU,MATCH(A14,Results_Cases!A:A,0))/EI14)</f>
        <v>0.13793103448275862</v>
      </c>
      <c r="EQ14" s="104">
        <f>IF(ISERROR(INDEX(Results_Cases!DV:DV,MATCH(A14,Results_Cases!A:A,0))/EI14),"..",INDEX(Results_Cases!DV:DV,MATCH(A14,Results_Cases!A:A,0))/EI14)</f>
        <v>0</v>
      </c>
      <c r="ER14" s="104">
        <f>IF(ISERROR(INDEX(Results_Cases!DW:DW,MATCH(A14,Results_Cases!A:A,0))/EI14),"..",INDEX(Results_Cases!DW:DW,MATCH(A14,Results_Cases!A:A,0))/EI14)</f>
        <v>0</v>
      </c>
      <c r="ES14" s="104">
        <f>IF(ISERROR(INDEX(Results_Cases!DX:DX,MATCH(A14,Results_Cases!A:A,0))/EI14),"..",INDEX(Results_Cases!DX:DX,MATCH(A14,Results_Cases!A:A,0))/EI14)</f>
        <v>0</v>
      </c>
      <c r="ET14" s="104">
        <f>IF(ISERROR(INDEX(Results_Cases!DY:DY,MATCH(A14,Results_Cases!A:A,0))/EI14),"..",INDEX(Results_Cases!DY:DY,MATCH(A14,Results_Cases!A:A,0))/EI14)</f>
        <v>3.4482758620689655E-2</v>
      </c>
      <c r="EU14" s="104">
        <f>IF(ISERROR(INDEX(Results_Cases!DZ:DZ,MATCH(A14,Results_Cases!A:A,0))/EI14),"..",INDEX(Results_Cases!DZ:DZ,MATCH(A14,Results_Cases!A:A,0))/EI14)</f>
        <v>3.4482758620689655E-2</v>
      </c>
      <c r="EV14" s="104">
        <f>IF(ISERROR(INDEX(Results_Cases!EA:EA,MATCH(A14,Results_Cases!A:A,0))/EI14),"..",INDEX(Results_Cases!EA:EA,MATCH(A14,Results_Cases!A:A,0))/EI14)</f>
        <v>0</v>
      </c>
      <c r="EW14" s="104">
        <f>IF(ISERROR(INDEX(Results_Cases!EB:EB,MATCH(A14,Results_Cases!A:A,0))/EI14),"..",INDEX(Results_Cases!EB:EB,MATCH(A14,Results_Cases!A:A,0))/EI14)</f>
        <v>0</v>
      </c>
      <c r="EX14" s="102">
        <f>IF(ISERROR(INDEX(Results_Cases!EC:EC,MATCH(A14,Results_Cases!A:A,0))/EI14),"..",INDEX(Results_Cases!EC:EC,MATCH(A14,Results_Cases!A:A,0))/EI14)</f>
        <v>0</v>
      </c>
      <c r="EY14" s="102">
        <f>IF(ISERROR(INDEX(Results_Cases!ED:ED,MATCH(A14,Results_Cases!A:A,0))/EI14),"..",INDEX(Results_Cases!ED:ED,MATCH(A14,Results_Cases!A:A,0))/EI14)</f>
        <v>0</v>
      </c>
      <c r="EZ14" s="102">
        <f>IF(ISERROR(INDEX(Results_Cases!EE:EE,MATCH(A14,Results_Cases!A:A,0))/EI14),"..",INDEX(Results_Cases!EE:EE,MATCH(A14,Results_Cases!A:A,0))/EI14)</f>
        <v>0</v>
      </c>
      <c r="FA14" s="102">
        <f>IF(ISERROR(INDEX(Results_Cases!EF:EF,MATCH(A14,Results_Cases!A:A,0))/EI14),"..",INDEX(Results_Cases!EF:EF,MATCH(A14,Results_Cases!A:A,0))/EI14)</f>
        <v>0</v>
      </c>
      <c r="FB14" s="102">
        <f>IF(ISERROR(INDEX(Results_Cases!EG:EG,MATCH(A14,Results_Cases!A:A,0))/EI14),"..",INDEX(Results_Cases!EG:EG,MATCH(A14,Results_Cases!A:A,0))/EI14)</f>
        <v>0.10344827586206896</v>
      </c>
      <c r="FC14" s="102">
        <f>IF(ISERROR(INDEX(Results_Cases!EH:EH,MATCH(A14,Results_Cases!A:A,0))/EI14),"..",INDEX(Results_Cases!EH:EH,MATCH(A14,Results_Cases!A:A,0))/EI14)</f>
        <v>3.4482758620689655E-2</v>
      </c>
      <c r="FD14" s="102">
        <f>IF(ISERROR(INDEX(Results_Cases!EI:EI,MATCH(A14,Results_Cases!A:A,0))/EI14),"..",INDEX(Results_Cases!EI:EI,MATCH(A14,Results_Cases!A:A,0))/EI14)</f>
        <v>0</v>
      </c>
      <c r="FE14" s="102">
        <f>IF(ISERROR(INDEX(Results_Cases!EJ:EJ,MATCH(A14,Results_Cases!A:A,0))/EI14),"..",INDEX(Results_Cases!EJ:EJ,MATCH(A14,Results_Cases!A:A,0))/EI14)</f>
        <v>0</v>
      </c>
      <c r="FF14" s="102">
        <f>IF(ISERROR(INDEX(Results_Cases!EK:EK,MATCH(A14,Results_Cases!A:A,0))/EI14),"..",INDEX(Results_Cases!EK:EK,MATCH(A14,Results_Cases!A:A,0))/EI14)</f>
        <v>0</v>
      </c>
      <c r="FG14" s="102">
        <f>IF(ISERROR(INDEX(Results_Cases!EL:EL,MATCH(A14,Results_Cases!A:A,0))/EI14),"..",INDEX(Results_Cases!EL:EL,MATCH(A14,Results_Cases!A:A,0))/EI14)</f>
        <v>0</v>
      </c>
      <c r="FH14" s="102">
        <f>IF(ISERROR(INDEX(Results_Cases!EM:EM,MATCH(A14,Results_Cases!A:A,0))/EI14),"..",INDEX(Results_Cases!EM:EM,MATCH(A14,Results_Cases!A:A,0))/EI14)</f>
        <v>0</v>
      </c>
      <c r="FI14" s="102">
        <f>IF(ISERROR(INDEX(Results_Cases!EN:EN,MATCH(A14,Results_Cases!A:A,0))/EI14),"..",INDEX(Results_Cases!EN:EN,MATCH(A14,Results_Cases!A:A,0))/EI14)</f>
        <v>0</v>
      </c>
      <c r="FJ14" s="102">
        <f>IF(ISERROR(INDEX(Results_Cases!EO:EO,MATCH(A14,Results_Cases!A:A,0))/EI14),"..",INDEX(Results_Cases!EO:EO,MATCH(A14,Results_Cases!A:A,0))/EI14)</f>
        <v>0</v>
      </c>
      <c r="FK14" s="102">
        <f>IF(ISERROR(INDEX(Results_Cases!EP:EP,MATCH(A14,Results_Cases!A:A,0))/EI14),"..",INDEX(Results_Cases!EP:EP,MATCH(A14,Results_Cases!A:A,0))/EI14)</f>
        <v>3.4482758620689655E-2</v>
      </c>
      <c r="FL14" s="102">
        <f>IF(ISERROR(INDEX(Results_Cases!EQ:EQ,MATCH(A14,Results_Cases!A:A,0))/EI14),"..",INDEX(Results_Cases!EQ:EQ,MATCH(A14,Results_Cases!A:A,0))/EI14)</f>
        <v>0</v>
      </c>
      <c r="FM14" s="102">
        <f>IF(ISERROR(INDEX(Results_Cases!ER:ER,MATCH(A14,Results_Cases!A:A,0))/EI14),"..",INDEX(Results_Cases!ER:ER,MATCH(A14,Results_Cases!A:A,0))/EI14)</f>
        <v>0</v>
      </c>
      <c r="FN14" s="102">
        <f>IF(ISERROR(INDEX(Results_Cases!ES:ES,MATCH(A14,Results_Cases!A:A,0))/EI14),"..",INDEX(Results_Cases!ES:ES,MATCH(A14,Results_Cases!A:A,0))/EI14)</f>
        <v>0</v>
      </c>
      <c r="FO14" s="102">
        <f>IF(ISERROR(INDEX(Results_Cases!ET:ET,MATCH(A14,Results_Cases!A:A,0))/EI14),"..",INDEX(Results_Cases!ET:ET,MATCH(A14,Results_Cases!A:A,0))/EI14)</f>
        <v>0</v>
      </c>
      <c r="FP14" s="102">
        <f>IF(ISERROR(INDEX(Results_Cases!EU:EU,MATCH(A14,Results_Cases!A:A,0))/EI14),"..",INDEX(Results_Cases!EU:EU,MATCH(A14,Results_Cases!A:A,0))/EI14)</f>
        <v>0</v>
      </c>
      <c r="FQ14" s="102">
        <f>IF(ISERROR(INDEX(Results_Cases!EV:EV,MATCH(A14,Results_Cases!A:A,0))/EI14),"..",INDEX(Results_Cases!EV:EV,MATCH(A14,Results_Cases!A:A,0))/EI14)</f>
        <v>0</v>
      </c>
      <c r="FR14" s="102">
        <f>IF(ISERROR(INDEX(Results_Cases!EW:EW,MATCH(A14,Results_Cases!A:A,0))/EI14),"..",INDEX(Results_Cases!EW:EW,MATCH(A14,Results_Cases!A:A,0))/EI14)</f>
        <v>0</v>
      </c>
      <c r="FS14" s="102">
        <f>IF(ISERROR(INDEX(Results_Cases!EX:EX,MATCH(A14,Results_Cases!A:A,0))/EI14),"..",INDEX(Results_Cases!EX:EX,MATCH(A14,Results_Cases!A:A,0))/EI14)</f>
        <v>0.58620689655172409</v>
      </c>
      <c r="FT14" s="104">
        <f>IF(ISERROR(INDEX(Results_Cases!EY:EY,MATCH(A14,Results_Cases!A:A,0))/EI14),"..",INDEX(Results_Cases!EY:EY,MATCH(A14,Results_Cases!A:A,0))/EI14)</f>
        <v>3.4482758620689655E-2</v>
      </c>
      <c r="FU14" s="104">
        <f>IF(ISERROR(INDEX(Results_Cases!EZ:EZ,MATCH(A14,Results_Cases!A:A,0))/EI14),"..",INDEX(Results_Cases!EZ:EZ,MATCH(A14,Results_Cases!A:A,0))/EI14)</f>
        <v>0</v>
      </c>
      <c r="FV14" s="102">
        <f>IF(ISERROR(INDEX(Results_Cases!FA:FA,MATCH(A14,Results_Cases!A:A,0))/GB14),"..",INDEX(Results_Cases!FA:FA,MATCH(A14,Results_Cases!A:A,0))/GB14)</f>
        <v>0.9375</v>
      </c>
      <c r="FW14" s="102">
        <f>IF(ISERROR(INDEX(Results_Cases!FB:FB,MATCH(A14,Results_Cases!A:A,0))/GB14),"..",INDEX(Results_Cases!FB:FB,MATCH(A14,Results_Cases!A:A,0))/GB14)</f>
        <v>6.25E-2</v>
      </c>
      <c r="FX14" s="102">
        <f>IF(ISERROR(INDEX(Results_Cases!FC:FC,MATCH(A14,Results_Cases!A:A,0))/GB14),"..",INDEX(Results_Cases!FC:FC,MATCH(A14,Results_Cases!A:A,0))/GB14)</f>
        <v>0</v>
      </c>
      <c r="FY14" s="102">
        <f>IF(ISERROR(INDEX(Results_Cases!FD:FD,MATCH(A14,Results_Cases!A:A,0))/GB14),"..",INDEX(Results_Cases!FD:FD,MATCH(A14,Results_Cases!A:A,0))/GB14)</f>
        <v>0</v>
      </c>
      <c r="FZ14" s="102">
        <f>IF(ISERROR(INDEX(Results_Cases!FE:FE,MATCH(A14,Results_Cases!A:A,0))/GB14),"..",INDEX(Results_Cases!FE:FE,MATCH(A14,Results_Cases!A:A,0))/GB14)</f>
        <v>0</v>
      </c>
      <c r="GA14" s="108">
        <f>IF(ISERROR(INDEX(Results_Cases!FF:FF,MATCH(A14,Results_Cases!A:A,0))/GB14),"..",INDEX(Results_Cases!FF:FF,MATCH(A14,Results_Cases!A:A,0))/GB14)</f>
        <v>0</v>
      </c>
      <c r="GB14" s="103">
        <f>INDEX(Results_Cases!FA:FA,MATCH(A14,Results_Cases!A:A,0))+INDEX(Results_Cases!FB:FB,MATCH(A14,Results_Cases!A:A,0))+INDEX(Results_Cases!FC:FC,MATCH(A14,Results_Cases!A:A,0))+INDEX(Results_Cases!FD:FD,MATCH(A14,Results_Cases!A:A,0))+INDEX(Results_Cases!FE:FE,MATCH(A14,Results_Cases!A:A,0))+INDEX(Results_Cases!FF:FF,MATCH(A14,Results_Cases!A:A,0))</f>
        <v>16</v>
      </c>
      <c r="GC14" s="104">
        <f>IF(ISERROR(INDEX(Results_Cases!FG:FG,MATCH(A14,Results_Cases!A:A,0))/GQ14),"..",INDEX(Results_Cases!FG:FG,MATCH(A14,Results_Cases!A:A,0))/GQ14)</f>
        <v>0.93333333333333335</v>
      </c>
      <c r="GD14" s="104">
        <f>IF(ISERROR(INDEX(Results_Cases!FH:FH,MATCH(A14,Results_Cases!A:A,0))/GQ14),"..",INDEX(Results_Cases!FH:FH,MATCH(A14,Results_Cases!A:A,0))/GQ14)</f>
        <v>0</v>
      </c>
      <c r="GE14" s="104">
        <f>IF(ISERROR(INDEX(Results_Cases!FI:FI,MATCH(A14,Results_Cases!A:A,0))/GQ14),"..",INDEX(Results_Cases!FI:FI,MATCH(A14,Results_Cases!A:A,0))/GQ14)</f>
        <v>0</v>
      </c>
      <c r="GF14" s="104">
        <f>IF(ISERROR(INDEX(Results_Cases!FJ:FJ,MATCH(A14,Results_Cases!A:A,0))/GQ14),"..",INDEX(Results_Cases!FJ:FJ,MATCH(A14,Results_Cases!A:A,0))/GQ14)</f>
        <v>0</v>
      </c>
      <c r="GG14" s="104">
        <f>IF(ISERROR(INDEX(Results_Cases!FK:FK,MATCH(A14,Results_Cases!A:A,0))/GQ14),"..",INDEX(Results_Cases!FK:FK,MATCH(A14,Results_Cases!A:A,0))/GQ14)</f>
        <v>0</v>
      </c>
      <c r="GH14" s="104">
        <f>IF(ISERROR(INDEX(Results_Cases!FL:FL,MATCH(A14,Results_Cases!A:A,0))/GQ14),"..",INDEX(Results_Cases!FL:FL,MATCH(A14,Results_Cases!A:A,0))/GQ14)</f>
        <v>0</v>
      </c>
      <c r="GI14" s="104">
        <f>IF(ISERROR(INDEX(Results_Cases!FM:FM,MATCH(A14,Results_Cases!A:A,0))/GQ14),"..",INDEX(Results_Cases!FM:FM,MATCH(A14,Results_Cases!A:A,0))/GQ14)</f>
        <v>0</v>
      </c>
      <c r="GJ14" s="104">
        <f>IF(ISERROR(INDEX(Results_Cases!FN:FN,MATCH(A14,Results_Cases!A:A,0))/GQ14),"..",INDEX(Results_Cases!FN:FN,MATCH(A14,Results_Cases!A:A,0))/GQ14)</f>
        <v>0</v>
      </c>
      <c r="GK14" s="104">
        <f>IF(ISERROR(INDEX(Results_Cases!FO:FO,MATCH(A14,Results_Cases!A:A,0))/GQ14),"..",INDEX(Results_Cases!FO:FO,MATCH(A14,Results_Cases!A:A,0))/GQ14)</f>
        <v>0</v>
      </c>
      <c r="GL14" s="104">
        <f>IF(ISERROR(INDEX(Results_Cases!FP:FP,MATCH(A14,Results_Cases!A:A,0))/GQ14),"..",INDEX(Results_Cases!FP:FP,MATCH(A14,Results_Cases!A:A,0))/GQ14)</f>
        <v>0</v>
      </c>
      <c r="GM14" s="104">
        <f>IF(ISERROR(INDEX(Results_Cases!FQ:FQ,MATCH(A14,Results_Cases!A:A,0))/GQ14),"..",INDEX(Results_Cases!FQ:FQ,MATCH(A14,Results_Cases!A:A,0))/GQ14)</f>
        <v>0</v>
      </c>
      <c r="GN14" s="104">
        <f>IF(ISERROR(INDEX(Results_Cases!FR:FR,MATCH(A14,Results_Cases!A:A,0))/GQ14),"..",INDEX(Results_Cases!FR:FR,MATCH(A14,Results_Cases!A:A,0))/GQ14)</f>
        <v>0</v>
      </c>
      <c r="GO14" s="104">
        <f>IF(ISERROR(INDEX(Results_Cases!FS:FS,MATCH(A14,Results_Cases!A:A,0))/GQ14),"..",INDEX(Results_Cases!FS:FS,MATCH(A14,Results_Cases!A:A,0))/GQ14)</f>
        <v>0</v>
      </c>
      <c r="GP14" s="104">
        <f>IF(ISERROR(INDEX(Results_Cases!FT:FT,MATCH(A14,Results_Cases!A:A,0))/GQ14),"..",INDEX(Results_Cases!FT:FT,MATCH(A14,Results_Cases!A:A,0))/GQ14)</f>
        <v>6.6666666666666666E-2</v>
      </c>
      <c r="GQ14" s="100">
        <f>INDEX(Results_Cases!FG:FG,MATCH(A14,Results_Cases!A:A,0))+INDEX(Results_Cases!FH:FH,MATCH(A14,Results_Cases!A:A,0))+INDEX(Results_Cases!FI:FI,MATCH(A14,Results_Cases!A:A,0))+INDEX(Results_Cases!FJ:FJ,MATCH(A14,Results_Cases!A:A,0))+INDEX(Results_Cases!FK:FK,MATCH(A14,Results_Cases!A:A,0))+INDEX(Results_Cases!FL:FL,MATCH(A14,Results_Cases!A:A,0))+INDEX(Results_Cases!FM:FM,MATCH(A14,Results_Cases!A:A,0))+INDEX(Results_Cases!FN:FN,MATCH(A14,Results_Cases!A:A,0))+INDEX(Results_Cases!FO:FO,MATCH(A14,Results_Cases!A:A,0))+INDEX(Results_Cases!FP:FP,MATCH(A14,Results_Cases!A:A,0))+INDEX(Results_Cases!FQ:FQ,MATCH(A14,Results_Cases!A:A,0))+INDEX(Results_Cases!FR:FR,MATCH(A14,Results_Cases!A:A,0))+INDEX(Results_Cases!FS:FS,MATCH(A14,Results_Cases!A:A,0))+INDEX(Results_Cases!FT:FT,MATCH(A14,Results_Cases!A:A,0))</f>
        <v>15</v>
      </c>
      <c r="GR14" s="102">
        <f>IF(ISERROR(INDEX(Results_Cases!FU:FU,MATCH(A14,Results_Cases!A:A,0))/GS14),"..",INDEX(Results_Cases!FU:FU,MATCH(A14,Results_Cases!A:A,0))/GS14)</f>
        <v>1</v>
      </c>
      <c r="GS14" s="109">
        <f>INDEX(Results_Cases!FU:FU,MATCH(A14,Results_Cases!A:A,0))</f>
        <v>1</v>
      </c>
      <c r="GT14" s="104" t="str">
        <f>IF(ISERROR(INDEX(Results_Cases!FV:FV,MATCH(A14,Results_Cases!A:A,0))/GV14),"..",INDEX(Results_Cases!FV:FV,MATCH(A14,Results_Cases!A:A,0))/GV14)</f>
        <v>..</v>
      </c>
      <c r="GU14" s="104" t="str">
        <f>IF(ISERROR(INDEX(Results_Cases!FW:FW,MATCH(A14,Results_Cases!A:A,0))/GV14),"..",INDEX(Results_Cases!FW:FW,MATCH(A14,Results_Cases!A:A,0))/GV14)</f>
        <v>..</v>
      </c>
      <c r="GV14" s="110">
        <f>INDEX(Results_Cases!FV:FV,MATCH(A14,Results_Cases!A:A,0))+INDEX(Results_Cases!FW:FW,MATCH(A14,Results_Cases!A:A,0))</f>
        <v>0</v>
      </c>
      <c r="GW14" s="102" t="str">
        <f>IF(ISERROR(INDEX(Results_Cases!FX:FX,MATCH(A14,Results_Cases!A:A,0))/GZ14),"..",INDEX(Results_Cases!FX:FX,MATCH(A14,Results_Cases!A:A,0))/GZ14)</f>
        <v>..</v>
      </c>
      <c r="GX14" s="102" t="str">
        <f>IF(ISERROR(INDEX(Results_Cases!FY:FY,MATCH(A14,Results_Cases!A:A,0))/GZ14),"..",INDEX(Results_Cases!FY:FY,MATCH(A14,Results_Cases!A:A,0))/GZ14)</f>
        <v>..</v>
      </c>
      <c r="GY14" s="102" t="str">
        <f>IF(ISERROR(INDEX(Results_Cases!FZ:FZ,MATCH(A14,Results_Cases!A:A,0))/GZ14),"..",INDEX(Results_Cases!FZ:FZ,MATCH(A14,Results_Cases!A:A,0))/GZ14)</f>
        <v>..</v>
      </c>
      <c r="GZ14" s="109">
        <f>INDEX(Results_Cases!FX:FX,MATCH(A14,Results_Cases!A:A,0))+INDEX(Results_Cases!FY:FY,MATCH(A14,Results_Cases!A:A,0))+INDEX(Results_Cases!FZ:FZ,MATCH(A14,Results_Cases!A:A,0))</f>
        <v>0</v>
      </c>
      <c r="HA14" s="104" t="str">
        <f>IF(ISERROR(INDEX(Results_Cases!GA:GA,MATCH(A14,Results_Cases!A:A,0))/HF14),"..",INDEX(Results_Cases!GA:GA,MATCH(A14,Results_Cases!A:A,0))/HF14)</f>
        <v>..</v>
      </c>
      <c r="HB14" s="104" t="str">
        <f>IF(ISERROR(INDEX(Results_Cases!GB:GB,MATCH(A14,Results_Cases!A:A,0))/HF14),"..",INDEX(Results_Cases!GB:GB,MATCH(A14,Results_Cases!A:A,0))/HF14)</f>
        <v>..</v>
      </c>
      <c r="HC14" s="104" t="str">
        <f>IF(ISERROR(INDEX(Results_Cases!GC:GC,MATCH(A14,Results_Cases!A:A,0))/HF14),"..",INDEX(Results_Cases!GC:GC,MATCH(A14,Results_Cases!A:A,0))/HF14)</f>
        <v>..</v>
      </c>
      <c r="HD14" s="104" t="str">
        <f>IF(ISERROR(INDEX(Results_Cases!GD:GD,MATCH(A14,Results_Cases!A:A,0))/HF14),"..",INDEX(Results_Cases!GD:GD,MATCH(A14,Results_Cases!A:A,0))/HF14)</f>
        <v>..</v>
      </c>
      <c r="HE14" s="104" t="str">
        <f>IF(ISERROR(INDEX(Results_Cases!GE:GE,MATCH(A14,Results_Cases!A:A,0))/HF14),"..",INDEX(Results_Cases!GE:GE,MATCH(A14,Results_Cases!A:A,0))/HF14)</f>
        <v>..</v>
      </c>
      <c r="HF14" s="110">
        <f>INDEX(Results_Cases!GA:GA,MATCH(A14,Results_Cases!A:A,0))+INDEX(Results_Cases!GB:GB,MATCH(A14,Results_Cases!A:A,0))+INDEX(Results_Cases!GC:GC,MATCH(A14,Results_Cases!A:A,0))+INDEX(Results_Cases!GD:GD,MATCH(A14,Results_Cases!A:A,0))+INDEX(Results_Cases!GE:GE,MATCH(A14,Results_Cases!A:A,0))</f>
        <v>0</v>
      </c>
      <c r="HG14" s="102">
        <f>INDEX(Results_Cases!GF:GF,MATCH(A14,Results_Cases!A:A,0))/HO14</f>
        <v>0.88235294117647056</v>
      </c>
      <c r="HH14" s="102">
        <f>INDEX(Results_Cases!GG:GG,MATCH(A14,Results_Cases!A:A,0))/HO14</f>
        <v>0.11764705882352941</v>
      </c>
      <c r="HI14" s="102">
        <f>INDEX(Results_Cases!GH:GH,MATCH(A14,Results_Cases!A:A,0))/HO14</f>
        <v>0</v>
      </c>
      <c r="HJ14" s="102">
        <f>INDEX(Results_Cases!GI:GI,MATCH(A14,Results_Cases!A:A,0))/HO14</f>
        <v>0</v>
      </c>
      <c r="HK14" s="102">
        <f>INDEX(Results_Cases!GJ:GJ,MATCH(A14,Results_Cases!A:A,0))/HO14</f>
        <v>0</v>
      </c>
      <c r="HL14" s="102">
        <f>INDEX(Results_Cases!GK:GK,MATCH(A14,Results_Cases!A:A,0))/HO14</f>
        <v>5.8823529411764705E-2</v>
      </c>
      <c r="HM14" s="102">
        <f>INDEX(Results_Cases!GL:GL,MATCH(A14,Results_Cases!A:A,0))/HO14</f>
        <v>0</v>
      </c>
      <c r="HN14" s="102">
        <f>INDEX(Results_Cases!GM:GM,MATCH(A14,Results_Cases!A:A,0))/HO14</f>
        <v>0</v>
      </c>
      <c r="HO14" s="103">
        <f>INDEX(Results_Cases!HC:HC,MATCH(A14,Results_Cases!A:A,0))</f>
        <v>17</v>
      </c>
      <c r="HP14" s="104">
        <f>IF(ISERROR(INDEX(Results_Cases!GN:GN,MATCH(A14,Results_Cases!A:A,0))/HX14),0,INDEX(Results_Cases!GN:GN,MATCH(A14,Results_Cases!A:A,0))/HX14)</f>
        <v>0.17647058823529413</v>
      </c>
      <c r="HQ14" s="104">
        <f>IF(ISERROR(INDEX(Results_Cases!GO:GO,MATCH(A14,Results_Cases!A:A,0))/HX14),0,INDEX(Results_Cases!GO:GO,MATCH(A14,Results_Cases!A:A,0))/HX14)</f>
        <v>0.17647058823529413</v>
      </c>
      <c r="HR14" s="104">
        <f>IF(ISERROR(INDEX(Results_Cases!GP:GP,MATCH(A14,Results_Cases!A:A,0))/HX14),0,INDEX(Results_Cases!GP:GP,MATCH(A14,Results_Cases!A:A,0))/HX14)</f>
        <v>0</v>
      </c>
      <c r="HS14" s="104">
        <f>IF(ISERROR(INDEX(Results_Cases!GQ:GQ,MATCH(A14,Results_Cases!A:A,0))/HX14),0,INDEX(Results_Cases!GQ:GQ,MATCH(A14,Results_Cases!A:A,0))/HX14)</f>
        <v>0</v>
      </c>
      <c r="HT14" s="104">
        <f>IF(ISERROR(INDEX(Results_Cases!GR:GR,MATCH(A14,Results_Cases!A:A,0))/HX14),0,INDEX(Results_Cases!GR:GR,MATCH(A14,Results_Cases!A:A,0))/HX14)</f>
        <v>0.6470588235294118</v>
      </c>
      <c r="HU14" s="104">
        <f>IF(ISERROR(INDEX(Results_Cases!GS:GS,MATCH(A14,Results_Cases!A:A,0))/HX14),0,INDEX(Results_Cases!GS:GS,MATCH(A14,Results_Cases!A:A,0))/HX14)</f>
        <v>0</v>
      </c>
      <c r="HV14" s="104">
        <f>IF(ISERROR(INDEX(Results_Cases!GT:GT,MATCH(A14,Results_Cases!A:A,0))/HX14),0,INDEX(Results_Cases!GT:GT,MATCH(A14,Results_Cases!A:A,0))/HX14)</f>
        <v>0</v>
      </c>
      <c r="HW14" s="104">
        <f>IF(ISERROR(INDEX(Results_Cases!GU:GU,MATCH(A14,Results_Cases!A:A,0))/HX14),0,INDEX(Results_Cases!GU:GU,MATCH(A14,Results_Cases!A:A,0))/HX14)</f>
        <v>0</v>
      </c>
      <c r="HX14" s="100">
        <f>INDEX(Results_Cases!GN:GN,MATCH(A14,Results_Cases!A:A,0))+INDEX(Results_Cases!GO:GO,MATCH(A14,Results_Cases!A:A,0))+INDEX(Results_Cases!GP:GP,MATCH(A14,Results_Cases!A:A,0))+INDEX(Results_Cases!GQ:GQ,MATCH(A14,Results_Cases!A:A,0))+INDEX(Results_Cases!GR:GR,MATCH(A14,Results_Cases!A:A,0))+INDEX(Results_Cases!GS:GS,MATCH(A14,Results_Cases!A:A,0))+INDEX(Results_Cases!GT:GT,MATCH(A14,Results_Cases!A:A,0))+INDEX(Results_Cases!GU:GU,MATCH(A14,Results_Cases!A:A,0))</f>
        <v>17</v>
      </c>
      <c r="HY14" s="102">
        <f>IF(ISERROR(INDEX(Results_Cases!GV:GV,MATCH(A14,Results_Cases!A:A,0))/IA14),"..",INDEX(Results_Cases!GV:GV,MATCH(A14,Results_Cases!A:A,0))/IA14)</f>
        <v>0.56666666666666665</v>
      </c>
      <c r="HZ14" s="102">
        <f>IF(ISERROR(INDEX(Results_Cases!GW:GW,MATCH(A14,Results_Cases!A:A,0))/IA14),"..",INDEX(Results_Cases!GW:GW,MATCH(A14,Results_Cases!A:A,0))/IA14)</f>
        <v>0.43333333333333335</v>
      </c>
      <c r="IA14" s="103">
        <f>INDEX(Results_Cases!GV:GV,MATCH(A14,Results_Cases!A:A,0))+INDEX(Results_Cases!GW:GW,MATCH(A14,Results_Cases!A:A,0))</f>
        <v>30</v>
      </c>
      <c r="IB14" s="104">
        <f>IF(ISERROR(INDEX(Results_Cases!GX:GX,MATCH(A14,Results_Cases!A:A,0))/ID14),"..",INDEX(Results_Cases!GX:GX,MATCH(A14,Results_Cases!A:A,0))/ID14)</f>
        <v>0</v>
      </c>
      <c r="IC14" s="104">
        <f>IF(ISERROR(INDEX(Results_Cases!GY:GY,MATCH(A14,Results_Cases!A:A,0))/ID14),"..",INDEX(Results_Cases!GY:GY,MATCH(A14,Results_Cases!A:A,0))/ID14)</f>
        <v>1</v>
      </c>
      <c r="ID14" s="111">
        <f>INDEX(Results_Cases!GX:GX,MATCH(A14,Results_Cases!A:A,0))+INDEX(Results_Cases!GY:GY,MATCH(A14,Results_Cases!A:A,0))</f>
        <v>30</v>
      </c>
    </row>
    <row r="15" spans="1:238" s="30" customFormat="1" ht="24" customHeight="1" x14ac:dyDescent="0.2">
      <c r="A15" s="93" t="s">
        <v>131</v>
      </c>
      <c r="B15" s="94" t="s">
        <v>88</v>
      </c>
      <c r="C15" s="94" t="s">
        <v>174</v>
      </c>
      <c r="D15" s="100">
        <f>INDEX(Results_Cases!D:D,MATCH(A15,Results_Cases!A:A,0))</f>
        <v>9</v>
      </c>
      <c r="E15" s="102">
        <f>INDEX(Results_Cases!E:E,MATCH(A15,Results_Cases!A:A,0))/G15</f>
        <v>1</v>
      </c>
      <c r="F15" s="102">
        <f>INDEX(Results_Cases!F:F,MATCH(A15,Results_Cases!A:A,0))/G15</f>
        <v>0</v>
      </c>
      <c r="G15" s="103">
        <f>INDEX(Results_Cases!D:D,MATCH(A15,Results_Cases!A:A,0))</f>
        <v>9</v>
      </c>
      <c r="H15" s="104">
        <f>INDEX(Results_Cases!G:G,MATCH(A15,Results_Cases!A:A,0))/T15</f>
        <v>0.22222222222222221</v>
      </c>
      <c r="I15" s="104">
        <f>INDEX(Results_Cases!H:H,MATCH(A15,Results_Cases!A:A,0))/T15</f>
        <v>0.55555555555555558</v>
      </c>
      <c r="J15" s="104">
        <f>INDEX(Results_Cases!I:I,MATCH(A15,Results_Cases!A:A,0))/T15</f>
        <v>0</v>
      </c>
      <c r="K15" s="104">
        <f>INDEX(Results_Cases!J:J,MATCH(A15,Results_Cases!A:A,0))/T15</f>
        <v>0.22222222222222221</v>
      </c>
      <c r="L15" s="104">
        <f>INDEX(Results_Cases!K:K,MATCH(A15,Results_Cases!A:A,0))/T15</f>
        <v>0</v>
      </c>
      <c r="M15" s="104">
        <f>INDEX(Results_Cases!L:L,MATCH(A15,Results_Cases!A:A,0))/T15</f>
        <v>0.1111111111111111</v>
      </c>
      <c r="N15" s="104">
        <f>INDEX(Results_Cases!M:M,MATCH(A15,Results_Cases!A:A,0))/T15</f>
        <v>0.1111111111111111</v>
      </c>
      <c r="O15" s="104">
        <f>INDEX(Results_Cases!N:N,MATCH(A15,Results_Cases!A:A,0))/T15</f>
        <v>0.1111111111111111</v>
      </c>
      <c r="P15" s="104">
        <f>INDEX(Results_Cases!O:O,MATCH(A15,Results_Cases!A:A,0))/T15</f>
        <v>0</v>
      </c>
      <c r="Q15" s="104">
        <f>INDEX(Results_Cases!P:P,MATCH(A15,Results_Cases!A:A,0))/T15</f>
        <v>0</v>
      </c>
      <c r="R15" s="104">
        <f>INDEX(Results_Cases!Q:Q,MATCH(A15,Results_Cases!A:A,0))/T15</f>
        <v>0.1111111111111111</v>
      </c>
      <c r="S15" s="104">
        <f>INDEX(Results_Cases!R:R,MATCH(A15,Results_Cases!A:A,0))/T15</f>
        <v>0.1111111111111111</v>
      </c>
      <c r="T15" s="100">
        <f>INDEX(Results_Cases!GZ:GZ,MATCH(A15,Results_Cases!A:A,0))</f>
        <v>9</v>
      </c>
      <c r="U15" s="102">
        <f>IF(ISERROR(INDEX(Results_Cases!S:S,MATCH(A15,Results_Cases!A:A,0))/X15),0,INDEX(Results_Cases!S:S,MATCH(A15,Results_Cases!A:A,0))/X15)</f>
        <v>0</v>
      </c>
      <c r="V15" s="102">
        <f>IF(ISERROR(INDEX(Results_Cases!T:T,MATCH(A15,Results_Cases!A:A,0))/X15),0,INDEX(Results_Cases!T:T,MATCH(A15,Results_Cases!A:A,0))/X15)</f>
        <v>1</v>
      </c>
      <c r="W15" s="102">
        <f>IF(ISERROR(INDEX(Results_Cases!U:U,MATCH(A15,Results_Cases!A:A,0))/X15),0,INDEX(Results_Cases!U:U,MATCH(A15,Results_Cases!A:A,0))/X15)</f>
        <v>0</v>
      </c>
      <c r="X15" s="103">
        <f>IF(INDEX(Results_Cases!S:S,MATCH(A15,Results_Cases!A:A,0))+INDEX(Results_Cases!T:T,MATCH(A15,Results_Cases!A:A,0))+INDEX(Results_Cases!U:U,MATCH(A15,Results_Cases!A:A,0))=0,"..",INDEX(Results_Cases!S:S,MATCH(A15,Results_Cases!A:A,0))+INDEX(Results_Cases!T:T,MATCH(A15,Results_Cases!A:A,0))+INDEX(Results_Cases!U:U,MATCH(A15,Results_Cases!A:A,0)))</f>
        <v>2</v>
      </c>
      <c r="Y15" s="104">
        <f>IF(ISERROR(INDEX(Results_Cases!V:V,MATCH(A15,Results_Cases!A:A,0))/AC15),"..",INDEX(Results_Cases!V:V,MATCH(A15,Results_Cases!A:A,0))/AC15)</f>
        <v>0.66666666666666663</v>
      </c>
      <c r="Z15" s="104">
        <f>IF(ISERROR(INDEX(Results_Cases!W:W,MATCH(A15,Results_Cases!A:A,0))/AC15),"..",INDEX(Results_Cases!W:W,MATCH(A15,Results_Cases!A:A,0))/AC15)</f>
        <v>0.1111111111111111</v>
      </c>
      <c r="AA15" s="104">
        <f>IF(ISERROR(INDEX(Results_Cases!X:X,MATCH(A15,Results_Cases!A:A,0))/AC15),"..",INDEX(Results_Cases!X:X,MATCH(A15,Results_Cases!A:A,0))/AC15)</f>
        <v>0</v>
      </c>
      <c r="AB15" s="104">
        <f>IF(ISERROR(INDEX(Results_Cases!Y:Y,MATCH(A15,Results_Cases!A:A,0))/AC15),"..",INDEX(Results_Cases!Y:Y,MATCH(A15,Results_Cases!A:A,0))/AC15)</f>
        <v>0.22222222222222221</v>
      </c>
      <c r="AC15" s="100">
        <f>INDEX(Results_Cases!HA:HA,MATCH(A15,Results_Cases!A:A,0))</f>
        <v>9</v>
      </c>
      <c r="AD15" s="102">
        <f>IF(ISERROR(INDEX(Results_Cases!Z:Z,MATCH(A15,Results_Cases!A:A,0))/AK15),"..",INDEX(Results_Cases!Z:Z,MATCH(A15,Results_Cases!A:A,0))/AK15)</f>
        <v>0.44444444444444442</v>
      </c>
      <c r="AE15" s="102">
        <f>IF(ISERROR(INDEX(Results_Cases!AA:AA,MATCH(A15,Results_Cases!A:A,0))/AK15),"..",INDEX(Results_Cases!AA:AA,MATCH(A15,Results_Cases!A:A,0))/AK15)</f>
        <v>0.1111111111111111</v>
      </c>
      <c r="AF15" s="102">
        <f>IF(ISERROR(INDEX(Results_Cases!AB:AB,MATCH(A15,Results_Cases!A:A,0))/AK15),"..",INDEX(Results_Cases!AB:AB,MATCH(A15,Results_Cases!A:A,0))/AK15)</f>
        <v>0.1111111111111111</v>
      </c>
      <c r="AG15" s="102">
        <f>IF(ISERROR(INDEX(Results_Cases!AC:AC,MATCH(A15,Results_Cases!A:A,0))/AK15),"..",INDEX(Results_Cases!AC:AC,MATCH(A15,Results_Cases!A:A,0))/AK15)</f>
        <v>0.1111111111111111</v>
      </c>
      <c r="AH15" s="102">
        <f>IF(ISERROR(INDEX(Results_Cases!AD:AD,MATCH(A15,Results_Cases!A:A,0))/AK15),"..",INDEX(Results_Cases!AD:AD,MATCH(A15,Results_Cases!A:A,0))/AK15)</f>
        <v>0</v>
      </c>
      <c r="AI15" s="102">
        <f>IF(ISERROR(INDEX(Results_Cases!AE:AE,MATCH(A15,Results_Cases!A:A,0))/AK15),"..",INDEX(Results_Cases!AE:AE,MATCH(A15,Results_Cases!A:A,0))/AK15)</f>
        <v>0</v>
      </c>
      <c r="AJ15" s="102">
        <f>IF(ISERROR(INDEX(Results_Cases!AF:AF,MATCH(A15,Results_Cases!A:A,0))/AK15),"..",INDEX(Results_Cases!AF:AF,MATCH(A15,Results_Cases!A:A,0))/AK15)</f>
        <v>0.22222222222222221</v>
      </c>
      <c r="AK15" s="103">
        <f>IF(INDEX(Results_Cases!Z:Z,MATCH(A15,Results_Cases!A:A,0))+INDEX(Results_Cases!AA:AA,MATCH(A15,Results_Cases!A:A,0))+INDEX(Results_Cases!AB:AB,MATCH(A15,Results_Cases!A:A,0))+INDEX(Results_Cases!AC:AC,MATCH(A15,Results_Cases!A:A,0))+INDEX(Results_Cases!AD:AD,MATCH(A15,Results_Cases!A:A,0))+INDEX(Results_Cases!AE:AE,MATCH(A15,Results_Cases!A:A,0))+INDEX(Results_Cases!AF:AF,MATCH(A15,Results_Cases!A:A,0))=0,"..",INDEX(Results_Cases!Z:Z,MATCH(A15,Results_Cases!A:A,0))+INDEX(Results_Cases!AA:AA,MATCH(A15,Results_Cases!A:A,0))+INDEX(Results_Cases!AB:AB,MATCH(A15,Results_Cases!A:A,0))+INDEX(Results_Cases!AC:AC,MATCH(A15,Results_Cases!A:A,0))+INDEX(Results_Cases!AD:AD,MATCH(A15,Results_Cases!A:A,0))+INDEX(Results_Cases!AE:AE,MATCH(A15,Results_Cases!A:A,0))+INDEX(Results_Cases!AF:AF,MATCH(A15,Results_Cases!A:A,0)))</f>
        <v>9</v>
      </c>
      <c r="AL15" s="104">
        <f>IF(ISERROR(INDEX(Results_Cases!AG:AG,MATCH(A15,Results_Cases!A:A,0))/AR15),"..",INDEX(Results_Cases!AG:AG,MATCH(A15,Results_Cases!A:A,0))/AR15)</f>
        <v>0.1111111111111111</v>
      </c>
      <c r="AM15" s="104">
        <f>IF(ISERROR(INDEX(Results_Cases!AH:AH,MATCH(A15,Results_Cases!A:A,0))/AR15),"..",INDEX(Results_Cases!AH:AH,MATCH(A15,Results_Cases!A:A,0))/AR15)</f>
        <v>0.55555555555555558</v>
      </c>
      <c r="AN15" s="104">
        <f>IF(ISERROR(INDEX(Results_Cases!AI:AI,MATCH(A15,Results_Cases!A:A,0))/AR15),"..",INDEX(Results_Cases!AI:AI,MATCH(A15,Results_Cases!A:A,0))/AR15)</f>
        <v>0.1111111111111111</v>
      </c>
      <c r="AO15" s="104">
        <f>IF(ISERROR(INDEX(Results_Cases!AJ:AJ,MATCH(A15,Results_Cases!A:A,0))/AR15),"..",INDEX(Results_Cases!AJ:AJ,MATCH(A15,Results_Cases!A:A,0))/AR15)</f>
        <v>0.1111111111111111</v>
      </c>
      <c r="AP15" s="104">
        <f>IF(ISERROR(INDEX(Results_Cases!AK:AK,MATCH(A15,Results_Cases!A:A,0))/AR15),"..",INDEX(Results_Cases!AK:AK,MATCH(A15,Results_Cases!A:A,0))/AR15)</f>
        <v>0</v>
      </c>
      <c r="AQ15" s="104">
        <f>IF(ISERROR(INDEX(Results_Cases!AL:AL,MATCH(A15,Results_Cases!A:A,0))/AR15),"..",INDEX(Results_Cases!AL:AL,MATCH(A15,Results_Cases!A:A,0))/AR15)</f>
        <v>0.1111111111111111</v>
      </c>
      <c r="AR15" s="100">
        <f>INDEX(Results_Cases!AG:AG,MATCH(A15,Results_Cases!A:A,0))+INDEX(Results_Cases!AH:AH,MATCH(A15,Results_Cases!A:A,0))+INDEX(Results_Cases!AI:AI,MATCH(A15,Results_Cases!A:A,0))+INDEX(Results_Cases!AJ:AJ,MATCH(A15,Results_Cases!A:A,0))+INDEX(Results_Cases!AK:AK,MATCH(A15,Results_Cases!A:A,0))+INDEX(Results_Cases!AL:AL,MATCH(A15,Results_Cases!A:A,0))</f>
        <v>9</v>
      </c>
      <c r="AS15" s="102">
        <f>IF(ISERROR(INDEX(Results_Cases!AM:AM,MATCH(A15,Results_Cases!A:A,0))/AX15),"..",INDEX(Results_Cases!AM:AM,MATCH(A15,Results_Cases!A:A,0))/AX15)</f>
        <v>1</v>
      </c>
      <c r="AT15" s="102">
        <f>IF(ISERROR(INDEX(Results_Cases!AN:AN,MATCH(A15,Results_Cases!A:A,0))/AX15),"..",INDEX(Results_Cases!AN:AN,MATCH(A15,Results_Cases!A:A,0))/AX15)</f>
        <v>0</v>
      </c>
      <c r="AU15" s="102">
        <f>IF(ISERROR(INDEX(Results_Cases!AO:AO,MATCH(A15,Results_Cases!A:A,0))/AX15),"..",INDEX(Results_Cases!AO:AO,MATCH(A15,Results_Cases!A:A,0))/AX15)</f>
        <v>0</v>
      </c>
      <c r="AV15" s="102">
        <f>IF(ISERROR(INDEX(Results_Cases!AP:AP,MATCH(A15,Results_Cases!A:A,0))/AX15),"..",INDEX(Results_Cases!AP:AP,MATCH(A15,Results_Cases!A:A,0))/AX15)</f>
        <v>0</v>
      </c>
      <c r="AW15" s="102">
        <f>IF(ISERROR(INDEX(Results_Cases!AQ:AQ,MATCH(A15,Results_Cases!A:A,0))/AX15),"..",INDEX(Results_Cases!AQ:AQ,MATCH(A15,Results_Cases!A:A,0))/AX15)</f>
        <v>0</v>
      </c>
      <c r="AX15" s="103">
        <f>INDEX(Results_Cases!AM:AM,MATCH(A15,Results_Cases!A:A,0))+INDEX(Results_Cases!AN:AN,MATCH(A15,Results_Cases!A:A,0))+INDEX(Results_Cases!AO:AO,MATCH(A15,Results_Cases!A:A,0))+INDEX(Results_Cases!AP:AP,MATCH(A15,Results_Cases!A:A,0))+INDEX(Results_Cases!AQ:AQ,MATCH(A15,Results_Cases!A:A,0))</f>
        <v>9</v>
      </c>
      <c r="AY15" s="104">
        <f>IF(ISERROR(INDEX(Results_Cases!AR:AR,MATCH(A15,Results_Cases!A:A,0))/BD15),"..",INDEX(Results_Cases!AR:AR,MATCH(A15,Results_Cases!A:A,0))/BD15)</f>
        <v>0.88888888888888884</v>
      </c>
      <c r="AZ15" s="104">
        <f>IF(ISERROR(INDEX(Results_Cases!AS:AS,MATCH(A15,Results_Cases!A:A,0))/BD15),"..",INDEX(Results_Cases!AS:AS,MATCH(A15,Results_Cases!A:A,0))/BD15)</f>
        <v>0</v>
      </c>
      <c r="BA15" s="104">
        <f>IF(ISERROR(INDEX(Results_Cases!AT:AT,MATCH(A15,Results_Cases!A:A,0))/BD15),"..",INDEX(Results_Cases!AT:AT,MATCH(A15,Results_Cases!A:A,0))/BD15)</f>
        <v>0.1111111111111111</v>
      </c>
      <c r="BB15" s="104">
        <f>IF(ISERROR(INDEX(Results_Cases!AU:AU,MATCH(A15,Results_Cases!A:A,0))/BD15),"..",INDEX(Results_Cases!AU:AU,MATCH(A15,Results_Cases!A:A,0))/BD15)</f>
        <v>0</v>
      </c>
      <c r="BC15" s="104">
        <f>IF(ISERROR(INDEX(Results_Cases!AV:AV,MATCH(A15,Results_Cases!A:A,0))/BD15),"..",INDEX(Results_Cases!AV:AV,MATCH(A15,Results_Cases!A:A,0))/BD15)</f>
        <v>0</v>
      </c>
      <c r="BD15" s="100">
        <f>INDEX(Results_Cases!AR:AR,MATCH(A15,Results_Cases!A:A,0))+INDEX(Results_Cases!AS:AS,MATCH(A15,Results_Cases!A:A,0))+INDEX(Results_Cases!AT:AT,MATCH(A15,Results_Cases!A:A,0))+INDEX(Results_Cases!AU:AU,MATCH(A15,Results_Cases!A:A,0))+INDEX(Results_Cases!AV:AV,MATCH(A15,Results_Cases!A:A,0))</f>
        <v>9</v>
      </c>
      <c r="BE15" s="102">
        <f>IF(ISERROR(INDEX(Results_Cases!AW:AW,MATCH(A15,Results_Cases!A:A,0))/BJ15),"..",INDEX(Results_Cases!AW:AW,MATCH(A15,Results_Cases!A:A,0))/BJ15)</f>
        <v>1</v>
      </c>
      <c r="BF15" s="102">
        <f>IF(ISERROR(INDEX(Results_Cases!AX:AX,MATCH(A15,Results_Cases!A:A,0))/BJ15),"..",INDEX(Results_Cases!AX:AX,MATCH(A15,Results_Cases!A:A,0))/BJ15)</f>
        <v>0</v>
      </c>
      <c r="BG15" s="102">
        <f>IF(ISERROR(INDEX(Results_Cases!AY:AY,MATCH(A15,Results_Cases!A:A,0))/BJ15),"..",INDEX(Results_Cases!AY:AY,MATCH(A15,Results_Cases!A:A,0))/BJ15)</f>
        <v>0</v>
      </c>
      <c r="BH15" s="102">
        <f>IF(ISERROR(INDEX(Results_Cases!AZ:AZ,MATCH(A15,Results_Cases!A:A,0))/BJ15),"..",INDEX(Results_Cases!AZ:AZ,MATCH(A15,Results_Cases!A:A,0))/BJ15)</f>
        <v>0</v>
      </c>
      <c r="BI15" s="102">
        <f>IF(ISERROR(INDEX(Results_Cases!BA:BA,MATCH(A15,Results_Cases!A:A,0))/BJ15),"..",INDEX(Results_Cases!BA:BA,MATCH(A15,Results_Cases!A:A,0))/BJ15)</f>
        <v>0</v>
      </c>
      <c r="BJ15" s="103">
        <f>INDEX(Results_Cases!AW:AW,MATCH(A15,Results_Cases!A:A,0))+INDEX(Results_Cases!AX:AX,MATCH(A15,Results_Cases!A:A,0))+INDEX(Results_Cases!AY:AY,MATCH(A15,Results_Cases!A:A,0))+INDEX(Results_Cases!AZ:AZ,MATCH(A15,Results_Cases!A:A,0))+INDEX(Results_Cases!BA:BA,MATCH(A15,Results_Cases!A:A,0))</f>
        <v>9</v>
      </c>
      <c r="BK15" s="104">
        <f>IF(ISERROR(INDEX(Results_Cases!BB:BB,MATCH(A15,Results_Cases!A:A,0))/BP15),"..",INDEX(Results_Cases!BB:BB,MATCH(A15,Results_Cases!A:A,0))/BP15)</f>
        <v>1</v>
      </c>
      <c r="BL15" s="104">
        <f>IF(ISERROR(INDEX(Results_Cases!BC:BC,MATCH(A15,Results_Cases!A:A,0))/BP15),"..",INDEX(Results_Cases!BC:BC,MATCH(A15,Results_Cases!A:A,0))/BP15)</f>
        <v>0</v>
      </c>
      <c r="BM15" s="104">
        <f>IF(ISERROR(INDEX(Results_Cases!BD:BD,MATCH(A15,Results_Cases!A:A,0))/BP15),"..",INDEX(Results_Cases!BD:BD,MATCH(A15,Results_Cases!A:A,0))/BP15)</f>
        <v>0</v>
      </c>
      <c r="BN15" s="104">
        <f>IF(ISERROR(INDEX(Results_Cases!BE:BE,MATCH(A15,Results_Cases!A:A,0))/BP15),"..",INDEX(Results_Cases!BE:BE,MATCH(A15,Results_Cases!A:A,0))/BP15)</f>
        <v>0</v>
      </c>
      <c r="BO15" s="104">
        <f>IF(ISERROR(INDEX(Results_Cases!BF:BF,MATCH(A15,Results_Cases!A:A,0))/BP15),"..",INDEX(Results_Cases!BF:BF,MATCH(A15,Results_Cases!A:A,0))/BP15)</f>
        <v>0</v>
      </c>
      <c r="BP15" s="100">
        <f>INDEX(Results_Cases!BB:BB,MATCH(A15,Results_Cases!A:A,0))+INDEX(Results_Cases!BC:BC,MATCH(A15,Results_Cases!A:A,0))+INDEX(Results_Cases!BD:BD,MATCH(A15,Results_Cases!A:A,0))+INDEX(Results_Cases!BE:BE,MATCH(A15,Results_Cases!A:A,0))+INDEX(Results_Cases!BF:BF,MATCH(A15,Results_Cases!A:A,0))</f>
        <v>9</v>
      </c>
      <c r="BQ15" s="102">
        <f>IF(ISERROR(INDEX(Results_Cases!BG:BG,MATCH(A15,Results_Cases!A:A,0))/BV15),"..",INDEX(Results_Cases!BG:BG,MATCH(A15,Results_Cases!A:A,0))/BV15)</f>
        <v>0.8</v>
      </c>
      <c r="BR15" s="102">
        <f>IF(ISERROR(INDEX(Results_Cases!BH:BH,MATCH(A15,Results_Cases!A:A,0))/AX15),"..",INDEX(Results_Cases!BH:BH,MATCH(A15,Results_Cases!A:A,0))/AX15)</f>
        <v>0.1111111111111111</v>
      </c>
      <c r="BS15" s="102">
        <f>IF(ISERROR(INDEX(Results_Cases!BI:BI,MATCH(A15,Results_Cases!A:A,0))/AX15),"..",INDEX(Results_Cases!BI:BI,MATCH(A15,Results_Cases!A:A,0))/AX15)</f>
        <v>0</v>
      </c>
      <c r="BT15" s="102">
        <f>IF(ISERROR(INDEX(Results_Cases!BJ:BJ,MATCH(A15,Results_Cases!A:A,0))/AX15),"..",INDEX(Results_Cases!BJ:BJ,MATCH(A15,Results_Cases!A:A,0))/AX15)</f>
        <v>0</v>
      </c>
      <c r="BU15" s="102">
        <f>IF(ISERROR(INDEX(Results_Cases!BK:BK,MATCH(A15,Results_Cases!A:A,0))/AX15),"..",INDEX(Results_Cases!BK:BK,MATCH(A15,Results_Cases!A:A,0))/AX15)</f>
        <v>0</v>
      </c>
      <c r="BV15" s="103">
        <f>INDEX(Results_Cases!BG:BG,MATCH(A15,Results_Cases!A:A,0))+INDEX(Results_Cases!BH:BH,MATCH(A15,Results_Cases!A:A,0))+INDEX(Results_Cases!BI:BI,MATCH(A15,Results_Cases!A:A,0))+INDEX(Results_Cases!BJ:BJ,MATCH(A15,Results_Cases!A:A,0))+INDEX(Results_Cases!BK:BK,MATCH(A15,Results_Cases!A:A,0))</f>
        <v>5</v>
      </c>
      <c r="BW15" s="104">
        <f>IF(ISERROR(INDEX(Results_Cases!BL:BL,MATCH(A15,Results_Cases!A:A,0))/CB15),"..",INDEX(Results_Cases!BL:BL,MATCH(A15,Results_Cases!A:A,0))/CB15)</f>
        <v>0.5</v>
      </c>
      <c r="BX15" s="104">
        <f>IF(ISERROR(INDEX(Results_Cases!BM:BM,MATCH(A15,Results_Cases!A:A,0))/CB15),"..",INDEX(Results_Cases!BM:BM,MATCH(A15,Results_Cases!A:A,0))/CB15)</f>
        <v>0.5</v>
      </c>
      <c r="BY15" s="104">
        <f>IF(ISERROR(INDEX(Results_Cases!BN:BN,MATCH(A15,Results_Cases!A:A,0))/CB15),"..",INDEX(Results_Cases!BN:BN,MATCH(A15,Results_Cases!A:A,0))/CB15)</f>
        <v>0</v>
      </c>
      <c r="BZ15" s="104">
        <f>IF(ISERROR(INDEX(Results_Cases!BO:BO,MATCH(A15,Results_Cases!A:A,0))/CB15),"..",INDEX(Results_Cases!BO:BO,MATCH(A15,Results_Cases!A:A,0))/CB15)</f>
        <v>0</v>
      </c>
      <c r="CA15" s="104">
        <f>IF(ISERROR(INDEX(Results_Cases!BP:BP,MATCH(A15,Results_Cases!A:A,0))/CB15),"..",INDEX(Results_Cases!BP:BP,MATCH(A15,Results_Cases!A:A,0))/CB15)</f>
        <v>0</v>
      </c>
      <c r="CB15" s="100">
        <f>INDEX(Results_Cases!BL:BL,MATCH(A15,Results_Cases!A:A,0))+INDEX(Results_Cases!BM:BM,MATCH(A15,Results_Cases!A:A,0))+INDEX(Results_Cases!BN:BN,MATCH(A15,Results_Cases!A:A,0))+INDEX(Results_Cases!BO:BO,MATCH(A15,Results_Cases!A:A,0))+INDEX(Results_Cases!BP:BP,MATCH(A15,Results_Cases!A:A,0))</f>
        <v>4</v>
      </c>
      <c r="CC15" s="102">
        <f>IF(ISERROR(INDEX(Results_Cases!BQ:BQ,MATCH(A15,Results_Cases!A:A,0))/CH15),"..",INDEX(Results_Cases!BQ:BQ,MATCH(A15,Results_Cases!A:A,0))/CH15)</f>
        <v>0.75</v>
      </c>
      <c r="CD15" s="102">
        <f>IF(ISERROR(INDEX(Results_Cases!BR:BR,MATCH(A15,Results_Cases!A:A,0))/CH15),"..",INDEX(Results_Cases!BR:BR,MATCH(A15,Results_Cases!A:A,0))/CH15)</f>
        <v>0.25</v>
      </c>
      <c r="CE15" s="102">
        <f>IF(ISERROR(INDEX(Results_Cases!BS:BS,MATCH(A15,Results_Cases!A:A,0))/CH15),"..",INDEX(Results_Cases!BS:BS,MATCH(A15,Results_Cases!A:A,0))/CH15)</f>
        <v>0</v>
      </c>
      <c r="CF15" s="102">
        <f>IF(ISERROR(INDEX(Results_Cases!BT:BT,MATCH(A15,Results_Cases!A:A,0))/CH15),"..",INDEX(Results_Cases!BT:BT,MATCH(A15,Results_Cases!A:A,0))/CH15)</f>
        <v>0</v>
      </c>
      <c r="CG15" s="102">
        <f>IF(ISERROR(INDEX(Results_Cases!BU:BU,MATCH(A15,Results_Cases!A:A,0))/CH15),"..",INDEX(Results_Cases!BU:BU,MATCH(A15,Results_Cases!A:A,0))/CH15)</f>
        <v>0</v>
      </c>
      <c r="CH15" s="103">
        <f>INDEX(Results_Cases!BQ:BQ,MATCH(A15,Results_Cases!A:A,0))+INDEX(Results_Cases!BR:BR,MATCH(A15,Results_Cases!A:A,0))+INDEX(Results_Cases!BS:BS,MATCH(A15,Results_Cases!A:A,0))+INDEX(Results_Cases!BT:BT,MATCH(A15,Results_Cases!A:A,0))+INDEX(Results_Cases!BU:BU,MATCH(A15,Results_Cases!A:A,0))</f>
        <v>8</v>
      </c>
      <c r="CI15" s="104">
        <f>IF(ISERROR(INDEX(Results_Cases!BV:BV,MATCH(A15,Results_Cases!A:A,0))/CN15),"..",INDEX(Results_Cases!BV:BV,MATCH(A15,Results_Cases!A:A,0))/CN15)</f>
        <v>0.75</v>
      </c>
      <c r="CJ15" s="104">
        <f>IF(ISERROR(INDEX(Results_Cases!BW:BW,MATCH(A15,Results_Cases!A:A,0))/CN15),"..",INDEX(Results_Cases!BW:BW,MATCH(A15,Results_Cases!A:A,0))/CN15)</f>
        <v>0.25</v>
      </c>
      <c r="CK15" s="104">
        <f>IF(ISERROR(INDEX(Results_Cases!BX:BX,MATCH(A15,Results_Cases!A:A,0))/CN15),"..",INDEX(Results_Cases!BX:BX,MATCH(A15,Results_Cases!A:A,0))/CN15)</f>
        <v>0</v>
      </c>
      <c r="CL15" s="104">
        <f>IF(ISERROR(INDEX(Results_Cases!BY:BY,MATCH(A15,Results_Cases!A:A,0))/CN15),"..",INDEX(Results_Cases!BY:BY,MATCH(A15,Results_Cases!A:A,0))/CN15)</f>
        <v>0</v>
      </c>
      <c r="CM15" s="104">
        <f>IF(ISERROR(INDEX(Results_Cases!BZ:BZ,MATCH(A15,Results_Cases!A:A,0))/CN15),"..",INDEX(Results_Cases!BZ:BZ,MATCH(A15,Results_Cases!A:A,0))/CN15)</f>
        <v>0</v>
      </c>
      <c r="CN15" s="100">
        <f>INDEX(Results_Cases!BV:BV,MATCH(A15,Results_Cases!A:A,0))+INDEX(Results_Cases!BW:BW,MATCH(A15,Results_Cases!A:A,0))+INDEX(Results_Cases!BX:BX,MATCH(A15,Results_Cases!A:A,0))+INDEX(Results_Cases!BY:BY,MATCH(A15,Results_Cases!A:A,0))+INDEX(Results_Cases!BZ:BZ,MATCH(A15,Results_Cases!A:A,0))</f>
        <v>8</v>
      </c>
      <c r="CO15" s="102">
        <f>IF(ISERROR(INDEX(Results_Cases!CA:CA,MATCH(A15,Results_Cases!A:A,0))/CT15),0,INDEX(Results_Cases!CA:CA,MATCH(A15,Results_Cases!A:A,0))/CT15)</f>
        <v>0.8</v>
      </c>
      <c r="CP15" s="102">
        <f>IF(ISERROR(INDEX(Results_Cases!CB:CB,MATCH(A15,Results_Cases!A:A,0))/CT15),0,INDEX(Results_Cases!CB:CB,MATCH(A15,Results_Cases!A:A,0))/CT15)</f>
        <v>0</v>
      </c>
      <c r="CQ15" s="102">
        <f>IF(ISERROR(INDEX(Results_Cases!CC:CC,MATCH(A15,Results_Cases!A:A,0))/CT15),0,INDEX(Results_Cases!CC:CC,MATCH(A15,Results_Cases!A:A,0))/CT15)</f>
        <v>0.2</v>
      </c>
      <c r="CR15" s="102">
        <f>IF(ISERROR(INDEX(Results_Cases!CD:CD,MATCH(A15,Results_Cases!A:A,0))/CT15),0,INDEX(Results_Cases!CD:CD,MATCH(A15,Results_Cases!A:A,0))/CT15)</f>
        <v>0</v>
      </c>
      <c r="CS15" s="102">
        <f>IF(ISERROR(INDEX(Results_Cases!CE:CE,MATCH(A15,Results_Cases!A:A,0))/CT15),0,INDEX(Results_Cases!CE:CE,MATCH(A15,Results_Cases!A:A,0))/CT15)</f>
        <v>0</v>
      </c>
      <c r="CT15" s="103">
        <f>IF(ISERROR(INDEX(Results_Cases!CA:CA,MATCH(A15,Results_Cases!A:A,0))+INDEX(Results_Cases!CB:CB,MATCH(A15,Results_Cases!A:A,0))+INDEX(Results_Cases!CC:CC,MATCH(A15,Results_Cases!A:A,0))+INDEX(Results_Cases!CD:CD,MATCH(A15,Results_Cases!A:A,0))+INDEX(Results_Cases!CE:CE,MATCH(A15,Results_Cases!A:A,0))),0,INDEX(Results_Cases!CA:CA,MATCH(A15,Results_Cases!A:A,0))+INDEX(Results_Cases!CB:CB,MATCH(A15,Results_Cases!A:A,0))+INDEX(Results_Cases!CC:CC,MATCH(A15,Results_Cases!A:A,0))+INDEX(Results_Cases!CD:CD,MATCH(A15,Results_Cases!A:A,0))+INDEX(Results_Cases!CE:CE,MATCH(A15,Results_Cases!A:A,0)))</f>
        <v>5</v>
      </c>
      <c r="CU15" s="104">
        <f>INDEX(Results_Cases!CF:CF,MATCH(A15,Results_Cases!A:A,0))/DC15</f>
        <v>0.33333333333333331</v>
      </c>
      <c r="CV15" s="104">
        <f>INDEX(Results_Cases!CG:CG,MATCH(A15,Results_Cases!A:A,0))/DC15</f>
        <v>0.1111111111111111</v>
      </c>
      <c r="CW15" s="104">
        <f>INDEX(Results_Cases!CH:CH,MATCH(A15,Results_Cases!A:A,0))/DC15</f>
        <v>0.44444444444444442</v>
      </c>
      <c r="CX15" s="104">
        <f>INDEX(Results_Cases!CI:CI,MATCH(A15,Results_Cases!A:A,0))/DC15</f>
        <v>0.22222222222222221</v>
      </c>
      <c r="CY15" s="104">
        <f>INDEX(Results_Cases!CJ:CJ,MATCH(A15,Results_Cases!A:A,0))/DC15</f>
        <v>0.33333333333333331</v>
      </c>
      <c r="CZ15" s="104">
        <f>INDEX(Results_Cases!CK:CK,MATCH(A15,Results_Cases!A:A,0))/DC15</f>
        <v>0</v>
      </c>
      <c r="DA15" s="104">
        <f>INDEX(Results_Cases!CL:CL,MATCH(A15,Results_Cases!A:A,0))/DC15</f>
        <v>0</v>
      </c>
      <c r="DB15" s="104">
        <f>INDEX(Results_Cases!CM:CM,MATCH(A15,Results_Cases!A:A,0))/DC15</f>
        <v>0.44444444444444442</v>
      </c>
      <c r="DC15" s="100">
        <f>INDEX(Results_Cases!HB:HB,MATCH(A15,Results_Cases!A:A,0))</f>
        <v>9</v>
      </c>
      <c r="DD15" s="102">
        <f>IF(ISERROR(INDEX(Results_Cases!CN:CN,MATCH(A15,Results_Cases!A:A,0))/DK15),"..",INDEX(Results_Cases!CN:CN,MATCH(A15,Results_Cases!A:A,0))/DK15)</f>
        <v>0.77777777777777779</v>
      </c>
      <c r="DE15" s="102">
        <f>IF(ISERROR(INDEX(Results_Cases!CO:CO,MATCH(A15,Results_Cases!A:A,0))/DK15),"..",INDEX(Results_Cases!CO:CO,MATCH(A15,Results_Cases!A:A,0))/DK15)</f>
        <v>0</v>
      </c>
      <c r="DF15" s="102">
        <f>IF(ISERROR(INDEX(Results_Cases!CP:CP,MATCH(A15,Results_Cases!A:A,0))/DK15),"..",INDEX(Results_Cases!CP:CP,MATCH(A15,Results_Cases!A:A,0))/DK15)</f>
        <v>0.22222222222222221</v>
      </c>
      <c r="DG15" s="102">
        <f>IF(ISERROR(INDEX(Results_Cases!CQ:CQ,MATCH(A15,Results_Cases!A:A,0))/DK15),"..",INDEX(Results_Cases!CQ:CQ,MATCH(A15,Results_Cases!A:A,0))/DK15)</f>
        <v>0</v>
      </c>
      <c r="DH15" s="102">
        <f>IF(ISERROR(INDEX(Results_Cases!CR:CR,MATCH(A15,Results_Cases!A:A,0))/DK15),"..",INDEX(Results_Cases!CR:CR,MATCH(A15,Results_Cases!A:A,0))/DK15)</f>
        <v>0</v>
      </c>
      <c r="DI15" s="105">
        <f>IF(ISERROR(INDEX(Results_Cases!CS:CS,MATCH(A15,Results_Cases!A:A,0))),0,INDEX(Results_Cases!CS:CS,MATCH(A15,Results_Cases!A:A,0)))</f>
        <v>3</v>
      </c>
      <c r="DJ15" s="106">
        <f>IF(ISERROR(INDEX(Results_Cases!CT:CT,MATCH(A15,Results_Cases!A:A,0))),0,INDEX(Results_Cases!CT:CT,MATCH(A15,Results_Cases!A:A,0)))</f>
        <v>3</v>
      </c>
      <c r="DK15" s="103">
        <f>INDEX(Results_Cases!CN:CN,MATCH(A15,Results_Cases!A:A,0))+INDEX(Results_Cases!CO:CO,MATCH(A15,Results_Cases!A:A,0))+INDEX(Results_Cases!CP:CP,MATCH(A15,Results_Cases!A:A,0))+INDEX(Results_Cases!CQ:CQ,MATCH(A15,Results_Cases!A:A,0))+INDEX(Results_Cases!CR:CR,MATCH(A15,Results_Cases!A:A,0))</f>
        <v>9</v>
      </c>
      <c r="DL15" s="104">
        <f>IF(ISERROR(INDEX(Results_Cases!CU:CU,MATCH(A15,Results_Cases!A:A,0))/DO15),"..",INDEX(Results_Cases!CU:CU,MATCH(A15,Results_Cases!A:A,0))/DO15)</f>
        <v>0.14285714285714285</v>
      </c>
      <c r="DM15" s="104">
        <f>IF(ISERROR(INDEX(Results_Cases!CV:CV,MATCH(A15,Results_Cases!A:A,0))/DO15),"..",INDEX(Results_Cases!CV:CV,MATCH(A15,Results_Cases!A:A,0))/DO15)</f>
        <v>0.8571428571428571</v>
      </c>
      <c r="DN15" s="104">
        <f>IF(ISERROR(INDEX(Results_Cases!CW:CW,MATCH(A15,Results_Cases!A:A,0))/DO15),"..",INDEX(Results_Cases!CW:CW,MATCH(A15,Results_Cases!A:A,0))/DO15)</f>
        <v>0</v>
      </c>
      <c r="DO15" s="100">
        <f>INDEX(Results_Cases!CU:CU,MATCH(A15,Results_Cases!A:A,0))+INDEX(Results_Cases!CV:CV,MATCH(A15,Results_Cases!A:A,0))+INDEX(Results_Cases!CW:CW,MATCH(A15,Results_Cases!A:A,0))</f>
        <v>7</v>
      </c>
      <c r="DP15" s="102">
        <f>IF(ISERROR(INDEX(Results_Cases!CX:CX,MATCH(A15,Results_Cases!A:A,0))/DS15),"..",INDEX(Results_Cases!CX:CX,MATCH(A15,Results_Cases!A:A,0))/DS15)</f>
        <v>0.55555555555555558</v>
      </c>
      <c r="DQ15" s="102">
        <f>IF(ISERROR(INDEX(Results_Cases!CY:CY,MATCH(A15,Results_Cases!A:A,0))/DS15),"..",INDEX(Results_Cases!CY:CY,MATCH(A15,Results_Cases!A:A,0))/DS15)</f>
        <v>0.44444444444444442</v>
      </c>
      <c r="DR15" s="102">
        <f>IF(ISERROR(INDEX(Results_Cases!CZ:CZ,MATCH(A15,Results_Cases!A:A,0))/DS15),"..",INDEX(Results_Cases!CZ:CZ,MATCH(A15,Results_Cases!A:A,0))/DS15)</f>
        <v>0</v>
      </c>
      <c r="DS15" s="103">
        <f>INDEX(Results_Cases!CX:CX,MATCH(A15,Results_Cases!A:A,0))+INDEX(Results_Cases!CY:CY,MATCH(A15,Results_Cases!A:A,0))+INDEX(Results_Cases!CZ:CZ,MATCH(A15,Results_Cases!A:A,0))</f>
        <v>9</v>
      </c>
      <c r="DT15" s="104">
        <f>IF(ISERROR(INDEX(Results_Cases!DA:DA,MATCH(A15,Results_Cases!A:A,0))/EC15),"..",INDEX(Results_Cases!DA:DA,MATCH(A15,Results_Cases!A:A,0))/EC15)</f>
        <v>0</v>
      </c>
      <c r="DU15" s="104">
        <f>IF(ISERROR(INDEX(Results_Cases!DB:DB,MATCH(A15,Results_Cases!A:A,0))/EC15),"..",INDEX(Results_Cases!DB:DB,MATCH(A15,Results_Cases!A:A,0))/EC15)</f>
        <v>0</v>
      </c>
      <c r="DV15" s="104">
        <f>IF(ISERROR(INDEX(Results_Cases!DC:DC,MATCH(A15,Results_Cases!A:A,0))/EC15),"..",INDEX(Results_Cases!DC:DC,MATCH(A15,Results_Cases!A:A,0))/EC15)</f>
        <v>0.25</v>
      </c>
      <c r="DW15" s="104">
        <f>IF(ISERROR(INDEX(Results_Cases!DD:DD,MATCH(A15,Results_Cases!A:A,0))/EC15),"..",INDEX(Results_Cases!DD:DD,MATCH(A15,Results_Cases!A:A,0))/EC15)</f>
        <v>0.25</v>
      </c>
      <c r="DX15" s="104">
        <f>IF(ISERROR(INDEX(Results_Cases!DE:DE,MATCH(A15,Results_Cases!A:A,0))/EC15),"..",INDEX(Results_Cases!DE:DE,MATCH(A15,Results_Cases!A:A,0))/EC15)</f>
        <v>0.125</v>
      </c>
      <c r="DY15" s="104">
        <f>IF(ISERROR(INDEX(Results_Cases!DF:DF,MATCH(A15,Results_Cases!A:A,0))/EC15),"..",INDEX(Results_Cases!DF:DF,MATCH(A15,Results_Cases!A:A,0))/EC15)</f>
        <v>0.25</v>
      </c>
      <c r="DZ15" s="104">
        <f>IF(ISERROR(INDEX(Results_Cases!DG:DG,MATCH(A15,Results_Cases!A:A,0))/EC15),"..",INDEX(Results_Cases!DG:DG,MATCH(A15,Results_Cases!A:A,0))/EC15)</f>
        <v>0.125</v>
      </c>
      <c r="EA15" s="104">
        <f>IF(ISERROR(INDEX(Results_Cases!DH:DH,MATCH(A15,Results_Cases!A:A,0))/EC15),"..",INDEX(Results_Cases!DH:DH,MATCH(A15,Results_Cases!A:A,0))/EC15)</f>
        <v>0</v>
      </c>
      <c r="EB15" s="107">
        <f>IF(ISERROR(INDEX(Results_Cases!DI:DI,MATCH(A15,Results_Cases!A:A,0))),"..",INDEX(Results_Cases!DI:DI,MATCH(A15,Results_Cases!A:A,0)))</f>
        <v>50.222222222222221</v>
      </c>
      <c r="EC15" s="100">
        <f>INDEX(Results_Cases!DA:DA,MATCH(A15,Results_Cases!A:A,0))+INDEX(Results_Cases!DB:DB,MATCH(A15,Results_Cases!A:A,0))+INDEX(Results_Cases!DC:DC,MATCH(A15,Results_Cases!A:A,0))+INDEX(Results_Cases!DD:DD,MATCH(A15,Results_Cases!A:A,0))+INDEX(Results_Cases!DE:DE,MATCH(A15,Results_Cases!A:A,0))+INDEX(Results_Cases!DF:DF,MATCH(A15,Results_Cases!A:A,0))+INDEX(Results_Cases!DG:DG,MATCH(A15,Results_Cases!A:A,0))+INDEX(Results_Cases!DH:DH,MATCH(A15,Results_Cases!A:A,0))</f>
        <v>8</v>
      </c>
      <c r="ED15" s="102">
        <f>IF(ISERROR(INDEX(Results_Cases!DJ:DJ,MATCH(A15,Results_Cases!A:A,0))/EI15),"..",INDEX(Results_Cases!DJ:DJ,MATCH(A15,Results_Cases!A:A,0))/EI15)</f>
        <v>0</v>
      </c>
      <c r="EE15" s="102">
        <f>IF(ISERROR(INDEX(Results_Cases!DK:DK,MATCH(A15,Results_Cases!A:A,0))/EI15),"..",INDEX(Results_Cases!DK:DK,MATCH(A15,Results_Cases!A:A,0))/EI15)</f>
        <v>0.1111111111111111</v>
      </c>
      <c r="EF15" s="102">
        <f>IF(ISERROR(INDEX(Results_Cases!DL:DL,MATCH(A15,Results_Cases!A:A,0))/EI15),"..",INDEX(Results_Cases!DL:DL,MATCH(A15,Results_Cases!A:A,0))/EI15)</f>
        <v>0</v>
      </c>
      <c r="EG15" s="102">
        <f>IF(ISERROR(INDEX(Results_Cases!DM:DM,MATCH(A15,Results_Cases!A:A,0))/EI15),"..",INDEX(Results_Cases!DM:DM,MATCH(A15,Results_Cases!A:A,0))/EI15)</f>
        <v>0.88888888888888884</v>
      </c>
      <c r="EH15" s="102">
        <f>IF(ISERROR(INDEX(Results_Cases!DN:DN,MATCH(A15,Results_Cases!A:A,0))/EI15),"..",INDEX(Results_Cases!DN:DN,MATCH(A15,Results_Cases!A:A,0))/EI15)</f>
        <v>0</v>
      </c>
      <c r="EI15" s="103">
        <f>INDEX(Results_Cases!DJ:DJ,MATCH(A15,Results_Cases!A:A,0))+INDEX(Results_Cases!DK:DK,MATCH(A15,Results_Cases!A:A,0))+INDEX(Results_Cases!DL:DL,MATCH(A15,Results_Cases!A:A,0))+INDEX(Results_Cases!DM:DM,MATCH(A15,Results_Cases!A:A,0))+INDEX(Results_Cases!DN:DN,MATCH(A15,Results_Cases!A:A,0))</f>
        <v>9</v>
      </c>
      <c r="EJ15" s="104">
        <f>IF(ISERROR(INDEX(Results_Cases!DO:DO,MATCH(A15,Results_Cases!A:A,0))/EI15),"..",INDEX(Results_Cases!DO:DO,MATCH(A15,Results_Cases!A:A,0))/EI15)</f>
        <v>0</v>
      </c>
      <c r="EK15" s="104">
        <f>IF(ISERROR(INDEX(Results_Cases!DP:DP,MATCH(A15,Results_Cases!A:A,0))/EI15),"..",INDEX(Results_Cases!DP:DP,MATCH(A15,Results_Cases!A:A,0))/EI15)</f>
        <v>0</v>
      </c>
      <c r="EL15" s="104">
        <f>IF(ISERROR(INDEX(Results_Cases!DQ:DQ,MATCH(A15,Results_Cases!A:A,0))/EI15),"..",INDEX(Results_Cases!DQ:DQ,MATCH(A15,Results_Cases!A:A,0))/EI15)</f>
        <v>0</v>
      </c>
      <c r="EM15" s="102">
        <f>IF(ISERROR(INDEX(Results_Cases!DR:DR,MATCH(A15,Results_Cases!A:A,0))/EI15),"..",INDEX(Results_Cases!DR:DR,MATCH(A15,Results_Cases!A:A,0))/EI15)</f>
        <v>0</v>
      </c>
      <c r="EN15" s="102">
        <f>IF(ISERROR(INDEX(Results_Cases!DS:DS,MATCH(A15,Results_Cases!A:A,0))/EI15),"..",INDEX(Results_Cases!DS:DS,MATCH(A15,Results_Cases!A:A,0))/EI15)</f>
        <v>0</v>
      </c>
      <c r="EO15" s="102">
        <f>IF(ISERROR(INDEX(Results_Cases!DT:DT,MATCH(A15,Results_Cases!A:A,0))/EI15),"..",INDEX(Results_Cases!DT:DT,MATCH(A15,Results_Cases!A:A,0))/EI15)</f>
        <v>0.1111111111111111</v>
      </c>
      <c r="EP15" s="102">
        <f>IF(ISERROR(INDEX(Results_Cases!DU:DU,MATCH(A15,Results_Cases!A:A,0))/EI15),"..",INDEX(Results_Cases!DU:DU,MATCH(A15,Results_Cases!A:A,0))/EI15)</f>
        <v>0</v>
      </c>
      <c r="EQ15" s="104">
        <f>IF(ISERROR(INDEX(Results_Cases!DV:DV,MATCH(A15,Results_Cases!A:A,0))/EI15),"..",INDEX(Results_Cases!DV:DV,MATCH(A15,Results_Cases!A:A,0))/EI15)</f>
        <v>0</v>
      </c>
      <c r="ER15" s="104">
        <f>IF(ISERROR(INDEX(Results_Cases!DW:DW,MATCH(A15,Results_Cases!A:A,0))/EI15),"..",INDEX(Results_Cases!DW:DW,MATCH(A15,Results_Cases!A:A,0))/EI15)</f>
        <v>0</v>
      </c>
      <c r="ES15" s="104">
        <f>IF(ISERROR(INDEX(Results_Cases!DX:DX,MATCH(A15,Results_Cases!A:A,0))/EI15),"..",INDEX(Results_Cases!DX:DX,MATCH(A15,Results_Cases!A:A,0))/EI15)</f>
        <v>0</v>
      </c>
      <c r="ET15" s="104">
        <f>IF(ISERROR(INDEX(Results_Cases!DY:DY,MATCH(A15,Results_Cases!A:A,0))/EI15),"..",INDEX(Results_Cases!DY:DY,MATCH(A15,Results_Cases!A:A,0))/EI15)</f>
        <v>0</v>
      </c>
      <c r="EU15" s="104">
        <f>IF(ISERROR(INDEX(Results_Cases!DZ:DZ,MATCH(A15,Results_Cases!A:A,0))/EI15),"..",INDEX(Results_Cases!DZ:DZ,MATCH(A15,Results_Cases!A:A,0))/EI15)</f>
        <v>0</v>
      </c>
      <c r="EV15" s="104">
        <f>IF(ISERROR(INDEX(Results_Cases!EA:EA,MATCH(A15,Results_Cases!A:A,0))/EI15),"..",INDEX(Results_Cases!EA:EA,MATCH(A15,Results_Cases!A:A,0))/EI15)</f>
        <v>0</v>
      </c>
      <c r="EW15" s="104">
        <f>IF(ISERROR(INDEX(Results_Cases!EB:EB,MATCH(A15,Results_Cases!A:A,0))/EI15),"..",INDEX(Results_Cases!EB:EB,MATCH(A15,Results_Cases!A:A,0))/EI15)</f>
        <v>0</v>
      </c>
      <c r="EX15" s="102">
        <f>IF(ISERROR(INDEX(Results_Cases!EC:EC,MATCH(A15,Results_Cases!A:A,0))/EI15),"..",INDEX(Results_Cases!EC:EC,MATCH(A15,Results_Cases!A:A,0))/EI15)</f>
        <v>0</v>
      </c>
      <c r="EY15" s="102">
        <f>IF(ISERROR(INDEX(Results_Cases!ED:ED,MATCH(A15,Results_Cases!A:A,0))/EI15),"..",INDEX(Results_Cases!ED:ED,MATCH(A15,Results_Cases!A:A,0))/EI15)</f>
        <v>0</v>
      </c>
      <c r="EZ15" s="102">
        <f>IF(ISERROR(INDEX(Results_Cases!EE:EE,MATCH(A15,Results_Cases!A:A,0))/EI15),"..",INDEX(Results_Cases!EE:EE,MATCH(A15,Results_Cases!A:A,0))/EI15)</f>
        <v>0</v>
      </c>
      <c r="FA15" s="102">
        <f>IF(ISERROR(INDEX(Results_Cases!EF:EF,MATCH(A15,Results_Cases!A:A,0))/EI15),"..",INDEX(Results_Cases!EF:EF,MATCH(A15,Results_Cases!A:A,0))/EI15)</f>
        <v>0</v>
      </c>
      <c r="FB15" s="102">
        <f>IF(ISERROR(INDEX(Results_Cases!EG:EG,MATCH(A15,Results_Cases!A:A,0))/EI15),"..",INDEX(Results_Cases!EG:EG,MATCH(A15,Results_Cases!A:A,0))/EI15)</f>
        <v>0</v>
      </c>
      <c r="FC15" s="102">
        <f>IF(ISERROR(INDEX(Results_Cases!EH:EH,MATCH(A15,Results_Cases!A:A,0))/EI15),"..",INDEX(Results_Cases!EH:EH,MATCH(A15,Results_Cases!A:A,0))/EI15)</f>
        <v>0.1111111111111111</v>
      </c>
      <c r="FD15" s="102">
        <f>IF(ISERROR(INDEX(Results_Cases!EI:EI,MATCH(A15,Results_Cases!A:A,0))/EI15),"..",INDEX(Results_Cases!EI:EI,MATCH(A15,Results_Cases!A:A,0))/EI15)</f>
        <v>0</v>
      </c>
      <c r="FE15" s="102">
        <f>IF(ISERROR(INDEX(Results_Cases!EJ:EJ,MATCH(A15,Results_Cases!A:A,0))/EI15),"..",INDEX(Results_Cases!EJ:EJ,MATCH(A15,Results_Cases!A:A,0))/EI15)</f>
        <v>0</v>
      </c>
      <c r="FF15" s="102">
        <f>IF(ISERROR(INDEX(Results_Cases!EK:EK,MATCH(A15,Results_Cases!A:A,0))/EI15),"..",INDEX(Results_Cases!EK:EK,MATCH(A15,Results_Cases!A:A,0))/EI15)</f>
        <v>0</v>
      </c>
      <c r="FG15" s="102">
        <f>IF(ISERROR(INDEX(Results_Cases!EL:EL,MATCH(A15,Results_Cases!A:A,0))/EI15),"..",INDEX(Results_Cases!EL:EL,MATCH(A15,Results_Cases!A:A,0))/EI15)</f>
        <v>0</v>
      </c>
      <c r="FH15" s="102">
        <f>IF(ISERROR(INDEX(Results_Cases!EM:EM,MATCH(A15,Results_Cases!A:A,0))/EI15),"..",INDEX(Results_Cases!EM:EM,MATCH(A15,Results_Cases!A:A,0))/EI15)</f>
        <v>0</v>
      </c>
      <c r="FI15" s="102">
        <f>IF(ISERROR(INDEX(Results_Cases!EN:EN,MATCH(A15,Results_Cases!A:A,0))/EI15),"..",INDEX(Results_Cases!EN:EN,MATCH(A15,Results_Cases!A:A,0))/EI15)</f>
        <v>0</v>
      </c>
      <c r="FJ15" s="102">
        <f>IF(ISERROR(INDEX(Results_Cases!EO:EO,MATCH(A15,Results_Cases!A:A,0))/EI15),"..",INDEX(Results_Cases!EO:EO,MATCH(A15,Results_Cases!A:A,0))/EI15)</f>
        <v>0</v>
      </c>
      <c r="FK15" s="102">
        <f>IF(ISERROR(INDEX(Results_Cases!EP:EP,MATCH(A15,Results_Cases!A:A,0))/EI15),"..",INDEX(Results_Cases!EP:EP,MATCH(A15,Results_Cases!A:A,0))/EI15)</f>
        <v>0</v>
      </c>
      <c r="FL15" s="102">
        <f>IF(ISERROR(INDEX(Results_Cases!EQ:EQ,MATCH(A15,Results_Cases!A:A,0))/EI15),"..",INDEX(Results_Cases!EQ:EQ,MATCH(A15,Results_Cases!A:A,0))/EI15)</f>
        <v>0</v>
      </c>
      <c r="FM15" s="102">
        <f>IF(ISERROR(INDEX(Results_Cases!ER:ER,MATCH(A15,Results_Cases!A:A,0))/EI15),"..",INDEX(Results_Cases!ER:ER,MATCH(A15,Results_Cases!A:A,0))/EI15)</f>
        <v>0</v>
      </c>
      <c r="FN15" s="102">
        <f>IF(ISERROR(INDEX(Results_Cases!ES:ES,MATCH(A15,Results_Cases!A:A,0))/EI15),"..",INDEX(Results_Cases!ES:ES,MATCH(A15,Results_Cases!A:A,0))/EI15)</f>
        <v>0</v>
      </c>
      <c r="FO15" s="102">
        <f>IF(ISERROR(INDEX(Results_Cases!ET:ET,MATCH(A15,Results_Cases!A:A,0))/EI15),"..",INDEX(Results_Cases!ET:ET,MATCH(A15,Results_Cases!A:A,0))/EI15)</f>
        <v>0</v>
      </c>
      <c r="FP15" s="102">
        <f>IF(ISERROR(INDEX(Results_Cases!EU:EU,MATCH(A15,Results_Cases!A:A,0))/EI15),"..",INDEX(Results_Cases!EU:EU,MATCH(A15,Results_Cases!A:A,0))/EI15)</f>
        <v>0</v>
      </c>
      <c r="FQ15" s="102">
        <f>IF(ISERROR(INDEX(Results_Cases!EV:EV,MATCH(A15,Results_Cases!A:A,0))/EI15),"..",INDEX(Results_Cases!EV:EV,MATCH(A15,Results_Cases!A:A,0))/EI15)</f>
        <v>0</v>
      </c>
      <c r="FR15" s="102">
        <f>IF(ISERROR(INDEX(Results_Cases!EW:EW,MATCH(A15,Results_Cases!A:A,0))/EI15),"..",INDEX(Results_Cases!EW:EW,MATCH(A15,Results_Cases!A:A,0))/EI15)</f>
        <v>0</v>
      </c>
      <c r="FS15" s="102">
        <f>IF(ISERROR(INDEX(Results_Cases!EX:EX,MATCH(A15,Results_Cases!A:A,0))/EI15),"..",INDEX(Results_Cases!EX:EX,MATCH(A15,Results_Cases!A:A,0))/EI15)</f>
        <v>0.77777777777777779</v>
      </c>
      <c r="FT15" s="104">
        <f>IF(ISERROR(INDEX(Results_Cases!EY:EY,MATCH(A15,Results_Cases!A:A,0))/EI15),"..",INDEX(Results_Cases!EY:EY,MATCH(A15,Results_Cases!A:A,0))/EI15)</f>
        <v>0</v>
      </c>
      <c r="FU15" s="104">
        <f>IF(ISERROR(INDEX(Results_Cases!EZ:EZ,MATCH(A15,Results_Cases!A:A,0))/EI15),"..",INDEX(Results_Cases!EZ:EZ,MATCH(A15,Results_Cases!A:A,0))/EI15)</f>
        <v>0</v>
      </c>
      <c r="FV15" s="102">
        <f>IF(ISERROR(INDEX(Results_Cases!FA:FA,MATCH(A15,Results_Cases!A:A,0))/GB15),"..",INDEX(Results_Cases!FA:FA,MATCH(A15,Results_Cases!A:A,0))/GB15)</f>
        <v>0.8571428571428571</v>
      </c>
      <c r="FW15" s="102">
        <f>IF(ISERROR(INDEX(Results_Cases!FB:FB,MATCH(A15,Results_Cases!A:A,0))/GB15),"..",INDEX(Results_Cases!FB:FB,MATCH(A15,Results_Cases!A:A,0))/GB15)</f>
        <v>0</v>
      </c>
      <c r="FX15" s="102">
        <f>IF(ISERROR(INDEX(Results_Cases!FC:FC,MATCH(A15,Results_Cases!A:A,0))/GB15),"..",INDEX(Results_Cases!FC:FC,MATCH(A15,Results_Cases!A:A,0))/GB15)</f>
        <v>0</v>
      </c>
      <c r="FY15" s="102">
        <f>IF(ISERROR(INDEX(Results_Cases!FD:FD,MATCH(A15,Results_Cases!A:A,0))/GB15),"..",INDEX(Results_Cases!FD:FD,MATCH(A15,Results_Cases!A:A,0))/GB15)</f>
        <v>0</v>
      </c>
      <c r="FZ15" s="102">
        <f>IF(ISERROR(INDEX(Results_Cases!FE:FE,MATCH(A15,Results_Cases!A:A,0))/GB15),"..",INDEX(Results_Cases!FE:FE,MATCH(A15,Results_Cases!A:A,0))/GB15)</f>
        <v>0.14285714285714285</v>
      </c>
      <c r="GA15" s="108">
        <f>IF(ISERROR(INDEX(Results_Cases!FF:FF,MATCH(A15,Results_Cases!A:A,0))/GB15),"..",INDEX(Results_Cases!FF:FF,MATCH(A15,Results_Cases!A:A,0))/GB15)</f>
        <v>0</v>
      </c>
      <c r="GB15" s="103">
        <f>INDEX(Results_Cases!FA:FA,MATCH(A15,Results_Cases!A:A,0))+INDEX(Results_Cases!FB:FB,MATCH(A15,Results_Cases!A:A,0))+INDEX(Results_Cases!FC:FC,MATCH(A15,Results_Cases!A:A,0))+INDEX(Results_Cases!FD:FD,MATCH(A15,Results_Cases!A:A,0))+INDEX(Results_Cases!FE:FE,MATCH(A15,Results_Cases!A:A,0))+INDEX(Results_Cases!FF:FF,MATCH(A15,Results_Cases!A:A,0))</f>
        <v>7</v>
      </c>
      <c r="GC15" s="104">
        <f>IF(ISERROR(INDEX(Results_Cases!FG:FG,MATCH(A15,Results_Cases!A:A,0))/GQ15),"..",INDEX(Results_Cases!FG:FG,MATCH(A15,Results_Cases!A:A,0))/GQ15)</f>
        <v>0.83333333333333337</v>
      </c>
      <c r="GD15" s="104">
        <f>IF(ISERROR(INDEX(Results_Cases!FH:FH,MATCH(A15,Results_Cases!A:A,0))/GQ15),"..",INDEX(Results_Cases!FH:FH,MATCH(A15,Results_Cases!A:A,0))/GQ15)</f>
        <v>0</v>
      </c>
      <c r="GE15" s="104">
        <f>IF(ISERROR(INDEX(Results_Cases!FI:FI,MATCH(A15,Results_Cases!A:A,0))/GQ15),"..",INDEX(Results_Cases!FI:FI,MATCH(A15,Results_Cases!A:A,0))/GQ15)</f>
        <v>0</v>
      </c>
      <c r="GF15" s="104">
        <f>IF(ISERROR(INDEX(Results_Cases!FJ:FJ,MATCH(A15,Results_Cases!A:A,0))/GQ15),"..",INDEX(Results_Cases!FJ:FJ,MATCH(A15,Results_Cases!A:A,0))/GQ15)</f>
        <v>0.16666666666666666</v>
      </c>
      <c r="GG15" s="104">
        <f>IF(ISERROR(INDEX(Results_Cases!FK:FK,MATCH(A15,Results_Cases!A:A,0))/GQ15),"..",INDEX(Results_Cases!FK:FK,MATCH(A15,Results_Cases!A:A,0))/GQ15)</f>
        <v>0</v>
      </c>
      <c r="GH15" s="104">
        <f>IF(ISERROR(INDEX(Results_Cases!FL:FL,MATCH(A15,Results_Cases!A:A,0))/GQ15),"..",INDEX(Results_Cases!FL:FL,MATCH(A15,Results_Cases!A:A,0))/GQ15)</f>
        <v>0</v>
      </c>
      <c r="GI15" s="104">
        <f>IF(ISERROR(INDEX(Results_Cases!FM:FM,MATCH(A15,Results_Cases!A:A,0))/GQ15),"..",INDEX(Results_Cases!FM:FM,MATCH(A15,Results_Cases!A:A,0))/GQ15)</f>
        <v>0</v>
      </c>
      <c r="GJ15" s="104">
        <f>IF(ISERROR(INDEX(Results_Cases!FN:FN,MATCH(A15,Results_Cases!A:A,0))/GQ15),"..",INDEX(Results_Cases!FN:FN,MATCH(A15,Results_Cases!A:A,0))/GQ15)</f>
        <v>0</v>
      </c>
      <c r="GK15" s="104">
        <f>IF(ISERROR(INDEX(Results_Cases!FO:FO,MATCH(A15,Results_Cases!A:A,0))/GQ15),"..",INDEX(Results_Cases!FO:FO,MATCH(A15,Results_Cases!A:A,0))/GQ15)</f>
        <v>0</v>
      </c>
      <c r="GL15" s="104">
        <f>IF(ISERROR(INDEX(Results_Cases!FP:FP,MATCH(A15,Results_Cases!A:A,0))/GQ15),"..",INDEX(Results_Cases!FP:FP,MATCH(A15,Results_Cases!A:A,0))/GQ15)</f>
        <v>0</v>
      </c>
      <c r="GM15" s="104">
        <f>IF(ISERROR(INDEX(Results_Cases!FQ:FQ,MATCH(A15,Results_Cases!A:A,0))/GQ15),"..",INDEX(Results_Cases!FQ:FQ,MATCH(A15,Results_Cases!A:A,0))/GQ15)</f>
        <v>0</v>
      </c>
      <c r="GN15" s="104">
        <f>IF(ISERROR(INDEX(Results_Cases!FR:FR,MATCH(A15,Results_Cases!A:A,0))/GQ15),"..",INDEX(Results_Cases!FR:FR,MATCH(A15,Results_Cases!A:A,0))/GQ15)</f>
        <v>0</v>
      </c>
      <c r="GO15" s="104">
        <f>IF(ISERROR(INDEX(Results_Cases!FS:FS,MATCH(A15,Results_Cases!A:A,0))/GQ15),"..",INDEX(Results_Cases!FS:FS,MATCH(A15,Results_Cases!A:A,0))/GQ15)</f>
        <v>0</v>
      </c>
      <c r="GP15" s="104">
        <f>IF(ISERROR(INDEX(Results_Cases!FT:FT,MATCH(A15,Results_Cases!A:A,0))/GQ15),"..",INDEX(Results_Cases!FT:FT,MATCH(A15,Results_Cases!A:A,0))/GQ15)</f>
        <v>0</v>
      </c>
      <c r="GQ15" s="100">
        <f>INDEX(Results_Cases!FG:FG,MATCH(A15,Results_Cases!A:A,0))+INDEX(Results_Cases!FH:FH,MATCH(A15,Results_Cases!A:A,0))+INDEX(Results_Cases!FI:FI,MATCH(A15,Results_Cases!A:A,0))+INDEX(Results_Cases!FJ:FJ,MATCH(A15,Results_Cases!A:A,0))+INDEX(Results_Cases!FK:FK,MATCH(A15,Results_Cases!A:A,0))+INDEX(Results_Cases!FL:FL,MATCH(A15,Results_Cases!A:A,0))+INDEX(Results_Cases!FM:FM,MATCH(A15,Results_Cases!A:A,0))+INDEX(Results_Cases!FN:FN,MATCH(A15,Results_Cases!A:A,0))+INDEX(Results_Cases!FO:FO,MATCH(A15,Results_Cases!A:A,0))+INDEX(Results_Cases!FP:FP,MATCH(A15,Results_Cases!A:A,0))+INDEX(Results_Cases!FQ:FQ,MATCH(A15,Results_Cases!A:A,0))+INDEX(Results_Cases!FR:FR,MATCH(A15,Results_Cases!A:A,0))+INDEX(Results_Cases!FS:FS,MATCH(A15,Results_Cases!A:A,0))+INDEX(Results_Cases!FT:FT,MATCH(A15,Results_Cases!A:A,0))</f>
        <v>6</v>
      </c>
      <c r="GR15" s="102" t="str">
        <f>IF(ISERROR(INDEX(Results_Cases!FU:FU,MATCH(A15,Results_Cases!A:A,0))/GS15),"..",INDEX(Results_Cases!FU:FU,MATCH(A15,Results_Cases!A:A,0))/GS15)</f>
        <v>..</v>
      </c>
      <c r="GS15" s="109">
        <f>INDEX(Results_Cases!FU:FU,MATCH(A15,Results_Cases!A:A,0))</f>
        <v>0</v>
      </c>
      <c r="GT15" s="104" t="str">
        <f>IF(ISERROR(INDEX(Results_Cases!FV:FV,MATCH(A15,Results_Cases!A:A,0))/GV15),"..",INDEX(Results_Cases!FV:FV,MATCH(A15,Results_Cases!A:A,0))/GV15)</f>
        <v>..</v>
      </c>
      <c r="GU15" s="104" t="str">
        <f>IF(ISERROR(INDEX(Results_Cases!FW:FW,MATCH(A15,Results_Cases!A:A,0))/GV15),"..",INDEX(Results_Cases!FW:FW,MATCH(A15,Results_Cases!A:A,0))/GV15)</f>
        <v>..</v>
      </c>
      <c r="GV15" s="110">
        <f>INDEX(Results_Cases!FV:FV,MATCH(A15,Results_Cases!A:A,0))+INDEX(Results_Cases!FW:FW,MATCH(A15,Results_Cases!A:A,0))</f>
        <v>0</v>
      </c>
      <c r="GW15" s="102" t="str">
        <f>IF(ISERROR(INDEX(Results_Cases!FX:FX,MATCH(A15,Results_Cases!A:A,0))/GZ15),"..",INDEX(Results_Cases!FX:FX,MATCH(A15,Results_Cases!A:A,0))/GZ15)</f>
        <v>..</v>
      </c>
      <c r="GX15" s="102" t="str">
        <f>IF(ISERROR(INDEX(Results_Cases!FY:FY,MATCH(A15,Results_Cases!A:A,0))/GZ15),"..",INDEX(Results_Cases!FY:FY,MATCH(A15,Results_Cases!A:A,0))/GZ15)</f>
        <v>..</v>
      </c>
      <c r="GY15" s="102" t="str">
        <f>IF(ISERROR(INDEX(Results_Cases!FZ:FZ,MATCH(A15,Results_Cases!A:A,0))/GZ15),"..",INDEX(Results_Cases!FZ:FZ,MATCH(A15,Results_Cases!A:A,0))/GZ15)</f>
        <v>..</v>
      </c>
      <c r="GZ15" s="109">
        <f>INDEX(Results_Cases!FX:FX,MATCH(A15,Results_Cases!A:A,0))+INDEX(Results_Cases!FY:FY,MATCH(A15,Results_Cases!A:A,0))+INDEX(Results_Cases!FZ:FZ,MATCH(A15,Results_Cases!A:A,0))</f>
        <v>0</v>
      </c>
      <c r="HA15" s="104">
        <f>IF(ISERROR(INDEX(Results_Cases!GA:GA,MATCH(A15,Results_Cases!A:A,0))/HF15),"..",INDEX(Results_Cases!GA:GA,MATCH(A15,Results_Cases!A:A,0))/HF15)</f>
        <v>1</v>
      </c>
      <c r="HB15" s="104">
        <f>IF(ISERROR(INDEX(Results_Cases!GB:GB,MATCH(A15,Results_Cases!A:A,0))/HF15),"..",INDEX(Results_Cases!GB:GB,MATCH(A15,Results_Cases!A:A,0))/HF15)</f>
        <v>0</v>
      </c>
      <c r="HC15" s="104">
        <f>IF(ISERROR(INDEX(Results_Cases!GC:GC,MATCH(A15,Results_Cases!A:A,0))/HF15),"..",INDEX(Results_Cases!GC:GC,MATCH(A15,Results_Cases!A:A,0))/HF15)</f>
        <v>0</v>
      </c>
      <c r="HD15" s="104">
        <f>IF(ISERROR(INDEX(Results_Cases!GD:GD,MATCH(A15,Results_Cases!A:A,0))/HF15),"..",INDEX(Results_Cases!GD:GD,MATCH(A15,Results_Cases!A:A,0))/HF15)</f>
        <v>0</v>
      </c>
      <c r="HE15" s="104">
        <f>IF(ISERROR(INDEX(Results_Cases!GE:GE,MATCH(A15,Results_Cases!A:A,0))/HF15),"..",INDEX(Results_Cases!GE:GE,MATCH(A15,Results_Cases!A:A,0))/HF15)</f>
        <v>0</v>
      </c>
      <c r="HF15" s="110">
        <f>INDEX(Results_Cases!GA:GA,MATCH(A15,Results_Cases!A:A,0))+INDEX(Results_Cases!GB:GB,MATCH(A15,Results_Cases!A:A,0))+INDEX(Results_Cases!GC:GC,MATCH(A15,Results_Cases!A:A,0))+INDEX(Results_Cases!GD:GD,MATCH(A15,Results_Cases!A:A,0))+INDEX(Results_Cases!GE:GE,MATCH(A15,Results_Cases!A:A,0))</f>
        <v>1</v>
      </c>
      <c r="HG15" s="102">
        <f>INDEX(Results_Cases!GF:GF,MATCH(A15,Results_Cases!A:A,0))/HO15</f>
        <v>1</v>
      </c>
      <c r="HH15" s="102">
        <f>INDEX(Results_Cases!GG:GG,MATCH(A15,Results_Cases!A:A,0))/HO15</f>
        <v>0</v>
      </c>
      <c r="HI15" s="102">
        <f>INDEX(Results_Cases!GH:GH,MATCH(A15,Results_Cases!A:A,0))/HO15</f>
        <v>0</v>
      </c>
      <c r="HJ15" s="102">
        <f>INDEX(Results_Cases!GI:GI,MATCH(A15,Results_Cases!A:A,0))/HO15</f>
        <v>0</v>
      </c>
      <c r="HK15" s="102">
        <f>INDEX(Results_Cases!GJ:GJ,MATCH(A15,Results_Cases!A:A,0))/HO15</f>
        <v>0</v>
      </c>
      <c r="HL15" s="102">
        <f>INDEX(Results_Cases!GK:GK,MATCH(A15,Results_Cases!A:A,0))/HO15</f>
        <v>0</v>
      </c>
      <c r="HM15" s="102">
        <f>INDEX(Results_Cases!GL:GL,MATCH(A15,Results_Cases!A:A,0))/HO15</f>
        <v>0</v>
      </c>
      <c r="HN15" s="102">
        <f>INDEX(Results_Cases!GM:GM,MATCH(A15,Results_Cases!A:A,0))/HO15</f>
        <v>0</v>
      </c>
      <c r="HO15" s="103">
        <f>INDEX(Results_Cases!HC:HC,MATCH(A15,Results_Cases!A:A,0))</f>
        <v>7</v>
      </c>
      <c r="HP15" s="104">
        <f>IF(ISERROR(INDEX(Results_Cases!GN:GN,MATCH(A15,Results_Cases!A:A,0))/HX15),0,INDEX(Results_Cases!GN:GN,MATCH(A15,Results_Cases!A:A,0))/HX15)</f>
        <v>0.42857142857142855</v>
      </c>
      <c r="HQ15" s="104">
        <f>IF(ISERROR(INDEX(Results_Cases!GO:GO,MATCH(A15,Results_Cases!A:A,0))/HX15),0,INDEX(Results_Cases!GO:GO,MATCH(A15,Results_Cases!A:A,0))/HX15)</f>
        <v>0.14285714285714285</v>
      </c>
      <c r="HR15" s="104">
        <f>IF(ISERROR(INDEX(Results_Cases!GP:GP,MATCH(A15,Results_Cases!A:A,0))/HX15),0,INDEX(Results_Cases!GP:GP,MATCH(A15,Results_Cases!A:A,0))/HX15)</f>
        <v>0</v>
      </c>
      <c r="HS15" s="104">
        <f>IF(ISERROR(INDEX(Results_Cases!GQ:GQ,MATCH(A15,Results_Cases!A:A,0))/HX15),0,INDEX(Results_Cases!GQ:GQ,MATCH(A15,Results_Cases!A:A,0))/HX15)</f>
        <v>0</v>
      </c>
      <c r="HT15" s="104">
        <f>IF(ISERROR(INDEX(Results_Cases!GR:GR,MATCH(A15,Results_Cases!A:A,0))/HX15),0,INDEX(Results_Cases!GR:GR,MATCH(A15,Results_Cases!A:A,0))/HX15)</f>
        <v>0.2857142857142857</v>
      </c>
      <c r="HU15" s="104">
        <f>IF(ISERROR(INDEX(Results_Cases!GS:GS,MATCH(A15,Results_Cases!A:A,0))/HX15),0,INDEX(Results_Cases!GS:GS,MATCH(A15,Results_Cases!A:A,0))/HX15)</f>
        <v>0.14285714285714285</v>
      </c>
      <c r="HV15" s="104">
        <f>IF(ISERROR(INDEX(Results_Cases!GT:GT,MATCH(A15,Results_Cases!A:A,0))/HX15),0,INDEX(Results_Cases!GT:GT,MATCH(A15,Results_Cases!A:A,0))/HX15)</f>
        <v>0</v>
      </c>
      <c r="HW15" s="104">
        <f>IF(ISERROR(INDEX(Results_Cases!GU:GU,MATCH(A15,Results_Cases!A:A,0))/HX15),0,INDEX(Results_Cases!GU:GU,MATCH(A15,Results_Cases!A:A,0))/HX15)</f>
        <v>0</v>
      </c>
      <c r="HX15" s="100">
        <f>INDEX(Results_Cases!GN:GN,MATCH(A15,Results_Cases!A:A,0))+INDEX(Results_Cases!GO:GO,MATCH(A15,Results_Cases!A:A,0))+INDEX(Results_Cases!GP:GP,MATCH(A15,Results_Cases!A:A,0))+INDEX(Results_Cases!GQ:GQ,MATCH(A15,Results_Cases!A:A,0))+INDEX(Results_Cases!GR:GR,MATCH(A15,Results_Cases!A:A,0))+INDEX(Results_Cases!GS:GS,MATCH(A15,Results_Cases!A:A,0))+INDEX(Results_Cases!GT:GT,MATCH(A15,Results_Cases!A:A,0))+INDEX(Results_Cases!GU:GU,MATCH(A15,Results_Cases!A:A,0))</f>
        <v>7</v>
      </c>
      <c r="HY15" s="102">
        <f>IF(ISERROR(INDEX(Results_Cases!GV:GV,MATCH(A15,Results_Cases!A:A,0))/IA15),"..",INDEX(Results_Cases!GV:GV,MATCH(A15,Results_Cases!A:A,0))/IA15)</f>
        <v>0.44444444444444442</v>
      </c>
      <c r="HZ15" s="102">
        <f>IF(ISERROR(INDEX(Results_Cases!GW:GW,MATCH(A15,Results_Cases!A:A,0))/IA15),"..",INDEX(Results_Cases!GW:GW,MATCH(A15,Results_Cases!A:A,0))/IA15)</f>
        <v>0.55555555555555558</v>
      </c>
      <c r="IA15" s="103">
        <f>INDEX(Results_Cases!GV:GV,MATCH(A15,Results_Cases!A:A,0))+INDEX(Results_Cases!GW:GW,MATCH(A15,Results_Cases!A:A,0))</f>
        <v>9</v>
      </c>
      <c r="IB15" s="104">
        <f>IF(ISERROR(INDEX(Results_Cases!GX:GX,MATCH(A15,Results_Cases!A:A,0))/ID15),"..",INDEX(Results_Cases!GX:GX,MATCH(A15,Results_Cases!A:A,0))/ID15)</f>
        <v>0</v>
      </c>
      <c r="IC15" s="104">
        <f>IF(ISERROR(INDEX(Results_Cases!GY:GY,MATCH(A15,Results_Cases!A:A,0))/ID15),"..",INDEX(Results_Cases!GY:GY,MATCH(A15,Results_Cases!A:A,0))/ID15)</f>
        <v>1</v>
      </c>
      <c r="ID15" s="111">
        <f>INDEX(Results_Cases!GX:GX,MATCH(A15,Results_Cases!A:A,0))+INDEX(Results_Cases!GY:GY,MATCH(A15,Results_Cases!A:A,0))</f>
        <v>9</v>
      </c>
    </row>
    <row r="16" spans="1:238" s="30" customFormat="1" ht="24" customHeight="1" x14ac:dyDescent="0.2">
      <c r="A16" s="93" t="s">
        <v>120</v>
      </c>
      <c r="B16" s="94" t="s">
        <v>84</v>
      </c>
      <c r="C16" s="94" t="s">
        <v>174</v>
      </c>
      <c r="D16" s="100">
        <f>INDEX(Results_Cases!D:D,MATCH(A16,Results_Cases!A:A,0))</f>
        <v>36</v>
      </c>
      <c r="E16" s="102">
        <f>INDEX(Results_Cases!E:E,MATCH(A16,Results_Cases!A:A,0))/G16</f>
        <v>1</v>
      </c>
      <c r="F16" s="102">
        <f>INDEX(Results_Cases!F:F,MATCH(A16,Results_Cases!A:A,0))/G16</f>
        <v>0</v>
      </c>
      <c r="G16" s="103">
        <f>INDEX(Results_Cases!D:D,MATCH(A16,Results_Cases!A:A,0))</f>
        <v>36</v>
      </c>
      <c r="H16" s="104">
        <f>INDEX(Results_Cases!G:G,MATCH(A16,Results_Cases!A:A,0))/T16</f>
        <v>0.33333333333333331</v>
      </c>
      <c r="I16" s="104">
        <f>INDEX(Results_Cases!H:H,MATCH(A16,Results_Cases!A:A,0))/T16</f>
        <v>0.55555555555555558</v>
      </c>
      <c r="J16" s="104">
        <f>INDEX(Results_Cases!I:I,MATCH(A16,Results_Cases!A:A,0))/T16</f>
        <v>0.3611111111111111</v>
      </c>
      <c r="K16" s="104">
        <f>INDEX(Results_Cases!J:J,MATCH(A16,Results_Cases!A:A,0))/T16</f>
        <v>0.41666666666666669</v>
      </c>
      <c r="L16" s="104">
        <f>INDEX(Results_Cases!K:K,MATCH(A16,Results_Cases!A:A,0))/T16</f>
        <v>0.1388888888888889</v>
      </c>
      <c r="M16" s="104">
        <f>INDEX(Results_Cases!L:L,MATCH(A16,Results_Cases!A:A,0))/T16</f>
        <v>0.30555555555555558</v>
      </c>
      <c r="N16" s="104">
        <f>INDEX(Results_Cases!M:M,MATCH(A16,Results_Cases!A:A,0))/T16</f>
        <v>0.33333333333333331</v>
      </c>
      <c r="O16" s="104">
        <f>INDEX(Results_Cases!N:N,MATCH(A16,Results_Cases!A:A,0))/T16</f>
        <v>2.7777777777777776E-2</v>
      </c>
      <c r="P16" s="104">
        <f>INDEX(Results_Cases!O:O,MATCH(A16,Results_Cases!A:A,0))/T16</f>
        <v>0.1111111111111111</v>
      </c>
      <c r="Q16" s="104">
        <f>INDEX(Results_Cases!P:P,MATCH(A16,Results_Cases!A:A,0))/T16</f>
        <v>0.1388888888888889</v>
      </c>
      <c r="R16" s="104">
        <f>INDEX(Results_Cases!Q:Q,MATCH(A16,Results_Cases!A:A,0))/T16</f>
        <v>2.7777777777777776E-2</v>
      </c>
      <c r="S16" s="104">
        <f>INDEX(Results_Cases!R:R,MATCH(A16,Results_Cases!A:A,0))/T16</f>
        <v>0.16666666666666666</v>
      </c>
      <c r="T16" s="100">
        <f>INDEX(Results_Cases!GZ:GZ,MATCH(A16,Results_Cases!A:A,0))</f>
        <v>36</v>
      </c>
      <c r="U16" s="102">
        <f>IF(ISERROR(INDEX(Results_Cases!S:S,MATCH(A16,Results_Cases!A:A,0))/X16),0,INDEX(Results_Cases!S:S,MATCH(A16,Results_Cases!A:A,0))/X16)</f>
        <v>0.58333333333333337</v>
      </c>
      <c r="V16" s="102">
        <f>IF(ISERROR(INDEX(Results_Cases!T:T,MATCH(A16,Results_Cases!A:A,0))/X16),0,INDEX(Results_Cases!T:T,MATCH(A16,Results_Cases!A:A,0))/X16)</f>
        <v>0.25</v>
      </c>
      <c r="W16" s="102">
        <f>IF(ISERROR(INDEX(Results_Cases!U:U,MATCH(A16,Results_Cases!A:A,0))/X16),0,INDEX(Results_Cases!U:U,MATCH(A16,Results_Cases!A:A,0))/X16)</f>
        <v>0.16666666666666666</v>
      </c>
      <c r="X16" s="103">
        <f>IF(INDEX(Results_Cases!S:S,MATCH(A16,Results_Cases!A:A,0))+INDEX(Results_Cases!T:T,MATCH(A16,Results_Cases!A:A,0))+INDEX(Results_Cases!U:U,MATCH(A16,Results_Cases!A:A,0))=0,"..",INDEX(Results_Cases!S:S,MATCH(A16,Results_Cases!A:A,0))+INDEX(Results_Cases!T:T,MATCH(A16,Results_Cases!A:A,0))+INDEX(Results_Cases!U:U,MATCH(A16,Results_Cases!A:A,0)))</f>
        <v>12</v>
      </c>
      <c r="Y16" s="104">
        <f>IF(ISERROR(INDEX(Results_Cases!V:V,MATCH(A16,Results_Cases!A:A,0))/AC16),"..",INDEX(Results_Cases!V:V,MATCH(A16,Results_Cases!A:A,0))/AC16)</f>
        <v>0.80555555555555558</v>
      </c>
      <c r="Z16" s="104">
        <f>IF(ISERROR(INDEX(Results_Cases!W:W,MATCH(A16,Results_Cases!A:A,0))/AC16),"..",INDEX(Results_Cases!W:W,MATCH(A16,Results_Cases!A:A,0))/AC16)</f>
        <v>2.7777777777777776E-2</v>
      </c>
      <c r="AA16" s="104">
        <f>IF(ISERROR(INDEX(Results_Cases!X:X,MATCH(A16,Results_Cases!A:A,0))/AC16),"..",INDEX(Results_Cases!X:X,MATCH(A16,Results_Cases!A:A,0))/AC16)</f>
        <v>0</v>
      </c>
      <c r="AB16" s="104">
        <f>IF(ISERROR(INDEX(Results_Cases!Y:Y,MATCH(A16,Results_Cases!A:A,0))/AC16),"..",INDEX(Results_Cases!Y:Y,MATCH(A16,Results_Cases!A:A,0))/AC16)</f>
        <v>0.19444444444444445</v>
      </c>
      <c r="AC16" s="100">
        <f>INDEX(Results_Cases!HA:HA,MATCH(A16,Results_Cases!A:A,0))</f>
        <v>36</v>
      </c>
      <c r="AD16" s="102">
        <f>IF(ISERROR(INDEX(Results_Cases!Z:Z,MATCH(A16,Results_Cases!A:A,0))/AK16),"..",INDEX(Results_Cases!Z:Z,MATCH(A16,Results_Cases!A:A,0))/AK16)</f>
        <v>0.52777777777777779</v>
      </c>
      <c r="AE16" s="102">
        <f>IF(ISERROR(INDEX(Results_Cases!AA:AA,MATCH(A16,Results_Cases!A:A,0))/AK16),"..",INDEX(Results_Cases!AA:AA,MATCH(A16,Results_Cases!A:A,0))/AK16)</f>
        <v>0</v>
      </c>
      <c r="AF16" s="102">
        <f>IF(ISERROR(INDEX(Results_Cases!AB:AB,MATCH(A16,Results_Cases!A:A,0))/AK16),"..",INDEX(Results_Cases!AB:AB,MATCH(A16,Results_Cases!A:A,0))/AK16)</f>
        <v>0.1111111111111111</v>
      </c>
      <c r="AG16" s="102">
        <f>IF(ISERROR(INDEX(Results_Cases!AC:AC,MATCH(A16,Results_Cases!A:A,0))/AK16),"..",INDEX(Results_Cases!AC:AC,MATCH(A16,Results_Cases!A:A,0))/AK16)</f>
        <v>0.1388888888888889</v>
      </c>
      <c r="AH16" s="102">
        <f>IF(ISERROR(INDEX(Results_Cases!AD:AD,MATCH(A16,Results_Cases!A:A,0))/AK16),"..",INDEX(Results_Cases!AD:AD,MATCH(A16,Results_Cases!A:A,0))/AK16)</f>
        <v>0</v>
      </c>
      <c r="AI16" s="102">
        <f>IF(ISERROR(INDEX(Results_Cases!AE:AE,MATCH(A16,Results_Cases!A:A,0))/AK16),"..",INDEX(Results_Cases!AE:AE,MATCH(A16,Results_Cases!A:A,0))/AK16)</f>
        <v>0</v>
      </c>
      <c r="AJ16" s="102">
        <f>IF(ISERROR(INDEX(Results_Cases!AF:AF,MATCH(A16,Results_Cases!A:A,0))/AK16),"..",INDEX(Results_Cases!AF:AF,MATCH(A16,Results_Cases!A:A,0))/AK16)</f>
        <v>0.22222222222222221</v>
      </c>
      <c r="AK16" s="103">
        <f>IF(INDEX(Results_Cases!Z:Z,MATCH(A16,Results_Cases!A:A,0))+INDEX(Results_Cases!AA:AA,MATCH(A16,Results_Cases!A:A,0))+INDEX(Results_Cases!AB:AB,MATCH(A16,Results_Cases!A:A,0))+INDEX(Results_Cases!AC:AC,MATCH(A16,Results_Cases!A:A,0))+INDEX(Results_Cases!AD:AD,MATCH(A16,Results_Cases!A:A,0))+INDEX(Results_Cases!AE:AE,MATCH(A16,Results_Cases!A:A,0))+INDEX(Results_Cases!AF:AF,MATCH(A16,Results_Cases!A:A,0))=0,"..",INDEX(Results_Cases!Z:Z,MATCH(A16,Results_Cases!A:A,0))+INDEX(Results_Cases!AA:AA,MATCH(A16,Results_Cases!A:A,0))+INDEX(Results_Cases!AB:AB,MATCH(A16,Results_Cases!A:A,0))+INDEX(Results_Cases!AC:AC,MATCH(A16,Results_Cases!A:A,0))+INDEX(Results_Cases!AD:AD,MATCH(A16,Results_Cases!A:A,0))+INDEX(Results_Cases!AE:AE,MATCH(A16,Results_Cases!A:A,0))+INDEX(Results_Cases!AF:AF,MATCH(A16,Results_Cases!A:A,0)))</f>
        <v>36</v>
      </c>
      <c r="AL16" s="104">
        <f>IF(ISERROR(INDEX(Results_Cases!AG:AG,MATCH(A16,Results_Cases!A:A,0))/AR16),"..",INDEX(Results_Cases!AG:AG,MATCH(A16,Results_Cases!A:A,0))/AR16)</f>
        <v>0.1111111111111111</v>
      </c>
      <c r="AM16" s="104">
        <f>IF(ISERROR(INDEX(Results_Cases!AH:AH,MATCH(A16,Results_Cases!A:A,0))/AR16),"..",INDEX(Results_Cases!AH:AH,MATCH(A16,Results_Cases!A:A,0))/AR16)</f>
        <v>0.58333333333333337</v>
      </c>
      <c r="AN16" s="104">
        <f>IF(ISERROR(INDEX(Results_Cases!AI:AI,MATCH(A16,Results_Cases!A:A,0))/AR16),"..",INDEX(Results_Cases!AI:AI,MATCH(A16,Results_Cases!A:A,0))/AR16)</f>
        <v>0.22222222222222221</v>
      </c>
      <c r="AO16" s="104">
        <f>IF(ISERROR(INDEX(Results_Cases!AJ:AJ,MATCH(A16,Results_Cases!A:A,0))/AR16),"..",INDEX(Results_Cases!AJ:AJ,MATCH(A16,Results_Cases!A:A,0))/AR16)</f>
        <v>0</v>
      </c>
      <c r="AP16" s="104">
        <f>IF(ISERROR(INDEX(Results_Cases!AK:AK,MATCH(A16,Results_Cases!A:A,0))/AR16),"..",INDEX(Results_Cases!AK:AK,MATCH(A16,Results_Cases!A:A,0))/AR16)</f>
        <v>0</v>
      </c>
      <c r="AQ16" s="104">
        <f>IF(ISERROR(INDEX(Results_Cases!AL:AL,MATCH(A16,Results_Cases!A:A,0))/AR16),"..",INDEX(Results_Cases!AL:AL,MATCH(A16,Results_Cases!A:A,0))/AR16)</f>
        <v>8.3333333333333329E-2</v>
      </c>
      <c r="AR16" s="100">
        <f>INDEX(Results_Cases!AG:AG,MATCH(A16,Results_Cases!A:A,0))+INDEX(Results_Cases!AH:AH,MATCH(A16,Results_Cases!A:A,0))+INDEX(Results_Cases!AI:AI,MATCH(A16,Results_Cases!A:A,0))+INDEX(Results_Cases!AJ:AJ,MATCH(A16,Results_Cases!A:A,0))+INDEX(Results_Cases!AK:AK,MATCH(A16,Results_Cases!A:A,0))+INDEX(Results_Cases!AL:AL,MATCH(A16,Results_Cases!A:A,0))</f>
        <v>36</v>
      </c>
      <c r="AS16" s="102">
        <f>IF(ISERROR(INDEX(Results_Cases!AM:AM,MATCH(A16,Results_Cases!A:A,0))/AX16),"..",INDEX(Results_Cases!AM:AM,MATCH(A16,Results_Cases!A:A,0))/AX16)</f>
        <v>0.88571428571428568</v>
      </c>
      <c r="AT16" s="102">
        <f>IF(ISERROR(INDEX(Results_Cases!AN:AN,MATCH(A16,Results_Cases!A:A,0))/AX16),"..",INDEX(Results_Cases!AN:AN,MATCH(A16,Results_Cases!A:A,0))/AX16)</f>
        <v>0.11428571428571428</v>
      </c>
      <c r="AU16" s="102">
        <f>IF(ISERROR(INDEX(Results_Cases!AO:AO,MATCH(A16,Results_Cases!A:A,0))/AX16),"..",INDEX(Results_Cases!AO:AO,MATCH(A16,Results_Cases!A:A,0))/AX16)</f>
        <v>0</v>
      </c>
      <c r="AV16" s="102">
        <f>IF(ISERROR(INDEX(Results_Cases!AP:AP,MATCH(A16,Results_Cases!A:A,0))/AX16),"..",INDEX(Results_Cases!AP:AP,MATCH(A16,Results_Cases!A:A,0))/AX16)</f>
        <v>0</v>
      </c>
      <c r="AW16" s="102">
        <f>IF(ISERROR(INDEX(Results_Cases!AQ:AQ,MATCH(A16,Results_Cases!A:A,0))/AX16),"..",INDEX(Results_Cases!AQ:AQ,MATCH(A16,Results_Cases!A:A,0))/AX16)</f>
        <v>0</v>
      </c>
      <c r="AX16" s="103">
        <f>INDEX(Results_Cases!AM:AM,MATCH(A16,Results_Cases!A:A,0))+INDEX(Results_Cases!AN:AN,MATCH(A16,Results_Cases!A:A,0))+INDEX(Results_Cases!AO:AO,MATCH(A16,Results_Cases!A:A,0))+INDEX(Results_Cases!AP:AP,MATCH(A16,Results_Cases!A:A,0))+INDEX(Results_Cases!AQ:AQ,MATCH(A16,Results_Cases!A:A,0))</f>
        <v>35</v>
      </c>
      <c r="AY16" s="104">
        <f>IF(ISERROR(INDEX(Results_Cases!AR:AR,MATCH(A16,Results_Cases!A:A,0))/BD16),"..",INDEX(Results_Cases!AR:AR,MATCH(A16,Results_Cases!A:A,0))/BD16)</f>
        <v>0.88571428571428568</v>
      </c>
      <c r="AZ16" s="104">
        <f>IF(ISERROR(INDEX(Results_Cases!AS:AS,MATCH(A16,Results_Cases!A:A,0))/BD16),"..",INDEX(Results_Cases!AS:AS,MATCH(A16,Results_Cases!A:A,0))/BD16)</f>
        <v>8.5714285714285715E-2</v>
      </c>
      <c r="BA16" s="104">
        <f>IF(ISERROR(INDEX(Results_Cases!AT:AT,MATCH(A16,Results_Cases!A:A,0))/BD16),"..",INDEX(Results_Cases!AT:AT,MATCH(A16,Results_Cases!A:A,0))/BD16)</f>
        <v>2.8571428571428571E-2</v>
      </c>
      <c r="BB16" s="104">
        <f>IF(ISERROR(INDEX(Results_Cases!AU:AU,MATCH(A16,Results_Cases!A:A,0))/BD16),"..",INDEX(Results_Cases!AU:AU,MATCH(A16,Results_Cases!A:A,0))/BD16)</f>
        <v>0</v>
      </c>
      <c r="BC16" s="104">
        <f>IF(ISERROR(INDEX(Results_Cases!AV:AV,MATCH(A16,Results_Cases!A:A,0))/BD16),"..",INDEX(Results_Cases!AV:AV,MATCH(A16,Results_Cases!A:A,0))/BD16)</f>
        <v>0</v>
      </c>
      <c r="BD16" s="100">
        <f>INDEX(Results_Cases!AR:AR,MATCH(A16,Results_Cases!A:A,0))+INDEX(Results_Cases!AS:AS,MATCH(A16,Results_Cases!A:A,0))+INDEX(Results_Cases!AT:AT,MATCH(A16,Results_Cases!A:A,0))+INDEX(Results_Cases!AU:AU,MATCH(A16,Results_Cases!A:A,0))+INDEX(Results_Cases!AV:AV,MATCH(A16,Results_Cases!A:A,0))</f>
        <v>35</v>
      </c>
      <c r="BE16" s="102">
        <f>IF(ISERROR(INDEX(Results_Cases!AW:AW,MATCH(A16,Results_Cases!A:A,0))/BJ16),"..",INDEX(Results_Cases!AW:AW,MATCH(A16,Results_Cases!A:A,0))/BJ16)</f>
        <v>0.91428571428571426</v>
      </c>
      <c r="BF16" s="102">
        <f>IF(ISERROR(INDEX(Results_Cases!AX:AX,MATCH(A16,Results_Cases!A:A,0))/BJ16),"..",INDEX(Results_Cases!AX:AX,MATCH(A16,Results_Cases!A:A,0))/BJ16)</f>
        <v>5.7142857142857141E-2</v>
      </c>
      <c r="BG16" s="102">
        <f>IF(ISERROR(INDEX(Results_Cases!AY:AY,MATCH(A16,Results_Cases!A:A,0))/BJ16),"..",INDEX(Results_Cases!AY:AY,MATCH(A16,Results_Cases!A:A,0))/BJ16)</f>
        <v>2.8571428571428571E-2</v>
      </c>
      <c r="BH16" s="102">
        <f>IF(ISERROR(INDEX(Results_Cases!AZ:AZ,MATCH(A16,Results_Cases!A:A,0))/BJ16),"..",INDEX(Results_Cases!AZ:AZ,MATCH(A16,Results_Cases!A:A,0))/BJ16)</f>
        <v>0</v>
      </c>
      <c r="BI16" s="102">
        <f>IF(ISERROR(INDEX(Results_Cases!BA:BA,MATCH(A16,Results_Cases!A:A,0))/BJ16),"..",INDEX(Results_Cases!BA:BA,MATCH(A16,Results_Cases!A:A,0))/BJ16)</f>
        <v>0</v>
      </c>
      <c r="BJ16" s="103">
        <f>INDEX(Results_Cases!AW:AW,MATCH(A16,Results_Cases!A:A,0))+INDEX(Results_Cases!AX:AX,MATCH(A16,Results_Cases!A:A,0))+INDEX(Results_Cases!AY:AY,MATCH(A16,Results_Cases!A:A,0))+INDEX(Results_Cases!AZ:AZ,MATCH(A16,Results_Cases!A:A,0))+INDEX(Results_Cases!BA:BA,MATCH(A16,Results_Cases!A:A,0))</f>
        <v>35</v>
      </c>
      <c r="BK16" s="104">
        <f>IF(ISERROR(INDEX(Results_Cases!BB:BB,MATCH(A16,Results_Cases!A:A,0))/BP16),"..",INDEX(Results_Cases!BB:BB,MATCH(A16,Results_Cases!A:A,0))/BP16)</f>
        <v>0.88571428571428568</v>
      </c>
      <c r="BL16" s="104">
        <f>IF(ISERROR(INDEX(Results_Cases!BC:BC,MATCH(A16,Results_Cases!A:A,0))/BP16),"..",INDEX(Results_Cases!BC:BC,MATCH(A16,Results_Cases!A:A,0))/BP16)</f>
        <v>0.11428571428571428</v>
      </c>
      <c r="BM16" s="104">
        <f>IF(ISERROR(INDEX(Results_Cases!BD:BD,MATCH(A16,Results_Cases!A:A,0))/BP16),"..",INDEX(Results_Cases!BD:BD,MATCH(A16,Results_Cases!A:A,0))/BP16)</f>
        <v>0</v>
      </c>
      <c r="BN16" s="104">
        <f>IF(ISERROR(INDEX(Results_Cases!BE:BE,MATCH(A16,Results_Cases!A:A,0))/BP16),"..",INDEX(Results_Cases!BE:BE,MATCH(A16,Results_Cases!A:A,0))/BP16)</f>
        <v>0</v>
      </c>
      <c r="BO16" s="104">
        <f>IF(ISERROR(INDEX(Results_Cases!BF:BF,MATCH(A16,Results_Cases!A:A,0))/BP16),"..",INDEX(Results_Cases!BF:BF,MATCH(A16,Results_Cases!A:A,0))/BP16)</f>
        <v>0</v>
      </c>
      <c r="BP16" s="100">
        <f>INDEX(Results_Cases!BB:BB,MATCH(A16,Results_Cases!A:A,0))+INDEX(Results_Cases!BC:BC,MATCH(A16,Results_Cases!A:A,0))+INDEX(Results_Cases!BD:BD,MATCH(A16,Results_Cases!A:A,0))+INDEX(Results_Cases!BE:BE,MATCH(A16,Results_Cases!A:A,0))+INDEX(Results_Cases!BF:BF,MATCH(A16,Results_Cases!A:A,0))</f>
        <v>35</v>
      </c>
      <c r="BQ16" s="102">
        <f>IF(ISERROR(INDEX(Results_Cases!BG:BG,MATCH(A16,Results_Cases!A:A,0))/BV16),"..",INDEX(Results_Cases!BG:BG,MATCH(A16,Results_Cases!A:A,0))/BV16)</f>
        <v>0.77777777777777779</v>
      </c>
      <c r="BR16" s="102">
        <f>IF(ISERROR(INDEX(Results_Cases!BH:BH,MATCH(A16,Results_Cases!A:A,0))/AX16),"..",INDEX(Results_Cases!BH:BH,MATCH(A16,Results_Cases!A:A,0))/AX16)</f>
        <v>0.11428571428571428</v>
      </c>
      <c r="BS16" s="102">
        <f>IF(ISERROR(INDEX(Results_Cases!BI:BI,MATCH(A16,Results_Cases!A:A,0))/AX16),"..",INDEX(Results_Cases!BI:BI,MATCH(A16,Results_Cases!A:A,0))/AX16)</f>
        <v>2.8571428571428571E-2</v>
      </c>
      <c r="BT16" s="102">
        <f>IF(ISERROR(INDEX(Results_Cases!BJ:BJ,MATCH(A16,Results_Cases!A:A,0))/AX16),"..",INDEX(Results_Cases!BJ:BJ,MATCH(A16,Results_Cases!A:A,0))/AX16)</f>
        <v>0</v>
      </c>
      <c r="BU16" s="102">
        <f>IF(ISERROR(INDEX(Results_Cases!BK:BK,MATCH(A16,Results_Cases!A:A,0))/AX16),"..",INDEX(Results_Cases!BK:BK,MATCH(A16,Results_Cases!A:A,0))/AX16)</f>
        <v>2.8571428571428571E-2</v>
      </c>
      <c r="BV16" s="103">
        <f>INDEX(Results_Cases!BG:BG,MATCH(A16,Results_Cases!A:A,0))+INDEX(Results_Cases!BH:BH,MATCH(A16,Results_Cases!A:A,0))+INDEX(Results_Cases!BI:BI,MATCH(A16,Results_Cases!A:A,0))+INDEX(Results_Cases!BJ:BJ,MATCH(A16,Results_Cases!A:A,0))+INDEX(Results_Cases!BK:BK,MATCH(A16,Results_Cases!A:A,0))</f>
        <v>27</v>
      </c>
      <c r="BW16" s="104">
        <f>IF(ISERROR(INDEX(Results_Cases!BL:BL,MATCH(A16,Results_Cases!A:A,0))/CB16),"..",INDEX(Results_Cases!BL:BL,MATCH(A16,Results_Cases!A:A,0))/CB16)</f>
        <v>0.53846153846153844</v>
      </c>
      <c r="BX16" s="104">
        <f>IF(ISERROR(INDEX(Results_Cases!BM:BM,MATCH(A16,Results_Cases!A:A,0))/CB16),"..",INDEX(Results_Cases!BM:BM,MATCH(A16,Results_Cases!A:A,0))/CB16)</f>
        <v>0.30769230769230771</v>
      </c>
      <c r="BY16" s="104">
        <f>IF(ISERROR(INDEX(Results_Cases!BN:BN,MATCH(A16,Results_Cases!A:A,0))/CB16),"..",INDEX(Results_Cases!BN:BN,MATCH(A16,Results_Cases!A:A,0))/CB16)</f>
        <v>0.15384615384615385</v>
      </c>
      <c r="BZ16" s="104">
        <f>IF(ISERROR(INDEX(Results_Cases!BO:BO,MATCH(A16,Results_Cases!A:A,0))/CB16),"..",INDEX(Results_Cases!BO:BO,MATCH(A16,Results_Cases!A:A,0))/CB16)</f>
        <v>0</v>
      </c>
      <c r="CA16" s="104">
        <f>IF(ISERROR(INDEX(Results_Cases!BP:BP,MATCH(A16,Results_Cases!A:A,0))/CB16),"..",INDEX(Results_Cases!BP:BP,MATCH(A16,Results_Cases!A:A,0))/CB16)</f>
        <v>0</v>
      </c>
      <c r="CB16" s="100">
        <f>INDEX(Results_Cases!BL:BL,MATCH(A16,Results_Cases!A:A,0))+INDEX(Results_Cases!BM:BM,MATCH(A16,Results_Cases!A:A,0))+INDEX(Results_Cases!BN:BN,MATCH(A16,Results_Cases!A:A,0))+INDEX(Results_Cases!BO:BO,MATCH(A16,Results_Cases!A:A,0))+INDEX(Results_Cases!BP:BP,MATCH(A16,Results_Cases!A:A,0))</f>
        <v>13</v>
      </c>
      <c r="CC16" s="102">
        <f>IF(ISERROR(INDEX(Results_Cases!BQ:BQ,MATCH(A16,Results_Cases!A:A,0))/CH16),"..",INDEX(Results_Cases!BQ:BQ,MATCH(A16,Results_Cases!A:A,0))/CH16)</f>
        <v>0.5161290322580645</v>
      </c>
      <c r="CD16" s="102">
        <f>IF(ISERROR(INDEX(Results_Cases!BR:BR,MATCH(A16,Results_Cases!A:A,0))/CH16),"..",INDEX(Results_Cases!BR:BR,MATCH(A16,Results_Cases!A:A,0))/CH16)</f>
        <v>0.45161290322580644</v>
      </c>
      <c r="CE16" s="102">
        <f>IF(ISERROR(INDEX(Results_Cases!BS:BS,MATCH(A16,Results_Cases!A:A,0))/CH16),"..",INDEX(Results_Cases!BS:BS,MATCH(A16,Results_Cases!A:A,0))/CH16)</f>
        <v>3.2258064516129031E-2</v>
      </c>
      <c r="CF16" s="102">
        <f>IF(ISERROR(INDEX(Results_Cases!BT:BT,MATCH(A16,Results_Cases!A:A,0))/CH16),"..",INDEX(Results_Cases!BT:BT,MATCH(A16,Results_Cases!A:A,0))/CH16)</f>
        <v>0</v>
      </c>
      <c r="CG16" s="102">
        <f>IF(ISERROR(INDEX(Results_Cases!BU:BU,MATCH(A16,Results_Cases!A:A,0))/CH16),"..",INDEX(Results_Cases!BU:BU,MATCH(A16,Results_Cases!A:A,0))/CH16)</f>
        <v>0</v>
      </c>
      <c r="CH16" s="103">
        <f>INDEX(Results_Cases!BQ:BQ,MATCH(A16,Results_Cases!A:A,0))+INDEX(Results_Cases!BR:BR,MATCH(A16,Results_Cases!A:A,0))+INDEX(Results_Cases!BS:BS,MATCH(A16,Results_Cases!A:A,0))+INDEX(Results_Cases!BT:BT,MATCH(A16,Results_Cases!A:A,0))+INDEX(Results_Cases!BU:BU,MATCH(A16,Results_Cases!A:A,0))</f>
        <v>31</v>
      </c>
      <c r="CI16" s="104">
        <f>IF(ISERROR(INDEX(Results_Cases!BV:BV,MATCH(A16,Results_Cases!A:A,0))/CN16),"..",INDEX(Results_Cases!BV:BV,MATCH(A16,Results_Cases!A:A,0))/CN16)</f>
        <v>0.53333333333333333</v>
      </c>
      <c r="CJ16" s="104">
        <f>IF(ISERROR(INDEX(Results_Cases!BW:BW,MATCH(A16,Results_Cases!A:A,0))/CN16),"..",INDEX(Results_Cases!BW:BW,MATCH(A16,Results_Cases!A:A,0))/CN16)</f>
        <v>0.4</v>
      </c>
      <c r="CK16" s="104">
        <f>IF(ISERROR(INDEX(Results_Cases!BX:BX,MATCH(A16,Results_Cases!A:A,0))/CN16),"..",INDEX(Results_Cases!BX:BX,MATCH(A16,Results_Cases!A:A,0))/CN16)</f>
        <v>6.6666666666666666E-2</v>
      </c>
      <c r="CL16" s="104">
        <f>IF(ISERROR(INDEX(Results_Cases!BY:BY,MATCH(A16,Results_Cases!A:A,0))/CN16),"..",INDEX(Results_Cases!BY:BY,MATCH(A16,Results_Cases!A:A,0))/CN16)</f>
        <v>0</v>
      </c>
      <c r="CM16" s="104">
        <f>IF(ISERROR(INDEX(Results_Cases!BZ:BZ,MATCH(A16,Results_Cases!A:A,0))/CN16),"..",INDEX(Results_Cases!BZ:BZ,MATCH(A16,Results_Cases!A:A,0))/CN16)</f>
        <v>0</v>
      </c>
      <c r="CN16" s="100">
        <f>INDEX(Results_Cases!BV:BV,MATCH(A16,Results_Cases!A:A,0))+INDEX(Results_Cases!BW:BW,MATCH(A16,Results_Cases!A:A,0))+INDEX(Results_Cases!BX:BX,MATCH(A16,Results_Cases!A:A,0))+INDEX(Results_Cases!BY:BY,MATCH(A16,Results_Cases!A:A,0))+INDEX(Results_Cases!BZ:BZ,MATCH(A16,Results_Cases!A:A,0))</f>
        <v>30</v>
      </c>
      <c r="CO16" s="102">
        <f>IF(ISERROR(INDEX(Results_Cases!CA:CA,MATCH(A16,Results_Cases!A:A,0))/CT16),0,INDEX(Results_Cases!CA:CA,MATCH(A16,Results_Cases!A:A,0))/CT16)</f>
        <v>0</v>
      </c>
      <c r="CP16" s="102">
        <f>IF(ISERROR(INDEX(Results_Cases!CB:CB,MATCH(A16,Results_Cases!A:A,0))/CT16),0,INDEX(Results_Cases!CB:CB,MATCH(A16,Results_Cases!A:A,0))/CT16)</f>
        <v>0</v>
      </c>
      <c r="CQ16" s="102">
        <f>IF(ISERROR(INDEX(Results_Cases!CC:CC,MATCH(A16,Results_Cases!A:A,0))/CT16),0,INDEX(Results_Cases!CC:CC,MATCH(A16,Results_Cases!A:A,0))/CT16)</f>
        <v>0</v>
      </c>
      <c r="CR16" s="102">
        <f>IF(ISERROR(INDEX(Results_Cases!CD:CD,MATCH(A16,Results_Cases!A:A,0))/CT16),0,INDEX(Results_Cases!CD:CD,MATCH(A16,Results_Cases!A:A,0))/CT16)</f>
        <v>0</v>
      </c>
      <c r="CS16" s="102">
        <f>IF(ISERROR(INDEX(Results_Cases!CE:CE,MATCH(A16,Results_Cases!A:A,0))/CT16),0,INDEX(Results_Cases!CE:CE,MATCH(A16,Results_Cases!A:A,0))/CT16)</f>
        <v>0</v>
      </c>
      <c r="CT16" s="103">
        <f>IF(ISERROR(INDEX(Results_Cases!CA:CA,MATCH(A16,Results_Cases!A:A,0))+INDEX(Results_Cases!CB:CB,MATCH(A16,Results_Cases!A:A,0))+INDEX(Results_Cases!CC:CC,MATCH(A16,Results_Cases!A:A,0))+INDEX(Results_Cases!CD:CD,MATCH(A16,Results_Cases!A:A,0))+INDEX(Results_Cases!CE:CE,MATCH(A16,Results_Cases!A:A,0))),0,INDEX(Results_Cases!CA:CA,MATCH(A16,Results_Cases!A:A,0))+INDEX(Results_Cases!CB:CB,MATCH(A16,Results_Cases!A:A,0))+INDEX(Results_Cases!CC:CC,MATCH(A16,Results_Cases!A:A,0))+INDEX(Results_Cases!CD:CD,MATCH(A16,Results_Cases!A:A,0))+INDEX(Results_Cases!CE:CE,MATCH(A16,Results_Cases!A:A,0)))</f>
        <v>0</v>
      </c>
      <c r="CU16" s="104">
        <f>INDEX(Results_Cases!CF:CF,MATCH(A16,Results_Cases!A:A,0))/DC16</f>
        <v>0.47222222222222221</v>
      </c>
      <c r="CV16" s="104">
        <f>INDEX(Results_Cases!CG:CG,MATCH(A16,Results_Cases!A:A,0))/DC16</f>
        <v>2.7777777777777776E-2</v>
      </c>
      <c r="CW16" s="104">
        <f>INDEX(Results_Cases!CH:CH,MATCH(A16,Results_Cases!A:A,0))/DC16</f>
        <v>0.58333333333333337</v>
      </c>
      <c r="CX16" s="104">
        <f>INDEX(Results_Cases!CI:CI,MATCH(A16,Results_Cases!A:A,0))/DC16</f>
        <v>5.5555555555555552E-2</v>
      </c>
      <c r="CY16" s="104">
        <f>INDEX(Results_Cases!CJ:CJ,MATCH(A16,Results_Cases!A:A,0))/DC16</f>
        <v>0.44444444444444442</v>
      </c>
      <c r="CZ16" s="104">
        <f>INDEX(Results_Cases!CK:CK,MATCH(A16,Results_Cases!A:A,0))/DC16</f>
        <v>0</v>
      </c>
      <c r="DA16" s="104">
        <f>INDEX(Results_Cases!CL:CL,MATCH(A16,Results_Cases!A:A,0))/DC16</f>
        <v>0.1111111111111111</v>
      </c>
      <c r="DB16" s="104">
        <f>INDEX(Results_Cases!CM:CM,MATCH(A16,Results_Cases!A:A,0))/DC16</f>
        <v>0.19444444444444445</v>
      </c>
      <c r="DC16" s="100">
        <f>INDEX(Results_Cases!HB:HB,MATCH(A16,Results_Cases!A:A,0))</f>
        <v>36</v>
      </c>
      <c r="DD16" s="102">
        <f>IF(ISERROR(INDEX(Results_Cases!CN:CN,MATCH(A16,Results_Cases!A:A,0))/DK16),"..",INDEX(Results_Cases!CN:CN,MATCH(A16,Results_Cases!A:A,0))/DK16)</f>
        <v>0.69444444444444442</v>
      </c>
      <c r="DE16" s="102">
        <f>IF(ISERROR(INDEX(Results_Cases!CO:CO,MATCH(A16,Results_Cases!A:A,0))/DK16),"..",INDEX(Results_Cases!CO:CO,MATCH(A16,Results_Cases!A:A,0))/DK16)</f>
        <v>5.5555555555555552E-2</v>
      </c>
      <c r="DF16" s="102">
        <f>IF(ISERROR(INDEX(Results_Cases!CP:CP,MATCH(A16,Results_Cases!A:A,0))/DK16),"..",INDEX(Results_Cases!CP:CP,MATCH(A16,Results_Cases!A:A,0))/DK16)</f>
        <v>0.1111111111111111</v>
      </c>
      <c r="DG16" s="102">
        <f>IF(ISERROR(INDEX(Results_Cases!CQ:CQ,MATCH(A16,Results_Cases!A:A,0))/DK16),"..",INDEX(Results_Cases!CQ:CQ,MATCH(A16,Results_Cases!A:A,0))/DK16)</f>
        <v>5.5555555555555552E-2</v>
      </c>
      <c r="DH16" s="102">
        <f>IF(ISERROR(INDEX(Results_Cases!CR:CR,MATCH(A16,Results_Cases!A:A,0))/DK16),"..",INDEX(Results_Cases!CR:CR,MATCH(A16,Results_Cases!A:A,0))/DK16)</f>
        <v>8.3333333333333329E-2</v>
      </c>
      <c r="DI16" s="105">
        <f>IF(ISERROR(INDEX(Results_Cases!CS:CS,MATCH(A16,Results_Cases!A:A,0))),0,INDEX(Results_Cases!CS:CS,MATCH(A16,Results_Cases!A:A,0)))</f>
        <v>13.071090909090911</v>
      </c>
      <c r="DJ16" s="106">
        <f>IF(ISERROR(INDEX(Results_Cases!CT:CT,MATCH(A16,Results_Cases!A:A,0))),0,INDEX(Results_Cases!CT:CT,MATCH(A16,Results_Cases!A:A,0)))</f>
        <v>2</v>
      </c>
      <c r="DK16" s="103">
        <f>INDEX(Results_Cases!CN:CN,MATCH(A16,Results_Cases!A:A,0))+INDEX(Results_Cases!CO:CO,MATCH(A16,Results_Cases!A:A,0))+INDEX(Results_Cases!CP:CP,MATCH(A16,Results_Cases!A:A,0))+INDEX(Results_Cases!CQ:CQ,MATCH(A16,Results_Cases!A:A,0))+INDEX(Results_Cases!CR:CR,MATCH(A16,Results_Cases!A:A,0))</f>
        <v>36</v>
      </c>
      <c r="DL16" s="104">
        <f>IF(ISERROR(INDEX(Results_Cases!CU:CU,MATCH(A16,Results_Cases!A:A,0))/DO16),"..",INDEX(Results_Cases!CU:CU,MATCH(A16,Results_Cases!A:A,0))/DO16)</f>
        <v>0.125</v>
      </c>
      <c r="DM16" s="104">
        <f>IF(ISERROR(INDEX(Results_Cases!CV:CV,MATCH(A16,Results_Cases!A:A,0))/DO16),"..",INDEX(Results_Cases!CV:CV,MATCH(A16,Results_Cases!A:A,0))/DO16)</f>
        <v>0.83333333333333337</v>
      </c>
      <c r="DN16" s="104">
        <f>IF(ISERROR(INDEX(Results_Cases!CW:CW,MATCH(A16,Results_Cases!A:A,0))/DO16),"..",INDEX(Results_Cases!CW:CW,MATCH(A16,Results_Cases!A:A,0))/DO16)</f>
        <v>4.1666666666666664E-2</v>
      </c>
      <c r="DO16" s="100">
        <f>INDEX(Results_Cases!CU:CU,MATCH(A16,Results_Cases!A:A,0))+INDEX(Results_Cases!CV:CV,MATCH(A16,Results_Cases!A:A,0))+INDEX(Results_Cases!CW:CW,MATCH(A16,Results_Cases!A:A,0))</f>
        <v>24</v>
      </c>
      <c r="DP16" s="102">
        <f>IF(ISERROR(INDEX(Results_Cases!CX:CX,MATCH(A16,Results_Cases!A:A,0))/DS16),"..",INDEX(Results_Cases!CX:CX,MATCH(A16,Results_Cases!A:A,0))/DS16)</f>
        <v>0.48571428571428571</v>
      </c>
      <c r="DQ16" s="102">
        <f>IF(ISERROR(INDEX(Results_Cases!CY:CY,MATCH(A16,Results_Cases!A:A,0))/DS16),"..",INDEX(Results_Cases!CY:CY,MATCH(A16,Results_Cases!A:A,0))/DS16)</f>
        <v>0.51428571428571423</v>
      </c>
      <c r="DR16" s="102">
        <f>IF(ISERROR(INDEX(Results_Cases!CZ:CZ,MATCH(A16,Results_Cases!A:A,0))/DS16),"..",INDEX(Results_Cases!CZ:CZ,MATCH(A16,Results_Cases!A:A,0))/DS16)</f>
        <v>0</v>
      </c>
      <c r="DS16" s="103">
        <f>INDEX(Results_Cases!CX:CX,MATCH(A16,Results_Cases!A:A,0))+INDEX(Results_Cases!CY:CY,MATCH(A16,Results_Cases!A:A,0))+INDEX(Results_Cases!CZ:CZ,MATCH(A16,Results_Cases!A:A,0))</f>
        <v>35</v>
      </c>
      <c r="DT16" s="104">
        <f>IF(ISERROR(INDEX(Results_Cases!DA:DA,MATCH(A16,Results_Cases!A:A,0))/EC16),"..",INDEX(Results_Cases!DA:DA,MATCH(A16,Results_Cases!A:A,0))/EC16)</f>
        <v>3.0303030303030304E-2</v>
      </c>
      <c r="DU16" s="104">
        <f>IF(ISERROR(INDEX(Results_Cases!DB:DB,MATCH(A16,Results_Cases!A:A,0))/EC16),"..",INDEX(Results_Cases!DB:DB,MATCH(A16,Results_Cases!A:A,0))/EC16)</f>
        <v>0</v>
      </c>
      <c r="DV16" s="104">
        <f>IF(ISERROR(INDEX(Results_Cases!DC:DC,MATCH(A16,Results_Cases!A:A,0))/EC16),"..",INDEX(Results_Cases!DC:DC,MATCH(A16,Results_Cases!A:A,0))/EC16)</f>
        <v>6.0606060606060608E-2</v>
      </c>
      <c r="DW16" s="104">
        <f>IF(ISERROR(INDEX(Results_Cases!DD:DD,MATCH(A16,Results_Cases!A:A,0))/EC16),"..",INDEX(Results_Cases!DD:DD,MATCH(A16,Results_Cases!A:A,0))/EC16)</f>
        <v>0.12121212121212122</v>
      </c>
      <c r="DX16" s="104">
        <f>IF(ISERROR(INDEX(Results_Cases!DE:DE,MATCH(A16,Results_Cases!A:A,0))/EC16),"..",INDEX(Results_Cases!DE:DE,MATCH(A16,Results_Cases!A:A,0))/EC16)</f>
        <v>0.21212121212121213</v>
      </c>
      <c r="DY16" s="104">
        <f>IF(ISERROR(INDEX(Results_Cases!DF:DF,MATCH(A16,Results_Cases!A:A,0))/EC16),"..",INDEX(Results_Cases!DF:DF,MATCH(A16,Results_Cases!A:A,0))/EC16)</f>
        <v>0.30303030303030304</v>
      </c>
      <c r="DZ16" s="104">
        <f>IF(ISERROR(INDEX(Results_Cases!DG:DG,MATCH(A16,Results_Cases!A:A,0))/EC16),"..",INDEX(Results_Cases!DG:DG,MATCH(A16,Results_Cases!A:A,0))/EC16)</f>
        <v>0.21212121212121213</v>
      </c>
      <c r="EA16" s="104">
        <f>IF(ISERROR(INDEX(Results_Cases!DH:DH,MATCH(A16,Results_Cases!A:A,0))/EC16),"..",INDEX(Results_Cases!DH:DH,MATCH(A16,Results_Cases!A:A,0))/EC16)</f>
        <v>6.0606060606060608E-2</v>
      </c>
      <c r="EB16" s="107">
        <f>IF(ISERROR(INDEX(Results_Cases!DI:DI,MATCH(A16,Results_Cases!A:A,0))),"..",INDEX(Results_Cases!DI:DI,MATCH(A16,Results_Cases!A:A,0)))</f>
        <v>59.361111111111114</v>
      </c>
      <c r="EC16" s="100">
        <f>INDEX(Results_Cases!DA:DA,MATCH(A16,Results_Cases!A:A,0))+INDEX(Results_Cases!DB:DB,MATCH(A16,Results_Cases!A:A,0))+INDEX(Results_Cases!DC:DC,MATCH(A16,Results_Cases!A:A,0))+INDEX(Results_Cases!DD:DD,MATCH(A16,Results_Cases!A:A,0))+INDEX(Results_Cases!DE:DE,MATCH(A16,Results_Cases!A:A,0))+INDEX(Results_Cases!DF:DF,MATCH(A16,Results_Cases!A:A,0))+INDEX(Results_Cases!DG:DG,MATCH(A16,Results_Cases!A:A,0))+INDEX(Results_Cases!DH:DH,MATCH(A16,Results_Cases!A:A,0))</f>
        <v>33</v>
      </c>
      <c r="ED16" s="102">
        <f>IF(ISERROR(INDEX(Results_Cases!DJ:DJ,MATCH(A16,Results_Cases!A:A,0))/EI16),"..",INDEX(Results_Cases!DJ:DJ,MATCH(A16,Results_Cases!A:A,0))/EI16)</f>
        <v>0</v>
      </c>
      <c r="EE16" s="102">
        <f>IF(ISERROR(INDEX(Results_Cases!DK:DK,MATCH(A16,Results_Cases!A:A,0))/EI16),"..",INDEX(Results_Cases!DK:DK,MATCH(A16,Results_Cases!A:A,0))/EI16)</f>
        <v>0.2</v>
      </c>
      <c r="EF16" s="102">
        <f>IF(ISERROR(INDEX(Results_Cases!DL:DL,MATCH(A16,Results_Cases!A:A,0))/EI16),"..",INDEX(Results_Cases!DL:DL,MATCH(A16,Results_Cases!A:A,0))/EI16)</f>
        <v>0</v>
      </c>
      <c r="EG16" s="102">
        <f>IF(ISERROR(INDEX(Results_Cases!DM:DM,MATCH(A16,Results_Cases!A:A,0))/EI16),"..",INDEX(Results_Cases!DM:DM,MATCH(A16,Results_Cases!A:A,0))/EI16)</f>
        <v>0.74285714285714288</v>
      </c>
      <c r="EH16" s="102">
        <f>IF(ISERROR(INDEX(Results_Cases!DN:DN,MATCH(A16,Results_Cases!A:A,0))/EI16),"..",INDEX(Results_Cases!DN:DN,MATCH(A16,Results_Cases!A:A,0))/EI16)</f>
        <v>5.7142857142857141E-2</v>
      </c>
      <c r="EI16" s="103">
        <f>INDEX(Results_Cases!DJ:DJ,MATCH(A16,Results_Cases!A:A,0))+INDEX(Results_Cases!DK:DK,MATCH(A16,Results_Cases!A:A,0))+INDEX(Results_Cases!DL:DL,MATCH(A16,Results_Cases!A:A,0))+INDEX(Results_Cases!DM:DM,MATCH(A16,Results_Cases!A:A,0))+INDEX(Results_Cases!DN:DN,MATCH(A16,Results_Cases!A:A,0))</f>
        <v>35</v>
      </c>
      <c r="EJ16" s="104">
        <f>IF(ISERROR(INDEX(Results_Cases!DO:DO,MATCH(A16,Results_Cases!A:A,0))/EI16),"..",INDEX(Results_Cases!DO:DO,MATCH(A16,Results_Cases!A:A,0))/EI16)</f>
        <v>0</v>
      </c>
      <c r="EK16" s="104">
        <f>IF(ISERROR(INDEX(Results_Cases!DP:DP,MATCH(A16,Results_Cases!A:A,0))/EI16),"..",INDEX(Results_Cases!DP:DP,MATCH(A16,Results_Cases!A:A,0))/EI16)</f>
        <v>0</v>
      </c>
      <c r="EL16" s="104">
        <f>IF(ISERROR(INDEX(Results_Cases!DQ:DQ,MATCH(A16,Results_Cases!A:A,0))/EI16),"..",INDEX(Results_Cases!DQ:DQ,MATCH(A16,Results_Cases!A:A,0))/EI16)</f>
        <v>0</v>
      </c>
      <c r="EM16" s="102">
        <f>IF(ISERROR(INDEX(Results_Cases!DR:DR,MATCH(A16,Results_Cases!A:A,0))/EI16),"..",INDEX(Results_Cases!DR:DR,MATCH(A16,Results_Cases!A:A,0))/EI16)</f>
        <v>5.7142857142857141E-2</v>
      </c>
      <c r="EN16" s="102">
        <f>IF(ISERROR(INDEX(Results_Cases!DS:DS,MATCH(A16,Results_Cases!A:A,0))/EI16),"..",INDEX(Results_Cases!DS:DS,MATCH(A16,Results_Cases!A:A,0))/EI16)</f>
        <v>0</v>
      </c>
      <c r="EO16" s="102">
        <f>IF(ISERROR(INDEX(Results_Cases!DT:DT,MATCH(A16,Results_Cases!A:A,0))/EI16),"..",INDEX(Results_Cases!DT:DT,MATCH(A16,Results_Cases!A:A,0))/EI16)</f>
        <v>5.7142857142857141E-2</v>
      </c>
      <c r="EP16" s="102">
        <f>IF(ISERROR(INDEX(Results_Cases!DU:DU,MATCH(A16,Results_Cases!A:A,0))/EI16),"..",INDEX(Results_Cases!DU:DU,MATCH(A16,Results_Cases!A:A,0))/EI16)</f>
        <v>8.5714285714285715E-2</v>
      </c>
      <c r="EQ16" s="104">
        <f>IF(ISERROR(INDEX(Results_Cases!DV:DV,MATCH(A16,Results_Cases!A:A,0))/EI16),"..",INDEX(Results_Cases!DV:DV,MATCH(A16,Results_Cases!A:A,0))/EI16)</f>
        <v>0</v>
      </c>
      <c r="ER16" s="104">
        <f>IF(ISERROR(INDEX(Results_Cases!DW:DW,MATCH(A16,Results_Cases!A:A,0))/EI16),"..",INDEX(Results_Cases!DW:DW,MATCH(A16,Results_Cases!A:A,0))/EI16)</f>
        <v>0</v>
      </c>
      <c r="ES16" s="104">
        <f>IF(ISERROR(INDEX(Results_Cases!DX:DX,MATCH(A16,Results_Cases!A:A,0))/EI16),"..",INDEX(Results_Cases!DX:DX,MATCH(A16,Results_Cases!A:A,0))/EI16)</f>
        <v>0</v>
      </c>
      <c r="ET16" s="104">
        <f>IF(ISERROR(INDEX(Results_Cases!DY:DY,MATCH(A16,Results_Cases!A:A,0))/EI16),"..",INDEX(Results_Cases!DY:DY,MATCH(A16,Results_Cases!A:A,0))/EI16)</f>
        <v>0</v>
      </c>
      <c r="EU16" s="104">
        <f>IF(ISERROR(INDEX(Results_Cases!DZ:DZ,MATCH(A16,Results_Cases!A:A,0))/EI16),"..",INDEX(Results_Cases!DZ:DZ,MATCH(A16,Results_Cases!A:A,0))/EI16)</f>
        <v>0</v>
      </c>
      <c r="EV16" s="104">
        <f>IF(ISERROR(INDEX(Results_Cases!EA:EA,MATCH(A16,Results_Cases!A:A,0))/EI16),"..",INDEX(Results_Cases!EA:EA,MATCH(A16,Results_Cases!A:A,0))/EI16)</f>
        <v>0</v>
      </c>
      <c r="EW16" s="104">
        <f>IF(ISERROR(INDEX(Results_Cases!EB:EB,MATCH(A16,Results_Cases!A:A,0))/EI16),"..",INDEX(Results_Cases!EB:EB,MATCH(A16,Results_Cases!A:A,0))/EI16)</f>
        <v>0</v>
      </c>
      <c r="EX16" s="102">
        <f>IF(ISERROR(INDEX(Results_Cases!EC:EC,MATCH(A16,Results_Cases!A:A,0))/EI16),"..",INDEX(Results_Cases!EC:EC,MATCH(A16,Results_Cases!A:A,0))/EI16)</f>
        <v>0</v>
      </c>
      <c r="EY16" s="102">
        <f>IF(ISERROR(INDEX(Results_Cases!ED:ED,MATCH(A16,Results_Cases!A:A,0))/EI16),"..",INDEX(Results_Cases!ED:ED,MATCH(A16,Results_Cases!A:A,0))/EI16)</f>
        <v>0</v>
      </c>
      <c r="EZ16" s="102">
        <f>IF(ISERROR(INDEX(Results_Cases!EE:EE,MATCH(A16,Results_Cases!A:A,0))/EI16),"..",INDEX(Results_Cases!EE:EE,MATCH(A16,Results_Cases!A:A,0))/EI16)</f>
        <v>0</v>
      </c>
      <c r="FA16" s="102">
        <f>IF(ISERROR(INDEX(Results_Cases!EF:EF,MATCH(A16,Results_Cases!A:A,0))/EI16),"..",INDEX(Results_Cases!EF:EF,MATCH(A16,Results_Cases!A:A,0))/EI16)</f>
        <v>0</v>
      </c>
      <c r="FB16" s="102">
        <f>IF(ISERROR(INDEX(Results_Cases!EG:EG,MATCH(A16,Results_Cases!A:A,0))/EI16),"..",INDEX(Results_Cases!EG:EG,MATCH(A16,Results_Cases!A:A,0))/EI16)</f>
        <v>0</v>
      </c>
      <c r="FC16" s="102">
        <f>IF(ISERROR(INDEX(Results_Cases!EH:EH,MATCH(A16,Results_Cases!A:A,0))/EI16),"..",INDEX(Results_Cases!EH:EH,MATCH(A16,Results_Cases!A:A,0))/EI16)</f>
        <v>0</v>
      </c>
      <c r="FD16" s="102">
        <f>IF(ISERROR(INDEX(Results_Cases!EI:EI,MATCH(A16,Results_Cases!A:A,0))/EI16),"..",INDEX(Results_Cases!EI:EI,MATCH(A16,Results_Cases!A:A,0))/EI16)</f>
        <v>0</v>
      </c>
      <c r="FE16" s="102">
        <f>IF(ISERROR(INDEX(Results_Cases!EJ:EJ,MATCH(A16,Results_Cases!A:A,0))/EI16),"..",INDEX(Results_Cases!EJ:EJ,MATCH(A16,Results_Cases!A:A,0))/EI16)</f>
        <v>2.8571428571428571E-2</v>
      </c>
      <c r="FF16" s="102">
        <f>IF(ISERROR(INDEX(Results_Cases!EK:EK,MATCH(A16,Results_Cases!A:A,0))/EI16),"..",INDEX(Results_Cases!EK:EK,MATCH(A16,Results_Cases!A:A,0))/EI16)</f>
        <v>0</v>
      </c>
      <c r="FG16" s="102">
        <f>IF(ISERROR(INDEX(Results_Cases!EL:EL,MATCH(A16,Results_Cases!A:A,0))/EI16),"..",INDEX(Results_Cases!EL:EL,MATCH(A16,Results_Cases!A:A,0))/EI16)</f>
        <v>0</v>
      </c>
      <c r="FH16" s="102">
        <f>IF(ISERROR(INDEX(Results_Cases!EM:EM,MATCH(A16,Results_Cases!A:A,0))/EI16),"..",INDEX(Results_Cases!EM:EM,MATCH(A16,Results_Cases!A:A,0))/EI16)</f>
        <v>0</v>
      </c>
      <c r="FI16" s="102">
        <f>IF(ISERROR(INDEX(Results_Cases!EN:EN,MATCH(A16,Results_Cases!A:A,0))/EI16),"..",INDEX(Results_Cases!EN:EN,MATCH(A16,Results_Cases!A:A,0))/EI16)</f>
        <v>0</v>
      </c>
      <c r="FJ16" s="102">
        <f>IF(ISERROR(INDEX(Results_Cases!EO:EO,MATCH(A16,Results_Cases!A:A,0))/EI16),"..",INDEX(Results_Cases!EO:EO,MATCH(A16,Results_Cases!A:A,0))/EI16)</f>
        <v>0</v>
      </c>
      <c r="FK16" s="102">
        <f>IF(ISERROR(INDEX(Results_Cases!EP:EP,MATCH(A16,Results_Cases!A:A,0))/EI16),"..",INDEX(Results_Cases!EP:EP,MATCH(A16,Results_Cases!A:A,0))/EI16)</f>
        <v>0</v>
      </c>
      <c r="FL16" s="102">
        <f>IF(ISERROR(INDEX(Results_Cases!EQ:EQ,MATCH(A16,Results_Cases!A:A,0))/EI16),"..",INDEX(Results_Cases!EQ:EQ,MATCH(A16,Results_Cases!A:A,0))/EI16)</f>
        <v>0</v>
      </c>
      <c r="FM16" s="102">
        <f>IF(ISERROR(INDEX(Results_Cases!ER:ER,MATCH(A16,Results_Cases!A:A,0))/EI16),"..",INDEX(Results_Cases!ER:ER,MATCH(A16,Results_Cases!A:A,0))/EI16)</f>
        <v>0</v>
      </c>
      <c r="FN16" s="102">
        <f>IF(ISERROR(INDEX(Results_Cases!ES:ES,MATCH(A16,Results_Cases!A:A,0))/EI16),"..",INDEX(Results_Cases!ES:ES,MATCH(A16,Results_Cases!A:A,0))/EI16)</f>
        <v>0</v>
      </c>
      <c r="FO16" s="102">
        <f>IF(ISERROR(INDEX(Results_Cases!ET:ET,MATCH(A16,Results_Cases!A:A,0))/EI16),"..",INDEX(Results_Cases!ET:ET,MATCH(A16,Results_Cases!A:A,0))/EI16)</f>
        <v>2.8571428571428571E-2</v>
      </c>
      <c r="FP16" s="102">
        <f>IF(ISERROR(INDEX(Results_Cases!EU:EU,MATCH(A16,Results_Cases!A:A,0))/EI16),"..",INDEX(Results_Cases!EU:EU,MATCH(A16,Results_Cases!A:A,0))/EI16)</f>
        <v>0</v>
      </c>
      <c r="FQ16" s="102">
        <f>IF(ISERROR(INDEX(Results_Cases!EV:EV,MATCH(A16,Results_Cases!A:A,0))/EI16),"..",INDEX(Results_Cases!EV:EV,MATCH(A16,Results_Cases!A:A,0))/EI16)</f>
        <v>0</v>
      </c>
      <c r="FR16" s="102">
        <f>IF(ISERROR(INDEX(Results_Cases!EW:EW,MATCH(A16,Results_Cases!A:A,0))/EI16),"..",INDEX(Results_Cases!EW:EW,MATCH(A16,Results_Cases!A:A,0))/EI16)</f>
        <v>0</v>
      </c>
      <c r="FS16" s="102">
        <f>IF(ISERROR(INDEX(Results_Cases!EX:EX,MATCH(A16,Results_Cases!A:A,0))/EI16),"..",INDEX(Results_Cases!EX:EX,MATCH(A16,Results_Cases!A:A,0))/EI16)</f>
        <v>0.68571428571428572</v>
      </c>
      <c r="FT16" s="104">
        <f>IF(ISERROR(INDEX(Results_Cases!EY:EY,MATCH(A16,Results_Cases!A:A,0))/EI16),"..",INDEX(Results_Cases!EY:EY,MATCH(A16,Results_Cases!A:A,0))/EI16)</f>
        <v>5.7142857142857141E-2</v>
      </c>
      <c r="FU16" s="104">
        <f>IF(ISERROR(INDEX(Results_Cases!EZ:EZ,MATCH(A16,Results_Cases!A:A,0))/EI16),"..",INDEX(Results_Cases!EZ:EZ,MATCH(A16,Results_Cases!A:A,0))/EI16)</f>
        <v>0</v>
      </c>
      <c r="FV16" s="102">
        <f>IF(ISERROR(INDEX(Results_Cases!FA:FA,MATCH(A16,Results_Cases!A:A,0))/GB16),"..",INDEX(Results_Cases!FA:FA,MATCH(A16,Results_Cases!A:A,0))/GB16)</f>
        <v>0.92</v>
      </c>
      <c r="FW16" s="102">
        <f>IF(ISERROR(INDEX(Results_Cases!FB:FB,MATCH(A16,Results_Cases!A:A,0))/GB16),"..",INDEX(Results_Cases!FB:FB,MATCH(A16,Results_Cases!A:A,0))/GB16)</f>
        <v>0</v>
      </c>
      <c r="FX16" s="102">
        <f>IF(ISERROR(INDEX(Results_Cases!FC:FC,MATCH(A16,Results_Cases!A:A,0))/GB16),"..",INDEX(Results_Cases!FC:FC,MATCH(A16,Results_Cases!A:A,0))/GB16)</f>
        <v>0.04</v>
      </c>
      <c r="FY16" s="102">
        <f>IF(ISERROR(INDEX(Results_Cases!FD:FD,MATCH(A16,Results_Cases!A:A,0))/GB16),"..",INDEX(Results_Cases!FD:FD,MATCH(A16,Results_Cases!A:A,0))/GB16)</f>
        <v>0.04</v>
      </c>
      <c r="FZ16" s="102">
        <f>IF(ISERROR(INDEX(Results_Cases!FE:FE,MATCH(A16,Results_Cases!A:A,0))/GB16),"..",INDEX(Results_Cases!FE:FE,MATCH(A16,Results_Cases!A:A,0))/GB16)</f>
        <v>0</v>
      </c>
      <c r="GA16" s="108">
        <f>IF(ISERROR(INDEX(Results_Cases!FF:FF,MATCH(A16,Results_Cases!A:A,0))/GB16),"..",INDEX(Results_Cases!FF:FF,MATCH(A16,Results_Cases!A:A,0))/GB16)</f>
        <v>0</v>
      </c>
      <c r="GB16" s="103">
        <f>INDEX(Results_Cases!FA:FA,MATCH(A16,Results_Cases!A:A,0))+INDEX(Results_Cases!FB:FB,MATCH(A16,Results_Cases!A:A,0))+INDEX(Results_Cases!FC:FC,MATCH(A16,Results_Cases!A:A,0))+INDEX(Results_Cases!FD:FD,MATCH(A16,Results_Cases!A:A,0))+INDEX(Results_Cases!FE:FE,MATCH(A16,Results_Cases!A:A,0))+INDEX(Results_Cases!FF:FF,MATCH(A16,Results_Cases!A:A,0))</f>
        <v>25</v>
      </c>
      <c r="GC16" s="104">
        <f>IF(ISERROR(INDEX(Results_Cases!FG:FG,MATCH(A16,Results_Cases!A:A,0))/GQ16),"..",INDEX(Results_Cases!FG:FG,MATCH(A16,Results_Cases!A:A,0))/GQ16)</f>
        <v>0.95652173913043481</v>
      </c>
      <c r="GD16" s="104">
        <f>IF(ISERROR(INDEX(Results_Cases!FH:FH,MATCH(A16,Results_Cases!A:A,0))/GQ16),"..",INDEX(Results_Cases!FH:FH,MATCH(A16,Results_Cases!A:A,0))/GQ16)</f>
        <v>0</v>
      </c>
      <c r="GE16" s="104">
        <f>IF(ISERROR(INDEX(Results_Cases!FI:FI,MATCH(A16,Results_Cases!A:A,0))/GQ16),"..",INDEX(Results_Cases!FI:FI,MATCH(A16,Results_Cases!A:A,0))/GQ16)</f>
        <v>0</v>
      </c>
      <c r="GF16" s="104">
        <f>IF(ISERROR(INDEX(Results_Cases!FJ:FJ,MATCH(A16,Results_Cases!A:A,0))/GQ16),"..",INDEX(Results_Cases!FJ:FJ,MATCH(A16,Results_Cases!A:A,0))/GQ16)</f>
        <v>0</v>
      </c>
      <c r="GG16" s="104">
        <f>IF(ISERROR(INDEX(Results_Cases!FK:FK,MATCH(A16,Results_Cases!A:A,0))/GQ16),"..",INDEX(Results_Cases!FK:FK,MATCH(A16,Results_Cases!A:A,0))/GQ16)</f>
        <v>0</v>
      </c>
      <c r="GH16" s="104">
        <f>IF(ISERROR(INDEX(Results_Cases!FL:FL,MATCH(A16,Results_Cases!A:A,0))/GQ16),"..",INDEX(Results_Cases!FL:FL,MATCH(A16,Results_Cases!A:A,0))/GQ16)</f>
        <v>0</v>
      </c>
      <c r="GI16" s="104">
        <f>IF(ISERROR(INDEX(Results_Cases!FM:FM,MATCH(A16,Results_Cases!A:A,0))/GQ16),"..",INDEX(Results_Cases!FM:FM,MATCH(A16,Results_Cases!A:A,0))/GQ16)</f>
        <v>0</v>
      </c>
      <c r="GJ16" s="104">
        <f>IF(ISERROR(INDEX(Results_Cases!FN:FN,MATCH(A16,Results_Cases!A:A,0))/GQ16),"..",INDEX(Results_Cases!FN:FN,MATCH(A16,Results_Cases!A:A,0))/GQ16)</f>
        <v>0</v>
      </c>
      <c r="GK16" s="104">
        <f>IF(ISERROR(INDEX(Results_Cases!FO:FO,MATCH(A16,Results_Cases!A:A,0))/GQ16),"..",INDEX(Results_Cases!FO:FO,MATCH(A16,Results_Cases!A:A,0))/GQ16)</f>
        <v>0</v>
      </c>
      <c r="GL16" s="104">
        <f>IF(ISERROR(INDEX(Results_Cases!FP:FP,MATCH(A16,Results_Cases!A:A,0))/GQ16),"..",INDEX(Results_Cases!FP:FP,MATCH(A16,Results_Cases!A:A,0))/GQ16)</f>
        <v>0</v>
      </c>
      <c r="GM16" s="104">
        <f>IF(ISERROR(INDEX(Results_Cases!FQ:FQ,MATCH(A16,Results_Cases!A:A,0))/GQ16),"..",INDEX(Results_Cases!FQ:FQ,MATCH(A16,Results_Cases!A:A,0))/GQ16)</f>
        <v>4.3478260869565216E-2</v>
      </c>
      <c r="GN16" s="104">
        <f>IF(ISERROR(INDEX(Results_Cases!FR:FR,MATCH(A16,Results_Cases!A:A,0))/GQ16),"..",INDEX(Results_Cases!FR:FR,MATCH(A16,Results_Cases!A:A,0))/GQ16)</f>
        <v>0</v>
      </c>
      <c r="GO16" s="104">
        <f>IF(ISERROR(INDEX(Results_Cases!FS:FS,MATCH(A16,Results_Cases!A:A,0))/GQ16),"..",INDEX(Results_Cases!FS:FS,MATCH(A16,Results_Cases!A:A,0))/GQ16)</f>
        <v>0</v>
      </c>
      <c r="GP16" s="104">
        <f>IF(ISERROR(INDEX(Results_Cases!FT:FT,MATCH(A16,Results_Cases!A:A,0))/GQ16),"..",INDEX(Results_Cases!FT:FT,MATCH(A16,Results_Cases!A:A,0))/GQ16)</f>
        <v>0</v>
      </c>
      <c r="GQ16" s="100">
        <f>INDEX(Results_Cases!FG:FG,MATCH(A16,Results_Cases!A:A,0))+INDEX(Results_Cases!FH:FH,MATCH(A16,Results_Cases!A:A,0))+INDEX(Results_Cases!FI:FI,MATCH(A16,Results_Cases!A:A,0))+INDEX(Results_Cases!FJ:FJ,MATCH(A16,Results_Cases!A:A,0))+INDEX(Results_Cases!FK:FK,MATCH(A16,Results_Cases!A:A,0))+INDEX(Results_Cases!FL:FL,MATCH(A16,Results_Cases!A:A,0))+INDEX(Results_Cases!FM:FM,MATCH(A16,Results_Cases!A:A,0))+INDEX(Results_Cases!FN:FN,MATCH(A16,Results_Cases!A:A,0))+INDEX(Results_Cases!FO:FO,MATCH(A16,Results_Cases!A:A,0))+INDEX(Results_Cases!FP:FP,MATCH(A16,Results_Cases!A:A,0))+INDEX(Results_Cases!FQ:FQ,MATCH(A16,Results_Cases!A:A,0))+INDEX(Results_Cases!FR:FR,MATCH(A16,Results_Cases!A:A,0))+INDEX(Results_Cases!FS:FS,MATCH(A16,Results_Cases!A:A,0))+INDEX(Results_Cases!FT:FT,MATCH(A16,Results_Cases!A:A,0))</f>
        <v>23</v>
      </c>
      <c r="GR16" s="102" t="str">
        <f>IF(ISERROR(INDEX(Results_Cases!FU:FU,MATCH(A16,Results_Cases!A:A,0))/GS16),"..",INDEX(Results_Cases!FU:FU,MATCH(A16,Results_Cases!A:A,0))/GS16)</f>
        <v>..</v>
      </c>
      <c r="GS16" s="109">
        <f>INDEX(Results_Cases!FU:FU,MATCH(A16,Results_Cases!A:A,0))</f>
        <v>0</v>
      </c>
      <c r="GT16" s="104">
        <f>IF(ISERROR(INDEX(Results_Cases!FV:FV,MATCH(A16,Results_Cases!A:A,0))/GV16),"..",INDEX(Results_Cases!FV:FV,MATCH(A16,Results_Cases!A:A,0))/GV16)</f>
        <v>1</v>
      </c>
      <c r="GU16" s="104">
        <f>IF(ISERROR(INDEX(Results_Cases!FW:FW,MATCH(A16,Results_Cases!A:A,0))/GV16),"..",INDEX(Results_Cases!FW:FW,MATCH(A16,Results_Cases!A:A,0))/GV16)</f>
        <v>0</v>
      </c>
      <c r="GV16" s="110">
        <f>INDEX(Results_Cases!FV:FV,MATCH(A16,Results_Cases!A:A,0))+INDEX(Results_Cases!FW:FW,MATCH(A16,Results_Cases!A:A,0))</f>
        <v>1</v>
      </c>
      <c r="GW16" s="102">
        <f>IF(ISERROR(INDEX(Results_Cases!FX:FX,MATCH(A16,Results_Cases!A:A,0))/GZ16),"..",INDEX(Results_Cases!FX:FX,MATCH(A16,Results_Cases!A:A,0))/GZ16)</f>
        <v>1</v>
      </c>
      <c r="GX16" s="102">
        <f>IF(ISERROR(INDEX(Results_Cases!FY:FY,MATCH(A16,Results_Cases!A:A,0))/GZ16),"..",INDEX(Results_Cases!FY:FY,MATCH(A16,Results_Cases!A:A,0))/GZ16)</f>
        <v>0</v>
      </c>
      <c r="GY16" s="102">
        <f>IF(ISERROR(INDEX(Results_Cases!FZ:FZ,MATCH(A16,Results_Cases!A:A,0))/GZ16),"..",INDEX(Results_Cases!FZ:FZ,MATCH(A16,Results_Cases!A:A,0))/GZ16)</f>
        <v>0</v>
      </c>
      <c r="GZ16" s="109">
        <f>INDEX(Results_Cases!FX:FX,MATCH(A16,Results_Cases!A:A,0))+INDEX(Results_Cases!FY:FY,MATCH(A16,Results_Cases!A:A,0))+INDEX(Results_Cases!FZ:FZ,MATCH(A16,Results_Cases!A:A,0))</f>
        <v>1</v>
      </c>
      <c r="HA16" s="104" t="str">
        <f>IF(ISERROR(INDEX(Results_Cases!GA:GA,MATCH(A16,Results_Cases!A:A,0))/HF16),"..",INDEX(Results_Cases!GA:GA,MATCH(A16,Results_Cases!A:A,0))/HF16)</f>
        <v>..</v>
      </c>
      <c r="HB16" s="104" t="str">
        <f>IF(ISERROR(INDEX(Results_Cases!GB:GB,MATCH(A16,Results_Cases!A:A,0))/HF16),"..",INDEX(Results_Cases!GB:GB,MATCH(A16,Results_Cases!A:A,0))/HF16)</f>
        <v>..</v>
      </c>
      <c r="HC16" s="104" t="str">
        <f>IF(ISERROR(INDEX(Results_Cases!GC:GC,MATCH(A16,Results_Cases!A:A,0))/HF16),"..",INDEX(Results_Cases!GC:GC,MATCH(A16,Results_Cases!A:A,0))/HF16)</f>
        <v>..</v>
      </c>
      <c r="HD16" s="104" t="str">
        <f>IF(ISERROR(INDEX(Results_Cases!GD:GD,MATCH(A16,Results_Cases!A:A,0))/HF16),"..",INDEX(Results_Cases!GD:GD,MATCH(A16,Results_Cases!A:A,0))/HF16)</f>
        <v>..</v>
      </c>
      <c r="HE16" s="104" t="str">
        <f>IF(ISERROR(INDEX(Results_Cases!GE:GE,MATCH(A16,Results_Cases!A:A,0))/HF16),"..",INDEX(Results_Cases!GE:GE,MATCH(A16,Results_Cases!A:A,0))/HF16)</f>
        <v>..</v>
      </c>
      <c r="HF16" s="110">
        <f>INDEX(Results_Cases!GA:GA,MATCH(A16,Results_Cases!A:A,0))+INDEX(Results_Cases!GB:GB,MATCH(A16,Results_Cases!A:A,0))+INDEX(Results_Cases!GC:GC,MATCH(A16,Results_Cases!A:A,0))+INDEX(Results_Cases!GD:GD,MATCH(A16,Results_Cases!A:A,0))+INDEX(Results_Cases!GE:GE,MATCH(A16,Results_Cases!A:A,0))</f>
        <v>0</v>
      </c>
      <c r="HG16" s="102">
        <f>INDEX(Results_Cases!GF:GF,MATCH(A16,Results_Cases!A:A,0))/HO16</f>
        <v>0.66666666666666663</v>
      </c>
      <c r="HH16" s="102">
        <f>INDEX(Results_Cases!GG:GG,MATCH(A16,Results_Cases!A:A,0))/HO16</f>
        <v>8.3333333333333329E-2</v>
      </c>
      <c r="HI16" s="102">
        <f>INDEX(Results_Cases!GH:GH,MATCH(A16,Results_Cases!A:A,0))/HO16</f>
        <v>0.125</v>
      </c>
      <c r="HJ16" s="102">
        <f>INDEX(Results_Cases!GI:GI,MATCH(A16,Results_Cases!A:A,0))/HO16</f>
        <v>0</v>
      </c>
      <c r="HK16" s="102">
        <f>INDEX(Results_Cases!GJ:GJ,MATCH(A16,Results_Cases!A:A,0))/HO16</f>
        <v>4.1666666666666664E-2</v>
      </c>
      <c r="HL16" s="102">
        <f>INDEX(Results_Cases!GK:GK,MATCH(A16,Results_Cases!A:A,0))/HO16</f>
        <v>4.1666666666666664E-2</v>
      </c>
      <c r="HM16" s="102">
        <f>INDEX(Results_Cases!GL:GL,MATCH(A16,Results_Cases!A:A,0))/HO16</f>
        <v>8.3333333333333329E-2</v>
      </c>
      <c r="HN16" s="102">
        <f>INDEX(Results_Cases!GM:GM,MATCH(A16,Results_Cases!A:A,0))/HO16</f>
        <v>4.1666666666666664E-2</v>
      </c>
      <c r="HO16" s="103">
        <f>INDEX(Results_Cases!HC:HC,MATCH(A16,Results_Cases!A:A,0))</f>
        <v>24</v>
      </c>
      <c r="HP16" s="104">
        <f>IF(ISERROR(INDEX(Results_Cases!GN:GN,MATCH(A16,Results_Cases!A:A,0))/HX16),0,INDEX(Results_Cases!GN:GN,MATCH(A16,Results_Cases!A:A,0))/HX16)</f>
        <v>0.64</v>
      </c>
      <c r="HQ16" s="104">
        <f>IF(ISERROR(INDEX(Results_Cases!GO:GO,MATCH(A16,Results_Cases!A:A,0))/HX16),0,INDEX(Results_Cases!GO:GO,MATCH(A16,Results_Cases!A:A,0))/HX16)</f>
        <v>0.04</v>
      </c>
      <c r="HR16" s="104">
        <f>IF(ISERROR(INDEX(Results_Cases!GP:GP,MATCH(A16,Results_Cases!A:A,0))/HX16),0,INDEX(Results_Cases!GP:GP,MATCH(A16,Results_Cases!A:A,0))/HX16)</f>
        <v>0.04</v>
      </c>
      <c r="HS16" s="104">
        <f>IF(ISERROR(INDEX(Results_Cases!GQ:GQ,MATCH(A16,Results_Cases!A:A,0))/HX16),0,INDEX(Results_Cases!GQ:GQ,MATCH(A16,Results_Cases!A:A,0))/HX16)</f>
        <v>0</v>
      </c>
      <c r="HT16" s="104">
        <f>IF(ISERROR(INDEX(Results_Cases!GR:GR,MATCH(A16,Results_Cases!A:A,0))/HX16),0,INDEX(Results_Cases!GR:GR,MATCH(A16,Results_Cases!A:A,0))/HX16)</f>
        <v>0.28000000000000003</v>
      </c>
      <c r="HU16" s="104">
        <f>IF(ISERROR(INDEX(Results_Cases!GS:GS,MATCH(A16,Results_Cases!A:A,0))/HX16),0,INDEX(Results_Cases!GS:GS,MATCH(A16,Results_Cases!A:A,0))/HX16)</f>
        <v>0</v>
      </c>
      <c r="HV16" s="104">
        <f>IF(ISERROR(INDEX(Results_Cases!GT:GT,MATCH(A16,Results_Cases!A:A,0))/HX16),0,INDEX(Results_Cases!GT:GT,MATCH(A16,Results_Cases!A:A,0))/HX16)</f>
        <v>0</v>
      </c>
      <c r="HW16" s="104">
        <f>IF(ISERROR(INDEX(Results_Cases!GU:GU,MATCH(A16,Results_Cases!A:A,0))/HX16),0,INDEX(Results_Cases!GU:GU,MATCH(A16,Results_Cases!A:A,0))/HX16)</f>
        <v>0</v>
      </c>
      <c r="HX16" s="100">
        <f>INDEX(Results_Cases!GN:GN,MATCH(A16,Results_Cases!A:A,0))+INDEX(Results_Cases!GO:GO,MATCH(A16,Results_Cases!A:A,0))+INDEX(Results_Cases!GP:GP,MATCH(A16,Results_Cases!A:A,0))+INDEX(Results_Cases!GQ:GQ,MATCH(A16,Results_Cases!A:A,0))+INDEX(Results_Cases!GR:GR,MATCH(A16,Results_Cases!A:A,0))+INDEX(Results_Cases!GS:GS,MATCH(A16,Results_Cases!A:A,0))+INDEX(Results_Cases!GT:GT,MATCH(A16,Results_Cases!A:A,0))+INDEX(Results_Cases!GU:GU,MATCH(A16,Results_Cases!A:A,0))</f>
        <v>25</v>
      </c>
      <c r="HY16" s="102">
        <f>IF(ISERROR(INDEX(Results_Cases!GV:GV,MATCH(A16,Results_Cases!A:A,0))/IA16),"..",INDEX(Results_Cases!GV:GV,MATCH(A16,Results_Cases!A:A,0))/IA16)</f>
        <v>0.47222222222222221</v>
      </c>
      <c r="HZ16" s="102">
        <f>IF(ISERROR(INDEX(Results_Cases!GW:GW,MATCH(A16,Results_Cases!A:A,0))/IA16),"..",INDEX(Results_Cases!GW:GW,MATCH(A16,Results_Cases!A:A,0))/IA16)</f>
        <v>0.52777777777777779</v>
      </c>
      <c r="IA16" s="103">
        <f>INDEX(Results_Cases!GV:GV,MATCH(A16,Results_Cases!A:A,0))+INDEX(Results_Cases!GW:GW,MATCH(A16,Results_Cases!A:A,0))</f>
        <v>36</v>
      </c>
      <c r="IB16" s="104">
        <f>IF(ISERROR(INDEX(Results_Cases!GX:GX,MATCH(A16,Results_Cases!A:A,0))/ID16),"..",INDEX(Results_Cases!GX:GX,MATCH(A16,Results_Cases!A:A,0))/ID16)</f>
        <v>5.5555555555555552E-2</v>
      </c>
      <c r="IC16" s="104">
        <f>IF(ISERROR(INDEX(Results_Cases!GY:GY,MATCH(A16,Results_Cases!A:A,0))/ID16),"..",INDEX(Results_Cases!GY:GY,MATCH(A16,Results_Cases!A:A,0))/ID16)</f>
        <v>0.94444444444444442</v>
      </c>
      <c r="ID16" s="111">
        <f>INDEX(Results_Cases!GX:GX,MATCH(A16,Results_Cases!A:A,0))+INDEX(Results_Cases!GY:GY,MATCH(A16,Results_Cases!A:A,0))</f>
        <v>36</v>
      </c>
    </row>
    <row r="17" spans="1:238" s="30" customFormat="1" ht="24" customHeight="1" x14ac:dyDescent="0.2">
      <c r="A17" s="93" t="s">
        <v>125</v>
      </c>
      <c r="B17" s="94" t="s">
        <v>84</v>
      </c>
      <c r="C17" s="94" t="s">
        <v>174</v>
      </c>
      <c r="D17" s="100">
        <f>INDEX(Results_Cases!D:D,MATCH(A17,Results_Cases!A:A,0))</f>
        <v>53</v>
      </c>
      <c r="E17" s="102">
        <f>INDEX(Results_Cases!E:E,MATCH(A17,Results_Cases!A:A,0))/G17</f>
        <v>1</v>
      </c>
      <c r="F17" s="102">
        <f>INDEX(Results_Cases!F:F,MATCH(A17,Results_Cases!A:A,0))/G17</f>
        <v>0</v>
      </c>
      <c r="G17" s="103">
        <f>INDEX(Results_Cases!D:D,MATCH(A17,Results_Cases!A:A,0))</f>
        <v>53</v>
      </c>
      <c r="H17" s="104">
        <f>INDEX(Results_Cases!G:G,MATCH(A17,Results_Cases!A:A,0))/T17</f>
        <v>9.4339622641509441E-2</v>
      </c>
      <c r="I17" s="104">
        <f>INDEX(Results_Cases!H:H,MATCH(A17,Results_Cases!A:A,0))/T17</f>
        <v>0.47169811320754718</v>
      </c>
      <c r="J17" s="104">
        <f>INDEX(Results_Cases!I:I,MATCH(A17,Results_Cases!A:A,0))/T17</f>
        <v>0.60377358490566035</v>
      </c>
      <c r="K17" s="104">
        <f>INDEX(Results_Cases!J:J,MATCH(A17,Results_Cases!A:A,0))/T17</f>
        <v>0.39622641509433965</v>
      </c>
      <c r="L17" s="104">
        <f>INDEX(Results_Cases!K:K,MATCH(A17,Results_Cases!A:A,0))/T17</f>
        <v>0.22641509433962265</v>
      </c>
      <c r="M17" s="104">
        <f>INDEX(Results_Cases!L:L,MATCH(A17,Results_Cases!A:A,0))/T17</f>
        <v>0.16981132075471697</v>
      </c>
      <c r="N17" s="104">
        <f>INDEX(Results_Cases!M:M,MATCH(A17,Results_Cases!A:A,0))/T17</f>
        <v>0.32075471698113206</v>
      </c>
      <c r="O17" s="104">
        <f>INDEX(Results_Cases!N:N,MATCH(A17,Results_Cases!A:A,0))/T17</f>
        <v>1.8867924528301886E-2</v>
      </c>
      <c r="P17" s="104">
        <f>INDEX(Results_Cases!O:O,MATCH(A17,Results_Cases!A:A,0))/T17</f>
        <v>0.16981132075471697</v>
      </c>
      <c r="Q17" s="104">
        <f>INDEX(Results_Cases!P:P,MATCH(A17,Results_Cases!A:A,0))/T17</f>
        <v>3.7735849056603772E-2</v>
      </c>
      <c r="R17" s="104">
        <f>INDEX(Results_Cases!Q:Q,MATCH(A17,Results_Cases!A:A,0))/T17</f>
        <v>0</v>
      </c>
      <c r="S17" s="104">
        <f>INDEX(Results_Cases!R:R,MATCH(A17,Results_Cases!A:A,0))/T17</f>
        <v>7.5471698113207544E-2</v>
      </c>
      <c r="T17" s="100">
        <f>INDEX(Results_Cases!GZ:GZ,MATCH(A17,Results_Cases!A:A,0))</f>
        <v>53</v>
      </c>
      <c r="U17" s="102">
        <f>IF(ISERROR(INDEX(Results_Cases!S:S,MATCH(A17,Results_Cases!A:A,0))/X17),0,INDEX(Results_Cases!S:S,MATCH(A17,Results_Cases!A:A,0))/X17)</f>
        <v>0.4</v>
      </c>
      <c r="V17" s="102">
        <f>IF(ISERROR(INDEX(Results_Cases!T:T,MATCH(A17,Results_Cases!A:A,0))/X17),0,INDEX(Results_Cases!T:T,MATCH(A17,Results_Cases!A:A,0))/X17)</f>
        <v>0</v>
      </c>
      <c r="W17" s="102">
        <f>IF(ISERROR(INDEX(Results_Cases!U:U,MATCH(A17,Results_Cases!A:A,0))/X17),0,INDEX(Results_Cases!U:U,MATCH(A17,Results_Cases!A:A,0))/X17)</f>
        <v>0.6</v>
      </c>
      <c r="X17" s="103">
        <f>IF(INDEX(Results_Cases!S:S,MATCH(A17,Results_Cases!A:A,0))+INDEX(Results_Cases!T:T,MATCH(A17,Results_Cases!A:A,0))+INDEX(Results_Cases!U:U,MATCH(A17,Results_Cases!A:A,0))=0,"..",INDEX(Results_Cases!S:S,MATCH(A17,Results_Cases!A:A,0))+INDEX(Results_Cases!T:T,MATCH(A17,Results_Cases!A:A,0))+INDEX(Results_Cases!U:U,MATCH(A17,Results_Cases!A:A,0)))</f>
        <v>5</v>
      </c>
      <c r="Y17" s="104">
        <f>IF(ISERROR(INDEX(Results_Cases!V:V,MATCH(A17,Results_Cases!A:A,0))/AC17),"..",INDEX(Results_Cases!V:V,MATCH(A17,Results_Cases!A:A,0))/AC17)</f>
        <v>0.75471698113207553</v>
      </c>
      <c r="Z17" s="104">
        <f>IF(ISERROR(INDEX(Results_Cases!W:W,MATCH(A17,Results_Cases!A:A,0))/AC17),"..",INDEX(Results_Cases!W:W,MATCH(A17,Results_Cases!A:A,0))/AC17)</f>
        <v>0</v>
      </c>
      <c r="AA17" s="104">
        <f>IF(ISERROR(INDEX(Results_Cases!X:X,MATCH(A17,Results_Cases!A:A,0))/AC17),"..",INDEX(Results_Cases!X:X,MATCH(A17,Results_Cases!A:A,0))/AC17)</f>
        <v>1.8867924528301886E-2</v>
      </c>
      <c r="AB17" s="104">
        <f>IF(ISERROR(INDEX(Results_Cases!Y:Y,MATCH(A17,Results_Cases!A:A,0))/AC17),"..",INDEX(Results_Cases!Y:Y,MATCH(A17,Results_Cases!A:A,0))/AC17)</f>
        <v>0.24528301886792453</v>
      </c>
      <c r="AC17" s="100">
        <f>INDEX(Results_Cases!HA:HA,MATCH(A17,Results_Cases!A:A,0))</f>
        <v>53</v>
      </c>
      <c r="AD17" s="102">
        <f>IF(ISERROR(INDEX(Results_Cases!Z:Z,MATCH(A17,Results_Cases!A:A,0))/AK17),"..",INDEX(Results_Cases!Z:Z,MATCH(A17,Results_Cases!A:A,0))/AK17)</f>
        <v>0.49056603773584906</v>
      </c>
      <c r="AE17" s="102">
        <f>IF(ISERROR(INDEX(Results_Cases!AA:AA,MATCH(A17,Results_Cases!A:A,0))/AK17),"..",INDEX(Results_Cases!AA:AA,MATCH(A17,Results_Cases!A:A,0))/AK17)</f>
        <v>7.5471698113207544E-2</v>
      </c>
      <c r="AF17" s="102">
        <f>IF(ISERROR(INDEX(Results_Cases!AB:AB,MATCH(A17,Results_Cases!A:A,0))/AK17),"..",INDEX(Results_Cases!AB:AB,MATCH(A17,Results_Cases!A:A,0))/AK17)</f>
        <v>3.7735849056603772E-2</v>
      </c>
      <c r="AG17" s="102">
        <f>IF(ISERROR(INDEX(Results_Cases!AC:AC,MATCH(A17,Results_Cases!A:A,0))/AK17),"..",INDEX(Results_Cases!AC:AC,MATCH(A17,Results_Cases!A:A,0))/AK17)</f>
        <v>7.5471698113207544E-2</v>
      </c>
      <c r="AH17" s="102">
        <f>IF(ISERROR(INDEX(Results_Cases!AD:AD,MATCH(A17,Results_Cases!A:A,0))/AK17),"..",INDEX(Results_Cases!AD:AD,MATCH(A17,Results_Cases!A:A,0))/AK17)</f>
        <v>7.5471698113207544E-2</v>
      </c>
      <c r="AI17" s="102">
        <f>IF(ISERROR(INDEX(Results_Cases!AE:AE,MATCH(A17,Results_Cases!A:A,0))/AK17),"..",INDEX(Results_Cases!AE:AE,MATCH(A17,Results_Cases!A:A,0))/AK17)</f>
        <v>0</v>
      </c>
      <c r="AJ17" s="102">
        <f>IF(ISERROR(INDEX(Results_Cases!AF:AF,MATCH(A17,Results_Cases!A:A,0))/AK17),"..",INDEX(Results_Cases!AF:AF,MATCH(A17,Results_Cases!A:A,0))/AK17)</f>
        <v>0.24528301886792453</v>
      </c>
      <c r="AK17" s="103">
        <f>IF(INDEX(Results_Cases!Z:Z,MATCH(A17,Results_Cases!A:A,0))+INDEX(Results_Cases!AA:AA,MATCH(A17,Results_Cases!A:A,0))+INDEX(Results_Cases!AB:AB,MATCH(A17,Results_Cases!A:A,0))+INDEX(Results_Cases!AC:AC,MATCH(A17,Results_Cases!A:A,0))+INDEX(Results_Cases!AD:AD,MATCH(A17,Results_Cases!A:A,0))+INDEX(Results_Cases!AE:AE,MATCH(A17,Results_Cases!A:A,0))+INDEX(Results_Cases!AF:AF,MATCH(A17,Results_Cases!A:A,0))=0,"..",INDEX(Results_Cases!Z:Z,MATCH(A17,Results_Cases!A:A,0))+INDEX(Results_Cases!AA:AA,MATCH(A17,Results_Cases!A:A,0))+INDEX(Results_Cases!AB:AB,MATCH(A17,Results_Cases!A:A,0))+INDEX(Results_Cases!AC:AC,MATCH(A17,Results_Cases!A:A,0))+INDEX(Results_Cases!AD:AD,MATCH(A17,Results_Cases!A:A,0))+INDEX(Results_Cases!AE:AE,MATCH(A17,Results_Cases!A:A,0))+INDEX(Results_Cases!AF:AF,MATCH(A17,Results_Cases!A:A,0)))</f>
        <v>53</v>
      </c>
      <c r="AL17" s="104">
        <f>IF(ISERROR(INDEX(Results_Cases!AG:AG,MATCH(A17,Results_Cases!A:A,0))/AR17),"..",INDEX(Results_Cases!AG:AG,MATCH(A17,Results_Cases!A:A,0))/AR17)</f>
        <v>0.27450980392156865</v>
      </c>
      <c r="AM17" s="104">
        <f>IF(ISERROR(INDEX(Results_Cases!AH:AH,MATCH(A17,Results_Cases!A:A,0))/AR17),"..",INDEX(Results_Cases!AH:AH,MATCH(A17,Results_Cases!A:A,0))/AR17)</f>
        <v>0.60784313725490191</v>
      </c>
      <c r="AN17" s="104">
        <f>IF(ISERROR(INDEX(Results_Cases!AI:AI,MATCH(A17,Results_Cases!A:A,0))/AR17),"..",INDEX(Results_Cases!AI:AI,MATCH(A17,Results_Cases!A:A,0))/AR17)</f>
        <v>7.8431372549019607E-2</v>
      </c>
      <c r="AO17" s="104">
        <f>IF(ISERROR(INDEX(Results_Cases!AJ:AJ,MATCH(A17,Results_Cases!A:A,0))/AR17),"..",INDEX(Results_Cases!AJ:AJ,MATCH(A17,Results_Cases!A:A,0))/AR17)</f>
        <v>0</v>
      </c>
      <c r="AP17" s="104">
        <f>IF(ISERROR(INDEX(Results_Cases!AK:AK,MATCH(A17,Results_Cases!A:A,0))/AR17),"..",INDEX(Results_Cases!AK:AK,MATCH(A17,Results_Cases!A:A,0))/AR17)</f>
        <v>0</v>
      </c>
      <c r="AQ17" s="104">
        <f>IF(ISERROR(INDEX(Results_Cases!AL:AL,MATCH(A17,Results_Cases!A:A,0))/AR17),"..",INDEX(Results_Cases!AL:AL,MATCH(A17,Results_Cases!A:A,0))/AR17)</f>
        <v>3.9215686274509803E-2</v>
      </c>
      <c r="AR17" s="100">
        <f>INDEX(Results_Cases!AG:AG,MATCH(A17,Results_Cases!A:A,0))+INDEX(Results_Cases!AH:AH,MATCH(A17,Results_Cases!A:A,0))+INDEX(Results_Cases!AI:AI,MATCH(A17,Results_Cases!A:A,0))+INDEX(Results_Cases!AJ:AJ,MATCH(A17,Results_Cases!A:A,0))+INDEX(Results_Cases!AK:AK,MATCH(A17,Results_Cases!A:A,0))+INDEX(Results_Cases!AL:AL,MATCH(A17,Results_Cases!A:A,0))</f>
        <v>51</v>
      </c>
      <c r="AS17" s="102">
        <f>IF(ISERROR(INDEX(Results_Cases!AM:AM,MATCH(A17,Results_Cases!A:A,0))/AX17),"..",INDEX(Results_Cases!AM:AM,MATCH(A17,Results_Cases!A:A,0))/AX17)</f>
        <v>0.73469387755102045</v>
      </c>
      <c r="AT17" s="102">
        <f>IF(ISERROR(INDEX(Results_Cases!AN:AN,MATCH(A17,Results_Cases!A:A,0))/AX17),"..",INDEX(Results_Cases!AN:AN,MATCH(A17,Results_Cases!A:A,0))/AX17)</f>
        <v>0.26530612244897961</v>
      </c>
      <c r="AU17" s="102">
        <f>IF(ISERROR(INDEX(Results_Cases!AO:AO,MATCH(A17,Results_Cases!A:A,0))/AX17),"..",INDEX(Results_Cases!AO:AO,MATCH(A17,Results_Cases!A:A,0))/AX17)</f>
        <v>0</v>
      </c>
      <c r="AV17" s="102">
        <f>IF(ISERROR(INDEX(Results_Cases!AP:AP,MATCH(A17,Results_Cases!A:A,0))/AX17),"..",INDEX(Results_Cases!AP:AP,MATCH(A17,Results_Cases!A:A,0))/AX17)</f>
        <v>0</v>
      </c>
      <c r="AW17" s="102">
        <f>IF(ISERROR(INDEX(Results_Cases!AQ:AQ,MATCH(A17,Results_Cases!A:A,0))/AX17),"..",INDEX(Results_Cases!AQ:AQ,MATCH(A17,Results_Cases!A:A,0))/AX17)</f>
        <v>0</v>
      </c>
      <c r="AX17" s="103">
        <f>INDEX(Results_Cases!AM:AM,MATCH(A17,Results_Cases!A:A,0))+INDEX(Results_Cases!AN:AN,MATCH(A17,Results_Cases!A:A,0))+INDEX(Results_Cases!AO:AO,MATCH(A17,Results_Cases!A:A,0))+INDEX(Results_Cases!AP:AP,MATCH(A17,Results_Cases!A:A,0))+INDEX(Results_Cases!AQ:AQ,MATCH(A17,Results_Cases!A:A,0))</f>
        <v>49</v>
      </c>
      <c r="AY17" s="104">
        <f>IF(ISERROR(INDEX(Results_Cases!AR:AR,MATCH(A17,Results_Cases!A:A,0))/BD17),"..",INDEX(Results_Cases!AR:AR,MATCH(A17,Results_Cases!A:A,0))/BD17)</f>
        <v>0.67391304347826086</v>
      </c>
      <c r="AZ17" s="104">
        <f>IF(ISERROR(INDEX(Results_Cases!AS:AS,MATCH(A17,Results_Cases!A:A,0))/BD17),"..",INDEX(Results_Cases!AS:AS,MATCH(A17,Results_Cases!A:A,0))/BD17)</f>
        <v>0.28260869565217389</v>
      </c>
      <c r="BA17" s="104">
        <f>IF(ISERROR(INDEX(Results_Cases!AT:AT,MATCH(A17,Results_Cases!A:A,0))/BD17),"..",INDEX(Results_Cases!AT:AT,MATCH(A17,Results_Cases!A:A,0))/BD17)</f>
        <v>4.3478260869565216E-2</v>
      </c>
      <c r="BB17" s="104">
        <f>IF(ISERROR(INDEX(Results_Cases!AU:AU,MATCH(A17,Results_Cases!A:A,0))/BD17),"..",INDEX(Results_Cases!AU:AU,MATCH(A17,Results_Cases!A:A,0))/BD17)</f>
        <v>0</v>
      </c>
      <c r="BC17" s="104">
        <f>IF(ISERROR(INDEX(Results_Cases!AV:AV,MATCH(A17,Results_Cases!A:A,0))/BD17),"..",INDEX(Results_Cases!AV:AV,MATCH(A17,Results_Cases!A:A,0))/BD17)</f>
        <v>0</v>
      </c>
      <c r="BD17" s="100">
        <f>INDEX(Results_Cases!AR:AR,MATCH(A17,Results_Cases!A:A,0))+INDEX(Results_Cases!AS:AS,MATCH(A17,Results_Cases!A:A,0))+INDEX(Results_Cases!AT:AT,MATCH(A17,Results_Cases!A:A,0))+INDEX(Results_Cases!AU:AU,MATCH(A17,Results_Cases!A:A,0))+INDEX(Results_Cases!AV:AV,MATCH(A17,Results_Cases!A:A,0))</f>
        <v>46</v>
      </c>
      <c r="BE17" s="102">
        <f>IF(ISERROR(INDEX(Results_Cases!AW:AW,MATCH(A17,Results_Cases!A:A,0))/BJ17),"..",INDEX(Results_Cases!AW:AW,MATCH(A17,Results_Cases!A:A,0))/BJ17)</f>
        <v>0.79591836734693877</v>
      </c>
      <c r="BF17" s="102">
        <f>IF(ISERROR(INDEX(Results_Cases!AX:AX,MATCH(A17,Results_Cases!A:A,0))/BJ17),"..",INDEX(Results_Cases!AX:AX,MATCH(A17,Results_Cases!A:A,0))/BJ17)</f>
        <v>0.18367346938775511</v>
      </c>
      <c r="BG17" s="102">
        <f>IF(ISERROR(INDEX(Results_Cases!AY:AY,MATCH(A17,Results_Cases!A:A,0))/BJ17),"..",INDEX(Results_Cases!AY:AY,MATCH(A17,Results_Cases!A:A,0))/BJ17)</f>
        <v>2.0408163265306121E-2</v>
      </c>
      <c r="BH17" s="102">
        <f>IF(ISERROR(INDEX(Results_Cases!AZ:AZ,MATCH(A17,Results_Cases!A:A,0))/BJ17),"..",INDEX(Results_Cases!AZ:AZ,MATCH(A17,Results_Cases!A:A,0))/BJ17)</f>
        <v>0</v>
      </c>
      <c r="BI17" s="102">
        <f>IF(ISERROR(INDEX(Results_Cases!BA:BA,MATCH(A17,Results_Cases!A:A,0))/BJ17),"..",INDEX(Results_Cases!BA:BA,MATCH(A17,Results_Cases!A:A,0))/BJ17)</f>
        <v>0</v>
      </c>
      <c r="BJ17" s="103">
        <f>INDEX(Results_Cases!AW:AW,MATCH(A17,Results_Cases!A:A,0))+INDEX(Results_Cases!AX:AX,MATCH(A17,Results_Cases!A:A,0))+INDEX(Results_Cases!AY:AY,MATCH(A17,Results_Cases!A:A,0))+INDEX(Results_Cases!AZ:AZ,MATCH(A17,Results_Cases!A:A,0))+INDEX(Results_Cases!BA:BA,MATCH(A17,Results_Cases!A:A,0))</f>
        <v>49</v>
      </c>
      <c r="BK17" s="104">
        <f>IF(ISERROR(INDEX(Results_Cases!BB:BB,MATCH(A17,Results_Cases!A:A,0))/BP17),"..",INDEX(Results_Cases!BB:BB,MATCH(A17,Results_Cases!A:A,0))/BP17)</f>
        <v>0.59183673469387754</v>
      </c>
      <c r="BL17" s="104">
        <f>IF(ISERROR(INDEX(Results_Cases!BC:BC,MATCH(A17,Results_Cases!A:A,0))/BP17),"..",INDEX(Results_Cases!BC:BC,MATCH(A17,Results_Cases!A:A,0))/BP17)</f>
        <v>0.32653061224489793</v>
      </c>
      <c r="BM17" s="104">
        <f>IF(ISERROR(INDEX(Results_Cases!BD:BD,MATCH(A17,Results_Cases!A:A,0))/BP17),"..",INDEX(Results_Cases!BD:BD,MATCH(A17,Results_Cases!A:A,0))/BP17)</f>
        <v>8.1632653061224483E-2</v>
      </c>
      <c r="BN17" s="104">
        <f>IF(ISERROR(INDEX(Results_Cases!BE:BE,MATCH(A17,Results_Cases!A:A,0))/BP17),"..",INDEX(Results_Cases!BE:BE,MATCH(A17,Results_Cases!A:A,0))/BP17)</f>
        <v>0</v>
      </c>
      <c r="BO17" s="104">
        <f>IF(ISERROR(INDEX(Results_Cases!BF:BF,MATCH(A17,Results_Cases!A:A,0))/BP17),"..",INDEX(Results_Cases!BF:BF,MATCH(A17,Results_Cases!A:A,0))/BP17)</f>
        <v>0</v>
      </c>
      <c r="BP17" s="100">
        <f>INDEX(Results_Cases!BB:BB,MATCH(A17,Results_Cases!A:A,0))+INDEX(Results_Cases!BC:BC,MATCH(A17,Results_Cases!A:A,0))+INDEX(Results_Cases!BD:BD,MATCH(A17,Results_Cases!A:A,0))+INDEX(Results_Cases!BE:BE,MATCH(A17,Results_Cases!A:A,0))+INDEX(Results_Cases!BF:BF,MATCH(A17,Results_Cases!A:A,0))</f>
        <v>49</v>
      </c>
      <c r="BQ17" s="102">
        <f>IF(ISERROR(INDEX(Results_Cases!BG:BG,MATCH(A17,Results_Cases!A:A,0))/BV17),"..",INDEX(Results_Cases!BG:BG,MATCH(A17,Results_Cases!A:A,0))/BV17)</f>
        <v>0.36842105263157893</v>
      </c>
      <c r="BR17" s="102">
        <f>IF(ISERROR(INDEX(Results_Cases!BH:BH,MATCH(A17,Results_Cases!A:A,0))/AX17),"..",INDEX(Results_Cases!BH:BH,MATCH(A17,Results_Cases!A:A,0))/AX17)</f>
        <v>0.10204081632653061</v>
      </c>
      <c r="BS17" s="102">
        <f>IF(ISERROR(INDEX(Results_Cases!BI:BI,MATCH(A17,Results_Cases!A:A,0))/AX17),"..",INDEX(Results_Cases!BI:BI,MATCH(A17,Results_Cases!A:A,0))/AX17)</f>
        <v>8.1632653061224483E-2</v>
      </c>
      <c r="BT17" s="102">
        <f>IF(ISERROR(INDEX(Results_Cases!BJ:BJ,MATCH(A17,Results_Cases!A:A,0))/AX17),"..",INDEX(Results_Cases!BJ:BJ,MATCH(A17,Results_Cases!A:A,0))/AX17)</f>
        <v>2.0408163265306121E-2</v>
      </c>
      <c r="BU17" s="102">
        <f>IF(ISERROR(INDEX(Results_Cases!BK:BK,MATCH(A17,Results_Cases!A:A,0))/AX17),"..",INDEX(Results_Cases!BK:BK,MATCH(A17,Results_Cases!A:A,0))/AX17)</f>
        <v>4.0816326530612242E-2</v>
      </c>
      <c r="BV17" s="103">
        <f>INDEX(Results_Cases!BG:BG,MATCH(A17,Results_Cases!A:A,0))+INDEX(Results_Cases!BH:BH,MATCH(A17,Results_Cases!A:A,0))+INDEX(Results_Cases!BI:BI,MATCH(A17,Results_Cases!A:A,0))+INDEX(Results_Cases!BJ:BJ,MATCH(A17,Results_Cases!A:A,0))+INDEX(Results_Cases!BK:BK,MATCH(A17,Results_Cases!A:A,0))</f>
        <v>19</v>
      </c>
      <c r="BW17" s="104">
        <f>IF(ISERROR(INDEX(Results_Cases!BL:BL,MATCH(A17,Results_Cases!A:A,0))/CB17),"..",INDEX(Results_Cases!BL:BL,MATCH(A17,Results_Cases!A:A,0))/CB17)</f>
        <v>0.5</v>
      </c>
      <c r="BX17" s="104">
        <f>IF(ISERROR(INDEX(Results_Cases!BM:BM,MATCH(A17,Results_Cases!A:A,0))/CB17),"..",INDEX(Results_Cases!BM:BM,MATCH(A17,Results_Cases!A:A,0))/CB17)</f>
        <v>0.16666666666666666</v>
      </c>
      <c r="BY17" s="104">
        <f>IF(ISERROR(INDEX(Results_Cases!BN:BN,MATCH(A17,Results_Cases!A:A,0))/CB17),"..",INDEX(Results_Cases!BN:BN,MATCH(A17,Results_Cases!A:A,0))/CB17)</f>
        <v>0.16666666666666666</v>
      </c>
      <c r="BZ17" s="104">
        <f>IF(ISERROR(INDEX(Results_Cases!BO:BO,MATCH(A17,Results_Cases!A:A,0))/CB17),"..",INDEX(Results_Cases!BO:BO,MATCH(A17,Results_Cases!A:A,0))/CB17)</f>
        <v>0.16666666666666666</v>
      </c>
      <c r="CA17" s="104">
        <f>IF(ISERROR(INDEX(Results_Cases!BP:BP,MATCH(A17,Results_Cases!A:A,0))/CB17),"..",INDEX(Results_Cases!BP:BP,MATCH(A17,Results_Cases!A:A,0))/CB17)</f>
        <v>0</v>
      </c>
      <c r="CB17" s="100">
        <f>INDEX(Results_Cases!BL:BL,MATCH(A17,Results_Cases!A:A,0))+INDEX(Results_Cases!BM:BM,MATCH(A17,Results_Cases!A:A,0))+INDEX(Results_Cases!BN:BN,MATCH(A17,Results_Cases!A:A,0))+INDEX(Results_Cases!BO:BO,MATCH(A17,Results_Cases!A:A,0))+INDEX(Results_Cases!BP:BP,MATCH(A17,Results_Cases!A:A,0))</f>
        <v>6</v>
      </c>
      <c r="CC17" s="102">
        <f>IF(ISERROR(INDEX(Results_Cases!BQ:BQ,MATCH(A17,Results_Cases!A:A,0))/CH17),"..",INDEX(Results_Cases!BQ:BQ,MATCH(A17,Results_Cases!A:A,0))/CH17)</f>
        <v>0.37209302325581395</v>
      </c>
      <c r="CD17" s="102">
        <f>IF(ISERROR(INDEX(Results_Cases!BR:BR,MATCH(A17,Results_Cases!A:A,0))/CH17),"..",INDEX(Results_Cases!BR:BR,MATCH(A17,Results_Cases!A:A,0))/CH17)</f>
        <v>0.48837209302325579</v>
      </c>
      <c r="CE17" s="102">
        <f>IF(ISERROR(INDEX(Results_Cases!BS:BS,MATCH(A17,Results_Cases!A:A,0))/CH17),"..",INDEX(Results_Cases!BS:BS,MATCH(A17,Results_Cases!A:A,0))/CH17)</f>
        <v>0.13953488372093023</v>
      </c>
      <c r="CF17" s="102">
        <f>IF(ISERROR(INDEX(Results_Cases!BT:BT,MATCH(A17,Results_Cases!A:A,0))/CH17),"..",INDEX(Results_Cases!BT:BT,MATCH(A17,Results_Cases!A:A,0))/CH17)</f>
        <v>0</v>
      </c>
      <c r="CG17" s="102">
        <f>IF(ISERROR(INDEX(Results_Cases!BU:BU,MATCH(A17,Results_Cases!A:A,0))/CH17),"..",INDEX(Results_Cases!BU:BU,MATCH(A17,Results_Cases!A:A,0))/CH17)</f>
        <v>0</v>
      </c>
      <c r="CH17" s="103">
        <f>INDEX(Results_Cases!BQ:BQ,MATCH(A17,Results_Cases!A:A,0))+INDEX(Results_Cases!BR:BR,MATCH(A17,Results_Cases!A:A,0))+INDEX(Results_Cases!BS:BS,MATCH(A17,Results_Cases!A:A,0))+INDEX(Results_Cases!BT:BT,MATCH(A17,Results_Cases!A:A,0))+INDEX(Results_Cases!BU:BU,MATCH(A17,Results_Cases!A:A,0))</f>
        <v>43</v>
      </c>
      <c r="CI17" s="104">
        <f>IF(ISERROR(INDEX(Results_Cases!BV:BV,MATCH(A17,Results_Cases!A:A,0))/CN17),"..",INDEX(Results_Cases!BV:BV,MATCH(A17,Results_Cases!A:A,0))/CN17)</f>
        <v>0.34883720930232559</v>
      </c>
      <c r="CJ17" s="104">
        <f>IF(ISERROR(INDEX(Results_Cases!BW:BW,MATCH(A17,Results_Cases!A:A,0))/CN17),"..",INDEX(Results_Cases!BW:BW,MATCH(A17,Results_Cases!A:A,0))/CN17)</f>
        <v>0.55813953488372092</v>
      </c>
      <c r="CK17" s="104">
        <f>IF(ISERROR(INDEX(Results_Cases!BX:BX,MATCH(A17,Results_Cases!A:A,0))/CN17),"..",INDEX(Results_Cases!BX:BX,MATCH(A17,Results_Cases!A:A,0))/CN17)</f>
        <v>9.3023255813953487E-2</v>
      </c>
      <c r="CL17" s="104">
        <f>IF(ISERROR(INDEX(Results_Cases!BY:BY,MATCH(A17,Results_Cases!A:A,0))/CN17),"..",INDEX(Results_Cases!BY:BY,MATCH(A17,Results_Cases!A:A,0))/CN17)</f>
        <v>0</v>
      </c>
      <c r="CM17" s="104">
        <f>IF(ISERROR(INDEX(Results_Cases!BZ:BZ,MATCH(A17,Results_Cases!A:A,0))/CN17),"..",INDEX(Results_Cases!BZ:BZ,MATCH(A17,Results_Cases!A:A,0))/CN17)</f>
        <v>0</v>
      </c>
      <c r="CN17" s="100">
        <f>INDEX(Results_Cases!BV:BV,MATCH(A17,Results_Cases!A:A,0))+INDEX(Results_Cases!BW:BW,MATCH(A17,Results_Cases!A:A,0))+INDEX(Results_Cases!BX:BX,MATCH(A17,Results_Cases!A:A,0))+INDEX(Results_Cases!BY:BY,MATCH(A17,Results_Cases!A:A,0))+INDEX(Results_Cases!BZ:BZ,MATCH(A17,Results_Cases!A:A,0))</f>
        <v>43</v>
      </c>
      <c r="CO17" s="102">
        <f>IF(ISERROR(INDEX(Results_Cases!CA:CA,MATCH(A17,Results_Cases!A:A,0))/CT17),0,INDEX(Results_Cases!CA:CA,MATCH(A17,Results_Cases!A:A,0))/CT17)</f>
        <v>0</v>
      </c>
      <c r="CP17" s="102">
        <f>IF(ISERROR(INDEX(Results_Cases!CB:CB,MATCH(A17,Results_Cases!A:A,0))/CT17),0,INDEX(Results_Cases!CB:CB,MATCH(A17,Results_Cases!A:A,0))/CT17)</f>
        <v>0</v>
      </c>
      <c r="CQ17" s="102">
        <f>IF(ISERROR(INDEX(Results_Cases!CC:CC,MATCH(A17,Results_Cases!A:A,0))/CT17),0,INDEX(Results_Cases!CC:CC,MATCH(A17,Results_Cases!A:A,0))/CT17)</f>
        <v>0</v>
      </c>
      <c r="CR17" s="102">
        <f>IF(ISERROR(INDEX(Results_Cases!CD:CD,MATCH(A17,Results_Cases!A:A,0))/CT17),0,INDEX(Results_Cases!CD:CD,MATCH(A17,Results_Cases!A:A,0))/CT17)</f>
        <v>0</v>
      </c>
      <c r="CS17" s="102">
        <f>IF(ISERROR(INDEX(Results_Cases!CE:CE,MATCH(A17,Results_Cases!A:A,0))/CT17),0,INDEX(Results_Cases!CE:CE,MATCH(A17,Results_Cases!A:A,0))/CT17)</f>
        <v>0</v>
      </c>
      <c r="CT17" s="103">
        <f>IF(ISERROR(INDEX(Results_Cases!CA:CA,MATCH(A17,Results_Cases!A:A,0))+INDEX(Results_Cases!CB:CB,MATCH(A17,Results_Cases!A:A,0))+INDEX(Results_Cases!CC:CC,MATCH(A17,Results_Cases!A:A,0))+INDEX(Results_Cases!CD:CD,MATCH(A17,Results_Cases!A:A,0))+INDEX(Results_Cases!CE:CE,MATCH(A17,Results_Cases!A:A,0))),0,INDEX(Results_Cases!CA:CA,MATCH(A17,Results_Cases!A:A,0))+INDEX(Results_Cases!CB:CB,MATCH(A17,Results_Cases!A:A,0))+INDEX(Results_Cases!CC:CC,MATCH(A17,Results_Cases!A:A,0))+INDEX(Results_Cases!CD:CD,MATCH(A17,Results_Cases!A:A,0))+INDEX(Results_Cases!CE:CE,MATCH(A17,Results_Cases!A:A,0)))</f>
        <v>0</v>
      </c>
      <c r="CU17" s="104">
        <f>INDEX(Results_Cases!CF:CF,MATCH(A17,Results_Cases!A:A,0))/DC17</f>
        <v>0.5</v>
      </c>
      <c r="CV17" s="104">
        <f>INDEX(Results_Cases!CG:CG,MATCH(A17,Results_Cases!A:A,0))/DC17</f>
        <v>0</v>
      </c>
      <c r="CW17" s="104">
        <f>INDEX(Results_Cases!CH:CH,MATCH(A17,Results_Cases!A:A,0))/DC17</f>
        <v>0.44</v>
      </c>
      <c r="CX17" s="104">
        <f>INDEX(Results_Cases!CI:CI,MATCH(A17,Results_Cases!A:A,0))/DC17</f>
        <v>0.1</v>
      </c>
      <c r="CY17" s="104">
        <f>INDEX(Results_Cases!CJ:CJ,MATCH(A17,Results_Cases!A:A,0))/DC17</f>
        <v>0.42</v>
      </c>
      <c r="CZ17" s="104">
        <f>INDEX(Results_Cases!CK:CK,MATCH(A17,Results_Cases!A:A,0))/DC17</f>
        <v>0</v>
      </c>
      <c r="DA17" s="104">
        <f>INDEX(Results_Cases!CL:CL,MATCH(A17,Results_Cases!A:A,0))/DC17</f>
        <v>0.1</v>
      </c>
      <c r="DB17" s="104">
        <f>INDEX(Results_Cases!CM:CM,MATCH(A17,Results_Cases!A:A,0))/DC17</f>
        <v>0.22</v>
      </c>
      <c r="DC17" s="100">
        <f>INDEX(Results_Cases!HB:HB,MATCH(A17,Results_Cases!A:A,0))</f>
        <v>50</v>
      </c>
      <c r="DD17" s="102">
        <f>IF(ISERROR(INDEX(Results_Cases!CN:CN,MATCH(A17,Results_Cases!A:A,0))/DK17),"..",INDEX(Results_Cases!CN:CN,MATCH(A17,Results_Cases!A:A,0))/DK17)</f>
        <v>0.68</v>
      </c>
      <c r="DE17" s="102">
        <f>IF(ISERROR(INDEX(Results_Cases!CO:CO,MATCH(A17,Results_Cases!A:A,0))/DK17),"..",INDEX(Results_Cases!CO:CO,MATCH(A17,Results_Cases!A:A,0))/DK17)</f>
        <v>0.02</v>
      </c>
      <c r="DF17" s="102">
        <f>IF(ISERROR(INDEX(Results_Cases!CP:CP,MATCH(A17,Results_Cases!A:A,0))/DK17),"..",INDEX(Results_Cases!CP:CP,MATCH(A17,Results_Cases!A:A,0))/DK17)</f>
        <v>0.18</v>
      </c>
      <c r="DG17" s="102">
        <f>IF(ISERROR(INDEX(Results_Cases!CQ:CQ,MATCH(A17,Results_Cases!A:A,0))/DK17),"..",INDEX(Results_Cases!CQ:CQ,MATCH(A17,Results_Cases!A:A,0))/DK17)</f>
        <v>0.04</v>
      </c>
      <c r="DH17" s="102">
        <f>IF(ISERROR(INDEX(Results_Cases!CR:CR,MATCH(A17,Results_Cases!A:A,0))/DK17),"..",INDEX(Results_Cases!CR:CR,MATCH(A17,Results_Cases!A:A,0))/DK17)</f>
        <v>0.08</v>
      </c>
      <c r="DI17" s="105">
        <f>IF(ISERROR(INDEX(Results_Cases!CS:CS,MATCH(A17,Results_Cases!A:A,0))),0,INDEX(Results_Cases!CS:CS,MATCH(A17,Results_Cases!A:A,0)))</f>
        <v>4.78125</v>
      </c>
      <c r="DJ17" s="106">
        <f>IF(ISERROR(INDEX(Results_Cases!CT:CT,MATCH(A17,Results_Cases!A:A,0))),0,INDEX(Results_Cases!CT:CT,MATCH(A17,Results_Cases!A:A,0)))</f>
        <v>3</v>
      </c>
      <c r="DK17" s="103">
        <f>INDEX(Results_Cases!CN:CN,MATCH(A17,Results_Cases!A:A,0))+INDEX(Results_Cases!CO:CO,MATCH(A17,Results_Cases!A:A,0))+INDEX(Results_Cases!CP:CP,MATCH(A17,Results_Cases!A:A,0))+INDEX(Results_Cases!CQ:CQ,MATCH(A17,Results_Cases!A:A,0))+INDEX(Results_Cases!CR:CR,MATCH(A17,Results_Cases!A:A,0))</f>
        <v>50</v>
      </c>
      <c r="DL17" s="104">
        <f>IF(ISERROR(INDEX(Results_Cases!CU:CU,MATCH(A17,Results_Cases!A:A,0))/DO17),"..",INDEX(Results_Cases!CU:CU,MATCH(A17,Results_Cases!A:A,0))/DO17)</f>
        <v>8.8235294117647065E-2</v>
      </c>
      <c r="DM17" s="104">
        <f>IF(ISERROR(INDEX(Results_Cases!CV:CV,MATCH(A17,Results_Cases!A:A,0))/DO17),"..",INDEX(Results_Cases!CV:CV,MATCH(A17,Results_Cases!A:A,0))/DO17)</f>
        <v>0.82352941176470584</v>
      </c>
      <c r="DN17" s="104">
        <f>IF(ISERROR(INDEX(Results_Cases!CW:CW,MATCH(A17,Results_Cases!A:A,0))/DO17),"..",INDEX(Results_Cases!CW:CW,MATCH(A17,Results_Cases!A:A,0))/DO17)</f>
        <v>8.8235294117647065E-2</v>
      </c>
      <c r="DO17" s="100">
        <f>INDEX(Results_Cases!CU:CU,MATCH(A17,Results_Cases!A:A,0))+INDEX(Results_Cases!CV:CV,MATCH(A17,Results_Cases!A:A,0))+INDEX(Results_Cases!CW:CW,MATCH(A17,Results_Cases!A:A,0))</f>
        <v>34</v>
      </c>
      <c r="DP17" s="102">
        <f>IF(ISERROR(INDEX(Results_Cases!CX:CX,MATCH(A17,Results_Cases!A:A,0))/DS17),"..",INDEX(Results_Cases!CX:CX,MATCH(A17,Results_Cases!A:A,0))/DS17)</f>
        <v>0.53061224489795922</v>
      </c>
      <c r="DQ17" s="102">
        <f>IF(ISERROR(INDEX(Results_Cases!CY:CY,MATCH(A17,Results_Cases!A:A,0))/DS17),"..",INDEX(Results_Cases!CY:CY,MATCH(A17,Results_Cases!A:A,0))/DS17)</f>
        <v>0.46938775510204084</v>
      </c>
      <c r="DR17" s="102">
        <f>IF(ISERROR(INDEX(Results_Cases!CZ:CZ,MATCH(A17,Results_Cases!A:A,0))/DS17),"..",INDEX(Results_Cases!CZ:CZ,MATCH(A17,Results_Cases!A:A,0))/DS17)</f>
        <v>0</v>
      </c>
      <c r="DS17" s="103">
        <f>INDEX(Results_Cases!CX:CX,MATCH(A17,Results_Cases!A:A,0))+INDEX(Results_Cases!CY:CY,MATCH(A17,Results_Cases!A:A,0))+INDEX(Results_Cases!CZ:CZ,MATCH(A17,Results_Cases!A:A,0))</f>
        <v>49</v>
      </c>
      <c r="DT17" s="104">
        <f>IF(ISERROR(INDEX(Results_Cases!DA:DA,MATCH(A17,Results_Cases!A:A,0))/EC17),"..",INDEX(Results_Cases!DA:DA,MATCH(A17,Results_Cases!A:A,0))/EC17)</f>
        <v>0</v>
      </c>
      <c r="DU17" s="104">
        <f>IF(ISERROR(INDEX(Results_Cases!DB:DB,MATCH(A17,Results_Cases!A:A,0))/EC17),"..",INDEX(Results_Cases!DB:DB,MATCH(A17,Results_Cases!A:A,0))/EC17)</f>
        <v>4.4444444444444446E-2</v>
      </c>
      <c r="DV17" s="104">
        <f>IF(ISERROR(INDEX(Results_Cases!DC:DC,MATCH(A17,Results_Cases!A:A,0))/EC17),"..",INDEX(Results_Cases!DC:DC,MATCH(A17,Results_Cases!A:A,0))/EC17)</f>
        <v>6.6666666666666666E-2</v>
      </c>
      <c r="DW17" s="104">
        <f>IF(ISERROR(INDEX(Results_Cases!DD:DD,MATCH(A17,Results_Cases!A:A,0))/EC17),"..",INDEX(Results_Cases!DD:DD,MATCH(A17,Results_Cases!A:A,0))/EC17)</f>
        <v>8.8888888888888892E-2</v>
      </c>
      <c r="DX17" s="104">
        <f>IF(ISERROR(INDEX(Results_Cases!DE:DE,MATCH(A17,Results_Cases!A:A,0))/EC17),"..",INDEX(Results_Cases!DE:DE,MATCH(A17,Results_Cases!A:A,0))/EC17)</f>
        <v>0.26666666666666666</v>
      </c>
      <c r="DY17" s="104">
        <f>IF(ISERROR(INDEX(Results_Cases!DF:DF,MATCH(A17,Results_Cases!A:A,0))/EC17),"..",INDEX(Results_Cases!DF:DF,MATCH(A17,Results_Cases!A:A,0))/EC17)</f>
        <v>0.44444444444444442</v>
      </c>
      <c r="DZ17" s="104">
        <f>IF(ISERROR(INDEX(Results_Cases!DG:DG,MATCH(A17,Results_Cases!A:A,0))/EC17),"..",INDEX(Results_Cases!DG:DG,MATCH(A17,Results_Cases!A:A,0))/EC17)</f>
        <v>6.6666666666666666E-2</v>
      </c>
      <c r="EA17" s="104">
        <f>IF(ISERROR(INDEX(Results_Cases!DH:DH,MATCH(A17,Results_Cases!A:A,0))/EC17),"..",INDEX(Results_Cases!DH:DH,MATCH(A17,Results_Cases!A:A,0))/EC17)</f>
        <v>2.2222222222222223E-2</v>
      </c>
      <c r="EB17" s="107">
        <f>IF(ISERROR(INDEX(Results_Cases!DI:DI,MATCH(A17,Results_Cases!A:A,0))),"..",INDEX(Results_Cases!DI:DI,MATCH(A17,Results_Cases!A:A,0)))</f>
        <v>53.754716981132077</v>
      </c>
      <c r="EC17" s="100">
        <f>INDEX(Results_Cases!DA:DA,MATCH(A17,Results_Cases!A:A,0))+INDEX(Results_Cases!DB:DB,MATCH(A17,Results_Cases!A:A,0))+INDEX(Results_Cases!DC:DC,MATCH(A17,Results_Cases!A:A,0))+INDEX(Results_Cases!DD:DD,MATCH(A17,Results_Cases!A:A,0))+INDEX(Results_Cases!DE:DE,MATCH(A17,Results_Cases!A:A,0))+INDEX(Results_Cases!DF:DF,MATCH(A17,Results_Cases!A:A,0))+INDEX(Results_Cases!DG:DG,MATCH(A17,Results_Cases!A:A,0))+INDEX(Results_Cases!DH:DH,MATCH(A17,Results_Cases!A:A,0))</f>
        <v>45</v>
      </c>
      <c r="ED17" s="102">
        <f>IF(ISERROR(INDEX(Results_Cases!DJ:DJ,MATCH(A17,Results_Cases!A:A,0))/EI17),"..",INDEX(Results_Cases!DJ:DJ,MATCH(A17,Results_Cases!A:A,0))/EI17)</f>
        <v>0</v>
      </c>
      <c r="EE17" s="102">
        <f>IF(ISERROR(INDEX(Results_Cases!DK:DK,MATCH(A17,Results_Cases!A:A,0))/EI17),"..",INDEX(Results_Cases!DK:DK,MATCH(A17,Results_Cases!A:A,0))/EI17)</f>
        <v>0.04</v>
      </c>
      <c r="EF17" s="102">
        <f>IF(ISERROR(INDEX(Results_Cases!DL:DL,MATCH(A17,Results_Cases!A:A,0))/EI17),"..",INDEX(Results_Cases!DL:DL,MATCH(A17,Results_Cases!A:A,0))/EI17)</f>
        <v>0.02</v>
      </c>
      <c r="EG17" s="102">
        <f>IF(ISERROR(INDEX(Results_Cases!DM:DM,MATCH(A17,Results_Cases!A:A,0))/EI17),"..",INDEX(Results_Cases!DM:DM,MATCH(A17,Results_Cases!A:A,0))/EI17)</f>
        <v>0.82</v>
      </c>
      <c r="EH17" s="102">
        <f>IF(ISERROR(INDEX(Results_Cases!DN:DN,MATCH(A17,Results_Cases!A:A,0))/EI17),"..",INDEX(Results_Cases!DN:DN,MATCH(A17,Results_Cases!A:A,0))/EI17)</f>
        <v>0.12</v>
      </c>
      <c r="EI17" s="103">
        <f>INDEX(Results_Cases!DJ:DJ,MATCH(A17,Results_Cases!A:A,0))+INDEX(Results_Cases!DK:DK,MATCH(A17,Results_Cases!A:A,0))+INDEX(Results_Cases!DL:DL,MATCH(A17,Results_Cases!A:A,0))+INDEX(Results_Cases!DM:DM,MATCH(A17,Results_Cases!A:A,0))+INDEX(Results_Cases!DN:DN,MATCH(A17,Results_Cases!A:A,0))</f>
        <v>50</v>
      </c>
      <c r="EJ17" s="104">
        <f>IF(ISERROR(INDEX(Results_Cases!DO:DO,MATCH(A17,Results_Cases!A:A,0))/EI17),"..",INDEX(Results_Cases!DO:DO,MATCH(A17,Results_Cases!A:A,0))/EI17)</f>
        <v>0</v>
      </c>
      <c r="EK17" s="104">
        <f>IF(ISERROR(INDEX(Results_Cases!DP:DP,MATCH(A17,Results_Cases!A:A,0))/EI17),"..",INDEX(Results_Cases!DP:DP,MATCH(A17,Results_Cases!A:A,0))/EI17)</f>
        <v>0</v>
      </c>
      <c r="EL17" s="104">
        <f>IF(ISERROR(INDEX(Results_Cases!DQ:DQ,MATCH(A17,Results_Cases!A:A,0))/EI17),"..",INDEX(Results_Cases!DQ:DQ,MATCH(A17,Results_Cases!A:A,0))/EI17)</f>
        <v>0</v>
      </c>
      <c r="EM17" s="102">
        <f>IF(ISERROR(INDEX(Results_Cases!DR:DR,MATCH(A17,Results_Cases!A:A,0))/EI17),"..",INDEX(Results_Cases!DR:DR,MATCH(A17,Results_Cases!A:A,0))/EI17)</f>
        <v>0</v>
      </c>
      <c r="EN17" s="102">
        <f>IF(ISERROR(INDEX(Results_Cases!DS:DS,MATCH(A17,Results_Cases!A:A,0))/EI17),"..",INDEX(Results_Cases!DS:DS,MATCH(A17,Results_Cases!A:A,0))/EI17)</f>
        <v>0</v>
      </c>
      <c r="EO17" s="102">
        <f>IF(ISERROR(INDEX(Results_Cases!DT:DT,MATCH(A17,Results_Cases!A:A,0))/EI17),"..",INDEX(Results_Cases!DT:DT,MATCH(A17,Results_Cases!A:A,0))/EI17)</f>
        <v>0.04</v>
      </c>
      <c r="EP17" s="102">
        <f>IF(ISERROR(INDEX(Results_Cases!DU:DU,MATCH(A17,Results_Cases!A:A,0))/EI17),"..",INDEX(Results_Cases!DU:DU,MATCH(A17,Results_Cases!A:A,0))/EI17)</f>
        <v>0</v>
      </c>
      <c r="EQ17" s="104">
        <f>IF(ISERROR(INDEX(Results_Cases!DV:DV,MATCH(A17,Results_Cases!A:A,0))/EI17),"..",INDEX(Results_Cases!DV:DV,MATCH(A17,Results_Cases!A:A,0))/EI17)</f>
        <v>0</v>
      </c>
      <c r="ER17" s="104">
        <f>IF(ISERROR(INDEX(Results_Cases!DW:DW,MATCH(A17,Results_Cases!A:A,0))/EI17),"..",INDEX(Results_Cases!DW:DW,MATCH(A17,Results_Cases!A:A,0))/EI17)</f>
        <v>0</v>
      </c>
      <c r="ES17" s="104">
        <f>IF(ISERROR(INDEX(Results_Cases!DX:DX,MATCH(A17,Results_Cases!A:A,0))/EI17),"..",INDEX(Results_Cases!DX:DX,MATCH(A17,Results_Cases!A:A,0))/EI17)</f>
        <v>0</v>
      </c>
      <c r="ET17" s="104">
        <f>IF(ISERROR(INDEX(Results_Cases!DY:DY,MATCH(A17,Results_Cases!A:A,0))/EI17),"..",INDEX(Results_Cases!DY:DY,MATCH(A17,Results_Cases!A:A,0))/EI17)</f>
        <v>0</v>
      </c>
      <c r="EU17" s="104">
        <f>IF(ISERROR(INDEX(Results_Cases!DZ:DZ,MATCH(A17,Results_Cases!A:A,0))/EI17),"..",INDEX(Results_Cases!DZ:DZ,MATCH(A17,Results_Cases!A:A,0))/EI17)</f>
        <v>0</v>
      </c>
      <c r="EV17" s="104">
        <f>IF(ISERROR(INDEX(Results_Cases!EA:EA,MATCH(A17,Results_Cases!A:A,0))/EI17),"..",INDEX(Results_Cases!EA:EA,MATCH(A17,Results_Cases!A:A,0))/EI17)</f>
        <v>0</v>
      </c>
      <c r="EW17" s="104">
        <f>IF(ISERROR(INDEX(Results_Cases!EB:EB,MATCH(A17,Results_Cases!A:A,0))/EI17),"..",INDEX(Results_Cases!EB:EB,MATCH(A17,Results_Cases!A:A,0))/EI17)</f>
        <v>0.02</v>
      </c>
      <c r="EX17" s="102">
        <f>IF(ISERROR(INDEX(Results_Cases!EC:EC,MATCH(A17,Results_Cases!A:A,0))/EI17),"..",INDEX(Results_Cases!EC:EC,MATCH(A17,Results_Cases!A:A,0))/EI17)</f>
        <v>0</v>
      </c>
      <c r="EY17" s="102">
        <f>IF(ISERROR(INDEX(Results_Cases!ED:ED,MATCH(A17,Results_Cases!A:A,0))/EI17),"..",INDEX(Results_Cases!ED:ED,MATCH(A17,Results_Cases!A:A,0))/EI17)</f>
        <v>0</v>
      </c>
      <c r="EZ17" s="102">
        <f>IF(ISERROR(INDEX(Results_Cases!EE:EE,MATCH(A17,Results_Cases!A:A,0))/EI17),"..",INDEX(Results_Cases!EE:EE,MATCH(A17,Results_Cases!A:A,0))/EI17)</f>
        <v>0</v>
      </c>
      <c r="FA17" s="102">
        <f>IF(ISERROR(INDEX(Results_Cases!EF:EF,MATCH(A17,Results_Cases!A:A,0))/EI17),"..",INDEX(Results_Cases!EF:EF,MATCH(A17,Results_Cases!A:A,0))/EI17)</f>
        <v>0</v>
      </c>
      <c r="FB17" s="102">
        <f>IF(ISERROR(INDEX(Results_Cases!EG:EG,MATCH(A17,Results_Cases!A:A,0))/EI17),"..",INDEX(Results_Cases!EG:EG,MATCH(A17,Results_Cases!A:A,0))/EI17)</f>
        <v>0.02</v>
      </c>
      <c r="FC17" s="102">
        <f>IF(ISERROR(INDEX(Results_Cases!EH:EH,MATCH(A17,Results_Cases!A:A,0))/EI17),"..",INDEX(Results_Cases!EH:EH,MATCH(A17,Results_Cases!A:A,0))/EI17)</f>
        <v>0</v>
      </c>
      <c r="FD17" s="102">
        <f>IF(ISERROR(INDEX(Results_Cases!EI:EI,MATCH(A17,Results_Cases!A:A,0))/EI17),"..",INDEX(Results_Cases!EI:EI,MATCH(A17,Results_Cases!A:A,0))/EI17)</f>
        <v>0</v>
      </c>
      <c r="FE17" s="102">
        <f>IF(ISERROR(INDEX(Results_Cases!EJ:EJ,MATCH(A17,Results_Cases!A:A,0))/EI17),"..",INDEX(Results_Cases!EJ:EJ,MATCH(A17,Results_Cases!A:A,0))/EI17)</f>
        <v>0</v>
      </c>
      <c r="FF17" s="102">
        <f>IF(ISERROR(INDEX(Results_Cases!EK:EK,MATCH(A17,Results_Cases!A:A,0))/EI17),"..",INDEX(Results_Cases!EK:EK,MATCH(A17,Results_Cases!A:A,0))/EI17)</f>
        <v>0</v>
      </c>
      <c r="FG17" s="102">
        <f>IF(ISERROR(INDEX(Results_Cases!EL:EL,MATCH(A17,Results_Cases!A:A,0))/EI17),"..",INDEX(Results_Cases!EL:EL,MATCH(A17,Results_Cases!A:A,0))/EI17)</f>
        <v>0</v>
      </c>
      <c r="FH17" s="102">
        <f>IF(ISERROR(INDEX(Results_Cases!EM:EM,MATCH(A17,Results_Cases!A:A,0))/EI17),"..",INDEX(Results_Cases!EM:EM,MATCH(A17,Results_Cases!A:A,0))/EI17)</f>
        <v>0</v>
      </c>
      <c r="FI17" s="102">
        <f>IF(ISERROR(INDEX(Results_Cases!EN:EN,MATCH(A17,Results_Cases!A:A,0))/EI17),"..",INDEX(Results_Cases!EN:EN,MATCH(A17,Results_Cases!A:A,0))/EI17)</f>
        <v>0.02</v>
      </c>
      <c r="FJ17" s="102">
        <f>IF(ISERROR(INDEX(Results_Cases!EO:EO,MATCH(A17,Results_Cases!A:A,0))/EI17),"..",INDEX(Results_Cases!EO:EO,MATCH(A17,Results_Cases!A:A,0))/EI17)</f>
        <v>0</v>
      </c>
      <c r="FK17" s="102">
        <f>IF(ISERROR(INDEX(Results_Cases!EP:EP,MATCH(A17,Results_Cases!A:A,0))/EI17),"..",INDEX(Results_Cases!EP:EP,MATCH(A17,Results_Cases!A:A,0))/EI17)</f>
        <v>0</v>
      </c>
      <c r="FL17" s="102">
        <f>IF(ISERROR(INDEX(Results_Cases!EQ:EQ,MATCH(A17,Results_Cases!A:A,0))/EI17),"..",INDEX(Results_Cases!EQ:EQ,MATCH(A17,Results_Cases!A:A,0))/EI17)</f>
        <v>0</v>
      </c>
      <c r="FM17" s="102">
        <f>IF(ISERROR(INDEX(Results_Cases!ER:ER,MATCH(A17,Results_Cases!A:A,0))/EI17),"..",INDEX(Results_Cases!ER:ER,MATCH(A17,Results_Cases!A:A,0))/EI17)</f>
        <v>0</v>
      </c>
      <c r="FN17" s="102">
        <f>IF(ISERROR(INDEX(Results_Cases!ES:ES,MATCH(A17,Results_Cases!A:A,0))/EI17),"..",INDEX(Results_Cases!ES:ES,MATCH(A17,Results_Cases!A:A,0))/EI17)</f>
        <v>0</v>
      </c>
      <c r="FO17" s="102">
        <f>IF(ISERROR(INDEX(Results_Cases!ET:ET,MATCH(A17,Results_Cases!A:A,0))/EI17),"..",INDEX(Results_Cases!ET:ET,MATCH(A17,Results_Cases!A:A,0))/EI17)</f>
        <v>0</v>
      </c>
      <c r="FP17" s="102">
        <f>IF(ISERROR(INDEX(Results_Cases!EU:EU,MATCH(A17,Results_Cases!A:A,0))/EI17),"..",INDEX(Results_Cases!EU:EU,MATCH(A17,Results_Cases!A:A,0))/EI17)</f>
        <v>0</v>
      </c>
      <c r="FQ17" s="102">
        <f>IF(ISERROR(INDEX(Results_Cases!EV:EV,MATCH(A17,Results_Cases!A:A,0))/EI17),"..",INDEX(Results_Cases!EV:EV,MATCH(A17,Results_Cases!A:A,0))/EI17)</f>
        <v>0</v>
      </c>
      <c r="FR17" s="102">
        <f>IF(ISERROR(INDEX(Results_Cases!EW:EW,MATCH(A17,Results_Cases!A:A,0))/EI17),"..",INDEX(Results_Cases!EW:EW,MATCH(A17,Results_Cases!A:A,0))/EI17)</f>
        <v>0</v>
      </c>
      <c r="FS17" s="102">
        <f>IF(ISERROR(INDEX(Results_Cases!EX:EX,MATCH(A17,Results_Cases!A:A,0))/EI17),"..",INDEX(Results_Cases!EX:EX,MATCH(A17,Results_Cases!A:A,0))/EI17)</f>
        <v>0.78</v>
      </c>
      <c r="FT17" s="104">
        <f>IF(ISERROR(INDEX(Results_Cases!EY:EY,MATCH(A17,Results_Cases!A:A,0))/EI17),"..",INDEX(Results_Cases!EY:EY,MATCH(A17,Results_Cases!A:A,0))/EI17)</f>
        <v>0.1</v>
      </c>
      <c r="FU17" s="104">
        <f>IF(ISERROR(INDEX(Results_Cases!EZ:EZ,MATCH(A17,Results_Cases!A:A,0))/EI17),"..",INDEX(Results_Cases!EZ:EZ,MATCH(A17,Results_Cases!A:A,0))/EI17)</f>
        <v>0.02</v>
      </c>
      <c r="FV17" s="102">
        <f>IF(ISERROR(INDEX(Results_Cases!FA:FA,MATCH(A17,Results_Cases!A:A,0))/GB17),"..",INDEX(Results_Cases!FA:FA,MATCH(A17,Results_Cases!A:A,0))/GB17)</f>
        <v>0.92105263157894735</v>
      </c>
      <c r="FW17" s="102">
        <f>IF(ISERROR(INDEX(Results_Cases!FB:FB,MATCH(A17,Results_Cases!A:A,0))/GB17),"..",INDEX(Results_Cases!FB:FB,MATCH(A17,Results_Cases!A:A,0))/GB17)</f>
        <v>0</v>
      </c>
      <c r="FX17" s="102">
        <f>IF(ISERROR(INDEX(Results_Cases!FC:FC,MATCH(A17,Results_Cases!A:A,0))/GB17),"..",INDEX(Results_Cases!FC:FC,MATCH(A17,Results_Cases!A:A,0))/GB17)</f>
        <v>0</v>
      </c>
      <c r="FY17" s="102">
        <f>IF(ISERROR(INDEX(Results_Cases!FD:FD,MATCH(A17,Results_Cases!A:A,0))/GB17),"..",INDEX(Results_Cases!FD:FD,MATCH(A17,Results_Cases!A:A,0))/GB17)</f>
        <v>0</v>
      </c>
      <c r="FZ17" s="102">
        <f>IF(ISERROR(INDEX(Results_Cases!FE:FE,MATCH(A17,Results_Cases!A:A,0))/GB17),"..",INDEX(Results_Cases!FE:FE,MATCH(A17,Results_Cases!A:A,0))/GB17)</f>
        <v>7.8947368421052627E-2</v>
      </c>
      <c r="GA17" s="108">
        <f>IF(ISERROR(INDEX(Results_Cases!FF:FF,MATCH(A17,Results_Cases!A:A,0))/GB17),"..",INDEX(Results_Cases!FF:FF,MATCH(A17,Results_Cases!A:A,0))/GB17)</f>
        <v>0</v>
      </c>
      <c r="GB17" s="103">
        <f>INDEX(Results_Cases!FA:FA,MATCH(A17,Results_Cases!A:A,0))+INDEX(Results_Cases!FB:FB,MATCH(A17,Results_Cases!A:A,0))+INDEX(Results_Cases!FC:FC,MATCH(A17,Results_Cases!A:A,0))+INDEX(Results_Cases!FD:FD,MATCH(A17,Results_Cases!A:A,0))+INDEX(Results_Cases!FE:FE,MATCH(A17,Results_Cases!A:A,0))+INDEX(Results_Cases!FF:FF,MATCH(A17,Results_Cases!A:A,0))</f>
        <v>38</v>
      </c>
      <c r="GC17" s="104">
        <f>IF(ISERROR(INDEX(Results_Cases!FG:FG,MATCH(A17,Results_Cases!A:A,0))/GQ17),"..",INDEX(Results_Cases!FG:FG,MATCH(A17,Results_Cases!A:A,0))/GQ17)</f>
        <v>0.97058823529411764</v>
      </c>
      <c r="GD17" s="104">
        <f>IF(ISERROR(INDEX(Results_Cases!FH:FH,MATCH(A17,Results_Cases!A:A,0))/GQ17),"..",INDEX(Results_Cases!FH:FH,MATCH(A17,Results_Cases!A:A,0))/GQ17)</f>
        <v>0</v>
      </c>
      <c r="GE17" s="104">
        <f>IF(ISERROR(INDEX(Results_Cases!FI:FI,MATCH(A17,Results_Cases!A:A,0))/GQ17),"..",INDEX(Results_Cases!FI:FI,MATCH(A17,Results_Cases!A:A,0))/GQ17)</f>
        <v>0</v>
      </c>
      <c r="GF17" s="104">
        <f>IF(ISERROR(INDEX(Results_Cases!FJ:FJ,MATCH(A17,Results_Cases!A:A,0))/GQ17),"..",INDEX(Results_Cases!FJ:FJ,MATCH(A17,Results_Cases!A:A,0))/GQ17)</f>
        <v>0</v>
      </c>
      <c r="GG17" s="104">
        <f>IF(ISERROR(INDEX(Results_Cases!FK:FK,MATCH(A17,Results_Cases!A:A,0))/GQ17),"..",INDEX(Results_Cases!FK:FK,MATCH(A17,Results_Cases!A:A,0))/GQ17)</f>
        <v>0</v>
      </c>
      <c r="GH17" s="104">
        <f>IF(ISERROR(INDEX(Results_Cases!FL:FL,MATCH(A17,Results_Cases!A:A,0))/GQ17),"..",INDEX(Results_Cases!FL:FL,MATCH(A17,Results_Cases!A:A,0))/GQ17)</f>
        <v>0</v>
      </c>
      <c r="GI17" s="104">
        <f>IF(ISERROR(INDEX(Results_Cases!FM:FM,MATCH(A17,Results_Cases!A:A,0))/GQ17),"..",INDEX(Results_Cases!FM:FM,MATCH(A17,Results_Cases!A:A,0))/GQ17)</f>
        <v>0</v>
      </c>
      <c r="GJ17" s="104">
        <f>IF(ISERROR(INDEX(Results_Cases!FN:FN,MATCH(A17,Results_Cases!A:A,0))/GQ17),"..",INDEX(Results_Cases!FN:FN,MATCH(A17,Results_Cases!A:A,0))/GQ17)</f>
        <v>0</v>
      </c>
      <c r="GK17" s="104">
        <f>IF(ISERROR(INDEX(Results_Cases!FO:FO,MATCH(A17,Results_Cases!A:A,0))/GQ17),"..",INDEX(Results_Cases!FO:FO,MATCH(A17,Results_Cases!A:A,0))/GQ17)</f>
        <v>2.9411764705882353E-2</v>
      </c>
      <c r="GL17" s="104">
        <f>IF(ISERROR(INDEX(Results_Cases!FP:FP,MATCH(A17,Results_Cases!A:A,0))/GQ17),"..",INDEX(Results_Cases!FP:FP,MATCH(A17,Results_Cases!A:A,0))/GQ17)</f>
        <v>0</v>
      </c>
      <c r="GM17" s="104">
        <f>IF(ISERROR(INDEX(Results_Cases!FQ:FQ,MATCH(A17,Results_Cases!A:A,0))/GQ17),"..",INDEX(Results_Cases!FQ:FQ,MATCH(A17,Results_Cases!A:A,0))/GQ17)</f>
        <v>0</v>
      </c>
      <c r="GN17" s="104">
        <f>IF(ISERROR(INDEX(Results_Cases!FR:FR,MATCH(A17,Results_Cases!A:A,0))/GQ17),"..",INDEX(Results_Cases!FR:FR,MATCH(A17,Results_Cases!A:A,0))/GQ17)</f>
        <v>0</v>
      </c>
      <c r="GO17" s="104">
        <f>IF(ISERROR(INDEX(Results_Cases!FS:FS,MATCH(A17,Results_Cases!A:A,0))/GQ17),"..",INDEX(Results_Cases!FS:FS,MATCH(A17,Results_Cases!A:A,0))/GQ17)</f>
        <v>0</v>
      </c>
      <c r="GP17" s="104">
        <f>IF(ISERROR(INDEX(Results_Cases!FT:FT,MATCH(A17,Results_Cases!A:A,0))/GQ17),"..",INDEX(Results_Cases!FT:FT,MATCH(A17,Results_Cases!A:A,0))/GQ17)</f>
        <v>0</v>
      </c>
      <c r="GQ17" s="100">
        <f>INDEX(Results_Cases!FG:FG,MATCH(A17,Results_Cases!A:A,0))+INDEX(Results_Cases!FH:FH,MATCH(A17,Results_Cases!A:A,0))+INDEX(Results_Cases!FI:FI,MATCH(A17,Results_Cases!A:A,0))+INDEX(Results_Cases!FJ:FJ,MATCH(A17,Results_Cases!A:A,0))+INDEX(Results_Cases!FK:FK,MATCH(A17,Results_Cases!A:A,0))+INDEX(Results_Cases!FL:FL,MATCH(A17,Results_Cases!A:A,0))+INDEX(Results_Cases!FM:FM,MATCH(A17,Results_Cases!A:A,0))+INDEX(Results_Cases!FN:FN,MATCH(A17,Results_Cases!A:A,0))+INDEX(Results_Cases!FO:FO,MATCH(A17,Results_Cases!A:A,0))+INDEX(Results_Cases!FP:FP,MATCH(A17,Results_Cases!A:A,0))+INDEX(Results_Cases!FQ:FQ,MATCH(A17,Results_Cases!A:A,0))+INDEX(Results_Cases!FR:FR,MATCH(A17,Results_Cases!A:A,0))+INDEX(Results_Cases!FS:FS,MATCH(A17,Results_Cases!A:A,0))+INDEX(Results_Cases!FT:FT,MATCH(A17,Results_Cases!A:A,0))</f>
        <v>34</v>
      </c>
      <c r="GR17" s="102" t="str">
        <f>IF(ISERROR(INDEX(Results_Cases!FU:FU,MATCH(A17,Results_Cases!A:A,0))/GS17),"..",INDEX(Results_Cases!FU:FU,MATCH(A17,Results_Cases!A:A,0))/GS17)</f>
        <v>..</v>
      </c>
      <c r="GS17" s="109">
        <f>INDEX(Results_Cases!FU:FU,MATCH(A17,Results_Cases!A:A,0))</f>
        <v>0</v>
      </c>
      <c r="GT17" s="104" t="str">
        <f>IF(ISERROR(INDEX(Results_Cases!FV:FV,MATCH(A17,Results_Cases!A:A,0))/GV17),"..",INDEX(Results_Cases!FV:FV,MATCH(A17,Results_Cases!A:A,0))/GV17)</f>
        <v>..</v>
      </c>
      <c r="GU17" s="104" t="str">
        <f>IF(ISERROR(INDEX(Results_Cases!FW:FW,MATCH(A17,Results_Cases!A:A,0))/GV17),"..",INDEX(Results_Cases!FW:FW,MATCH(A17,Results_Cases!A:A,0))/GV17)</f>
        <v>..</v>
      </c>
      <c r="GV17" s="110">
        <f>INDEX(Results_Cases!FV:FV,MATCH(A17,Results_Cases!A:A,0))+INDEX(Results_Cases!FW:FW,MATCH(A17,Results_Cases!A:A,0))</f>
        <v>0</v>
      </c>
      <c r="GW17" s="102" t="str">
        <f>IF(ISERROR(INDEX(Results_Cases!FX:FX,MATCH(A17,Results_Cases!A:A,0))/GZ17),"..",INDEX(Results_Cases!FX:FX,MATCH(A17,Results_Cases!A:A,0))/GZ17)</f>
        <v>..</v>
      </c>
      <c r="GX17" s="102" t="str">
        <f>IF(ISERROR(INDEX(Results_Cases!FY:FY,MATCH(A17,Results_Cases!A:A,0))/GZ17),"..",INDEX(Results_Cases!FY:FY,MATCH(A17,Results_Cases!A:A,0))/GZ17)</f>
        <v>..</v>
      </c>
      <c r="GY17" s="102" t="str">
        <f>IF(ISERROR(INDEX(Results_Cases!FZ:FZ,MATCH(A17,Results_Cases!A:A,0))/GZ17),"..",INDEX(Results_Cases!FZ:FZ,MATCH(A17,Results_Cases!A:A,0))/GZ17)</f>
        <v>..</v>
      </c>
      <c r="GZ17" s="109">
        <f>INDEX(Results_Cases!FX:FX,MATCH(A17,Results_Cases!A:A,0))+INDEX(Results_Cases!FY:FY,MATCH(A17,Results_Cases!A:A,0))+INDEX(Results_Cases!FZ:FZ,MATCH(A17,Results_Cases!A:A,0))</f>
        <v>0</v>
      </c>
      <c r="HA17" s="104">
        <f>IF(ISERROR(INDEX(Results_Cases!GA:GA,MATCH(A17,Results_Cases!A:A,0))/HF17),"..",INDEX(Results_Cases!GA:GA,MATCH(A17,Results_Cases!A:A,0))/HF17)</f>
        <v>1</v>
      </c>
      <c r="HB17" s="104">
        <f>IF(ISERROR(INDEX(Results_Cases!GB:GB,MATCH(A17,Results_Cases!A:A,0))/HF17),"..",INDEX(Results_Cases!GB:GB,MATCH(A17,Results_Cases!A:A,0))/HF17)</f>
        <v>0</v>
      </c>
      <c r="HC17" s="104">
        <f>IF(ISERROR(INDEX(Results_Cases!GC:GC,MATCH(A17,Results_Cases!A:A,0))/HF17),"..",INDEX(Results_Cases!GC:GC,MATCH(A17,Results_Cases!A:A,0))/HF17)</f>
        <v>0</v>
      </c>
      <c r="HD17" s="104">
        <f>IF(ISERROR(INDEX(Results_Cases!GD:GD,MATCH(A17,Results_Cases!A:A,0))/HF17),"..",INDEX(Results_Cases!GD:GD,MATCH(A17,Results_Cases!A:A,0))/HF17)</f>
        <v>0</v>
      </c>
      <c r="HE17" s="104">
        <f>IF(ISERROR(INDEX(Results_Cases!GE:GE,MATCH(A17,Results_Cases!A:A,0))/HF17),"..",INDEX(Results_Cases!GE:GE,MATCH(A17,Results_Cases!A:A,0))/HF17)</f>
        <v>0</v>
      </c>
      <c r="HF17" s="110">
        <f>INDEX(Results_Cases!GA:GA,MATCH(A17,Results_Cases!A:A,0))+INDEX(Results_Cases!GB:GB,MATCH(A17,Results_Cases!A:A,0))+INDEX(Results_Cases!GC:GC,MATCH(A17,Results_Cases!A:A,0))+INDEX(Results_Cases!GD:GD,MATCH(A17,Results_Cases!A:A,0))+INDEX(Results_Cases!GE:GE,MATCH(A17,Results_Cases!A:A,0))</f>
        <v>3</v>
      </c>
      <c r="HG17" s="102">
        <f>INDEX(Results_Cases!GF:GF,MATCH(A17,Results_Cases!A:A,0))/HO17</f>
        <v>0.86111111111111116</v>
      </c>
      <c r="HH17" s="102">
        <f>INDEX(Results_Cases!GG:GG,MATCH(A17,Results_Cases!A:A,0))/HO17</f>
        <v>0</v>
      </c>
      <c r="HI17" s="102">
        <f>INDEX(Results_Cases!GH:GH,MATCH(A17,Results_Cases!A:A,0))/HO17</f>
        <v>8.3333333333333329E-2</v>
      </c>
      <c r="HJ17" s="102">
        <f>INDEX(Results_Cases!GI:GI,MATCH(A17,Results_Cases!A:A,0))/HO17</f>
        <v>0</v>
      </c>
      <c r="HK17" s="102">
        <f>INDEX(Results_Cases!GJ:GJ,MATCH(A17,Results_Cases!A:A,0))/HO17</f>
        <v>2.7777777777777776E-2</v>
      </c>
      <c r="HL17" s="102">
        <f>INDEX(Results_Cases!GK:GK,MATCH(A17,Results_Cases!A:A,0))/HO17</f>
        <v>0</v>
      </c>
      <c r="HM17" s="102">
        <f>INDEX(Results_Cases!GL:GL,MATCH(A17,Results_Cases!A:A,0))/HO17</f>
        <v>0</v>
      </c>
      <c r="HN17" s="102">
        <f>INDEX(Results_Cases!GM:GM,MATCH(A17,Results_Cases!A:A,0))/HO17</f>
        <v>5.5555555555555552E-2</v>
      </c>
      <c r="HO17" s="103">
        <f>INDEX(Results_Cases!HC:HC,MATCH(A17,Results_Cases!A:A,0))</f>
        <v>36</v>
      </c>
      <c r="HP17" s="104">
        <f>IF(ISERROR(INDEX(Results_Cases!GN:GN,MATCH(A17,Results_Cases!A:A,0))/HX17),0,INDEX(Results_Cases!GN:GN,MATCH(A17,Results_Cases!A:A,0))/HX17)</f>
        <v>0.60526315789473684</v>
      </c>
      <c r="HQ17" s="104">
        <f>IF(ISERROR(INDEX(Results_Cases!GO:GO,MATCH(A17,Results_Cases!A:A,0))/HX17),0,INDEX(Results_Cases!GO:GO,MATCH(A17,Results_Cases!A:A,0))/HX17)</f>
        <v>7.8947368421052627E-2</v>
      </c>
      <c r="HR17" s="104">
        <f>IF(ISERROR(INDEX(Results_Cases!GP:GP,MATCH(A17,Results_Cases!A:A,0))/HX17),0,INDEX(Results_Cases!GP:GP,MATCH(A17,Results_Cases!A:A,0))/HX17)</f>
        <v>0</v>
      </c>
      <c r="HS17" s="104">
        <f>IF(ISERROR(INDEX(Results_Cases!GQ:GQ,MATCH(A17,Results_Cases!A:A,0))/HX17),0,INDEX(Results_Cases!GQ:GQ,MATCH(A17,Results_Cases!A:A,0))/HX17)</f>
        <v>0</v>
      </c>
      <c r="HT17" s="104">
        <f>IF(ISERROR(INDEX(Results_Cases!GR:GR,MATCH(A17,Results_Cases!A:A,0))/HX17),0,INDEX(Results_Cases!GR:GR,MATCH(A17,Results_Cases!A:A,0))/HX17)</f>
        <v>0.28947368421052633</v>
      </c>
      <c r="HU17" s="104">
        <f>IF(ISERROR(INDEX(Results_Cases!GS:GS,MATCH(A17,Results_Cases!A:A,0))/HX17),0,INDEX(Results_Cases!GS:GS,MATCH(A17,Results_Cases!A:A,0))/HX17)</f>
        <v>0</v>
      </c>
      <c r="HV17" s="104">
        <f>IF(ISERROR(INDEX(Results_Cases!GT:GT,MATCH(A17,Results_Cases!A:A,0))/HX17),0,INDEX(Results_Cases!GT:GT,MATCH(A17,Results_Cases!A:A,0))/HX17)</f>
        <v>2.6315789473684209E-2</v>
      </c>
      <c r="HW17" s="104">
        <f>IF(ISERROR(INDEX(Results_Cases!GU:GU,MATCH(A17,Results_Cases!A:A,0))/HX17),0,INDEX(Results_Cases!GU:GU,MATCH(A17,Results_Cases!A:A,0))/HX17)</f>
        <v>0</v>
      </c>
      <c r="HX17" s="100">
        <f>INDEX(Results_Cases!GN:GN,MATCH(A17,Results_Cases!A:A,0))+INDEX(Results_Cases!GO:GO,MATCH(A17,Results_Cases!A:A,0))+INDEX(Results_Cases!GP:GP,MATCH(A17,Results_Cases!A:A,0))+INDEX(Results_Cases!GQ:GQ,MATCH(A17,Results_Cases!A:A,0))+INDEX(Results_Cases!GR:GR,MATCH(A17,Results_Cases!A:A,0))+INDEX(Results_Cases!GS:GS,MATCH(A17,Results_Cases!A:A,0))+INDEX(Results_Cases!GT:GT,MATCH(A17,Results_Cases!A:A,0))+INDEX(Results_Cases!GU:GU,MATCH(A17,Results_Cases!A:A,0))</f>
        <v>38</v>
      </c>
      <c r="HY17" s="102">
        <f>IF(ISERROR(INDEX(Results_Cases!GV:GV,MATCH(A17,Results_Cases!A:A,0))/IA17),"..",INDEX(Results_Cases!GV:GV,MATCH(A17,Results_Cases!A:A,0))/IA17)</f>
        <v>0.48</v>
      </c>
      <c r="HZ17" s="102">
        <f>IF(ISERROR(INDEX(Results_Cases!GW:GW,MATCH(A17,Results_Cases!A:A,0))/IA17),"..",INDEX(Results_Cases!GW:GW,MATCH(A17,Results_Cases!A:A,0))/IA17)</f>
        <v>0.52</v>
      </c>
      <c r="IA17" s="103">
        <f>INDEX(Results_Cases!GV:GV,MATCH(A17,Results_Cases!A:A,0))+INDEX(Results_Cases!GW:GW,MATCH(A17,Results_Cases!A:A,0))</f>
        <v>50</v>
      </c>
      <c r="IB17" s="104">
        <f>IF(ISERROR(INDEX(Results_Cases!GX:GX,MATCH(A17,Results_Cases!A:A,0))/ID17),"..",INDEX(Results_Cases!GX:GX,MATCH(A17,Results_Cases!A:A,0))/ID17)</f>
        <v>0.04</v>
      </c>
      <c r="IC17" s="104">
        <f>IF(ISERROR(INDEX(Results_Cases!GY:GY,MATCH(A17,Results_Cases!A:A,0))/ID17),"..",INDEX(Results_Cases!GY:GY,MATCH(A17,Results_Cases!A:A,0))/ID17)</f>
        <v>0.96</v>
      </c>
      <c r="ID17" s="111">
        <f>INDEX(Results_Cases!GX:GX,MATCH(A17,Results_Cases!A:A,0))+INDEX(Results_Cases!GY:GY,MATCH(A17,Results_Cases!A:A,0))</f>
        <v>50</v>
      </c>
    </row>
    <row r="18" spans="1:238" s="30" customFormat="1" ht="24" customHeight="1" x14ac:dyDescent="0.2">
      <c r="A18" s="93" t="s">
        <v>129</v>
      </c>
      <c r="B18" s="94" t="s">
        <v>84</v>
      </c>
      <c r="C18" s="94" t="s">
        <v>174</v>
      </c>
      <c r="D18" s="100">
        <f>INDEX(Results_Cases!D:D,MATCH(A18,Results_Cases!A:A,0))</f>
        <v>110</v>
      </c>
      <c r="E18" s="102">
        <f>INDEX(Results_Cases!E:E,MATCH(A18,Results_Cases!A:A,0))/G18</f>
        <v>1</v>
      </c>
      <c r="F18" s="102">
        <f>INDEX(Results_Cases!F:F,MATCH(A18,Results_Cases!A:A,0))/G18</f>
        <v>0</v>
      </c>
      <c r="G18" s="103">
        <f>INDEX(Results_Cases!D:D,MATCH(A18,Results_Cases!A:A,0))</f>
        <v>110</v>
      </c>
      <c r="H18" s="104">
        <f>INDEX(Results_Cases!G:G,MATCH(A18,Results_Cases!A:A,0))/T18</f>
        <v>0.31818181818181818</v>
      </c>
      <c r="I18" s="104">
        <f>INDEX(Results_Cases!H:H,MATCH(A18,Results_Cases!A:A,0))/T18</f>
        <v>0.46363636363636362</v>
      </c>
      <c r="J18" s="104">
        <f>INDEX(Results_Cases!I:I,MATCH(A18,Results_Cases!A:A,0))/T18</f>
        <v>0.36363636363636365</v>
      </c>
      <c r="K18" s="104">
        <f>INDEX(Results_Cases!J:J,MATCH(A18,Results_Cases!A:A,0))/T18</f>
        <v>0.2818181818181818</v>
      </c>
      <c r="L18" s="104">
        <f>INDEX(Results_Cases!K:K,MATCH(A18,Results_Cases!A:A,0))/T18</f>
        <v>3.6363636363636362E-2</v>
      </c>
      <c r="M18" s="104">
        <f>INDEX(Results_Cases!L:L,MATCH(A18,Results_Cases!A:A,0))/T18</f>
        <v>6.363636363636363E-2</v>
      </c>
      <c r="N18" s="104">
        <f>INDEX(Results_Cases!M:M,MATCH(A18,Results_Cases!A:A,0))/T18</f>
        <v>0.23636363636363636</v>
      </c>
      <c r="O18" s="104">
        <f>INDEX(Results_Cases!N:N,MATCH(A18,Results_Cases!A:A,0))/T18</f>
        <v>5.4545454545454543E-2</v>
      </c>
      <c r="P18" s="104">
        <f>INDEX(Results_Cases!O:O,MATCH(A18,Results_Cases!A:A,0))/T18</f>
        <v>0.1</v>
      </c>
      <c r="Q18" s="104">
        <f>INDEX(Results_Cases!P:P,MATCH(A18,Results_Cases!A:A,0))/T18</f>
        <v>6.363636363636363E-2</v>
      </c>
      <c r="R18" s="104">
        <f>INDEX(Results_Cases!Q:Q,MATCH(A18,Results_Cases!A:A,0))/T18</f>
        <v>2.7272727272727271E-2</v>
      </c>
      <c r="S18" s="104">
        <f>INDEX(Results_Cases!R:R,MATCH(A18,Results_Cases!A:A,0))/T18</f>
        <v>8.1818181818181818E-2</v>
      </c>
      <c r="T18" s="100">
        <f>INDEX(Results_Cases!GZ:GZ,MATCH(A18,Results_Cases!A:A,0))</f>
        <v>110</v>
      </c>
      <c r="U18" s="102">
        <f>IF(ISERROR(INDEX(Results_Cases!S:S,MATCH(A18,Results_Cases!A:A,0))/X18),0,INDEX(Results_Cases!S:S,MATCH(A18,Results_Cases!A:A,0))/X18)</f>
        <v>0.41176470588235292</v>
      </c>
      <c r="V18" s="102">
        <f>IF(ISERROR(INDEX(Results_Cases!T:T,MATCH(A18,Results_Cases!A:A,0))/X18),0,INDEX(Results_Cases!T:T,MATCH(A18,Results_Cases!A:A,0))/X18)</f>
        <v>0.41176470588235292</v>
      </c>
      <c r="W18" s="102">
        <f>IF(ISERROR(INDEX(Results_Cases!U:U,MATCH(A18,Results_Cases!A:A,0))/X18),0,INDEX(Results_Cases!U:U,MATCH(A18,Results_Cases!A:A,0))/X18)</f>
        <v>0.17647058823529413</v>
      </c>
      <c r="X18" s="103">
        <f>IF(INDEX(Results_Cases!S:S,MATCH(A18,Results_Cases!A:A,0))+INDEX(Results_Cases!T:T,MATCH(A18,Results_Cases!A:A,0))+INDEX(Results_Cases!U:U,MATCH(A18,Results_Cases!A:A,0))=0,"..",INDEX(Results_Cases!S:S,MATCH(A18,Results_Cases!A:A,0))+INDEX(Results_Cases!T:T,MATCH(A18,Results_Cases!A:A,0))+INDEX(Results_Cases!U:U,MATCH(A18,Results_Cases!A:A,0)))</f>
        <v>34</v>
      </c>
      <c r="Y18" s="104">
        <f>IF(ISERROR(INDEX(Results_Cases!V:V,MATCH(A18,Results_Cases!A:A,0))/AC18),"..",INDEX(Results_Cases!V:V,MATCH(A18,Results_Cases!A:A,0))/AC18)</f>
        <v>0.7155963302752294</v>
      </c>
      <c r="Z18" s="104">
        <f>IF(ISERROR(INDEX(Results_Cases!W:W,MATCH(A18,Results_Cases!A:A,0))/AC18),"..",INDEX(Results_Cases!W:W,MATCH(A18,Results_Cases!A:A,0))/AC18)</f>
        <v>1.834862385321101E-2</v>
      </c>
      <c r="AA18" s="104">
        <f>IF(ISERROR(INDEX(Results_Cases!X:X,MATCH(A18,Results_Cases!A:A,0))/AC18),"..",INDEX(Results_Cases!X:X,MATCH(A18,Results_Cases!A:A,0))/AC18)</f>
        <v>3.669724770642202E-2</v>
      </c>
      <c r="AB18" s="104">
        <f>IF(ISERROR(INDEX(Results_Cases!Y:Y,MATCH(A18,Results_Cases!A:A,0))/AC18),"..",INDEX(Results_Cases!Y:Y,MATCH(A18,Results_Cases!A:A,0))/AC18)</f>
        <v>0.23853211009174313</v>
      </c>
      <c r="AC18" s="100">
        <f>INDEX(Results_Cases!HA:HA,MATCH(A18,Results_Cases!A:A,0))</f>
        <v>109</v>
      </c>
      <c r="AD18" s="102">
        <f>IF(ISERROR(INDEX(Results_Cases!Z:Z,MATCH(A18,Results_Cases!A:A,0))/AK18),"..",INDEX(Results_Cases!Z:Z,MATCH(A18,Results_Cases!A:A,0))/AK18)</f>
        <v>0.77777777777777779</v>
      </c>
      <c r="AE18" s="102">
        <f>IF(ISERROR(INDEX(Results_Cases!AA:AA,MATCH(A18,Results_Cases!A:A,0))/AK18),"..",INDEX(Results_Cases!AA:AA,MATCH(A18,Results_Cases!A:A,0))/AK18)</f>
        <v>3.7037037037037035E-2</v>
      </c>
      <c r="AF18" s="102">
        <f>IF(ISERROR(INDEX(Results_Cases!AB:AB,MATCH(A18,Results_Cases!A:A,0))/AK18),"..",INDEX(Results_Cases!AB:AB,MATCH(A18,Results_Cases!A:A,0))/AK18)</f>
        <v>3.7037037037037035E-2</v>
      </c>
      <c r="AG18" s="102">
        <f>IF(ISERROR(INDEX(Results_Cases!AC:AC,MATCH(A18,Results_Cases!A:A,0))/AK18),"..",INDEX(Results_Cases!AC:AC,MATCH(A18,Results_Cases!A:A,0))/AK18)</f>
        <v>3.7037037037037035E-2</v>
      </c>
      <c r="AH18" s="102">
        <f>IF(ISERROR(INDEX(Results_Cases!AD:AD,MATCH(A18,Results_Cases!A:A,0))/AK18),"..",INDEX(Results_Cases!AD:AD,MATCH(A18,Results_Cases!A:A,0))/AK18)</f>
        <v>1.8518518518518517E-2</v>
      </c>
      <c r="AI18" s="102">
        <f>IF(ISERROR(INDEX(Results_Cases!AE:AE,MATCH(A18,Results_Cases!A:A,0))/AK18),"..",INDEX(Results_Cases!AE:AE,MATCH(A18,Results_Cases!A:A,0))/AK18)</f>
        <v>0</v>
      </c>
      <c r="AJ18" s="102">
        <f>IF(ISERROR(INDEX(Results_Cases!AF:AF,MATCH(A18,Results_Cases!A:A,0))/AK18),"..",INDEX(Results_Cases!AF:AF,MATCH(A18,Results_Cases!A:A,0))/AK18)</f>
        <v>9.2592592592592587E-2</v>
      </c>
      <c r="AK18" s="103">
        <f>IF(INDEX(Results_Cases!Z:Z,MATCH(A18,Results_Cases!A:A,0))+INDEX(Results_Cases!AA:AA,MATCH(A18,Results_Cases!A:A,0))+INDEX(Results_Cases!AB:AB,MATCH(A18,Results_Cases!A:A,0))+INDEX(Results_Cases!AC:AC,MATCH(A18,Results_Cases!A:A,0))+INDEX(Results_Cases!AD:AD,MATCH(A18,Results_Cases!A:A,0))+INDEX(Results_Cases!AE:AE,MATCH(A18,Results_Cases!A:A,0))+INDEX(Results_Cases!AF:AF,MATCH(A18,Results_Cases!A:A,0))=0,"..",INDEX(Results_Cases!Z:Z,MATCH(A18,Results_Cases!A:A,0))+INDEX(Results_Cases!AA:AA,MATCH(A18,Results_Cases!A:A,0))+INDEX(Results_Cases!AB:AB,MATCH(A18,Results_Cases!A:A,0))+INDEX(Results_Cases!AC:AC,MATCH(A18,Results_Cases!A:A,0))+INDEX(Results_Cases!AD:AD,MATCH(A18,Results_Cases!A:A,0))+INDEX(Results_Cases!AE:AE,MATCH(A18,Results_Cases!A:A,0))+INDEX(Results_Cases!AF:AF,MATCH(A18,Results_Cases!A:A,0)))</f>
        <v>108</v>
      </c>
      <c r="AL18" s="104">
        <f>IF(ISERROR(INDEX(Results_Cases!AG:AG,MATCH(A18,Results_Cases!A:A,0))/AR18),"..",INDEX(Results_Cases!AG:AG,MATCH(A18,Results_Cases!A:A,0))/AR18)</f>
        <v>0.21698113207547171</v>
      </c>
      <c r="AM18" s="104">
        <f>IF(ISERROR(INDEX(Results_Cases!AH:AH,MATCH(A18,Results_Cases!A:A,0))/AR18),"..",INDEX(Results_Cases!AH:AH,MATCH(A18,Results_Cases!A:A,0))/AR18)</f>
        <v>0.60377358490566035</v>
      </c>
      <c r="AN18" s="104">
        <f>IF(ISERROR(INDEX(Results_Cases!AI:AI,MATCH(A18,Results_Cases!A:A,0))/AR18),"..",INDEX(Results_Cases!AI:AI,MATCH(A18,Results_Cases!A:A,0))/AR18)</f>
        <v>0.11320754716981132</v>
      </c>
      <c r="AO18" s="104">
        <f>IF(ISERROR(INDEX(Results_Cases!AJ:AJ,MATCH(A18,Results_Cases!A:A,0))/AR18),"..",INDEX(Results_Cases!AJ:AJ,MATCH(A18,Results_Cases!A:A,0))/AR18)</f>
        <v>0</v>
      </c>
      <c r="AP18" s="104">
        <f>IF(ISERROR(INDEX(Results_Cases!AK:AK,MATCH(A18,Results_Cases!A:A,0))/AR18),"..",INDEX(Results_Cases!AK:AK,MATCH(A18,Results_Cases!A:A,0))/AR18)</f>
        <v>9.433962264150943E-3</v>
      </c>
      <c r="AQ18" s="104">
        <f>IF(ISERROR(INDEX(Results_Cases!AL:AL,MATCH(A18,Results_Cases!A:A,0))/AR18),"..",INDEX(Results_Cases!AL:AL,MATCH(A18,Results_Cases!A:A,0))/AR18)</f>
        <v>5.6603773584905662E-2</v>
      </c>
      <c r="AR18" s="100">
        <f>INDEX(Results_Cases!AG:AG,MATCH(A18,Results_Cases!A:A,0))+INDEX(Results_Cases!AH:AH,MATCH(A18,Results_Cases!A:A,0))+INDEX(Results_Cases!AI:AI,MATCH(A18,Results_Cases!A:A,0))+INDEX(Results_Cases!AJ:AJ,MATCH(A18,Results_Cases!A:A,0))+INDEX(Results_Cases!AK:AK,MATCH(A18,Results_Cases!A:A,0))+INDEX(Results_Cases!AL:AL,MATCH(A18,Results_Cases!A:A,0))</f>
        <v>106</v>
      </c>
      <c r="AS18" s="102">
        <f>IF(ISERROR(INDEX(Results_Cases!AM:AM,MATCH(A18,Results_Cases!A:A,0))/AX18),"..",INDEX(Results_Cases!AM:AM,MATCH(A18,Results_Cases!A:A,0))/AX18)</f>
        <v>0.75238095238095237</v>
      </c>
      <c r="AT18" s="102">
        <f>IF(ISERROR(INDEX(Results_Cases!AN:AN,MATCH(A18,Results_Cases!A:A,0))/AX18),"..",INDEX(Results_Cases!AN:AN,MATCH(A18,Results_Cases!A:A,0))/AX18)</f>
        <v>0.21904761904761905</v>
      </c>
      <c r="AU18" s="102">
        <f>IF(ISERROR(INDEX(Results_Cases!AO:AO,MATCH(A18,Results_Cases!A:A,0))/AX18),"..",INDEX(Results_Cases!AO:AO,MATCH(A18,Results_Cases!A:A,0))/AX18)</f>
        <v>1.9047619047619049E-2</v>
      </c>
      <c r="AV18" s="102">
        <f>IF(ISERROR(INDEX(Results_Cases!AP:AP,MATCH(A18,Results_Cases!A:A,0))/AX18),"..",INDEX(Results_Cases!AP:AP,MATCH(A18,Results_Cases!A:A,0))/AX18)</f>
        <v>0</v>
      </c>
      <c r="AW18" s="102">
        <f>IF(ISERROR(INDEX(Results_Cases!AQ:AQ,MATCH(A18,Results_Cases!A:A,0))/AX18),"..",INDEX(Results_Cases!AQ:AQ,MATCH(A18,Results_Cases!A:A,0))/AX18)</f>
        <v>9.5238095238095247E-3</v>
      </c>
      <c r="AX18" s="103">
        <f>INDEX(Results_Cases!AM:AM,MATCH(A18,Results_Cases!A:A,0))+INDEX(Results_Cases!AN:AN,MATCH(A18,Results_Cases!A:A,0))+INDEX(Results_Cases!AO:AO,MATCH(A18,Results_Cases!A:A,0))+INDEX(Results_Cases!AP:AP,MATCH(A18,Results_Cases!A:A,0))+INDEX(Results_Cases!AQ:AQ,MATCH(A18,Results_Cases!A:A,0))</f>
        <v>105</v>
      </c>
      <c r="AY18" s="104">
        <f>IF(ISERROR(INDEX(Results_Cases!AR:AR,MATCH(A18,Results_Cases!A:A,0))/BD18),"..",INDEX(Results_Cases!AR:AR,MATCH(A18,Results_Cases!A:A,0))/BD18)</f>
        <v>0.69902912621359226</v>
      </c>
      <c r="AZ18" s="104">
        <f>IF(ISERROR(INDEX(Results_Cases!AS:AS,MATCH(A18,Results_Cases!A:A,0))/BD18),"..",INDEX(Results_Cases!AS:AS,MATCH(A18,Results_Cases!A:A,0))/BD18)</f>
        <v>0.25242718446601942</v>
      </c>
      <c r="BA18" s="104">
        <f>IF(ISERROR(INDEX(Results_Cases!AT:AT,MATCH(A18,Results_Cases!A:A,0))/BD18),"..",INDEX(Results_Cases!AT:AT,MATCH(A18,Results_Cases!A:A,0))/BD18)</f>
        <v>3.8834951456310676E-2</v>
      </c>
      <c r="BB18" s="104">
        <f>IF(ISERROR(INDEX(Results_Cases!AU:AU,MATCH(A18,Results_Cases!A:A,0))/BD18),"..",INDEX(Results_Cases!AU:AU,MATCH(A18,Results_Cases!A:A,0))/BD18)</f>
        <v>0</v>
      </c>
      <c r="BC18" s="104">
        <f>IF(ISERROR(INDEX(Results_Cases!AV:AV,MATCH(A18,Results_Cases!A:A,0))/BD18),"..",INDEX(Results_Cases!AV:AV,MATCH(A18,Results_Cases!A:A,0))/BD18)</f>
        <v>9.7087378640776691E-3</v>
      </c>
      <c r="BD18" s="100">
        <f>INDEX(Results_Cases!AR:AR,MATCH(A18,Results_Cases!A:A,0))+INDEX(Results_Cases!AS:AS,MATCH(A18,Results_Cases!A:A,0))+INDEX(Results_Cases!AT:AT,MATCH(A18,Results_Cases!A:A,0))+INDEX(Results_Cases!AU:AU,MATCH(A18,Results_Cases!A:A,0))+INDEX(Results_Cases!AV:AV,MATCH(A18,Results_Cases!A:A,0))</f>
        <v>103</v>
      </c>
      <c r="BE18" s="102">
        <f>IF(ISERROR(INDEX(Results_Cases!AW:AW,MATCH(A18,Results_Cases!A:A,0))/BJ18),"..",INDEX(Results_Cases!AW:AW,MATCH(A18,Results_Cases!A:A,0))/BJ18)</f>
        <v>0.82352941176470584</v>
      </c>
      <c r="BF18" s="102">
        <f>IF(ISERROR(INDEX(Results_Cases!AX:AX,MATCH(A18,Results_Cases!A:A,0))/BJ18),"..",INDEX(Results_Cases!AX:AX,MATCH(A18,Results_Cases!A:A,0))/BJ18)</f>
        <v>0.13725490196078433</v>
      </c>
      <c r="BG18" s="102">
        <f>IF(ISERROR(INDEX(Results_Cases!AY:AY,MATCH(A18,Results_Cases!A:A,0))/BJ18),"..",INDEX(Results_Cases!AY:AY,MATCH(A18,Results_Cases!A:A,0))/BJ18)</f>
        <v>2.9411764705882353E-2</v>
      </c>
      <c r="BH18" s="102">
        <f>IF(ISERROR(INDEX(Results_Cases!AZ:AZ,MATCH(A18,Results_Cases!A:A,0))/BJ18),"..",INDEX(Results_Cases!AZ:AZ,MATCH(A18,Results_Cases!A:A,0))/BJ18)</f>
        <v>0</v>
      </c>
      <c r="BI18" s="102">
        <f>IF(ISERROR(INDEX(Results_Cases!BA:BA,MATCH(A18,Results_Cases!A:A,0))/BJ18),"..",INDEX(Results_Cases!BA:BA,MATCH(A18,Results_Cases!A:A,0))/BJ18)</f>
        <v>9.8039215686274508E-3</v>
      </c>
      <c r="BJ18" s="103">
        <f>INDEX(Results_Cases!AW:AW,MATCH(A18,Results_Cases!A:A,0))+INDEX(Results_Cases!AX:AX,MATCH(A18,Results_Cases!A:A,0))+INDEX(Results_Cases!AY:AY,MATCH(A18,Results_Cases!A:A,0))+INDEX(Results_Cases!AZ:AZ,MATCH(A18,Results_Cases!A:A,0))+INDEX(Results_Cases!BA:BA,MATCH(A18,Results_Cases!A:A,0))</f>
        <v>102</v>
      </c>
      <c r="BK18" s="104">
        <f>IF(ISERROR(INDEX(Results_Cases!BB:BB,MATCH(A18,Results_Cases!A:A,0))/BP18),"..",INDEX(Results_Cases!BB:BB,MATCH(A18,Results_Cases!A:A,0))/BP18)</f>
        <v>0.85576923076923073</v>
      </c>
      <c r="BL18" s="104">
        <f>IF(ISERROR(INDEX(Results_Cases!BC:BC,MATCH(A18,Results_Cases!A:A,0))/BP18),"..",INDEX(Results_Cases!BC:BC,MATCH(A18,Results_Cases!A:A,0))/BP18)</f>
        <v>0.11538461538461539</v>
      </c>
      <c r="BM18" s="104">
        <f>IF(ISERROR(INDEX(Results_Cases!BD:BD,MATCH(A18,Results_Cases!A:A,0))/BP18),"..",INDEX(Results_Cases!BD:BD,MATCH(A18,Results_Cases!A:A,0))/BP18)</f>
        <v>1.9230769230769232E-2</v>
      </c>
      <c r="BN18" s="104">
        <f>IF(ISERROR(INDEX(Results_Cases!BE:BE,MATCH(A18,Results_Cases!A:A,0))/BP18),"..",INDEX(Results_Cases!BE:BE,MATCH(A18,Results_Cases!A:A,0))/BP18)</f>
        <v>0</v>
      </c>
      <c r="BO18" s="104">
        <f>IF(ISERROR(INDEX(Results_Cases!BF:BF,MATCH(A18,Results_Cases!A:A,0))/BP18),"..",INDEX(Results_Cases!BF:BF,MATCH(A18,Results_Cases!A:A,0))/BP18)</f>
        <v>9.6153846153846159E-3</v>
      </c>
      <c r="BP18" s="100">
        <f>INDEX(Results_Cases!BB:BB,MATCH(A18,Results_Cases!A:A,0))+INDEX(Results_Cases!BC:BC,MATCH(A18,Results_Cases!A:A,0))+INDEX(Results_Cases!BD:BD,MATCH(A18,Results_Cases!A:A,0))+INDEX(Results_Cases!BE:BE,MATCH(A18,Results_Cases!A:A,0))+INDEX(Results_Cases!BF:BF,MATCH(A18,Results_Cases!A:A,0))</f>
        <v>104</v>
      </c>
      <c r="BQ18" s="102">
        <f>IF(ISERROR(INDEX(Results_Cases!BG:BG,MATCH(A18,Results_Cases!A:A,0))/BV18),"..",INDEX(Results_Cases!BG:BG,MATCH(A18,Results_Cases!A:A,0))/BV18)</f>
        <v>0.53731343283582089</v>
      </c>
      <c r="BR18" s="102">
        <f>IF(ISERROR(INDEX(Results_Cases!BH:BH,MATCH(A18,Results_Cases!A:A,0))/AX18),"..",INDEX(Results_Cases!BH:BH,MATCH(A18,Results_Cases!A:A,0))/AX18)</f>
        <v>0.16190476190476191</v>
      </c>
      <c r="BS18" s="102">
        <f>IF(ISERROR(INDEX(Results_Cases!BI:BI,MATCH(A18,Results_Cases!A:A,0))/AX18),"..",INDEX(Results_Cases!BI:BI,MATCH(A18,Results_Cases!A:A,0))/AX18)</f>
        <v>0.11428571428571428</v>
      </c>
      <c r="BT18" s="102">
        <f>IF(ISERROR(INDEX(Results_Cases!BJ:BJ,MATCH(A18,Results_Cases!A:A,0))/AX18),"..",INDEX(Results_Cases!BJ:BJ,MATCH(A18,Results_Cases!A:A,0))/AX18)</f>
        <v>9.5238095238095247E-3</v>
      </c>
      <c r="BU18" s="102">
        <f>IF(ISERROR(INDEX(Results_Cases!BK:BK,MATCH(A18,Results_Cases!A:A,0))/AX18),"..",INDEX(Results_Cases!BK:BK,MATCH(A18,Results_Cases!A:A,0))/AX18)</f>
        <v>9.5238095238095247E-3</v>
      </c>
      <c r="BV18" s="103">
        <f>INDEX(Results_Cases!BG:BG,MATCH(A18,Results_Cases!A:A,0))+INDEX(Results_Cases!BH:BH,MATCH(A18,Results_Cases!A:A,0))+INDEX(Results_Cases!BI:BI,MATCH(A18,Results_Cases!A:A,0))+INDEX(Results_Cases!BJ:BJ,MATCH(A18,Results_Cases!A:A,0))+INDEX(Results_Cases!BK:BK,MATCH(A18,Results_Cases!A:A,0))</f>
        <v>67</v>
      </c>
      <c r="BW18" s="104">
        <f>IF(ISERROR(INDEX(Results_Cases!BL:BL,MATCH(A18,Results_Cases!A:A,0))/CB18),"..",INDEX(Results_Cases!BL:BL,MATCH(A18,Results_Cases!A:A,0))/CB18)</f>
        <v>0.44117647058823528</v>
      </c>
      <c r="BX18" s="104">
        <f>IF(ISERROR(INDEX(Results_Cases!BM:BM,MATCH(A18,Results_Cases!A:A,0))/CB18),"..",INDEX(Results_Cases!BM:BM,MATCH(A18,Results_Cases!A:A,0))/CB18)</f>
        <v>0.41176470588235292</v>
      </c>
      <c r="BY18" s="104">
        <f>IF(ISERROR(INDEX(Results_Cases!BN:BN,MATCH(A18,Results_Cases!A:A,0))/CB18),"..",INDEX(Results_Cases!BN:BN,MATCH(A18,Results_Cases!A:A,0))/CB18)</f>
        <v>0.11764705882352941</v>
      </c>
      <c r="BZ18" s="104">
        <f>IF(ISERROR(INDEX(Results_Cases!BO:BO,MATCH(A18,Results_Cases!A:A,0))/CB18),"..",INDEX(Results_Cases!BO:BO,MATCH(A18,Results_Cases!A:A,0))/CB18)</f>
        <v>0</v>
      </c>
      <c r="CA18" s="104">
        <f>IF(ISERROR(INDEX(Results_Cases!BP:BP,MATCH(A18,Results_Cases!A:A,0))/CB18),"..",INDEX(Results_Cases!BP:BP,MATCH(A18,Results_Cases!A:A,0))/CB18)</f>
        <v>2.9411764705882353E-2</v>
      </c>
      <c r="CB18" s="100">
        <f>INDEX(Results_Cases!BL:BL,MATCH(A18,Results_Cases!A:A,0))+INDEX(Results_Cases!BM:BM,MATCH(A18,Results_Cases!A:A,0))+INDEX(Results_Cases!BN:BN,MATCH(A18,Results_Cases!A:A,0))+INDEX(Results_Cases!BO:BO,MATCH(A18,Results_Cases!A:A,0))+INDEX(Results_Cases!BP:BP,MATCH(A18,Results_Cases!A:A,0))</f>
        <v>34</v>
      </c>
      <c r="CC18" s="102">
        <f>IF(ISERROR(INDEX(Results_Cases!BQ:BQ,MATCH(A18,Results_Cases!A:A,0))/CH18),"..",INDEX(Results_Cases!BQ:BQ,MATCH(A18,Results_Cases!A:A,0))/CH18)</f>
        <v>0.53535353535353536</v>
      </c>
      <c r="CD18" s="102">
        <f>IF(ISERROR(INDEX(Results_Cases!BR:BR,MATCH(A18,Results_Cases!A:A,0))/CH18),"..",INDEX(Results_Cases!BR:BR,MATCH(A18,Results_Cases!A:A,0))/CH18)</f>
        <v>0.28282828282828282</v>
      </c>
      <c r="CE18" s="102">
        <f>IF(ISERROR(INDEX(Results_Cases!BS:BS,MATCH(A18,Results_Cases!A:A,0))/CH18),"..",INDEX(Results_Cases!BS:BS,MATCH(A18,Results_Cases!A:A,0))/CH18)</f>
        <v>0.1111111111111111</v>
      </c>
      <c r="CF18" s="102">
        <f>IF(ISERROR(INDEX(Results_Cases!BT:BT,MATCH(A18,Results_Cases!A:A,0))/CH18),"..",INDEX(Results_Cases!BT:BT,MATCH(A18,Results_Cases!A:A,0))/CH18)</f>
        <v>5.0505050505050504E-2</v>
      </c>
      <c r="CG18" s="102">
        <f>IF(ISERROR(INDEX(Results_Cases!BU:BU,MATCH(A18,Results_Cases!A:A,0))/CH18),"..",INDEX(Results_Cases!BU:BU,MATCH(A18,Results_Cases!A:A,0))/CH18)</f>
        <v>2.0202020202020204E-2</v>
      </c>
      <c r="CH18" s="103">
        <f>INDEX(Results_Cases!BQ:BQ,MATCH(A18,Results_Cases!A:A,0))+INDEX(Results_Cases!BR:BR,MATCH(A18,Results_Cases!A:A,0))+INDEX(Results_Cases!BS:BS,MATCH(A18,Results_Cases!A:A,0))+INDEX(Results_Cases!BT:BT,MATCH(A18,Results_Cases!A:A,0))+INDEX(Results_Cases!BU:BU,MATCH(A18,Results_Cases!A:A,0))</f>
        <v>99</v>
      </c>
      <c r="CI18" s="104">
        <f>IF(ISERROR(INDEX(Results_Cases!BV:BV,MATCH(A18,Results_Cases!A:A,0))/CN18),"..",INDEX(Results_Cases!BV:BV,MATCH(A18,Results_Cases!A:A,0))/CN18)</f>
        <v>0.54081632653061229</v>
      </c>
      <c r="CJ18" s="104">
        <f>IF(ISERROR(INDEX(Results_Cases!BW:BW,MATCH(A18,Results_Cases!A:A,0))/CN18),"..",INDEX(Results_Cases!BW:BW,MATCH(A18,Results_Cases!A:A,0))/CN18)</f>
        <v>0.27551020408163263</v>
      </c>
      <c r="CK18" s="104">
        <f>IF(ISERROR(INDEX(Results_Cases!BX:BX,MATCH(A18,Results_Cases!A:A,0))/CN18),"..",INDEX(Results_Cases!BX:BX,MATCH(A18,Results_Cases!A:A,0))/CN18)</f>
        <v>0.1326530612244898</v>
      </c>
      <c r="CL18" s="104">
        <f>IF(ISERROR(INDEX(Results_Cases!BY:BY,MATCH(A18,Results_Cases!A:A,0))/CN18),"..",INDEX(Results_Cases!BY:BY,MATCH(A18,Results_Cases!A:A,0))/CN18)</f>
        <v>4.0816326530612242E-2</v>
      </c>
      <c r="CM18" s="104">
        <f>IF(ISERROR(INDEX(Results_Cases!BZ:BZ,MATCH(A18,Results_Cases!A:A,0))/CN18),"..",INDEX(Results_Cases!BZ:BZ,MATCH(A18,Results_Cases!A:A,0))/CN18)</f>
        <v>1.020408163265306E-2</v>
      </c>
      <c r="CN18" s="100">
        <f>INDEX(Results_Cases!BV:BV,MATCH(A18,Results_Cases!A:A,0))+INDEX(Results_Cases!BW:BW,MATCH(A18,Results_Cases!A:A,0))+INDEX(Results_Cases!BX:BX,MATCH(A18,Results_Cases!A:A,0))+INDEX(Results_Cases!BY:BY,MATCH(A18,Results_Cases!A:A,0))+INDEX(Results_Cases!BZ:BZ,MATCH(A18,Results_Cases!A:A,0))</f>
        <v>98</v>
      </c>
      <c r="CO18" s="102">
        <f>IF(ISERROR(INDEX(Results_Cases!CA:CA,MATCH(A18,Results_Cases!A:A,0))/CT18),0,INDEX(Results_Cases!CA:CA,MATCH(A18,Results_Cases!A:A,0))/CT18)</f>
        <v>0</v>
      </c>
      <c r="CP18" s="102">
        <f>IF(ISERROR(INDEX(Results_Cases!CB:CB,MATCH(A18,Results_Cases!A:A,0))/CT18),0,INDEX(Results_Cases!CB:CB,MATCH(A18,Results_Cases!A:A,0))/CT18)</f>
        <v>0</v>
      </c>
      <c r="CQ18" s="102">
        <f>IF(ISERROR(INDEX(Results_Cases!CC:CC,MATCH(A18,Results_Cases!A:A,0))/CT18),0,INDEX(Results_Cases!CC:CC,MATCH(A18,Results_Cases!A:A,0))/CT18)</f>
        <v>0</v>
      </c>
      <c r="CR18" s="102">
        <f>IF(ISERROR(INDEX(Results_Cases!CD:CD,MATCH(A18,Results_Cases!A:A,0))/CT18),0,INDEX(Results_Cases!CD:CD,MATCH(A18,Results_Cases!A:A,0))/CT18)</f>
        <v>0</v>
      </c>
      <c r="CS18" s="102">
        <f>IF(ISERROR(INDEX(Results_Cases!CE:CE,MATCH(A18,Results_Cases!A:A,0))/CT18),0,INDEX(Results_Cases!CE:CE,MATCH(A18,Results_Cases!A:A,0))/CT18)</f>
        <v>0</v>
      </c>
      <c r="CT18" s="103">
        <f>IF(ISERROR(INDEX(Results_Cases!CA:CA,MATCH(A18,Results_Cases!A:A,0))+INDEX(Results_Cases!CB:CB,MATCH(A18,Results_Cases!A:A,0))+INDEX(Results_Cases!CC:CC,MATCH(A18,Results_Cases!A:A,0))+INDEX(Results_Cases!CD:CD,MATCH(A18,Results_Cases!A:A,0))+INDEX(Results_Cases!CE:CE,MATCH(A18,Results_Cases!A:A,0))),0,INDEX(Results_Cases!CA:CA,MATCH(A18,Results_Cases!A:A,0))+INDEX(Results_Cases!CB:CB,MATCH(A18,Results_Cases!A:A,0))+INDEX(Results_Cases!CC:CC,MATCH(A18,Results_Cases!A:A,0))+INDEX(Results_Cases!CD:CD,MATCH(A18,Results_Cases!A:A,0))+INDEX(Results_Cases!CE:CE,MATCH(A18,Results_Cases!A:A,0)))</f>
        <v>0</v>
      </c>
      <c r="CU18" s="104">
        <f>INDEX(Results_Cases!CF:CF,MATCH(A18,Results_Cases!A:A,0))/DC18</f>
        <v>0.37735849056603776</v>
      </c>
      <c r="CV18" s="104">
        <f>INDEX(Results_Cases!CG:CG,MATCH(A18,Results_Cases!A:A,0))/DC18</f>
        <v>9.433962264150943E-3</v>
      </c>
      <c r="CW18" s="104">
        <f>INDEX(Results_Cases!CH:CH,MATCH(A18,Results_Cases!A:A,0))/DC18</f>
        <v>0.43396226415094341</v>
      </c>
      <c r="CX18" s="104">
        <f>INDEX(Results_Cases!CI:CI,MATCH(A18,Results_Cases!A:A,0))/DC18</f>
        <v>5.6603773584905662E-2</v>
      </c>
      <c r="CY18" s="104">
        <f>INDEX(Results_Cases!CJ:CJ,MATCH(A18,Results_Cases!A:A,0))/DC18</f>
        <v>0.46226415094339623</v>
      </c>
      <c r="CZ18" s="104">
        <f>INDEX(Results_Cases!CK:CK,MATCH(A18,Results_Cases!A:A,0))/DC18</f>
        <v>9.433962264150943E-3</v>
      </c>
      <c r="DA18" s="104">
        <f>INDEX(Results_Cases!CL:CL,MATCH(A18,Results_Cases!A:A,0))/DC18</f>
        <v>6.6037735849056603E-2</v>
      </c>
      <c r="DB18" s="104">
        <f>INDEX(Results_Cases!CM:CM,MATCH(A18,Results_Cases!A:A,0))/DC18</f>
        <v>0.24528301886792453</v>
      </c>
      <c r="DC18" s="100">
        <f>INDEX(Results_Cases!HB:HB,MATCH(A18,Results_Cases!A:A,0))</f>
        <v>106</v>
      </c>
      <c r="DD18" s="102">
        <f>IF(ISERROR(INDEX(Results_Cases!CN:CN,MATCH(A18,Results_Cases!A:A,0))/DK18),"..",INDEX(Results_Cases!CN:CN,MATCH(A18,Results_Cases!A:A,0))/DK18)</f>
        <v>0.660377358490566</v>
      </c>
      <c r="DE18" s="102">
        <f>IF(ISERROR(INDEX(Results_Cases!CO:CO,MATCH(A18,Results_Cases!A:A,0))/DK18),"..",INDEX(Results_Cases!CO:CO,MATCH(A18,Results_Cases!A:A,0))/DK18)</f>
        <v>1.8867924528301886E-2</v>
      </c>
      <c r="DF18" s="102">
        <f>IF(ISERROR(INDEX(Results_Cases!CP:CP,MATCH(A18,Results_Cases!A:A,0))/DK18),"..",INDEX(Results_Cases!CP:CP,MATCH(A18,Results_Cases!A:A,0))/DK18)</f>
        <v>0.13207547169811321</v>
      </c>
      <c r="DG18" s="102">
        <f>IF(ISERROR(INDEX(Results_Cases!CQ:CQ,MATCH(A18,Results_Cases!A:A,0))/DK18),"..",INDEX(Results_Cases!CQ:CQ,MATCH(A18,Results_Cases!A:A,0))/DK18)</f>
        <v>0.10377358490566038</v>
      </c>
      <c r="DH18" s="102">
        <f>IF(ISERROR(INDEX(Results_Cases!CR:CR,MATCH(A18,Results_Cases!A:A,0))/DK18),"..",INDEX(Results_Cases!CR:CR,MATCH(A18,Results_Cases!A:A,0))/DK18)</f>
        <v>8.4905660377358486E-2</v>
      </c>
      <c r="DI18" s="105">
        <f>IF(ISERROR(INDEX(Results_Cases!CS:CS,MATCH(A18,Results_Cases!A:A,0))),0,INDEX(Results_Cases!CS:CS,MATCH(A18,Results_Cases!A:A,0)))</f>
        <v>8.8772222222222226</v>
      </c>
      <c r="DJ18" s="106">
        <f>IF(ISERROR(INDEX(Results_Cases!CT:CT,MATCH(A18,Results_Cases!A:A,0))),0,INDEX(Results_Cases!CT:CT,MATCH(A18,Results_Cases!A:A,0)))</f>
        <v>6.5</v>
      </c>
      <c r="DK18" s="103">
        <f>INDEX(Results_Cases!CN:CN,MATCH(A18,Results_Cases!A:A,0))+INDEX(Results_Cases!CO:CO,MATCH(A18,Results_Cases!A:A,0))+INDEX(Results_Cases!CP:CP,MATCH(A18,Results_Cases!A:A,0))+INDEX(Results_Cases!CQ:CQ,MATCH(A18,Results_Cases!A:A,0))+INDEX(Results_Cases!CR:CR,MATCH(A18,Results_Cases!A:A,0))</f>
        <v>106</v>
      </c>
      <c r="DL18" s="104">
        <f>IF(ISERROR(INDEX(Results_Cases!CU:CU,MATCH(A18,Results_Cases!A:A,0))/DO18),"..",INDEX(Results_Cases!CU:CU,MATCH(A18,Results_Cases!A:A,0))/DO18)</f>
        <v>0.17647058823529413</v>
      </c>
      <c r="DM18" s="104">
        <f>IF(ISERROR(INDEX(Results_Cases!CV:CV,MATCH(A18,Results_Cases!A:A,0))/DO18),"..",INDEX(Results_Cases!CV:CV,MATCH(A18,Results_Cases!A:A,0))/DO18)</f>
        <v>0.80882352941176472</v>
      </c>
      <c r="DN18" s="104">
        <f>IF(ISERROR(INDEX(Results_Cases!CW:CW,MATCH(A18,Results_Cases!A:A,0))/DO18),"..",INDEX(Results_Cases!CW:CW,MATCH(A18,Results_Cases!A:A,0))/DO18)</f>
        <v>1.4705882352941176E-2</v>
      </c>
      <c r="DO18" s="100">
        <f>INDEX(Results_Cases!CU:CU,MATCH(A18,Results_Cases!A:A,0))+INDEX(Results_Cases!CV:CV,MATCH(A18,Results_Cases!A:A,0))+INDEX(Results_Cases!CW:CW,MATCH(A18,Results_Cases!A:A,0))</f>
        <v>68</v>
      </c>
      <c r="DP18" s="102">
        <f>IF(ISERROR(INDEX(Results_Cases!CX:CX,MATCH(A18,Results_Cases!A:A,0))/DS18),"..",INDEX(Results_Cases!CX:CX,MATCH(A18,Results_Cases!A:A,0))/DS18)</f>
        <v>0.38834951456310679</v>
      </c>
      <c r="DQ18" s="102">
        <f>IF(ISERROR(INDEX(Results_Cases!CY:CY,MATCH(A18,Results_Cases!A:A,0))/DS18),"..",INDEX(Results_Cases!CY:CY,MATCH(A18,Results_Cases!A:A,0))/DS18)</f>
        <v>0.61165048543689315</v>
      </c>
      <c r="DR18" s="102">
        <f>IF(ISERROR(INDEX(Results_Cases!CZ:CZ,MATCH(A18,Results_Cases!A:A,0))/DS18),"..",INDEX(Results_Cases!CZ:CZ,MATCH(A18,Results_Cases!A:A,0))/DS18)</f>
        <v>0</v>
      </c>
      <c r="DS18" s="103">
        <f>INDEX(Results_Cases!CX:CX,MATCH(A18,Results_Cases!A:A,0))+INDEX(Results_Cases!CY:CY,MATCH(A18,Results_Cases!A:A,0))+INDEX(Results_Cases!CZ:CZ,MATCH(A18,Results_Cases!A:A,0))</f>
        <v>103</v>
      </c>
      <c r="DT18" s="104">
        <f>IF(ISERROR(INDEX(Results_Cases!DA:DA,MATCH(A18,Results_Cases!A:A,0))/EC18),"..",INDEX(Results_Cases!DA:DA,MATCH(A18,Results_Cases!A:A,0))/EC18)</f>
        <v>0</v>
      </c>
      <c r="DU18" s="104">
        <f>IF(ISERROR(INDEX(Results_Cases!DB:DB,MATCH(A18,Results_Cases!A:A,0))/EC18),"..",INDEX(Results_Cases!DB:DB,MATCH(A18,Results_Cases!A:A,0))/EC18)</f>
        <v>3.1914893617021274E-2</v>
      </c>
      <c r="DV18" s="104">
        <f>IF(ISERROR(INDEX(Results_Cases!DC:DC,MATCH(A18,Results_Cases!A:A,0))/EC18),"..",INDEX(Results_Cases!DC:DC,MATCH(A18,Results_Cases!A:A,0))/EC18)</f>
        <v>4.2553191489361701E-2</v>
      </c>
      <c r="DW18" s="104">
        <f>IF(ISERROR(INDEX(Results_Cases!DD:DD,MATCH(A18,Results_Cases!A:A,0))/EC18),"..",INDEX(Results_Cases!DD:DD,MATCH(A18,Results_Cases!A:A,0))/EC18)</f>
        <v>0.1702127659574468</v>
      </c>
      <c r="DX18" s="104">
        <f>IF(ISERROR(INDEX(Results_Cases!DE:DE,MATCH(A18,Results_Cases!A:A,0))/EC18),"..",INDEX(Results_Cases!DE:DE,MATCH(A18,Results_Cases!A:A,0))/EC18)</f>
        <v>0.22340425531914893</v>
      </c>
      <c r="DY18" s="104">
        <f>IF(ISERROR(INDEX(Results_Cases!DF:DF,MATCH(A18,Results_Cases!A:A,0))/EC18),"..",INDEX(Results_Cases!DF:DF,MATCH(A18,Results_Cases!A:A,0))/EC18)</f>
        <v>0.45744680851063829</v>
      </c>
      <c r="DZ18" s="104">
        <f>IF(ISERROR(INDEX(Results_Cases!DG:DG,MATCH(A18,Results_Cases!A:A,0))/EC18),"..",INDEX(Results_Cases!DG:DG,MATCH(A18,Results_Cases!A:A,0))/EC18)</f>
        <v>6.3829787234042548E-2</v>
      </c>
      <c r="EA18" s="104">
        <f>IF(ISERROR(INDEX(Results_Cases!DH:DH,MATCH(A18,Results_Cases!A:A,0))/EC18),"..",INDEX(Results_Cases!DH:DH,MATCH(A18,Results_Cases!A:A,0))/EC18)</f>
        <v>1.0638297872340425E-2</v>
      </c>
      <c r="EB18" s="107">
        <f>IF(ISERROR(INDEX(Results_Cases!DI:DI,MATCH(A18,Results_Cases!A:A,0))),"..",INDEX(Results_Cases!DI:DI,MATCH(A18,Results_Cases!A:A,0)))</f>
        <v>53.490909090909092</v>
      </c>
      <c r="EC18" s="100">
        <f>INDEX(Results_Cases!DA:DA,MATCH(A18,Results_Cases!A:A,0))+INDEX(Results_Cases!DB:DB,MATCH(A18,Results_Cases!A:A,0))+INDEX(Results_Cases!DC:DC,MATCH(A18,Results_Cases!A:A,0))+INDEX(Results_Cases!DD:DD,MATCH(A18,Results_Cases!A:A,0))+INDEX(Results_Cases!DE:DE,MATCH(A18,Results_Cases!A:A,0))+INDEX(Results_Cases!DF:DF,MATCH(A18,Results_Cases!A:A,0))+INDEX(Results_Cases!DG:DG,MATCH(A18,Results_Cases!A:A,0))+INDEX(Results_Cases!DH:DH,MATCH(A18,Results_Cases!A:A,0))</f>
        <v>94</v>
      </c>
      <c r="ED18" s="102">
        <f>IF(ISERROR(INDEX(Results_Cases!DJ:DJ,MATCH(A18,Results_Cases!A:A,0))/EI18),"..",INDEX(Results_Cases!DJ:DJ,MATCH(A18,Results_Cases!A:A,0))/EI18)</f>
        <v>0</v>
      </c>
      <c r="EE18" s="102">
        <f>IF(ISERROR(INDEX(Results_Cases!DK:DK,MATCH(A18,Results_Cases!A:A,0))/EI18),"..",INDEX(Results_Cases!DK:DK,MATCH(A18,Results_Cases!A:A,0))/EI18)</f>
        <v>3.8834951456310676E-2</v>
      </c>
      <c r="EF18" s="102">
        <f>IF(ISERROR(INDEX(Results_Cases!DL:DL,MATCH(A18,Results_Cases!A:A,0))/EI18),"..",INDEX(Results_Cases!DL:DL,MATCH(A18,Results_Cases!A:A,0))/EI18)</f>
        <v>9.7087378640776691E-3</v>
      </c>
      <c r="EG18" s="102">
        <f>IF(ISERROR(INDEX(Results_Cases!DM:DM,MATCH(A18,Results_Cases!A:A,0))/EI18),"..",INDEX(Results_Cases!DM:DM,MATCH(A18,Results_Cases!A:A,0))/EI18)</f>
        <v>0.91262135922330101</v>
      </c>
      <c r="EH18" s="102">
        <f>IF(ISERROR(INDEX(Results_Cases!DN:DN,MATCH(A18,Results_Cases!A:A,0))/EI18),"..",INDEX(Results_Cases!DN:DN,MATCH(A18,Results_Cases!A:A,0))/EI18)</f>
        <v>3.8834951456310676E-2</v>
      </c>
      <c r="EI18" s="103">
        <f>INDEX(Results_Cases!DJ:DJ,MATCH(A18,Results_Cases!A:A,0))+INDEX(Results_Cases!DK:DK,MATCH(A18,Results_Cases!A:A,0))+INDEX(Results_Cases!DL:DL,MATCH(A18,Results_Cases!A:A,0))+INDEX(Results_Cases!DM:DM,MATCH(A18,Results_Cases!A:A,0))+INDEX(Results_Cases!DN:DN,MATCH(A18,Results_Cases!A:A,0))</f>
        <v>103</v>
      </c>
      <c r="EJ18" s="104">
        <f>IF(ISERROR(INDEX(Results_Cases!DO:DO,MATCH(A18,Results_Cases!A:A,0))/EI18),"..",INDEX(Results_Cases!DO:DO,MATCH(A18,Results_Cases!A:A,0))/EI18)</f>
        <v>0</v>
      </c>
      <c r="EK18" s="104">
        <f>IF(ISERROR(INDEX(Results_Cases!DP:DP,MATCH(A18,Results_Cases!A:A,0))/EI18),"..",INDEX(Results_Cases!DP:DP,MATCH(A18,Results_Cases!A:A,0))/EI18)</f>
        <v>0</v>
      </c>
      <c r="EL18" s="104">
        <f>IF(ISERROR(INDEX(Results_Cases!DQ:DQ,MATCH(A18,Results_Cases!A:A,0))/EI18),"..",INDEX(Results_Cases!DQ:DQ,MATCH(A18,Results_Cases!A:A,0))/EI18)</f>
        <v>0</v>
      </c>
      <c r="EM18" s="102">
        <f>IF(ISERROR(INDEX(Results_Cases!DR:DR,MATCH(A18,Results_Cases!A:A,0))/EI18),"..",INDEX(Results_Cases!DR:DR,MATCH(A18,Results_Cases!A:A,0))/EI18)</f>
        <v>0</v>
      </c>
      <c r="EN18" s="102">
        <f>IF(ISERROR(INDEX(Results_Cases!DS:DS,MATCH(A18,Results_Cases!A:A,0))/EI18),"..",INDEX(Results_Cases!DS:DS,MATCH(A18,Results_Cases!A:A,0))/EI18)</f>
        <v>0</v>
      </c>
      <c r="EO18" s="102">
        <f>IF(ISERROR(INDEX(Results_Cases!DT:DT,MATCH(A18,Results_Cases!A:A,0))/EI18),"..",INDEX(Results_Cases!DT:DT,MATCH(A18,Results_Cases!A:A,0))/EI18)</f>
        <v>1.9417475728155338E-2</v>
      </c>
      <c r="EP18" s="102">
        <f>IF(ISERROR(INDEX(Results_Cases!DU:DU,MATCH(A18,Results_Cases!A:A,0))/EI18),"..",INDEX(Results_Cases!DU:DU,MATCH(A18,Results_Cases!A:A,0))/EI18)</f>
        <v>1.9417475728155338E-2</v>
      </c>
      <c r="EQ18" s="104">
        <f>IF(ISERROR(INDEX(Results_Cases!DV:DV,MATCH(A18,Results_Cases!A:A,0))/EI18),"..",INDEX(Results_Cases!DV:DV,MATCH(A18,Results_Cases!A:A,0))/EI18)</f>
        <v>9.7087378640776691E-3</v>
      </c>
      <c r="ER18" s="104">
        <f>IF(ISERROR(INDEX(Results_Cases!DW:DW,MATCH(A18,Results_Cases!A:A,0))/EI18),"..",INDEX(Results_Cases!DW:DW,MATCH(A18,Results_Cases!A:A,0))/EI18)</f>
        <v>0</v>
      </c>
      <c r="ES18" s="104">
        <f>IF(ISERROR(INDEX(Results_Cases!DX:DX,MATCH(A18,Results_Cases!A:A,0))/EI18),"..",INDEX(Results_Cases!DX:DX,MATCH(A18,Results_Cases!A:A,0))/EI18)</f>
        <v>0</v>
      </c>
      <c r="ET18" s="104">
        <f>IF(ISERROR(INDEX(Results_Cases!DY:DY,MATCH(A18,Results_Cases!A:A,0))/EI18),"..",INDEX(Results_Cases!DY:DY,MATCH(A18,Results_Cases!A:A,0))/EI18)</f>
        <v>0</v>
      </c>
      <c r="EU18" s="104">
        <f>IF(ISERROR(INDEX(Results_Cases!DZ:DZ,MATCH(A18,Results_Cases!A:A,0))/EI18),"..",INDEX(Results_Cases!DZ:DZ,MATCH(A18,Results_Cases!A:A,0))/EI18)</f>
        <v>0</v>
      </c>
      <c r="EV18" s="104">
        <f>IF(ISERROR(INDEX(Results_Cases!EA:EA,MATCH(A18,Results_Cases!A:A,0))/EI18),"..",INDEX(Results_Cases!EA:EA,MATCH(A18,Results_Cases!A:A,0))/EI18)</f>
        <v>0</v>
      </c>
      <c r="EW18" s="104">
        <f>IF(ISERROR(INDEX(Results_Cases!EB:EB,MATCH(A18,Results_Cases!A:A,0))/EI18),"..",INDEX(Results_Cases!EB:EB,MATCH(A18,Results_Cases!A:A,0))/EI18)</f>
        <v>0</v>
      </c>
      <c r="EX18" s="102">
        <f>IF(ISERROR(INDEX(Results_Cases!EC:EC,MATCH(A18,Results_Cases!A:A,0))/EI18),"..",INDEX(Results_Cases!EC:EC,MATCH(A18,Results_Cases!A:A,0))/EI18)</f>
        <v>0</v>
      </c>
      <c r="EY18" s="102">
        <f>IF(ISERROR(INDEX(Results_Cases!ED:ED,MATCH(A18,Results_Cases!A:A,0))/EI18),"..",INDEX(Results_Cases!ED:ED,MATCH(A18,Results_Cases!A:A,0))/EI18)</f>
        <v>0</v>
      </c>
      <c r="EZ18" s="102">
        <f>IF(ISERROR(INDEX(Results_Cases!EE:EE,MATCH(A18,Results_Cases!A:A,0))/EI18),"..",INDEX(Results_Cases!EE:EE,MATCH(A18,Results_Cases!A:A,0))/EI18)</f>
        <v>0</v>
      </c>
      <c r="FA18" s="102">
        <f>IF(ISERROR(INDEX(Results_Cases!EF:EF,MATCH(A18,Results_Cases!A:A,0))/EI18),"..",INDEX(Results_Cases!EF:EF,MATCH(A18,Results_Cases!A:A,0))/EI18)</f>
        <v>0</v>
      </c>
      <c r="FB18" s="102">
        <f>IF(ISERROR(INDEX(Results_Cases!EG:EG,MATCH(A18,Results_Cases!A:A,0))/EI18),"..",INDEX(Results_Cases!EG:EG,MATCH(A18,Results_Cases!A:A,0))/EI18)</f>
        <v>0</v>
      </c>
      <c r="FC18" s="102">
        <f>IF(ISERROR(INDEX(Results_Cases!EH:EH,MATCH(A18,Results_Cases!A:A,0))/EI18),"..",INDEX(Results_Cases!EH:EH,MATCH(A18,Results_Cases!A:A,0))/EI18)</f>
        <v>0</v>
      </c>
      <c r="FD18" s="102">
        <f>IF(ISERROR(INDEX(Results_Cases!EI:EI,MATCH(A18,Results_Cases!A:A,0))/EI18),"..",INDEX(Results_Cases!EI:EI,MATCH(A18,Results_Cases!A:A,0))/EI18)</f>
        <v>0</v>
      </c>
      <c r="FE18" s="102">
        <f>IF(ISERROR(INDEX(Results_Cases!EJ:EJ,MATCH(A18,Results_Cases!A:A,0))/EI18),"..",INDEX(Results_Cases!EJ:EJ,MATCH(A18,Results_Cases!A:A,0))/EI18)</f>
        <v>9.7087378640776691E-3</v>
      </c>
      <c r="FF18" s="102">
        <f>IF(ISERROR(INDEX(Results_Cases!EK:EK,MATCH(A18,Results_Cases!A:A,0))/EI18),"..",INDEX(Results_Cases!EK:EK,MATCH(A18,Results_Cases!A:A,0))/EI18)</f>
        <v>0</v>
      </c>
      <c r="FG18" s="102">
        <f>IF(ISERROR(INDEX(Results_Cases!EL:EL,MATCH(A18,Results_Cases!A:A,0))/EI18),"..",INDEX(Results_Cases!EL:EL,MATCH(A18,Results_Cases!A:A,0))/EI18)</f>
        <v>0</v>
      </c>
      <c r="FH18" s="102">
        <f>IF(ISERROR(INDEX(Results_Cases!EM:EM,MATCH(A18,Results_Cases!A:A,0))/EI18),"..",INDEX(Results_Cases!EM:EM,MATCH(A18,Results_Cases!A:A,0))/EI18)</f>
        <v>0</v>
      </c>
      <c r="FI18" s="102">
        <f>IF(ISERROR(INDEX(Results_Cases!EN:EN,MATCH(A18,Results_Cases!A:A,0))/EI18),"..",INDEX(Results_Cases!EN:EN,MATCH(A18,Results_Cases!A:A,0))/EI18)</f>
        <v>0</v>
      </c>
      <c r="FJ18" s="102">
        <f>IF(ISERROR(INDEX(Results_Cases!EO:EO,MATCH(A18,Results_Cases!A:A,0))/EI18),"..",INDEX(Results_Cases!EO:EO,MATCH(A18,Results_Cases!A:A,0))/EI18)</f>
        <v>0</v>
      </c>
      <c r="FK18" s="102">
        <f>IF(ISERROR(INDEX(Results_Cases!EP:EP,MATCH(A18,Results_Cases!A:A,0))/EI18),"..",INDEX(Results_Cases!EP:EP,MATCH(A18,Results_Cases!A:A,0))/EI18)</f>
        <v>0</v>
      </c>
      <c r="FL18" s="102">
        <f>IF(ISERROR(INDEX(Results_Cases!EQ:EQ,MATCH(A18,Results_Cases!A:A,0))/EI18),"..",INDEX(Results_Cases!EQ:EQ,MATCH(A18,Results_Cases!A:A,0))/EI18)</f>
        <v>0</v>
      </c>
      <c r="FM18" s="102">
        <f>IF(ISERROR(INDEX(Results_Cases!ER:ER,MATCH(A18,Results_Cases!A:A,0))/EI18),"..",INDEX(Results_Cases!ER:ER,MATCH(A18,Results_Cases!A:A,0))/EI18)</f>
        <v>0</v>
      </c>
      <c r="FN18" s="102">
        <f>IF(ISERROR(INDEX(Results_Cases!ES:ES,MATCH(A18,Results_Cases!A:A,0))/EI18),"..",INDEX(Results_Cases!ES:ES,MATCH(A18,Results_Cases!A:A,0))/EI18)</f>
        <v>0</v>
      </c>
      <c r="FO18" s="102">
        <f>IF(ISERROR(INDEX(Results_Cases!ET:ET,MATCH(A18,Results_Cases!A:A,0))/EI18),"..",INDEX(Results_Cases!ET:ET,MATCH(A18,Results_Cases!A:A,0))/EI18)</f>
        <v>0</v>
      </c>
      <c r="FP18" s="102">
        <f>IF(ISERROR(INDEX(Results_Cases!EU:EU,MATCH(A18,Results_Cases!A:A,0))/EI18),"..",INDEX(Results_Cases!EU:EU,MATCH(A18,Results_Cases!A:A,0))/EI18)</f>
        <v>0</v>
      </c>
      <c r="FQ18" s="102">
        <f>IF(ISERROR(INDEX(Results_Cases!EV:EV,MATCH(A18,Results_Cases!A:A,0))/EI18),"..",INDEX(Results_Cases!EV:EV,MATCH(A18,Results_Cases!A:A,0))/EI18)</f>
        <v>0</v>
      </c>
      <c r="FR18" s="102">
        <f>IF(ISERROR(INDEX(Results_Cases!EW:EW,MATCH(A18,Results_Cases!A:A,0))/EI18),"..",INDEX(Results_Cases!EW:EW,MATCH(A18,Results_Cases!A:A,0))/EI18)</f>
        <v>0</v>
      </c>
      <c r="FS18" s="102">
        <f>IF(ISERROR(INDEX(Results_Cases!EX:EX,MATCH(A18,Results_Cases!A:A,0))/EI18),"..",INDEX(Results_Cases!EX:EX,MATCH(A18,Results_Cases!A:A,0))/EI18)</f>
        <v>0.90291262135922334</v>
      </c>
      <c r="FT18" s="104">
        <f>IF(ISERROR(INDEX(Results_Cases!EY:EY,MATCH(A18,Results_Cases!A:A,0))/EI18),"..",INDEX(Results_Cases!EY:EY,MATCH(A18,Results_Cases!A:A,0))/EI18)</f>
        <v>2.9126213592233011E-2</v>
      </c>
      <c r="FU18" s="104">
        <f>IF(ISERROR(INDEX(Results_Cases!EZ:EZ,MATCH(A18,Results_Cases!A:A,0))/EI18),"..",INDEX(Results_Cases!EZ:EZ,MATCH(A18,Results_Cases!A:A,0))/EI18)</f>
        <v>9.7087378640776691E-3</v>
      </c>
      <c r="FV18" s="102">
        <f>IF(ISERROR(INDEX(Results_Cases!FA:FA,MATCH(A18,Results_Cases!A:A,0))/GB18),"..",INDEX(Results_Cases!FA:FA,MATCH(A18,Results_Cases!A:A,0))/GB18)</f>
        <v>0.95402298850574707</v>
      </c>
      <c r="FW18" s="102">
        <f>IF(ISERROR(INDEX(Results_Cases!FB:FB,MATCH(A18,Results_Cases!A:A,0))/GB18),"..",INDEX(Results_Cases!FB:FB,MATCH(A18,Results_Cases!A:A,0))/GB18)</f>
        <v>0</v>
      </c>
      <c r="FX18" s="102">
        <f>IF(ISERROR(INDEX(Results_Cases!FC:FC,MATCH(A18,Results_Cases!A:A,0))/GB18),"..",INDEX(Results_Cases!FC:FC,MATCH(A18,Results_Cases!A:A,0))/GB18)</f>
        <v>1.1494252873563218E-2</v>
      </c>
      <c r="FY18" s="102">
        <f>IF(ISERROR(INDEX(Results_Cases!FD:FD,MATCH(A18,Results_Cases!A:A,0))/GB18),"..",INDEX(Results_Cases!FD:FD,MATCH(A18,Results_Cases!A:A,0))/GB18)</f>
        <v>3.4482758620689655E-2</v>
      </c>
      <c r="FZ18" s="102">
        <f>IF(ISERROR(INDEX(Results_Cases!FE:FE,MATCH(A18,Results_Cases!A:A,0))/GB18),"..",INDEX(Results_Cases!FE:FE,MATCH(A18,Results_Cases!A:A,0))/GB18)</f>
        <v>0</v>
      </c>
      <c r="GA18" s="108">
        <f>IF(ISERROR(INDEX(Results_Cases!FF:FF,MATCH(A18,Results_Cases!A:A,0))/GB18),"..",INDEX(Results_Cases!FF:FF,MATCH(A18,Results_Cases!A:A,0))/GB18)</f>
        <v>0</v>
      </c>
      <c r="GB18" s="103">
        <f>INDEX(Results_Cases!FA:FA,MATCH(A18,Results_Cases!A:A,0))+INDEX(Results_Cases!FB:FB,MATCH(A18,Results_Cases!A:A,0))+INDEX(Results_Cases!FC:FC,MATCH(A18,Results_Cases!A:A,0))+INDEX(Results_Cases!FD:FD,MATCH(A18,Results_Cases!A:A,0))+INDEX(Results_Cases!FE:FE,MATCH(A18,Results_Cases!A:A,0))+INDEX(Results_Cases!FF:FF,MATCH(A18,Results_Cases!A:A,0))</f>
        <v>87</v>
      </c>
      <c r="GC18" s="104">
        <f>IF(ISERROR(INDEX(Results_Cases!FG:FG,MATCH(A18,Results_Cases!A:A,0))/GQ18),"..",INDEX(Results_Cases!FG:FG,MATCH(A18,Results_Cases!A:A,0))/GQ18)</f>
        <v>0.97435897435897434</v>
      </c>
      <c r="GD18" s="104">
        <f>IF(ISERROR(INDEX(Results_Cases!FH:FH,MATCH(A18,Results_Cases!A:A,0))/GQ18),"..",INDEX(Results_Cases!FH:FH,MATCH(A18,Results_Cases!A:A,0))/GQ18)</f>
        <v>0</v>
      </c>
      <c r="GE18" s="104">
        <f>IF(ISERROR(INDEX(Results_Cases!FI:FI,MATCH(A18,Results_Cases!A:A,0))/GQ18),"..",INDEX(Results_Cases!FI:FI,MATCH(A18,Results_Cases!A:A,0))/GQ18)</f>
        <v>0</v>
      </c>
      <c r="GF18" s="104">
        <f>IF(ISERROR(INDEX(Results_Cases!FJ:FJ,MATCH(A18,Results_Cases!A:A,0))/GQ18),"..",INDEX(Results_Cases!FJ:FJ,MATCH(A18,Results_Cases!A:A,0))/GQ18)</f>
        <v>1.282051282051282E-2</v>
      </c>
      <c r="GG18" s="104">
        <f>IF(ISERROR(INDEX(Results_Cases!FK:FK,MATCH(A18,Results_Cases!A:A,0))/GQ18),"..",INDEX(Results_Cases!FK:FK,MATCH(A18,Results_Cases!A:A,0))/GQ18)</f>
        <v>1.282051282051282E-2</v>
      </c>
      <c r="GH18" s="104">
        <f>IF(ISERROR(INDEX(Results_Cases!FL:FL,MATCH(A18,Results_Cases!A:A,0))/GQ18),"..",INDEX(Results_Cases!FL:FL,MATCH(A18,Results_Cases!A:A,0))/GQ18)</f>
        <v>0</v>
      </c>
      <c r="GI18" s="104">
        <f>IF(ISERROR(INDEX(Results_Cases!FM:FM,MATCH(A18,Results_Cases!A:A,0))/GQ18),"..",INDEX(Results_Cases!FM:FM,MATCH(A18,Results_Cases!A:A,0))/GQ18)</f>
        <v>0</v>
      </c>
      <c r="GJ18" s="104">
        <f>IF(ISERROR(INDEX(Results_Cases!FN:FN,MATCH(A18,Results_Cases!A:A,0))/GQ18),"..",INDEX(Results_Cases!FN:FN,MATCH(A18,Results_Cases!A:A,0))/GQ18)</f>
        <v>0</v>
      </c>
      <c r="GK18" s="104">
        <f>IF(ISERROR(INDEX(Results_Cases!FO:FO,MATCH(A18,Results_Cases!A:A,0))/GQ18),"..",INDEX(Results_Cases!FO:FO,MATCH(A18,Results_Cases!A:A,0))/GQ18)</f>
        <v>0</v>
      </c>
      <c r="GL18" s="104">
        <f>IF(ISERROR(INDEX(Results_Cases!FP:FP,MATCH(A18,Results_Cases!A:A,0))/GQ18),"..",INDEX(Results_Cases!FP:FP,MATCH(A18,Results_Cases!A:A,0))/GQ18)</f>
        <v>0</v>
      </c>
      <c r="GM18" s="104">
        <f>IF(ISERROR(INDEX(Results_Cases!FQ:FQ,MATCH(A18,Results_Cases!A:A,0))/GQ18),"..",INDEX(Results_Cases!FQ:FQ,MATCH(A18,Results_Cases!A:A,0))/GQ18)</f>
        <v>0</v>
      </c>
      <c r="GN18" s="104">
        <f>IF(ISERROR(INDEX(Results_Cases!FR:FR,MATCH(A18,Results_Cases!A:A,0))/GQ18),"..",INDEX(Results_Cases!FR:FR,MATCH(A18,Results_Cases!A:A,0))/GQ18)</f>
        <v>0</v>
      </c>
      <c r="GO18" s="104">
        <f>IF(ISERROR(INDEX(Results_Cases!FS:FS,MATCH(A18,Results_Cases!A:A,0))/GQ18),"..",INDEX(Results_Cases!FS:FS,MATCH(A18,Results_Cases!A:A,0))/GQ18)</f>
        <v>0</v>
      </c>
      <c r="GP18" s="104">
        <f>IF(ISERROR(INDEX(Results_Cases!FT:FT,MATCH(A18,Results_Cases!A:A,0))/GQ18),"..",INDEX(Results_Cases!FT:FT,MATCH(A18,Results_Cases!A:A,0))/GQ18)</f>
        <v>0</v>
      </c>
      <c r="GQ18" s="100">
        <f>INDEX(Results_Cases!FG:FG,MATCH(A18,Results_Cases!A:A,0))+INDEX(Results_Cases!FH:FH,MATCH(A18,Results_Cases!A:A,0))+INDEX(Results_Cases!FI:FI,MATCH(A18,Results_Cases!A:A,0))+INDEX(Results_Cases!FJ:FJ,MATCH(A18,Results_Cases!A:A,0))+INDEX(Results_Cases!FK:FK,MATCH(A18,Results_Cases!A:A,0))+INDEX(Results_Cases!FL:FL,MATCH(A18,Results_Cases!A:A,0))+INDEX(Results_Cases!FM:FM,MATCH(A18,Results_Cases!A:A,0))+INDEX(Results_Cases!FN:FN,MATCH(A18,Results_Cases!A:A,0))+INDEX(Results_Cases!FO:FO,MATCH(A18,Results_Cases!A:A,0))+INDEX(Results_Cases!FP:FP,MATCH(A18,Results_Cases!A:A,0))+INDEX(Results_Cases!FQ:FQ,MATCH(A18,Results_Cases!A:A,0))+INDEX(Results_Cases!FR:FR,MATCH(A18,Results_Cases!A:A,0))+INDEX(Results_Cases!FS:FS,MATCH(A18,Results_Cases!A:A,0))+INDEX(Results_Cases!FT:FT,MATCH(A18,Results_Cases!A:A,0))</f>
        <v>78</v>
      </c>
      <c r="GR18" s="102" t="str">
        <f>IF(ISERROR(INDEX(Results_Cases!FU:FU,MATCH(A18,Results_Cases!A:A,0))/GS18),"..",INDEX(Results_Cases!FU:FU,MATCH(A18,Results_Cases!A:A,0))/GS18)</f>
        <v>..</v>
      </c>
      <c r="GS18" s="109">
        <f>INDEX(Results_Cases!FU:FU,MATCH(A18,Results_Cases!A:A,0))</f>
        <v>0</v>
      </c>
      <c r="GT18" s="104">
        <f>IF(ISERROR(INDEX(Results_Cases!FV:FV,MATCH(A18,Results_Cases!A:A,0))/GV18),"..",INDEX(Results_Cases!FV:FV,MATCH(A18,Results_Cases!A:A,0))/GV18)</f>
        <v>1</v>
      </c>
      <c r="GU18" s="104">
        <f>IF(ISERROR(INDEX(Results_Cases!FW:FW,MATCH(A18,Results_Cases!A:A,0))/GV18),"..",INDEX(Results_Cases!FW:FW,MATCH(A18,Results_Cases!A:A,0))/GV18)</f>
        <v>0</v>
      </c>
      <c r="GV18" s="110">
        <f>INDEX(Results_Cases!FV:FV,MATCH(A18,Results_Cases!A:A,0))+INDEX(Results_Cases!FW:FW,MATCH(A18,Results_Cases!A:A,0))</f>
        <v>1</v>
      </c>
      <c r="GW18" s="102">
        <f>IF(ISERROR(INDEX(Results_Cases!FX:FX,MATCH(A18,Results_Cases!A:A,0))/GZ18),"..",INDEX(Results_Cases!FX:FX,MATCH(A18,Results_Cases!A:A,0))/GZ18)</f>
        <v>0.66666666666666663</v>
      </c>
      <c r="GX18" s="102">
        <f>IF(ISERROR(INDEX(Results_Cases!FY:FY,MATCH(A18,Results_Cases!A:A,0))/GZ18),"..",INDEX(Results_Cases!FY:FY,MATCH(A18,Results_Cases!A:A,0))/GZ18)</f>
        <v>0</v>
      </c>
      <c r="GY18" s="102">
        <f>IF(ISERROR(INDEX(Results_Cases!FZ:FZ,MATCH(A18,Results_Cases!A:A,0))/GZ18),"..",INDEX(Results_Cases!FZ:FZ,MATCH(A18,Results_Cases!A:A,0))/GZ18)</f>
        <v>0.33333333333333331</v>
      </c>
      <c r="GZ18" s="109">
        <f>INDEX(Results_Cases!FX:FX,MATCH(A18,Results_Cases!A:A,0))+INDEX(Results_Cases!FY:FY,MATCH(A18,Results_Cases!A:A,0))+INDEX(Results_Cases!FZ:FZ,MATCH(A18,Results_Cases!A:A,0))</f>
        <v>3</v>
      </c>
      <c r="HA18" s="104" t="str">
        <f>IF(ISERROR(INDEX(Results_Cases!GA:GA,MATCH(A18,Results_Cases!A:A,0))/HF18),"..",INDEX(Results_Cases!GA:GA,MATCH(A18,Results_Cases!A:A,0))/HF18)</f>
        <v>..</v>
      </c>
      <c r="HB18" s="104" t="str">
        <f>IF(ISERROR(INDEX(Results_Cases!GB:GB,MATCH(A18,Results_Cases!A:A,0))/HF18),"..",INDEX(Results_Cases!GB:GB,MATCH(A18,Results_Cases!A:A,0))/HF18)</f>
        <v>..</v>
      </c>
      <c r="HC18" s="104" t="str">
        <f>IF(ISERROR(INDEX(Results_Cases!GC:GC,MATCH(A18,Results_Cases!A:A,0))/HF18),"..",INDEX(Results_Cases!GC:GC,MATCH(A18,Results_Cases!A:A,0))/HF18)</f>
        <v>..</v>
      </c>
      <c r="HD18" s="104" t="str">
        <f>IF(ISERROR(INDEX(Results_Cases!GD:GD,MATCH(A18,Results_Cases!A:A,0))/HF18),"..",INDEX(Results_Cases!GD:GD,MATCH(A18,Results_Cases!A:A,0))/HF18)</f>
        <v>..</v>
      </c>
      <c r="HE18" s="104" t="str">
        <f>IF(ISERROR(INDEX(Results_Cases!GE:GE,MATCH(A18,Results_Cases!A:A,0))/HF18),"..",INDEX(Results_Cases!GE:GE,MATCH(A18,Results_Cases!A:A,0))/HF18)</f>
        <v>..</v>
      </c>
      <c r="HF18" s="110">
        <f>INDEX(Results_Cases!GA:GA,MATCH(A18,Results_Cases!A:A,0))+INDEX(Results_Cases!GB:GB,MATCH(A18,Results_Cases!A:A,0))+INDEX(Results_Cases!GC:GC,MATCH(A18,Results_Cases!A:A,0))+INDEX(Results_Cases!GD:GD,MATCH(A18,Results_Cases!A:A,0))+INDEX(Results_Cases!GE:GE,MATCH(A18,Results_Cases!A:A,0))</f>
        <v>0</v>
      </c>
      <c r="HG18" s="102">
        <f>INDEX(Results_Cases!GF:GF,MATCH(A18,Results_Cases!A:A,0))/HO18</f>
        <v>0.79545454545454541</v>
      </c>
      <c r="HH18" s="102">
        <f>INDEX(Results_Cases!GG:GG,MATCH(A18,Results_Cases!A:A,0))/HO18</f>
        <v>9.0909090909090912E-2</v>
      </c>
      <c r="HI18" s="102">
        <f>INDEX(Results_Cases!GH:GH,MATCH(A18,Results_Cases!A:A,0))/HO18</f>
        <v>4.5454545454545456E-2</v>
      </c>
      <c r="HJ18" s="102">
        <f>INDEX(Results_Cases!GI:GI,MATCH(A18,Results_Cases!A:A,0))/HO18</f>
        <v>1.1363636363636364E-2</v>
      </c>
      <c r="HK18" s="102">
        <f>INDEX(Results_Cases!GJ:GJ,MATCH(A18,Results_Cases!A:A,0))/HO18</f>
        <v>6.8181818181818177E-2</v>
      </c>
      <c r="HL18" s="102">
        <f>INDEX(Results_Cases!GK:GK,MATCH(A18,Results_Cases!A:A,0))/HO18</f>
        <v>3.4090909090909088E-2</v>
      </c>
      <c r="HM18" s="102">
        <f>INDEX(Results_Cases!GL:GL,MATCH(A18,Results_Cases!A:A,0))/HO18</f>
        <v>6.8181818181818177E-2</v>
      </c>
      <c r="HN18" s="102">
        <f>INDEX(Results_Cases!GM:GM,MATCH(A18,Results_Cases!A:A,0))/HO18</f>
        <v>2.2727272727272728E-2</v>
      </c>
      <c r="HO18" s="103">
        <f>INDEX(Results_Cases!HC:HC,MATCH(A18,Results_Cases!A:A,0))</f>
        <v>88</v>
      </c>
      <c r="HP18" s="104">
        <f>IF(ISERROR(INDEX(Results_Cases!GN:GN,MATCH(A18,Results_Cases!A:A,0))/HX18),0,INDEX(Results_Cases!GN:GN,MATCH(A18,Results_Cases!A:A,0))/HX18)</f>
        <v>0.57777777777777772</v>
      </c>
      <c r="HQ18" s="104">
        <f>IF(ISERROR(INDEX(Results_Cases!GO:GO,MATCH(A18,Results_Cases!A:A,0))/HX18),0,INDEX(Results_Cases!GO:GO,MATCH(A18,Results_Cases!A:A,0))/HX18)</f>
        <v>2.2222222222222223E-2</v>
      </c>
      <c r="HR18" s="104">
        <f>IF(ISERROR(INDEX(Results_Cases!GP:GP,MATCH(A18,Results_Cases!A:A,0))/HX18),0,INDEX(Results_Cases!GP:GP,MATCH(A18,Results_Cases!A:A,0))/HX18)</f>
        <v>2.2222222222222223E-2</v>
      </c>
      <c r="HS18" s="104">
        <f>IF(ISERROR(INDEX(Results_Cases!GQ:GQ,MATCH(A18,Results_Cases!A:A,0))/HX18),0,INDEX(Results_Cases!GQ:GQ,MATCH(A18,Results_Cases!A:A,0))/HX18)</f>
        <v>3.3333333333333333E-2</v>
      </c>
      <c r="HT18" s="104">
        <f>IF(ISERROR(INDEX(Results_Cases!GR:GR,MATCH(A18,Results_Cases!A:A,0))/HX18),0,INDEX(Results_Cases!GR:GR,MATCH(A18,Results_Cases!A:A,0))/HX18)</f>
        <v>0.32222222222222224</v>
      </c>
      <c r="HU18" s="104">
        <f>IF(ISERROR(INDEX(Results_Cases!GS:GS,MATCH(A18,Results_Cases!A:A,0))/HX18),0,INDEX(Results_Cases!GS:GS,MATCH(A18,Results_Cases!A:A,0))/HX18)</f>
        <v>1.1111111111111112E-2</v>
      </c>
      <c r="HV18" s="104">
        <f>IF(ISERROR(INDEX(Results_Cases!GT:GT,MATCH(A18,Results_Cases!A:A,0))/HX18),0,INDEX(Results_Cases!GT:GT,MATCH(A18,Results_Cases!A:A,0))/HX18)</f>
        <v>1.1111111111111112E-2</v>
      </c>
      <c r="HW18" s="104">
        <f>IF(ISERROR(INDEX(Results_Cases!GU:GU,MATCH(A18,Results_Cases!A:A,0))/HX18),0,INDEX(Results_Cases!GU:GU,MATCH(A18,Results_Cases!A:A,0))/HX18)</f>
        <v>0</v>
      </c>
      <c r="HX18" s="100">
        <f>INDEX(Results_Cases!GN:GN,MATCH(A18,Results_Cases!A:A,0))+INDEX(Results_Cases!GO:GO,MATCH(A18,Results_Cases!A:A,0))+INDEX(Results_Cases!GP:GP,MATCH(A18,Results_Cases!A:A,0))+INDEX(Results_Cases!GQ:GQ,MATCH(A18,Results_Cases!A:A,0))+INDEX(Results_Cases!GR:GR,MATCH(A18,Results_Cases!A:A,0))+INDEX(Results_Cases!GS:GS,MATCH(A18,Results_Cases!A:A,0))+INDEX(Results_Cases!GT:GT,MATCH(A18,Results_Cases!A:A,0))+INDEX(Results_Cases!GU:GU,MATCH(A18,Results_Cases!A:A,0))</f>
        <v>90</v>
      </c>
      <c r="HY18" s="102">
        <f>IF(ISERROR(INDEX(Results_Cases!GV:GV,MATCH(A18,Results_Cases!A:A,0))/IA18),"..",INDEX(Results_Cases!GV:GV,MATCH(A18,Results_Cases!A:A,0))/IA18)</f>
        <v>0.46078431372549017</v>
      </c>
      <c r="HZ18" s="102">
        <f>IF(ISERROR(INDEX(Results_Cases!GW:GW,MATCH(A18,Results_Cases!A:A,0))/IA18),"..",INDEX(Results_Cases!GW:GW,MATCH(A18,Results_Cases!A:A,0))/IA18)</f>
        <v>0.53921568627450978</v>
      </c>
      <c r="IA18" s="103">
        <f>INDEX(Results_Cases!GV:GV,MATCH(A18,Results_Cases!A:A,0))+INDEX(Results_Cases!GW:GW,MATCH(A18,Results_Cases!A:A,0))</f>
        <v>102</v>
      </c>
      <c r="IB18" s="104">
        <f>IF(ISERROR(INDEX(Results_Cases!GX:GX,MATCH(A18,Results_Cases!A:A,0))/ID18),"..",INDEX(Results_Cases!GX:GX,MATCH(A18,Results_Cases!A:A,0))/ID18)</f>
        <v>2.9411764705882353E-2</v>
      </c>
      <c r="IC18" s="104">
        <f>IF(ISERROR(INDEX(Results_Cases!GY:GY,MATCH(A18,Results_Cases!A:A,0))/ID18),"..",INDEX(Results_Cases!GY:GY,MATCH(A18,Results_Cases!A:A,0))/ID18)</f>
        <v>0.97058823529411764</v>
      </c>
      <c r="ID18" s="111">
        <f>INDEX(Results_Cases!GX:GX,MATCH(A18,Results_Cases!A:A,0))+INDEX(Results_Cases!GY:GY,MATCH(A18,Results_Cases!A:A,0))</f>
        <v>102</v>
      </c>
    </row>
    <row r="19" spans="1:238" s="30" customFormat="1" ht="24" customHeight="1" x14ac:dyDescent="0.2">
      <c r="A19" s="93" t="s">
        <v>150</v>
      </c>
      <c r="B19" s="94" t="s">
        <v>84</v>
      </c>
      <c r="C19" s="94" t="s">
        <v>174</v>
      </c>
      <c r="D19" s="100">
        <f>INDEX(Results_Cases!D:D,MATCH(A19,Results_Cases!A:A,0))</f>
        <v>8</v>
      </c>
      <c r="E19" s="102">
        <f>INDEX(Results_Cases!E:E,MATCH(A19,Results_Cases!A:A,0))/G19</f>
        <v>1</v>
      </c>
      <c r="F19" s="102">
        <f>INDEX(Results_Cases!F:F,MATCH(A19,Results_Cases!A:A,0))/G19</f>
        <v>0</v>
      </c>
      <c r="G19" s="103">
        <f>INDEX(Results_Cases!D:D,MATCH(A19,Results_Cases!A:A,0))</f>
        <v>8</v>
      </c>
      <c r="H19" s="104">
        <f>INDEX(Results_Cases!G:G,MATCH(A19,Results_Cases!A:A,0))/T19</f>
        <v>0.625</v>
      </c>
      <c r="I19" s="104">
        <f>INDEX(Results_Cases!H:H,MATCH(A19,Results_Cases!A:A,0))/T19</f>
        <v>0.375</v>
      </c>
      <c r="J19" s="104">
        <f>INDEX(Results_Cases!I:I,MATCH(A19,Results_Cases!A:A,0))/T19</f>
        <v>0</v>
      </c>
      <c r="K19" s="104">
        <f>INDEX(Results_Cases!J:J,MATCH(A19,Results_Cases!A:A,0))/T19</f>
        <v>0.5</v>
      </c>
      <c r="L19" s="104">
        <f>INDEX(Results_Cases!K:K,MATCH(A19,Results_Cases!A:A,0))/T19</f>
        <v>0</v>
      </c>
      <c r="M19" s="104">
        <f>INDEX(Results_Cases!L:L,MATCH(A19,Results_Cases!A:A,0))/T19</f>
        <v>0.375</v>
      </c>
      <c r="N19" s="104">
        <f>INDEX(Results_Cases!M:M,MATCH(A19,Results_Cases!A:A,0))/T19</f>
        <v>0</v>
      </c>
      <c r="O19" s="104">
        <f>INDEX(Results_Cases!N:N,MATCH(A19,Results_Cases!A:A,0))/T19</f>
        <v>0</v>
      </c>
      <c r="P19" s="104">
        <f>INDEX(Results_Cases!O:O,MATCH(A19,Results_Cases!A:A,0))/T19</f>
        <v>0.125</v>
      </c>
      <c r="Q19" s="104">
        <f>INDEX(Results_Cases!P:P,MATCH(A19,Results_Cases!A:A,0))/T19</f>
        <v>0</v>
      </c>
      <c r="R19" s="104">
        <f>INDEX(Results_Cases!Q:Q,MATCH(A19,Results_Cases!A:A,0))/T19</f>
        <v>0</v>
      </c>
      <c r="S19" s="104">
        <f>INDEX(Results_Cases!R:R,MATCH(A19,Results_Cases!A:A,0))/T19</f>
        <v>0</v>
      </c>
      <c r="T19" s="100">
        <f>INDEX(Results_Cases!GZ:GZ,MATCH(A19,Results_Cases!A:A,0))</f>
        <v>8</v>
      </c>
      <c r="U19" s="102">
        <f>IF(ISERROR(INDEX(Results_Cases!S:S,MATCH(A19,Results_Cases!A:A,0))/X19),0,INDEX(Results_Cases!S:S,MATCH(A19,Results_Cases!A:A,0))/X19)</f>
        <v>0.4</v>
      </c>
      <c r="V19" s="102">
        <f>IF(ISERROR(INDEX(Results_Cases!T:T,MATCH(A19,Results_Cases!A:A,0))/X19),0,INDEX(Results_Cases!T:T,MATCH(A19,Results_Cases!A:A,0))/X19)</f>
        <v>0.4</v>
      </c>
      <c r="W19" s="102">
        <f>IF(ISERROR(INDEX(Results_Cases!U:U,MATCH(A19,Results_Cases!A:A,0))/X19),0,INDEX(Results_Cases!U:U,MATCH(A19,Results_Cases!A:A,0))/X19)</f>
        <v>0.2</v>
      </c>
      <c r="X19" s="103">
        <f>IF(INDEX(Results_Cases!S:S,MATCH(A19,Results_Cases!A:A,0))+INDEX(Results_Cases!T:T,MATCH(A19,Results_Cases!A:A,0))+INDEX(Results_Cases!U:U,MATCH(A19,Results_Cases!A:A,0))=0,"..",INDEX(Results_Cases!S:S,MATCH(A19,Results_Cases!A:A,0))+INDEX(Results_Cases!T:T,MATCH(A19,Results_Cases!A:A,0))+INDEX(Results_Cases!U:U,MATCH(A19,Results_Cases!A:A,0)))</f>
        <v>5</v>
      </c>
      <c r="Y19" s="104">
        <f>IF(ISERROR(INDEX(Results_Cases!V:V,MATCH(A19,Results_Cases!A:A,0))/AC19),"..",INDEX(Results_Cases!V:V,MATCH(A19,Results_Cases!A:A,0))/AC19)</f>
        <v>0.625</v>
      </c>
      <c r="Z19" s="104">
        <f>IF(ISERROR(INDEX(Results_Cases!W:W,MATCH(A19,Results_Cases!A:A,0))/AC19),"..",INDEX(Results_Cases!W:W,MATCH(A19,Results_Cases!A:A,0))/AC19)</f>
        <v>0</v>
      </c>
      <c r="AA19" s="104">
        <f>IF(ISERROR(INDEX(Results_Cases!X:X,MATCH(A19,Results_Cases!A:A,0))/AC19),"..",INDEX(Results_Cases!X:X,MATCH(A19,Results_Cases!A:A,0))/AC19)</f>
        <v>0</v>
      </c>
      <c r="AB19" s="104">
        <f>IF(ISERROR(INDEX(Results_Cases!Y:Y,MATCH(A19,Results_Cases!A:A,0))/AC19),"..",INDEX(Results_Cases!Y:Y,MATCH(A19,Results_Cases!A:A,0))/AC19)</f>
        <v>0.375</v>
      </c>
      <c r="AC19" s="100">
        <f>INDEX(Results_Cases!HA:HA,MATCH(A19,Results_Cases!A:A,0))</f>
        <v>8</v>
      </c>
      <c r="AD19" s="102">
        <f>IF(ISERROR(INDEX(Results_Cases!Z:Z,MATCH(A19,Results_Cases!A:A,0))/AK19),"..",INDEX(Results_Cases!Z:Z,MATCH(A19,Results_Cases!A:A,0))/AK19)</f>
        <v>0.75</v>
      </c>
      <c r="AE19" s="102">
        <f>IF(ISERROR(INDEX(Results_Cases!AA:AA,MATCH(A19,Results_Cases!A:A,0))/AK19),"..",INDEX(Results_Cases!AA:AA,MATCH(A19,Results_Cases!A:A,0))/AK19)</f>
        <v>0</v>
      </c>
      <c r="AF19" s="102">
        <f>IF(ISERROR(INDEX(Results_Cases!AB:AB,MATCH(A19,Results_Cases!A:A,0))/AK19),"..",INDEX(Results_Cases!AB:AB,MATCH(A19,Results_Cases!A:A,0))/AK19)</f>
        <v>0</v>
      </c>
      <c r="AG19" s="102">
        <f>IF(ISERROR(INDEX(Results_Cases!AC:AC,MATCH(A19,Results_Cases!A:A,0))/AK19),"..",INDEX(Results_Cases!AC:AC,MATCH(A19,Results_Cases!A:A,0))/AK19)</f>
        <v>0</v>
      </c>
      <c r="AH19" s="102">
        <f>IF(ISERROR(INDEX(Results_Cases!AD:AD,MATCH(A19,Results_Cases!A:A,0))/AK19),"..",INDEX(Results_Cases!AD:AD,MATCH(A19,Results_Cases!A:A,0))/AK19)</f>
        <v>0</v>
      </c>
      <c r="AI19" s="102">
        <f>IF(ISERROR(INDEX(Results_Cases!AE:AE,MATCH(A19,Results_Cases!A:A,0))/AK19),"..",INDEX(Results_Cases!AE:AE,MATCH(A19,Results_Cases!A:A,0))/AK19)</f>
        <v>0</v>
      </c>
      <c r="AJ19" s="102">
        <f>IF(ISERROR(INDEX(Results_Cases!AF:AF,MATCH(A19,Results_Cases!A:A,0))/AK19),"..",INDEX(Results_Cases!AF:AF,MATCH(A19,Results_Cases!A:A,0))/AK19)</f>
        <v>0.25</v>
      </c>
      <c r="AK19" s="103">
        <f>IF(INDEX(Results_Cases!Z:Z,MATCH(A19,Results_Cases!A:A,0))+INDEX(Results_Cases!AA:AA,MATCH(A19,Results_Cases!A:A,0))+INDEX(Results_Cases!AB:AB,MATCH(A19,Results_Cases!A:A,0))+INDEX(Results_Cases!AC:AC,MATCH(A19,Results_Cases!A:A,0))+INDEX(Results_Cases!AD:AD,MATCH(A19,Results_Cases!A:A,0))+INDEX(Results_Cases!AE:AE,MATCH(A19,Results_Cases!A:A,0))+INDEX(Results_Cases!AF:AF,MATCH(A19,Results_Cases!A:A,0))=0,"..",INDEX(Results_Cases!Z:Z,MATCH(A19,Results_Cases!A:A,0))+INDEX(Results_Cases!AA:AA,MATCH(A19,Results_Cases!A:A,0))+INDEX(Results_Cases!AB:AB,MATCH(A19,Results_Cases!A:A,0))+INDEX(Results_Cases!AC:AC,MATCH(A19,Results_Cases!A:A,0))+INDEX(Results_Cases!AD:AD,MATCH(A19,Results_Cases!A:A,0))+INDEX(Results_Cases!AE:AE,MATCH(A19,Results_Cases!A:A,0))+INDEX(Results_Cases!AF:AF,MATCH(A19,Results_Cases!A:A,0)))</f>
        <v>8</v>
      </c>
      <c r="AL19" s="104">
        <f>IF(ISERROR(INDEX(Results_Cases!AG:AG,MATCH(A19,Results_Cases!A:A,0))/AR19),"..",INDEX(Results_Cases!AG:AG,MATCH(A19,Results_Cases!A:A,0))/AR19)</f>
        <v>0.25</v>
      </c>
      <c r="AM19" s="104">
        <f>IF(ISERROR(INDEX(Results_Cases!AH:AH,MATCH(A19,Results_Cases!A:A,0))/AR19),"..",INDEX(Results_Cases!AH:AH,MATCH(A19,Results_Cases!A:A,0))/AR19)</f>
        <v>0.375</v>
      </c>
      <c r="AN19" s="104">
        <f>IF(ISERROR(INDEX(Results_Cases!AI:AI,MATCH(A19,Results_Cases!A:A,0))/AR19),"..",INDEX(Results_Cases!AI:AI,MATCH(A19,Results_Cases!A:A,0))/AR19)</f>
        <v>0.375</v>
      </c>
      <c r="AO19" s="104">
        <f>IF(ISERROR(INDEX(Results_Cases!AJ:AJ,MATCH(A19,Results_Cases!A:A,0))/AR19),"..",INDEX(Results_Cases!AJ:AJ,MATCH(A19,Results_Cases!A:A,0))/AR19)</f>
        <v>0</v>
      </c>
      <c r="AP19" s="104">
        <f>IF(ISERROR(INDEX(Results_Cases!AK:AK,MATCH(A19,Results_Cases!A:A,0))/AR19),"..",INDEX(Results_Cases!AK:AK,MATCH(A19,Results_Cases!A:A,0))/AR19)</f>
        <v>0</v>
      </c>
      <c r="AQ19" s="104">
        <f>IF(ISERROR(INDEX(Results_Cases!AL:AL,MATCH(A19,Results_Cases!A:A,0))/AR19),"..",INDEX(Results_Cases!AL:AL,MATCH(A19,Results_Cases!A:A,0))/AR19)</f>
        <v>0</v>
      </c>
      <c r="AR19" s="100">
        <f>INDEX(Results_Cases!AG:AG,MATCH(A19,Results_Cases!A:A,0))+INDEX(Results_Cases!AH:AH,MATCH(A19,Results_Cases!A:A,0))+INDEX(Results_Cases!AI:AI,MATCH(A19,Results_Cases!A:A,0))+INDEX(Results_Cases!AJ:AJ,MATCH(A19,Results_Cases!A:A,0))+INDEX(Results_Cases!AK:AK,MATCH(A19,Results_Cases!A:A,0))+INDEX(Results_Cases!AL:AL,MATCH(A19,Results_Cases!A:A,0))</f>
        <v>8</v>
      </c>
      <c r="AS19" s="102">
        <f>IF(ISERROR(INDEX(Results_Cases!AM:AM,MATCH(A19,Results_Cases!A:A,0))/AX19),"..",INDEX(Results_Cases!AM:AM,MATCH(A19,Results_Cases!A:A,0))/AX19)</f>
        <v>1</v>
      </c>
      <c r="AT19" s="102">
        <f>IF(ISERROR(INDEX(Results_Cases!AN:AN,MATCH(A19,Results_Cases!A:A,0))/AX19),"..",INDEX(Results_Cases!AN:AN,MATCH(A19,Results_Cases!A:A,0))/AX19)</f>
        <v>0</v>
      </c>
      <c r="AU19" s="102">
        <f>IF(ISERROR(INDEX(Results_Cases!AO:AO,MATCH(A19,Results_Cases!A:A,0))/AX19),"..",INDEX(Results_Cases!AO:AO,MATCH(A19,Results_Cases!A:A,0))/AX19)</f>
        <v>0</v>
      </c>
      <c r="AV19" s="102">
        <f>IF(ISERROR(INDEX(Results_Cases!AP:AP,MATCH(A19,Results_Cases!A:A,0))/AX19),"..",INDEX(Results_Cases!AP:AP,MATCH(A19,Results_Cases!A:A,0))/AX19)</f>
        <v>0</v>
      </c>
      <c r="AW19" s="102">
        <f>IF(ISERROR(INDEX(Results_Cases!AQ:AQ,MATCH(A19,Results_Cases!A:A,0))/AX19),"..",INDEX(Results_Cases!AQ:AQ,MATCH(A19,Results_Cases!A:A,0))/AX19)</f>
        <v>0</v>
      </c>
      <c r="AX19" s="103">
        <f>INDEX(Results_Cases!AM:AM,MATCH(A19,Results_Cases!A:A,0))+INDEX(Results_Cases!AN:AN,MATCH(A19,Results_Cases!A:A,0))+INDEX(Results_Cases!AO:AO,MATCH(A19,Results_Cases!A:A,0))+INDEX(Results_Cases!AP:AP,MATCH(A19,Results_Cases!A:A,0))+INDEX(Results_Cases!AQ:AQ,MATCH(A19,Results_Cases!A:A,0))</f>
        <v>8</v>
      </c>
      <c r="AY19" s="104">
        <f>IF(ISERROR(INDEX(Results_Cases!AR:AR,MATCH(A19,Results_Cases!A:A,0))/BD19),"..",INDEX(Results_Cases!AR:AR,MATCH(A19,Results_Cases!A:A,0))/BD19)</f>
        <v>0.75</v>
      </c>
      <c r="AZ19" s="104">
        <f>IF(ISERROR(INDEX(Results_Cases!AS:AS,MATCH(A19,Results_Cases!A:A,0))/BD19),"..",INDEX(Results_Cases!AS:AS,MATCH(A19,Results_Cases!A:A,0))/BD19)</f>
        <v>0</v>
      </c>
      <c r="BA19" s="104">
        <f>IF(ISERROR(INDEX(Results_Cases!AT:AT,MATCH(A19,Results_Cases!A:A,0))/BD19),"..",INDEX(Results_Cases!AT:AT,MATCH(A19,Results_Cases!A:A,0))/BD19)</f>
        <v>0.125</v>
      </c>
      <c r="BB19" s="104">
        <f>IF(ISERROR(INDEX(Results_Cases!AU:AU,MATCH(A19,Results_Cases!A:A,0))/BD19),"..",INDEX(Results_Cases!AU:AU,MATCH(A19,Results_Cases!A:A,0))/BD19)</f>
        <v>0.125</v>
      </c>
      <c r="BC19" s="104">
        <f>IF(ISERROR(INDEX(Results_Cases!AV:AV,MATCH(A19,Results_Cases!A:A,0))/BD19),"..",INDEX(Results_Cases!AV:AV,MATCH(A19,Results_Cases!A:A,0))/BD19)</f>
        <v>0</v>
      </c>
      <c r="BD19" s="100">
        <f>INDEX(Results_Cases!AR:AR,MATCH(A19,Results_Cases!A:A,0))+INDEX(Results_Cases!AS:AS,MATCH(A19,Results_Cases!A:A,0))+INDEX(Results_Cases!AT:AT,MATCH(A19,Results_Cases!A:A,0))+INDEX(Results_Cases!AU:AU,MATCH(A19,Results_Cases!A:A,0))+INDEX(Results_Cases!AV:AV,MATCH(A19,Results_Cases!A:A,0))</f>
        <v>8</v>
      </c>
      <c r="BE19" s="102">
        <f>IF(ISERROR(INDEX(Results_Cases!AW:AW,MATCH(A19,Results_Cases!A:A,0))/BJ19),"..",INDEX(Results_Cases!AW:AW,MATCH(A19,Results_Cases!A:A,0))/BJ19)</f>
        <v>1</v>
      </c>
      <c r="BF19" s="102">
        <f>IF(ISERROR(INDEX(Results_Cases!AX:AX,MATCH(A19,Results_Cases!A:A,0))/BJ19),"..",INDEX(Results_Cases!AX:AX,MATCH(A19,Results_Cases!A:A,0))/BJ19)</f>
        <v>0</v>
      </c>
      <c r="BG19" s="102">
        <f>IF(ISERROR(INDEX(Results_Cases!AY:AY,MATCH(A19,Results_Cases!A:A,0))/BJ19),"..",INDEX(Results_Cases!AY:AY,MATCH(A19,Results_Cases!A:A,0))/BJ19)</f>
        <v>0</v>
      </c>
      <c r="BH19" s="102">
        <f>IF(ISERROR(INDEX(Results_Cases!AZ:AZ,MATCH(A19,Results_Cases!A:A,0))/BJ19),"..",INDEX(Results_Cases!AZ:AZ,MATCH(A19,Results_Cases!A:A,0))/BJ19)</f>
        <v>0</v>
      </c>
      <c r="BI19" s="102">
        <f>IF(ISERROR(INDEX(Results_Cases!BA:BA,MATCH(A19,Results_Cases!A:A,0))/BJ19),"..",INDEX(Results_Cases!BA:BA,MATCH(A19,Results_Cases!A:A,0))/BJ19)</f>
        <v>0</v>
      </c>
      <c r="BJ19" s="103">
        <f>INDEX(Results_Cases!AW:AW,MATCH(A19,Results_Cases!A:A,0))+INDEX(Results_Cases!AX:AX,MATCH(A19,Results_Cases!A:A,0))+INDEX(Results_Cases!AY:AY,MATCH(A19,Results_Cases!A:A,0))+INDEX(Results_Cases!AZ:AZ,MATCH(A19,Results_Cases!A:A,0))+INDEX(Results_Cases!BA:BA,MATCH(A19,Results_Cases!A:A,0))</f>
        <v>7</v>
      </c>
      <c r="BK19" s="104">
        <f>IF(ISERROR(INDEX(Results_Cases!BB:BB,MATCH(A19,Results_Cases!A:A,0))/BP19),"..",INDEX(Results_Cases!BB:BB,MATCH(A19,Results_Cases!A:A,0))/BP19)</f>
        <v>1</v>
      </c>
      <c r="BL19" s="104">
        <f>IF(ISERROR(INDEX(Results_Cases!BC:BC,MATCH(A19,Results_Cases!A:A,0))/BP19),"..",INDEX(Results_Cases!BC:BC,MATCH(A19,Results_Cases!A:A,0))/BP19)</f>
        <v>0</v>
      </c>
      <c r="BM19" s="104">
        <f>IF(ISERROR(INDEX(Results_Cases!BD:BD,MATCH(A19,Results_Cases!A:A,0))/BP19),"..",INDEX(Results_Cases!BD:BD,MATCH(A19,Results_Cases!A:A,0))/BP19)</f>
        <v>0</v>
      </c>
      <c r="BN19" s="104">
        <f>IF(ISERROR(INDEX(Results_Cases!BE:BE,MATCH(A19,Results_Cases!A:A,0))/BP19),"..",INDEX(Results_Cases!BE:BE,MATCH(A19,Results_Cases!A:A,0))/BP19)</f>
        <v>0</v>
      </c>
      <c r="BO19" s="104">
        <f>IF(ISERROR(INDEX(Results_Cases!BF:BF,MATCH(A19,Results_Cases!A:A,0))/BP19),"..",INDEX(Results_Cases!BF:BF,MATCH(A19,Results_Cases!A:A,0))/BP19)</f>
        <v>0</v>
      </c>
      <c r="BP19" s="100">
        <f>INDEX(Results_Cases!BB:BB,MATCH(A19,Results_Cases!A:A,0))+INDEX(Results_Cases!BC:BC,MATCH(A19,Results_Cases!A:A,0))+INDEX(Results_Cases!BD:BD,MATCH(A19,Results_Cases!A:A,0))+INDEX(Results_Cases!BE:BE,MATCH(A19,Results_Cases!A:A,0))+INDEX(Results_Cases!BF:BF,MATCH(A19,Results_Cases!A:A,0))</f>
        <v>8</v>
      </c>
      <c r="BQ19" s="102">
        <f>IF(ISERROR(INDEX(Results_Cases!BG:BG,MATCH(A19,Results_Cases!A:A,0))/BV19),"..",INDEX(Results_Cases!BG:BG,MATCH(A19,Results_Cases!A:A,0))/BV19)</f>
        <v>0.7142857142857143</v>
      </c>
      <c r="BR19" s="102">
        <f>IF(ISERROR(INDEX(Results_Cases!BH:BH,MATCH(A19,Results_Cases!A:A,0))/AX19),"..",INDEX(Results_Cases!BH:BH,MATCH(A19,Results_Cases!A:A,0))/AX19)</f>
        <v>0.125</v>
      </c>
      <c r="BS19" s="102">
        <f>IF(ISERROR(INDEX(Results_Cases!BI:BI,MATCH(A19,Results_Cases!A:A,0))/AX19),"..",INDEX(Results_Cases!BI:BI,MATCH(A19,Results_Cases!A:A,0))/AX19)</f>
        <v>0.125</v>
      </c>
      <c r="BT19" s="102">
        <f>IF(ISERROR(INDEX(Results_Cases!BJ:BJ,MATCH(A19,Results_Cases!A:A,0))/AX19),"..",INDEX(Results_Cases!BJ:BJ,MATCH(A19,Results_Cases!A:A,0))/AX19)</f>
        <v>0</v>
      </c>
      <c r="BU19" s="102">
        <f>IF(ISERROR(INDEX(Results_Cases!BK:BK,MATCH(A19,Results_Cases!A:A,0))/AX19),"..",INDEX(Results_Cases!BK:BK,MATCH(A19,Results_Cases!A:A,0))/AX19)</f>
        <v>0</v>
      </c>
      <c r="BV19" s="103">
        <f>INDEX(Results_Cases!BG:BG,MATCH(A19,Results_Cases!A:A,0))+INDEX(Results_Cases!BH:BH,MATCH(A19,Results_Cases!A:A,0))+INDEX(Results_Cases!BI:BI,MATCH(A19,Results_Cases!A:A,0))+INDEX(Results_Cases!BJ:BJ,MATCH(A19,Results_Cases!A:A,0))+INDEX(Results_Cases!BK:BK,MATCH(A19,Results_Cases!A:A,0))</f>
        <v>7</v>
      </c>
      <c r="BW19" s="104">
        <f>IF(ISERROR(INDEX(Results_Cases!BL:BL,MATCH(A19,Results_Cases!A:A,0))/CB19),"..",INDEX(Results_Cases!BL:BL,MATCH(A19,Results_Cases!A:A,0))/CB19)</f>
        <v>1</v>
      </c>
      <c r="BX19" s="104">
        <f>IF(ISERROR(INDEX(Results_Cases!BM:BM,MATCH(A19,Results_Cases!A:A,0))/CB19),"..",INDEX(Results_Cases!BM:BM,MATCH(A19,Results_Cases!A:A,0))/CB19)</f>
        <v>0</v>
      </c>
      <c r="BY19" s="104">
        <f>IF(ISERROR(INDEX(Results_Cases!BN:BN,MATCH(A19,Results_Cases!A:A,0))/CB19),"..",INDEX(Results_Cases!BN:BN,MATCH(A19,Results_Cases!A:A,0))/CB19)</f>
        <v>0</v>
      </c>
      <c r="BZ19" s="104">
        <f>IF(ISERROR(INDEX(Results_Cases!BO:BO,MATCH(A19,Results_Cases!A:A,0))/CB19),"..",INDEX(Results_Cases!BO:BO,MATCH(A19,Results_Cases!A:A,0))/CB19)</f>
        <v>0</v>
      </c>
      <c r="CA19" s="104">
        <f>IF(ISERROR(INDEX(Results_Cases!BP:BP,MATCH(A19,Results_Cases!A:A,0))/CB19),"..",INDEX(Results_Cases!BP:BP,MATCH(A19,Results_Cases!A:A,0))/CB19)</f>
        <v>0</v>
      </c>
      <c r="CB19" s="100">
        <f>INDEX(Results_Cases!BL:BL,MATCH(A19,Results_Cases!A:A,0))+INDEX(Results_Cases!BM:BM,MATCH(A19,Results_Cases!A:A,0))+INDEX(Results_Cases!BN:BN,MATCH(A19,Results_Cases!A:A,0))+INDEX(Results_Cases!BO:BO,MATCH(A19,Results_Cases!A:A,0))+INDEX(Results_Cases!BP:BP,MATCH(A19,Results_Cases!A:A,0))</f>
        <v>1</v>
      </c>
      <c r="CC19" s="102">
        <f>IF(ISERROR(INDEX(Results_Cases!BQ:BQ,MATCH(A19,Results_Cases!A:A,0))/CH19),"..",INDEX(Results_Cases!BQ:BQ,MATCH(A19,Results_Cases!A:A,0))/CH19)</f>
        <v>0.8</v>
      </c>
      <c r="CD19" s="102">
        <f>IF(ISERROR(INDEX(Results_Cases!BR:BR,MATCH(A19,Results_Cases!A:A,0))/CH19),"..",INDEX(Results_Cases!BR:BR,MATCH(A19,Results_Cases!A:A,0))/CH19)</f>
        <v>0.2</v>
      </c>
      <c r="CE19" s="102">
        <f>IF(ISERROR(INDEX(Results_Cases!BS:BS,MATCH(A19,Results_Cases!A:A,0))/CH19),"..",INDEX(Results_Cases!BS:BS,MATCH(A19,Results_Cases!A:A,0))/CH19)</f>
        <v>0</v>
      </c>
      <c r="CF19" s="102">
        <f>IF(ISERROR(INDEX(Results_Cases!BT:BT,MATCH(A19,Results_Cases!A:A,0))/CH19),"..",INDEX(Results_Cases!BT:BT,MATCH(A19,Results_Cases!A:A,0))/CH19)</f>
        <v>0</v>
      </c>
      <c r="CG19" s="102">
        <f>IF(ISERROR(INDEX(Results_Cases!BU:BU,MATCH(A19,Results_Cases!A:A,0))/CH19),"..",INDEX(Results_Cases!BU:BU,MATCH(A19,Results_Cases!A:A,0))/CH19)</f>
        <v>0</v>
      </c>
      <c r="CH19" s="103">
        <f>INDEX(Results_Cases!BQ:BQ,MATCH(A19,Results_Cases!A:A,0))+INDEX(Results_Cases!BR:BR,MATCH(A19,Results_Cases!A:A,0))+INDEX(Results_Cases!BS:BS,MATCH(A19,Results_Cases!A:A,0))+INDEX(Results_Cases!BT:BT,MATCH(A19,Results_Cases!A:A,0))+INDEX(Results_Cases!BU:BU,MATCH(A19,Results_Cases!A:A,0))</f>
        <v>5</v>
      </c>
      <c r="CI19" s="104">
        <f>IF(ISERROR(INDEX(Results_Cases!BV:BV,MATCH(A19,Results_Cases!A:A,0))/CN19),"..",INDEX(Results_Cases!BV:BV,MATCH(A19,Results_Cases!A:A,0))/CN19)</f>
        <v>0.83333333333333337</v>
      </c>
      <c r="CJ19" s="104">
        <f>IF(ISERROR(INDEX(Results_Cases!BW:BW,MATCH(A19,Results_Cases!A:A,0))/CN19),"..",INDEX(Results_Cases!BW:BW,MATCH(A19,Results_Cases!A:A,0))/CN19)</f>
        <v>0.16666666666666666</v>
      </c>
      <c r="CK19" s="104">
        <f>IF(ISERROR(INDEX(Results_Cases!BX:BX,MATCH(A19,Results_Cases!A:A,0))/CN19),"..",INDEX(Results_Cases!BX:BX,MATCH(A19,Results_Cases!A:A,0))/CN19)</f>
        <v>0</v>
      </c>
      <c r="CL19" s="104">
        <f>IF(ISERROR(INDEX(Results_Cases!BY:BY,MATCH(A19,Results_Cases!A:A,0))/CN19),"..",INDEX(Results_Cases!BY:BY,MATCH(A19,Results_Cases!A:A,0))/CN19)</f>
        <v>0</v>
      </c>
      <c r="CM19" s="104">
        <f>IF(ISERROR(INDEX(Results_Cases!BZ:BZ,MATCH(A19,Results_Cases!A:A,0))/CN19),"..",INDEX(Results_Cases!BZ:BZ,MATCH(A19,Results_Cases!A:A,0))/CN19)</f>
        <v>0</v>
      </c>
      <c r="CN19" s="100">
        <f>INDEX(Results_Cases!BV:BV,MATCH(A19,Results_Cases!A:A,0))+INDEX(Results_Cases!BW:BW,MATCH(A19,Results_Cases!A:A,0))+INDEX(Results_Cases!BX:BX,MATCH(A19,Results_Cases!A:A,0))+INDEX(Results_Cases!BY:BY,MATCH(A19,Results_Cases!A:A,0))+INDEX(Results_Cases!BZ:BZ,MATCH(A19,Results_Cases!A:A,0))</f>
        <v>6</v>
      </c>
      <c r="CO19" s="102">
        <f>IF(ISERROR(INDEX(Results_Cases!CA:CA,MATCH(A19,Results_Cases!A:A,0))/CT19),0,INDEX(Results_Cases!CA:CA,MATCH(A19,Results_Cases!A:A,0))/CT19)</f>
        <v>0</v>
      </c>
      <c r="CP19" s="102">
        <f>IF(ISERROR(INDEX(Results_Cases!CB:CB,MATCH(A19,Results_Cases!A:A,0))/CT19),0,INDEX(Results_Cases!CB:CB,MATCH(A19,Results_Cases!A:A,0))/CT19)</f>
        <v>0</v>
      </c>
      <c r="CQ19" s="102">
        <f>IF(ISERROR(INDEX(Results_Cases!CC:CC,MATCH(A19,Results_Cases!A:A,0))/CT19),0,INDEX(Results_Cases!CC:CC,MATCH(A19,Results_Cases!A:A,0))/CT19)</f>
        <v>0</v>
      </c>
      <c r="CR19" s="102">
        <f>IF(ISERROR(INDEX(Results_Cases!CD:CD,MATCH(A19,Results_Cases!A:A,0))/CT19),0,INDEX(Results_Cases!CD:CD,MATCH(A19,Results_Cases!A:A,0))/CT19)</f>
        <v>0</v>
      </c>
      <c r="CS19" s="102">
        <f>IF(ISERROR(INDEX(Results_Cases!CE:CE,MATCH(A19,Results_Cases!A:A,0))/CT19),0,INDEX(Results_Cases!CE:CE,MATCH(A19,Results_Cases!A:A,0))/CT19)</f>
        <v>0</v>
      </c>
      <c r="CT19" s="103">
        <f>IF(ISERROR(INDEX(Results_Cases!CA:CA,MATCH(A19,Results_Cases!A:A,0))+INDEX(Results_Cases!CB:CB,MATCH(A19,Results_Cases!A:A,0))+INDEX(Results_Cases!CC:CC,MATCH(A19,Results_Cases!A:A,0))+INDEX(Results_Cases!CD:CD,MATCH(A19,Results_Cases!A:A,0))+INDEX(Results_Cases!CE:CE,MATCH(A19,Results_Cases!A:A,0))),0,INDEX(Results_Cases!CA:CA,MATCH(A19,Results_Cases!A:A,0))+INDEX(Results_Cases!CB:CB,MATCH(A19,Results_Cases!A:A,0))+INDEX(Results_Cases!CC:CC,MATCH(A19,Results_Cases!A:A,0))+INDEX(Results_Cases!CD:CD,MATCH(A19,Results_Cases!A:A,0))+INDEX(Results_Cases!CE:CE,MATCH(A19,Results_Cases!A:A,0)))</f>
        <v>0</v>
      </c>
      <c r="CU19" s="104">
        <f>INDEX(Results_Cases!CF:CF,MATCH(A19,Results_Cases!A:A,0))/DC19</f>
        <v>0.25</v>
      </c>
      <c r="CV19" s="104">
        <f>INDEX(Results_Cases!CG:CG,MATCH(A19,Results_Cases!A:A,0))/DC19</f>
        <v>0</v>
      </c>
      <c r="CW19" s="104">
        <f>INDEX(Results_Cases!CH:CH,MATCH(A19,Results_Cases!A:A,0))/DC19</f>
        <v>0.25</v>
      </c>
      <c r="CX19" s="104">
        <f>INDEX(Results_Cases!CI:CI,MATCH(A19,Results_Cases!A:A,0))/DC19</f>
        <v>0</v>
      </c>
      <c r="CY19" s="104">
        <f>INDEX(Results_Cases!CJ:CJ,MATCH(A19,Results_Cases!A:A,0))/DC19</f>
        <v>0.375</v>
      </c>
      <c r="CZ19" s="104">
        <f>INDEX(Results_Cases!CK:CK,MATCH(A19,Results_Cases!A:A,0))/DC19</f>
        <v>0</v>
      </c>
      <c r="DA19" s="104">
        <f>INDEX(Results_Cases!CL:CL,MATCH(A19,Results_Cases!A:A,0))/DC19</f>
        <v>0</v>
      </c>
      <c r="DB19" s="104">
        <f>INDEX(Results_Cases!CM:CM,MATCH(A19,Results_Cases!A:A,0))/DC19</f>
        <v>0.625</v>
      </c>
      <c r="DC19" s="100">
        <f>INDEX(Results_Cases!HB:HB,MATCH(A19,Results_Cases!A:A,0))</f>
        <v>8</v>
      </c>
      <c r="DD19" s="102">
        <f>IF(ISERROR(INDEX(Results_Cases!CN:CN,MATCH(A19,Results_Cases!A:A,0))/DK19),"..",INDEX(Results_Cases!CN:CN,MATCH(A19,Results_Cases!A:A,0))/DK19)</f>
        <v>0.75</v>
      </c>
      <c r="DE19" s="102">
        <f>IF(ISERROR(INDEX(Results_Cases!CO:CO,MATCH(A19,Results_Cases!A:A,0))/DK19),"..",INDEX(Results_Cases!CO:CO,MATCH(A19,Results_Cases!A:A,0))/DK19)</f>
        <v>0</v>
      </c>
      <c r="DF19" s="102">
        <f>IF(ISERROR(INDEX(Results_Cases!CP:CP,MATCH(A19,Results_Cases!A:A,0))/DK19),"..",INDEX(Results_Cases!CP:CP,MATCH(A19,Results_Cases!A:A,0))/DK19)</f>
        <v>0</v>
      </c>
      <c r="DG19" s="102">
        <f>IF(ISERROR(INDEX(Results_Cases!CQ:CQ,MATCH(A19,Results_Cases!A:A,0))/DK19),"..",INDEX(Results_Cases!CQ:CQ,MATCH(A19,Results_Cases!A:A,0))/DK19)</f>
        <v>0.125</v>
      </c>
      <c r="DH19" s="102">
        <f>IF(ISERROR(INDEX(Results_Cases!CR:CR,MATCH(A19,Results_Cases!A:A,0))/DK19),"..",INDEX(Results_Cases!CR:CR,MATCH(A19,Results_Cases!A:A,0))/DK19)</f>
        <v>0.125</v>
      </c>
      <c r="DI19" s="105">
        <f>IF(ISERROR(INDEX(Results_Cases!CS:CS,MATCH(A19,Results_Cases!A:A,0))),0,INDEX(Results_Cases!CS:CS,MATCH(A19,Results_Cases!A:A,0)))</f>
        <v>12.5</v>
      </c>
      <c r="DJ19" s="106">
        <f>IF(ISERROR(INDEX(Results_Cases!CT:CT,MATCH(A19,Results_Cases!A:A,0))),0,INDEX(Results_Cases!CT:CT,MATCH(A19,Results_Cases!A:A,0)))</f>
        <v>12.5</v>
      </c>
      <c r="DK19" s="103">
        <f>INDEX(Results_Cases!CN:CN,MATCH(A19,Results_Cases!A:A,0))+INDEX(Results_Cases!CO:CO,MATCH(A19,Results_Cases!A:A,0))+INDEX(Results_Cases!CP:CP,MATCH(A19,Results_Cases!A:A,0))+INDEX(Results_Cases!CQ:CQ,MATCH(A19,Results_Cases!A:A,0))+INDEX(Results_Cases!CR:CR,MATCH(A19,Results_Cases!A:A,0))</f>
        <v>8</v>
      </c>
      <c r="DL19" s="104">
        <f>IF(ISERROR(INDEX(Results_Cases!CU:CU,MATCH(A19,Results_Cases!A:A,0))/DO19),"..",INDEX(Results_Cases!CU:CU,MATCH(A19,Results_Cases!A:A,0))/DO19)</f>
        <v>0.5</v>
      </c>
      <c r="DM19" s="104">
        <f>IF(ISERROR(INDEX(Results_Cases!CV:CV,MATCH(A19,Results_Cases!A:A,0))/DO19),"..",INDEX(Results_Cases!CV:CV,MATCH(A19,Results_Cases!A:A,0))/DO19)</f>
        <v>0.33333333333333331</v>
      </c>
      <c r="DN19" s="104">
        <f>IF(ISERROR(INDEX(Results_Cases!CW:CW,MATCH(A19,Results_Cases!A:A,0))/DO19),"..",INDEX(Results_Cases!CW:CW,MATCH(A19,Results_Cases!A:A,0))/DO19)</f>
        <v>0.16666666666666666</v>
      </c>
      <c r="DO19" s="100">
        <f>INDEX(Results_Cases!CU:CU,MATCH(A19,Results_Cases!A:A,0))+INDEX(Results_Cases!CV:CV,MATCH(A19,Results_Cases!A:A,0))+INDEX(Results_Cases!CW:CW,MATCH(A19,Results_Cases!A:A,0))</f>
        <v>6</v>
      </c>
      <c r="DP19" s="102">
        <f>IF(ISERROR(INDEX(Results_Cases!CX:CX,MATCH(A19,Results_Cases!A:A,0))/DS19),"..",INDEX(Results_Cases!CX:CX,MATCH(A19,Results_Cases!A:A,0))/DS19)</f>
        <v>0.8571428571428571</v>
      </c>
      <c r="DQ19" s="102">
        <f>IF(ISERROR(INDEX(Results_Cases!CY:CY,MATCH(A19,Results_Cases!A:A,0))/DS19),"..",INDEX(Results_Cases!CY:CY,MATCH(A19,Results_Cases!A:A,0))/DS19)</f>
        <v>0.14285714285714285</v>
      </c>
      <c r="DR19" s="102">
        <f>IF(ISERROR(INDEX(Results_Cases!CZ:CZ,MATCH(A19,Results_Cases!A:A,0))/DS19),"..",INDEX(Results_Cases!CZ:CZ,MATCH(A19,Results_Cases!A:A,0))/DS19)</f>
        <v>0</v>
      </c>
      <c r="DS19" s="103">
        <f>INDEX(Results_Cases!CX:CX,MATCH(A19,Results_Cases!A:A,0))+INDEX(Results_Cases!CY:CY,MATCH(A19,Results_Cases!A:A,0))+INDEX(Results_Cases!CZ:CZ,MATCH(A19,Results_Cases!A:A,0))</f>
        <v>7</v>
      </c>
      <c r="DT19" s="104">
        <f>IF(ISERROR(INDEX(Results_Cases!DA:DA,MATCH(A19,Results_Cases!A:A,0))/EC19),"..",INDEX(Results_Cases!DA:DA,MATCH(A19,Results_Cases!A:A,0))/EC19)</f>
        <v>0</v>
      </c>
      <c r="DU19" s="104">
        <f>IF(ISERROR(INDEX(Results_Cases!DB:DB,MATCH(A19,Results_Cases!A:A,0))/EC19),"..",INDEX(Results_Cases!DB:DB,MATCH(A19,Results_Cases!A:A,0))/EC19)</f>
        <v>0</v>
      </c>
      <c r="DV19" s="104">
        <f>IF(ISERROR(INDEX(Results_Cases!DC:DC,MATCH(A19,Results_Cases!A:A,0))/EC19),"..",INDEX(Results_Cases!DC:DC,MATCH(A19,Results_Cases!A:A,0))/EC19)</f>
        <v>0.125</v>
      </c>
      <c r="DW19" s="104">
        <f>IF(ISERROR(INDEX(Results_Cases!DD:DD,MATCH(A19,Results_Cases!A:A,0))/EC19),"..",INDEX(Results_Cases!DD:DD,MATCH(A19,Results_Cases!A:A,0))/EC19)</f>
        <v>0.125</v>
      </c>
      <c r="DX19" s="104">
        <f>IF(ISERROR(INDEX(Results_Cases!DE:DE,MATCH(A19,Results_Cases!A:A,0))/EC19),"..",INDEX(Results_Cases!DE:DE,MATCH(A19,Results_Cases!A:A,0))/EC19)</f>
        <v>0.125</v>
      </c>
      <c r="DY19" s="104">
        <f>IF(ISERROR(INDEX(Results_Cases!DF:DF,MATCH(A19,Results_Cases!A:A,0))/EC19),"..",INDEX(Results_Cases!DF:DF,MATCH(A19,Results_Cases!A:A,0))/EC19)</f>
        <v>0.125</v>
      </c>
      <c r="DZ19" s="104">
        <f>IF(ISERROR(INDEX(Results_Cases!DG:DG,MATCH(A19,Results_Cases!A:A,0))/EC19),"..",INDEX(Results_Cases!DG:DG,MATCH(A19,Results_Cases!A:A,0))/EC19)</f>
        <v>0.375</v>
      </c>
      <c r="EA19" s="104">
        <f>IF(ISERROR(INDEX(Results_Cases!DH:DH,MATCH(A19,Results_Cases!A:A,0))/EC19),"..",INDEX(Results_Cases!DH:DH,MATCH(A19,Results_Cases!A:A,0))/EC19)</f>
        <v>0.125</v>
      </c>
      <c r="EB19" s="107">
        <f>IF(ISERROR(INDEX(Results_Cases!DI:DI,MATCH(A19,Results_Cases!A:A,0))),"..",INDEX(Results_Cases!DI:DI,MATCH(A19,Results_Cases!A:A,0)))</f>
        <v>68.25</v>
      </c>
      <c r="EC19" s="100">
        <f>INDEX(Results_Cases!DA:DA,MATCH(A19,Results_Cases!A:A,0))+INDEX(Results_Cases!DB:DB,MATCH(A19,Results_Cases!A:A,0))+INDEX(Results_Cases!DC:DC,MATCH(A19,Results_Cases!A:A,0))+INDEX(Results_Cases!DD:DD,MATCH(A19,Results_Cases!A:A,0))+INDEX(Results_Cases!DE:DE,MATCH(A19,Results_Cases!A:A,0))+INDEX(Results_Cases!DF:DF,MATCH(A19,Results_Cases!A:A,0))+INDEX(Results_Cases!DG:DG,MATCH(A19,Results_Cases!A:A,0))+INDEX(Results_Cases!DH:DH,MATCH(A19,Results_Cases!A:A,0))</f>
        <v>8</v>
      </c>
      <c r="ED19" s="102">
        <f>IF(ISERROR(INDEX(Results_Cases!DJ:DJ,MATCH(A19,Results_Cases!A:A,0))/EI19),"..",INDEX(Results_Cases!DJ:DJ,MATCH(A19,Results_Cases!A:A,0))/EI19)</f>
        <v>0</v>
      </c>
      <c r="EE19" s="102">
        <f>IF(ISERROR(INDEX(Results_Cases!DK:DK,MATCH(A19,Results_Cases!A:A,0))/EI19),"..",INDEX(Results_Cases!DK:DK,MATCH(A19,Results_Cases!A:A,0))/EI19)</f>
        <v>0</v>
      </c>
      <c r="EF19" s="102">
        <f>IF(ISERROR(INDEX(Results_Cases!DL:DL,MATCH(A19,Results_Cases!A:A,0))/EI19),"..",INDEX(Results_Cases!DL:DL,MATCH(A19,Results_Cases!A:A,0))/EI19)</f>
        <v>0.14285714285714285</v>
      </c>
      <c r="EG19" s="102">
        <f>IF(ISERROR(INDEX(Results_Cases!DM:DM,MATCH(A19,Results_Cases!A:A,0))/EI19),"..",INDEX(Results_Cases!DM:DM,MATCH(A19,Results_Cases!A:A,0))/EI19)</f>
        <v>0.7142857142857143</v>
      </c>
      <c r="EH19" s="102">
        <f>IF(ISERROR(INDEX(Results_Cases!DN:DN,MATCH(A19,Results_Cases!A:A,0))/EI19),"..",INDEX(Results_Cases!DN:DN,MATCH(A19,Results_Cases!A:A,0))/EI19)</f>
        <v>0.14285714285714285</v>
      </c>
      <c r="EI19" s="103">
        <f>INDEX(Results_Cases!DJ:DJ,MATCH(A19,Results_Cases!A:A,0))+INDEX(Results_Cases!DK:DK,MATCH(A19,Results_Cases!A:A,0))+INDEX(Results_Cases!DL:DL,MATCH(A19,Results_Cases!A:A,0))+INDEX(Results_Cases!DM:DM,MATCH(A19,Results_Cases!A:A,0))+INDEX(Results_Cases!DN:DN,MATCH(A19,Results_Cases!A:A,0))</f>
        <v>7</v>
      </c>
      <c r="EJ19" s="104">
        <f>IF(ISERROR(INDEX(Results_Cases!DO:DO,MATCH(A19,Results_Cases!A:A,0))/EI19),"..",INDEX(Results_Cases!DO:DO,MATCH(A19,Results_Cases!A:A,0))/EI19)</f>
        <v>0</v>
      </c>
      <c r="EK19" s="104">
        <f>IF(ISERROR(INDEX(Results_Cases!DP:DP,MATCH(A19,Results_Cases!A:A,0))/EI19),"..",INDEX(Results_Cases!DP:DP,MATCH(A19,Results_Cases!A:A,0))/EI19)</f>
        <v>0</v>
      </c>
      <c r="EL19" s="104">
        <f>IF(ISERROR(INDEX(Results_Cases!DQ:DQ,MATCH(A19,Results_Cases!A:A,0))/EI19),"..",INDEX(Results_Cases!DQ:DQ,MATCH(A19,Results_Cases!A:A,0))/EI19)</f>
        <v>0</v>
      </c>
      <c r="EM19" s="102">
        <f>IF(ISERROR(INDEX(Results_Cases!DR:DR,MATCH(A19,Results_Cases!A:A,0))/EI19),"..",INDEX(Results_Cases!DR:DR,MATCH(A19,Results_Cases!A:A,0))/EI19)</f>
        <v>0</v>
      </c>
      <c r="EN19" s="102">
        <f>IF(ISERROR(INDEX(Results_Cases!DS:DS,MATCH(A19,Results_Cases!A:A,0))/EI19),"..",INDEX(Results_Cases!DS:DS,MATCH(A19,Results_Cases!A:A,0))/EI19)</f>
        <v>0</v>
      </c>
      <c r="EO19" s="102">
        <f>IF(ISERROR(INDEX(Results_Cases!DT:DT,MATCH(A19,Results_Cases!A:A,0))/EI19),"..",INDEX(Results_Cases!DT:DT,MATCH(A19,Results_Cases!A:A,0))/EI19)</f>
        <v>0</v>
      </c>
      <c r="EP19" s="102">
        <f>IF(ISERROR(INDEX(Results_Cases!DU:DU,MATCH(A19,Results_Cases!A:A,0))/EI19),"..",INDEX(Results_Cases!DU:DU,MATCH(A19,Results_Cases!A:A,0))/EI19)</f>
        <v>0</v>
      </c>
      <c r="EQ19" s="104">
        <f>IF(ISERROR(INDEX(Results_Cases!DV:DV,MATCH(A19,Results_Cases!A:A,0))/EI19),"..",INDEX(Results_Cases!DV:DV,MATCH(A19,Results_Cases!A:A,0))/EI19)</f>
        <v>0</v>
      </c>
      <c r="ER19" s="104">
        <f>IF(ISERROR(INDEX(Results_Cases!DW:DW,MATCH(A19,Results_Cases!A:A,0))/EI19),"..",INDEX(Results_Cases!DW:DW,MATCH(A19,Results_Cases!A:A,0))/EI19)</f>
        <v>0.14285714285714285</v>
      </c>
      <c r="ES19" s="104">
        <f>IF(ISERROR(INDEX(Results_Cases!DX:DX,MATCH(A19,Results_Cases!A:A,0))/EI19),"..",INDEX(Results_Cases!DX:DX,MATCH(A19,Results_Cases!A:A,0))/EI19)</f>
        <v>0</v>
      </c>
      <c r="ET19" s="104">
        <f>IF(ISERROR(INDEX(Results_Cases!DY:DY,MATCH(A19,Results_Cases!A:A,0))/EI19),"..",INDEX(Results_Cases!DY:DY,MATCH(A19,Results_Cases!A:A,0))/EI19)</f>
        <v>0</v>
      </c>
      <c r="EU19" s="104">
        <f>IF(ISERROR(INDEX(Results_Cases!DZ:DZ,MATCH(A19,Results_Cases!A:A,0))/EI19),"..",INDEX(Results_Cases!DZ:DZ,MATCH(A19,Results_Cases!A:A,0))/EI19)</f>
        <v>0</v>
      </c>
      <c r="EV19" s="104">
        <f>IF(ISERROR(INDEX(Results_Cases!EA:EA,MATCH(A19,Results_Cases!A:A,0))/EI19),"..",INDEX(Results_Cases!EA:EA,MATCH(A19,Results_Cases!A:A,0))/EI19)</f>
        <v>0</v>
      </c>
      <c r="EW19" s="104">
        <f>IF(ISERROR(INDEX(Results_Cases!EB:EB,MATCH(A19,Results_Cases!A:A,0))/EI19),"..",INDEX(Results_Cases!EB:EB,MATCH(A19,Results_Cases!A:A,0))/EI19)</f>
        <v>0</v>
      </c>
      <c r="EX19" s="102">
        <f>IF(ISERROR(INDEX(Results_Cases!EC:EC,MATCH(A19,Results_Cases!A:A,0))/EI19),"..",INDEX(Results_Cases!EC:EC,MATCH(A19,Results_Cases!A:A,0))/EI19)</f>
        <v>0</v>
      </c>
      <c r="EY19" s="102">
        <f>IF(ISERROR(INDEX(Results_Cases!ED:ED,MATCH(A19,Results_Cases!A:A,0))/EI19),"..",INDEX(Results_Cases!ED:ED,MATCH(A19,Results_Cases!A:A,0))/EI19)</f>
        <v>0</v>
      </c>
      <c r="EZ19" s="102">
        <f>IF(ISERROR(INDEX(Results_Cases!EE:EE,MATCH(A19,Results_Cases!A:A,0))/EI19),"..",INDEX(Results_Cases!EE:EE,MATCH(A19,Results_Cases!A:A,0))/EI19)</f>
        <v>0</v>
      </c>
      <c r="FA19" s="102">
        <f>IF(ISERROR(INDEX(Results_Cases!EF:EF,MATCH(A19,Results_Cases!A:A,0))/EI19),"..",INDEX(Results_Cases!EF:EF,MATCH(A19,Results_Cases!A:A,0))/EI19)</f>
        <v>0</v>
      </c>
      <c r="FB19" s="102">
        <f>IF(ISERROR(INDEX(Results_Cases!EG:EG,MATCH(A19,Results_Cases!A:A,0))/EI19),"..",INDEX(Results_Cases!EG:EG,MATCH(A19,Results_Cases!A:A,0))/EI19)</f>
        <v>0</v>
      </c>
      <c r="FC19" s="102">
        <f>IF(ISERROR(INDEX(Results_Cases!EH:EH,MATCH(A19,Results_Cases!A:A,0))/EI19),"..",INDEX(Results_Cases!EH:EH,MATCH(A19,Results_Cases!A:A,0))/EI19)</f>
        <v>0</v>
      </c>
      <c r="FD19" s="102">
        <f>IF(ISERROR(INDEX(Results_Cases!EI:EI,MATCH(A19,Results_Cases!A:A,0))/EI19),"..",INDEX(Results_Cases!EI:EI,MATCH(A19,Results_Cases!A:A,0))/EI19)</f>
        <v>0</v>
      </c>
      <c r="FE19" s="102">
        <f>IF(ISERROR(INDEX(Results_Cases!EJ:EJ,MATCH(A19,Results_Cases!A:A,0))/EI19),"..",INDEX(Results_Cases!EJ:EJ,MATCH(A19,Results_Cases!A:A,0))/EI19)</f>
        <v>0</v>
      </c>
      <c r="FF19" s="102">
        <f>IF(ISERROR(INDEX(Results_Cases!EK:EK,MATCH(A19,Results_Cases!A:A,0))/EI19),"..",INDEX(Results_Cases!EK:EK,MATCH(A19,Results_Cases!A:A,0))/EI19)</f>
        <v>0</v>
      </c>
      <c r="FG19" s="102">
        <f>IF(ISERROR(INDEX(Results_Cases!EL:EL,MATCH(A19,Results_Cases!A:A,0))/EI19),"..",INDEX(Results_Cases!EL:EL,MATCH(A19,Results_Cases!A:A,0))/EI19)</f>
        <v>0</v>
      </c>
      <c r="FH19" s="102">
        <f>IF(ISERROR(INDEX(Results_Cases!EM:EM,MATCH(A19,Results_Cases!A:A,0))/EI19),"..",INDEX(Results_Cases!EM:EM,MATCH(A19,Results_Cases!A:A,0))/EI19)</f>
        <v>0</v>
      </c>
      <c r="FI19" s="102">
        <f>IF(ISERROR(INDEX(Results_Cases!EN:EN,MATCH(A19,Results_Cases!A:A,0))/EI19),"..",INDEX(Results_Cases!EN:EN,MATCH(A19,Results_Cases!A:A,0))/EI19)</f>
        <v>0</v>
      </c>
      <c r="FJ19" s="102">
        <f>IF(ISERROR(INDEX(Results_Cases!EO:EO,MATCH(A19,Results_Cases!A:A,0))/EI19),"..",INDEX(Results_Cases!EO:EO,MATCH(A19,Results_Cases!A:A,0))/EI19)</f>
        <v>0</v>
      </c>
      <c r="FK19" s="102">
        <f>IF(ISERROR(INDEX(Results_Cases!EP:EP,MATCH(A19,Results_Cases!A:A,0))/EI19),"..",INDEX(Results_Cases!EP:EP,MATCH(A19,Results_Cases!A:A,0))/EI19)</f>
        <v>0</v>
      </c>
      <c r="FL19" s="102">
        <f>IF(ISERROR(INDEX(Results_Cases!EQ:EQ,MATCH(A19,Results_Cases!A:A,0))/EI19),"..",INDEX(Results_Cases!EQ:EQ,MATCH(A19,Results_Cases!A:A,0))/EI19)</f>
        <v>0</v>
      </c>
      <c r="FM19" s="102">
        <f>IF(ISERROR(INDEX(Results_Cases!ER:ER,MATCH(A19,Results_Cases!A:A,0))/EI19),"..",INDEX(Results_Cases!ER:ER,MATCH(A19,Results_Cases!A:A,0))/EI19)</f>
        <v>0</v>
      </c>
      <c r="FN19" s="102">
        <f>IF(ISERROR(INDEX(Results_Cases!ES:ES,MATCH(A19,Results_Cases!A:A,0))/EI19),"..",INDEX(Results_Cases!ES:ES,MATCH(A19,Results_Cases!A:A,0))/EI19)</f>
        <v>0</v>
      </c>
      <c r="FO19" s="102">
        <f>IF(ISERROR(INDEX(Results_Cases!ET:ET,MATCH(A19,Results_Cases!A:A,0))/EI19),"..",INDEX(Results_Cases!ET:ET,MATCH(A19,Results_Cases!A:A,0))/EI19)</f>
        <v>0</v>
      </c>
      <c r="FP19" s="102">
        <f>IF(ISERROR(INDEX(Results_Cases!EU:EU,MATCH(A19,Results_Cases!A:A,0))/EI19),"..",INDEX(Results_Cases!EU:EU,MATCH(A19,Results_Cases!A:A,0))/EI19)</f>
        <v>0</v>
      </c>
      <c r="FQ19" s="102">
        <f>IF(ISERROR(INDEX(Results_Cases!EV:EV,MATCH(A19,Results_Cases!A:A,0))/EI19),"..",INDEX(Results_Cases!EV:EV,MATCH(A19,Results_Cases!A:A,0))/EI19)</f>
        <v>0</v>
      </c>
      <c r="FR19" s="102">
        <f>IF(ISERROR(INDEX(Results_Cases!EW:EW,MATCH(A19,Results_Cases!A:A,0))/EI19),"..",INDEX(Results_Cases!EW:EW,MATCH(A19,Results_Cases!A:A,0))/EI19)</f>
        <v>0</v>
      </c>
      <c r="FS19" s="102">
        <f>IF(ISERROR(INDEX(Results_Cases!EX:EX,MATCH(A19,Results_Cases!A:A,0))/EI19),"..",INDEX(Results_Cases!EX:EX,MATCH(A19,Results_Cases!A:A,0))/EI19)</f>
        <v>0.7142857142857143</v>
      </c>
      <c r="FT19" s="104">
        <f>IF(ISERROR(INDEX(Results_Cases!EY:EY,MATCH(A19,Results_Cases!A:A,0))/EI19),"..",INDEX(Results_Cases!EY:EY,MATCH(A19,Results_Cases!A:A,0))/EI19)</f>
        <v>0</v>
      </c>
      <c r="FU19" s="104">
        <f>IF(ISERROR(INDEX(Results_Cases!EZ:EZ,MATCH(A19,Results_Cases!A:A,0))/EI19),"..",INDEX(Results_Cases!EZ:EZ,MATCH(A19,Results_Cases!A:A,0))/EI19)</f>
        <v>0.14285714285714285</v>
      </c>
      <c r="FV19" s="102">
        <f>IF(ISERROR(INDEX(Results_Cases!FA:FA,MATCH(A19,Results_Cases!A:A,0))/GB19),"..",INDEX(Results_Cases!FA:FA,MATCH(A19,Results_Cases!A:A,0))/GB19)</f>
        <v>1</v>
      </c>
      <c r="FW19" s="102">
        <f>IF(ISERROR(INDEX(Results_Cases!FB:FB,MATCH(A19,Results_Cases!A:A,0))/GB19),"..",INDEX(Results_Cases!FB:FB,MATCH(A19,Results_Cases!A:A,0))/GB19)</f>
        <v>0</v>
      </c>
      <c r="FX19" s="102">
        <f>IF(ISERROR(INDEX(Results_Cases!FC:FC,MATCH(A19,Results_Cases!A:A,0))/GB19),"..",INDEX(Results_Cases!FC:FC,MATCH(A19,Results_Cases!A:A,0))/GB19)</f>
        <v>0</v>
      </c>
      <c r="FY19" s="102">
        <f>IF(ISERROR(INDEX(Results_Cases!FD:FD,MATCH(A19,Results_Cases!A:A,0))/GB19),"..",INDEX(Results_Cases!FD:FD,MATCH(A19,Results_Cases!A:A,0))/GB19)</f>
        <v>0</v>
      </c>
      <c r="FZ19" s="102">
        <f>IF(ISERROR(INDEX(Results_Cases!FE:FE,MATCH(A19,Results_Cases!A:A,0))/GB19),"..",INDEX(Results_Cases!FE:FE,MATCH(A19,Results_Cases!A:A,0))/GB19)</f>
        <v>0</v>
      </c>
      <c r="GA19" s="108">
        <f>IF(ISERROR(INDEX(Results_Cases!FF:FF,MATCH(A19,Results_Cases!A:A,0))/GB19),"..",INDEX(Results_Cases!FF:FF,MATCH(A19,Results_Cases!A:A,0))/GB19)</f>
        <v>0</v>
      </c>
      <c r="GB19" s="103">
        <f>INDEX(Results_Cases!FA:FA,MATCH(A19,Results_Cases!A:A,0))+INDEX(Results_Cases!FB:FB,MATCH(A19,Results_Cases!A:A,0))+INDEX(Results_Cases!FC:FC,MATCH(A19,Results_Cases!A:A,0))+INDEX(Results_Cases!FD:FD,MATCH(A19,Results_Cases!A:A,0))+INDEX(Results_Cases!FE:FE,MATCH(A19,Results_Cases!A:A,0))+INDEX(Results_Cases!FF:FF,MATCH(A19,Results_Cases!A:A,0))</f>
        <v>5</v>
      </c>
      <c r="GC19" s="104">
        <f>IF(ISERROR(INDEX(Results_Cases!FG:FG,MATCH(A19,Results_Cases!A:A,0))/GQ19),"..",INDEX(Results_Cases!FG:FG,MATCH(A19,Results_Cases!A:A,0))/GQ19)</f>
        <v>1</v>
      </c>
      <c r="GD19" s="104">
        <f>IF(ISERROR(INDEX(Results_Cases!FH:FH,MATCH(A19,Results_Cases!A:A,0))/GQ19),"..",INDEX(Results_Cases!FH:FH,MATCH(A19,Results_Cases!A:A,0))/GQ19)</f>
        <v>0</v>
      </c>
      <c r="GE19" s="104">
        <f>IF(ISERROR(INDEX(Results_Cases!FI:FI,MATCH(A19,Results_Cases!A:A,0))/GQ19),"..",INDEX(Results_Cases!FI:FI,MATCH(A19,Results_Cases!A:A,0))/GQ19)</f>
        <v>0</v>
      </c>
      <c r="GF19" s="104">
        <f>IF(ISERROR(INDEX(Results_Cases!FJ:FJ,MATCH(A19,Results_Cases!A:A,0))/GQ19),"..",INDEX(Results_Cases!FJ:FJ,MATCH(A19,Results_Cases!A:A,0))/GQ19)</f>
        <v>0</v>
      </c>
      <c r="GG19" s="104">
        <f>IF(ISERROR(INDEX(Results_Cases!FK:FK,MATCH(A19,Results_Cases!A:A,0))/GQ19),"..",INDEX(Results_Cases!FK:FK,MATCH(A19,Results_Cases!A:A,0))/GQ19)</f>
        <v>0</v>
      </c>
      <c r="GH19" s="104">
        <f>IF(ISERROR(INDEX(Results_Cases!FL:FL,MATCH(A19,Results_Cases!A:A,0))/GQ19),"..",INDEX(Results_Cases!FL:FL,MATCH(A19,Results_Cases!A:A,0))/GQ19)</f>
        <v>0</v>
      </c>
      <c r="GI19" s="104">
        <f>IF(ISERROR(INDEX(Results_Cases!FM:FM,MATCH(A19,Results_Cases!A:A,0))/GQ19),"..",INDEX(Results_Cases!FM:FM,MATCH(A19,Results_Cases!A:A,0))/GQ19)</f>
        <v>0</v>
      </c>
      <c r="GJ19" s="104">
        <f>IF(ISERROR(INDEX(Results_Cases!FN:FN,MATCH(A19,Results_Cases!A:A,0))/GQ19),"..",INDEX(Results_Cases!FN:FN,MATCH(A19,Results_Cases!A:A,0))/GQ19)</f>
        <v>0</v>
      </c>
      <c r="GK19" s="104">
        <f>IF(ISERROR(INDEX(Results_Cases!FO:FO,MATCH(A19,Results_Cases!A:A,0))/GQ19),"..",INDEX(Results_Cases!FO:FO,MATCH(A19,Results_Cases!A:A,0))/GQ19)</f>
        <v>0</v>
      </c>
      <c r="GL19" s="104">
        <f>IF(ISERROR(INDEX(Results_Cases!FP:FP,MATCH(A19,Results_Cases!A:A,0))/GQ19),"..",INDEX(Results_Cases!FP:FP,MATCH(A19,Results_Cases!A:A,0))/GQ19)</f>
        <v>0</v>
      </c>
      <c r="GM19" s="104">
        <f>IF(ISERROR(INDEX(Results_Cases!FQ:FQ,MATCH(A19,Results_Cases!A:A,0))/GQ19),"..",INDEX(Results_Cases!FQ:FQ,MATCH(A19,Results_Cases!A:A,0))/GQ19)</f>
        <v>0</v>
      </c>
      <c r="GN19" s="104">
        <f>IF(ISERROR(INDEX(Results_Cases!FR:FR,MATCH(A19,Results_Cases!A:A,0))/GQ19),"..",INDEX(Results_Cases!FR:FR,MATCH(A19,Results_Cases!A:A,0))/GQ19)</f>
        <v>0</v>
      </c>
      <c r="GO19" s="104">
        <f>IF(ISERROR(INDEX(Results_Cases!FS:FS,MATCH(A19,Results_Cases!A:A,0))/GQ19),"..",INDEX(Results_Cases!FS:FS,MATCH(A19,Results_Cases!A:A,0))/GQ19)</f>
        <v>0</v>
      </c>
      <c r="GP19" s="104">
        <f>IF(ISERROR(INDEX(Results_Cases!FT:FT,MATCH(A19,Results_Cases!A:A,0))/GQ19),"..",INDEX(Results_Cases!FT:FT,MATCH(A19,Results_Cases!A:A,0))/GQ19)</f>
        <v>0</v>
      </c>
      <c r="GQ19" s="100">
        <f>INDEX(Results_Cases!FG:FG,MATCH(A19,Results_Cases!A:A,0))+INDEX(Results_Cases!FH:FH,MATCH(A19,Results_Cases!A:A,0))+INDEX(Results_Cases!FI:FI,MATCH(A19,Results_Cases!A:A,0))+INDEX(Results_Cases!FJ:FJ,MATCH(A19,Results_Cases!A:A,0))+INDEX(Results_Cases!FK:FK,MATCH(A19,Results_Cases!A:A,0))+INDEX(Results_Cases!FL:FL,MATCH(A19,Results_Cases!A:A,0))+INDEX(Results_Cases!FM:FM,MATCH(A19,Results_Cases!A:A,0))+INDEX(Results_Cases!FN:FN,MATCH(A19,Results_Cases!A:A,0))+INDEX(Results_Cases!FO:FO,MATCH(A19,Results_Cases!A:A,0))+INDEX(Results_Cases!FP:FP,MATCH(A19,Results_Cases!A:A,0))+INDEX(Results_Cases!FQ:FQ,MATCH(A19,Results_Cases!A:A,0))+INDEX(Results_Cases!FR:FR,MATCH(A19,Results_Cases!A:A,0))+INDEX(Results_Cases!FS:FS,MATCH(A19,Results_Cases!A:A,0))+INDEX(Results_Cases!FT:FT,MATCH(A19,Results_Cases!A:A,0))</f>
        <v>5</v>
      </c>
      <c r="GR19" s="102" t="str">
        <f>IF(ISERROR(INDEX(Results_Cases!FU:FU,MATCH(A19,Results_Cases!A:A,0))/GS19),"..",INDEX(Results_Cases!FU:FU,MATCH(A19,Results_Cases!A:A,0))/GS19)</f>
        <v>..</v>
      </c>
      <c r="GS19" s="109">
        <f>INDEX(Results_Cases!FU:FU,MATCH(A19,Results_Cases!A:A,0))</f>
        <v>0</v>
      </c>
      <c r="GT19" s="104" t="str">
        <f>IF(ISERROR(INDEX(Results_Cases!FV:FV,MATCH(A19,Results_Cases!A:A,0))/GV19),"..",INDEX(Results_Cases!FV:FV,MATCH(A19,Results_Cases!A:A,0))/GV19)</f>
        <v>..</v>
      </c>
      <c r="GU19" s="104" t="str">
        <f>IF(ISERROR(INDEX(Results_Cases!FW:FW,MATCH(A19,Results_Cases!A:A,0))/GV19),"..",INDEX(Results_Cases!FW:FW,MATCH(A19,Results_Cases!A:A,0))/GV19)</f>
        <v>..</v>
      </c>
      <c r="GV19" s="110">
        <f>INDEX(Results_Cases!FV:FV,MATCH(A19,Results_Cases!A:A,0))+INDEX(Results_Cases!FW:FW,MATCH(A19,Results_Cases!A:A,0))</f>
        <v>0</v>
      </c>
      <c r="GW19" s="102" t="str">
        <f>IF(ISERROR(INDEX(Results_Cases!FX:FX,MATCH(A19,Results_Cases!A:A,0))/GZ19),"..",INDEX(Results_Cases!FX:FX,MATCH(A19,Results_Cases!A:A,0))/GZ19)</f>
        <v>..</v>
      </c>
      <c r="GX19" s="102" t="str">
        <f>IF(ISERROR(INDEX(Results_Cases!FY:FY,MATCH(A19,Results_Cases!A:A,0))/GZ19),"..",INDEX(Results_Cases!FY:FY,MATCH(A19,Results_Cases!A:A,0))/GZ19)</f>
        <v>..</v>
      </c>
      <c r="GY19" s="102" t="str">
        <f>IF(ISERROR(INDEX(Results_Cases!FZ:FZ,MATCH(A19,Results_Cases!A:A,0))/GZ19),"..",INDEX(Results_Cases!FZ:FZ,MATCH(A19,Results_Cases!A:A,0))/GZ19)</f>
        <v>..</v>
      </c>
      <c r="GZ19" s="109">
        <f>INDEX(Results_Cases!FX:FX,MATCH(A19,Results_Cases!A:A,0))+INDEX(Results_Cases!FY:FY,MATCH(A19,Results_Cases!A:A,0))+INDEX(Results_Cases!FZ:FZ,MATCH(A19,Results_Cases!A:A,0))</f>
        <v>0</v>
      </c>
      <c r="HA19" s="104" t="str">
        <f>IF(ISERROR(INDEX(Results_Cases!GA:GA,MATCH(A19,Results_Cases!A:A,0))/HF19),"..",INDEX(Results_Cases!GA:GA,MATCH(A19,Results_Cases!A:A,0))/HF19)</f>
        <v>..</v>
      </c>
      <c r="HB19" s="104" t="str">
        <f>IF(ISERROR(INDEX(Results_Cases!GB:GB,MATCH(A19,Results_Cases!A:A,0))/HF19),"..",INDEX(Results_Cases!GB:GB,MATCH(A19,Results_Cases!A:A,0))/HF19)</f>
        <v>..</v>
      </c>
      <c r="HC19" s="104" t="str">
        <f>IF(ISERROR(INDEX(Results_Cases!GC:GC,MATCH(A19,Results_Cases!A:A,0))/HF19),"..",INDEX(Results_Cases!GC:GC,MATCH(A19,Results_Cases!A:A,0))/HF19)</f>
        <v>..</v>
      </c>
      <c r="HD19" s="104" t="str">
        <f>IF(ISERROR(INDEX(Results_Cases!GD:GD,MATCH(A19,Results_Cases!A:A,0))/HF19),"..",INDEX(Results_Cases!GD:GD,MATCH(A19,Results_Cases!A:A,0))/HF19)</f>
        <v>..</v>
      </c>
      <c r="HE19" s="104" t="str">
        <f>IF(ISERROR(INDEX(Results_Cases!GE:GE,MATCH(A19,Results_Cases!A:A,0))/HF19),"..",INDEX(Results_Cases!GE:GE,MATCH(A19,Results_Cases!A:A,0))/HF19)</f>
        <v>..</v>
      </c>
      <c r="HF19" s="110">
        <f>INDEX(Results_Cases!GA:GA,MATCH(A19,Results_Cases!A:A,0))+INDEX(Results_Cases!GB:GB,MATCH(A19,Results_Cases!A:A,0))+INDEX(Results_Cases!GC:GC,MATCH(A19,Results_Cases!A:A,0))+INDEX(Results_Cases!GD:GD,MATCH(A19,Results_Cases!A:A,0))+INDEX(Results_Cases!GE:GE,MATCH(A19,Results_Cases!A:A,0))</f>
        <v>0</v>
      </c>
      <c r="HG19" s="102">
        <f>INDEX(Results_Cases!GF:GF,MATCH(A19,Results_Cases!A:A,0))/HO19</f>
        <v>0.8</v>
      </c>
      <c r="HH19" s="102">
        <f>INDEX(Results_Cases!GG:GG,MATCH(A19,Results_Cases!A:A,0))/HO19</f>
        <v>0.2</v>
      </c>
      <c r="HI19" s="102">
        <f>INDEX(Results_Cases!GH:GH,MATCH(A19,Results_Cases!A:A,0))/HO19</f>
        <v>0</v>
      </c>
      <c r="HJ19" s="102">
        <f>INDEX(Results_Cases!GI:GI,MATCH(A19,Results_Cases!A:A,0))/HO19</f>
        <v>0</v>
      </c>
      <c r="HK19" s="102">
        <f>INDEX(Results_Cases!GJ:GJ,MATCH(A19,Results_Cases!A:A,0))/HO19</f>
        <v>0</v>
      </c>
      <c r="HL19" s="102">
        <f>INDEX(Results_Cases!GK:GK,MATCH(A19,Results_Cases!A:A,0))/HO19</f>
        <v>0</v>
      </c>
      <c r="HM19" s="102">
        <f>INDEX(Results_Cases!GL:GL,MATCH(A19,Results_Cases!A:A,0))/HO19</f>
        <v>0</v>
      </c>
      <c r="HN19" s="102">
        <f>INDEX(Results_Cases!GM:GM,MATCH(A19,Results_Cases!A:A,0))/HO19</f>
        <v>0</v>
      </c>
      <c r="HO19" s="103">
        <f>INDEX(Results_Cases!HC:HC,MATCH(A19,Results_Cases!A:A,0))</f>
        <v>5</v>
      </c>
      <c r="HP19" s="104">
        <f>IF(ISERROR(INDEX(Results_Cases!GN:GN,MATCH(A19,Results_Cases!A:A,0))/HX19),0,INDEX(Results_Cases!GN:GN,MATCH(A19,Results_Cases!A:A,0))/HX19)</f>
        <v>0.8</v>
      </c>
      <c r="HQ19" s="104">
        <f>IF(ISERROR(INDEX(Results_Cases!GO:GO,MATCH(A19,Results_Cases!A:A,0))/HX19),0,INDEX(Results_Cases!GO:GO,MATCH(A19,Results_Cases!A:A,0))/HX19)</f>
        <v>0</v>
      </c>
      <c r="HR19" s="104">
        <f>IF(ISERROR(INDEX(Results_Cases!GP:GP,MATCH(A19,Results_Cases!A:A,0))/HX19),0,INDEX(Results_Cases!GP:GP,MATCH(A19,Results_Cases!A:A,0))/HX19)</f>
        <v>0</v>
      </c>
      <c r="HS19" s="104">
        <f>IF(ISERROR(INDEX(Results_Cases!GQ:GQ,MATCH(A19,Results_Cases!A:A,0))/HX19),0,INDEX(Results_Cases!GQ:GQ,MATCH(A19,Results_Cases!A:A,0))/HX19)</f>
        <v>0</v>
      </c>
      <c r="HT19" s="104">
        <f>IF(ISERROR(INDEX(Results_Cases!GR:GR,MATCH(A19,Results_Cases!A:A,0))/HX19),0,INDEX(Results_Cases!GR:GR,MATCH(A19,Results_Cases!A:A,0))/HX19)</f>
        <v>0.2</v>
      </c>
      <c r="HU19" s="104">
        <f>IF(ISERROR(INDEX(Results_Cases!GS:GS,MATCH(A19,Results_Cases!A:A,0))/HX19),0,INDEX(Results_Cases!GS:GS,MATCH(A19,Results_Cases!A:A,0))/HX19)</f>
        <v>0</v>
      </c>
      <c r="HV19" s="104">
        <f>IF(ISERROR(INDEX(Results_Cases!GT:GT,MATCH(A19,Results_Cases!A:A,0))/HX19),0,INDEX(Results_Cases!GT:GT,MATCH(A19,Results_Cases!A:A,0))/HX19)</f>
        <v>0</v>
      </c>
      <c r="HW19" s="104">
        <f>IF(ISERROR(INDEX(Results_Cases!GU:GU,MATCH(A19,Results_Cases!A:A,0))/HX19),0,INDEX(Results_Cases!GU:GU,MATCH(A19,Results_Cases!A:A,0))/HX19)</f>
        <v>0</v>
      </c>
      <c r="HX19" s="100">
        <f>INDEX(Results_Cases!GN:GN,MATCH(A19,Results_Cases!A:A,0))+INDEX(Results_Cases!GO:GO,MATCH(A19,Results_Cases!A:A,0))+INDEX(Results_Cases!GP:GP,MATCH(A19,Results_Cases!A:A,0))+INDEX(Results_Cases!GQ:GQ,MATCH(A19,Results_Cases!A:A,0))+INDEX(Results_Cases!GR:GR,MATCH(A19,Results_Cases!A:A,0))+INDEX(Results_Cases!GS:GS,MATCH(A19,Results_Cases!A:A,0))+INDEX(Results_Cases!GT:GT,MATCH(A19,Results_Cases!A:A,0))+INDEX(Results_Cases!GU:GU,MATCH(A19,Results_Cases!A:A,0))</f>
        <v>5</v>
      </c>
      <c r="HY19" s="102">
        <f>IF(ISERROR(INDEX(Results_Cases!GV:GV,MATCH(A19,Results_Cases!A:A,0))/IA19),"..",INDEX(Results_Cases!GV:GV,MATCH(A19,Results_Cases!A:A,0))/IA19)</f>
        <v>0.625</v>
      </c>
      <c r="HZ19" s="102">
        <f>IF(ISERROR(INDEX(Results_Cases!GW:GW,MATCH(A19,Results_Cases!A:A,0))/IA19),"..",INDEX(Results_Cases!GW:GW,MATCH(A19,Results_Cases!A:A,0))/IA19)</f>
        <v>0.375</v>
      </c>
      <c r="IA19" s="103">
        <f>INDEX(Results_Cases!GV:GV,MATCH(A19,Results_Cases!A:A,0))+INDEX(Results_Cases!GW:GW,MATCH(A19,Results_Cases!A:A,0))</f>
        <v>8</v>
      </c>
      <c r="IB19" s="104">
        <f>IF(ISERROR(INDEX(Results_Cases!GX:GX,MATCH(A19,Results_Cases!A:A,0))/ID19),"..",INDEX(Results_Cases!GX:GX,MATCH(A19,Results_Cases!A:A,0))/ID19)</f>
        <v>0</v>
      </c>
      <c r="IC19" s="104">
        <f>IF(ISERROR(INDEX(Results_Cases!GY:GY,MATCH(A19,Results_Cases!A:A,0))/ID19),"..",INDEX(Results_Cases!GY:GY,MATCH(A19,Results_Cases!A:A,0))/ID19)</f>
        <v>1</v>
      </c>
      <c r="ID19" s="111">
        <f>INDEX(Results_Cases!GX:GX,MATCH(A19,Results_Cases!A:A,0))+INDEX(Results_Cases!GY:GY,MATCH(A19,Results_Cases!A:A,0))</f>
        <v>8</v>
      </c>
    </row>
    <row r="20" spans="1:238" s="30" customFormat="1" ht="24" customHeight="1" x14ac:dyDescent="0.2">
      <c r="A20" s="93" t="s">
        <v>140</v>
      </c>
      <c r="B20" s="94" t="s">
        <v>88</v>
      </c>
      <c r="C20" s="94" t="s">
        <v>174</v>
      </c>
      <c r="D20" s="99">
        <f>INDEX(Results_Cases!D:D,MATCH(A20,Results_Cases!A:A,0))</f>
        <v>82</v>
      </c>
      <c r="E20" s="102">
        <f>INDEX(Results_Cases!E:E,MATCH(A20,Results_Cases!A:A,0))/G20</f>
        <v>0.95121951219512191</v>
      </c>
      <c r="F20" s="102">
        <f>INDEX(Results_Cases!F:F,MATCH(A20,Results_Cases!A:A,0))/G20</f>
        <v>4.878048780487805E-2</v>
      </c>
      <c r="G20" s="103">
        <f>INDEX(Results_Cases!D:D,MATCH(A20,Results_Cases!A:A,0))</f>
        <v>82</v>
      </c>
      <c r="H20" s="104">
        <f>INDEX(Results_Cases!G:G,MATCH(A20,Results_Cases!A:A,0))/T20</f>
        <v>0.26829268292682928</v>
      </c>
      <c r="I20" s="104">
        <f>INDEX(Results_Cases!H:H,MATCH(A20,Results_Cases!A:A,0))/T20</f>
        <v>0.37804878048780488</v>
      </c>
      <c r="J20" s="104">
        <f>INDEX(Results_Cases!I:I,MATCH(A20,Results_Cases!A:A,0))/T20</f>
        <v>0.3048780487804878</v>
      </c>
      <c r="K20" s="104">
        <f>INDEX(Results_Cases!J:J,MATCH(A20,Results_Cases!A:A,0))/T20</f>
        <v>0.3902439024390244</v>
      </c>
      <c r="L20" s="104">
        <f>INDEX(Results_Cases!K:K,MATCH(A20,Results_Cases!A:A,0))/T20</f>
        <v>0.12195121951219512</v>
      </c>
      <c r="M20" s="104">
        <f>INDEX(Results_Cases!L:L,MATCH(A20,Results_Cases!A:A,0))/T20</f>
        <v>0.10975609756097561</v>
      </c>
      <c r="N20" s="104">
        <f>INDEX(Results_Cases!M:M,MATCH(A20,Results_Cases!A:A,0))/T20</f>
        <v>0.21951219512195122</v>
      </c>
      <c r="O20" s="104">
        <f>INDEX(Results_Cases!N:N,MATCH(A20,Results_Cases!A:A,0))/T20</f>
        <v>0</v>
      </c>
      <c r="P20" s="104">
        <f>INDEX(Results_Cases!O:O,MATCH(A20,Results_Cases!A:A,0))/T20</f>
        <v>9.7560975609756101E-2</v>
      </c>
      <c r="Q20" s="104">
        <f>INDEX(Results_Cases!P:P,MATCH(A20,Results_Cases!A:A,0))/T20</f>
        <v>4.878048780487805E-2</v>
      </c>
      <c r="R20" s="104">
        <f>INDEX(Results_Cases!Q:Q,MATCH(A20,Results_Cases!A:A,0))/T20</f>
        <v>1.2195121951219513E-2</v>
      </c>
      <c r="S20" s="104">
        <f>INDEX(Results_Cases!R:R,MATCH(A20,Results_Cases!A:A,0))/T20</f>
        <v>4.878048780487805E-2</v>
      </c>
      <c r="T20" s="100">
        <f>INDEX(Results_Cases!GZ:GZ,MATCH(A20,Results_Cases!A:A,0))</f>
        <v>82</v>
      </c>
      <c r="U20" s="102">
        <f>IF(ISERROR(INDEX(Results_Cases!S:S,MATCH(A20,Results_Cases!A:A,0))/X20),0,INDEX(Results_Cases!S:S,MATCH(A20,Results_Cases!A:A,0))/X20)</f>
        <v>0.5</v>
      </c>
      <c r="V20" s="102">
        <f>IF(ISERROR(INDEX(Results_Cases!T:T,MATCH(A20,Results_Cases!A:A,0))/X20),0,INDEX(Results_Cases!T:T,MATCH(A20,Results_Cases!A:A,0))/X20)</f>
        <v>0.36363636363636365</v>
      </c>
      <c r="W20" s="102">
        <f>IF(ISERROR(INDEX(Results_Cases!U:U,MATCH(A20,Results_Cases!A:A,0))/X20),0,INDEX(Results_Cases!U:U,MATCH(A20,Results_Cases!A:A,0))/X20)</f>
        <v>0.13636363636363635</v>
      </c>
      <c r="X20" s="103">
        <f>IF(INDEX(Results_Cases!S:S,MATCH(A20,Results_Cases!A:A,0))+INDEX(Results_Cases!T:T,MATCH(A20,Results_Cases!A:A,0))+INDEX(Results_Cases!U:U,MATCH(A20,Results_Cases!A:A,0))=0,"..",INDEX(Results_Cases!S:S,MATCH(A20,Results_Cases!A:A,0))+INDEX(Results_Cases!T:T,MATCH(A20,Results_Cases!A:A,0))+INDEX(Results_Cases!U:U,MATCH(A20,Results_Cases!A:A,0)))</f>
        <v>22</v>
      </c>
      <c r="Y20" s="104">
        <f>IF(ISERROR(INDEX(Results_Cases!V:V,MATCH(A20,Results_Cases!A:A,0))/AC20),"..",INDEX(Results_Cases!V:V,MATCH(A20,Results_Cases!A:A,0))/AC20)</f>
        <v>0.65822784810126578</v>
      </c>
      <c r="Z20" s="104">
        <f>IF(ISERROR(INDEX(Results_Cases!W:W,MATCH(A20,Results_Cases!A:A,0))/AC20),"..",INDEX(Results_Cases!W:W,MATCH(A20,Results_Cases!A:A,0))/AC20)</f>
        <v>3.7974683544303799E-2</v>
      </c>
      <c r="AA20" s="104">
        <f>IF(ISERROR(INDEX(Results_Cases!X:X,MATCH(A20,Results_Cases!A:A,0))/AC20),"..",INDEX(Results_Cases!X:X,MATCH(A20,Results_Cases!A:A,0))/AC20)</f>
        <v>0.10126582278481013</v>
      </c>
      <c r="AB20" s="104">
        <f>IF(ISERROR(INDEX(Results_Cases!Y:Y,MATCH(A20,Results_Cases!A:A,0))/AC20),"..",INDEX(Results_Cases!Y:Y,MATCH(A20,Results_Cases!A:A,0))/AC20)</f>
        <v>0.22784810126582278</v>
      </c>
      <c r="AC20" s="100">
        <f>INDEX(Results_Cases!HA:HA,MATCH(A20,Results_Cases!A:A,0))</f>
        <v>79</v>
      </c>
      <c r="AD20" s="102">
        <f>IF(ISERROR(INDEX(Results_Cases!Z:Z,MATCH(A20,Results_Cases!A:A,0))/AK20),"..",INDEX(Results_Cases!Z:Z,MATCH(A20,Results_Cases!A:A,0))/AK20)</f>
        <v>0.625</v>
      </c>
      <c r="AE20" s="102">
        <f>IF(ISERROR(INDEX(Results_Cases!AA:AA,MATCH(A20,Results_Cases!A:A,0))/AK20),"..",INDEX(Results_Cases!AA:AA,MATCH(A20,Results_Cases!A:A,0))/AK20)</f>
        <v>0.1125</v>
      </c>
      <c r="AF20" s="102">
        <f>IF(ISERROR(INDEX(Results_Cases!AB:AB,MATCH(A20,Results_Cases!A:A,0))/AK20),"..",INDEX(Results_Cases!AB:AB,MATCH(A20,Results_Cases!A:A,0))/AK20)</f>
        <v>6.25E-2</v>
      </c>
      <c r="AG20" s="102">
        <f>IF(ISERROR(INDEX(Results_Cases!AC:AC,MATCH(A20,Results_Cases!A:A,0))/AK20),"..",INDEX(Results_Cases!AC:AC,MATCH(A20,Results_Cases!A:A,0))/AK20)</f>
        <v>7.4999999999999997E-2</v>
      </c>
      <c r="AH20" s="102">
        <f>IF(ISERROR(INDEX(Results_Cases!AD:AD,MATCH(A20,Results_Cases!A:A,0))/AK20),"..",INDEX(Results_Cases!AD:AD,MATCH(A20,Results_Cases!A:A,0))/AK20)</f>
        <v>2.5000000000000001E-2</v>
      </c>
      <c r="AI20" s="102">
        <f>IF(ISERROR(INDEX(Results_Cases!AE:AE,MATCH(A20,Results_Cases!A:A,0))/AK20),"..",INDEX(Results_Cases!AE:AE,MATCH(A20,Results_Cases!A:A,0))/AK20)</f>
        <v>0</v>
      </c>
      <c r="AJ20" s="102">
        <f>IF(ISERROR(INDEX(Results_Cases!AF:AF,MATCH(A20,Results_Cases!A:A,0))/AK20),"..",INDEX(Results_Cases!AF:AF,MATCH(A20,Results_Cases!A:A,0))/AK20)</f>
        <v>0.1</v>
      </c>
      <c r="AK20" s="103">
        <f>IF(INDEX(Results_Cases!Z:Z,MATCH(A20,Results_Cases!A:A,0))+INDEX(Results_Cases!AA:AA,MATCH(A20,Results_Cases!A:A,0))+INDEX(Results_Cases!AB:AB,MATCH(A20,Results_Cases!A:A,0))+INDEX(Results_Cases!AC:AC,MATCH(A20,Results_Cases!A:A,0))+INDEX(Results_Cases!AD:AD,MATCH(A20,Results_Cases!A:A,0))+INDEX(Results_Cases!AE:AE,MATCH(A20,Results_Cases!A:A,0))+INDEX(Results_Cases!AF:AF,MATCH(A20,Results_Cases!A:A,0))=0,"..",INDEX(Results_Cases!Z:Z,MATCH(A20,Results_Cases!A:A,0))+INDEX(Results_Cases!AA:AA,MATCH(A20,Results_Cases!A:A,0))+INDEX(Results_Cases!AB:AB,MATCH(A20,Results_Cases!A:A,0))+INDEX(Results_Cases!AC:AC,MATCH(A20,Results_Cases!A:A,0))+INDEX(Results_Cases!AD:AD,MATCH(A20,Results_Cases!A:A,0))+INDEX(Results_Cases!AE:AE,MATCH(A20,Results_Cases!A:A,0))+INDEX(Results_Cases!AF:AF,MATCH(A20,Results_Cases!A:A,0)))</f>
        <v>80</v>
      </c>
      <c r="AL20" s="104">
        <f>IF(ISERROR(INDEX(Results_Cases!AG:AG,MATCH(A20,Results_Cases!A:A,0))/AR20),"..",INDEX(Results_Cases!AG:AG,MATCH(A20,Results_Cases!A:A,0))/AR20)</f>
        <v>0.27272727272727271</v>
      </c>
      <c r="AM20" s="104">
        <f>IF(ISERROR(INDEX(Results_Cases!AH:AH,MATCH(A20,Results_Cases!A:A,0))/AR20),"..",INDEX(Results_Cases!AH:AH,MATCH(A20,Results_Cases!A:A,0))/AR20)</f>
        <v>0.50649350649350644</v>
      </c>
      <c r="AN20" s="104">
        <f>IF(ISERROR(INDEX(Results_Cases!AI:AI,MATCH(A20,Results_Cases!A:A,0))/AR20),"..",INDEX(Results_Cases!AI:AI,MATCH(A20,Results_Cases!A:A,0))/AR20)</f>
        <v>9.0909090909090912E-2</v>
      </c>
      <c r="AO20" s="104">
        <f>IF(ISERROR(INDEX(Results_Cases!AJ:AJ,MATCH(A20,Results_Cases!A:A,0))/AR20),"..",INDEX(Results_Cases!AJ:AJ,MATCH(A20,Results_Cases!A:A,0))/AR20)</f>
        <v>0</v>
      </c>
      <c r="AP20" s="104">
        <f>IF(ISERROR(INDEX(Results_Cases!AK:AK,MATCH(A20,Results_Cases!A:A,0))/AR20),"..",INDEX(Results_Cases!AK:AK,MATCH(A20,Results_Cases!A:A,0))/AR20)</f>
        <v>3.896103896103896E-2</v>
      </c>
      <c r="AQ20" s="104">
        <f>IF(ISERROR(INDEX(Results_Cases!AL:AL,MATCH(A20,Results_Cases!A:A,0))/AR20),"..",INDEX(Results_Cases!AL:AL,MATCH(A20,Results_Cases!A:A,0))/AR20)</f>
        <v>9.0909090909090912E-2</v>
      </c>
      <c r="AR20" s="100">
        <f>INDEX(Results_Cases!AG:AG,MATCH(A20,Results_Cases!A:A,0))+INDEX(Results_Cases!AH:AH,MATCH(A20,Results_Cases!A:A,0))+INDEX(Results_Cases!AI:AI,MATCH(A20,Results_Cases!A:A,0))+INDEX(Results_Cases!AJ:AJ,MATCH(A20,Results_Cases!A:A,0))+INDEX(Results_Cases!AK:AK,MATCH(A20,Results_Cases!A:A,0))+INDEX(Results_Cases!AL:AL,MATCH(A20,Results_Cases!A:A,0))</f>
        <v>77</v>
      </c>
      <c r="AS20" s="102">
        <f>IF(ISERROR(INDEX(Results_Cases!AM:AM,MATCH(A20,Results_Cases!A:A,0))/AX20),"..",INDEX(Results_Cases!AM:AM,MATCH(A20,Results_Cases!A:A,0))/AX20)</f>
        <v>0.71052631578947367</v>
      </c>
      <c r="AT20" s="102">
        <f>IF(ISERROR(INDEX(Results_Cases!AN:AN,MATCH(A20,Results_Cases!A:A,0))/AX20),"..",INDEX(Results_Cases!AN:AN,MATCH(A20,Results_Cases!A:A,0))/AX20)</f>
        <v>0.25</v>
      </c>
      <c r="AU20" s="102">
        <f>IF(ISERROR(INDEX(Results_Cases!AO:AO,MATCH(A20,Results_Cases!A:A,0))/AX20),"..",INDEX(Results_Cases!AO:AO,MATCH(A20,Results_Cases!A:A,0))/AX20)</f>
        <v>3.9473684210526314E-2</v>
      </c>
      <c r="AV20" s="102">
        <f>IF(ISERROR(INDEX(Results_Cases!AP:AP,MATCH(A20,Results_Cases!A:A,0))/AX20),"..",INDEX(Results_Cases!AP:AP,MATCH(A20,Results_Cases!A:A,0))/AX20)</f>
        <v>0</v>
      </c>
      <c r="AW20" s="102">
        <f>IF(ISERROR(INDEX(Results_Cases!AQ:AQ,MATCH(A20,Results_Cases!A:A,0))/AX20),"..",INDEX(Results_Cases!AQ:AQ,MATCH(A20,Results_Cases!A:A,0))/AX20)</f>
        <v>0</v>
      </c>
      <c r="AX20" s="103">
        <f>INDEX(Results_Cases!AM:AM,MATCH(A20,Results_Cases!A:A,0))+INDEX(Results_Cases!AN:AN,MATCH(A20,Results_Cases!A:A,0))+INDEX(Results_Cases!AO:AO,MATCH(A20,Results_Cases!A:A,0))+INDEX(Results_Cases!AP:AP,MATCH(A20,Results_Cases!A:A,0))+INDEX(Results_Cases!AQ:AQ,MATCH(A20,Results_Cases!A:A,0))</f>
        <v>76</v>
      </c>
      <c r="AY20" s="104">
        <f>IF(ISERROR(INDEX(Results_Cases!AR:AR,MATCH(A20,Results_Cases!A:A,0))/BD20),"..",INDEX(Results_Cases!AR:AR,MATCH(A20,Results_Cases!A:A,0))/BD20)</f>
        <v>0.68055555555555558</v>
      </c>
      <c r="AZ20" s="104">
        <f>IF(ISERROR(INDEX(Results_Cases!AS:AS,MATCH(A20,Results_Cases!A:A,0))/BD20),"..",INDEX(Results_Cases!AS:AS,MATCH(A20,Results_Cases!A:A,0))/BD20)</f>
        <v>0.25</v>
      </c>
      <c r="BA20" s="104">
        <f>IF(ISERROR(INDEX(Results_Cases!AT:AT,MATCH(A20,Results_Cases!A:A,0))/BD20),"..",INDEX(Results_Cases!AT:AT,MATCH(A20,Results_Cases!A:A,0))/BD20)</f>
        <v>6.9444444444444448E-2</v>
      </c>
      <c r="BB20" s="104">
        <f>IF(ISERROR(INDEX(Results_Cases!AU:AU,MATCH(A20,Results_Cases!A:A,0))/BD20),"..",INDEX(Results_Cases!AU:AU,MATCH(A20,Results_Cases!A:A,0))/BD20)</f>
        <v>0</v>
      </c>
      <c r="BC20" s="104">
        <f>IF(ISERROR(INDEX(Results_Cases!AV:AV,MATCH(A20,Results_Cases!A:A,0))/BD20),"..",INDEX(Results_Cases!AV:AV,MATCH(A20,Results_Cases!A:A,0))/BD20)</f>
        <v>0</v>
      </c>
      <c r="BD20" s="100">
        <f>INDEX(Results_Cases!AR:AR,MATCH(A20,Results_Cases!A:A,0))+INDEX(Results_Cases!AS:AS,MATCH(A20,Results_Cases!A:A,0))+INDEX(Results_Cases!AT:AT,MATCH(A20,Results_Cases!A:A,0))+INDEX(Results_Cases!AU:AU,MATCH(A20,Results_Cases!A:A,0))+INDEX(Results_Cases!AV:AV,MATCH(A20,Results_Cases!A:A,0))</f>
        <v>72</v>
      </c>
      <c r="BE20" s="102">
        <f>IF(ISERROR(INDEX(Results_Cases!AW:AW,MATCH(A20,Results_Cases!A:A,0))/BJ20),"..",INDEX(Results_Cases!AW:AW,MATCH(A20,Results_Cases!A:A,0))/BJ20)</f>
        <v>0.72368421052631582</v>
      </c>
      <c r="BF20" s="102">
        <f>IF(ISERROR(INDEX(Results_Cases!AX:AX,MATCH(A20,Results_Cases!A:A,0))/BJ20),"..",INDEX(Results_Cases!AX:AX,MATCH(A20,Results_Cases!A:A,0))/BJ20)</f>
        <v>0.23684210526315788</v>
      </c>
      <c r="BG20" s="102">
        <f>IF(ISERROR(INDEX(Results_Cases!AY:AY,MATCH(A20,Results_Cases!A:A,0))/BJ20),"..",INDEX(Results_Cases!AY:AY,MATCH(A20,Results_Cases!A:A,0))/BJ20)</f>
        <v>3.9473684210526314E-2</v>
      </c>
      <c r="BH20" s="102">
        <f>IF(ISERROR(INDEX(Results_Cases!AZ:AZ,MATCH(A20,Results_Cases!A:A,0))/BJ20),"..",INDEX(Results_Cases!AZ:AZ,MATCH(A20,Results_Cases!A:A,0))/BJ20)</f>
        <v>0</v>
      </c>
      <c r="BI20" s="102">
        <f>IF(ISERROR(INDEX(Results_Cases!BA:BA,MATCH(A20,Results_Cases!A:A,0))/BJ20),"..",INDEX(Results_Cases!BA:BA,MATCH(A20,Results_Cases!A:A,0))/BJ20)</f>
        <v>0</v>
      </c>
      <c r="BJ20" s="103">
        <f>INDEX(Results_Cases!AW:AW,MATCH(A20,Results_Cases!A:A,0))+INDEX(Results_Cases!AX:AX,MATCH(A20,Results_Cases!A:A,0))+INDEX(Results_Cases!AY:AY,MATCH(A20,Results_Cases!A:A,0))+INDEX(Results_Cases!AZ:AZ,MATCH(A20,Results_Cases!A:A,0))+INDEX(Results_Cases!BA:BA,MATCH(A20,Results_Cases!A:A,0))</f>
        <v>76</v>
      </c>
      <c r="BK20" s="104">
        <f>IF(ISERROR(INDEX(Results_Cases!BB:BB,MATCH(A20,Results_Cases!A:A,0))/BP20),"..",INDEX(Results_Cases!BB:BB,MATCH(A20,Results_Cases!A:A,0))/BP20)</f>
        <v>0.65789473684210531</v>
      </c>
      <c r="BL20" s="104">
        <f>IF(ISERROR(INDEX(Results_Cases!BC:BC,MATCH(A20,Results_Cases!A:A,0))/BP20),"..",INDEX(Results_Cases!BC:BC,MATCH(A20,Results_Cases!A:A,0))/BP20)</f>
        <v>0.22368421052631579</v>
      </c>
      <c r="BM20" s="104">
        <f>IF(ISERROR(INDEX(Results_Cases!BD:BD,MATCH(A20,Results_Cases!A:A,0))/BP20),"..",INDEX(Results_Cases!BD:BD,MATCH(A20,Results_Cases!A:A,0))/BP20)</f>
        <v>9.2105263157894732E-2</v>
      </c>
      <c r="BN20" s="104">
        <f>IF(ISERROR(INDEX(Results_Cases!BE:BE,MATCH(A20,Results_Cases!A:A,0))/BP20),"..",INDEX(Results_Cases!BE:BE,MATCH(A20,Results_Cases!A:A,0))/BP20)</f>
        <v>1.3157894736842105E-2</v>
      </c>
      <c r="BO20" s="104">
        <f>IF(ISERROR(INDEX(Results_Cases!BF:BF,MATCH(A20,Results_Cases!A:A,0))/BP20),"..",INDEX(Results_Cases!BF:BF,MATCH(A20,Results_Cases!A:A,0))/BP20)</f>
        <v>1.3157894736842105E-2</v>
      </c>
      <c r="BP20" s="100">
        <f>INDEX(Results_Cases!BB:BB,MATCH(A20,Results_Cases!A:A,0))+INDEX(Results_Cases!BC:BC,MATCH(A20,Results_Cases!A:A,0))+INDEX(Results_Cases!BD:BD,MATCH(A20,Results_Cases!A:A,0))+INDEX(Results_Cases!BE:BE,MATCH(A20,Results_Cases!A:A,0))+INDEX(Results_Cases!BF:BF,MATCH(A20,Results_Cases!A:A,0))</f>
        <v>76</v>
      </c>
      <c r="BQ20" s="102">
        <f>IF(ISERROR(INDEX(Results_Cases!BG:BG,MATCH(A20,Results_Cases!A:A,0))/BV20),"..",INDEX(Results_Cases!BG:BG,MATCH(A20,Results_Cases!A:A,0))/BV20)</f>
        <v>0.54545454545454541</v>
      </c>
      <c r="BR20" s="102">
        <f>IF(ISERROR(INDEX(Results_Cases!BH:BH,MATCH(A20,Results_Cases!A:A,0))/AX20),"..",INDEX(Results_Cases!BH:BH,MATCH(A20,Results_Cases!A:A,0))/AX20)</f>
        <v>0.18421052631578946</v>
      </c>
      <c r="BS20" s="102">
        <f>IF(ISERROR(INDEX(Results_Cases!BI:BI,MATCH(A20,Results_Cases!A:A,0))/AX20),"..",INDEX(Results_Cases!BI:BI,MATCH(A20,Results_Cases!A:A,0))/AX20)</f>
        <v>6.5789473684210523E-2</v>
      </c>
      <c r="BT20" s="102">
        <f>IF(ISERROR(INDEX(Results_Cases!BJ:BJ,MATCH(A20,Results_Cases!A:A,0))/AX20),"..",INDEX(Results_Cases!BJ:BJ,MATCH(A20,Results_Cases!A:A,0))/AX20)</f>
        <v>1.3157894736842105E-2</v>
      </c>
      <c r="BU20" s="102">
        <f>IF(ISERROR(INDEX(Results_Cases!BK:BK,MATCH(A20,Results_Cases!A:A,0))/AX20),"..",INDEX(Results_Cases!BK:BK,MATCH(A20,Results_Cases!A:A,0))/AX20)</f>
        <v>0</v>
      </c>
      <c r="BV20" s="103">
        <f>INDEX(Results_Cases!BG:BG,MATCH(A20,Results_Cases!A:A,0))+INDEX(Results_Cases!BH:BH,MATCH(A20,Results_Cases!A:A,0))+INDEX(Results_Cases!BI:BI,MATCH(A20,Results_Cases!A:A,0))+INDEX(Results_Cases!BJ:BJ,MATCH(A20,Results_Cases!A:A,0))+INDEX(Results_Cases!BK:BK,MATCH(A20,Results_Cases!A:A,0))</f>
        <v>44</v>
      </c>
      <c r="BW20" s="104">
        <f>IF(ISERROR(INDEX(Results_Cases!BL:BL,MATCH(A20,Results_Cases!A:A,0))/CB20),"..",INDEX(Results_Cases!BL:BL,MATCH(A20,Results_Cases!A:A,0))/CB20)</f>
        <v>0.58064516129032262</v>
      </c>
      <c r="BX20" s="104">
        <f>IF(ISERROR(INDEX(Results_Cases!BM:BM,MATCH(A20,Results_Cases!A:A,0))/CB20),"..",INDEX(Results_Cases!BM:BM,MATCH(A20,Results_Cases!A:A,0))/CB20)</f>
        <v>0.25806451612903225</v>
      </c>
      <c r="BY20" s="104">
        <f>IF(ISERROR(INDEX(Results_Cases!BN:BN,MATCH(A20,Results_Cases!A:A,0))/CB20),"..",INDEX(Results_Cases!BN:BN,MATCH(A20,Results_Cases!A:A,0))/CB20)</f>
        <v>0.12903225806451613</v>
      </c>
      <c r="BZ20" s="104">
        <f>IF(ISERROR(INDEX(Results_Cases!BO:BO,MATCH(A20,Results_Cases!A:A,0))/CB20),"..",INDEX(Results_Cases!BO:BO,MATCH(A20,Results_Cases!A:A,0))/CB20)</f>
        <v>3.2258064516129031E-2</v>
      </c>
      <c r="CA20" s="104">
        <f>IF(ISERROR(INDEX(Results_Cases!BP:BP,MATCH(A20,Results_Cases!A:A,0))/CB20),"..",INDEX(Results_Cases!BP:BP,MATCH(A20,Results_Cases!A:A,0))/CB20)</f>
        <v>0</v>
      </c>
      <c r="CB20" s="100">
        <f>INDEX(Results_Cases!BL:BL,MATCH(A20,Results_Cases!A:A,0))+INDEX(Results_Cases!BM:BM,MATCH(A20,Results_Cases!A:A,0))+INDEX(Results_Cases!BN:BN,MATCH(A20,Results_Cases!A:A,0))+INDEX(Results_Cases!BO:BO,MATCH(A20,Results_Cases!A:A,0))+INDEX(Results_Cases!BP:BP,MATCH(A20,Results_Cases!A:A,0))</f>
        <v>31</v>
      </c>
      <c r="CC20" s="102">
        <f>IF(ISERROR(INDEX(Results_Cases!BQ:BQ,MATCH(A20,Results_Cases!A:A,0))/CH20),"..",INDEX(Results_Cases!BQ:BQ,MATCH(A20,Results_Cases!A:A,0))/CH20)</f>
        <v>0.53968253968253965</v>
      </c>
      <c r="CD20" s="102">
        <f>IF(ISERROR(INDEX(Results_Cases!BR:BR,MATCH(A20,Results_Cases!A:A,0))/CH20),"..",INDEX(Results_Cases!BR:BR,MATCH(A20,Results_Cases!A:A,0))/CH20)</f>
        <v>0.2857142857142857</v>
      </c>
      <c r="CE20" s="102">
        <f>IF(ISERROR(INDEX(Results_Cases!BS:BS,MATCH(A20,Results_Cases!A:A,0))/CH20),"..",INDEX(Results_Cases!BS:BS,MATCH(A20,Results_Cases!A:A,0))/CH20)</f>
        <v>0.14285714285714285</v>
      </c>
      <c r="CF20" s="102">
        <f>IF(ISERROR(INDEX(Results_Cases!BT:BT,MATCH(A20,Results_Cases!A:A,0))/CH20),"..",INDEX(Results_Cases!BT:BT,MATCH(A20,Results_Cases!A:A,0))/CH20)</f>
        <v>3.1746031746031744E-2</v>
      </c>
      <c r="CG20" s="102">
        <f>IF(ISERROR(INDEX(Results_Cases!BU:BU,MATCH(A20,Results_Cases!A:A,0))/CH20),"..",INDEX(Results_Cases!BU:BU,MATCH(A20,Results_Cases!A:A,0))/CH20)</f>
        <v>0</v>
      </c>
      <c r="CH20" s="103">
        <f>INDEX(Results_Cases!BQ:BQ,MATCH(A20,Results_Cases!A:A,0))+INDEX(Results_Cases!BR:BR,MATCH(A20,Results_Cases!A:A,0))+INDEX(Results_Cases!BS:BS,MATCH(A20,Results_Cases!A:A,0))+INDEX(Results_Cases!BT:BT,MATCH(A20,Results_Cases!A:A,0))+INDEX(Results_Cases!BU:BU,MATCH(A20,Results_Cases!A:A,0))</f>
        <v>63</v>
      </c>
      <c r="CI20" s="104">
        <f>IF(ISERROR(INDEX(Results_Cases!BV:BV,MATCH(A20,Results_Cases!A:A,0))/CN20),"..",INDEX(Results_Cases!BV:BV,MATCH(A20,Results_Cases!A:A,0))/CN20)</f>
        <v>0.52112676056338025</v>
      </c>
      <c r="CJ20" s="104">
        <f>IF(ISERROR(INDEX(Results_Cases!BW:BW,MATCH(A20,Results_Cases!A:A,0))/CN20),"..",INDEX(Results_Cases!BW:BW,MATCH(A20,Results_Cases!A:A,0))/CN20)</f>
        <v>0.36619718309859156</v>
      </c>
      <c r="CK20" s="104">
        <f>IF(ISERROR(INDEX(Results_Cases!BX:BX,MATCH(A20,Results_Cases!A:A,0))/CN20),"..",INDEX(Results_Cases!BX:BX,MATCH(A20,Results_Cases!A:A,0))/CN20)</f>
        <v>9.8591549295774641E-2</v>
      </c>
      <c r="CL20" s="104">
        <f>IF(ISERROR(INDEX(Results_Cases!BY:BY,MATCH(A20,Results_Cases!A:A,0))/CN20),"..",INDEX(Results_Cases!BY:BY,MATCH(A20,Results_Cases!A:A,0))/CN20)</f>
        <v>1.4084507042253521E-2</v>
      </c>
      <c r="CM20" s="104">
        <f>IF(ISERROR(INDEX(Results_Cases!BZ:BZ,MATCH(A20,Results_Cases!A:A,0))/CN20),"..",INDEX(Results_Cases!BZ:BZ,MATCH(A20,Results_Cases!A:A,0))/CN20)</f>
        <v>0</v>
      </c>
      <c r="CN20" s="100">
        <f>INDEX(Results_Cases!BV:BV,MATCH(A20,Results_Cases!A:A,0))+INDEX(Results_Cases!BW:BW,MATCH(A20,Results_Cases!A:A,0))+INDEX(Results_Cases!BX:BX,MATCH(A20,Results_Cases!A:A,0))+INDEX(Results_Cases!BY:BY,MATCH(A20,Results_Cases!A:A,0))+INDEX(Results_Cases!BZ:BZ,MATCH(A20,Results_Cases!A:A,0))</f>
        <v>71</v>
      </c>
      <c r="CO20" s="102">
        <f>IF(ISERROR(INDEX(Results_Cases!CA:CA,MATCH(A20,Results_Cases!A:A,0))/CT20),0,INDEX(Results_Cases!CA:CA,MATCH(A20,Results_Cases!A:A,0))/CT20)</f>
        <v>0.68292682926829273</v>
      </c>
      <c r="CP20" s="102">
        <f>IF(ISERROR(INDEX(Results_Cases!CB:CB,MATCH(A20,Results_Cases!A:A,0))/CT20),0,INDEX(Results_Cases!CB:CB,MATCH(A20,Results_Cases!A:A,0))/CT20)</f>
        <v>0.29268292682926828</v>
      </c>
      <c r="CQ20" s="102">
        <f>IF(ISERROR(INDEX(Results_Cases!CC:CC,MATCH(A20,Results_Cases!A:A,0))/CT20),0,INDEX(Results_Cases!CC:CC,MATCH(A20,Results_Cases!A:A,0))/CT20)</f>
        <v>2.4390243902439025E-2</v>
      </c>
      <c r="CR20" s="102">
        <f>IF(ISERROR(INDEX(Results_Cases!CD:CD,MATCH(A20,Results_Cases!A:A,0))/CT20),0,INDEX(Results_Cases!CD:CD,MATCH(A20,Results_Cases!A:A,0))/CT20)</f>
        <v>0</v>
      </c>
      <c r="CS20" s="102">
        <f>IF(ISERROR(INDEX(Results_Cases!CE:CE,MATCH(A20,Results_Cases!A:A,0))/CT20),0,INDEX(Results_Cases!CE:CE,MATCH(A20,Results_Cases!A:A,0))/CT20)</f>
        <v>0</v>
      </c>
      <c r="CT20" s="103">
        <f>IF(ISERROR(INDEX(Results_Cases!CA:CA,MATCH(A20,Results_Cases!A:A,0))+INDEX(Results_Cases!CB:CB,MATCH(A20,Results_Cases!A:A,0))+INDEX(Results_Cases!CC:CC,MATCH(A20,Results_Cases!A:A,0))+INDEX(Results_Cases!CD:CD,MATCH(A20,Results_Cases!A:A,0))+INDEX(Results_Cases!CE:CE,MATCH(A20,Results_Cases!A:A,0))),0,INDEX(Results_Cases!CA:CA,MATCH(A20,Results_Cases!A:A,0))+INDEX(Results_Cases!CB:CB,MATCH(A20,Results_Cases!A:A,0))+INDEX(Results_Cases!CC:CC,MATCH(A20,Results_Cases!A:A,0))+INDEX(Results_Cases!CD:CD,MATCH(A20,Results_Cases!A:A,0))+INDEX(Results_Cases!CE:CE,MATCH(A20,Results_Cases!A:A,0)))</f>
        <v>41</v>
      </c>
      <c r="CU20" s="104">
        <f>INDEX(Results_Cases!CF:CF,MATCH(A20,Results_Cases!A:A,0))/DC20</f>
        <v>0.21518987341772153</v>
      </c>
      <c r="CV20" s="104">
        <f>INDEX(Results_Cases!CG:CG,MATCH(A20,Results_Cases!A:A,0))/DC20</f>
        <v>5.0632911392405063E-2</v>
      </c>
      <c r="CW20" s="104">
        <f>INDEX(Results_Cases!CH:CH,MATCH(A20,Results_Cases!A:A,0))/DC20</f>
        <v>0.36708860759493672</v>
      </c>
      <c r="CX20" s="104">
        <f>INDEX(Results_Cases!CI:CI,MATCH(A20,Results_Cases!A:A,0))/DC20</f>
        <v>6.3291139240506333E-2</v>
      </c>
      <c r="CY20" s="104">
        <f>INDEX(Results_Cases!CJ:CJ,MATCH(A20,Results_Cases!A:A,0))/DC20</f>
        <v>0.379746835443038</v>
      </c>
      <c r="CZ20" s="104">
        <f>INDEX(Results_Cases!CK:CK,MATCH(A20,Results_Cases!A:A,0))/DC20</f>
        <v>0</v>
      </c>
      <c r="DA20" s="104">
        <f>INDEX(Results_Cases!CL:CL,MATCH(A20,Results_Cases!A:A,0))/DC20</f>
        <v>1.2658227848101266E-2</v>
      </c>
      <c r="DB20" s="104">
        <f>INDEX(Results_Cases!CM:CM,MATCH(A20,Results_Cases!A:A,0))/DC20</f>
        <v>0.36708860759493672</v>
      </c>
      <c r="DC20" s="100">
        <f>INDEX(Results_Cases!HB:HB,MATCH(A20,Results_Cases!A:A,0))</f>
        <v>79</v>
      </c>
      <c r="DD20" s="102">
        <f>IF(ISERROR(INDEX(Results_Cases!CN:CN,MATCH(A20,Results_Cases!A:A,0))/DK20),"..",INDEX(Results_Cases!CN:CN,MATCH(A20,Results_Cases!A:A,0))/DK20)</f>
        <v>0.84810126582278478</v>
      </c>
      <c r="DE20" s="102">
        <f>IF(ISERROR(INDEX(Results_Cases!CO:CO,MATCH(A20,Results_Cases!A:A,0))/DK20),"..",INDEX(Results_Cases!CO:CO,MATCH(A20,Results_Cases!A:A,0))/DK20)</f>
        <v>0</v>
      </c>
      <c r="DF20" s="102">
        <f>IF(ISERROR(INDEX(Results_Cases!CP:CP,MATCH(A20,Results_Cases!A:A,0))/DK20),"..",INDEX(Results_Cases!CP:CP,MATCH(A20,Results_Cases!A:A,0))/DK20)</f>
        <v>1.2658227848101266E-2</v>
      </c>
      <c r="DG20" s="102">
        <f>IF(ISERROR(INDEX(Results_Cases!CQ:CQ,MATCH(A20,Results_Cases!A:A,0))/DK20),"..",INDEX(Results_Cases!CQ:CQ,MATCH(A20,Results_Cases!A:A,0))/DK20)</f>
        <v>8.8607594936708861E-2</v>
      </c>
      <c r="DH20" s="102">
        <f>IF(ISERROR(INDEX(Results_Cases!CR:CR,MATCH(A20,Results_Cases!A:A,0))/DK20),"..",INDEX(Results_Cases!CR:CR,MATCH(A20,Results_Cases!A:A,0))/DK20)</f>
        <v>5.0632911392405063E-2</v>
      </c>
      <c r="DI20" s="105">
        <f>IF(ISERROR(INDEX(Results_Cases!CS:CS,MATCH(A20,Results_Cases!A:A,0))),0,INDEX(Results_Cases!CS:CS,MATCH(A20,Results_Cases!A:A,0)))</f>
        <v>9.75</v>
      </c>
      <c r="DJ20" s="106">
        <f>IF(ISERROR(INDEX(Results_Cases!CT:CT,MATCH(A20,Results_Cases!A:A,0))),0,INDEX(Results_Cases!CT:CT,MATCH(A20,Results_Cases!A:A,0)))</f>
        <v>9</v>
      </c>
      <c r="DK20" s="103">
        <f>INDEX(Results_Cases!CN:CN,MATCH(A20,Results_Cases!A:A,0))+INDEX(Results_Cases!CO:CO,MATCH(A20,Results_Cases!A:A,0))+INDEX(Results_Cases!CP:CP,MATCH(A20,Results_Cases!A:A,0))+INDEX(Results_Cases!CQ:CQ,MATCH(A20,Results_Cases!A:A,0))+INDEX(Results_Cases!CR:CR,MATCH(A20,Results_Cases!A:A,0))</f>
        <v>79</v>
      </c>
      <c r="DL20" s="104">
        <f>IF(ISERROR(INDEX(Results_Cases!CU:CU,MATCH(A20,Results_Cases!A:A,0))/DO20),"..",INDEX(Results_Cases!CU:CU,MATCH(A20,Results_Cases!A:A,0))/DO20)</f>
        <v>0.19402985074626866</v>
      </c>
      <c r="DM20" s="104">
        <f>IF(ISERROR(INDEX(Results_Cases!CV:CV,MATCH(A20,Results_Cases!A:A,0))/DO20),"..",INDEX(Results_Cases!CV:CV,MATCH(A20,Results_Cases!A:A,0))/DO20)</f>
        <v>0.77611940298507465</v>
      </c>
      <c r="DN20" s="104">
        <f>IF(ISERROR(INDEX(Results_Cases!CW:CW,MATCH(A20,Results_Cases!A:A,0))/DO20),"..",INDEX(Results_Cases!CW:CW,MATCH(A20,Results_Cases!A:A,0))/DO20)</f>
        <v>2.9850746268656716E-2</v>
      </c>
      <c r="DO20" s="100">
        <f>INDEX(Results_Cases!CU:CU,MATCH(A20,Results_Cases!A:A,0))+INDEX(Results_Cases!CV:CV,MATCH(A20,Results_Cases!A:A,0))+INDEX(Results_Cases!CW:CW,MATCH(A20,Results_Cases!A:A,0))</f>
        <v>67</v>
      </c>
      <c r="DP20" s="102">
        <f>IF(ISERROR(INDEX(Results_Cases!CX:CX,MATCH(A20,Results_Cases!A:A,0))/DS20),"..",INDEX(Results_Cases!CX:CX,MATCH(A20,Results_Cases!A:A,0))/DS20)</f>
        <v>0.57692307692307687</v>
      </c>
      <c r="DQ20" s="102">
        <f>IF(ISERROR(INDEX(Results_Cases!CY:CY,MATCH(A20,Results_Cases!A:A,0))/DS20),"..",INDEX(Results_Cases!CY:CY,MATCH(A20,Results_Cases!A:A,0))/DS20)</f>
        <v>0.42307692307692307</v>
      </c>
      <c r="DR20" s="102">
        <f>IF(ISERROR(INDEX(Results_Cases!CZ:CZ,MATCH(A20,Results_Cases!A:A,0))/DS20),"..",INDEX(Results_Cases!CZ:CZ,MATCH(A20,Results_Cases!A:A,0))/DS20)</f>
        <v>0</v>
      </c>
      <c r="DS20" s="103">
        <f>INDEX(Results_Cases!CX:CX,MATCH(A20,Results_Cases!A:A,0))+INDEX(Results_Cases!CY:CY,MATCH(A20,Results_Cases!A:A,0))+INDEX(Results_Cases!CZ:CZ,MATCH(A20,Results_Cases!A:A,0))</f>
        <v>78</v>
      </c>
      <c r="DT20" s="104">
        <f>IF(ISERROR(INDEX(Results_Cases!DA:DA,MATCH(A20,Results_Cases!A:A,0))/EC20),"..",INDEX(Results_Cases!DA:DA,MATCH(A20,Results_Cases!A:A,0))/EC20)</f>
        <v>1.4084507042253521E-2</v>
      </c>
      <c r="DU20" s="104">
        <f>IF(ISERROR(INDEX(Results_Cases!DB:DB,MATCH(A20,Results_Cases!A:A,0))/EC20),"..",INDEX(Results_Cases!DB:DB,MATCH(A20,Results_Cases!A:A,0))/EC20)</f>
        <v>4.2253521126760563E-2</v>
      </c>
      <c r="DV20" s="104">
        <f>IF(ISERROR(INDEX(Results_Cases!DC:DC,MATCH(A20,Results_Cases!A:A,0))/EC20),"..",INDEX(Results_Cases!DC:DC,MATCH(A20,Results_Cases!A:A,0))/EC20)</f>
        <v>5.6338028169014086E-2</v>
      </c>
      <c r="DW20" s="104">
        <f>IF(ISERROR(INDEX(Results_Cases!DD:DD,MATCH(A20,Results_Cases!A:A,0))/EC20),"..",INDEX(Results_Cases!DD:DD,MATCH(A20,Results_Cases!A:A,0))/EC20)</f>
        <v>7.0422535211267609E-2</v>
      </c>
      <c r="DX20" s="104">
        <f>IF(ISERROR(INDEX(Results_Cases!DE:DE,MATCH(A20,Results_Cases!A:A,0))/EC20),"..",INDEX(Results_Cases!DE:DE,MATCH(A20,Results_Cases!A:A,0))/EC20)</f>
        <v>0.16901408450704225</v>
      </c>
      <c r="DY20" s="104">
        <f>IF(ISERROR(INDEX(Results_Cases!DF:DF,MATCH(A20,Results_Cases!A:A,0))/EC20),"..",INDEX(Results_Cases!DF:DF,MATCH(A20,Results_Cases!A:A,0))/EC20)</f>
        <v>0.3380281690140845</v>
      </c>
      <c r="DZ20" s="104">
        <f>IF(ISERROR(INDEX(Results_Cases!DG:DG,MATCH(A20,Results_Cases!A:A,0))/EC20),"..",INDEX(Results_Cases!DG:DG,MATCH(A20,Results_Cases!A:A,0))/EC20)</f>
        <v>0.28169014084507044</v>
      </c>
      <c r="EA20" s="104">
        <f>IF(ISERROR(INDEX(Results_Cases!DH:DH,MATCH(A20,Results_Cases!A:A,0))/EC20),"..",INDEX(Results_Cases!DH:DH,MATCH(A20,Results_Cases!A:A,0))/EC20)</f>
        <v>2.8169014084507043E-2</v>
      </c>
      <c r="EB20" s="107">
        <f>IF(ISERROR(INDEX(Results_Cases!DI:DI,MATCH(A20,Results_Cases!A:A,0))),"..",INDEX(Results_Cases!DI:DI,MATCH(A20,Results_Cases!A:A,0)))</f>
        <v>56.329268292682926</v>
      </c>
      <c r="EC20" s="100">
        <f>INDEX(Results_Cases!DA:DA,MATCH(A20,Results_Cases!A:A,0))+INDEX(Results_Cases!DB:DB,MATCH(A20,Results_Cases!A:A,0))+INDEX(Results_Cases!DC:DC,MATCH(A20,Results_Cases!A:A,0))+INDEX(Results_Cases!DD:DD,MATCH(A20,Results_Cases!A:A,0))+INDEX(Results_Cases!DE:DE,MATCH(A20,Results_Cases!A:A,0))+INDEX(Results_Cases!DF:DF,MATCH(A20,Results_Cases!A:A,0))+INDEX(Results_Cases!DG:DG,MATCH(A20,Results_Cases!A:A,0))+INDEX(Results_Cases!DH:DH,MATCH(A20,Results_Cases!A:A,0))</f>
        <v>71</v>
      </c>
      <c r="ED20" s="102">
        <f>IF(ISERROR(INDEX(Results_Cases!DJ:DJ,MATCH(A20,Results_Cases!A:A,0))/EI20),"..",INDEX(Results_Cases!DJ:DJ,MATCH(A20,Results_Cases!A:A,0))/EI20)</f>
        <v>0</v>
      </c>
      <c r="EE20" s="102">
        <f>IF(ISERROR(INDEX(Results_Cases!DK:DK,MATCH(A20,Results_Cases!A:A,0))/EI20),"..",INDEX(Results_Cases!DK:DK,MATCH(A20,Results_Cases!A:A,0))/EI20)</f>
        <v>5.2631578947368418E-2</v>
      </c>
      <c r="EF20" s="102">
        <f>IF(ISERROR(INDEX(Results_Cases!DL:DL,MATCH(A20,Results_Cases!A:A,0))/EI20),"..",INDEX(Results_Cases!DL:DL,MATCH(A20,Results_Cases!A:A,0))/EI20)</f>
        <v>0</v>
      </c>
      <c r="EG20" s="102">
        <f>IF(ISERROR(INDEX(Results_Cases!DM:DM,MATCH(A20,Results_Cases!A:A,0))/EI20),"..",INDEX(Results_Cases!DM:DM,MATCH(A20,Results_Cases!A:A,0))/EI20)</f>
        <v>0.93421052631578949</v>
      </c>
      <c r="EH20" s="102">
        <f>IF(ISERROR(INDEX(Results_Cases!DN:DN,MATCH(A20,Results_Cases!A:A,0))/EI20),"..",INDEX(Results_Cases!DN:DN,MATCH(A20,Results_Cases!A:A,0))/EI20)</f>
        <v>1.3157894736842105E-2</v>
      </c>
      <c r="EI20" s="103">
        <f>INDEX(Results_Cases!DJ:DJ,MATCH(A20,Results_Cases!A:A,0))+INDEX(Results_Cases!DK:DK,MATCH(A20,Results_Cases!A:A,0))+INDEX(Results_Cases!DL:DL,MATCH(A20,Results_Cases!A:A,0))+INDEX(Results_Cases!DM:DM,MATCH(A20,Results_Cases!A:A,0))+INDEX(Results_Cases!DN:DN,MATCH(A20,Results_Cases!A:A,0))</f>
        <v>76</v>
      </c>
      <c r="EJ20" s="104">
        <f>IF(ISERROR(INDEX(Results_Cases!DO:DO,MATCH(A20,Results_Cases!A:A,0))/EI20),"..",INDEX(Results_Cases!DO:DO,MATCH(A20,Results_Cases!A:A,0))/EI20)</f>
        <v>0</v>
      </c>
      <c r="EK20" s="104">
        <f>IF(ISERROR(INDEX(Results_Cases!DP:DP,MATCH(A20,Results_Cases!A:A,0))/EI20),"..",INDEX(Results_Cases!DP:DP,MATCH(A20,Results_Cases!A:A,0))/EI20)</f>
        <v>0</v>
      </c>
      <c r="EL20" s="104">
        <f>IF(ISERROR(INDEX(Results_Cases!DQ:DQ,MATCH(A20,Results_Cases!A:A,0))/EI20),"..",INDEX(Results_Cases!DQ:DQ,MATCH(A20,Results_Cases!A:A,0))/EI20)</f>
        <v>0</v>
      </c>
      <c r="EM20" s="102">
        <f>IF(ISERROR(INDEX(Results_Cases!DR:DR,MATCH(A20,Results_Cases!A:A,0))/EI20),"..",INDEX(Results_Cases!DR:DR,MATCH(A20,Results_Cases!A:A,0))/EI20)</f>
        <v>0</v>
      </c>
      <c r="EN20" s="102">
        <f>IF(ISERROR(INDEX(Results_Cases!DS:DS,MATCH(A20,Results_Cases!A:A,0))/EI20),"..",INDEX(Results_Cases!DS:DS,MATCH(A20,Results_Cases!A:A,0))/EI20)</f>
        <v>0</v>
      </c>
      <c r="EO20" s="102">
        <f>IF(ISERROR(INDEX(Results_Cases!DT:DT,MATCH(A20,Results_Cases!A:A,0))/EI20),"..",INDEX(Results_Cases!DT:DT,MATCH(A20,Results_Cases!A:A,0))/EI20)</f>
        <v>3.9473684210526314E-2</v>
      </c>
      <c r="EP20" s="102">
        <f>IF(ISERROR(INDEX(Results_Cases!DU:DU,MATCH(A20,Results_Cases!A:A,0))/EI20),"..",INDEX(Results_Cases!DU:DU,MATCH(A20,Results_Cases!A:A,0))/EI20)</f>
        <v>1.3157894736842105E-2</v>
      </c>
      <c r="EQ20" s="104">
        <f>IF(ISERROR(INDEX(Results_Cases!DV:DV,MATCH(A20,Results_Cases!A:A,0))/EI20),"..",INDEX(Results_Cases!DV:DV,MATCH(A20,Results_Cases!A:A,0))/EI20)</f>
        <v>0</v>
      </c>
      <c r="ER20" s="104">
        <f>IF(ISERROR(INDEX(Results_Cases!DW:DW,MATCH(A20,Results_Cases!A:A,0))/EI20),"..",INDEX(Results_Cases!DW:DW,MATCH(A20,Results_Cases!A:A,0))/EI20)</f>
        <v>0</v>
      </c>
      <c r="ES20" s="104">
        <f>IF(ISERROR(INDEX(Results_Cases!DX:DX,MATCH(A20,Results_Cases!A:A,0))/EI20),"..",INDEX(Results_Cases!DX:DX,MATCH(A20,Results_Cases!A:A,0))/EI20)</f>
        <v>0</v>
      </c>
      <c r="ET20" s="104">
        <f>IF(ISERROR(INDEX(Results_Cases!DY:DY,MATCH(A20,Results_Cases!A:A,0))/EI20),"..",INDEX(Results_Cases!DY:DY,MATCH(A20,Results_Cases!A:A,0))/EI20)</f>
        <v>0</v>
      </c>
      <c r="EU20" s="104">
        <f>IF(ISERROR(INDEX(Results_Cases!DZ:DZ,MATCH(A20,Results_Cases!A:A,0))/EI20),"..",INDEX(Results_Cases!DZ:DZ,MATCH(A20,Results_Cases!A:A,0))/EI20)</f>
        <v>0</v>
      </c>
      <c r="EV20" s="104">
        <f>IF(ISERROR(INDEX(Results_Cases!EA:EA,MATCH(A20,Results_Cases!A:A,0))/EI20),"..",INDEX(Results_Cases!EA:EA,MATCH(A20,Results_Cases!A:A,0))/EI20)</f>
        <v>0</v>
      </c>
      <c r="EW20" s="104">
        <f>IF(ISERROR(INDEX(Results_Cases!EB:EB,MATCH(A20,Results_Cases!A:A,0))/EI20),"..",INDEX(Results_Cases!EB:EB,MATCH(A20,Results_Cases!A:A,0))/EI20)</f>
        <v>0</v>
      </c>
      <c r="EX20" s="102">
        <f>IF(ISERROR(INDEX(Results_Cases!EC:EC,MATCH(A20,Results_Cases!A:A,0))/EI20),"..",INDEX(Results_Cases!EC:EC,MATCH(A20,Results_Cases!A:A,0))/EI20)</f>
        <v>0</v>
      </c>
      <c r="EY20" s="102">
        <f>IF(ISERROR(INDEX(Results_Cases!ED:ED,MATCH(A20,Results_Cases!A:A,0))/EI20),"..",INDEX(Results_Cases!ED:ED,MATCH(A20,Results_Cases!A:A,0))/EI20)</f>
        <v>0</v>
      </c>
      <c r="EZ20" s="102">
        <f>IF(ISERROR(INDEX(Results_Cases!EE:EE,MATCH(A20,Results_Cases!A:A,0))/EI20),"..",INDEX(Results_Cases!EE:EE,MATCH(A20,Results_Cases!A:A,0))/EI20)</f>
        <v>0</v>
      </c>
      <c r="FA20" s="102">
        <f>IF(ISERROR(INDEX(Results_Cases!EF:EF,MATCH(A20,Results_Cases!A:A,0))/EI20),"..",INDEX(Results_Cases!EF:EF,MATCH(A20,Results_Cases!A:A,0))/EI20)</f>
        <v>1.3157894736842105E-2</v>
      </c>
      <c r="FB20" s="102">
        <f>IF(ISERROR(INDEX(Results_Cases!EG:EG,MATCH(A20,Results_Cases!A:A,0))/EI20),"..",INDEX(Results_Cases!EG:EG,MATCH(A20,Results_Cases!A:A,0))/EI20)</f>
        <v>0</v>
      </c>
      <c r="FC20" s="102">
        <f>IF(ISERROR(INDEX(Results_Cases!EH:EH,MATCH(A20,Results_Cases!A:A,0))/EI20),"..",INDEX(Results_Cases!EH:EH,MATCH(A20,Results_Cases!A:A,0))/EI20)</f>
        <v>0</v>
      </c>
      <c r="FD20" s="102">
        <f>IF(ISERROR(INDEX(Results_Cases!EI:EI,MATCH(A20,Results_Cases!A:A,0))/EI20),"..",INDEX(Results_Cases!EI:EI,MATCH(A20,Results_Cases!A:A,0))/EI20)</f>
        <v>0</v>
      </c>
      <c r="FE20" s="102">
        <f>IF(ISERROR(INDEX(Results_Cases!EJ:EJ,MATCH(A20,Results_Cases!A:A,0))/EI20),"..",INDEX(Results_Cases!EJ:EJ,MATCH(A20,Results_Cases!A:A,0))/EI20)</f>
        <v>0</v>
      </c>
      <c r="FF20" s="102">
        <f>IF(ISERROR(INDEX(Results_Cases!EK:EK,MATCH(A20,Results_Cases!A:A,0))/EI20),"..",INDEX(Results_Cases!EK:EK,MATCH(A20,Results_Cases!A:A,0))/EI20)</f>
        <v>0</v>
      </c>
      <c r="FG20" s="102">
        <f>IF(ISERROR(INDEX(Results_Cases!EL:EL,MATCH(A20,Results_Cases!A:A,0))/EI20),"..",INDEX(Results_Cases!EL:EL,MATCH(A20,Results_Cases!A:A,0))/EI20)</f>
        <v>0</v>
      </c>
      <c r="FH20" s="102">
        <f>IF(ISERROR(INDEX(Results_Cases!EM:EM,MATCH(A20,Results_Cases!A:A,0))/EI20),"..",INDEX(Results_Cases!EM:EM,MATCH(A20,Results_Cases!A:A,0))/EI20)</f>
        <v>0</v>
      </c>
      <c r="FI20" s="102">
        <f>IF(ISERROR(INDEX(Results_Cases!EN:EN,MATCH(A20,Results_Cases!A:A,0))/EI20),"..",INDEX(Results_Cases!EN:EN,MATCH(A20,Results_Cases!A:A,0))/EI20)</f>
        <v>0</v>
      </c>
      <c r="FJ20" s="102">
        <f>IF(ISERROR(INDEX(Results_Cases!EO:EO,MATCH(A20,Results_Cases!A:A,0))/EI20),"..",INDEX(Results_Cases!EO:EO,MATCH(A20,Results_Cases!A:A,0))/EI20)</f>
        <v>0</v>
      </c>
      <c r="FK20" s="102">
        <f>IF(ISERROR(INDEX(Results_Cases!EP:EP,MATCH(A20,Results_Cases!A:A,0))/EI20),"..",INDEX(Results_Cases!EP:EP,MATCH(A20,Results_Cases!A:A,0))/EI20)</f>
        <v>0</v>
      </c>
      <c r="FL20" s="102">
        <f>IF(ISERROR(INDEX(Results_Cases!EQ:EQ,MATCH(A20,Results_Cases!A:A,0))/EI20),"..",INDEX(Results_Cases!EQ:EQ,MATCH(A20,Results_Cases!A:A,0))/EI20)</f>
        <v>0</v>
      </c>
      <c r="FM20" s="102">
        <f>IF(ISERROR(INDEX(Results_Cases!ER:ER,MATCH(A20,Results_Cases!A:A,0))/EI20),"..",INDEX(Results_Cases!ER:ER,MATCH(A20,Results_Cases!A:A,0))/EI20)</f>
        <v>0</v>
      </c>
      <c r="FN20" s="102">
        <f>IF(ISERROR(INDEX(Results_Cases!ES:ES,MATCH(A20,Results_Cases!A:A,0))/EI20),"..",INDEX(Results_Cases!ES:ES,MATCH(A20,Results_Cases!A:A,0))/EI20)</f>
        <v>0</v>
      </c>
      <c r="FO20" s="102">
        <f>IF(ISERROR(INDEX(Results_Cases!ET:ET,MATCH(A20,Results_Cases!A:A,0))/EI20),"..",INDEX(Results_Cases!ET:ET,MATCH(A20,Results_Cases!A:A,0))/EI20)</f>
        <v>0</v>
      </c>
      <c r="FP20" s="102">
        <f>IF(ISERROR(INDEX(Results_Cases!EU:EU,MATCH(A20,Results_Cases!A:A,0))/EI20),"..",INDEX(Results_Cases!EU:EU,MATCH(A20,Results_Cases!A:A,0))/EI20)</f>
        <v>0</v>
      </c>
      <c r="FQ20" s="102">
        <f>IF(ISERROR(INDEX(Results_Cases!EV:EV,MATCH(A20,Results_Cases!A:A,0))/EI20),"..",INDEX(Results_Cases!EV:EV,MATCH(A20,Results_Cases!A:A,0))/EI20)</f>
        <v>0</v>
      </c>
      <c r="FR20" s="102">
        <f>IF(ISERROR(INDEX(Results_Cases!EW:EW,MATCH(A20,Results_Cases!A:A,0))/EI20),"..",INDEX(Results_Cases!EW:EW,MATCH(A20,Results_Cases!A:A,0))/EI20)</f>
        <v>0</v>
      </c>
      <c r="FS20" s="102">
        <f>IF(ISERROR(INDEX(Results_Cases!EX:EX,MATCH(A20,Results_Cases!A:A,0))/EI20),"..",INDEX(Results_Cases!EX:EX,MATCH(A20,Results_Cases!A:A,0))/EI20)</f>
        <v>0.92105263157894735</v>
      </c>
      <c r="FT20" s="104">
        <f>IF(ISERROR(INDEX(Results_Cases!EY:EY,MATCH(A20,Results_Cases!A:A,0))/EI20),"..",INDEX(Results_Cases!EY:EY,MATCH(A20,Results_Cases!A:A,0))/EI20)</f>
        <v>1.3157894736842105E-2</v>
      </c>
      <c r="FU20" s="104">
        <f>IF(ISERROR(INDEX(Results_Cases!EZ:EZ,MATCH(A20,Results_Cases!A:A,0))/EI20),"..",INDEX(Results_Cases!EZ:EZ,MATCH(A20,Results_Cases!A:A,0))/EI20)</f>
        <v>0</v>
      </c>
      <c r="FV20" s="102">
        <f>IF(ISERROR(INDEX(Results_Cases!FA:FA,MATCH(A20,Results_Cases!A:A,0))/GB20),"..",INDEX(Results_Cases!FA:FA,MATCH(A20,Results_Cases!A:A,0))/GB20)</f>
        <v>0.375</v>
      </c>
      <c r="FW20" s="102">
        <f>IF(ISERROR(INDEX(Results_Cases!FB:FB,MATCH(A20,Results_Cases!A:A,0))/GB20),"..",INDEX(Results_Cases!FB:FB,MATCH(A20,Results_Cases!A:A,0))/GB20)</f>
        <v>1.5625E-2</v>
      </c>
      <c r="FX20" s="102">
        <f>IF(ISERROR(INDEX(Results_Cases!FC:FC,MATCH(A20,Results_Cases!A:A,0))/GB20),"..",INDEX(Results_Cases!FC:FC,MATCH(A20,Results_Cases!A:A,0))/GB20)</f>
        <v>0</v>
      </c>
      <c r="FY20" s="102">
        <f>IF(ISERROR(INDEX(Results_Cases!FD:FD,MATCH(A20,Results_Cases!A:A,0))/GB20),"..",INDEX(Results_Cases!FD:FD,MATCH(A20,Results_Cases!A:A,0))/GB20)</f>
        <v>3.125E-2</v>
      </c>
      <c r="FZ20" s="102">
        <f>IF(ISERROR(INDEX(Results_Cases!FE:FE,MATCH(A20,Results_Cases!A:A,0))/GB20),"..",INDEX(Results_Cases!FE:FE,MATCH(A20,Results_Cases!A:A,0))/GB20)</f>
        <v>0.578125</v>
      </c>
      <c r="GA20" s="108">
        <f>IF(ISERROR(INDEX(Results_Cases!FF:FF,MATCH(A20,Results_Cases!A:A,0))/GB20),"..",INDEX(Results_Cases!FF:FF,MATCH(A20,Results_Cases!A:A,0))/GB20)</f>
        <v>0</v>
      </c>
      <c r="GB20" s="103">
        <f>INDEX(Results_Cases!FA:FA,MATCH(A20,Results_Cases!A:A,0))+INDEX(Results_Cases!FB:FB,MATCH(A20,Results_Cases!A:A,0))+INDEX(Results_Cases!FC:FC,MATCH(A20,Results_Cases!A:A,0))+INDEX(Results_Cases!FD:FD,MATCH(A20,Results_Cases!A:A,0))+INDEX(Results_Cases!FE:FE,MATCH(A20,Results_Cases!A:A,0))+INDEX(Results_Cases!FF:FF,MATCH(A20,Results_Cases!A:A,0))</f>
        <v>64</v>
      </c>
      <c r="GC20" s="104">
        <f>IF(ISERROR(INDEX(Results_Cases!FG:FG,MATCH(A20,Results_Cases!A:A,0))/GQ20),"..",INDEX(Results_Cases!FG:FG,MATCH(A20,Results_Cases!A:A,0))/GQ20)</f>
        <v>0.95833333333333337</v>
      </c>
      <c r="GD20" s="104">
        <f>IF(ISERROR(INDEX(Results_Cases!FH:FH,MATCH(A20,Results_Cases!A:A,0))/GQ20),"..",INDEX(Results_Cases!FH:FH,MATCH(A20,Results_Cases!A:A,0))/GQ20)</f>
        <v>0</v>
      </c>
      <c r="GE20" s="104">
        <f>IF(ISERROR(INDEX(Results_Cases!FI:FI,MATCH(A20,Results_Cases!A:A,0))/GQ20),"..",INDEX(Results_Cases!FI:FI,MATCH(A20,Results_Cases!A:A,0))/GQ20)</f>
        <v>0</v>
      </c>
      <c r="GF20" s="104">
        <f>IF(ISERROR(INDEX(Results_Cases!FJ:FJ,MATCH(A20,Results_Cases!A:A,0))/GQ20),"..",INDEX(Results_Cases!FJ:FJ,MATCH(A20,Results_Cases!A:A,0))/GQ20)</f>
        <v>0</v>
      </c>
      <c r="GG20" s="104">
        <f>IF(ISERROR(INDEX(Results_Cases!FK:FK,MATCH(A20,Results_Cases!A:A,0))/GQ20),"..",INDEX(Results_Cases!FK:FK,MATCH(A20,Results_Cases!A:A,0))/GQ20)</f>
        <v>0</v>
      </c>
      <c r="GH20" s="104">
        <f>IF(ISERROR(INDEX(Results_Cases!FL:FL,MATCH(A20,Results_Cases!A:A,0))/GQ20),"..",INDEX(Results_Cases!FL:FL,MATCH(A20,Results_Cases!A:A,0))/GQ20)</f>
        <v>0</v>
      </c>
      <c r="GI20" s="104">
        <f>IF(ISERROR(INDEX(Results_Cases!FM:FM,MATCH(A20,Results_Cases!A:A,0))/GQ20),"..",INDEX(Results_Cases!FM:FM,MATCH(A20,Results_Cases!A:A,0))/GQ20)</f>
        <v>0</v>
      </c>
      <c r="GJ20" s="104">
        <f>IF(ISERROR(INDEX(Results_Cases!FN:FN,MATCH(A20,Results_Cases!A:A,0))/GQ20),"..",INDEX(Results_Cases!FN:FN,MATCH(A20,Results_Cases!A:A,0))/GQ20)</f>
        <v>0</v>
      </c>
      <c r="GK20" s="104">
        <f>IF(ISERROR(INDEX(Results_Cases!FO:FO,MATCH(A20,Results_Cases!A:A,0))/GQ20),"..",INDEX(Results_Cases!FO:FO,MATCH(A20,Results_Cases!A:A,0))/GQ20)</f>
        <v>0</v>
      </c>
      <c r="GL20" s="104">
        <f>IF(ISERROR(INDEX(Results_Cases!FP:FP,MATCH(A20,Results_Cases!A:A,0))/GQ20),"..",INDEX(Results_Cases!FP:FP,MATCH(A20,Results_Cases!A:A,0))/GQ20)</f>
        <v>0</v>
      </c>
      <c r="GM20" s="104">
        <f>IF(ISERROR(INDEX(Results_Cases!FQ:FQ,MATCH(A20,Results_Cases!A:A,0))/GQ20),"..",INDEX(Results_Cases!FQ:FQ,MATCH(A20,Results_Cases!A:A,0))/GQ20)</f>
        <v>0</v>
      </c>
      <c r="GN20" s="104">
        <f>IF(ISERROR(INDEX(Results_Cases!FR:FR,MATCH(A20,Results_Cases!A:A,0))/GQ20),"..",INDEX(Results_Cases!FR:FR,MATCH(A20,Results_Cases!A:A,0))/GQ20)</f>
        <v>0</v>
      </c>
      <c r="GO20" s="104">
        <f>IF(ISERROR(INDEX(Results_Cases!FS:FS,MATCH(A20,Results_Cases!A:A,0))/GQ20),"..",INDEX(Results_Cases!FS:FS,MATCH(A20,Results_Cases!A:A,0))/GQ20)</f>
        <v>0</v>
      </c>
      <c r="GP20" s="104">
        <f>IF(ISERROR(INDEX(Results_Cases!FT:FT,MATCH(A20,Results_Cases!A:A,0))/GQ20),"..",INDEX(Results_Cases!FT:FT,MATCH(A20,Results_Cases!A:A,0))/GQ20)</f>
        <v>4.1666666666666664E-2</v>
      </c>
      <c r="GQ20" s="100">
        <f>INDEX(Results_Cases!FG:FG,MATCH(A20,Results_Cases!A:A,0))+INDEX(Results_Cases!FH:FH,MATCH(A20,Results_Cases!A:A,0))+INDEX(Results_Cases!FI:FI,MATCH(A20,Results_Cases!A:A,0))+INDEX(Results_Cases!FJ:FJ,MATCH(A20,Results_Cases!A:A,0))+INDEX(Results_Cases!FK:FK,MATCH(A20,Results_Cases!A:A,0))+INDEX(Results_Cases!FL:FL,MATCH(A20,Results_Cases!A:A,0))+INDEX(Results_Cases!FM:FM,MATCH(A20,Results_Cases!A:A,0))+INDEX(Results_Cases!FN:FN,MATCH(A20,Results_Cases!A:A,0))+INDEX(Results_Cases!FO:FO,MATCH(A20,Results_Cases!A:A,0))+INDEX(Results_Cases!FP:FP,MATCH(A20,Results_Cases!A:A,0))+INDEX(Results_Cases!FQ:FQ,MATCH(A20,Results_Cases!A:A,0))+INDEX(Results_Cases!FR:FR,MATCH(A20,Results_Cases!A:A,0))+INDEX(Results_Cases!FS:FS,MATCH(A20,Results_Cases!A:A,0))+INDEX(Results_Cases!FT:FT,MATCH(A20,Results_Cases!A:A,0))</f>
        <v>24</v>
      </c>
      <c r="GR20" s="102">
        <f>IF(ISERROR(INDEX(Results_Cases!FU:FU,MATCH(A20,Results_Cases!A:A,0))/GS20),"..",INDEX(Results_Cases!FU:FU,MATCH(A20,Results_Cases!A:A,0))/GS20)</f>
        <v>1</v>
      </c>
      <c r="GS20" s="109">
        <f>INDEX(Results_Cases!FU:FU,MATCH(A20,Results_Cases!A:A,0))</f>
        <v>1</v>
      </c>
      <c r="GT20" s="104" t="str">
        <f>IF(ISERROR(INDEX(Results_Cases!FV:FV,MATCH(A20,Results_Cases!A:A,0))/GV20),"..",INDEX(Results_Cases!FV:FV,MATCH(A20,Results_Cases!A:A,0))/GV20)</f>
        <v>..</v>
      </c>
      <c r="GU20" s="104" t="str">
        <f>IF(ISERROR(INDEX(Results_Cases!FW:FW,MATCH(A20,Results_Cases!A:A,0))/GV20),"..",INDEX(Results_Cases!FW:FW,MATCH(A20,Results_Cases!A:A,0))/GV20)</f>
        <v>..</v>
      </c>
      <c r="GV20" s="110">
        <f>INDEX(Results_Cases!FV:FV,MATCH(A20,Results_Cases!A:A,0))+INDEX(Results_Cases!FW:FW,MATCH(A20,Results_Cases!A:A,0))</f>
        <v>0</v>
      </c>
      <c r="GW20" s="102">
        <f>IF(ISERROR(INDEX(Results_Cases!FX:FX,MATCH(A20,Results_Cases!A:A,0))/GZ20),"..",INDEX(Results_Cases!FX:FX,MATCH(A20,Results_Cases!A:A,0))/GZ20)</f>
        <v>1</v>
      </c>
      <c r="GX20" s="102">
        <f>IF(ISERROR(INDEX(Results_Cases!FY:FY,MATCH(A20,Results_Cases!A:A,0))/GZ20),"..",INDEX(Results_Cases!FY:FY,MATCH(A20,Results_Cases!A:A,0))/GZ20)</f>
        <v>0</v>
      </c>
      <c r="GY20" s="102">
        <f>IF(ISERROR(INDEX(Results_Cases!FZ:FZ,MATCH(A20,Results_Cases!A:A,0))/GZ20),"..",INDEX(Results_Cases!FZ:FZ,MATCH(A20,Results_Cases!A:A,0))/GZ20)</f>
        <v>0</v>
      </c>
      <c r="GZ20" s="109">
        <f>INDEX(Results_Cases!FX:FX,MATCH(A20,Results_Cases!A:A,0))+INDEX(Results_Cases!FY:FY,MATCH(A20,Results_Cases!A:A,0))+INDEX(Results_Cases!FZ:FZ,MATCH(A20,Results_Cases!A:A,0))</f>
        <v>2</v>
      </c>
      <c r="HA20" s="104">
        <f>IF(ISERROR(INDEX(Results_Cases!GA:GA,MATCH(A20,Results_Cases!A:A,0))/HF20),"..",INDEX(Results_Cases!GA:GA,MATCH(A20,Results_Cases!A:A,0))/HF20)</f>
        <v>0.94594594594594594</v>
      </c>
      <c r="HB20" s="104">
        <f>IF(ISERROR(INDEX(Results_Cases!GB:GB,MATCH(A20,Results_Cases!A:A,0))/HF20),"..",INDEX(Results_Cases!GB:GB,MATCH(A20,Results_Cases!A:A,0))/HF20)</f>
        <v>0</v>
      </c>
      <c r="HC20" s="104">
        <f>IF(ISERROR(INDEX(Results_Cases!GC:GC,MATCH(A20,Results_Cases!A:A,0))/HF20),"..",INDEX(Results_Cases!GC:GC,MATCH(A20,Results_Cases!A:A,0))/HF20)</f>
        <v>0</v>
      </c>
      <c r="HD20" s="104">
        <f>IF(ISERROR(INDEX(Results_Cases!GD:GD,MATCH(A20,Results_Cases!A:A,0))/HF20),"..",INDEX(Results_Cases!GD:GD,MATCH(A20,Results_Cases!A:A,0))/HF20)</f>
        <v>2.7027027027027029E-2</v>
      </c>
      <c r="HE20" s="104">
        <f>IF(ISERROR(INDEX(Results_Cases!GE:GE,MATCH(A20,Results_Cases!A:A,0))/HF20),"..",INDEX(Results_Cases!GE:GE,MATCH(A20,Results_Cases!A:A,0))/HF20)</f>
        <v>2.7027027027027029E-2</v>
      </c>
      <c r="HF20" s="110">
        <f>INDEX(Results_Cases!GA:GA,MATCH(A20,Results_Cases!A:A,0))+INDEX(Results_Cases!GB:GB,MATCH(A20,Results_Cases!A:A,0))+INDEX(Results_Cases!GC:GC,MATCH(A20,Results_Cases!A:A,0))+INDEX(Results_Cases!GD:GD,MATCH(A20,Results_Cases!A:A,0))+INDEX(Results_Cases!GE:GE,MATCH(A20,Results_Cases!A:A,0))</f>
        <v>37</v>
      </c>
      <c r="HG20" s="102">
        <f>INDEX(Results_Cases!GF:GF,MATCH(A20,Results_Cases!A:A,0))/HO20</f>
        <v>0.77941176470588236</v>
      </c>
      <c r="HH20" s="102">
        <f>INDEX(Results_Cases!GG:GG,MATCH(A20,Results_Cases!A:A,0))/HO20</f>
        <v>0.11764705882352941</v>
      </c>
      <c r="HI20" s="102">
        <f>INDEX(Results_Cases!GH:GH,MATCH(A20,Results_Cases!A:A,0))/HO20</f>
        <v>5.8823529411764705E-2</v>
      </c>
      <c r="HJ20" s="102">
        <f>INDEX(Results_Cases!GI:GI,MATCH(A20,Results_Cases!A:A,0))/HO20</f>
        <v>0</v>
      </c>
      <c r="HK20" s="102">
        <f>INDEX(Results_Cases!GJ:GJ,MATCH(A20,Results_Cases!A:A,0))/HO20</f>
        <v>5.8823529411764705E-2</v>
      </c>
      <c r="HL20" s="102">
        <f>INDEX(Results_Cases!GK:GK,MATCH(A20,Results_Cases!A:A,0))/HO20</f>
        <v>1.4705882352941176E-2</v>
      </c>
      <c r="HM20" s="102">
        <f>INDEX(Results_Cases!GL:GL,MATCH(A20,Results_Cases!A:A,0))/HO20</f>
        <v>4.4117647058823532E-2</v>
      </c>
      <c r="HN20" s="102">
        <f>INDEX(Results_Cases!GM:GM,MATCH(A20,Results_Cases!A:A,0))/HO20</f>
        <v>4.4117647058823532E-2</v>
      </c>
      <c r="HO20" s="103">
        <f>INDEX(Results_Cases!HC:HC,MATCH(A20,Results_Cases!A:A,0))</f>
        <v>68</v>
      </c>
      <c r="HP20" s="104">
        <f>IF(ISERROR(INDEX(Results_Cases!GN:GN,MATCH(A20,Results_Cases!A:A,0))/HX20),0,INDEX(Results_Cases!GN:GN,MATCH(A20,Results_Cases!A:A,0))/HX20)</f>
        <v>0.5714285714285714</v>
      </c>
      <c r="HQ20" s="104">
        <f>IF(ISERROR(INDEX(Results_Cases!GO:GO,MATCH(A20,Results_Cases!A:A,0))/HX20),0,INDEX(Results_Cases!GO:GO,MATCH(A20,Results_Cases!A:A,0))/HX20)</f>
        <v>2.8571428571428571E-2</v>
      </c>
      <c r="HR20" s="104">
        <f>IF(ISERROR(INDEX(Results_Cases!GP:GP,MATCH(A20,Results_Cases!A:A,0))/HX20),0,INDEX(Results_Cases!GP:GP,MATCH(A20,Results_Cases!A:A,0))/HX20)</f>
        <v>1.4285714285714285E-2</v>
      </c>
      <c r="HS20" s="104">
        <f>IF(ISERROR(INDEX(Results_Cases!GQ:GQ,MATCH(A20,Results_Cases!A:A,0))/HX20),0,INDEX(Results_Cases!GQ:GQ,MATCH(A20,Results_Cases!A:A,0))/HX20)</f>
        <v>0</v>
      </c>
      <c r="HT20" s="104">
        <f>IF(ISERROR(INDEX(Results_Cases!GR:GR,MATCH(A20,Results_Cases!A:A,0))/HX20),0,INDEX(Results_Cases!GR:GR,MATCH(A20,Results_Cases!A:A,0))/HX20)</f>
        <v>0.32857142857142857</v>
      </c>
      <c r="HU20" s="104">
        <f>IF(ISERROR(INDEX(Results_Cases!GS:GS,MATCH(A20,Results_Cases!A:A,0))/HX20),0,INDEX(Results_Cases!GS:GS,MATCH(A20,Results_Cases!A:A,0))/HX20)</f>
        <v>2.8571428571428571E-2</v>
      </c>
      <c r="HV20" s="104">
        <f>IF(ISERROR(INDEX(Results_Cases!GT:GT,MATCH(A20,Results_Cases!A:A,0))/HX20),0,INDEX(Results_Cases!GT:GT,MATCH(A20,Results_Cases!A:A,0))/HX20)</f>
        <v>0</v>
      </c>
      <c r="HW20" s="104">
        <f>IF(ISERROR(INDEX(Results_Cases!GU:GU,MATCH(A20,Results_Cases!A:A,0))/HX20),0,INDEX(Results_Cases!GU:GU,MATCH(A20,Results_Cases!A:A,0))/HX20)</f>
        <v>2.8571428571428571E-2</v>
      </c>
      <c r="HX20" s="100">
        <f>INDEX(Results_Cases!GN:GN,MATCH(A20,Results_Cases!A:A,0))+INDEX(Results_Cases!GO:GO,MATCH(A20,Results_Cases!A:A,0))+INDEX(Results_Cases!GP:GP,MATCH(A20,Results_Cases!A:A,0))+INDEX(Results_Cases!GQ:GQ,MATCH(A20,Results_Cases!A:A,0))+INDEX(Results_Cases!GR:GR,MATCH(A20,Results_Cases!A:A,0))+INDEX(Results_Cases!GS:GS,MATCH(A20,Results_Cases!A:A,0))+INDEX(Results_Cases!GT:GT,MATCH(A20,Results_Cases!A:A,0))+INDEX(Results_Cases!GU:GU,MATCH(A20,Results_Cases!A:A,0))</f>
        <v>70</v>
      </c>
      <c r="HY20" s="102">
        <f>IF(ISERROR(INDEX(Results_Cases!GV:GV,MATCH(A20,Results_Cases!A:A,0))/IA20),"..",INDEX(Results_Cases!GV:GV,MATCH(A20,Results_Cases!A:A,0))/IA20)</f>
        <v>0.57692307692307687</v>
      </c>
      <c r="HZ20" s="102">
        <f>IF(ISERROR(INDEX(Results_Cases!GW:GW,MATCH(A20,Results_Cases!A:A,0))/IA20),"..",INDEX(Results_Cases!GW:GW,MATCH(A20,Results_Cases!A:A,0))/IA20)</f>
        <v>0.42307692307692307</v>
      </c>
      <c r="IA20" s="103">
        <f>INDEX(Results_Cases!GV:GV,MATCH(A20,Results_Cases!A:A,0))+INDEX(Results_Cases!GW:GW,MATCH(A20,Results_Cases!A:A,0))</f>
        <v>78</v>
      </c>
      <c r="IB20" s="104">
        <f>IF(ISERROR(INDEX(Results_Cases!GX:GX,MATCH(A20,Results_Cases!A:A,0))/ID20),"..",INDEX(Results_Cases!GX:GX,MATCH(A20,Results_Cases!A:A,0))/ID20)</f>
        <v>5.128205128205128E-2</v>
      </c>
      <c r="IC20" s="104">
        <f>IF(ISERROR(INDEX(Results_Cases!GY:GY,MATCH(A20,Results_Cases!A:A,0))/ID20),"..",INDEX(Results_Cases!GY:GY,MATCH(A20,Results_Cases!A:A,0))/ID20)</f>
        <v>0.94871794871794868</v>
      </c>
      <c r="ID20" s="111">
        <f>INDEX(Results_Cases!GX:GX,MATCH(A20,Results_Cases!A:A,0))+INDEX(Results_Cases!GY:GY,MATCH(A20,Results_Cases!A:A,0))</f>
        <v>78</v>
      </c>
    </row>
    <row r="21" spans="1:238" s="30" customFormat="1" ht="24" customHeight="1" x14ac:dyDescent="0.2">
      <c r="A21" s="93" t="s">
        <v>143</v>
      </c>
      <c r="B21" s="94" t="s">
        <v>88</v>
      </c>
      <c r="C21" s="94" t="s">
        <v>174</v>
      </c>
      <c r="D21" s="99">
        <f>INDEX(Results_Cases!D:D,MATCH(A21,Results_Cases!A:A,0))</f>
        <v>93</v>
      </c>
      <c r="E21" s="102">
        <f>INDEX(Results_Cases!E:E,MATCH(A21,Results_Cases!A:A,0))/G21</f>
        <v>0.967741935483871</v>
      </c>
      <c r="F21" s="102">
        <f>INDEX(Results_Cases!F:F,MATCH(A21,Results_Cases!A:A,0))/G21</f>
        <v>3.2258064516129031E-2</v>
      </c>
      <c r="G21" s="103">
        <f>INDEX(Results_Cases!D:D,MATCH(A21,Results_Cases!A:A,0))</f>
        <v>93</v>
      </c>
      <c r="H21" s="104">
        <f>INDEX(Results_Cases!G:G,MATCH(A21,Results_Cases!A:A,0))/T21</f>
        <v>0.36956521739130432</v>
      </c>
      <c r="I21" s="104">
        <f>INDEX(Results_Cases!H:H,MATCH(A21,Results_Cases!A:A,0))/T21</f>
        <v>0.35869565217391303</v>
      </c>
      <c r="J21" s="104">
        <f>INDEX(Results_Cases!I:I,MATCH(A21,Results_Cases!A:A,0))/T21</f>
        <v>0.40217391304347827</v>
      </c>
      <c r="K21" s="104">
        <f>INDEX(Results_Cases!J:J,MATCH(A21,Results_Cases!A:A,0))/T21</f>
        <v>0.38043478260869568</v>
      </c>
      <c r="L21" s="104">
        <f>INDEX(Results_Cases!K:K,MATCH(A21,Results_Cases!A:A,0))/T21</f>
        <v>0.10869565217391304</v>
      </c>
      <c r="M21" s="104">
        <f>INDEX(Results_Cases!L:L,MATCH(A21,Results_Cases!A:A,0))/T21</f>
        <v>0.11956521739130435</v>
      </c>
      <c r="N21" s="104">
        <f>INDEX(Results_Cases!M:M,MATCH(A21,Results_Cases!A:A,0))/T21</f>
        <v>0.14130434782608695</v>
      </c>
      <c r="O21" s="104">
        <f>INDEX(Results_Cases!N:N,MATCH(A21,Results_Cases!A:A,0))/T21</f>
        <v>3.2608695652173912E-2</v>
      </c>
      <c r="P21" s="104">
        <f>INDEX(Results_Cases!O:O,MATCH(A21,Results_Cases!A:A,0))/T21</f>
        <v>9.7826086956521743E-2</v>
      </c>
      <c r="Q21" s="104">
        <f>INDEX(Results_Cases!P:P,MATCH(A21,Results_Cases!A:A,0))/T21</f>
        <v>3.2608695652173912E-2</v>
      </c>
      <c r="R21" s="104">
        <f>INDEX(Results_Cases!Q:Q,MATCH(A21,Results_Cases!A:A,0))/T21</f>
        <v>1.0869565217391304E-2</v>
      </c>
      <c r="S21" s="104">
        <f>INDEX(Results_Cases!R:R,MATCH(A21,Results_Cases!A:A,0))/T21</f>
        <v>9.7826086956521743E-2</v>
      </c>
      <c r="T21" s="100">
        <f>INDEX(Results_Cases!GZ:GZ,MATCH(A21,Results_Cases!A:A,0))</f>
        <v>92</v>
      </c>
      <c r="U21" s="102">
        <f>IF(ISERROR(INDEX(Results_Cases!S:S,MATCH(A21,Results_Cases!A:A,0))/X21),0,INDEX(Results_Cases!S:S,MATCH(A21,Results_Cases!A:A,0))/X21)</f>
        <v>0.52941176470588236</v>
      </c>
      <c r="V21" s="102">
        <f>IF(ISERROR(INDEX(Results_Cases!T:T,MATCH(A21,Results_Cases!A:A,0))/X21),0,INDEX(Results_Cases!T:T,MATCH(A21,Results_Cases!A:A,0))/X21)</f>
        <v>0.35294117647058826</v>
      </c>
      <c r="W21" s="102">
        <f>IF(ISERROR(INDEX(Results_Cases!U:U,MATCH(A21,Results_Cases!A:A,0))/X21),0,INDEX(Results_Cases!U:U,MATCH(A21,Results_Cases!A:A,0))/X21)</f>
        <v>0.11764705882352941</v>
      </c>
      <c r="X21" s="103">
        <f>IF(INDEX(Results_Cases!S:S,MATCH(A21,Results_Cases!A:A,0))+INDEX(Results_Cases!T:T,MATCH(A21,Results_Cases!A:A,0))+INDEX(Results_Cases!U:U,MATCH(A21,Results_Cases!A:A,0))=0,"..",INDEX(Results_Cases!S:S,MATCH(A21,Results_Cases!A:A,0))+INDEX(Results_Cases!T:T,MATCH(A21,Results_Cases!A:A,0))+INDEX(Results_Cases!U:U,MATCH(A21,Results_Cases!A:A,0)))</f>
        <v>34</v>
      </c>
      <c r="Y21" s="104">
        <f>IF(ISERROR(INDEX(Results_Cases!V:V,MATCH(A21,Results_Cases!A:A,0))/AC21),"..",INDEX(Results_Cases!V:V,MATCH(A21,Results_Cases!A:A,0))/AC21)</f>
        <v>0.76344086021505375</v>
      </c>
      <c r="Z21" s="104">
        <f>IF(ISERROR(INDEX(Results_Cases!W:W,MATCH(A21,Results_Cases!A:A,0))/AC21),"..",INDEX(Results_Cases!W:W,MATCH(A21,Results_Cases!A:A,0))/AC21)</f>
        <v>0</v>
      </c>
      <c r="AA21" s="104">
        <f>IF(ISERROR(INDEX(Results_Cases!X:X,MATCH(A21,Results_Cases!A:A,0))/AC21),"..",INDEX(Results_Cases!X:X,MATCH(A21,Results_Cases!A:A,0))/AC21)</f>
        <v>1.0752688172043012E-2</v>
      </c>
      <c r="AB21" s="104">
        <f>IF(ISERROR(INDEX(Results_Cases!Y:Y,MATCH(A21,Results_Cases!A:A,0))/AC21),"..",INDEX(Results_Cases!Y:Y,MATCH(A21,Results_Cases!A:A,0))/AC21)</f>
        <v>0.27956989247311825</v>
      </c>
      <c r="AC21" s="100">
        <f>INDEX(Results_Cases!HA:HA,MATCH(A21,Results_Cases!A:A,0))</f>
        <v>93</v>
      </c>
      <c r="AD21" s="102">
        <f>IF(ISERROR(INDEX(Results_Cases!Z:Z,MATCH(A21,Results_Cases!A:A,0))/AK21),"..",INDEX(Results_Cases!Z:Z,MATCH(A21,Results_Cases!A:A,0))/AK21)</f>
        <v>0.44565217391304346</v>
      </c>
      <c r="AE21" s="102">
        <f>IF(ISERROR(INDEX(Results_Cases!AA:AA,MATCH(A21,Results_Cases!A:A,0))/AK21),"..",INDEX(Results_Cases!AA:AA,MATCH(A21,Results_Cases!A:A,0))/AK21)</f>
        <v>0.14130434782608695</v>
      </c>
      <c r="AF21" s="102">
        <f>IF(ISERROR(INDEX(Results_Cases!AB:AB,MATCH(A21,Results_Cases!A:A,0))/AK21),"..",INDEX(Results_Cases!AB:AB,MATCH(A21,Results_Cases!A:A,0))/AK21)</f>
        <v>0.13043478260869565</v>
      </c>
      <c r="AG21" s="102">
        <f>IF(ISERROR(INDEX(Results_Cases!AC:AC,MATCH(A21,Results_Cases!A:A,0))/AK21),"..",INDEX(Results_Cases!AC:AC,MATCH(A21,Results_Cases!A:A,0))/AK21)</f>
        <v>1.0869565217391304E-2</v>
      </c>
      <c r="AH21" s="102">
        <f>IF(ISERROR(INDEX(Results_Cases!AD:AD,MATCH(A21,Results_Cases!A:A,0))/AK21),"..",INDEX(Results_Cases!AD:AD,MATCH(A21,Results_Cases!A:A,0))/AK21)</f>
        <v>3.2608695652173912E-2</v>
      </c>
      <c r="AI21" s="102">
        <f>IF(ISERROR(INDEX(Results_Cases!AE:AE,MATCH(A21,Results_Cases!A:A,0))/AK21),"..",INDEX(Results_Cases!AE:AE,MATCH(A21,Results_Cases!A:A,0))/AK21)</f>
        <v>1.0869565217391304E-2</v>
      </c>
      <c r="AJ21" s="102">
        <f>IF(ISERROR(INDEX(Results_Cases!AF:AF,MATCH(A21,Results_Cases!A:A,0))/AK21),"..",INDEX(Results_Cases!AF:AF,MATCH(A21,Results_Cases!A:A,0))/AK21)</f>
        <v>0.22826086956521738</v>
      </c>
      <c r="AK21" s="103">
        <f>IF(INDEX(Results_Cases!Z:Z,MATCH(A21,Results_Cases!A:A,0))+INDEX(Results_Cases!AA:AA,MATCH(A21,Results_Cases!A:A,0))+INDEX(Results_Cases!AB:AB,MATCH(A21,Results_Cases!A:A,0))+INDEX(Results_Cases!AC:AC,MATCH(A21,Results_Cases!A:A,0))+INDEX(Results_Cases!AD:AD,MATCH(A21,Results_Cases!A:A,0))+INDEX(Results_Cases!AE:AE,MATCH(A21,Results_Cases!A:A,0))+INDEX(Results_Cases!AF:AF,MATCH(A21,Results_Cases!A:A,0))=0,"..",INDEX(Results_Cases!Z:Z,MATCH(A21,Results_Cases!A:A,0))+INDEX(Results_Cases!AA:AA,MATCH(A21,Results_Cases!A:A,0))+INDEX(Results_Cases!AB:AB,MATCH(A21,Results_Cases!A:A,0))+INDEX(Results_Cases!AC:AC,MATCH(A21,Results_Cases!A:A,0))+INDEX(Results_Cases!AD:AD,MATCH(A21,Results_Cases!A:A,0))+INDEX(Results_Cases!AE:AE,MATCH(A21,Results_Cases!A:A,0))+INDEX(Results_Cases!AF:AF,MATCH(A21,Results_Cases!A:A,0)))</f>
        <v>92</v>
      </c>
      <c r="AL21" s="104">
        <f>IF(ISERROR(INDEX(Results_Cases!AG:AG,MATCH(A21,Results_Cases!A:A,0))/AR21),"..",INDEX(Results_Cases!AG:AG,MATCH(A21,Results_Cases!A:A,0))/AR21)</f>
        <v>0.18478260869565216</v>
      </c>
      <c r="AM21" s="104">
        <f>IF(ISERROR(INDEX(Results_Cases!AH:AH,MATCH(A21,Results_Cases!A:A,0))/AR21),"..",INDEX(Results_Cases!AH:AH,MATCH(A21,Results_Cases!A:A,0))/AR21)</f>
        <v>0.59782608695652173</v>
      </c>
      <c r="AN21" s="104">
        <f>IF(ISERROR(INDEX(Results_Cases!AI:AI,MATCH(A21,Results_Cases!A:A,0))/AR21),"..",INDEX(Results_Cases!AI:AI,MATCH(A21,Results_Cases!A:A,0))/AR21)</f>
        <v>6.5217391304347824E-2</v>
      </c>
      <c r="AO21" s="104">
        <f>IF(ISERROR(INDEX(Results_Cases!AJ:AJ,MATCH(A21,Results_Cases!A:A,0))/AR21),"..",INDEX(Results_Cases!AJ:AJ,MATCH(A21,Results_Cases!A:A,0))/AR21)</f>
        <v>0</v>
      </c>
      <c r="AP21" s="104">
        <f>IF(ISERROR(INDEX(Results_Cases!AK:AK,MATCH(A21,Results_Cases!A:A,0))/AR21),"..",INDEX(Results_Cases!AK:AK,MATCH(A21,Results_Cases!A:A,0))/AR21)</f>
        <v>0</v>
      </c>
      <c r="AQ21" s="104">
        <f>IF(ISERROR(INDEX(Results_Cases!AL:AL,MATCH(A21,Results_Cases!A:A,0))/AR21),"..",INDEX(Results_Cases!AL:AL,MATCH(A21,Results_Cases!A:A,0))/AR21)</f>
        <v>0.15217391304347827</v>
      </c>
      <c r="AR21" s="100">
        <f>INDEX(Results_Cases!AG:AG,MATCH(A21,Results_Cases!A:A,0))+INDEX(Results_Cases!AH:AH,MATCH(A21,Results_Cases!A:A,0))+INDEX(Results_Cases!AI:AI,MATCH(A21,Results_Cases!A:A,0))+INDEX(Results_Cases!AJ:AJ,MATCH(A21,Results_Cases!A:A,0))+INDEX(Results_Cases!AK:AK,MATCH(A21,Results_Cases!A:A,0))+INDEX(Results_Cases!AL:AL,MATCH(A21,Results_Cases!A:A,0))</f>
        <v>92</v>
      </c>
      <c r="AS21" s="102">
        <f>IF(ISERROR(INDEX(Results_Cases!AM:AM,MATCH(A21,Results_Cases!A:A,0))/AX21),"..",INDEX(Results_Cases!AM:AM,MATCH(A21,Results_Cases!A:A,0))/AX21)</f>
        <v>0.80219780219780223</v>
      </c>
      <c r="AT21" s="102">
        <f>IF(ISERROR(INDEX(Results_Cases!AN:AN,MATCH(A21,Results_Cases!A:A,0))/AX21),"..",INDEX(Results_Cases!AN:AN,MATCH(A21,Results_Cases!A:A,0))/AX21)</f>
        <v>0.17582417582417584</v>
      </c>
      <c r="AU21" s="102">
        <f>IF(ISERROR(INDEX(Results_Cases!AO:AO,MATCH(A21,Results_Cases!A:A,0))/AX21),"..",INDEX(Results_Cases!AO:AO,MATCH(A21,Results_Cases!A:A,0))/AX21)</f>
        <v>0</v>
      </c>
      <c r="AV21" s="102">
        <f>IF(ISERROR(INDEX(Results_Cases!AP:AP,MATCH(A21,Results_Cases!A:A,0))/AX21),"..",INDEX(Results_Cases!AP:AP,MATCH(A21,Results_Cases!A:A,0))/AX21)</f>
        <v>2.197802197802198E-2</v>
      </c>
      <c r="AW21" s="102">
        <f>IF(ISERROR(INDEX(Results_Cases!AQ:AQ,MATCH(A21,Results_Cases!A:A,0))/AX21),"..",INDEX(Results_Cases!AQ:AQ,MATCH(A21,Results_Cases!A:A,0))/AX21)</f>
        <v>0</v>
      </c>
      <c r="AX21" s="103">
        <f>INDEX(Results_Cases!AM:AM,MATCH(A21,Results_Cases!A:A,0))+INDEX(Results_Cases!AN:AN,MATCH(A21,Results_Cases!A:A,0))+INDEX(Results_Cases!AO:AO,MATCH(A21,Results_Cases!A:A,0))+INDEX(Results_Cases!AP:AP,MATCH(A21,Results_Cases!A:A,0))+INDEX(Results_Cases!AQ:AQ,MATCH(A21,Results_Cases!A:A,0))</f>
        <v>91</v>
      </c>
      <c r="AY21" s="104">
        <f>IF(ISERROR(INDEX(Results_Cases!AR:AR,MATCH(A21,Results_Cases!A:A,0))/BD21),"..",INDEX(Results_Cases!AR:AR,MATCH(A21,Results_Cases!A:A,0))/BD21)</f>
        <v>0.70588235294117652</v>
      </c>
      <c r="AZ21" s="104">
        <f>IF(ISERROR(INDEX(Results_Cases!AS:AS,MATCH(A21,Results_Cases!A:A,0))/BD21),"..",INDEX(Results_Cases!AS:AS,MATCH(A21,Results_Cases!A:A,0))/BD21)</f>
        <v>0.25882352941176473</v>
      </c>
      <c r="BA21" s="104">
        <f>IF(ISERROR(INDEX(Results_Cases!AT:AT,MATCH(A21,Results_Cases!A:A,0))/BD21),"..",INDEX(Results_Cases!AT:AT,MATCH(A21,Results_Cases!A:A,0))/BD21)</f>
        <v>2.3529411764705882E-2</v>
      </c>
      <c r="BB21" s="104">
        <f>IF(ISERROR(INDEX(Results_Cases!AU:AU,MATCH(A21,Results_Cases!A:A,0))/BD21),"..",INDEX(Results_Cases!AU:AU,MATCH(A21,Results_Cases!A:A,0))/BD21)</f>
        <v>1.1764705882352941E-2</v>
      </c>
      <c r="BC21" s="104">
        <f>IF(ISERROR(INDEX(Results_Cases!AV:AV,MATCH(A21,Results_Cases!A:A,0))/BD21),"..",INDEX(Results_Cases!AV:AV,MATCH(A21,Results_Cases!A:A,0))/BD21)</f>
        <v>0</v>
      </c>
      <c r="BD21" s="100">
        <f>INDEX(Results_Cases!AR:AR,MATCH(A21,Results_Cases!A:A,0))+INDEX(Results_Cases!AS:AS,MATCH(A21,Results_Cases!A:A,0))+INDEX(Results_Cases!AT:AT,MATCH(A21,Results_Cases!A:A,0))+INDEX(Results_Cases!AU:AU,MATCH(A21,Results_Cases!A:A,0))+INDEX(Results_Cases!AV:AV,MATCH(A21,Results_Cases!A:A,0))</f>
        <v>85</v>
      </c>
      <c r="BE21" s="102">
        <f>IF(ISERROR(INDEX(Results_Cases!AW:AW,MATCH(A21,Results_Cases!A:A,0))/BJ21),"..",INDEX(Results_Cases!AW:AW,MATCH(A21,Results_Cases!A:A,0))/BJ21)</f>
        <v>0.81318681318681318</v>
      </c>
      <c r="BF21" s="102">
        <f>IF(ISERROR(INDEX(Results_Cases!AX:AX,MATCH(A21,Results_Cases!A:A,0))/BJ21),"..",INDEX(Results_Cases!AX:AX,MATCH(A21,Results_Cases!A:A,0))/BJ21)</f>
        <v>0.16483516483516483</v>
      </c>
      <c r="BG21" s="102">
        <f>IF(ISERROR(INDEX(Results_Cases!AY:AY,MATCH(A21,Results_Cases!A:A,0))/BJ21),"..",INDEX(Results_Cases!AY:AY,MATCH(A21,Results_Cases!A:A,0))/BJ21)</f>
        <v>1.098901098901099E-2</v>
      </c>
      <c r="BH21" s="102">
        <f>IF(ISERROR(INDEX(Results_Cases!AZ:AZ,MATCH(A21,Results_Cases!A:A,0))/BJ21),"..",INDEX(Results_Cases!AZ:AZ,MATCH(A21,Results_Cases!A:A,0))/BJ21)</f>
        <v>1.098901098901099E-2</v>
      </c>
      <c r="BI21" s="102">
        <f>IF(ISERROR(INDEX(Results_Cases!BA:BA,MATCH(A21,Results_Cases!A:A,0))/BJ21),"..",INDEX(Results_Cases!BA:BA,MATCH(A21,Results_Cases!A:A,0))/BJ21)</f>
        <v>0</v>
      </c>
      <c r="BJ21" s="103">
        <f>INDEX(Results_Cases!AW:AW,MATCH(A21,Results_Cases!A:A,0))+INDEX(Results_Cases!AX:AX,MATCH(A21,Results_Cases!A:A,0))+INDEX(Results_Cases!AY:AY,MATCH(A21,Results_Cases!A:A,0))+INDEX(Results_Cases!AZ:AZ,MATCH(A21,Results_Cases!A:A,0))+INDEX(Results_Cases!BA:BA,MATCH(A21,Results_Cases!A:A,0))</f>
        <v>91</v>
      </c>
      <c r="BK21" s="104">
        <f>IF(ISERROR(INDEX(Results_Cases!BB:BB,MATCH(A21,Results_Cases!A:A,0))/BP21),"..",INDEX(Results_Cases!BB:BB,MATCH(A21,Results_Cases!A:A,0))/BP21)</f>
        <v>0.6853932584269663</v>
      </c>
      <c r="BL21" s="104">
        <f>IF(ISERROR(INDEX(Results_Cases!BC:BC,MATCH(A21,Results_Cases!A:A,0))/BP21),"..",INDEX(Results_Cases!BC:BC,MATCH(A21,Results_Cases!A:A,0))/BP21)</f>
        <v>0.29213483146067415</v>
      </c>
      <c r="BM21" s="104">
        <f>IF(ISERROR(INDEX(Results_Cases!BD:BD,MATCH(A21,Results_Cases!A:A,0))/BP21),"..",INDEX(Results_Cases!BD:BD,MATCH(A21,Results_Cases!A:A,0))/BP21)</f>
        <v>2.247191011235955E-2</v>
      </c>
      <c r="BN21" s="104">
        <f>IF(ISERROR(INDEX(Results_Cases!BE:BE,MATCH(A21,Results_Cases!A:A,0))/BP21),"..",INDEX(Results_Cases!BE:BE,MATCH(A21,Results_Cases!A:A,0))/BP21)</f>
        <v>0</v>
      </c>
      <c r="BO21" s="104">
        <f>IF(ISERROR(INDEX(Results_Cases!BF:BF,MATCH(A21,Results_Cases!A:A,0))/BP21),"..",INDEX(Results_Cases!BF:BF,MATCH(A21,Results_Cases!A:A,0))/BP21)</f>
        <v>0</v>
      </c>
      <c r="BP21" s="100">
        <f>INDEX(Results_Cases!BB:BB,MATCH(A21,Results_Cases!A:A,0))+INDEX(Results_Cases!BC:BC,MATCH(A21,Results_Cases!A:A,0))+INDEX(Results_Cases!BD:BD,MATCH(A21,Results_Cases!A:A,0))+INDEX(Results_Cases!BE:BE,MATCH(A21,Results_Cases!A:A,0))+INDEX(Results_Cases!BF:BF,MATCH(A21,Results_Cases!A:A,0))</f>
        <v>89</v>
      </c>
      <c r="BQ21" s="102">
        <f>IF(ISERROR(INDEX(Results_Cases!BG:BG,MATCH(A21,Results_Cases!A:A,0))/BV21),"..",INDEX(Results_Cases!BG:BG,MATCH(A21,Results_Cases!A:A,0))/BV21)</f>
        <v>0.52631578947368418</v>
      </c>
      <c r="BR21" s="102">
        <f>IF(ISERROR(INDEX(Results_Cases!BH:BH,MATCH(A21,Results_Cases!A:A,0))/AX21),"..",INDEX(Results_Cases!BH:BH,MATCH(A21,Results_Cases!A:A,0))/AX21)</f>
        <v>0.12087912087912088</v>
      </c>
      <c r="BS21" s="102">
        <f>IF(ISERROR(INDEX(Results_Cases!BI:BI,MATCH(A21,Results_Cases!A:A,0))/AX21),"..",INDEX(Results_Cases!BI:BI,MATCH(A21,Results_Cases!A:A,0))/AX21)</f>
        <v>6.5934065934065936E-2</v>
      </c>
      <c r="BT21" s="102">
        <f>IF(ISERROR(INDEX(Results_Cases!BJ:BJ,MATCH(A21,Results_Cases!A:A,0))/AX21),"..",INDEX(Results_Cases!BJ:BJ,MATCH(A21,Results_Cases!A:A,0))/AX21)</f>
        <v>1.098901098901099E-2</v>
      </c>
      <c r="BU21" s="102">
        <f>IF(ISERROR(INDEX(Results_Cases!BK:BK,MATCH(A21,Results_Cases!A:A,0))/AX21),"..",INDEX(Results_Cases!BK:BK,MATCH(A21,Results_Cases!A:A,0))/AX21)</f>
        <v>0</v>
      </c>
      <c r="BV21" s="103">
        <f>INDEX(Results_Cases!BG:BG,MATCH(A21,Results_Cases!A:A,0))+INDEX(Results_Cases!BH:BH,MATCH(A21,Results_Cases!A:A,0))+INDEX(Results_Cases!BI:BI,MATCH(A21,Results_Cases!A:A,0))+INDEX(Results_Cases!BJ:BJ,MATCH(A21,Results_Cases!A:A,0))+INDEX(Results_Cases!BK:BK,MATCH(A21,Results_Cases!A:A,0))</f>
        <v>38</v>
      </c>
      <c r="BW21" s="104">
        <f>IF(ISERROR(INDEX(Results_Cases!BL:BL,MATCH(A21,Results_Cases!A:A,0))/CB21),"..",INDEX(Results_Cases!BL:BL,MATCH(A21,Results_Cases!A:A,0))/CB21)</f>
        <v>0.30434782608695654</v>
      </c>
      <c r="BX21" s="104">
        <f>IF(ISERROR(INDEX(Results_Cases!BM:BM,MATCH(A21,Results_Cases!A:A,0))/CB21),"..",INDEX(Results_Cases!BM:BM,MATCH(A21,Results_Cases!A:A,0))/CB21)</f>
        <v>0.52173913043478259</v>
      </c>
      <c r="BY21" s="104">
        <f>IF(ISERROR(INDEX(Results_Cases!BN:BN,MATCH(A21,Results_Cases!A:A,0))/CB21),"..",INDEX(Results_Cases!BN:BN,MATCH(A21,Results_Cases!A:A,0))/CB21)</f>
        <v>0.17391304347826086</v>
      </c>
      <c r="BZ21" s="104">
        <f>IF(ISERROR(INDEX(Results_Cases!BO:BO,MATCH(A21,Results_Cases!A:A,0))/CB21),"..",INDEX(Results_Cases!BO:BO,MATCH(A21,Results_Cases!A:A,0))/CB21)</f>
        <v>0</v>
      </c>
      <c r="CA21" s="104">
        <f>IF(ISERROR(INDEX(Results_Cases!BP:BP,MATCH(A21,Results_Cases!A:A,0))/CB21),"..",INDEX(Results_Cases!BP:BP,MATCH(A21,Results_Cases!A:A,0))/CB21)</f>
        <v>0</v>
      </c>
      <c r="CB21" s="100">
        <f>INDEX(Results_Cases!BL:BL,MATCH(A21,Results_Cases!A:A,0))+INDEX(Results_Cases!BM:BM,MATCH(A21,Results_Cases!A:A,0))+INDEX(Results_Cases!BN:BN,MATCH(A21,Results_Cases!A:A,0))+INDEX(Results_Cases!BO:BO,MATCH(A21,Results_Cases!A:A,0))+INDEX(Results_Cases!BP:BP,MATCH(A21,Results_Cases!A:A,0))</f>
        <v>23</v>
      </c>
      <c r="CC21" s="102">
        <f>IF(ISERROR(INDEX(Results_Cases!BQ:BQ,MATCH(A21,Results_Cases!A:A,0))/CH21),"..",INDEX(Results_Cases!BQ:BQ,MATCH(A21,Results_Cases!A:A,0))/CH21)</f>
        <v>0.37662337662337664</v>
      </c>
      <c r="CD21" s="102">
        <f>IF(ISERROR(INDEX(Results_Cases!BR:BR,MATCH(A21,Results_Cases!A:A,0))/CH21),"..",INDEX(Results_Cases!BR:BR,MATCH(A21,Results_Cases!A:A,0))/CH21)</f>
        <v>0.44155844155844154</v>
      </c>
      <c r="CE21" s="102">
        <f>IF(ISERROR(INDEX(Results_Cases!BS:BS,MATCH(A21,Results_Cases!A:A,0))/CH21),"..",INDEX(Results_Cases!BS:BS,MATCH(A21,Results_Cases!A:A,0))/CH21)</f>
        <v>0.14285714285714285</v>
      </c>
      <c r="CF21" s="102">
        <f>IF(ISERROR(INDEX(Results_Cases!BT:BT,MATCH(A21,Results_Cases!A:A,0))/CH21),"..",INDEX(Results_Cases!BT:BT,MATCH(A21,Results_Cases!A:A,0))/CH21)</f>
        <v>3.896103896103896E-2</v>
      </c>
      <c r="CG21" s="102">
        <f>IF(ISERROR(INDEX(Results_Cases!BU:BU,MATCH(A21,Results_Cases!A:A,0))/CH21),"..",INDEX(Results_Cases!BU:BU,MATCH(A21,Results_Cases!A:A,0))/CH21)</f>
        <v>0</v>
      </c>
      <c r="CH21" s="103">
        <f>INDEX(Results_Cases!BQ:BQ,MATCH(A21,Results_Cases!A:A,0))+INDEX(Results_Cases!BR:BR,MATCH(A21,Results_Cases!A:A,0))+INDEX(Results_Cases!BS:BS,MATCH(A21,Results_Cases!A:A,0))+INDEX(Results_Cases!BT:BT,MATCH(A21,Results_Cases!A:A,0))+INDEX(Results_Cases!BU:BU,MATCH(A21,Results_Cases!A:A,0))</f>
        <v>77</v>
      </c>
      <c r="CI21" s="104">
        <f>IF(ISERROR(INDEX(Results_Cases!BV:BV,MATCH(A21,Results_Cases!A:A,0))/CN21),"..",INDEX(Results_Cases!BV:BV,MATCH(A21,Results_Cases!A:A,0))/CN21)</f>
        <v>0.35802469135802467</v>
      </c>
      <c r="CJ21" s="104">
        <f>IF(ISERROR(INDEX(Results_Cases!BW:BW,MATCH(A21,Results_Cases!A:A,0))/CN21),"..",INDEX(Results_Cases!BW:BW,MATCH(A21,Results_Cases!A:A,0))/CN21)</f>
        <v>0.43209876543209874</v>
      </c>
      <c r="CK21" s="104">
        <f>IF(ISERROR(INDEX(Results_Cases!BX:BX,MATCH(A21,Results_Cases!A:A,0))/CN21),"..",INDEX(Results_Cases!BX:BX,MATCH(A21,Results_Cases!A:A,0))/CN21)</f>
        <v>0.1728395061728395</v>
      </c>
      <c r="CL21" s="104">
        <f>IF(ISERROR(INDEX(Results_Cases!BY:BY,MATCH(A21,Results_Cases!A:A,0))/CN21),"..",INDEX(Results_Cases!BY:BY,MATCH(A21,Results_Cases!A:A,0))/CN21)</f>
        <v>3.7037037037037035E-2</v>
      </c>
      <c r="CM21" s="104">
        <f>IF(ISERROR(INDEX(Results_Cases!BZ:BZ,MATCH(A21,Results_Cases!A:A,0))/CN21),"..",INDEX(Results_Cases!BZ:BZ,MATCH(A21,Results_Cases!A:A,0))/CN21)</f>
        <v>0</v>
      </c>
      <c r="CN21" s="100">
        <f>INDEX(Results_Cases!BV:BV,MATCH(A21,Results_Cases!A:A,0))+INDEX(Results_Cases!BW:BW,MATCH(A21,Results_Cases!A:A,0))+INDEX(Results_Cases!BX:BX,MATCH(A21,Results_Cases!A:A,0))+INDEX(Results_Cases!BY:BY,MATCH(A21,Results_Cases!A:A,0))+INDEX(Results_Cases!BZ:BZ,MATCH(A21,Results_Cases!A:A,0))</f>
        <v>81</v>
      </c>
      <c r="CO21" s="102">
        <f>IF(ISERROR(INDEX(Results_Cases!CA:CA,MATCH(A21,Results_Cases!A:A,0))/CT21),0,INDEX(Results_Cases!CA:CA,MATCH(A21,Results_Cases!A:A,0))/CT21)</f>
        <v>0.48</v>
      </c>
      <c r="CP21" s="102">
        <f>IF(ISERROR(INDEX(Results_Cases!CB:CB,MATCH(A21,Results_Cases!A:A,0))/CT21),0,INDEX(Results_Cases!CB:CB,MATCH(A21,Results_Cases!A:A,0))/CT21)</f>
        <v>0.48</v>
      </c>
      <c r="CQ21" s="102">
        <f>IF(ISERROR(INDEX(Results_Cases!CC:CC,MATCH(A21,Results_Cases!A:A,0))/CT21),0,INDEX(Results_Cases!CC:CC,MATCH(A21,Results_Cases!A:A,0))/CT21)</f>
        <v>0.04</v>
      </c>
      <c r="CR21" s="102">
        <f>IF(ISERROR(INDEX(Results_Cases!CD:CD,MATCH(A21,Results_Cases!A:A,0))/CT21),0,INDEX(Results_Cases!CD:CD,MATCH(A21,Results_Cases!A:A,0))/CT21)</f>
        <v>0</v>
      </c>
      <c r="CS21" s="102">
        <f>IF(ISERROR(INDEX(Results_Cases!CE:CE,MATCH(A21,Results_Cases!A:A,0))/CT21),0,INDEX(Results_Cases!CE:CE,MATCH(A21,Results_Cases!A:A,0))/CT21)</f>
        <v>0</v>
      </c>
      <c r="CT21" s="103">
        <f>IF(ISERROR(INDEX(Results_Cases!CA:CA,MATCH(A21,Results_Cases!A:A,0))+INDEX(Results_Cases!CB:CB,MATCH(A21,Results_Cases!A:A,0))+INDEX(Results_Cases!CC:CC,MATCH(A21,Results_Cases!A:A,0))+INDEX(Results_Cases!CD:CD,MATCH(A21,Results_Cases!A:A,0))+INDEX(Results_Cases!CE:CE,MATCH(A21,Results_Cases!A:A,0))),0,INDEX(Results_Cases!CA:CA,MATCH(A21,Results_Cases!A:A,0))+INDEX(Results_Cases!CB:CB,MATCH(A21,Results_Cases!A:A,0))+INDEX(Results_Cases!CC:CC,MATCH(A21,Results_Cases!A:A,0))+INDEX(Results_Cases!CD:CD,MATCH(A21,Results_Cases!A:A,0))+INDEX(Results_Cases!CE:CE,MATCH(A21,Results_Cases!A:A,0)))</f>
        <v>25</v>
      </c>
      <c r="CU21" s="104">
        <f>INDEX(Results_Cases!CF:CF,MATCH(A21,Results_Cases!A:A,0))/DC21</f>
        <v>0.41304347826086957</v>
      </c>
      <c r="CV21" s="104">
        <f>INDEX(Results_Cases!CG:CG,MATCH(A21,Results_Cases!A:A,0))/DC21</f>
        <v>5.434782608695652E-2</v>
      </c>
      <c r="CW21" s="104">
        <f>INDEX(Results_Cases!CH:CH,MATCH(A21,Results_Cases!A:A,0))/DC21</f>
        <v>0.51086956521739135</v>
      </c>
      <c r="CX21" s="104">
        <f>INDEX(Results_Cases!CI:CI,MATCH(A21,Results_Cases!A:A,0))/DC21</f>
        <v>6.5217391304347824E-2</v>
      </c>
      <c r="CY21" s="104">
        <f>INDEX(Results_Cases!CJ:CJ,MATCH(A21,Results_Cases!A:A,0))/DC21</f>
        <v>0.34782608695652173</v>
      </c>
      <c r="CZ21" s="104">
        <f>INDEX(Results_Cases!CK:CK,MATCH(A21,Results_Cases!A:A,0))/DC21</f>
        <v>0</v>
      </c>
      <c r="DA21" s="104">
        <f>INDEX(Results_Cases!CL:CL,MATCH(A21,Results_Cases!A:A,0))/DC21</f>
        <v>6.5217391304347824E-2</v>
      </c>
      <c r="DB21" s="104">
        <f>INDEX(Results_Cases!CM:CM,MATCH(A21,Results_Cases!A:A,0))/DC21</f>
        <v>0.25</v>
      </c>
      <c r="DC21" s="100">
        <f>INDEX(Results_Cases!HB:HB,MATCH(A21,Results_Cases!A:A,0))</f>
        <v>92</v>
      </c>
      <c r="DD21" s="102">
        <f>IF(ISERROR(INDEX(Results_Cases!CN:CN,MATCH(A21,Results_Cases!A:A,0))/DK21),"..",INDEX(Results_Cases!CN:CN,MATCH(A21,Results_Cases!A:A,0))/DK21)</f>
        <v>0.64444444444444449</v>
      </c>
      <c r="DE21" s="102">
        <f>IF(ISERROR(INDEX(Results_Cases!CO:CO,MATCH(A21,Results_Cases!A:A,0))/DK21),"..",INDEX(Results_Cases!CO:CO,MATCH(A21,Results_Cases!A:A,0))/DK21)</f>
        <v>0</v>
      </c>
      <c r="DF21" s="102">
        <f>IF(ISERROR(INDEX(Results_Cases!CP:CP,MATCH(A21,Results_Cases!A:A,0))/DK21),"..",INDEX(Results_Cases!CP:CP,MATCH(A21,Results_Cases!A:A,0))/DK21)</f>
        <v>0.13333333333333333</v>
      </c>
      <c r="DG21" s="102">
        <f>IF(ISERROR(INDEX(Results_Cases!CQ:CQ,MATCH(A21,Results_Cases!A:A,0))/DK21),"..",INDEX(Results_Cases!CQ:CQ,MATCH(A21,Results_Cases!A:A,0))/DK21)</f>
        <v>0.1111111111111111</v>
      </c>
      <c r="DH21" s="102">
        <f>IF(ISERROR(INDEX(Results_Cases!CR:CR,MATCH(A21,Results_Cases!A:A,0))/DK21),"..",INDEX(Results_Cases!CR:CR,MATCH(A21,Results_Cases!A:A,0))/DK21)</f>
        <v>0.1111111111111111</v>
      </c>
      <c r="DI21" s="105">
        <f>IF(ISERROR(INDEX(Results_Cases!CS:CS,MATCH(A21,Results_Cases!A:A,0))),0,INDEX(Results_Cases!CS:CS,MATCH(A21,Results_Cases!A:A,0)))</f>
        <v>8.90625</v>
      </c>
      <c r="DJ21" s="106">
        <f>IF(ISERROR(INDEX(Results_Cases!CT:CT,MATCH(A21,Results_Cases!A:A,0))),0,INDEX(Results_Cases!CT:CT,MATCH(A21,Results_Cases!A:A,0)))</f>
        <v>5</v>
      </c>
      <c r="DK21" s="103">
        <f>INDEX(Results_Cases!CN:CN,MATCH(A21,Results_Cases!A:A,0))+INDEX(Results_Cases!CO:CO,MATCH(A21,Results_Cases!A:A,0))+INDEX(Results_Cases!CP:CP,MATCH(A21,Results_Cases!A:A,0))+INDEX(Results_Cases!CQ:CQ,MATCH(A21,Results_Cases!A:A,0))+INDEX(Results_Cases!CR:CR,MATCH(A21,Results_Cases!A:A,0))</f>
        <v>90</v>
      </c>
      <c r="DL21" s="104">
        <f>IF(ISERROR(INDEX(Results_Cases!CU:CU,MATCH(A21,Results_Cases!A:A,0))/DO21),"..",INDEX(Results_Cases!CU:CU,MATCH(A21,Results_Cases!A:A,0))/DO21)</f>
        <v>0.22413793103448276</v>
      </c>
      <c r="DM21" s="104">
        <f>IF(ISERROR(INDEX(Results_Cases!CV:CV,MATCH(A21,Results_Cases!A:A,0))/DO21),"..",INDEX(Results_Cases!CV:CV,MATCH(A21,Results_Cases!A:A,0))/DO21)</f>
        <v>0.74137931034482762</v>
      </c>
      <c r="DN21" s="104">
        <f>IF(ISERROR(INDEX(Results_Cases!CW:CW,MATCH(A21,Results_Cases!A:A,0))/DO21),"..",INDEX(Results_Cases!CW:CW,MATCH(A21,Results_Cases!A:A,0))/DO21)</f>
        <v>3.4482758620689655E-2</v>
      </c>
      <c r="DO21" s="100">
        <f>INDEX(Results_Cases!CU:CU,MATCH(A21,Results_Cases!A:A,0))+INDEX(Results_Cases!CV:CV,MATCH(A21,Results_Cases!A:A,0))+INDEX(Results_Cases!CW:CW,MATCH(A21,Results_Cases!A:A,0))</f>
        <v>58</v>
      </c>
      <c r="DP21" s="102">
        <f>IF(ISERROR(INDEX(Results_Cases!CX:CX,MATCH(A21,Results_Cases!A:A,0))/DS21),"..",INDEX(Results_Cases!CX:CX,MATCH(A21,Results_Cases!A:A,0))/DS21)</f>
        <v>0.5</v>
      </c>
      <c r="DQ21" s="102">
        <f>IF(ISERROR(INDEX(Results_Cases!CY:CY,MATCH(A21,Results_Cases!A:A,0))/DS21),"..",INDEX(Results_Cases!CY:CY,MATCH(A21,Results_Cases!A:A,0))/DS21)</f>
        <v>0.5</v>
      </c>
      <c r="DR21" s="102">
        <f>IF(ISERROR(INDEX(Results_Cases!CZ:CZ,MATCH(A21,Results_Cases!A:A,0))/DS21),"..",INDEX(Results_Cases!CZ:CZ,MATCH(A21,Results_Cases!A:A,0))/DS21)</f>
        <v>0</v>
      </c>
      <c r="DS21" s="103">
        <f>INDEX(Results_Cases!CX:CX,MATCH(A21,Results_Cases!A:A,0))+INDEX(Results_Cases!CY:CY,MATCH(A21,Results_Cases!A:A,0))+INDEX(Results_Cases!CZ:CZ,MATCH(A21,Results_Cases!A:A,0))</f>
        <v>90</v>
      </c>
      <c r="DT21" s="104">
        <f>IF(ISERROR(INDEX(Results_Cases!DA:DA,MATCH(A21,Results_Cases!A:A,0))/EC21),"..",INDEX(Results_Cases!DA:DA,MATCH(A21,Results_Cases!A:A,0))/EC21)</f>
        <v>0</v>
      </c>
      <c r="DU21" s="104">
        <f>IF(ISERROR(INDEX(Results_Cases!DB:DB,MATCH(A21,Results_Cases!A:A,0))/EC21),"..",INDEX(Results_Cases!DB:DB,MATCH(A21,Results_Cases!A:A,0))/EC21)</f>
        <v>9.1954022988505746E-2</v>
      </c>
      <c r="DV21" s="104">
        <f>IF(ISERROR(INDEX(Results_Cases!DC:DC,MATCH(A21,Results_Cases!A:A,0))/EC21),"..",INDEX(Results_Cases!DC:DC,MATCH(A21,Results_Cases!A:A,0))/EC21)</f>
        <v>2.2988505747126436E-2</v>
      </c>
      <c r="DW21" s="104">
        <f>IF(ISERROR(INDEX(Results_Cases!DD:DD,MATCH(A21,Results_Cases!A:A,0))/EC21),"..",INDEX(Results_Cases!DD:DD,MATCH(A21,Results_Cases!A:A,0))/EC21)</f>
        <v>8.0459770114942528E-2</v>
      </c>
      <c r="DX21" s="104">
        <f>IF(ISERROR(INDEX(Results_Cases!DE:DE,MATCH(A21,Results_Cases!A:A,0))/EC21),"..",INDEX(Results_Cases!DE:DE,MATCH(A21,Results_Cases!A:A,0))/EC21)</f>
        <v>0.20689655172413793</v>
      </c>
      <c r="DY21" s="104">
        <f>IF(ISERROR(INDEX(Results_Cases!DF:DF,MATCH(A21,Results_Cases!A:A,0))/EC21),"..",INDEX(Results_Cases!DF:DF,MATCH(A21,Results_Cases!A:A,0))/EC21)</f>
        <v>0.36781609195402298</v>
      </c>
      <c r="DZ21" s="104">
        <f>IF(ISERROR(INDEX(Results_Cases!DG:DG,MATCH(A21,Results_Cases!A:A,0))/EC21),"..",INDEX(Results_Cases!DG:DG,MATCH(A21,Results_Cases!A:A,0))/EC21)</f>
        <v>0.22988505747126436</v>
      </c>
      <c r="EA21" s="104">
        <f>IF(ISERROR(INDEX(Results_Cases!DH:DH,MATCH(A21,Results_Cases!A:A,0))/EC21),"..",INDEX(Results_Cases!DH:DH,MATCH(A21,Results_Cases!A:A,0))/EC21)</f>
        <v>0</v>
      </c>
      <c r="EB21" s="107">
        <f>IF(ISERROR(INDEX(Results_Cases!DI:DI,MATCH(A21,Results_Cases!A:A,0))),"..",INDEX(Results_Cases!DI:DI,MATCH(A21,Results_Cases!A:A,0)))</f>
        <v>59.591397849462368</v>
      </c>
      <c r="EC21" s="100">
        <f>INDEX(Results_Cases!DA:DA,MATCH(A21,Results_Cases!A:A,0))+INDEX(Results_Cases!DB:DB,MATCH(A21,Results_Cases!A:A,0))+INDEX(Results_Cases!DC:DC,MATCH(A21,Results_Cases!A:A,0))+INDEX(Results_Cases!DD:DD,MATCH(A21,Results_Cases!A:A,0))+INDEX(Results_Cases!DE:DE,MATCH(A21,Results_Cases!A:A,0))+INDEX(Results_Cases!DF:DF,MATCH(A21,Results_Cases!A:A,0))+INDEX(Results_Cases!DG:DG,MATCH(A21,Results_Cases!A:A,0))+INDEX(Results_Cases!DH:DH,MATCH(A21,Results_Cases!A:A,0))</f>
        <v>87</v>
      </c>
      <c r="ED21" s="102">
        <f>IF(ISERROR(INDEX(Results_Cases!DJ:DJ,MATCH(A21,Results_Cases!A:A,0))/EI21),"..",INDEX(Results_Cases!DJ:DJ,MATCH(A21,Results_Cases!A:A,0))/EI21)</f>
        <v>0</v>
      </c>
      <c r="EE21" s="102">
        <f>IF(ISERROR(INDEX(Results_Cases!DK:DK,MATCH(A21,Results_Cases!A:A,0))/EI21),"..",INDEX(Results_Cases!DK:DK,MATCH(A21,Results_Cases!A:A,0))/EI21)</f>
        <v>6.6666666666666666E-2</v>
      </c>
      <c r="EF21" s="102">
        <f>IF(ISERROR(INDEX(Results_Cases!DL:DL,MATCH(A21,Results_Cases!A:A,0))/EI21),"..",INDEX(Results_Cases!DL:DL,MATCH(A21,Results_Cases!A:A,0))/EI21)</f>
        <v>1.1111111111111112E-2</v>
      </c>
      <c r="EG21" s="102">
        <f>IF(ISERROR(INDEX(Results_Cases!DM:DM,MATCH(A21,Results_Cases!A:A,0))/EI21),"..",INDEX(Results_Cases!DM:DM,MATCH(A21,Results_Cases!A:A,0))/EI21)</f>
        <v>0.91111111111111109</v>
      </c>
      <c r="EH21" s="102">
        <f>IF(ISERROR(INDEX(Results_Cases!DN:DN,MATCH(A21,Results_Cases!A:A,0))/EI21),"..",INDEX(Results_Cases!DN:DN,MATCH(A21,Results_Cases!A:A,0))/EI21)</f>
        <v>1.1111111111111112E-2</v>
      </c>
      <c r="EI21" s="103">
        <f>INDEX(Results_Cases!DJ:DJ,MATCH(A21,Results_Cases!A:A,0))+INDEX(Results_Cases!DK:DK,MATCH(A21,Results_Cases!A:A,0))+INDEX(Results_Cases!DL:DL,MATCH(A21,Results_Cases!A:A,0))+INDEX(Results_Cases!DM:DM,MATCH(A21,Results_Cases!A:A,0))+INDEX(Results_Cases!DN:DN,MATCH(A21,Results_Cases!A:A,0))</f>
        <v>90</v>
      </c>
      <c r="EJ21" s="104">
        <f>IF(ISERROR(INDEX(Results_Cases!DO:DO,MATCH(A21,Results_Cases!A:A,0))/EI21),"..",INDEX(Results_Cases!DO:DO,MATCH(A21,Results_Cases!A:A,0))/EI21)</f>
        <v>0</v>
      </c>
      <c r="EK21" s="104">
        <f>IF(ISERROR(INDEX(Results_Cases!DP:DP,MATCH(A21,Results_Cases!A:A,0))/EI21),"..",INDEX(Results_Cases!DP:DP,MATCH(A21,Results_Cases!A:A,0))/EI21)</f>
        <v>0</v>
      </c>
      <c r="EL21" s="104">
        <f>IF(ISERROR(INDEX(Results_Cases!DQ:DQ,MATCH(A21,Results_Cases!A:A,0))/EI21),"..",INDEX(Results_Cases!DQ:DQ,MATCH(A21,Results_Cases!A:A,0))/EI21)</f>
        <v>0</v>
      </c>
      <c r="EM21" s="102">
        <f>IF(ISERROR(INDEX(Results_Cases!DR:DR,MATCH(A21,Results_Cases!A:A,0))/EI21),"..",INDEX(Results_Cases!DR:DR,MATCH(A21,Results_Cases!A:A,0))/EI21)</f>
        <v>0</v>
      </c>
      <c r="EN21" s="102">
        <f>IF(ISERROR(INDEX(Results_Cases!DS:DS,MATCH(A21,Results_Cases!A:A,0))/EI21),"..",INDEX(Results_Cases!DS:DS,MATCH(A21,Results_Cases!A:A,0))/EI21)</f>
        <v>0</v>
      </c>
      <c r="EO21" s="102">
        <f>IF(ISERROR(INDEX(Results_Cases!DT:DT,MATCH(A21,Results_Cases!A:A,0))/EI21),"..",INDEX(Results_Cases!DT:DT,MATCH(A21,Results_Cases!A:A,0))/EI21)</f>
        <v>1.1111111111111112E-2</v>
      </c>
      <c r="EP21" s="102">
        <f>IF(ISERROR(INDEX(Results_Cases!DU:DU,MATCH(A21,Results_Cases!A:A,0))/EI21),"..",INDEX(Results_Cases!DU:DU,MATCH(A21,Results_Cases!A:A,0))/EI21)</f>
        <v>5.5555555555555552E-2</v>
      </c>
      <c r="EQ21" s="104">
        <f>IF(ISERROR(INDEX(Results_Cases!DV:DV,MATCH(A21,Results_Cases!A:A,0))/EI21),"..",INDEX(Results_Cases!DV:DV,MATCH(A21,Results_Cases!A:A,0))/EI21)</f>
        <v>0</v>
      </c>
      <c r="ER21" s="104">
        <f>IF(ISERROR(INDEX(Results_Cases!DW:DW,MATCH(A21,Results_Cases!A:A,0))/EI21),"..",INDEX(Results_Cases!DW:DW,MATCH(A21,Results_Cases!A:A,0))/EI21)</f>
        <v>1.1111111111111112E-2</v>
      </c>
      <c r="ES21" s="104">
        <f>IF(ISERROR(INDEX(Results_Cases!DX:DX,MATCH(A21,Results_Cases!A:A,0))/EI21),"..",INDEX(Results_Cases!DX:DX,MATCH(A21,Results_Cases!A:A,0))/EI21)</f>
        <v>0</v>
      </c>
      <c r="ET21" s="104">
        <f>IF(ISERROR(INDEX(Results_Cases!DY:DY,MATCH(A21,Results_Cases!A:A,0))/EI21),"..",INDEX(Results_Cases!DY:DY,MATCH(A21,Results_Cases!A:A,0))/EI21)</f>
        <v>0</v>
      </c>
      <c r="EU21" s="104">
        <f>IF(ISERROR(INDEX(Results_Cases!DZ:DZ,MATCH(A21,Results_Cases!A:A,0))/EI21),"..",INDEX(Results_Cases!DZ:DZ,MATCH(A21,Results_Cases!A:A,0))/EI21)</f>
        <v>0</v>
      </c>
      <c r="EV21" s="104">
        <f>IF(ISERROR(INDEX(Results_Cases!EA:EA,MATCH(A21,Results_Cases!A:A,0))/EI21),"..",INDEX(Results_Cases!EA:EA,MATCH(A21,Results_Cases!A:A,0))/EI21)</f>
        <v>0</v>
      </c>
      <c r="EW21" s="104">
        <f>IF(ISERROR(INDEX(Results_Cases!EB:EB,MATCH(A21,Results_Cases!A:A,0))/EI21),"..",INDEX(Results_Cases!EB:EB,MATCH(A21,Results_Cases!A:A,0))/EI21)</f>
        <v>0</v>
      </c>
      <c r="EX21" s="102">
        <f>IF(ISERROR(INDEX(Results_Cases!EC:EC,MATCH(A21,Results_Cases!A:A,0))/EI21),"..",INDEX(Results_Cases!EC:EC,MATCH(A21,Results_Cases!A:A,0))/EI21)</f>
        <v>0</v>
      </c>
      <c r="EY21" s="102">
        <f>IF(ISERROR(INDEX(Results_Cases!ED:ED,MATCH(A21,Results_Cases!A:A,0))/EI21),"..",INDEX(Results_Cases!ED:ED,MATCH(A21,Results_Cases!A:A,0))/EI21)</f>
        <v>0</v>
      </c>
      <c r="EZ21" s="102">
        <f>IF(ISERROR(INDEX(Results_Cases!EE:EE,MATCH(A21,Results_Cases!A:A,0))/EI21),"..",INDEX(Results_Cases!EE:EE,MATCH(A21,Results_Cases!A:A,0))/EI21)</f>
        <v>0</v>
      </c>
      <c r="FA21" s="102">
        <f>IF(ISERROR(INDEX(Results_Cases!EF:EF,MATCH(A21,Results_Cases!A:A,0))/EI21),"..",INDEX(Results_Cases!EF:EF,MATCH(A21,Results_Cases!A:A,0))/EI21)</f>
        <v>0</v>
      </c>
      <c r="FB21" s="102">
        <f>IF(ISERROR(INDEX(Results_Cases!EG:EG,MATCH(A21,Results_Cases!A:A,0))/EI21),"..",INDEX(Results_Cases!EG:EG,MATCH(A21,Results_Cases!A:A,0))/EI21)</f>
        <v>0</v>
      </c>
      <c r="FC21" s="102">
        <f>IF(ISERROR(INDEX(Results_Cases!EH:EH,MATCH(A21,Results_Cases!A:A,0))/EI21),"..",INDEX(Results_Cases!EH:EH,MATCH(A21,Results_Cases!A:A,0))/EI21)</f>
        <v>0</v>
      </c>
      <c r="FD21" s="102">
        <f>IF(ISERROR(INDEX(Results_Cases!EI:EI,MATCH(A21,Results_Cases!A:A,0))/EI21),"..",INDEX(Results_Cases!EI:EI,MATCH(A21,Results_Cases!A:A,0))/EI21)</f>
        <v>0</v>
      </c>
      <c r="FE21" s="102">
        <f>IF(ISERROR(INDEX(Results_Cases!EJ:EJ,MATCH(A21,Results_Cases!A:A,0))/EI21),"..",INDEX(Results_Cases!EJ:EJ,MATCH(A21,Results_Cases!A:A,0))/EI21)</f>
        <v>0</v>
      </c>
      <c r="FF21" s="102">
        <f>IF(ISERROR(INDEX(Results_Cases!EK:EK,MATCH(A21,Results_Cases!A:A,0))/EI21),"..",INDEX(Results_Cases!EK:EK,MATCH(A21,Results_Cases!A:A,0))/EI21)</f>
        <v>0</v>
      </c>
      <c r="FG21" s="102">
        <f>IF(ISERROR(INDEX(Results_Cases!EL:EL,MATCH(A21,Results_Cases!A:A,0))/EI21),"..",INDEX(Results_Cases!EL:EL,MATCH(A21,Results_Cases!A:A,0))/EI21)</f>
        <v>0</v>
      </c>
      <c r="FH21" s="102">
        <f>IF(ISERROR(INDEX(Results_Cases!EM:EM,MATCH(A21,Results_Cases!A:A,0))/EI21),"..",INDEX(Results_Cases!EM:EM,MATCH(A21,Results_Cases!A:A,0))/EI21)</f>
        <v>0</v>
      </c>
      <c r="FI21" s="102">
        <f>IF(ISERROR(INDEX(Results_Cases!EN:EN,MATCH(A21,Results_Cases!A:A,0))/EI21),"..",INDEX(Results_Cases!EN:EN,MATCH(A21,Results_Cases!A:A,0))/EI21)</f>
        <v>0</v>
      </c>
      <c r="FJ21" s="102">
        <f>IF(ISERROR(INDEX(Results_Cases!EO:EO,MATCH(A21,Results_Cases!A:A,0))/EI21),"..",INDEX(Results_Cases!EO:EO,MATCH(A21,Results_Cases!A:A,0))/EI21)</f>
        <v>0</v>
      </c>
      <c r="FK21" s="102">
        <f>IF(ISERROR(INDEX(Results_Cases!EP:EP,MATCH(A21,Results_Cases!A:A,0))/EI21),"..",INDEX(Results_Cases!EP:EP,MATCH(A21,Results_Cases!A:A,0))/EI21)</f>
        <v>0</v>
      </c>
      <c r="FL21" s="102">
        <f>IF(ISERROR(INDEX(Results_Cases!EQ:EQ,MATCH(A21,Results_Cases!A:A,0))/EI21),"..",INDEX(Results_Cases!EQ:EQ,MATCH(A21,Results_Cases!A:A,0))/EI21)</f>
        <v>0</v>
      </c>
      <c r="FM21" s="102">
        <f>IF(ISERROR(INDEX(Results_Cases!ER:ER,MATCH(A21,Results_Cases!A:A,0))/EI21),"..",INDEX(Results_Cases!ER:ER,MATCH(A21,Results_Cases!A:A,0))/EI21)</f>
        <v>0</v>
      </c>
      <c r="FN21" s="102">
        <f>IF(ISERROR(INDEX(Results_Cases!ES:ES,MATCH(A21,Results_Cases!A:A,0))/EI21),"..",INDEX(Results_Cases!ES:ES,MATCH(A21,Results_Cases!A:A,0))/EI21)</f>
        <v>0</v>
      </c>
      <c r="FO21" s="102">
        <f>IF(ISERROR(INDEX(Results_Cases!ET:ET,MATCH(A21,Results_Cases!A:A,0))/EI21),"..",INDEX(Results_Cases!ET:ET,MATCH(A21,Results_Cases!A:A,0))/EI21)</f>
        <v>0</v>
      </c>
      <c r="FP21" s="102">
        <f>IF(ISERROR(INDEX(Results_Cases!EU:EU,MATCH(A21,Results_Cases!A:A,0))/EI21),"..",INDEX(Results_Cases!EU:EU,MATCH(A21,Results_Cases!A:A,0))/EI21)</f>
        <v>0</v>
      </c>
      <c r="FQ21" s="102">
        <f>IF(ISERROR(INDEX(Results_Cases!EV:EV,MATCH(A21,Results_Cases!A:A,0))/EI21),"..",INDEX(Results_Cases!EV:EV,MATCH(A21,Results_Cases!A:A,0))/EI21)</f>
        <v>0</v>
      </c>
      <c r="FR21" s="102">
        <f>IF(ISERROR(INDEX(Results_Cases!EW:EW,MATCH(A21,Results_Cases!A:A,0))/EI21),"..",INDEX(Results_Cases!EW:EW,MATCH(A21,Results_Cases!A:A,0))/EI21)</f>
        <v>0</v>
      </c>
      <c r="FS21" s="102">
        <f>IF(ISERROR(INDEX(Results_Cases!EX:EX,MATCH(A21,Results_Cases!A:A,0))/EI21),"..",INDEX(Results_Cases!EX:EX,MATCH(A21,Results_Cases!A:A,0))/EI21)</f>
        <v>0.91111111111111109</v>
      </c>
      <c r="FT21" s="104">
        <f>IF(ISERROR(INDEX(Results_Cases!EY:EY,MATCH(A21,Results_Cases!A:A,0))/EI21),"..",INDEX(Results_Cases!EY:EY,MATCH(A21,Results_Cases!A:A,0))/EI21)</f>
        <v>1.1111111111111112E-2</v>
      </c>
      <c r="FU21" s="104">
        <f>IF(ISERROR(INDEX(Results_Cases!EZ:EZ,MATCH(A21,Results_Cases!A:A,0))/EI21),"..",INDEX(Results_Cases!EZ:EZ,MATCH(A21,Results_Cases!A:A,0))/EI21)</f>
        <v>0</v>
      </c>
      <c r="FV21" s="102">
        <f>IF(ISERROR(INDEX(Results_Cases!FA:FA,MATCH(A21,Results_Cases!A:A,0))/GB21),"..",INDEX(Results_Cases!FA:FA,MATCH(A21,Results_Cases!A:A,0))/GB21)</f>
        <v>0.55555555555555558</v>
      </c>
      <c r="FW21" s="102">
        <f>IF(ISERROR(INDEX(Results_Cases!FB:FB,MATCH(A21,Results_Cases!A:A,0))/GB21),"..",INDEX(Results_Cases!FB:FB,MATCH(A21,Results_Cases!A:A,0))/GB21)</f>
        <v>2.4691358024691357E-2</v>
      </c>
      <c r="FX21" s="102">
        <f>IF(ISERROR(INDEX(Results_Cases!FC:FC,MATCH(A21,Results_Cases!A:A,0))/GB21),"..",INDEX(Results_Cases!FC:FC,MATCH(A21,Results_Cases!A:A,0))/GB21)</f>
        <v>0</v>
      </c>
      <c r="FY21" s="102">
        <f>IF(ISERROR(INDEX(Results_Cases!FD:FD,MATCH(A21,Results_Cases!A:A,0))/GB21),"..",INDEX(Results_Cases!FD:FD,MATCH(A21,Results_Cases!A:A,0))/GB21)</f>
        <v>1.2345679012345678E-2</v>
      </c>
      <c r="FZ21" s="102">
        <f>IF(ISERROR(INDEX(Results_Cases!FE:FE,MATCH(A21,Results_Cases!A:A,0))/GB21),"..",INDEX(Results_Cases!FE:FE,MATCH(A21,Results_Cases!A:A,0))/GB21)</f>
        <v>0.40740740740740738</v>
      </c>
      <c r="GA21" s="108">
        <f>IF(ISERROR(INDEX(Results_Cases!FF:FF,MATCH(A21,Results_Cases!A:A,0))/GB21),"..",INDEX(Results_Cases!FF:FF,MATCH(A21,Results_Cases!A:A,0))/GB21)</f>
        <v>0</v>
      </c>
      <c r="GB21" s="103">
        <f>INDEX(Results_Cases!FA:FA,MATCH(A21,Results_Cases!A:A,0))+INDEX(Results_Cases!FB:FB,MATCH(A21,Results_Cases!A:A,0))+INDEX(Results_Cases!FC:FC,MATCH(A21,Results_Cases!A:A,0))+INDEX(Results_Cases!FD:FD,MATCH(A21,Results_Cases!A:A,0))+INDEX(Results_Cases!FE:FE,MATCH(A21,Results_Cases!A:A,0))+INDEX(Results_Cases!FF:FF,MATCH(A21,Results_Cases!A:A,0))</f>
        <v>81</v>
      </c>
      <c r="GC21" s="104">
        <f>IF(ISERROR(INDEX(Results_Cases!FG:FG,MATCH(A21,Results_Cases!A:A,0))/GQ21),"..",INDEX(Results_Cases!FG:FG,MATCH(A21,Results_Cases!A:A,0))/GQ21)</f>
        <v>0.97727272727272729</v>
      </c>
      <c r="GD21" s="104">
        <f>IF(ISERROR(INDEX(Results_Cases!FH:FH,MATCH(A21,Results_Cases!A:A,0))/GQ21),"..",INDEX(Results_Cases!FH:FH,MATCH(A21,Results_Cases!A:A,0))/GQ21)</f>
        <v>2.2727272727272728E-2</v>
      </c>
      <c r="GE21" s="104">
        <f>IF(ISERROR(INDEX(Results_Cases!FI:FI,MATCH(A21,Results_Cases!A:A,0))/GQ21),"..",INDEX(Results_Cases!FI:FI,MATCH(A21,Results_Cases!A:A,0))/GQ21)</f>
        <v>0</v>
      </c>
      <c r="GF21" s="104">
        <f>IF(ISERROR(INDEX(Results_Cases!FJ:FJ,MATCH(A21,Results_Cases!A:A,0))/GQ21),"..",INDEX(Results_Cases!FJ:FJ,MATCH(A21,Results_Cases!A:A,0))/GQ21)</f>
        <v>0</v>
      </c>
      <c r="GG21" s="104">
        <f>IF(ISERROR(INDEX(Results_Cases!FK:FK,MATCH(A21,Results_Cases!A:A,0))/GQ21),"..",INDEX(Results_Cases!FK:FK,MATCH(A21,Results_Cases!A:A,0))/GQ21)</f>
        <v>0</v>
      </c>
      <c r="GH21" s="104">
        <f>IF(ISERROR(INDEX(Results_Cases!FL:FL,MATCH(A21,Results_Cases!A:A,0))/GQ21),"..",INDEX(Results_Cases!FL:FL,MATCH(A21,Results_Cases!A:A,0))/GQ21)</f>
        <v>0</v>
      </c>
      <c r="GI21" s="104">
        <f>IF(ISERROR(INDEX(Results_Cases!FM:FM,MATCH(A21,Results_Cases!A:A,0))/GQ21),"..",INDEX(Results_Cases!FM:FM,MATCH(A21,Results_Cases!A:A,0))/GQ21)</f>
        <v>0</v>
      </c>
      <c r="GJ21" s="104">
        <f>IF(ISERROR(INDEX(Results_Cases!FN:FN,MATCH(A21,Results_Cases!A:A,0))/GQ21),"..",INDEX(Results_Cases!FN:FN,MATCH(A21,Results_Cases!A:A,0))/GQ21)</f>
        <v>0</v>
      </c>
      <c r="GK21" s="104">
        <f>IF(ISERROR(INDEX(Results_Cases!FO:FO,MATCH(A21,Results_Cases!A:A,0))/GQ21),"..",INDEX(Results_Cases!FO:FO,MATCH(A21,Results_Cases!A:A,0))/GQ21)</f>
        <v>0</v>
      </c>
      <c r="GL21" s="104">
        <f>IF(ISERROR(INDEX(Results_Cases!FP:FP,MATCH(A21,Results_Cases!A:A,0))/GQ21),"..",INDEX(Results_Cases!FP:FP,MATCH(A21,Results_Cases!A:A,0))/GQ21)</f>
        <v>0</v>
      </c>
      <c r="GM21" s="104">
        <f>IF(ISERROR(INDEX(Results_Cases!FQ:FQ,MATCH(A21,Results_Cases!A:A,0))/GQ21),"..",INDEX(Results_Cases!FQ:FQ,MATCH(A21,Results_Cases!A:A,0))/GQ21)</f>
        <v>0</v>
      </c>
      <c r="GN21" s="104">
        <f>IF(ISERROR(INDEX(Results_Cases!FR:FR,MATCH(A21,Results_Cases!A:A,0))/GQ21),"..",INDEX(Results_Cases!FR:FR,MATCH(A21,Results_Cases!A:A,0))/GQ21)</f>
        <v>0</v>
      </c>
      <c r="GO21" s="104">
        <f>IF(ISERROR(INDEX(Results_Cases!FS:FS,MATCH(A21,Results_Cases!A:A,0))/GQ21),"..",INDEX(Results_Cases!FS:FS,MATCH(A21,Results_Cases!A:A,0))/GQ21)</f>
        <v>0</v>
      </c>
      <c r="GP21" s="104">
        <f>IF(ISERROR(INDEX(Results_Cases!FT:FT,MATCH(A21,Results_Cases!A:A,0))/GQ21),"..",INDEX(Results_Cases!FT:FT,MATCH(A21,Results_Cases!A:A,0))/GQ21)</f>
        <v>0</v>
      </c>
      <c r="GQ21" s="100">
        <f>INDEX(Results_Cases!FG:FG,MATCH(A21,Results_Cases!A:A,0))+INDEX(Results_Cases!FH:FH,MATCH(A21,Results_Cases!A:A,0))+INDEX(Results_Cases!FI:FI,MATCH(A21,Results_Cases!A:A,0))+INDEX(Results_Cases!FJ:FJ,MATCH(A21,Results_Cases!A:A,0))+INDEX(Results_Cases!FK:FK,MATCH(A21,Results_Cases!A:A,0))+INDEX(Results_Cases!FL:FL,MATCH(A21,Results_Cases!A:A,0))+INDEX(Results_Cases!FM:FM,MATCH(A21,Results_Cases!A:A,0))+INDEX(Results_Cases!FN:FN,MATCH(A21,Results_Cases!A:A,0))+INDEX(Results_Cases!FO:FO,MATCH(A21,Results_Cases!A:A,0))+INDEX(Results_Cases!FP:FP,MATCH(A21,Results_Cases!A:A,0))+INDEX(Results_Cases!FQ:FQ,MATCH(A21,Results_Cases!A:A,0))+INDEX(Results_Cases!FR:FR,MATCH(A21,Results_Cases!A:A,0))+INDEX(Results_Cases!FS:FS,MATCH(A21,Results_Cases!A:A,0))+INDEX(Results_Cases!FT:FT,MATCH(A21,Results_Cases!A:A,0))</f>
        <v>44</v>
      </c>
      <c r="GR21" s="102">
        <f>IF(ISERROR(INDEX(Results_Cases!FU:FU,MATCH(A21,Results_Cases!A:A,0))/GS21),"..",INDEX(Results_Cases!FU:FU,MATCH(A21,Results_Cases!A:A,0))/GS21)</f>
        <v>1</v>
      </c>
      <c r="GS21" s="109">
        <f>INDEX(Results_Cases!FU:FU,MATCH(A21,Results_Cases!A:A,0))</f>
        <v>2</v>
      </c>
      <c r="GT21" s="104" t="str">
        <f>IF(ISERROR(INDEX(Results_Cases!FV:FV,MATCH(A21,Results_Cases!A:A,0))/GV21),"..",INDEX(Results_Cases!FV:FV,MATCH(A21,Results_Cases!A:A,0))/GV21)</f>
        <v>..</v>
      </c>
      <c r="GU21" s="104" t="str">
        <f>IF(ISERROR(INDEX(Results_Cases!FW:FW,MATCH(A21,Results_Cases!A:A,0))/GV21),"..",INDEX(Results_Cases!FW:FW,MATCH(A21,Results_Cases!A:A,0))/GV21)</f>
        <v>..</v>
      </c>
      <c r="GV21" s="110">
        <f>INDEX(Results_Cases!FV:FV,MATCH(A21,Results_Cases!A:A,0))+INDEX(Results_Cases!FW:FW,MATCH(A21,Results_Cases!A:A,0))</f>
        <v>0</v>
      </c>
      <c r="GW21" s="102">
        <f>IF(ISERROR(INDEX(Results_Cases!FX:FX,MATCH(A21,Results_Cases!A:A,0))/GZ21),"..",INDEX(Results_Cases!FX:FX,MATCH(A21,Results_Cases!A:A,0))/GZ21)</f>
        <v>1</v>
      </c>
      <c r="GX21" s="102">
        <f>IF(ISERROR(INDEX(Results_Cases!FY:FY,MATCH(A21,Results_Cases!A:A,0))/GZ21),"..",INDEX(Results_Cases!FY:FY,MATCH(A21,Results_Cases!A:A,0))/GZ21)</f>
        <v>0</v>
      </c>
      <c r="GY21" s="102">
        <f>IF(ISERROR(INDEX(Results_Cases!FZ:FZ,MATCH(A21,Results_Cases!A:A,0))/GZ21),"..",INDEX(Results_Cases!FZ:FZ,MATCH(A21,Results_Cases!A:A,0))/GZ21)</f>
        <v>0</v>
      </c>
      <c r="GZ21" s="109">
        <f>INDEX(Results_Cases!FX:FX,MATCH(A21,Results_Cases!A:A,0))+INDEX(Results_Cases!FY:FY,MATCH(A21,Results_Cases!A:A,0))+INDEX(Results_Cases!FZ:FZ,MATCH(A21,Results_Cases!A:A,0))</f>
        <v>1</v>
      </c>
      <c r="HA21" s="104">
        <f>IF(ISERROR(INDEX(Results_Cases!GA:GA,MATCH(A21,Results_Cases!A:A,0))/HF21),"..",INDEX(Results_Cases!GA:GA,MATCH(A21,Results_Cases!A:A,0))/HF21)</f>
        <v>1</v>
      </c>
      <c r="HB21" s="104">
        <f>IF(ISERROR(INDEX(Results_Cases!GB:GB,MATCH(A21,Results_Cases!A:A,0))/HF21),"..",INDEX(Results_Cases!GB:GB,MATCH(A21,Results_Cases!A:A,0))/HF21)</f>
        <v>0</v>
      </c>
      <c r="HC21" s="104">
        <f>IF(ISERROR(INDEX(Results_Cases!GC:GC,MATCH(A21,Results_Cases!A:A,0))/HF21),"..",INDEX(Results_Cases!GC:GC,MATCH(A21,Results_Cases!A:A,0))/HF21)</f>
        <v>0</v>
      </c>
      <c r="HD21" s="104">
        <f>IF(ISERROR(INDEX(Results_Cases!GD:GD,MATCH(A21,Results_Cases!A:A,0))/HF21),"..",INDEX(Results_Cases!GD:GD,MATCH(A21,Results_Cases!A:A,0))/HF21)</f>
        <v>0</v>
      </c>
      <c r="HE21" s="104">
        <f>IF(ISERROR(INDEX(Results_Cases!GE:GE,MATCH(A21,Results_Cases!A:A,0))/HF21),"..",INDEX(Results_Cases!GE:GE,MATCH(A21,Results_Cases!A:A,0))/HF21)</f>
        <v>0</v>
      </c>
      <c r="HF21" s="110">
        <f>INDEX(Results_Cases!GA:GA,MATCH(A21,Results_Cases!A:A,0))+INDEX(Results_Cases!GB:GB,MATCH(A21,Results_Cases!A:A,0))+INDEX(Results_Cases!GC:GC,MATCH(A21,Results_Cases!A:A,0))+INDEX(Results_Cases!GD:GD,MATCH(A21,Results_Cases!A:A,0))+INDEX(Results_Cases!GE:GE,MATCH(A21,Results_Cases!A:A,0))</f>
        <v>31</v>
      </c>
      <c r="HG21" s="102">
        <f>INDEX(Results_Cases!GF:GF,MATCH(A21,Results_Cases!A:A,0))/HO21</f>
        <v>0.78947368421052633</v>
      </c>
      <c r="HH21" s="102">
        <f>INDEX(Results_Cases!GG:GG,MATCH(A21,Results_Cases!A:A,0))/HO21</f>
        <v>0.10526315789473684</v>
      </c>
      <c r="HI21" s="102">
        <f>INDEX(Results_Cases!GH:GH,MATCH(A21,Results_Cases!A:A,0))/HO21</f>
        <v>6.5789473684210523E-2</v>
      </c>
      <c r="HJ21" s="102">
        <f>INDEX(Results_Cases!GI:GI,MATCH(A21,Results_Cases!A:A,0))/HO21</f>
        <v>0</v>
      </c>
      <c r="HK21" s="102">
        <f>INDEX(Results_Cases!GJ:GJ,MATCH(A21,Results_Cases!A:A,0))/HO21</f>
        <v>1.3157894736842105E-2</v>
      </c>
      <c r="HL21" s="102">
        <f>INDEX(Results_Cases!GK:GK,MATCH(A21,Results_Cases!A:A,0))/HO21</f>
        <v>1.3157894736842105E-2</v>
      </c>
      <c r="HM21" s="102">
        <f>INDEX(Results_Cases!GL:GL,MATCH(A21,Results_Cases!A:A,0))/HO21</f>
        <v>5.2631578947368418E-2</v>
      </c>
      <c r="HN21" s="102">
        <f>INDEX(Results_Cases!GM:GM,MATCH(A21,Results_Cases!A:A,0))/HO21</f>
        <v>0</v>
      </c>
      <c r="HO21" s="103">
        <f>INDEX(Results_Cases!HC:HC,MATCH(A21,Results_Cases!A:A,0))</f>
        <v>76</v>
      </c>
      <c r="HP21" s="104">
        <f>IF(ISERROR(INDEX(Results_Cases!GN:GN,MATCH(A21,Results_Cases!A:A,0))/HX21),0,INDEX(Results_Cases!GN:GN,MATCH(A21,Results_Cases!A:A,0))/HX21)</f>
        <v>0.62962962962962965</v>
      </c>
      <c r="HQ21" s="104">
        <f>IF(ISERROR(INDEX(Results_Cases!GO:GO,MATCH(A21,Results_Cases!A:A,0))/HX21),0,INDEX(Results_Cases!GO:GO,MATCH(A21,Results_Cases!A:A,0))/HX21)</f>
        <v>1.2345679012345678E-2</v>
      </c>
      <c r="HR21" s="104">
        <f>IF(ISERROR(INDEX(Results_Cases!GP:GP,MATCH(A21,Results_Cases!A:A,0))/HX21),0,INDEX(Results_Cases!GP:GP,MATCH(A21,Results_Cases!A:A,0))/HX21)</f>
        <v>2.4691358024691357E-2</v>
      </c>
      <c r="HS21" s="104">
        <f>IF(ISERROR(INDEX(Results_Cases!GQ:GQ,MATCH(A21,Results_Cases!A:A,0))/HX21),0,INDEX(Results_Cases!GQ:GQ,MATCH(A21,Results_Cases!A:A,0))/HX21)</f>
        <v>0</v>
      </c>
      <c r="HT21" s="104">
        <f>IF(ISERROR(INDEX(Results_Cases!GR:GR,MATCH(A21,Results_Cases!A:A,0))/HX21),0,INDEX(Results_Cases!GR:GR,MATCH(A21,Results_Cases!A:A,0))/HX21)</f>
        <v>0.32098765432098764</v>
      </c>
      <c r="HU21" s="104">
        <f>IF(ISERROR(INDEX(Results_Cases!GS:GS,MATCH(A21,Results_Cases!A:A,0))/HX21),0,INDEX(Results_Cases!GS:GS,MATCH(A21,Results_Cases!A:A,0))/HX21)</f>
        <v>0</v>
      </c>
      <c r="HV21" s="104">
        <f>IF(ISERROR(INDEX(Results_Cases!GT:GT,MATCH(A21,Results_Cases!A:A,0))/HX21),0,INDEX(Results_Cases!GT:GT,MATCH(A21,Results_Cases!A:A,0))/HX21)</f>
        <v>0</v>
      </c>
      <c r="HW21" s="104">
        <f>IF(ISERROR(INDEX(Results_Cases!GU:GU,MATCH(A21,Results_Cases!A:A,0))/HX21),0,INDEX(Results_Cases!GU:GU,MATCH(A21,Results_Cases!A:A,0))/HX21)</f>
        <v>1.2345679012345678E-2</v>
      </c>
      <c r="HX21" s="100">
        <f>INDEX(Results_Cases!GN:GN,MATCH(A21,Results_Cases!A:A,0))+INDEX(Results_Cases!GO:GO,MATCH(A21,Results_Cases!A:A,0))+INDEX(Results_Cases!GP:GP,MATCH(A21,Results_Cases!A:A,0))+INDEX(Results_Cases!GQ:GQ,MATCH(A21,Results_Cases!A:A,0))+INDEX(Results_Cases!GR:GR,MATCH(A21,Results_Cases!A:A,0))+INDEX(Results_Cases!GS:GS,MATCH(A21,Results_Cases!A:A,0))+INDEX(Results_Cases!GT:GT,MATCH(A21,Results_Cases!A:A,0))+INDEX(Results_Cases!GU:GU,MATCH(A21,Results_Cases!A:A,0))</f>
        <v>81</v>
      </c>
      <c r="HY21" s="102">
        <f>IF(ISERROR(INDEX(Results_Cases!GV:GV,MATCH(A21,Results_Cases!A:A,0))/IA21),"..",INDEX(Results_Cases!GV:GV,MATCH(A21,Results_Cases!A:A,0))/IA21)</f>
        <v>0.4</v>
      </c>
      <c r="HZ21" s="102">
        <f>IF(ISERROR(INDEX(Results_Cases!GW:GW,MATCH(A21,Results_Cases!A:A,0))/IA21),"..",INDEX(Results_Cases!GW:GW,MATCH(A21,Results_Cases!A:A,0))/IA21)</f>
        <v>0.6</v>
      </c>
      <c r="IA21" s="103">
        <f>INDEX(Results_Cases!GV:GV,MATCH(A21,Results_Cases!A:A,0))+INDEX(Results_Cases!GW:GW,MATCH(A21,Results_Cases!A:A,0))</f>
        <v>90</v>
      </c>
      <c r="IB21" s="104">
        <f>IF(ISERROR(INDEX(Results_Cases!GX:GX,MATCH(A21,Results_Cases!A:A,0))/ID21),"..",INDEX(Results_Cases!GX:GX,MATCH(A21,Results_Cases!A:A,0))/ID21)</f>
        <v>4.4444444444444446E-2</v>
      </c>
      <c r="IC21" s="104">
        <f>IF(ISERROR(INDEX(Results_Cases!GY:GY,MATCH(A21,Results_Cases!A:A,0))/ID21),"..",INDEX(Results_Cases!GY:GY,MATCH(A21,Results_Cases!A:A,0))/ID21)</f>
        <v>0.9555555555555556</v>
      </c>
      <c r="ID21" s="111">
        <f>INDEX(Results_Cases!GX:GX,MATCH(A21,Results_Cases!A:A,0))+INDEX(Results_Cases!GY:GY,MATCH(A21,Results_Cases!A:A,0))</f>
        <v>90</v>
      </c>
    </row>
    <row r="22" spans="1:238" s="30" customFormat="1" ht="24" customHeight="1" x14ac:dyDescent="0.2">
      <c r="A22" s="93" t="s">
        <v>157</v>
      </c>
      <c r="B22" s="94" t="s">
        <v>84</v>
      </c>
      <c r="C22" s="94" t="s">
        <v>174</v>
      </c>
      <c r="D22" s="100">
        <f>INDEX(Results_Cases!D:D,MATCH(A22,Results_Cases!A:A,0))</f>
        <v>43</v>
      </c>
      <c r="E22" s="102">
        <f>INDEX(Results_Cases!E:E,MATCH(A22,Results_Cases!A:A,0))/G22</f>
        <v>1</v>
      </c>
      <c r="F22" s="102">
        <f>INDEX(Results_Cases!F:F,MATCH(A22,Results_Cases!A:A,0))/G22</f>
        <v>0</v>
      </c>
      <c r="G22" s="103">
        <f>INDEX(Results_Cases!D:D,MATCH(A22,Results_Cases!A:A,0))</f>
        <v>43</v>
      </c>
      <c r="H22" s="104">
        <f>INDEX(Results_Cases!G:G,MATCH(A22,Results_Cases!A:A,0))/T22</f>
        <v>0.20930232558139536</v>
      </c>
      <c r="I22" s="104">
        <f>INDEX(Results_Cases!H:H,MATCH(A22,Results_Cases!A:A,0))/T22</f>
        <v>0.46511627906976744</v>
      </c>
      <c r="J22" s="104">
        <f>INDEX(Results_Cases!I:I,MATCH(A22,Results_Cases!A:A,0))/T22</f>
        <v>0.30232558139534882</v>
      </c>
      <c r="K22" s="104">
        <f>INDEX(Results_Cases!J:J,MATCH(A22,Results_Cases!A:A,0))/T22</f>
        <v>0.37209302325581395</v>
      </c>
      <c r="L22" s="104">
        <f>INDEX(Results_Cases!K:K,MATCH(A22,Results_Cases!A:A,0))/T22</f>
        <v>0.23255813953488372</v>
      </c>
      <c r="M22" s="104">
        <f>INDEX(Results_Cases!L:L,MATCH(A22,Results_Cases!A:A,0))/T22</f>
        <v>0.16279069767441862</v>
      </c>
      <c r="N22" s="104">
        <f>INDEX(Results_Cases!M:M,MATCH(A22,Results_Cases!A:A,0))/T22</f>
        <v>0.2558139534883721</v>
      </c>
      <c r="O22" s="104">
        <f>INDEX(Results_Cases!N:N,MATCH(A22,Results_Cases!A:A,0))/T22</f>
        <v>6.9767441860465115E-2</v>
      </c>
      <c r="P22" s="104">
        <f>INDEX(Results_Cases!O:O,MATCH(A22,Results_Cases!A:A,0))/T22</f>
        <v>0.11627906976744186</v>
      </c>
      <c r="Q22" s="104">
        <f>INDEX(Results_Cases!P:P,MATCH(A22,Results_Cases!A:A,0))/T22</f>
        <v>0</v>
      </c>
      <c r="R22" s="104">
        <f>INDEX(Results_Cases!Q:Q,MATCH(A22,Results_Cases!A:A,0))/T22</f>
        <v>4.6511627906976744E-2</v>
      </c>
      <c r="S22" s="104">
        <f>INDEX(Results_Cases!R:R,MATCH(A22,Results_Cases!A:A,0))/T22</f>
        <v>9.3023255813953487E-2</v>
      </c>
      <c r="T22" s="100">
        <f>INDEX(Results_Cases!GZ:GZ,MATCH(A22,Results_Cases!A:A,0))</f>
        <v>43</v>
      </c>
      <c r="U22" s="102">
        <f>IF(ISERROR(INDEX(Results_Cases!S:S,MATCH(A22,Results_Cases!A:A,0))/X22),0,INDEX(Results_Cases!S:S,MATCH(A22,Results_Cases!A:A,0))/X22)</f>
        <v>0.375</v>
      </c>
      <c r="V22" s="102">
        <f>IF(ISERROR(INDEX(Results_Cases!T:T,MATCH(A22,Results_Cases!A:A,0))/X22),0,INDEX(Results_Cases!T:T,MATCH(A22,Results_Cases!A:A,0))/X22)</f>
        <v>0.25</v>
      </c>
      <c r="W22" s="102">
        <f>IF(ISERROR(INDEX(Results_Cases!U:U,MATCH(A22,Results_Cases!A:A,0))/X22),0,INDEX(Results_Cases!U:U,MATCH(A22,Results_Cases!A:A,0))/X22)</f>
        <v>0.375</v>
      </c>
      <c r="X22" s="103">
        <f>IF(INDEX(Results_Cases!S:S,MATCH(A22,Results_Cases!A:A,0))+INDEX(Results_Cases!T:T,MATCH(A22,Results_Cases!A:A,0))+INDEX(Results_Cases!U:U,MATCH(A22,Results_Cases!A:A,0))=0,"..",INDEX(Results_Cases!S:S,MATCH(A22,Results_Cases!A:A,0))+INDEX(Results_Cases!T:T,MATCH(A22,Results_Cases!A:A,0))+INDEX(Results_Cases!U:U,MATCH(A22,Results_Cases!A:A,0)))</f>
        <v>8</v>
      </c>
      <c r="Y22" s="104">
        <f>IF(ISERROR(INDEX(Results_Cases!V:V,MATCH(A22,Results_Cases!A:A,0))/AC22),"..",INDEX(Results_Cases!V:V,MATCH(A22,Results_Cases!A:A,0))/AC22)</f>
        <v>0.76190476190476186</v>
      </c>
      <c r="Z22" s="104">
        <f>IF(ISERROR(INDEX(Results_Cases!W:W,MATCH(A22,Results_Cases!A:A,0))/AC22),"..",INDEX(Results_Cases!W:W,MATCH(A22,Results_Cases!A:A,0))/AC22)</f>
        <v>0</v>
      </c>
      <c r="AA22" s="104">
        <f>IF(ISERROR(INDEX(Results_Cases!X:X,MATCH(A22,Results_Cases!A:A,0))/AC22),"..",INDEX(Results_Cases!X:X,MATCH(A22,Results_Cases!A:A,0))/AC22)</f>
        <v>0</v>
      </c>
      <c r="AB22" s="104">
        <f>IF(ISERROR(INDEX(Results_Cases!Y:Y,MATCH(A22,Results_Cases!A:A,0))/AC22),"..",INDEX(Results_Cases!Y:Y,MATCH(A22,Results_Cases!A:A,0))/AC22)</f>
        <v>0.23809523809523808</v>
      </c>
      <c r="AC22" s="100">
        <f>INDEX(Results_Cases!HA:HA,MATCH(A22,Results_Cases!A:A,0))</f>
        <v>42</v>
      </c>
      <c r="AD22" s="102">
        <f>IF(ISERROR(INDEX(Results_Cases!Z:Z,MATCH(A22,Results_Cases!A:A,0))/AK22),"..",INDEX(Results_Cases!Z:Z,MATCH(A22,Results_Cases!A:A,0))/AK22)</f>
        <v>0.30952380952380953</v>
      </c>
      <c r="AE22" s="102">
        <f>IF(ISERROR(INDEX(Results_Cases!AA:AA,MATCH(A22,Results_Cases!A:A,0))/AK22),"..",INDEX(Results_Cases!AA:AA,MATCH(A22,Results_Cases!A:A,0))/AK22)</f>
        <v>0.11904761904761904</v>
      </c>
      <c r="AF22" s="102">
        <f>IF(ISERROR(INDEX(Results_Cases!AB:AB,MATCH(A22,Results_Cases!A:A,0))/AK22),"..",INDEX(Results_Cases!AB:AB,MATCH(A22,Results_Cases!A:A,0))/AK22)</f>
        <v>0.14285714285714285</v>
      </c>
      <c r="AG22" s="102">
        <f>IF(ISERROR(INDEX(Results_Cases!AC:AC,MATCH(A22,Results_Cases!A:A,0))/AK22),"..",INDEX(Results_Cases!AC:AC,MATCH(A22,Results_Cases!A:A,0))/AK22)</f>
        <v>0.11904761904761904</v>
      </c>
      <c r="AH22" s="102">
        <f>IF(ISERROR(INDEX(Results_Cases!AD:AD,MATCH(A22,Results_Cases!A:A,0))/AK22),"..",INDEX(Results_Cases!AD:AD,MATCH(A22,Results_Cases!A:A,0))/AK22)</f>
        <v>9.5238095238095233E-2</v>
      </c>
      <c r="AI22" s="102">
        <f>IF(ISERROR(INDEX(Results_Cases!AE:AE,MATCH(A22,Results_Cases!A:A,0))/AK22),"..",INDEX(Results_Cases!AE:AE,MATCH(A22,Results_Cases!A:A,0))/AK22)</f>
        <v>0</v>
      </c>
      <c r="AJ22" s="102">
        <f>IF(ISERROR(INDEX(Results_Cases!AF:AF,MATCH(A22,Results_Cases!A:A,0))/AK22),"..",INDEX(Results_Cases!AF:AF,MATCH(A22,Results_Cases!A:A,0))/AK22)</f>
        <v>0.21428571428571427</v>
      </c>
      <c r="AK22" s="103">
        <f>IF(INDEX(Results_Cases!Z:Z,MATCH(A22,Results_Cases!A:A,0))+INDEX(Results_Cases!AA:AA,MATCH(A22,Results_Cases!A:A,0))+INDEX(Results_Cases!AB:AB,MATCH(A22,Results_Cases!A:A,0))+INDEX(Results_Cases!AC:AC,MATCH(A22,Results_Cases!A:A,0))+INDEX(Results_Cases!AD:AD,MATCH(A22,Results_Cases!A:A,0))+INDEX(Results_Cases!AE:AE,MATCH(A22,Results_Cases!A:A,0))+INDEX(Results_Cases!AF:AF,MATCH(A22,Results_Cases!A:A,0))=0,"..",INDEX(Results_Cases!Z:Z,MATCH(A22,Results_Cases!A:A,0))+INDEX(Results_Cases!AA:AA,MATCH(A22,Results_Cases!A:A,0))+INDEX(Results_Cases!AB:AB,MATCH(A22,Results_Cases!A:A,0))+INDEX(Results_Cases!AC:AC,MATCH(A22,Results_Cases!A:A,0))+INDEX(Results_Cases!AD:AD,MATCH(A22,Results_Cases!A:A,0))+INDEX(Results_Cases!AE:AE,MATCH(A22,Results_Cases!A:A,0))+INDEX(Results_Cases!AF:AF,MATCH(A22,Results_Cases!A:A,0)))</f>
        <v>42</v>
      </c>
      <c r="AL22" s="104">
        <f>IF(ISERROR(INDEX(Results_Cases!AG:AG,MATCH(A22,Results_Cases!A:A,0))/AR22),"..",INDEX(Results_Cases!AG:AG,MATCH(A22,Results_Cases!A:A,0))/AR22)</f>
        <v>0.11904761904761904</v>
      </c>
      <c r="AM22" s="104">
        <f>IF(ISERROR(INDEX(Results_Cases!AH:AH,MATCH(A22,Results_Cases!A:A,0))/AR22),"..",INDEX(Results_Cases!AH:AH,MATCH(A22,Results_Cases!A:A,0))/AR22)</f>
        <v>0.59523809523809523</v>
      </c>
      <c r="AN22" s="104">
        <f>IF(ISERROR(INDEX(Results_Cases!AI:AI,MATCH(A22,Results_Cases!A:A,0))/AR22),"..",INDEX(Results_Cases!AI:AI,MATCH(A22,Results_Cases!A:A,0))/AR22)</f>
        <v>0.11904761904761904</v>
      </c>
      <c r="AO22" s="104">
        <f>IF(ISERROR(INDEX(Results_Cases!AJ:AJ,MATCH(A22,Results_Cases!A:A,0))/AR22),"..",INDEX(Results_Cases!AJ:AJ,MATCH(A22,Results_Cases!A:A,0))/AR22)</f>
        <v>0</v>
      </c>
      <c r="AP22" s="104">
        <f>IF(ISERROR(INDEX(Results_Cases!AK:AK,MATCH(A22,Results_Cases!A:A,0))/AR22),"..",INDEX(Results_Cases!AK:AK,MATCH(A22,Results_Cases!A:A,0))/AR22)</f>
        <v>7.1428571428571425E-2</v>
      </c>
      <c r="AQ22" s="104">
        <f>IF(ISERROR(INDEX(Results_Cases!AL:AL,MATCH(A22,Results_Cases!A:A,0))/AR22),"..",INDEX(Results_Cases!AL:AL,MATCH(A22,Results_Cases!A:A,0))/AR22)</f>
        <v>9.5238095238095233E-2</v>
      </c>
      <c r="AR22" s="100">
        <f>INDEX(Results_Cases!AG:AG,MATCH(A22,Results_Cases!A:A,0))+INDEX(Results_Cases!AH:AH,MATCH(A22,Results_Cases!A:A,0))+INDEX(Results_Cases!AI:AI,MATCH(A22,Results_Cases!A:A,0))+INDEX(Results_Cases!AJ:AJ,MATCH(A22,Results_Cases!A:A,0))+INDEX(Results_Cases!AK:AK,MATCH(A22,Results_Cases!A:A,0))+INDEX(Results_Cases!AL:AL,MATCH(A22,Results_Cases!A:A,0))</f>
        <v>42</v>
      </c>
      <c r="AS22" s="102">
        <f>IF(ISERROR(INDEX(Results_Cases!AM:AM,MATCH(A22,Results_Cases!A:A,0))/AX22),"..",INDEX(Results_Cases!AM:AM,MATCH(A22,Results_Cases!A:A,0))/AX22)</f>
        <v>0.78048780487804881</v>
      </c>
      <c r="AT22" s="102">
        <f>IF(ISERROR(INDEX(Results_Cases!AN:AN,MATCH(A22,Results_Cases!A:A,0))/AX22),"..",INDEX(Results_Cases!AN:AN,MATCH(A22,Results_Cases!A:A,0))/AX22)</f>
        <v>0.14634146341463414</v>
      </c>
      <c r="AU22" s="102">
        <f>IF(ISERROR(INDEX(Results_Cases!AO:AO,MATCH(A22,Results_Cases!A:A,0))/AX22),"..",INDEX(Results_Cases!AO:AO,MATCH(A22,Results_Cases!A:A,0))/AX22)</f>
        <v>4.878048780487805E-2</v>
      </c>
      <c r="AV22" s="102">
        <f>IF(ISERROR(INDEX(Results_Cases!AP:AP,MATCH(A22,Results_Cases!A:A,0))/AX22),"..",INDEX(Results_Cases!AP:AP,MATCH(A22,Results_Cases!A:A,0))/AX22)</f>
        <v>2.4390243902439025E-2</v>
      </c>
      <c r="AW22" s="102">
        <f>IF(ISERROR(INDEX(Results_Cases!AQ:AQ,MATCH(A22,Results_Cases!A:A,0))/AX22),"..",INDEX(Results_Cases!AQ:AQ,MATCH(A22,Results_Cases!A:A,0))/AX22)</f>
        <v>0</v>
      </c>
      <c r="AX22" s="103">
        <f>INDEX(Results_Cases!AM:AM,MATCH(A22,Results_Cases!A:A,0))+INDEX(Results_Cases!AN:AN,MATCH(A22,Results_Cases!A:A,0))+INDEX(Results_Cases!AO:AO,MATCH(A22,Results_Cases!A:A,0))+INDEX(Results_Cases!AP:AP,MATCH(A22,Results_Cases!A:A,0))+INDEX(Results_Cases!AQ:AQ,MATCH(A22,Results_Cases!A:A,0))</f>
        <v>41</v>
      </c>
      <c r="AY22" s="104">
        <f>IF(ISERROR(INDEX(Results_Cases!AR:AR,MATCH(A22,Results_Cases!A:A,0))/BD22),"..",INDEX(Results_Cases!AR:AR,MATCH(A22,Results_Cases!A:A,0))/BD22)</f>
        <v>0.67567567567567566</v>
      </c>
      <c r="AZ22" s="104">
        <f>IF(ISERROR(INDEX(Results_Cases!AS:AS,MATCH(A22,Results_Cases!A:A,0))/BD22),"..",INDEX(Results_Cases!AS:AS,MATCH(A22,Results_Cases!A:A,0))/BD22)</f>
        <v>0.27027027027027029</v>
      </c>
      <c r="BA22" s="104">
        <f>IF(ISERROR(INDEX(Results_Cases!AT:AT,MATCH(A22,Results_Cases!A:A,0))/BD22),"..",INDEX(Results_Cases!AT:AT,MATCH(A22,Results_Cases!A:A,0))/BD22)</f>
        <v>5.4054054054054057E-2</v>
      </c>
      <c r="BB22" s="104">
        <f>IF(ISERROR(INDEX(Results_Cases!AU:AU,MATCH(A22,Results_Cases!A:A,0))/BD22),"..",INDEX(Results_Cases!AU:AU,MATCH(A22,Results_Cases!A:A,0))/BD22)</f>
        <v>0</v>
      </c>
      <c r="BC22" s="104">
        <f>IF(ISERROR(INDEX(Results_Cases!AV:AV,MATCH(A22,Results_Cases!A:A,0))/BD22),"..",INDEX(Results_Cases!AV:AV,MATCH(A22,Results_Cases!A:A,0))/BD22)</f>
        <v>0</v>
      </c>
      <c r="BD22" s="100">
        <f>INDEX(Results_Cases!AR:AR,MATCH(A22,Results_Cases!A:A,0))+INDEX(Results_Cases!AS:AS,MATCH(A22,Results_Cases!A:A,0))+INDEX(Results_Cases!AT:AT,MATCH(A22,Results_Cases!A:A,0))+INDEX(Results_Cases!AU:AU,MATCH(A22,Results_Cases!A:A,0))+INDEX(Results_Cases!AV:AV,MATCH(A22,Results_Cases!A:A,0))</f>
        <v>37</v>
      </c>
      <c r="BE22" s="102">
        <f>IF(ISERROR(INDEX(Results_Cases!AW:AW,MATCH(A22,Results_Cases!A:A,0))/BJ22),"..",INDEX(Results_Cases!AW:AW,MATCH(A22,Results_Cases!A:A,0))/BJ22)</f>
        <v>0.82926829268292679</v>
      </c>
      <c r="BF22" s="102">
        <f>IF(ISERROR(INDEX(Results_Cases!AX:AX,MATCH(A22,Results_Cases!A:A,0))/BJ22),"..",INDEX(Results_Cases!AX:AX,MATCH(A22,Results_Cases!A:A,0))/BJ22)</f>
        <v>9.7560975609756101E-2</v>
      </c>
      <c r="BG22" s="102">
        <f>IF(ISERROR(INDEX(Results_Cases!AY:AY,MATCH(A22,Results_Cases!A:A,0))/BJ22),"..",INDEX(Results_Cases!AY:AY,MATCH(A22,Results_Cases!A:A,0))/BJ22)</f>
        <v>2.4390243902439025E-2</v>
      </c>
      <c r="BH22" s="102">
        <f>IF(ISERROR(INDEX(Results_Cases!AZ:AZ,MATCH(A22,Results_Cases!A:A,0))/BJ22),"..",INDEX(Results_Cases!AZ:AZ,MATCH(A22,Results_Cases!A:A,0))/BJ22)</f>
        <v>4.878048780487805E-2</v>
      </c>
      <c r="BI22" s="102">
        <f>IF(ISERROR(INDEX(Results_Cases!BA:BA,MATCH(A22,Results_Cases!A:A,0))/BJ22),"..",INDEX(Results_Cases!BA:BA,MATCH(A22,Results_Cases!A:A,0))/BJ22)</f>
        <v>0</v>
      </c>
      <c r="BJ22" s="103">
        <f>INDEX(Results_Cases!AW:AW,MATCH(A22,Results_Cases!A:A,0))+INDEX(Results_Cases!AX:AX,MATCH(A22,Results_Cases!A:A,0))+INDEX(Results_Cases!AY:AY,MATCH(A22,Results_Cases!A:A,0))+INDEX(Results_Cases!AZ:AZ,MATCH(A22,Results_Cases!A:A,0))+INDEX(Results_Cases!BA:BA,MATCH(A22,Results_Cases!A:A,0))</f>
        <v>41</v>
      </c>
      <c r="BK22" s="104">
        <f>IF(ISERROR(INDEX(Results_Cases!BB:BB,MATCH(A22,Results_Cases!A:A,0))/BP22),"..",INDEX(Results_Cases!BB:BB,MATCH(A22,Results_Cases!A:A,0))/BP22)</f>
        <v>0.70731707317073167</v>
      </c>
      <c r="BL22" s="104">
        <f>IF(ISERROR(INDEX(Results_Cases!BC:BC,MATCH(A22,Results_Cases!A:A,0))/BP22),"..",INDEX(Results_Cases!BC:BC,MATCH(A22,Results_Cases!A:A,0))/BP22)</f>
        <v>0.17073170731707318</v>
      </c>
      <c r="BM22" s="104">
        <f>IF(ISERROR(INDEX(Results_Cases!BD:BD,MATCH(A22,Results_Cases!A:A,0))/BP22),"..",INDEX(Results_Cases!BD:BD,MATCH(A22,Results_Cases!A:A,0))/BP22)</f>
        <v>9.7560975609756101E-2</v>
      </c>
      <c r="BN22" s="104">
        <f>IF(ISERROR(INDEX(Results_Cases!BE:BE,MATCH(A22,Results_Cases!A:A,0))/BP22),"..",INDEX(Results_Cases!BE:BE,MATCH(A22,Results_Cases!A:A,0))/BP22)</f>
        <v>2.4390243902439025E-2</v>
      </c>
      <c r="BO22" s="104">
        <f>IF(ISERROR(INDEX(Results_Cases!BF:BF,MATCH(A22,Results_Cases!A:A,0))/BP22),"..",INDEX(Results_Cases!BF:BF,MATCH(A22,Results_Cases!A:A,0))/BP22)</f>
        <v>0</v>
      </c>
      <c r="BP22" s="100">
        <f>INDEX(Results_Cases!BB:BB,MATCH(A22,Results_Cases!A:A,0))+INDEX(Results_Cases!BC:BC,MATCH(A22,Results_Cases!A:A,0))+INDEX(Results_Cases!BD:BD,MATCH(A22,Results_Cases!A:A,0))+INDEX(Results_Cases!BE:BE,MATCH(A22,Results_Cases!A:A,0))+INDEX(Results_Cases!BF:BF,MATCH(A22,Results_Cases!A:A,0))</f>
        <v>41</v>
      </c>
      <c r="BQ22" s="102">
        <f>IF(ISERROR(INDEX(Results_Cases!BG:BG,MATCH(A22,Results_Cases!A:A,0))/BV22),"..",INDEX(Results_Cases!BG:BG,MATCH(A22,Results_Cases!A:A,0))/BV22)</f>
        <v>0.45833333333333331</v>
      </c>
      <c r="BR22" s="102">
        <f>IF(ISERROR(INDEX(Results_Cases!BH:BH,MATCH(A22,Results_Cases!A:A,0))/AX22),"..",INDEX(Results_Cases!BH:BH,MATCH(A22,Results_Cases!A:A,0))/AX22)</f>
        <v>7.3170731707317069E-2</v>
      </c>
      <c r="BS22" s="102">
        <f>IF(ISERROR(INDEX(Results_Cases!BI:BI,MATCH(A22,Results_Cases!A:A,0))/AX22),"..",INDEX(Results_Cases!BI:BI,MATCH(A22,Results_Cases!A:A,0))/AX22)</f>
        <v>0.1951219512195122</v>
      </c>
      <c r="BT22" s="102">
        <f>IF(ISERROR(INDEX(Results_Cases!BJ:BJ,MATCH(A22,Results_Cases!A:A,0))/AX22),"..",INDEX(Results_Cases!BJ:BJ,MATCH(A22,Results_Cases!A:A,0))/AX22)</f>
        <v>4.878048780487805E-2</v>
      </c>
      <c r="BU22" s="102">
        <f>IF(ISERROR(INDEX(Results_Cases!BK:BK,MATCH(A22,Results_Cases!A:A,0))/AX22),"..",INDEX(Results_Cases!BK:BK,MATCH(A22,Results_Cases!A:A,0))/AX22)</f>
        <v>0</v>
      </c>
      <c r="BV22" s="103">
        <f>INDEX(Results_Cases!BG:BG,MATCH(A22,Results_Cases!A:A,0))+INDEX(Results_Cases!BH:BH,MATCH(A22,Results_Cases!A:A,0))+INDEX(Results_Cases!BI:BI,MATCH(A22,Results_Cases!A:A,0))+INDEX(Results_Cases!BJ:BJ,MATCH(A22,Results_Cases!A:A,0))+INDEX(Results_Cases!BK:BK,MATCH(A22,Results_Cases!A:A,0))</f>
        <v>24</v>
      </c>
      <c r="BW22" s="104">
        <f>IF(ISERROR(INDEX(Results_Cases!BL:BL,MATCH(A22,Results_Cases!A:A,0))/CB22),"..",INDEX(Results_Cases!BL:BL,MATCH(A22,Results_Cases!A:A,0))/CB22)</f>
        <v>0.73333333333333328</v>
      </c>
      <c r="BX22" s="104">
        <f>IF(ISERROR(INDEX(Results_Cases!BM:BM,MATCH(A22,Results_Cases!A:A,0))/CB22),"..",INDEX(Results_Cases!BM:BM,MATCH(A22,Results_Cases!A:A,0))/CB22)</f>
        <v>0.13333333333333333</v>
      </c>
      <c r="BY22" s="104">
        <f>IF(ISERROR(INDEX(Results_Cases!BN:BN,MATCH(A22,Results_Cases!A:A,0))/CB22),"..",INDEX(Results_Cases!BN:BN,MATCH(A22,Results_Cases!A:A,0))/CB22)</f>
        <v>0.13333333333333333</v>
      </c>
      <c r="BZ22" s="104">
        <f>IF(ISERROR(INDEX(Results_Cases!BO:BO,MATCH(A22,Results_Cases!A:A,0))/CB22),"..",INDEX(Results_Cases!BO:BO,MATCH(A22,Results_Cases!A:A,0))/CB22)</f>
        <v>0</v>
      </c>
      <c r="CA22" s="104">
        <f>IF(ISERROR(INDEX(Results_Cases!BP:BP,MATCH(A22,Results_Cases!A:A,0))/CB22),"..",INDEX(Results_Cases!BP:BP,MATCH(A22,Results_Cases!A:A,0))/CB22)</f>
        <v>0</v>
      </c>
      <c r="CB22" s="100">
        <f>INDEX(Results_Cases!BL:BL,MATCH(A22,Results_Cases!A:A,0))+INDEX(Results_Cases!BM:BM,MATCH(A22,Results_Cases!A:A,0))+INDEX(Results_Cases!BN:BN,MATCH(A22,Results_Cases!A:A,0))+INDEX(Results_Cases!BO:BO,MATCH(A22,Results_Cases!A:A,0))+INDEX(Results_Cases!BP:BP,MATCH(A22,Results_Cases!A:A,0))</f>
        <v>15</v>
      </c>
      <c r="CC22" s="102">
        <f>IF(ISERROR(INDEX(Results_Cases!BQ:BQ,MATCH(A22,Results_Cases!A:A,0))/CH22),"..",INDEX(Results_Cases!BQ:BQ,MATCH(A22,Results_Cases!A:A,0))/CH22)</f>
        <v>0.40540540540540543</v>
      </c>
      <c r="CD22" s="102">
        <f>IF(ISERROR(INDEX(Results_Cases!BR:BR,MATCH(A22,Results_Cases!A:A,0))/CH22),"..",INDEX(Results_Cases!BR:BR,MATCH(A22,Results_Cases!A:A,0))/CH22)</f>
        <v>0.35135135135135137</v>
      </c>
      <c r="CE22" s="102">
        <f>IF(ISERROR(INDEX(Results_Cases!BS:BS,MATCH(A22,Results_Cases!A:A,0))/CH22),"..",INDEX(Results_Cases!BS:BS,MATCH(A22,Results_Cases!A:A,0))/CH22)</f>
        <v>0.13513513513513514</v>
      </c>
      <c r="CF22" s="102">
        <f>IF(ISERROR(INDEX(Results_Cases!BT:BT,MATCH(A22,Results_Cases!A:A,0))/CH22),"..",INDEX(Results_Cases!BT:BT,MATCH(A22,Results_Cases!A:A,0))/CH22)</f>
        <v>8.1081081081081086E-2</v>
      </c>
      <c r="CG22" s="102">
        <f>IF(ISERROR(INDEX(Results_Cases!BU:BU,MATCH(A22,Results_Cases!A:A,0))/CH22),"..",INDEX(Results_Cases!BU:BU,MATCH(A22,Results_Cases!A:A,0))/CH22)</f>
        <v>2.7027027027027029E-2</v>
      </c>
      <c r="CH22" s="103">
        <f>INDEX(Results_Cases!BQ:BQ,MATCH(A22,Results_Cases!A:A,0))+INDEX(Results_Cases!BR:BR,MATCH(A22,Results_Cases!A:A,0))+INDEX(Results_Cases!BS:BS,MATCH(A22,Results_Cases!A:A,0))+INDEX(Results_Cases!BT:BT,MATCH(A22,Results_Cases!A:A,0))+INDEX(Results_Cases!BU:BU,MATCH(A22,Results_Cases!A:A,0))</f>
        <v>37</v>
      </c>
      <c r="CI22" s="104">
        <f>IF(ISERROR(INDEX(Results_Cases!BV:BV,MATCH(A22,Results_Cases!A:A,0))/CN22),"..",INDEX(Results_Cases!BV:BV,MATCH(A22,Results_Cases!A:A,0))/CN22)</f>
        <v>0.38461538461538464</v>
      </c>
      <c r="CJ22" s="104">
        <f>IF(ISERROR(INDEX(Results_Cases!BW:BW,MATCH(A22,Results_Cases!A:A,0))/CN22),"..",INDEX(Results_Cases!BW:BW,MATCH(A22,Results_Cases!A:A,0))/CN22)</f>
        <v>0.46153846153846156</v>
      </c>
      <c r="CK22" s="104">
        <f>IF(ISERROR(INDEX(Results_Cases!BX:BX,MATCH(A22,Results_Cases!A:A,0))/CN22),"..",INDEX(Results_Cases!BX:BX,MATCH(A22,Results_Cases!A:A,0))/CN22)</f>
        <v>0.12820512820512819</v>
      </c>
      <c r="CL22" s="104">
        <f>IF(ISERROR(INDEX(Results_Cases!BY:BY,MATCH(A22,Results_Cases!A:A,0))/CN22),"..",INDEX(Results_Cases!BY:BY,MATCH(A22,Results_Cases!A:A,0))/CN22)</f>
        <v>2.564102564102564E-2</v>
      </c>
      <c r="CM22" s="104">
        <f>IF(ISERROR(INDEX(Results_Cases!BZ:BZ,MATCH(A22,Results_Cases!A:A,0))/CN22),"..",INDEX(Results_Cases!BZ:BZ,MATCH(A22,Results_Cases!A:A,0))/CN22)</f>
        <v>0</v>
      </c>
      <c r="CN22" s="100">
        <f>INDEX(Results_Cases!BV:BV,MATCH(A22,Results_Cases!A:A,0))+INDEX(Results_Cases!BW:BW,MATCH(A22,Results_Cases!A:A,0))+INDEX(Results_Cases!BX:BX,MATCH(A22,Results_Cases!A:A,0))+INDEX(Results_Cases!BY:BY,MATCH(A22,Results_Cases!A:A,0))+INDEX(Results_Cases!BZ:BZ,MATCH(A22,Results_Cases!A:A,0))</f>
        <v>39</v>
      </c>
      <c r="CO22" s="102">
        <f>IF(ISERROR(INDEX(Results_Cases!CA:CA,MATCH(A22,Results_Cases!A:A,0))/CT22),0,INDEX(Results_Cases!CA:CA,MATCH(A22,Results_Cases!A:A,0))/CT22)</f>
        <v>0</v>
      </c>
      <c r="CP22" s="102">
        <f>IF(ISERROR(INDEX(Results_Cases!CB:CB,MATCH(A22,Results_Cases!A:A,0))/CT22),0,INDEX(Results_Cases!CB:CB,MATCH(A22,Results_Cases!A:A,0))/CT22)</f>
        <v>0</v>
      </c>
      <c r="CQ22" s="102">
        <f>IF(ISERROR(INDEX(Results_Cases!CC:CC,MATCH(A22,Results_Cases!A:A,0))/CT22),0,INDEX(Results_Cases!CC:CC,MATCH(A22,Results_Cases!A:A,0))/CT22)</f>
        <v>0</v>
      </c>
      <c r="CR22" s="102">
        <f>IF(ISERROR(INDEX(Results_Cases!CD:CD,MATCH(A22,Results_Cases!A:A,0))/CT22),0,INDEX(Results_Cases!CD:CD,MATCH(A22,Results_Cases!A:A,0))/CT22)</f>
        <v>0</v>
      </c>
      <c r="CS22" s="102">
        <f>IF(ISERROR(INDEX(Results_Cases!CE:CE,MATCH(A22,Results_Cases!A:A,0))/CT22),0,INDEX(Results_Cases!CE:CE,MATCH(A22,Results_Cases!A:A,0))/CT22)</f>
        <v>0</v>
      </c>
      <c r="CT22" s="103">
        <f>IF(ISERROR(INDEX(Results_Cases!CA:CA,MATCH(A22,Results_Cases!A:A,0))+INDEX(Results_Cases!CB:CB,MATCH(A22,Results_Cases!A:A,0))+INDEX(Results_Cases!CC:CC,MATCH(A22,Results_Cases!A:A,0))+INDEX(Results_Cases!CD:CD,MATCH(A22,Results_Cases!A:A,0))+INDEX(Results_Cases!CE:CE,MATCH(A22,Results_Cases!A:A,0))),0,INDEX(Results_Cases!CA:CA,MATCH(A22,Results_Cases!A:A,0))+INDEX(Results_Cases!CB:CB,MATCH(A22,Results_Cases!A:A,0))+INDEX(Results_Cases!CC:CC,MATCH(A22,Results_Cases!A:A,0))+INDEX(Results_Cases!CD:CD,MATCH(A22,Results_Cases!A:A,0))+INDEX(Results_Cases!CE:CE,MATCH(A22,Results_Cases!A:A,0)))</f>
        <v>0</v>
      </c>
      <c r="CU22" s="104">
        <f>INDEX(Results_Cases!CF:CF,MATCH(A22,Results_Cases!A:A,0))/DC22</f>
        <v>0.36585365853658536</v>
      </c>
      <c r="CV22" s="104">
        <f>INDEX(Results_Cases!CG:CG,MATCH(A22,Results_Cases!A:A,0))/DC22</f>
        <v>7.3170731707317069E-2</v>
      </c>
      <c r="CW22" s="104">
        <f>INDEX(Results_Cases!CH:CH,MATCH(A22,Results_Cases!A:A,0))/DC22</f>
        <v>0.58536585365853655</v>
      </c>
      <c r="CX22" s="104">
        <f>INDEX(Results_Cases!CI:CI,MATCH(A22,Results_Cases!A:A,0))/DC22</f>
        <v>7.3170731707317069E-2</v>
      </c>
      <c r="CY22" s="104">
        <f>INDEX(Results_Cases!CJ:CJ,MATCH(A22,Results_Cases!A:A,0))/DC22</f>
        <v>0.3902439024390244</v>
      </c>
      <c r="CZ22" s="104">
        <f>INDEX(Results_Cases!CK:CK,MATCH(A22,Results_Cases!A:A,0))/DC22</f>
        <v>0</v>
      </c>
      <c r="DA22" s="104">
        <f>INDEX(Results_Cases!CL:CL,MATCH(A22,Results_Cases!A:A,0))/DC22</f>
        <v>0.12195121951219512</v>
      </c>
      <c r="DB22" s="104">
        <f>INDEX(Results_Cases!CM:CM,MATCH(A22,Results_Cases!A:A,0))/DC22</f>
        <v>0.17073170731707318</v>
      </c>
      <c r="DC22" s="100">
        <f>INDEX(Results_Cases!HB:HB,MATCH(A22,Results_Cases!A:A,0))</f>
        <v>41</v>
      </c>
      <c r="DD22" s="102">
        <f>IF(ISERROR(INDEX(Results_Cases!CN:CN,MATCH(A22,Results_Cases!A:A,0))/DK22),"..",INDEX(Results_Cases!CN:CN,MATCH(A22,Results_Cases!A:A,0))/DK22)</f>
        <v>0.73809523809523814</v>
      </c>
      <c r="DE22" s="102">
        <f>IF(ISERROR(INDEX(Results_Cases!CO:CO,MATCH(A22,Results_Cases!A:A,0))/DK22),"..",INDEX(Results_Cases!CO:CO,MATCH(A22,Results_Cases!A:A,0))/DK22)</f>
        <v>0</v>
      </c>
      <c r="DF22" s="102">
        <f>IF(ISERROR(INDEX(Results_Cases!CP:CP,MATCH(A22,Results_Cases!A:A,0))/DK22),"..",INDEX(Results_Cases!CP:CP,MATCH(A22,Results_Cases!A:A,0))/DK22)</f>
        <v>9.5238095238095233E-2</v>
      </c>
      <c r="DG22" s="102">
        <f>IF(ISERROR(INDEX(Results_Cases!CQ:CQ,MATCH(A22,Results_Cases!A:A,0))/DK22),"..",INDEX(Results_Cases!CQ:CQ,MATCH(A22,Results_Cases!A:A,0))/DK22)</f>
        <v>7.1428571428571425E-2</v>
      </c>
      <c r="DH22" s="102">
        <f>IF(ISERROR(INDEX(Results_Cases!CR:CR,MATCH(A22,Results_Cases!A:A,0))/DK22),"..",INDEX(Results_Cases!CR:CR,MATCH(A22,Results_Cases!A:A,0))/DK22)</f>
        <v>9.5238095238095233E-2</v>
      </c>
      <c r="DI22" s="105">
        <f>IF(ISERROR(INDEX(Results_Cases!CS:CS,MATCH(A22,Results_Cases!A:A,0))),0,INDEX(Results_Cases!CS:CS,MATCH(A22,Results_Cases!A:A,0)))</f>
        <v>14.590909090909092</v>
      </c>
      <c r="DJ22" s="106">
        <f>IF(ISERROR(INDEX(Results_Cases!CT:CT,MATCH(A22,Results_Cases!A:A,0))),0,INDEX(Results_Cases!CT:CT,MATCH(A22,Results_Cases!A:A,0)))</f>
        <v>5</v>
      </c>
      <c r="DK22" s="103">
        <f>INDEX(Results_Cases!CN:CN,MATCH(A22,Results_Cases!A:A,0))+INDEX(Results_Cases!CO:CO,MATCH(A22,Results_Cases!A:A,0))+INDEX(Results_Cases!CP:CP,MATCH(A22,Results_Cases!A:A,0))+INDEX(Results_Cases!CQ:CQ,MATCH(A22,Results_Cases!A:A,0))+INDEX(Results_Cases!CR:CR,MATCH(A22,Results_Cases!A:A,0))</f>
        <v>42</v>
      </c>
      <c r="DL22" s="104">
        <f>IF(ISERROR(INDEX(Results_Cases!CU:CU,MATCH(A22,Results_Cases!A:A,0))/DO22),"..",INDEX(Results_Cases!CU:CU,MATCH(A22,Results_Cases!A:A,0))/DO22)</f>
        <v>0.16129032258064516</v>
      </c>
      <c r="DM22" s="104">
        <f>IF(ISERROR(INDEX(Results_Cases!CV:CV,MATCH(A22,Results_Cases!A:A,0))/DO22),"..",INDEX(Results_Cases!CV:CV,MATCH(A22,Results_Cases!A:A,0))/DO22)</f>
        <v>0.80645161290322576</v>
      </c>
      <c r="DN22" s="104">
        <f>IF(ISERROR(INDEX(Results_Cases!CW:CW,MATCH(A22,Results_Cases!A:A,0))/DO22),"..",INDEX(Results_Cases!CW:CW,MATCH(A22,Results_Cases!A:A,0))/DO22)</f>
        <v>3.2258064516129031E-2</v>
      </c>
      <c r="DO22" s="100">
        <f>INDEX(Results_Cases!CU:CU,MATCH(A22,Results_Cases!A:A,0))+INDEX(Results_Cases!CV:CV,MATCH(A22,Results_Cases!A:A,0))+INDEX(Results_Cases!CW:CW,MATCH(A22,Results_Cases!A:A,0))</f>
        <v>31</v>
      </c>
      <c r="DP22" s="102">
        <f>IF(ISERROR(INDEX(Results_Cases!CX:CX,MATCH(A22,Results_Cases!A:A,0))/DS22),"..",INDEX(Results_Cases!CX:CX,MATCH(A22,Results_Cases!A:A,0))/DS22)</f>
        <v>0.61904761904761907</v>
      </c>
      <c r="DQ22" s="102">
        <f>IF(ISERROR(INDEX(Results_Cases!CY:CY,MATCH(A22,Results_Cases!A:A,0))/DS22),"..",INDEX(Results_Cases!CY:CY,MATCH(A22,Results_Cases!A:A,0))/DS22)</f>
        <v>0.38095238095238093</v>
      </c>
      <c r="DR22" s="102">
        <f>IF(ISERROR(INDEX(Results_Cases!CZ:CZ,MATCH(A22,Results_Cases!A:A,0))/DS22),"..",INDEX(Results_Cases!CZ:CZ,MATCH(A22,Results_Cases!A:A,0))/DS22)</f>
        <v>0</v>
      </c>
      <c r="DS22" s="103">
        <f>INDEX(Results_Cases!CX:CX,MATCH(A22,Results_Cases!A:A,0))+INDEX(Results_Cases!CY:CY,MATCH(A22,Results_Cases!A:A,0))+INDEX(Results_Cases!CZ:CZ,MATCH(A22,Results_Cases!A:A,0))</f>
        <v>42</v>
      </c>
      <c r="DT22" s="104">
        <f>IF(ISERROR(INDEX(Results_Cases!DA:DA,MATCH(A22,Results_Cases!A:A,0))/EC22),"..",INDEX(Results_Cases!DA:DA,MATCH(A22,Results_Cases!A:A,0))/EC22)</f>
        <v>0</v>
      </c>
      <c r="DU22" s="104">
        <f>IF(ISERROR(INDEX(Results_Cases!DB:DB,MATCH(A22,Results_Cases!A:A,0))/EC22),"..",INDEX(Results_Cases!DB:DB,MATCH(A22,Results_Cases!A:A,0))/EC22)</f>
        <v>0.1</v>
      </c>
      <c r="DV22" s="104">
        <f>IF(ISERROR(INDEX(Results_Cases!DC:DC,MATCH(A22,Results_Cases!A:A,0))/EC22),"..",INDEX(Results_Cases!DC:DC,MATCH(A22,Results_Cases!A:A,0))/EC22)</f>
        <v>0.125</v>
      </c>
      <c r="DW22" s="104">
        <f>IF(ISERROR(INDEX(Results_Cases!DD:DD,MATCH(A22,Results_Cases!A:A,0))/EC22),"..",INDEX(Results_Cases!DD:DD,MATCH(A22,Results_Cases!A:A,0))/EC22)</f>
        <v>0.05</v>
      </c>
      <c r="DX22" s="104">
        <f>IF(ISERROR(INDEX(Results_Cases!DE:DE,MATCH(A22,Results_Cases!A:A,0))/EC22),"..",INDEX(Results_Cases!DE:DE,MATCH(A22,Results_Cases!A:A,0))/EC22)</f>
        <v>0.17499999999999999</v>
      </c>
      <c r="DY22" s="104">
        <f>IF(ISERROR(INDEX(Results_Cases!DF:DF,MATCH(A22,Results_Cases!A:A,0))/EC22),"..",INDEX(Results_Cases!DF:DF,MATCH(A22,Results_Cases!A:A,0))/EC22)</f>
        <v>0.35</v>
      </c>
      <c r="DZ22" s="104">
        <f>IF(ISERROR(INDEX(Results_Cases!DG:DG,MATCH(A22,Results_Cases!A:A,0))/EC22),"..",INDEX(Results_Cases!DG:DG,MATCH(A22,Results_Cases!A:A,0))/EC22)</f>
        <v>0.2</v>
      </c>
      <c r="EA22" s="104">
        <f>IF(ISERROR(INDEX(Results_Cases!DH:DH,MATCH(A22,Results_Cases!A:A,0))/EC22),"..",INDEX(Results_Cases!DH:DH,MATCH(A22,Results_Cases!A:A,0))/EC22)</f>
        <v>0</v>
      </c>
      <c r="EB22" s="107">
        <f>IF(ISERROR(INDEX(Results_Cases!DI:DI,MATCH(A22,Results_Cases!A:A,0))),"..",INDEX(Results_Cases!DI:DI,MATCH(A22,Results_Cases!A:A,0)))</f>
        <v>57.302325581395351</v>
      </c>
      <c r="EC22" s="100">
        <f>INDEX(Results_Cases!DA:DA,MATCH(A22,Results_Cases!A:A,0))+INDEX(Results_Cases!DB:DB,MATCH(A22,Results_Cases!A:A,0))+INDEX(Results_Cases!DC:DC,MATCH(A22,Results_Cases!A:A,0))+INDEX(Results_Cases!DD:DD,MATCH(A22,Results_Cases!A:A,0))+INDEX(Results_Cases!DE:DE,MATCH(A22,Results_Cases!A:A,0))+INDEX(Results_Cases!DF:DF,MATCH(A22,Results_Cases!A:A,0))+INDEX(Results_Cases!DG:DG,MATCH(A22,Results_Cases!A:A,0))+INDEX(Results_Cases!DH:DH,MATCH(A22,Results_Cases!A:A,0))</f>
        <v>40</v>
      </c>
      <c r="ED22" s="102">
        <f>IF(ISERROR(INDEX(Results_Cases!DJ:DJ,MATCH(A22,Results_Cases!A:A,0))/EI22),"..",INDEX(Results_Cases!DJ:DJ,MATCH(A22,Results_Cases!A:A,0))/EI22)</f>
        <v>0</v>
      </c>
      <c r="EE22" s="102">
        <f>IF(ISERROR(INDEX(Results_Cases!DK:DK,MATCH(A22,Results_Cases!A:A,0))/EI22),"..",INDEX(Results_Cases!DK:DK,MATCH(A22,Results_Cases!A:A,0))/EI22)</f>
        <v>4.878048780487805E-2</v>
      </c>
      <c r="EF22" s="102">
        <f>IF(ISERROR(INDEX(Results_Cases!DL:DL,MATCH(A22,Results_Cases!A:A,0))/EI22),"..",INDEX(Results_Cases!DL:DL,MATCH(A22,Results_Cases!A:A,0))/EI22)</f>
        <v>0</v>
      </c>
      <c r="EG22" s="102">
        <f>IF(ISERROR(INDEX(Results_Cases!DM:DM,MATCH(A22,Results_Cases!A:A,0))/EI22),"..",INDEX(Results_Cases!DM:DM,MATCH(A22,Results_Cases!A:A,0))/EI22)</f>
        <v>0.87804878048780488</v>
      </c>
      <c r="EH22" s="102">
        <f>IF(ISERROR(INDEX(Results_Cases!DN:DN,MATCH(A22,Results_Cases!A:A,0))/EI22),"..",INDEX(Results_Cases!DN:DN,MATCH(A22,Results_Cases!A:A,0))/EI22)</f>
        <v>7.3170731707317069E-2</v>
      </c>
      <c r="EI22" s="103">
        <f>INDEX(Results_Cases!DJ:DJ,MATCH(A22,Results_Cases!A:A,0))+INDEX(Results_Cases!DK:DK,MATCH(A22,Results_Cases!A:A,0))+INDEX(Results_Cases!DL:DL,MATCH(A22,Results_Cases!A:A,0))+INDEX(Results_Cases!DM:DM,MATCH(A22,Results_Cases!A:A,0))+INDEX(Results_Cases!DN:DN,MATCH(A22,Results_Cases!A:A,0))</f>
        <v>41</v>
      </c>
      <c r="EJ22" s="104">
        <f>IF(ISERROR(INDEX(Results_Cases!DO:DO,MATCH(A22,Results_Cases!A:A,0))/EI22),"..",INDEX(Results_Cases!DO:DO,MATCH(A22,Results_Cases!A:A,0))/EI22)</f>
        <v>0</v>
      </c>
      <c r="EK22" s="104">
        <f>IF(ISERROR(INDEX(Results_Cases!DP:DP,MATCH(A22,Results_Cases!A:A,0))/EI22),"..",INDEX(Results_Cases!DP:DP,MATCH(A22,Results_Cases!A:A,0))/EI22)</f>
        <v>0</v>
      </c>
      <c r="EL22" s="104">
        <f>IF(ISERROR(INDEX(Results_Cases!DQ:DQ,MATCH(A22,Results_Cases!A:A,0))/EI22),"..",INDEX(Results_Cases!DQ:DQ,MATCH(A22,Results_Cases!A:A,0))/EI22)</f>
        <v>0</v>
      </c>
      <c r="EM22" s="102">
        <f>IF(ISERROR(INDEX(Results_Cases!DR:DR,MATCH(A22,Results_Cases!A:A,0))/EI22),"..",INDEX(Results_Cases!DR:DR,MATCH(A22,Results_Cases!A:A,0))/EI22)</f>
        <v>0</v>
      </c>
      <c r="EN22" s="102">
        <f>IF(ISERROR(INDEX(Results_Cases!DS:DS,MATCH(A22,Results_Cases!A:A,0))/EI22),"..",INDEX(Results_Cases!DS:DS,MATCH(A22,Results_Cases!A:A,0))/EI22)</f>
        <v>0</v>
      </c>
      <c r="EO22" s="102">
        <f>IF(ISERROR(INDEX(Results_Cases!DT:DT,MATCH(A22,Results_Cases!A:A,0))/EI22),"..",INDEX(Results_Cases!DT:DT,MATCH(A22,Results_Cases!A:A,0))/EI22)</f>
        <v>0</v>
      </c>
      <c r="EP22" s="102">
        <f>IF(ISERROR(INDEX(Results_Cases!DU:DU,MATCH(A22,Results_Cases!A:A,0))/EI22),"..",INDEX(Results_Cases!DU:DU,MATCH(A22,Results_Cases!A:A,0))/EI22)</f>
        <v>4.878048780487805E-2</v>
      </c>
      <c r="EQ22" s="104">
        <f>IF(ISERROR(INDEX(Results_Cases!DV:DV,MATCH(A22,Results_Cases!A:A,0))/EI22),"..",INDEX(Results_Cases!DV:DV,MATCH(A22,Results_Cases!A:A,0))/EI22)</f>
        <v>0</v>
      </c>
      <c r="ER22" s="104">
        <f>IF(ISERROR(INDEX(Results_Cases!DW:DW,MATCH(A22,Results_Cases!A:A,0))/EI22),"..",INDEX(Results_Cases!DW:DW,MATCH(A22,Results_Cases!A:A,0))/EI22)</f>
        <v>0</v>
      </c>
      <c r="ES22" s="104">
        <f>IF(ISERROR(INDEX(Results_Cases!DX:DX,MATCH(A22,Results_Cases!A:A,0))/EI22),"..",INDEX(Results_Cases!DX:DX,MATCH(A22,Results_Cases!A:A,0))/EI22)</f>
        <v>0</v>
      </c>
      <c r="ET22" s="104">
        <f>IF(ISERROR(INDEX(Results_Cases!DY:DY,MATCH(A22,Results_Cases!A:A,0))/EI22),"..",INDEX(Results_Cases!DY:DY,MATCH(A22,Results_Cases!A:A,0))/EI22)</f>
        <v>0</v>
      </c>
      <c r="EU22" s="104">
        <f>IF(ISERROR(INDEX(Results_Cases!DZ:DZ,MATCH(A22,Results_Cases!A:A,0))/EI22),"..",INDEX(Results_Cases!DZ:DZ,MATCH(A22,Results_Cases!A:A,0))/EI22)</f>
        <v>0</v>
      </c>
      <c r="EV22" s="104">
        <f>IF(ISERROR(INDEX(Results_Cases!EA:EA,MATCH(A22,Results_Cases!A:A,0))/EI22),"..",INDEX(Results_Cases!EA:EA,MATCH(A22,Results_Cases!A:A,0))/EI22)</f>
        <v>0</v>
      </c>
      <c r="EW22" s="104">
        <f>IF(ISERROR(INDEX(Results_Cases!EB:EB,MATCH(A22,Results_Cases!A:A,0))/EI22),"..",INDEX(Results_Cases!EB:EB,MATCH(A22,Results_Cases!A:A,0))/EI22)</f>
        <v>0</v>
      </c>
      <c r="EX22" s="102">
        <f>IF(ISERROR(INDEX(Results_Cases!EC:EC,MATCH(A22,Results_Cases!A:A,0))/EI22),"..",INDEX(Results_Cases!EC:EC,MATCH(A22,Results_Cases!A:A,0))/EI22)</f>
        <v>0</v>
      </c>
      <c r="EY22" s="102">
        <f>IF(ISERROR(INDEX(Results_Cases!ED:ED,MATCH(A22,Results_Cases!A:A,0))/EI22),"..",INDEX(Results_Cases!ED:ED,MATCH(A22,Results_Cases!A:A,0))/EI22)</f>
        <v>0</v>
      </c>
      <c r="EZ22" s="102">
        <f>IF(ISERROR(INDEX(Results_Cases!EE:EE,MATCH(A22,Results_Cases!A:A,0))/EI22),"..",INDEX(Results_Cases!EE:EE,MATCH(A22,Results_Cases!A:A,0))/EI22)</f>
        <v>0</v>
      </c>
      <c r="FA22" s="102">
        <f>IF(ISERROR(INDEX(Results_Cases!EF:EF,MATCH(A22,Results_Cases!A:A,0))/EI22),"..",INDEX(Results_Cases!EF:EF,MATCH(A22,Results_Cases!A:A,0))/EI22)</f>
        <v>0</v>
      </c>
      <c r="FB22" s="102">
        <f>IF(ISERROR(INDEX(Results_Cases!EG:EG,MATCH(A22,Results_Cases!A:A,0))/EI22),"..",INDEX(Results_Cases!EG:EG,MATCH(A22,Results_Cases!A:A,0))/EI22)</f>
        <v>2.4390243902439025E-2</v>
      </c>
      <c r="FC22" s="102">
        <f>IF(ISERROR(INDEX(Results_Cases!EH:EH,MATCH(A22,Results_Cases!A:A,0))/EI22),"..",INDEX(Results_Cases!EH:EH,MATCH(A22,Results_Cases!A:A,0))/EI22)</f>
        <v>0</v>
      </c>
      <c r="FD22" s="102">
        <f>IF(ISERROR(INDEX(Results_Cases!EI:EI,MATCH(A22,Results_Cases!A:A,0))/EI22),"..",INDEX(Results_Cases!EI:EI,MATCH(A22,Results_Cases!A:A,0))/EI22)</f>
        <v>0</v>
      </c>
      <c r="FE22" s="102">
        <f>IF(ISERROR(INDEX(Results_Cases!EJ:EJ,MATCH(A22,Results_Cases!A:A,0))/EI22),"..",INDEX(Results_Cases!EJ:EJ,MATCH(A22,Results_Cases!A:A,0))/EI22)</f>
        <v>0</v>
      </c>
      <c r="FF22" s="102">
        <f>IF(ISERROR(INDEX(Results_Cases!EK:EK,MATCH(A22,Results_Cases!A:A,0))/EI22),"..",INDEX(Results_Cases!EK:EK,MATCH(A22,Results_Cases!A:A,0))/EI22)</f>
        <v>0</v>
      </c>
      <c r="FG22" s="102">
        <f>IF(ISERROR(INDEX(Results_Cases!EL:EL,MATCH(A22,Results_Cases!A:A,0))/EI22),"..",INDEX(Results_Cases!EL:EL,MATCH(A22,Results_Cases!A:A,0))/EI22)</f>
        <v>0</v>
      </c>
      <c r="FH22" s="102">
        <f>IF(ISERROR(INDEX(Results_Cases!EM:EM,MATCH(A22,Results_Cases!A:A,0))/EI22),"..",INDEX(Results_Cases!EM:EM,MATCH(A22,Results_Cases!A:A,0))/EI22)</f>
        <v>0</v>
      </c>
      <c r="FI22" s="102">
        <f>IF(ISERROR(INDEX(Results_Cases!EN:EN,MATCH(A22,Results_Cases!A:A,0))/EI22),"..",INDEX(Results_Cases!EN:EN,MATCH(A22,Results_Cases!A:A,0))/EI22)</f>
        <v>0</v>
      </c>
      <c r="FJ22" s="102">
        <f>IF(ISERROR(INDEX(Results_Cases!EO:EO,MATCH(A22,Results_Cases!A:A,0))/EI22),"..",INDEX(Results_Cases!EO:EO,MATCH(A22,Results_Cases!A:A,0))/EI22)</f>
        <v>0</v>
      </c>
      <c r="FK22" s="102">
        <f>IF(ISERROR(INDEX(Results_Cases!EP:EP,MATCH(A22,Results_Cases!A:A,0))/EI22),"..",INDEX(Results_Cases!EP:EP,MATCH(A22,Results_Cases!A:A,0))/EI22)</f>
        <v>0</v>
      </c>
      <c r="FL22" s="102">
        <f>IF(ISERROR(INDEX(Results_Cases!EQ:EQ,MATCH(A22,Results_Cases!A:A,0))/EI22),"..",INDEX(Results_Cases!EQ:EQ,MATCH(A22,Results_Cases!A:A,0))/EI22)</f>
        <v>0</v>
      </c>
      <c r="FM22" s="102">
        <f>IF(ISERROR(INDEX(Results_Cases!ER:ER,MATCH(A22,Results_Cases!A:A,0))/EI22),"..",INDEX(Results_Cases!ER:ER,MATCH(A22,Results_Cases!A:A,0))/EI22)</f>
        <v>0</v>
      </c>
      <c r="FN22" s="102">
        <f>IF(ISERROR(INDEX(Results_Cases!ES:ES,MATCH(A22,Results_Cases!A:A,0))/EI22),"..",INDEX(Results_Cases!ES:ES,MATCH(A22,Results_Cases!A:A,0))/EI22)</f>
        <v>0</v>
      </c>
      <c r="FO22" s="102">
        <f>IF(ISERROR(INDEX(Results_Cases!ET:ET,MATCH(A22,Results_Cases!A:A,0))/EI22),"..",INDEX(Results_Cases!ET:ET,MATCH(A22,Results_Cases!A:A,0))/EI22)</f>
        <v>0</v>
      </c>
      <c r="FP22" s="102">
        <f>IF(ISERROR(INDEX(Results_Cases!EU:EU,MATCH(A22,Results_Cases!A:A,0))/EI22),"..",INDEX(Results_Cases!EU:EU,MATCH(A22,Results_Cases!A:A,0))/EI22)</f>
        <v>2.4390243902439025E-2</v>
      </c>
      <c r="FQ22" s="102">
        <f>IF(ISERROR(INDEX(Results_Cases!EV:EV,MATCH(A22,Results_Cases!A:A,0))/EI22),"..",INDEX(Results_Cases!EV:EV,MATCH(A22,Results_Cases!A:A,0))/EI22)</f>
        <v>0</v>
      </c>
      <c r="FR22" s="102">
        <f>IF(ISERROR(INDEX(Results_Cases!EW:EW,MATCH(A22,Results_Cases!A:A,0))/EI22),"..",INDEX(Results_Cases!EW:EW,MATCH(A22,Results_Cases!A:A,0))/EI22)</f>
        <v>0</v>
      </c>
      <c r="FS22" s="102">
        <f>IF(ISERROR(INDEX(Results_Cases!EX:EX,MATCH(A22,Results_Cases!A:A,0))/EI22),"..",INDEX(Results_Cases!EX:EX,MATCH(A22,Results_Cases!A:A,0))/EI22)</f>
        <v>0.82926829268292679</v>
      </c>
      <c r="FT22" s="104">
        <f>IF(ISERROR(INDEX(Results_Cases!EY:EY,MATCH(A22,Results_Cases!A:A,0))/EI22),"..",INDEX(Results_Cases!EY:EY,MATCH(A22,Results_Cases!A:A,0))/EI22)</f>
        <v>7.3170731707317069E-2</v>
      </c>
      <c r="FU22" s="104">
        <f>IF(ISERROR(INDEX(Results_Cases!EZ:EZ,MATCH(A22,Results_Cases!A:A,0))/EI22),"..",INDEX(Results_Cases!EZ:EZ,MATCH(A22,Results_Cases!A:A,0))/EI22)</f>
        <v>0</v>
      </c>
      <c r="FV22" s="102">
        <f>IF(ISERROR(INDEX(Results_Cases!FA:FA,MATCH(A22,Results_Cases!A:A,0))/GB22),"..",INDEX(Results_Cases!FA:FA,MATCH(A22,Results_Cases!A:A,0))/GB22)</f>
        <v>0.96666666666666667</v>
      </c>
      <c r="FW22" s="102">
        <f>IF(ISERROR(INDEX(Results_Cases!FB:FB,MATCH(A22,Results_Cases!A:A,0))/GB22),"..",INDEX(Results_Cases!FB:FB,MATCH(A22,Results_Cases!A:A,0))/GB22)</f>
        <v>0</v>
      </c>
      <c r="FX22" s="102">
        <f>IF(ISERROR(INDEX(Results_Cases!FC:FC,MATCH(A22,Results_Cases!A:A,0))/GB22),"..",INDEX(Results_Cases!FC:FC,MATCH(A22,Results_Cases!A:A,0))/GB22)</f>
        <v>0</v>
      </c>
      <c r="FY22" s="102">
        <f>IF(ISERROR(INDEX(Results_Cases!FD:FD,MATCH(A22,Results_Cases!A:A,0))/GB22),"..",INDEX(Results_Cases!FD:FD,MATCH(A22,Results_Cases!A:A,0))/GB22)</f>
        <v>3.3333333333333333E-2</v>
      </c>
      <c r="FZ22" s="102">
        <f>IF(ISERROR(INDEX(Results_Cases!FE:FE,MATCH(A22,Results_Cases!A:A,0))/GB22),"..",INDEX(Results_Cases!FE:FE,MATCH(A22,Results_Cases!A:A,0))/GB22)</f>
        <v>0</v>
      </c>
      <c r="GA22" s="108">
        <f>IF(ISERROR(INDEX(Results_Cases!FF:FF,MATCH(A22,Results_Cases!A:A,0))/GB22),"..",INDEX(Results_Cases!FF:FF,MATCH(A22,Results_Cases!A:A,0))/GB22)</f>
        <v>0</v>
      </c>
      <c r="GB22" s="103">
        <f>INDEX(Results_Cases!FA:FA,MATCH(A22,Results_Cases!A:A,0))+INDEX(Results_Cases!FB:FB,MATCH(A22,Results_Cases!A:A,0))+INDEX(Results_Cases!FC:FC,MATCH(A22,Results_Cases!A:A,0))+INDEX(Results_Cases!FD:FD,MATCH(A22,Results_Cases!A:A,0))+INDEX(Results_Cases!FE:FE,MATCH(A22,Results_Cases!A:A,0))+INDEX(Results_Cases!FF:FF,MATCH(A22,Results_Cases!A:A,0))</f>
        <v>30</v>
      </c>
      <c r="GC22" s="104">
        <f>IF(ISERROR(INDEX(Results_Cases!FG:FG,MATCH(A22,Results_Cases!A:A,0))/GQ22),"..",INDEX(Results_Cases!FG:FG,MATCH(A22,Results_Cases!A:A,0))/GQ22)</f>
        <v>0.86206896551724133</v>
      </c>
      <c r="GD22" s="104">
        <f>IF(ISERROR(INDEX(Results_Cases!FH:FH,MATCH(A22,Results_Cases!A:A,0))/GQ22),"..",INDEX(Results_Cases!FH:FH,MATCH(A22,Results_Cases!A:A,0))/GQ22)</f>
        <v>0</v>
      </c>
      <c r="GE22" s="104">
        <f>IF(ISERROR(INDEX(Results_Cases!FI:FI,MATCH(A22,Results_Cases!A:A,0))/GQ22),"..",INDEX(Results_Cases!FI:FI,MATCH(A22,Results_Cases!A:A,0))/GQ22)</f>
        <v>0</v>
      </c>
      <c r="GF22" s="104">
        <f>IF(ISERROR(INDEX(Results_Cases!FJ:FJ,MATCH(A22,Results_Cases!A:A,0))/GQ22),"..",INDEX(Results_Cases!FJ:FJ,MATCH(A22,Results_Cases!A:A,0))/GQ22)</f>
        <v>3.4482758620689655E-2</v>
      </c>
      <c r="GG22" s="104">
        <f>IF(ISERROR(INDEX(Results_Cases!FK:FK,MATCH(A22,Results_Cases!A:A,0))/GQ22),"..",INDEX(Results_Cases!FK:FK,MATCH(A22,Results_Cases!A:A,0))/GQ22)</f>
        <v>0</v>
      </c>
      <c r="GH22" s="104">
        <f>IF(ISERROR(INDEX(Results_Cases!FL:FL,MATCH(A22,Results_Cases!A:A,0))/GQ22),"..",INDEX(Results_Cases!FL:FL,MATCH(A22,Results_Cases!A:A,0))/GQ22)</f>
        <v>0</v>
      </c>
      <c r="GI22" s="104">
        <f>IF(ISERROR(INDEX(Results_Cases!FM:FM,MATCH(A22,Results_Cases!A:A,0))/GQ22),"..",INDEX(Results_Cases!FM:FM,MATCH(A22,Results_Cases!A:A,0))/GQ22)</f>
        <v>3.4482758620689655E-2</v>
      </c>
      <c r="GJ22" s="104">
        <f>IF(ISERROR(INDEX(Results_Cases!FN:FN,MATCH(A22,Results_Cases!A:A,0))/GQ22),"..",INDEX(Results_Cases!FN:FN,MATCH(A22,Results_Cases!A:A,0))/GQ22)</f>
        <v>6.8965517241379309E-2</v>
      </c>
      <c r="GK22" s="104">
        <f>IF(ISERROR(INDEX(Results_Cases!FO:FO,MATCH(A22,Results_Cases!A:A,0))/GQ22),"..",INDEX(Results_Cases!FO:FO,MATCH(A22,Results_Cases!A:A,0))/GQ22)</f>
        <v>0</v>
      </c>
      <c r="GL22" s="104">
        <f>IF(ISERROR(INDEX(Results_Cases!FP:FP,MATCH(A22,Results_Cases!A:A,0))/GQ22),"..",INDEX(Results_Cases!FP:FP,MATCH(A22,Results_Cases!A:A,0))/GQ22)</f>
        <v>0</v>
      </c>
      <c r="GM22" s="104">
        <f>IF(ISERROR(INDEX(Results_Cases!FQ:FQ,MATCH(A22,Results_Cases!A:A,0))/GQ22),"..",INDEX(Results_Cases!FQ:FQ,MATCH(A22,Results_Cases!A:A,0))/GQ22)</f>
        <v>0</v>
      </c>
      <c r="GN22" s="104">
        <f>IF(ISERROR(INDEX(Results_Cases!FR:FR,MATCH(A22,Results_Cases!A:A,0))/GQ22),"..",INDEX(Results_Cases!FR:FR,MATCH(A22,Results_Cases!A:A,0))/GQ22)</f>
        <v>0</v>
      </c>
      <c r="GO22" s="104">
        <f>IF(ISERROR(INDEX(Results_Cases!FS:FS,MATCH(A22,Results_Cases!A:A,0))/GQ22),"..",INDEX(Results_Cases!FS:FS,MATCH(A22,Results_Cases!A:A,0))/GQ22)</f>
        <v>0</v>
      </c>
      <c r="GP22" s="104">
        <f>IF(ISERROR(INDEX(Results_Cases!FT:FT,MATCH(A22,Results_Cases!A:A,0))/GQ22),"..",INDEX(Results_Cases!FT:FT,MATCH(A22,Results_Cases!A:A,0))/GQ22)</f>
        <v>0</v>
      </c>
      <c r="GQ22" s="100">
        <f>INDEX(Results_Cases!FG:FG,MATCH(A22,Results_Cases!A:A,0))+INDEX(Results_Cases!FH:FH,MATCH(A22,Results_Cases!A:A,0))+INDEX(Results_Cases!FI:FI,MATCH(A22,Results_Cases!A:A,0))+INDEX(Results_Cases!FJ:FJ,MATCH(A22,Results_Cases!A:A,0))+INDEX(Results_Cases!FK:FK,MATCH(A22,Results_Cases!A:A,0))+INDEX(Results_Cases!FL:FL,MATCH(A22,Results_Cases!A:A,0))+INDEX(Results_Cases!FM:FM,MATCH(A22,Results_Cases!A:A,0))+INDEX(Results_Cases!FN:FN,MATCH(A22,Results_Cases!A:A,0))+INDEX(Results_Cases!FO:FO,MATCH(A22,Results_Cases!A:A,0))+INDEX(Results_Cases!FP:FP,MATCH(A22,Results_Cases!A:A,0))+INDEX(Results_Cases!FQ:FQ,MATCH(A22,Results_Cases!A:A,0))+INDEX(Results_Cases!FR:FR,MATCH(A22,Results_Cases!A:A,0))+INDEX(Results_Cases!FS:FS,MATCH(A22,Results_Cases!A:A,0))+INDEX(Results_Cases!FT:FT,MATCH(A22,Results_Cases!A:A,0))</f>
        <v>29</v>
      </c>
      <c r="GR22" s="102" t="str">
        <f>IF(ISERROR(INDEX(Results_Cases!FU:FU,MATCH(A22,Results_Cases!A:A,0))/GS22),"..",INDEX(Results_Cases!FU:FU,MATCH(A22,Results_Cases!A:A,0))/GS22)</f>
        <v>..</v>
      </c>
      <c r="GS22" s="109">
        <f>INDEX(Results_Cases!FU:FU,MATCH(A22,Results_Cases!A:A,0))</f>
        <v>0</v>
      </c>
      <c r="GT22" s="104" t="str">
        <f>IF(ISERROR(INDEX(Results_Cases!FV:FV,MATCH(A22,Results_Cases!A:A,0))/GV22),"..",INDEX(Results_Cases!FV:FV,MATCH(A22,Results_Cases!A:A,0))/GV22)</f>
        <v>..</v>
      </c>
      <c r="GU22" s="104" t="str">
        <f>IF(ISERROR(INDEX(Results_Cases!FW:FW,MATCH(A22,Results_Cases!A:A,0))/GV22),"..",INDEX(Results_Cases!FW:FW,MATCH(A22,Results_Cases!A:A,0))/GV22)</f>
        <v>..</v>
      </c>
      <c r="GV22" s="110">
        <f>INDEX(Results_Cases!FV:FV,MATCH(A22,Results_Cases!A:A,0))+INDEX(Results_Cases!FW:FW,MATCH(A22,Results_Cases!A:A,0))</f>
        <v>0</v>
      </c>
      <c r="GW22" s="102">
        <f>IF(ISERROR(INDEX(Results_Cases!FX:FX,MATCH(A22,Results_Cases!A:A,0))/GZ22),"..",INDEX(Results_Cases!FX:FX,MATCH(A22,Results_Cases!A:A,0))/GZ22)</f>
        <v>1</v>
      </c>
      <c r="GX22" s="102">
        <f>IF(ISERROR(INDEX(Results_Cases!FY:FY,MATCH(A22,Results_Cases!A:A,0))/GZ22),"..",INDEX(Results_Cases!FY:FY,MATCH(A22,Results_Cases!A:A,0))/GZ22)</f>
        <v>0</v>
      </c>
      <c r="GY22" s="102">
        <f>IF(ISERROR(INDEX(Results_Cases!FZ:FZ,MATCH(A22,Results_Cases!A:A,0))/GZ22),"..",INDEX(Results_Cases!FZ:FZ,MATCH(A22,Results_Cases!A:A,0))/GZ22)</f>
        <v>0</v>
      </c>
      <c r="GZ22" s="109">
        <f>INDEX(Results_Cases!FX:FX,MATCH(A22,Results_Cases!A:A,0))+INDEX(Results_Cases!FY:FY,MATCH(A22,Results_Cases!A:A,0))+INDEX(Results_Cases!FZ:FZ,MATCH(A22,Results_Cases!A:A,0))</f>
        <v>1</v>
      </c>
      <c r="HA22" s="104" t="str">
        <f>IF(ISERROR(INDEX(Results_Cases!GA:GA,MATCH(A22,Results_Cases!A:A,0))/HF22),"..",INDEX(Results_Cases!GA:GA,MATCH(A22,Results_Cases!A:A,0))/HF22)</f>
        <v>..</v>
      </c>
      <c r="HB22" s="104" t="str">
        <f>IF(ISERROR(INDEX(Results_Cases!GB:GB,MATCH(A22,Results_Cases!A:A,0))/HF22),"..",INDEX(Results_Cases!GB:GB,MATCH(A22,Results_Cases!A:A,0))/HF22)</f>
        <v>..</v>
      </c>
      <c r="HC22" s="104" t="str">
        <f>IF(ISERROR(INDEX(Results_Cases!GC:GC,MATCH(A22,Results_Cases!A:A,0))/HF22),"..",INDEX(Results_Cases!GC:GC,MATCH(A22,Results_Cases!A:A,0))/HF22)</f>
        <v>..</v>
      </c>
      <c r="HD22" s="104" t="str">
        <f>IF(ISERROR(INDEX(Results_Cases!GD:GD,MATCH(A22,Results_Cases!A:A,0))/HF22),"..",INDEX(Results_Cases!GD:GD,MATCH(A22,Results_Cases!A:A,0))/HF22)</f>
        <v>..</v>
      </c>
      <c r="HE22" s="104" t="str">
        <f>IF(ISERROR(INDEX(Results_Cases!GE:GE,MATCH(A22,Results_Cases!A:A,0))/HF22),"..",INDEX(Results_Cases!GE:GE,MATCH(A22,Results_Cases!A:A,0))/HF22)</f>
        <v>..</v>
      </c>
      <c r="HF22" s="110">
        <f>INDEX(Results_Cases!GA:GA,MATCH(A22,Results_Cases!A:A,0))+INDEX(Results_Cases!GB:GB,MATCH(A22,Results_Cases!A:A,0))+INDEX(Results_Cases!GC:GC,MATCH(A22,Results_Cases!A:A,0))+INDEX(Results_Cases!GD:GD,MATCH(A22,Results_Cases!A:A,0))+INDEX(Results_Cases!GE:GE,MATCH(A22,Results_Cases!A:A,0))</f>
        <v>0</v>
      </c>
      <c r="HG22" s="102">
        <f>INDEX(Results_Cases!GF:GF,MATCH(A22,Results_Cases!A:A,0))/HO22</f>
        <v>0.70588235294117652</v>
      </c>
      <c r="HH22" s="102">
        <f>INDEX(Results_Cases!GG:GG,MATCH(A22,Results_Cases!A:A,0))/HO22</f>
        <v>0.11764705882352941</v>
      </c>
      <c r="HI22" s="102">
        <f>INDEX(Results_Cases!GH:GH,MATCH(A22,Results_Cases!A:A,0))/HO22</f>
        <v>0.11764705882352941</v>
      </c>
      <c r="HJ22" s="102">
        <f>INDEX(Results_Cases!GI:GI,MATCH(A22,Results_Cases!A:A,0))/HO22</f>
        <v>0</v>
      </c>
      <c r="HK22" s="102">
        <f>INDEX(Results_Cases!GJ:GJ,MATCH(A22,Results_Cases!A:A,0))/HO22</f>
        <v>2.9411764705882353E-2</v>
      </c>
      <c r="HL22" s="102">
        <f>INDEX(Results_Cases!GK:GK,MATCH(A22,Results_Cases!A:A,0))/HO22</f>
        <v>0</v>
      </c>
      <c r="HM22" s="102">
        <f>INDEX(Results_Cases!GL:GL,MATCH(A22,Results_Cases!A:A,0))/HO22</f>
        <v>2.9411764705882353E-2</v>
      </c>
      <c r="HN22" s="102">
        <f>INDEX(Results_Cases!GM:GM,MATCH(A22,Results_Cases!A:A,0))/HO22</f>
        <v>2.9411764705882353E-2</v>
      </c>
      <c r="HO22" s="103">
        <f>INDEX(Results_Cases!HC:HC,MATCH(A22,Results_Cases!A:A,0))</f>
        <v>34</v>
      </c>
      <c r="HP22" s="104">
        <f>IF(ISERROR(INDEX(Results_Cases!GN:GN,MATCH(A22,Results_Cases!A:A,0))/HX22),0,INDEX(Results_Cases!GN:GN,MATCH(A22,Results_Cases!A:A,0))/HX22)</f>
        <v>0.52941176470588236</v>
      </c>
      <c r="HQ22" s="104">
        <f>IF(ISERROR(INDEX(Results_Cases!GO:GO,MATCH(A22,Results_Cases!A:A,0))/HX22),0,INDEX(Results_Cases!GO:GO,MATCH(A22,Results_Cases!A:A,0))/HX22)</f>
        <v>8.8235294117647065E-2</v>
      </c>
      <c r="HR22" s="104">
        <f>IF(ISERROR(INDEX(Results_Cases!GP:GP,MATCH(A22,Results_Cases!A:A,0))/HX22),0,INDEX(Results_Cases!GP:GP,MATCH(A22,Results_Cases!A:A,0))/HX22)</f>
        <v>0</v>
      </c>
      <c r="HS22" s="104">
        <f>IF(ISERROR(INDEX(Results_Cases!GQ:GQ,MATCH(A22,Results_Cases!A:A,0))/HX22),0,INDEX(Results_Cases!GQ:GQ,MATCH(A22,Results_Cases!A:A,0))/HX22)</f>
        <v>0</v>
      </c>
      <c r="HT22" s="104">
        <f>IF(ISERROR(INDEX(Results_Cases!GR:GR,MATCH(A22,Results_Cases!A:A,0))/HX22),0,INDEX(Results_Cases!GR:GR,MATCH(A22,Results_Cases!A:A,0))/HX22)</f>
        <v>0.29411764705882354</v>
      </c>
      <c r="HU22" s="104">
        <f>IF(ISERROR(INDEX(Results_Cases!GS:GS,MATCH(A22,Results_Cases!A:A,0))/HX22),0,INDEX(Results_Cases!GS:GS,MATCH(A22,Results_Cases!A:A,0))/HX22)</f>
        <v>2.9411764705882353E-2</v>
      </c>
      <c r="HV22" s="104">
        <f>IF(ISERROR(INDEX(Results_Cases!GT:GT,MATCH(A22,Results_Cases!A:A,0))/HX22),0,INDEX(Results_Cases!GT:GT,MATCH(A22,Results_Cases!A:A,0))/HX22)</f>
        <v>5.8823529411764705E-2</v>
      </c>
      <c r="HW22" s="104">
        <f>IF(ISERROR(INDEX(Results_Cases!GU:GU,MATCH(A22,Results_Cases!A:A,0))/HX22),0,INDEX(Results_Cases!GU:GU,MATCH(A22,Results_Cases!A:A,0))/HX22)</f>
        <v>0</v>
      </c>
      <c r="HX22" s="100">
        <f>INDEX(Results_Cases!GN:GN,MATCH(A22,Results_Cases!A:A,0))+INDEX(Results_Cases!GO:GO,MATCH(A22,Results_Cases!A:A,0))+INDEX(Results_Cases!GP:GP,MATCH(A22,Results_Cases!A:A,0))+INDEX(Results_Cases!GQ:GQ,MATCH(A22,Results_Cases!A:A,0))+INDEX(Results_Cases!GR:GR,MATCH(A22,Results_Cases!A:A,0))+INDEX(Results_Cases!GS:GS,MATCH(A22,Results_Cases!A:A,0))+INDEX(Results_Cases!GT:GT,MATCH(A22,Results_Cases!A:A,0))+INDEX(Results_Cases!GU:GU,MATCH(A22,Results_Cases!A:A,0))</f>
        <v>34</v>
      </c>
      <c r="HY22" s="102">
        <f>IF(ISERROR(INDEX(Results_Cases!GV:GV,MATCH(A22,Results_Cases!A:A,0))/IA22),"..",INDEX(Results_Cases!GV:GV,MATCH(A22,Results_Cases!A:A,0))/IA22)</f>
        <v>0.45238095238095238</v>
      </c>
      <c r="HZ22" s="102">
        <f>IF(ISERROR(INDEX(Results_Cases!GW:GW,MATCH(A22,Results_Cases!A:A,0))/IA22),"..",INDEX(Results_Cases!GW:GW,MATCH(A22,Results_Cases!A:A,0))/IA22)</f>
        <v>0.54761904761904767</v>
      </c>
      <c r="IA22" s="103">
        <f>INDEX(Results_Cases!GV:GV,MATCH(A22,Results_Cases!A:A,0))+INDEX(Results_Cases!GW:GW,MATCH(A22,Results_Cases!A:A,0))</f>
        <v>42</v>
      </c>
      <c r="IB22" s="104">
        <f>IF(ISERROR(INDEX(Results_Cases!GX:GX,MATCH(A22,Results_Cases!A:A,0))/ID22),"..",INDEX(Results_Cases!GX:GX,MATCH(A22,Results_Cases!A:A,0))/ID22)</f>
        <v>4.7619047619047616E-2</v>
      </c>
      <c r="IC22" s="104">
        <f>IF(ISERROR(INDEX(Results_Cases!GY:GY,MATCH(A22,Results_Cases!A:A,0))/ID22),"..",INDEX(Results_Cases!GY:GY,MATCH(A22,Results_Cases!A:A,0))/ID22)</f>
        <v>0.95238095238095233</v>
      </c>
      <c r="ID22" s="111">
        <f>INDEX(Results_Cases!GX:GX,MATCH(A22,Results_Cases!A:A,0))+INDEX(Results_Cases!GY:GY,MATCH(A22,Results_Cases!A:A,0))</f>
        <v>42</v>
      </c>
    </row>
    <row r="23" spans="1:238" s="30" customFormat="1" ht="24" customHeight="1" x14ac:dyDescent="0.2">
      <c r="A23" s="93" t="s">
        <v>163</v>
      </c>
      <c r="B23" s="94" t="s">
        <v>84</v>
      </c>
      <c r="C23" s="94" t="s">
        <v>174</v>
      </c>
      <c r="D23" s="100">
        <f>INDEX(Results_Cases!D:D,MATCH(A23,Results_Cases!A:A,0))</f>
        <v>24</v>
      </c>
      <c r="E23" s="102">
        <f>INDEX(Results_Cases!E:E,MATCH(A23,Results_Cases!A:A,0))/G23</f>
        <v>1</v>
      </c>
      <c r="F23" s="102">
        <f>INDEX(Results_Cases!F:F,MATCH(A23,Results_Cases!A:A,0))/G23</f>
        <v>0</v>
      </c>
      <c r="G23" s="103">
        <f>INDEX(Results_Cases!D:D,MATCH(A23,Results_Cases!A:A,0))</f>
        <v>24</v>
      </c>
      <c r="H23" s="104">
        <f>INDEX(Results_Cases!G:G,MATCH(A23,Results_Cases!A:A,0))/T23</f>
        <v>0.16666666666666666</v>
      </c>
      <c r="I23" s="104">
        <f>INDEX(Results_Cases!H:H,MATCH(A23,Results_Cases!A:A,0))/T23</f>
        <v>0.16666666666666666</v>
      </c>
      <c r="J23" s="104">
        <f>INDEX(Results_Cases!I:I,MATCH(A23,Results_Cases!A:A,0))/T23</f>
        <v>0.125</v>
      </c>
      <c r="K23" s="104">
        <f>INDEX(Results_Cases!J:J,MATCH(A23,Results_Cases!A:A,0))/T23</f>
        <v>0.125</v>
      </c>
      <c r="L23" s="104">
        <f>INDEX(Results_Cases!K:K,MATCH(A23,Results_Cases!A:A,0))/T23</f>
        <v>0.625</v>
      </c>
      <c r="M23" s="104">
        <f>INDEX(Results_Cases!L:L,MATCH(A23,Results_Cases!A:A,0))/T23</f>
        <v>4.1666666666666664E-2</v>
      </c>
      <c r="N23" s="104">
        <f>INDEX(Results_Cases!M:M,MATCH(A23,Results_Cases!A:A,0))/T23</f>
        <v>0.16666666666666666</v>
      </c>
      <c r="O23" s="104">
        <f>INDEX(Results_Cases!N:N,MATCH(A23,Results_Cases!A:A,0))/T23</f>
        <v>0</v>
      </c>
      <c r="P23" s="104">
        <f>INDEX(Results_Cases!O:O,MATCH(A23,Results_Cases!A:A,0))/T23</f>
        <v>0.125</v>
      </c>
      <c r="Q23" s="104">
        <f>INDEX(Results_Cases!P:P,MATCH(A23,Results_Cases!A:A,0))/T23</f>
        <v>8.3333333333333329E-2</v>
      </c>
      <c r="R23" s="104">
        <f>INDEX(Results_Cases!Q:Q,MATCH(A23,Results_Cases!A:A,0))/T23</f>
        <v>0</v>
      </c>
      <c r="S23" s="104">
        <f>INDEX(Results_Cases!R:R,MATCH(A23,Results_Cases!A:A,0))/T23</f>
        <v>0.125</v>
      </c>
      <c r="T23" s="100">
        <f>INDEX(Results_Cases!GZ:GZ,MATCH(A23,Results_Cases!A:A,0))</f>
        <v>24</v>
      </c>
      <c r="U23" s="102">
        <f>IF(ISERROR(INDEX(Results_Cases!S:S,MATCH(A23,Results_Cases!A:A,0))/X23),0,INDEX(Results_Cases!S:S,MATCH(A23,Results_Cases!A:A,0))/X23)</f>
        <v>0.5</v>
      </c>
      <c r="V23" s="102">
        <f>IF(ISERROR(INDEX(Results_Cases!T:T,MATCH(A23,Results_Cases!A:A,0))/X23),0,INDEX(Results_Cases!T:T,MATCH(A23,Results_Cases!A:A,0))/X23)</f>
        <v>0.5</v>
      </c>
      <c r="W23" s="102">
        <f>IF(ISERROR(INDEX(Results_Cases!U:U,MATCH(A23,Results_Cases!A:A,0))/X23),0,INDEX(Results_Cases!U:U,MATCH(A23,Results_Cases!A:A,0))/X23)</f>
        <v>0</v>
      </c>
      <c r="X23" s="103">
        <f>IF(INDEX(Results_Cases!S:S,MATCH(A23,Results_Cases!A:A,0))+INDEX(Results_Cases!T:T,MATCH(A23,Results_Cases!A:A,0))+INDEX(Results_Cases!U:U,MATCH(A23,Results_Cases!A:A,0))=0,"..",INDEX(Results_Cases!S:S,MATCH(A23,Results_Cases!A:A,0))+INDEX(Results_Cases!T:T,MATCH(A23,Results_Cases!A:A,0))+INDEX(Results_Cases!U:U,MATCH(A23,Results_Cases!A:A,0)))</f>
        <v>4</v>
      </c>
      <c r="Y23" s="104">
        <f>IF(ISERROR(INDEX(Results_Cases!V:V,MATCH(A23,Results_Cases!A:A,0))/AC23),"..",INDEX(Results_Cases!V:V,MATCH(A23,Results_Cases!A:A,0))/AC23)</f>
        <v>1</v>
      </c>
      <c r="Z23" s="104">
        <f>IF(ISERROR(INDEX(Results_Cases!W:W,MATCH(A23,Results_Cases!A:A,0))/AC23),"..",INDEX(Results_Cases!W:W,MATCH(A23,Results_Cases!A:A,0))/AC23)</f>
        <v>4.1666666666666664E-2</v>
      </c>
      <c r="AA23" s="104">
        <f>IF(ISERROR(INDEX(Results_Cases!X:X,MATCH(A23,Results_Cases!A:A,0))/AC23),"..",INDEX(Results_Cases!X:X,MATCH(A23,Results_Cases!A:A,0))/AC23)</f>
        <v>4.1666666666666664E-2</v>
      </c>
      <c r="AB23" s="104">
        <f>IF(ISERROR(INDEX(Results_Cases!Y:Y,MATCH(A23,Results_Cases!A:A,0))/AC23),"..",INDEX(Results_Cases!Y:Y,MATCH(A23,Results_Cases!A:A,0))/AC23)</f>
        <v>0</v>
      </c>
      <c r="AC23" s="100">
        <f>INDEX(Results_Cases!HA:HA,MATCH(A23,Results_Cases!A:A,0))</f>
        <v>24</v>
      </c>
      <c r="AD23" s="102">
        <f>IF(ISERROR(INDEX(Results_Cases!Z:Z,MATCH(A23,Results_Cases!A:A,0))/AK23),"..",INDEX(Results_Cases!Z:Z,MATCH(A23,Results_Cases!A:A,0))/AK23)</f>
        <v>0.33333333333333331</v>
      </c>
      <c r="AE23" s="102">
        <f>IF(ISERROR(INDEX(Results_Cases!AA:AA,MATCH(A23,Results_Cases!A:A,0))/AK23),"..",INDEX(Results_Cases!AA:AA,MATCH(A23,Results_Cases!A:A,0))/AK23)</f>
        <v>4.1666666666666664E-2</v>
      </c>
      <c r="AF23" s="102">
        <f>IF(ISERROR(INDEX(Results_Cases!AB:AB,MATCH(A23,Results_Cases!A:A,0))/AK23),"..",INDEX(Results_Cases!AB:AB,MATCH(A23,Results_Cases!A:A,0))/AK23)</f>
        <v>0.16666666666666666</v>
      </c>
      <c r="AG23" s="102">
        <f>IF(ISERROR(INDEX(Results_Cases!AC:AC,MATCH(A23,Results_Cases!A:A,0))/AK23),"..",INDEX(Results_Cases!AC:AC,MATCH(A23,Results_Cases!A:A,0))/AK23)</f>
        <v>0.125</v>
      </c>
      <c r="AH23" s="102">
        <f>IF(ISERROR(INDEX(Results_Cases!AD:AD,MATCH(A23,Results_Cases!A:A,0))/AK23),"..",INDEX(Results_Cases!AD:AD,MATCH(A23,Results_Cases!A:A,0))/AK23)</f>
        <v>0</v>
      </c>
      <c r="AI23" s="102">
        <f>IF(ISERROR(INDEX(Results_Cases!AE:AE,MATCH(A23,Results_Cases!A:A,0))/AK23),"..",INDEX(Results_Cases!AE:AE,MATCH(A23,Results_Cases!A:A,0))/AK23)</f>
        <v>0</v>
      </c>
      <c r="AJ23" s="102">
        <f>IF(ISERROR(INDEX(Results_Cases!AF:AF,MATCH(A23,Results_Cases!A:A,0))/AK23),"..",INDEX(Results_Cases!AF:AF,MATCH(A23,Results_Cases!A:A,0))/AK23)</f>
        <v>0.33333333333333331</v>
      </c>
      <c r="AK23" s="103">
        <f>IF(INDEX(Results_Cases!Z:Z,MATCH(A23,Results_Cases!A:A,0))+INDEX(Results_Cases!AA:AA,MATCH(A23,Results_Cases!A:A,0))+INDEX(Results_Cases!AB:AB,MATCH(A23,Results_Cases!A:A,0))+INDEX(Results_Cases!AC:AC,MATCH(A23,Results_Cases!A:A,0))+INDEX(Results_Cases!AD:AD,MATCH(A23,Results_Cases!A:A,0))+INDEX(Results_Cases!AE:AE,MATCH(A23,Results_Cases!A:A,0))+INDEX(Results_Cases!AF:AF,MATCH(A23,Results_Cases!A:A,0))=0,"..",INDEX(Results_Cases!Z:Z,MATCH(A23,Results_Cases!A:A,0))+INDEX(Results_Cases!AA:AA,MATCH(A23,Results_Cases!A:A,0))+INDEX(Results_Cases!AB:AB,MATCH(A23,Results_Cases!A:A,0))+INDEX(Results_Cases!AC:AC,MATCH(A23,Results_Cases!A:A,0))+INDEX(Results_Cases!AD:AD,MATCH(A23,Results_Cases!A:A,0))+INDEX(Results_Cases!AE:AE,MATCH(A23,Results_Cases!A:A,0))+INDEX(Results_Cases!AF:AF,MATCH(A23,Results_Cases!A:A,0)))</f>
        <v>24</v>
      </c>
      <c r="AL23" s="104">
        <f>IF(ISERROR(INDEX(Results_Cases!AG:AG,MATCH(A23,Results_Cases!A:A,0))/AR23),"..",INDEX(Results_Cases!AG:AG,MATCH(A23,Results_Cases!A:A,0))/AR23)</f>
        <v>4.1666666666666664E-2</v>
      </c>
      <c r="AM23" s="104">
        <f>IF(ISERROR(INDEX(Results_Cases!AH:AH,MATCH(A23,Results_Cases!A:A,0))/AR23),"..",INDEX(Results_Cases!AH:AH,MATCH(A23,Results_Cases!A:A,0))/AR23)</f>
        <v>0.66666666666666663</v>
      </c>
      <c r="AN23" s="104">
        <f>IF(ISERROR(INDEX(Results_Cases!AI:AI,MATCH(A23,Results_Cases!A:A,0))/AR23),"..",INDEX(Results_Cases!AI:AI,MATCH(A23,Results_Cases!A:A,0))/AR23)</f>
        <v>0.125</v>
      </c>
      <c r="AO23" s="104">
        <f>IF(ISERROR(INDEX(Results_Cases!AJ:AJ,MATCH(A23,Results_Cases!A:A,0))/AR23),"..",INDEX(Results_Cases!AJ:AJ,MATCH(A23,Results_Cases!A:A,0))/AR23)</f>
        <v>0</v>
      </c>
      <c r="AP23" s="104">
        <f>IF(ISERROR(INDEX(Results_Cases!AK:AK,MATCH(A23,Results_Cases!A:A,0))/AR23),"..",INDEX(Results_Cases!AK:AK,MATCH(A23,Results_Cases!A:A,0))/AR23)</f>
        <v>0</v>
      </c>
      <c r="AQ23" s="104">
        <f>IF(ISERROR(INDEX(Results_Cases!AL:AL,MATCH(A23,Results_Cases!A:A,0))/AR23),"..",INDEX(Results_Cases!AL:AL,MATCH(A23,Results_Cases!A:A,0))/AR23)</f>
        <v>0.16666666666666666</v>
      </c>
      <c r="AR23" s="100">
        <f>INDEX(Results_Cases!AG:AG,MATCH(A23,Results_Cases!A:A,0))+INDEX(Results_Cases!AH:AH,MATCH(A23,Results_Cases!A:A,0))+INDEX(Results_Cases!AI:AI,MATCH(A23,Results_Cases!A:A,0))+INDEX(Results_Cases!AJ:AJ,MATCH(A23,Results_Cases!A:A,0))+INDEX(Results_Cases!AK:AK,MATCH(A23,Results_Cases!A:A,0))+INDEX(Results_Cases!AL:AL,MATCH(A23,Results_Cases!A:A,0))</f>
        <v>24</v>
      </c>
      <c r="AS23" s="102">
        <f>IF(ISERROR(INDEX(Results_Cases!AM:AM,MATCH(A23,Results_Cases!A:A,0))/AX23),"..",INDEX(Results_Cases!AM:AM,MATCH(A23,Results_Cases!A:A,0))/AX23)</f>
        <v>0.83333333333333337</v>
      </c>
      <c r="AT23" s="102">
        <f>IF(ISERROR(INDEX(Results_Cases!AN:AN,MATCH(A23,Results_Cases!A:A,0))/AX23),"..",INDEX(Results_Cases!AN:AN,MATCH(A23,Results_Cases!A:A,0))/AX23)</f>
        <v>8.3333333333333329E-2</v>
      </c>
      <c r="AU23" s="102">
        <f>IF(ISERROR(INDEX(Results_Cases!AO:AO,MATCH(A23,Results_Cases!A:A,0))/AX23),"..",INDEX(Results_Cases!AO:AO,MATCH(A23,Results_Cases!A:A,0))/AX23)</f>
        <v>8.3333333333333329E-2</v>
      </c>
      <c r="AV23" s="102">
        <f>IF(ISERROR(INDEX(Results_Cases!AP:AP,MATCH(A23,Results_Cases!A:A,0))/AX23),"..",INDEX(Results_Cases!AP:AP,MATCH(A23,Results_Cases!A:A,0))/AX23)</f>
        <v>0</v>
      </c>
      <c r="AW23" s="102">
        <f>IF(ISERROR(INDEX(Results_Cases!AQ:AQ,MATCH(A23,Results_Cases!A:A,0))/AX23),"..",INDEX(Results_Cases!AQ:AQ,MATCH(A23,Results_Cases!A:A,0))/AX23)</f>
        <v>0</v>
      </c>
      <c r="AX23" s="103">
        <f>INDEX(Results_Cases!AM:AM,MATCH(A23,Results_Cases!A:A,0))+INDEX(Results_Cases!AN:AN,MATCH(A23,Results_Cases!A:A,0))+INDEX(Results_Cases!AO:AO,MATCH(A23,Results_Cases!A:A,0))+INDEX(Results_Cases!AP:AP,MATCH(A23,Results_Cases!A:A,0))+INDEX(Results_Cases!AQ:AQ,MATCH(A23,Results_Cases!A:A,0))</f>
        <v>24</v>
      </c>
      <c r="AY23" s="104">
        <f>IF(ISERROR(INDEX(Results_Cases!AR:AR,MATCH(A23,Results_Cases!A:A,0))/BD23),"..",INDEX(Results_Cases!AR:AR,MATCH(A23,Results_Cases!A:A,0))/BD23)</f>
        <v>0.72727272727272729</v>
      </c>
      <c r="AZ23" s="104">
        <f>IF(ISERROR(INDEX(Results_Cases!AS:AS,MATCH(A23,Results_Cases!A:A,0))/BD23),"..",INDEX(Results_Cases!AS:AS,MATCH(A23,Results_Cases!A:A,0))/BD23)</f>
        <v>0.18181818181818182</v>
      </c>
      <c r="BA23" s="104">
        <f>IF(ISERROR(INDEX(Results_Cases!AT:AT,MATCH(A23,Results_Cases!A:A,0))/BD23),"..",INDEX(Results_Cases!AT:AT,MATCH(A23,Results_Cases!A:A,0))/BD23)</f>
        <v>9.0909090909090912E-2</v>
      </c>
      <c r="BB23" s="104">
        <f>IF(ISERROR(INDEX(Results_Cases!AU:AU,MATCH(A23,Results_Cases!A:A,0))/BD23),"..",INDEX(Results_Cases!AU:AU,MATCH(A23,Results_Cases!A:A,0))/BD23)</f>
        <v>0</v>
      </c>
      <c r="BC23" s="104">
        <f>IF(ISERROR(INDEX(Results_Cases!AV:AV,MATCH(A23,Results_Cases!A:A,0))/BD23),"..",INDEX(Results_Cases!AV:AV,MATCH(A23,Results_Cases!A:A,0))/BD23)</f>
        <v>0</v>
      </c>
      <c r="BD23" s="100">
        <f>INDEX(Results_Cases!AR:AR,MATCH(A23,Results_Cases!A:A,0))+INDEX(Results_Cases!AS:AS,MATCH(A23,Results_Cases!A:A,0))+INDEX(Results_Cases!AT:AT,MATCH(A23,Results_Cases!A:A,0))+INDEX(Results_Cases!AU:AU,MATCH(A23,Results_Cases!A:A,0))+INDEX(Results_Cases!AV:AV,MATCH(A23,Results_Cases!A:A,0))</f>
        <v>22</v>
      </c>
      <c r="BE23" s="102">
        <f>IF(ISERROR(INDEX(Results_Cases!AW:AW,MATCH(A23,Results_Cases!A:A,0))/BJ23),"..",INDEX(Results_Cases!AW:AW,MATCH(A23,Results_Cases!A:A,0))/BJ23)</f>
        <v>0.875</v>
      </c>
      <c r="BF23" s="102">
        <f>IF(ISERROR(INDEX(Results_Cases!AX:AX,MATCH(A23,Results_Cases!A:A,0))/BJ23),"..",INDEX(Results_Cases!AX:AX,MATCH(A23,Results_Cases!A:A,0))/BJ23)</f>
        <v>8.3333333333333329E-2</v>
      </c>
      <c r="BG23" s="102">
        <f>IF(ISERROR(INDEX(Results_Cases!AY:AY,MATCH(A23,Results_Cases!A:A,0))/BJ23),"..",INDEX(Results_Cases!AY:AY,MATCH(A23,Results_Cases!A:A,0))/BJ23)</f>
        <v>4.1666666666666664E-2</v>
      </c>
      <c r="BH23" s="102">
        <f>IF(ISERROR(INDEX(Results_Cases!AZ:AZ,MATCH(A23,Results_Cases!A:A,0))/BJ23),"..",INDEX(Results_Cases!AZ:AZ,MATCH(A23,Results_Cases!A:A,0))/BJ23)</f>
        <v>0</v>
      </c>
      <c r="BI23" s="102">
        <f>IF(ISERROR(INDEX(Results_Cases!BA:BA,MATCH(A23,Results_Cases!A:A,0))/BJ23),"..",INDEX(Results_Cases!BA:BA,MATCH(A23,Results_Cases!A:A,0))/BJ23)</f>
        <v>0</v>
      </c>
      <c r="BJ23" s="103">
        <f>INDEX(Results_Cases!AW:AW,MATCH(A23,Results_Cases!A:A,0))+INDEX(Results_Cases!AX:AX,MATCH(A23,Results_Cases!A:A,0))+INDEX(Results_Cases!AY:AY,MATCH(A23,Results_Cases!A:A,0))+INDEX(Results_Cases!AZ:AZ,MATCH(A23,Results_Cases!A:A,0))+INDEX(Results_Cases!BA:BA,MATCH(A23,Results_Cases!A:A,0))</f>
        <v>24</v>
      </c>
      <c r="BK23" s="104">
        <f>IF(ISERROR(INDEX(Results_Cases!BB:BB,MATCH(A23,Results_Cases!A:A,0))/BP23),"..",INDEX(Results_Cases!BB:BB,MATCH(A23,Results_Cases!A:A,0))/BP23)</f>
        <v>0.66666666666666663</v>
      </c>
      <c r="BL23" s="104">
        <f>IF(ISERROR(INDEX(Results_Cases!BC:BC,MATCH(A23,Results_Cases!A:A,0))/BP23),"..",INDEX(Results_Cases!BC:BC,MATCH(A23,Results_Cases!A:A,0))/BP23)</f>
        <v>0.25</v>
      </c>
      <c r="BM23" s="104">
        <f>IF(ISERROR(INDEX(Results_Cases!BD:BD,MATCH(A23,Results_Cases!A:A,0))/BP23),"..",INDEX(Results_Cases!BD:BD,MATCH(A23,Results_Cases!A:A,0))/BP23)</f>
        <v>8.3333333333333329E-2</v>
      </c>
      <c r="BN23" s="104">
        <f>IF(ISERROR(INDEX(Results_Cases!BE:BE,MATCH(A23,Results_Cases!A:A,0))/BP23),"..",INDEX(Results_Cases!BE:BE,MATCH(A23,Results_Cases!A:A,0))/BP23)</f>
        <v>0</v>
      </c>
      <c r="BO23" s="104">
        <f>IF(ISERROR(INDEX(Results_Cases!BF:BF,MATCH(A23,Results_Cases!A:A,0))/BP23),"..",INDEX(Results_Cases!BF:BF,MATCH(A23,Results_Cases!A:A,0))/BP23)</f>
        <v>0</v>
      </c>
      <c r="BP23" s="100">
        <f>INDEX(Results_Cases!BB:BB,MATCH(A23,Results_Cases!A:A,0))+INDEX(Results_Cases!BC:BC,MATCH(A23,Results_Cases!A:A,0))+INDEX(Results_Cases!BD:BD,MATCH(A23,Results_Cases!A:A,0))+INDEX(Results_Cases!BE:BE,MATCH(A23,Results_Cases!A:A,0))+INDEX(Results_Cases!BF:BF,MATCH(A23,Results_Cases!A:A,0))</f>
        <v>24</v>
      </c>
      <c r="BQ23" s="102">
        <f>IF(ISERROR(INDEX(Results_Cases!BG:BG,MATCH(A23,Results_Cases!A:A,0))/BV23),"..",INDEX(Results_Cases!BG:BG,MATCH(A23,Results_Cases!A:A,0))/BV23)</f>
        <v>0.5625</v>
      </c>
      <c r="BR23" s="102">
        <f>IF(ISERROR(INDEX(Results_Cases!BH:BH,MATCH(A23,Results_Cases!A:A,0))/AX23),"..",INDEX(Results_Cases!BH:BH,MATCH(A23,Results_Cases!A:A,0))/AX23)</f>
        <v>0.125</v>
      </c>
      <c r="BS23" s="102">
        <f>IF(ISERROR(INDEX(Results_Cases!BI:BI,MATCH(A23,Results_Cases!A:A,0))/AX23),"..",INDEX(Results_Cases!BI:BI,MATCH(A23,Results_Cases!A:A,0))/AX23)</f>
        <v>0.125</v>
      </c>
      <c r="BT23" s="102">
        <f>IF(ISERROR(INDEX(Results_Cases!BJ:BJ,MATCH(A23,Results_Cases!A:A,0))/AX23),"..",INDEX(Results_Cases!BJ:BJ,MATCH(A23,Results_Cases!A:A,0))/AX23)</f>
        <v>4.1666666666666664E-2</v>
      </c>
      <c r="BU23" s="102">
        <f>IF(ISERROR(INDEX(Results_Cases!BK:BK,MATCH(A23,Results_Cases!A:A,0))/AX23),"..",INDEX(Results_Cases!BK:BK,MATCH(A23,Results_Cases!A:A,0))/AX23)</f>
        <v>0</v>
      </c>
      <c r="BV23" s="103">
        <f>INDEX(Results_Cases!BG:BG,MATCH(A23,Results_Cases!A:A,0))+INDEX(Results_Cases!BH:BH,MATCH(A23,Results_Cases!A:A,0))+INDEX(Results_Cases!BI:BI,MATCH(A23,Results_Cases!A:A,0))+INDEX(Results_Cases!BJ:BJ,MATCH(A23,Results_Cases!A:A,0))+INDEX(Results_Cases!BK:BK,MATCH(A23,Results_Cases!A:A,0))</f>
        <v>16</v>
      </c>
      <c r="BW23" s="104">
        <f>IF(ISERROR(INDEX(Results_Cases!BL:BL,MATCH(A23,Results_Cases!A:A,0))/CB23),"..",INDEX(Results_Cases!BL:BL,MATCH(A23,Results_Cases!A:A,0))/CB23)</f>
        <v>0</v>
      </c>
      <c r="BX23" s="104">
        <f>IF(ISERROR(INDEX(Results_Cases!BM:BM,MATCH(A23,Results_Cases!A:A,0))/CB23),"..",INDEX(Results_Cases!BM:BM,MATCH(A23,Results_Cases!A:A,0))/CB23)</f>
        <v>0.33333333333333331</v>
      </c>
      <c r="BY23" s="104">
        <f>IF(ISERROR(INDEX(Results_Cases!BN:BN,MATCH(A23,Results_Cases!A:A,0))/CB23),"..",INDEX(Results_Cases!BN:BN,MATCH(A23,Results_Cases!A:A,0))/CB23)</f>
        <v>0.66666666666666663</v>
      </c>
      <c r="BZ23" s="104">
        <f>IF(ISERROR(INDEX(Results_Cases!BO:BO,MATCH(A23,Results_Cases!A:A,0))/CB23),"..",INDEX(Results_Cases!BO:BO,MATCH(A23,Results_Cases!A:A,0))/CB23)</f>
        <v>0</v>
      </c>
      <c r="CA23" s="104">
        <f>IF(ISERROR(INDEX(Results_Cases!BP:BP,MATCH(A23,Results_Cases!A:A,0))/CB23),"..",INDEX(Results_Cases!BP:BP,MATCH(A23,Results_Cases!A:A,0))/CB23)</f>
        <v>0</v>
      </c>
      <c r="CB23" s="100">
        <f>INDEX(Results_Cases!BL:BL,MATCH(A23,Results_Cases!A:A,0))+INDEX(Results_Cases!BM:BM,MATCH(A23,Results_Cases!A:A,0))+INDEX(Results_Cases!BN:BN,MATCH(A23,Results_Cases!A:A,0))+INDEX(Results_Cases!BO:BO,MATCH(A23,Results_Cases!A:A,0))+INDEX(Results_Cases!BP:BP,MATCH(A23,Results_Cases!A:A,0))</f>
        <v>3</v>
      </c>
      <c r="CC23" s="102">
        <f>IF(ISERROR(INDEX(Results_Cases!BQ:BQ,MATCH(A23,Results_Cases!A:A,0))/CH23),"..",INDEX(Results_Cases!BQ:BQ,MATCH(A23,Results_Cases!A:A,0))/CH23)</f>
        <v>0.39130434782608697</v>
      </c>
      <c r="CD23" s="102">
        <f>IF(ISERROR(INDEX(Results_Cases!BR:BR,MATCH(A23,Results_Cases!A:A,0))/CH23),"..",INDEX(Results_Cases!BR:BR,MATCH(A23,Results_Cases!A:A,0))/CH23)</f>
        <v>0.43478260869565216</v>
      </c>
      <c r="CE23" s="102">
        <f>IF(ISERROR(INDEX(Results_Cases!BS:BS,MATCH(A23,Results_Cases!A:A,0))/CH23),"..",INDEX(Results_Cases!BS:BS,MATCH(A23,Results_Cases!A:A,0))/CH23)</f>
        <v>0.13043478260869565</v>
      </c>
      <c r="CF23" s="102">
        <f>IF(ISERROR(INDEX(Results_Cases!BT:BT,MATCH(A23,Results_Cases!A:A,0))/CH23),"..",INDEX(Results_Cases!BT:BT,MATCH(A23,Results_Cases!A:A,0))/CH23)</f>
        <v>4.3478260869565216E-2</v>
      </c>
      <c r="CG23" s="102">
        <f>IF(ISERROR(INDEX(Results_Cases!BU:BU,MATCH(A23,Results_Cases!A:A,0))/CH23),"..",INDEX(Results_Cases!BU:BU,MATCH(A23,Results_Cases!A:A,0))/CH23)</f>
        <v>0</v>
      </c>
      <c r="CH23" s="103">
        <f>INDEX(Results_Cases!BQ:BQ,MATCH(A23,Results_Cases!A:A,0))+INDEX(Results_Cases!BR:BR,MATCH(A23,Results_Cases!A:A,0))+INDEX(Results_Cases!BS:BS,MATCH(A23,Results_Cases!A:A,0))+INDEX(Results_Cases!BT:BT,MATCH(A23,Results_Cases!A:A,0))+INDEX(Results_Cases!BU:BU,MATCH(A23,Results_Cases!A:A,0))</f>
        <v>23</v>
      </c>
      <c r="CI23" s="104">
        <f>IF(ISERROR(INDEX(Results_Cases!BV:BV,MATCH(A23,Results_Cases!A:A,0))/CN23),"..",INDEX(Results_Cases!BV:BV,MATCH(A23,Results_Cases!A:A,0))/CN23)</f>
        <v>0.43478260869565216</v>
      </c>
      <c r="CJ23" s="104">
        <f>IF(ISERROR(INDEX(Results_Cases!BW:BW,MATCH(A23,Results_Cases!A:A,0))/CN23),"..",INDEX(Results_Cases!BW:BW,MATCH(A23,Results_Cases!A:A,0))/CN23)</f>
        <v>0.39130434782608697</v>
      </c>
      <c r="CK23" s="104">
        <f>IF(ISERROR(INDEX(Results_Cases!BX:BX,MATCH(A23,Results_Cases!A:A,0))/CN23),"..",INDEX(Results_Cases!BX:BX,MATCH(A23,Results_Cases!A:A,0))/CN23)</f>
        <v>0.13043478260869565</v>
      </c>
      <c r="CL23" s="104">
        <f>IF(ISERROR(INDEX(Results_Cases!BY:BY,MATCH(A23,Results_Cases!A:A,0))/CN23),"..",INDEX(Results_Cases!BY:BY,MATCH(A23,Results_Cases!A:A,0))/CN23)</f>
        <v>4.3478260869565216E-2</v>
      </c>
      <c r="CM23" s="104">
        <f>IF(ISERROR(INDEX(Results_Cases!BZ:BZ,MATCH(A23,Results_Cases!A:A,0))/CN23),"..",INDEX(Results_Cases!BZ:BZ,MATCH(A23,Results_Cases!A:A,0))/CN23)</f>
        <v>0</v>
      </c>
      <c r="CN23" s="100">
        <f>INDEX(Results_Cases!BV:BV,MATCH(A23,Results_Cases!A:A,0))+INDEX(Results_Cases!BW:BW,MATCH(A23,Results_Cases!A:A,0))+INDEX(Results_Cases!BX:BX,MATCH(A23,Results_Cases!A:A,0))+INDEX(Results_Cases!BY:BY,MATCH(A23,Results_Cases!A:A,0))+INDEX(Results_Cases!BZ:BZ,MATCH(A23,Results_Cases!A:A,0))</f>
        <v>23</v>
      </c>
      <c r="CO23" s="102">
        <f>IF(ISERROR(INDEX(Results_Cases!CA:CA,MATCH(A23,Results_Cases!A:A,0))/CT23),0,INDEX(Results_Cases!CA:CA,MATCH(A23,Results_Cases!A:A,0))/CT23)</f>
        <v>0</v>
      </c>
      <c r="CP23" s="102">
        <f>IF(ISERROR(INDEX(Results_Cases!CB:CB,MATCH(A23,Results_Cases!A:A,0))/CT23),0,INDEX(Results_Cases!CB:CB,MATCH(A23,Results_Cases!A:A,0))/CT23)</f>
        <v>0</v>
      </c>
      <c r="CQ23" s="102">
        <f>IF(ISERROR(INDEX(Results_Cases!CC:CC,MATCH(A23,Results_Cases!A:A,0))/CT23),0,INDEX(Results_Cases!CC:CC,MATCH(A23,Results_Cases!A:A,0))/CT23)</f>
        <v>0</v>
      </c>
      <c r="CR23" s="102">
        <f>IF(ISERROR(INDEX(Results_Cases!CD:CD,MATCH(A23,Results_Cases!A:A,0))/CT23),0,INDEX(Results_Cases!CD:CD,MATCH(A23,Results_Cases!A:A,0))/CT23)</f>
        <v>0</v>
      </c>
      <c r="CS23" s="102">
        <f>IF(ISERROR(INDEX(Results_Cases!CE:CE,MATCH(A23,Results_Cases!A:A,0))/CT23),0,INDEX(Results_Cases!CE:CE,MATCH(A23,Results_Cases!A:A,0))/CT23)</f>
        <v>0</v>
      </c>
      <c r="CT23" s="103">
        <f>IF(ISERROR(INDEX(Results_Cases!CA:CA,MATCH(A23,Results_Cases!A:A,0))+INDEX(Results_Cases!CB:CB,MATCH(A23,Results_Cases!A:A,0))+INDEX(Results_Cases!CC:CC,MATCH(A23,Results_Cases!A:A,0))+INDEX(Results_Cases!CD:CD,MATCH(A23,Results_Cases!A:A,0))+INDEX(Results_Cases!CE:CE,MATCH(A23,Results_Cases!A:A,0))),0,INDEX(Results_Cases!CA:CA,MATCH(A23,Results_Cases!A:A,0))+INDEX(Results_Cases!CB:CB,MATCH(A23,Results_Cases!A:A,0))+INDEX(Results_Cases!CC:CC,MATCH(A23,Results_Cases!A:A,0))+INDEX(Results_Cases!CD:CD,MATCH(A23,Results_Cases!A:A,0))+INDEX(Results_Cases!CE:CE,MATCH(A23,Results_Cases!A:A,0)))</f>
        <v>0</v>
      </c>
      <c r="CU23" s="104">
        <f>INDEX(Results_Cases!CF:CF,MATCH(A23,Results_Cases!A:A,0))/DC23</f>
        <v>0.58333333333333337</v>
      </c>
      <c r="CV23" s="104">
        <f>INDEX(Results_Cases!CG:CG,MATCH(A23,Results_Cases!A:A,0))/DC23</f>
        <v>4.1666666666666664E-2</v>
      </c>
      <c r="CW23" s="104">
        <f>INDEX(Results_Cases!CH:CH,MATCH(A23,Results_Cases!A:A,0))/DC23</f>
        <v>0.79166666666666663</v>
      </c>
      <c r="CX23" s="104">
        <f>INDEX(Results_Cases!CI:CI,MATCH(A23,Results_Cases!A:A,0))/DC23</f>
        <v>0.16666666666666666</v>
      </c>
      <c r="CY23" s="104">
        <f>INDEX(Results_Cases!CJ:CJ,MATCH(A23,Results_Cases!A:A,0))/DC23</f>
        <v>0.375</v>
      </c>
      <c r="CZ23" s="104">
        <f>INDEX(Results_Cases!CK:CK,MATCH(A23,Results_Cases!A:A,0))/DC23</f>
        <v>4.1666666666666664E-2</v>
      </c>
      <c r="DA23" s="104">
        <f>INDEX(Results_Cases!CL:CL,MATCH(A23,Results_Cases!A:A,0))/DC23</f>
        <v>4.1666666666666664E-2</v>
      </c>
      <c r="DB23" s="104">
        <f>INDEX(Results_Cases!CM:CM,MATCH(A23,Results_Cases!A:A,0))/DC23</f>
        <v>8.3333333333333329E-2</v>
      </c>
      <c r="DC23" s="100">
        <f>INDEX(Results_Cases!HB:HB,MATCH(A23,Results_Cases!A:A,0))</f>
        <v>24</v>
      </c>
      <c r="DD23" s="102">
        <f>IF(ISERROR(INDEX(Results_Cases!CN:CN,MATCH(A23,Results_Cases!A:A,0))/DK23),"..",INDEX(Results_Cases!CN:CN,MATCH(A23,Results_Cases!A:A,0))/DK23)</f>
        <v>0.41666666666666669</v>
      </c>
      <c r="DE23" s="102">
        <f>IF(ISERROR(INDEX(Results_Cases!CO:CO,MATCH(A23,Results_Cases!A:A,0))/DK23),"..",INDEX(Results_Cases!CO:CO,MATCH(A23,Results_Cases!A:A,0))/DK23)</f>
        <v>0</v>
      </c>
      <c r="DF23" s="102">
        <f>IF(ISERROR(INDEX(Results_Cases!CP:CP,MATCH(A23,Results_Cases!A:A,0))/DK23),"..",INDEX(Results_Cases!CP:CP,MATCH(A23,Results_Cases!A:A,0))/DK23)</f>
        <v>0.125</v>
      </c>
      <c r="DG23" s="102">
        <f>IF(ISERROR(INDEX(Results_Cases!CQ:CQ,MATCH(A23,Results_Cases!A:A,0))/DK23),"..",INDEX(Results_Cases!CQ:CQ,MATCH(A23,Results_Cases!A:A,0))/DK23)</f>
        <v>0.29166666666666669</v>
      </c>
      <c r="DH23" s="102">
        <f>IF(ISERROR(INDEX(Results_Cases!CR:CR,MATCH(A23,Results_Cases!A:A,0))/DK23),"..",INDEX(Results_Cases!CR:CR,MATCH(A23,Results_Cases!A:A,0))/DK23)</f>
        <v>0.16666666666666666</v>
      </c>
      <c r="DI23" s="105">
        <f>IF(ISERROR(INDEX(Results_Cases!CS:CS,MATCH(A23,Results_Cases!A:A,0))),0,INDEX(Results_Cases!CS:CS,MATCH(A23,Results_Cases!A:A,0)))</f>
        <v>8.9285714285714288</v>
      </c>
      <c r="DJ23" s="106">
        <f>IF(ISERROR(INDEX(Results_Cases!CT:CT,MATCH(A23,Results_Cases!A:A,0))),0,INDEX(Results_Cases!CT:CT,MATCH(A23,Results_Cases!A:A,0)))</f>
        <v>5</v>
      </c>
      <c r="DK23" s="103">
        <f>INDEX(Results_Cases!CN:CN,MATCH(A23,Results_Cases!A:A,0))+INDEX(Results_Cases!CO:CO,MATCH(A23,Results_Cases!A:A,0))+INDEX(Results_Cases!CP:CP,MATCH(A23,Results_Cases!A:A,0))+INDEX(Results_Cases!CQ:CQ,MATCH(A23,Results_Cases!A:A,0))+INDEX(Results_Cases!CR:CR,MATCH(A23,Results_Cases!A:A,0))</f>
        <v>24</v>
      </c>
      <c r="DL23" s="104">
        <f>IF(ISERROR(INDEX(Results_Cases!CU:CU,MATCH(A23,Results_Cases!A:A,0))/DO23),"..",INDEX(Results_Cases!CU:CU,MATCH(A23,Results_Cases!A:A,0))/DO23)</f>
        <v>0</v>
      </c>
      <c r="DM23" s="104">
        <f>IF(ISERROR(INDEX(Results_Cases!CV:CV,MATCH(A23,Results_Cases!A:A,0))/DO23),"..",INDEX(Results_Cases!CV:CV,MATCH(A23,Results_Cases!A:A,0))/DO23)</f>
        <v>1</v>
      </c>
      <c r="DN23" s="104">
        <f>IF(ISERROR(INDEX(Results_Cases!CW:CW,MATCH(A23,Results_Cases!A:A,0))/DO23),"..",INDEX(Results_Cases!CW:CW,MATCH(A23,Results_Cases!A:A,0))/DO23)</f>
        <v>0</v>
      </c>
      <c r="DO23" s="100">
        <f>INDEX(Results_Cases!CU:CU,MATCH(A23,Results_Cases!A:A,0))+INDEX(Results_Cases!CV:CV,MATCH(A23,Results_Cases!A:A,0))+INDEX(Results_Cases!CW:CW,MATCH(A23,Results_Cases!A:A,0))</f>
        <v>10</v>
      </c>
      <c r="DP23" s="102">
        <f>IF(ISERROR(INDEX(Results_Cases!CX:CX,MATCH(A23,Results_Cases!A:A,0))/DS23),"..",INDEX(Results_Cases!CX:CX,MATCH(A23,Results_Cases!A:A,0))/DS23)</f>
        <v>0.54166666666666663</v>
      </c>
      <c r="DQ23" s="102">
        <f>IF(ISERROR(INDEX(Results_Cases!CY:CY,MATCH(A23,Results_Cases!A:A,0))/DS23),"..",INDEX(Results_Cases!CY:CY,MATCH(A23,Results_Cases!A:A,0))/DS23)</f>
        <v>0.45833333333333331</v>
      </c>
      <c r="DR23" s="102">
        <f>IF(ISERROR(INDEX(Results_Cases!CZ:CZ,MATCH(A23,Results_Cases!A:A,0))/DS23),"..",INDEX(Results_Cases!CZ:CZ,MATCH(A23,Results_Cases!A:A,0))/DS23)</f>
        <v>0</v>
      </c>
      <c r="DS23" s="103">
        <f>INDEX(Results_Cases!CX:CX,MATCH(A23,Results_Cases!A:A,0))+INDEX(Results_Cases!CY:CY,MATCH(A23,Results_Cases!A:A,0))+INDEX(Results_Cases!CZ:CZ,MATCH(A23,Results_Cases!A:A,0))</f>
        <v>24</v>
      </c>
      <c r="DT23" s="104">
        <f>IF(ISERROR(INDEX(Results_Cases!DA:DA,MATCH(A23,Results_Cases!A:A,0))/EC23),"..",INDEX(Results_Cases!DA:DA,MATCH(A23,Results_Cases!A:A,0))/EC23)</f>
        <v>0</v>
      </c>
      <c r="DU23" s="104">
        <f>IF(ISERROR(INDEX(Results_Cases!DB:DB,MATCH(A23,Results_Cases!A:A,0))/EC23),"..",INDEX(Results_Cases!DB:DB,MATCH(A23,Results_Cases!A:A,0))/EC23)</f>
        <v>4.5454545454545456E-2</v>
      </c>
      <c r="DV23" s="104">
        <f>IF(ISERROR(INDEX(Results_Cases!DC:DC,MATCH(A23,Results_Cases!A:A,0))/EC23),"..",INDEX(Results_Cases!DC:DC,MATCH(A23,Results_Cases!A:A,0))/EC23)</f>
        <v>4.5454545454545456E-2</v>
      </c>
      <c r="DW23" s="104">
        <f>IF(ISERROR(INDEX(Results_Cases!DD:DD,MATCH(A23,Results_Cases!A:A,0))/EC23),"..",INDEX(Results_Cases!DD:DD,MATCH(A23,Results_Cases!A:A,0))/EC23)</f>
        <v>0</v>
      </c>
      <c r="DX23" s="104">
        <f>IF(ISERROR(INDEX(Results_Cases!DE:DE,MATCH(A23,Results_Cases!A:A,0))/EC23),"..",INDEX(Results_Cases!DE:DE,MATCH(A23,Results_Cases!A:A,0))/EC23)</f>
        <v>0.18181818181818182</v>
      </c>
      <c r="DY23" s="104">
        <f>IF(ISERROR(INDEX(Results_Cases!DF:DF,MATCH(A23,Results_Cases!A:A,0))/EC23),"..",INDEX(Results_Cases!DF:DF,MATCH(A23,Results_Cases!A:A,0))/EC23)</f>
        <v>0.40909090909090912</v>
      </c>
      <c r="DZ23" s="104">
        <f>IF(ISERROR(INDEX(Results_Cases!DG:DG,MATCH(A23,Results_Cases!A:A,0))/EC23),"..",INDEX(Results_Cases!DG:DG,MATCH(A23,Results_Cases!A:A,0))/EC23)</f>
        <v>0.31818181818181818</v>
      </c>
      <c r="EA23" s="104">
        <f>IF(ISERROR(INDEX(Results_Cases!DH:DH,MATCH(A23,Results_Cases!A:A,0))/EC23),"..",INDEX(Results_Cases!DH:DH,MATCH(A23,Results_Cases!A:A,0))/EC23)</f>
        <v>0</v>
      </c>
      <c r="EB23" s="107">
        <f>IF(ISERROR(INDEX(Results_Cases!DI:DI,MATCH(A23,Results_Cases!A:A,0))),"..",INDEX(Results_Cases!DI:DI,MATCH(A23,Results_Cases!A:A,0)))</f>
        <v>61.083333333333336</v>
      </c>
      <c r="EC23" s="100">
        <f>INDEX(Results_Cases!DA:DA,MATCH(A23,Results_Cases!A:A,0))+INDEX(Results_Cases!DB:DB,MATCH(A23,Results_Cases!A:A,0))+INDEX(Results_Cases!DC:DC,MATCH(A23,Results_Cases!A:A,0))+INDEX(Results_Cases!DD:DD,MATCH(A23,Results_Cases!A:A,0))+INDEX(Results_Cases!DE:DE,MATCH(A23,Results_Cases!A:A,0))+INDEX(Results_Cases!DF:DF,MATCH(A23,Results_Cases!A:A,0))+INDEX(Results_Cases!DG:DG,MATCH(A23,Results_Cases!A:A,0))+INDEX(Results_Cases!DH:DH,MATCH(A23,Results_Cases!A:A,0))</f>
        <v>22</v>
      </c>
      <c r="ED23" s="102">
        <f>IF(ISERROR(INDEX(Results_Cases!DJ:DJ,MATCH(A23,Results_Cases!A:A,0))/EI23),"..",INDEX(Results_Cases!DJ:DJ,MATCH(A23,Results_Cases!A:A,0))/EI23)</f>
        <v>0</v>
      </c>
      <c r="EE23" s="102">
        <f>IF(ISERROR(INDEX(Results_Cases!DK:DK,MATCH(A23,Results_Cases!A:A,0))/EI23),"..",INDEX(Results_Cases!DK:DK,MATCH(A23,Results_Cases!A:A,0))/EI23)</f>
        <v>4.1666666666666664E-2</v>
      </c>
      <c r="EF23" s="102">
        <f>IF(ISERROR(INDEX(Results_Cases!DL:DL,MATCH(A23,Results_Cases!A:A,0))/EI23),"..",INDEX(Results_Cases!DL:DL,MATCH(A23,Results_Cases!A:A,0))/EI23)</f>
        <v>0</v>
      </c>
      <c r="EG23" s="102">
        <f>IF(ISERROR(INDEX(Results_Cases!DM:DM,MATCH(A23,Results_Cases!A:A,0))/EI23),"..",INDEX(Results_Cases!DM:DM,MATCH(A23,Results_Cases!A:A,0))/EI23)</f>
        <v>0.91666666666666663</v>
      </c>
      <c r="EH23" s="102">
        <f>IF(ISERROR(INDEX(Results_Cases!DN:DN,MATCH(A23,Results_Cases!A:A,0))/EI23),"..",INDEX(Results_Cases!DN:DN,MATCH(A23,Results_Cases!A:A,0))/EI23)</f>
        <v>4.1666666666666664E-2</v>
      </c>
      <c r="EI23" s="103">
        <f>INDEX(Results_Cases!DJ:DJ,MATCH(A23,Results_Cases!A:A,0))+INDEX(Results_Cases!DK:DK,MATCH(A23,Results_Cases!A:A,0))+INDEX(Results_Cases!DL:DL,MATCH(A23,Results_Cases!A:A,0))+INDEX(Results_Cases!DM:DM,MATCH(A23,Results_Cases!A:A,0))+INDEX(Results_Cases!DN:DN,MATCH(A23,Results_Cases!A:A,0))</f>
        <v>24</v>
      </c>
      <c r="EJ23" s="104">
        <f>IF(ISERROR(INDEX(Results_Cases!DO:DO,MATCH(A23,Results_Cases!A:A,0))/EI23),"..",INDEX(Results_Cases!DO:DO,MATCH(A23,Results_Cases!A:A,0))/EI23)</f>
        <v>0</v>
      </c>
      <c r="EK23" s="104">
        <f>IF(ISERROR(INDEX(Results_Cases!DP:DP,MATCH(A23,Results_Cases!A:A,0))/EI23),"..",INDEX(Results_Cases!DP:DP,MATCH(A23,Results_Cases!A:A,0))/EI23)</f>
        <v>0</v>
      </c>
      <c r="EL23" s="104">
        <f>IF(ISERROR(INDEX(Results_Cases!DQ:DQ,MATCH(A23,Results_Cases!A:A,0))/EI23),"..",INDEX(Results_Cases!DQ:DQ,MATCH(A23,Results_Cases!A:A,0))/EI23)</f>
        <v>0</v>
      </c>
      <c r="EM23" s="102">
        <f>IF(ISERROR(INDEX(Results_Cases!DR:DR,MATCH(A23,Results_Cases!A:A,0))/EI23),"..",INDEX(Results_Cases!DR:DR,MATCH(A23,Results_Cases!A:A,0))/EI23)</f>
        <v>0</v>
      </c>
      <c r="EN23" s="102">
        <f>IF(ISERROR(INDEX(Results_Cases!DS:DS,MATCH(A23,Results_Cases!A:A,0))/EI23),"..",INDEX(Results_Cases!DS:DS,MATCH(A23,Results_Cases!A:A,0))/EI23)</f>
        <v>0</v>
      </c>
      <c r="EO23" s="102">
        <f>IF(ISERROR(INDEX(Results_Cases!DT:DT,MATCH(A23,Results_Cases!A:A,0))/EI23),"..",INDEX(Results_Cases!DT:DT,MATCH(A23,Results_Cases!A:A,0))/EI23)</f>
        <v>4.1666666666666664E-2</v>
      </c>
      <c r="EP23" s="102">
        <f>IF(ISERROR(INDEX(Results_Cases!DU:DU,MATCH(A23,Results_Cases!A:A,0))/EI23),"..",INDEX(Results_Cases!DU:DU,MATCH(A23,Results_Cases!A:A,0))/EI23)</f>
        <v>0</v>
      </c>
      <c r="EQ23" s="104">
        <f>IF(ISERROR(INDEX(Results_Cases!DV:DV,MATCH(A23,Results_Cases!A:A,0))/EI23),"..",INDEX(Results_Cases!DV:DV,MATCH(A23,Results_Cases!A:A,0))/EI23)</f>
        <v>0</v>
      </c>
      <c r="ER23" s="104">
        <f>IF(ISERROR(INDEX(Results_Cases!DW:DW,MATCH(A23,Results_Cases!A:A,0))/EI23),"..",INDEX(Results_Cases!DW:DW,MATCH(A23,Results_Cases!A:A,0))/EI23)</f>
        <v>0</v>
      </c>
      <c r="ES23" s="104">
        <f>IF(ISERROR(INDEX(Results_Cases!DX:DX,MATCH(A23,Results_Cases!A:A,0))/EI23),"..",INDEX(Results_Cases!DX:DX,MATCH(A23,Results_Cases!A:A,0))/EI23)</f>
        <v>0</v>
      </c>
      <c r="ET23" s="104">
        <f>IF(ISERROR(INDEX(Results_Cases!DY:DY,MATCH(A23,Results_Cases!A:A,0))/EI23),"..",INDEX(Results_Cases!DY:DY,MATCH(A23,Results_Cases!A:A,0))/EI23)</f>
        <v>0</v>
      </c>
      <c r="EU23" s="104">
        <f>IF(ISERROR(INDEX(Results_Cases!DZ:DZ,MATCH(A23,Results_Cases!A:A,0))/EI23),"..",INDEX(Results_Cases!DZ:DZ,MATCH(A23,Results_Cases!A:A,0))/EI23)</f>
        <v>0</v>
      </c>
      <c r="EV23" s="104">
        <f>IF(ISERROR(INDEX(Results_Cases!EA:EA,MATCH(A23,Results_Cases!A:A,0))/EI23),"..",INDEX(Results_Cases!EA:EA,MATCH(A23,Results_Cases!A:A,0))/EI23)</f>
        <v>0</v>
      </c>
      <c r="EW23" s="104">
        <f>IF(ISERROR(INDEX(Results_Cases!EB:EB,MATCH(A23,Results_Cases!A:A,0))/EI23),"..",INDEX(Results_Cases!EB:EB,MATCH(A23,Results_Cases!A:A,0))/EI23)</f>
        <v>0</v>
      </c>
      <c r="EX23" s="102">
        <f>IF(ISERROR(INDEX(Results_Cases!EC:EC,MATCH(A23,Results_Cases!A:A,0))/EI23),"..",INDEX(Results_Cases!EC:EC,MATCH(A23,Results_Cases!A:A,0))/EI23)</f>
        <v>0</v>
      </c>
      <c r="EY23" s="102">
        <f>IF(ISERROR(INDEX(Results_Cases!ED:ED,MATCH(A23,Results_Cases!A:A,0))/EI23),"..",INDEX(Results_Cases!ED:ED,MATCH(A23,Results_Cases!A:A,0))/EI23)</f>
        <v>0</v>
      </c>
      <c r="EZ23" s="102">
        <f>IF(ISERROR(INDEX(Results_Cases!EE:EE,MATCH(A23,Results_Cases!A:A,0))/EI23),"..",INDEX(Results_Cases!EE:EE,MATCH(A23,Results_Cases!A:A,0))/EI23)</f>
        <v>0</v>
      </c>
      <c r="FA23" s="102">
        <f>IF(ISERROR(INDEX(Results_Cases!EF:EF,MATCH(A23,Results_Cases!A:A,0))/EI23),"..",INDEX(Results_Cases!EF:EF,MATCH(A23,Results_Cases!A:A,0))/EI23)</f>
        <v>0</v>
      </c>
      <c r="FB23" s="102">
        <f>IF(ISERROR(INDEX(Results_Cases!EG:EG,MATCH(A23,Results_Cases!A:A,0))/EI23),"..",INDEX(Results_Cases!EG:EG,MATCH(A23,Results_Cases!A:A,0))/EI23)</f>
        <v>0</v>
      </c>
      <c r="FC23" s="102">
        <f>IF(ISERROR(INDEX(Results_Cases!EH:EH,MATCH(A23,Results_Cases!A:A,0))/EI23),"..",INDEX(Results_Cases!EH:EH,MATCH(A23,Results_Cases!A:A,0))/EI23)</f>
        <v>0</v>
      </c>
      <c r="FD23" s="102">
        <f>IF(ISERROR(INDEX(Results_Cases!EI:EI,MATCH(A23,Results_Cases!A:A,0))/EI23),"..",INDEX(Results_Cases!EI:EI,MATCH(A23,Results_Cases!A:A,0))/EI23)</f>
        <v>0</v>
      </c>
      <c r="FE23" s="102">
        <f>IF(ISERROR(INDEX(Results_Cases!EJ:EJ,MATCH(A23,Results_Cases!A:A,0))/EI23),"..",INDEX(Results_Cases!EJ:EJ,MATCH(A23,Results_Cases!A:A,0))/EI23)</f>
        <v>0</v>
      </c>
      <c r="FF23" s="102">
        <f>IF(ISERROR(INDEX(Results_Cases!EK:EK,MATCH(A23,Results_Cases!A:A,0))/EI23),"..",INDEX(Results_Cases!EK:EK,MATCH(A23,Results_Cases!A:A,0))/EI23)</f>
        <v>0</v>
      </c>
      <c r="FG23" s="102">
        <f>IF(ISERROR(INDEX(Results_Cases!EL:EL,MATCH(A23,Results_Cases!A:A,0))/EI23),"..",INDEX(Results_Cases!EL:EL,MATCH(A23,Results_Cases!A:A,0))/EI23)</f>
        <v>0</v>
      </c>
      <c r="FH23" s="102">
        <f>IF(ISERROR(INDEX(Results_Cases!EM:EM,MATCH(A23,Results_Cases!A:A,0))/EI23),"..",INDEX(Results_Cases!EM:EM,MATCH(A23,Results_Cases!A:A,0))/EI23)</f>
        <v>0</v>
      </c>
      <c r="FI23" s="102">
        <f>IF(ISERROR(INDEX(Results_Cases!EN:EN,MATCH(A23,Results_Cases!A:A,0))/EI23),"..",INDEX(Results_Cases!EN:EN,MATCH(A23,Results_Cases!A:A,0))/EI23)</f>
        <v>0</v>
      </c>
      <c r="FJ23" s="102">
        <f>IF(ISERROR(INDEX(Results_Cases!EO:EO,MATCH(A23,Results_Cases!A:A,0))/EI23),"..",INDEX(Results_Cases!EO:EO,MATCH(A23,Results_Cases!A:A,0))/EI23)</f>
        <v>0</v>
      </c>
      <c r="FK23" s="102">
        <f>IF(ISERROR(INDEX(Results_Cases!EP:EP,MATCH(A23,Results_Cases!A:A,0))/EI23),"..",INDEX(Results_Cases!EP:EP,MATCH(A23,Results_Cases!A:A,0))/EI23)</f>
        <v>0</v>
      </c>
      <c r="FL23" s="102">
        <f>IF(ISERROR(INDEX(Results_Cases!EQ:EQ,MATCH(A23,Results_Cases!A:A,0))/EI23),"..",INDEX(Results_Cases!EQ:EQ,MATCH(A23,Results_Cases!A:A,0))/EI23)</f>
        <v>0</v>
      </c>
      <c r="FM23" s="102">
        <f>IF(ISERROR(INDEX(Results_Cases!ER:ER,MATCH(A23,Results_Cases!A:A,0))/EI23),"..",INDEX(Results_Cases!ER:ER,MATCH(A23,Results_Cases!A:A,0))/EI23)</f>
        <v>0</v>
      </c>
      <c r="FN23" s="102">
        <f>IF(ISERROR(INDEX(Results_Cases!ES:ES,MATCH(A23,Results_Cases!A:A,0))/EI23),"..",INDEX(Results_Cases!ES:ES,MATCH(A23,Results_Cases!A:A,0))/EI23)</f>
        <v>0</v>
      </c>
      <c r="FO23" s="102">
        <f>IF(ISERROR(INDEX(Results_Cases!ET:ET,MATCH(A23,Results_Cases!A:A,0))/EI23),"..",INDEX(Results_Cases!ET:ET,MATCH(A23,Results_Cases!A:A,0))/EI23)</f>
        <v>0</v>
      </c>
      <c r="FP23" s="102">
        <f>IF(ISERROR(INDEX(Results_Cases!EU:EU,MATCH(A23,Results_Cases!A:A,0))/EI23),"..",INDEX(Results_Cases!EU:EU,MATCH(A23,Results_Cases!A:A,0))/EI23)</f>
        <v>0</v>
      </c>
      <c r="FQ23" s="102">
        <f>IF(ISERROR(INDEX(Results_Cases!EV:EV,MATCH(A23,Results_Cases!A:A,0))/EI23),"..",INDEX(Results_Cases!EV:EV,MATCH(A23,Results_Cases!A:A,0))/EI23)</f>
        <v>0</v>
      </c>
      <c r="FR23" s="102">
        <f>IF(ISERROR(INDEX(Results_Cases!EW:EW,MATCH(A23,Results_Cases!A:A,0))/EI23),"..",INDEX(Results_Cases!EW:EW,MATCH(A23,Results_Cases!A:A,0))/EI23)</f>
        <v>0</v>
      </c>
      <c r="FS23" s="102">
        <f>IF(ISERROR(INDEX(Results_Cases!EX:EX,MATCH(A23,Results_Cases!A:A,0))/EI23),"..",INDEX(Results_Cases!EX:EX,MATCH(A23,Results_Cases!A:A,0))/EI23)</f>
        <v>0.91666666666666663</v>
      </c>
      <c r="FT23" s="104">
        <f>IF(ISERROR(INDEX(Results_Cases!EY:EY,MATCH(A23,Results_Cases!A:A,0))/EI23),"..",INDEX(Results_Cases!EY:EY,MATCH(A23,Results_Cases!A:A,0))/EI23)</f>
        <v>4.1666666666666664E-2</v>
      </c>
      <c r="FU23" s="104">
        <f>IF(ISERROR(INDEX(Results_Cases!EZ:EZ,MATCH(A23,Results_Cases!A:A,0))/EI23),"..",INDEX(Results_Cases!EZ:EZ,MATCH(A23,Results_Cases!A:A,0))/EI23)</f>
        <v>0</v>
      </c>
      <c r="FV23" s="102">
        <f>IF(ISERROR(INDEX(Results_Cases!FA:FA,MATCH(A23,Results_Cases!A:A,0))/GB23),"..",INDEX(Results_Cases!FA:FA,MATCH(A23,Results_Cases!A:A,0))/GB23)</f>
        <v>0.95454545454545459</v>
      </c>
      <c r="FW23" s="102">
        <f>IF(ISERROR(INDEX(Results_Cases!FB:FB,MATCH(A23,Results_Cases!A:A,0))/GB23),"..",INDEX(Results_Cases!FB:FB,MATCH(A23,Results_Cases!A:A,0))/GB23)</f>
        <v>0</v>
      </c>
      <c r="FX23" s="102">
        <f>IF(ISERROR(INDEX(Results_Cases!FC:FC,MATCH(A23,Results_Cases!A:A,0))/GB23),"..",INDEX(Results_Cases!FC:FC,MATCH(A23,Results_Cases!A:A,0))/GB23)</f>
        <v>0</v>
      </c>
      <c r="FY23" s="102">
        <f>IF(ISERROR(INDEX(Results_Cases!FD:FD,MATCH(A23,Results_Cases!A:A,0))/GB23),"..",INDEX(Results_Cases!FD:FD,MATCH(A23,Results_Cases!A:A,0))/GB23)</f>
        <v>4.5454545454545456E-2</v>
      </c>
      <c r="FZ23" s="102">
        <f>IF(ISERROR(INDEX(Results_Cases!FE:FE,MATCH(A23,Results_Cases!A:A,0))/GB23),"..",INDEX(Results_Cases!FE:FE,MATCH(A23,Results_Cases!A:A,0))/GB23)</f>
        <v>0</v>
      </c>
      <c r="GA23" s="108">
        <f>IF(ISERROR(INDEX(Results_Cases!FF:FF,MATCH(A23,Results_Cases!A:A,0))/GB23),"..",INDEX(Results_Cases!FF:FF,MATCH(A23,Results_Cases!A:A,0))/GB23)</f>
        <v>0</v>
      </c>
      <c r="GB23" s="103">
        <f>INDEX(Results_Cases!FA:FA,MATCH(A23,Results_Cases!A:A,0))+INDEX(Results_Cases!FB:FB,MATCH(A23,Results_Cases!A:A,0))+INDEX(Results_Cases!FC:FC,MATCH(A23,Results_Cases!A:A,0))+INDEX(Results_Cases!FD:FD,MATCH(A23,Results_Cases!A:A,0))+INDEX(Results_Cases!FE:FE,MATCH(A23,Results_Cases!A:A,0))+INDEX(Results_Cases!FF:FF,MATCH(A23,Results_Cases!A:A,0))</f>
        <v>22</v>
      </c>
      <c r="GC23" s="104">
        <f>IF(ISERROR(INDEX(Results_Cases!FG:FG,MATCH(A23,Results_Cases!A:A,0))/GQ23),"..",INDEX(Results_Cases!FG:FG,MATCH(A23,Results_Cases!A:A,0))/GQ23)</f>
        <v>1</v>
      </c>
      <c r="GD23" s="104">
        <f>IF(ISERROR(INDEX(Results_Cases!FH:FH,MATCH(A23,Results_Cases!A:A,0))/GQ23),"..",INDEX(Results_Cases!FH:FH,MATCH(A23,Results_Cases!A:A,0))/GQ23)</f>
        <v>0</v>
      </c>
      <c r="GE23" s="104">
        <f>IF(ISERROR(INDEX(Results_Cases!FI:FI,MATCH(A23,Results_Cases!A:A,0))/GQ23),"..",INDEX(Results_Cases!FI:FI,MATCH(A23,Results_Cases!A:A,0))/GQ23)</f>
        <v>0</v>
      </c>
      <c r="GF23" s="104">
        <f>IF(ISERROR(INDEX(Results_Cases!FJ:FJ,MATCH(A23,Results_Cases!A:A,0))/GQ23),"..",INDEX(Results_Cases!FJ:FJ,MATCH(A23,Results_Cases!A:A,0))/GQ23)</f>
        <v>0</v>
      </c>
      <c r="GG23" s="104">
        <f>IF(ISERROR(INDEX(Results_Cases!FK:FK,MATCH(A23,Results_Cases!A:A,0))/GQ23),"..",INDEX(Results_Cases!FK:FK,MATCH(A23,Results_Cases!A:A,0))/GQ23)</f>
        <v>0</v>
      </c>
      <c r="GH23" s="104">
        <f>IF(ISERROR(INDEX(Results_Cases!FL:FL,MATCH(A23,Results_Cases!A:A,0))/GQ23),"..",INDEX(Results_Cases!FL:FL,MATCH(A23,Results_Cases!A:A,0))/GQ23)</f>
        <v>0</v>
      </c>
      <c r="GI23" s="104">
        <f>IF(ISERROR(INDEX(Results_Cases!FM:FM,MATCH(A23,Results_Cases!A:A,0))/GQ23),"..",INDEX(Results_Cases!FM:FM,MATCH(A23,Results_Cases!A:A,0))/GQ23)</f>
        <v>0</v>
      </c>
      <c r="GJ23" s="104">
        <f>IF(ISERROR(INDEX(Results_Cases!FN:FN,MATCH(A23,Results_Cases!A:A,0))/GQ23),"..",INDEX(Results_Cases!FN:FN,MATCH(A23,Results_Cases!A:A,0))/GQ23)</f>
        <v>0</v>
      </c>
      <c r="GK23" s="104">
        <f>IF(ISERROR(INDEX(Results_Cases!FO:FO,MATCH(A23,Results_Cases!A:A,0))/GQ23),"..",INDEX(Results_Cases!FO:FO,MATCH(A23,Results_Cases!A:A,0))/GQ23)</f>
        <v>0</v>
      </c>
      <c r="GL23" s="104">
        <f>IF(ISERROR(INDEX(Results_Cases!FP:FP,MATCH(A23,Results_Cases!A:A,0))/GQ23),"..",INDEX(Results_Cases!FP:FP,MATCH(A23,Results_Cases!A:A,0))/GQ23)</f>
        <v>0</v>
      </c>
      <c r="GM23" s="104">
        <f>IF(ISERROR(INDEX(Results_Cases!FQ:FQ,MATCH(A23,Results_Cases!A:A,0))/GQ23),"..",INDEX(Results_Cases!FQ:FQ,MATCH(A23,Results_Cases!A:A,0))/GQ23)</f>
        <v>0</v>
      </c>
      <c r="GN23" s="104">
        <f>IF(ISERROR(INDEX(Results_Cases!FR:FR,MATCH(A23,Results_Cases!A:A,0))/GQ23),"..",INDEX(Results_Cases!FR:FR,MATCH(A23,Results_Cases!A:A,0))/GQ23)</f>
        <v>0</v>
      </c>
      <c r="GO23" s="104">
        <f>IF(ISERROR(INDEX(Results_Cases!FS:FS,MATCH(A23,Results_Cases!A:A,0))/GQ23),"..",INDEX(Results_Cases!FS:FS,MATCH(A23,Results_Cases!A:A,0))/GQ23)</f>
        <v>0</v>
      </c>
      <c r="GP23" s="104">
        <f>IF(ISERROR(INDEX(Results_Cases!FT:FT,MATCH(A23,Results_Cases!A:A,0))/GQ23),"..",INDEX(Results_Cases!FT:FT,MATCH(A23,Results_Cases!A:A,0))/GQ23)</f>
        <v>0</v>
      </c>
      <c r="GQ23" s="100">
        <f>INDEX(Results_Cases!FG:FG,MATCH(A23,Results_Cases!A:A,0))+INDEX(Results_Cases!FH:FH,MATCH(A23,Results_Cases!A:A,0))+INDEX(Results_Cases!FI:FI,MATCH(A23,Results_Cases!A:A,0))+INDEX(Results_Cases!FJ:FJ,MATCH(A23,Results_Cases!A:A,0))+INDEX(Results_Cases!FK:FK,MATCH(A23,Results_Cases!A:A,0))+INDEX(Results_Cases!FL:FL,MATCH(A23,Results_Cases!A:A,0))+INDEX(Results_Cases!FM:FM,MATCH(A23,Results_Cases!A:A,0))+INDEX(Results_Cases!FN:FN,MATCH(A23,Results_Cases!A:A,0))+INDEX(Results_Cases!FO:FO,MATCH(A23,Results_Cases!A:A,0))+INDEX(Results_Cases!FP:FP,MATCH(A23,Results_Cases!A:A,0))+INDEX(Results_Cases!FQ:FQ,MATCH(A23,Results_Cases!A:A,0))+INDEX(Results_Cases!FR:FR,MATCH(A23,Results_Cases!A:A,0))+INDEX(Results_Cases!FS:FS,MATCH(A23,Results_Cases!A:A,0))+INDEX(Results_Cases!FT:FT,MATCH(A23,Results_Cases!A:A,0))</f>
        <v>19</v>
      </c>
      <c r="GR23" s="102" t="str">
        <f>IF(ISERROR(INDEX(Results_Cases!FU:FU,MATCH(A23,Results_Cases!A:A,0))/GS23),"..",INDEX(Results_Cases!FU:FU,MATCH(A23,Results_Cases!A:A,0))/GS23)</f>
        <v>..</v>
      </c>
      <c r="GS23" s="109">
        <f>INDEX(Results_Cases!FU:FU,MATCH(A23,Results_Cases!A:A,0))</f>
        <v>0</v>
      </c>
      <c r="GT23" s="104" t="str">
        <f>IF(ISERROR(INDEX(Results_Cases!FV:FV,MATCH(A23,Results_Cases!A:A,0))/GV23),"..",INDEX(Results_Cases!FV:FV,MATCH(A23,Results_Cases!A:A,0))/GV23)</f>
        <v>..</v>
      </c>
      <c r="GU23" s="104" t="str">
        <f>IF(ISERROR(INDEX(Results_Cases!FW:FW,MATCH(A23,Results_Cases!A:A,0))/GV23),"..",INDEX(Results_Cases!FW:FW,MATCH(A23,Results_Cases!A:A,0))/GV23)</f>
        <v>..</v>
      </c>
      <c r="GV23" s="110">
        <f>INDEX(Results_Cases!FV:FV,MATCH(A23,Results_Cases!A:A,0))+INDEX(Results_Cases!FW:FW,MATCH(A23,Results_Cases!A:A,0))</f>
        <v>0</v>
      </c>
      <c r="GW23" s="102">
        <f>IF(ISERROR(INDEX(Results_Cases!FX:FX,MATCH(A23,Results_Cases!A:A,0))/GZ23),"..",INDEX(Results_Cases!FX:FX,MATCH(A23,Results_Cases!A:A,0))/GZ23)</f>
        <v>0</v>
      </c>
      <c r="GX23" s="102">
        <f>IF(ISERROR(INDEX(Results_Cases!FY:FY,MATCH(A23,Results_Cases!A:A,0))/GZ23),"..",INDEX(Results_Cases!FY:FY,MATCH(A23,Results_Cases!A:A,0))/GZ23)</f>
        <v>1</v>
      </c>
      <c r="GY23" s="102">
        <f>IF(ISERROR(INDEX(Results_Cases!FZ:FZ,MATCH(A23,Results_Cases!A:A,0))/GZ23),"..",INDEX(Results_Cases!FZ:FZ,MATCH(A23,Results_Cases!A:A,0))/GZ23)</f>
        <v>0</v>
      </c>
      <c r="GZ23" s="109">
        <f>INDEX(Results_Cases!FX:FX,MATCH(A23,Results_Cases!A:A,0))+INDEX(Results_Cases!FY:FY,MATCH(A23,Results_Cases!A:A,0))+INDEX(Results_Cases!FZ:FZ,MATCH(A23,Results_Cases!A:A,0))</f>
        <v>1</v>
      </c>
      <c r="HA23" s="104" t="str">
        <f>IF(ISERROR(INDEX(Results_Cases!GA:GA,MATCH(A23,Results_Cases!A:A,0))/HF23),"..",INDEX(Results_Cases!GA:GA,MATCH(A23,Results_Cases!A:A,0))/HF23)</f>
        <v>..</v>
      </c>
      <c r="HB23" s="104" t="str">
        <f>IF(ISERROR(INDEX(Results_Cases!GB:GB,MATCH(A23,Results_Cases!A:A,0))/HF23),"..",INDEX(Results_Cases!GB:GB,MATCH(A23,Results_Cases!A:A,0))/HF23)</f>
        <v>..</v>
      </c>
      <c r="HC23" s="104" t="str">
        <f>IF(ISERROR(INDEX(Results_Cases!GC:GC,MATCH(A23,Results_Cases!A:A,0))/HF23),"..",INDEX(Results_Cases!GC:GC,MATCH(A23,Results_Cases!A:A,0))/HF23)</f>
        <v>..</v>
      </c>
      <c r="HD23" s="104" t="str">
        <f>IF(ISERROR(INDEX(Results_Cases!GD:GD,MATCH(A23,Results_Cases!A:A,0))/HF23),"..",INDEX(Results_Cases!GD:GD,MATCH(A23,Results_Cases!A:A,0))/HF23)</f>
        <v>..</v>
      </c>
      <c r="HE23" s="104" t="str">
        <f>IF(ISERROR(INDEX(Results_Cases!GE:GE,MATCH(A23,Results_Cases!A:A,0))/HF23),"..",INDEX(Results_Cases!GE:GE,MATCH(A23,Results_Cases!A:A,0))/HF23)</f>
        <v>..</v>
      </c>
      <c r="HF23" s="110">
        <f>INDEX(Results_Cases!GA:GA,MATCH(A23,Results_Cases!A:A,0))+INDEX(Results_Cases!GB:GB,MATCH(A23,Results_Cases!A:A,0))+INDEX(Results_Cases!GC:GC,MATCH(A23,Results_Cases!A:A,0))+INDEX(Results_Cases!GD:GD,MATCH(A23,Results_Cases!A:A,0))+INDEX(Results_Cases!GE:GE,MATCH(A23,Results_Cases!A:A,0))</f>
        <v>0</v>
      </c>
      <c r="HG23" s="102">
        <f>INDEX(Results_Cases!GF:GF,MATCH(A23,Results_Cases!A:A,0))/HO23</f>
        <v>0.80952380952380953</v>
      </c>
      <c r="HH23" s="102">
        <f>INDEX(Results_Cases!GG:GG,MATCH(A23,Results_Cases!A:A,0))/HO23</f>
        <v>0</v>
      </c>
      <c r="HI23" s="102">
        <f>INDEX(Results_Cases!GH:GH,MATCH(A23,Results_Cases!A:A,0))/HO23</f>
        <v>0.14285714285714285</v>
      </c>
      <c r="HJ23" s="102">
        <f>INDEX(Results_Cases!GI:GI,MATCH(A23,Results_Cases!A:A,0))/HO23</f>
        <v>0</v>
      </c>
      <c r="HK23" s="102">
        <f>INDEX(Results_Cases!GJ:GJ,MATCH(A23,Results_Cases!A:A,0))/HO23</f>
        <v>0</v>
      </c>
      <c r="HL23" s="102">
        <f>INDEX(Results_Cases!GK:GK,MATCH(A23,Results_Cases!A:A,0))/HO23</f>
        <v>0</v>
      </c>
      <c r="HM23" s="102">
        <f>INDEX(Results_Cases!GL:GL,MATCH(A23,Results_Cases!A:A,0))/HO23</f>
        <v>4.7619047619047616E-2</v>
      </c>
      <c r="HN23" s="102">
        <f>INDEX(Results_Cases!GM:GM,MATCH(A23,Results_Cases!A:A,0))/HO23</f>
        <v>0</v>
      </c>
      <c r="HO23" s="103">
        <f>INDEX(Results_Cases!HC:HC,MATCH(A23,Results_Cases!A:A,0))</f>
        <v>21</v>
      </c>
      <c r="HP23" s="104">
        <f>IF(ISERROR(INDEX(Results_Cases!GN:GN,MATCH(A23,Results_Cases!A:A,0))/HX23),0,INDEX(Results_Cases!GN:GN,MATCH(A23,Results_Cases!A:A,0))/HX23)</f>
        <v>0.72727272727272729</v>
      </c>
      <c r="HQ23" s="104">
        <f>IF(ISERROR(INDEX(Results_Cases!GO:GO,MATCH(A23,Results_Cases!A:A,0))/HX23),0,INDEX(Results_Cases!GO:GO,MATCH(A23,Results_Cases!A:A,0))/HX23)</f>
        <v>4.5454545454545456E-2</v>
      </c>
      <c r="HR23" s="104">
        <f>IF(ISERROR(INDEX(Results_Cases!GP:GP,MATCH(A23,Results_Cases!A:A,0))/HX23),0,INDEX(Results_Cases!GP:GP,MATCH(A23,Results_Cases!A:A,0))/HX23)</f>
        <v>4.5454545454545456E-2</v>
      </c>
      <c r="HS23" s="104">
        <f>IF(ISERROR(INDEX(Results_Cases!GQ:GQ,MATCH(A23,Results_Cases!A:A,0))/HX23),0,INDEX(Results_Cases!GQ:GQ,MATCH(A23,Results_Cases!A:A,0))/HX23)</f>
        <v>0</v>
      </c>
      <c r="HT23" s="104">
        <f>IF(ISERROR(INDEX(Results_Cases!GR:GR,MATCH(A23,Results_Cases!A:A,0))/HX23),0,INDEX(Results_Cases!GR:GR,MATCH(A23,Results_Cases!A:A,0))/HX23)</f>
        <v>0.13636363636363635</v>
      </c>
      <c r="HU23" s="104">
        <f>IF(ISERROR(INDEX(Results_Cases!GS:GS,MATCH(A23,Results_Cases!A:A,0))/HX23),0,INDEX(Results_Cases!GS:GS,MATCH(A23,Results_Cases!A:A,0))/HX23)</f>
        <v>0</v>
      </c>
      <c r="HV23" s="104">
        <f>IF(ISERROR(INDEX(Results_Cases!GT:GT,MATCH(A23,Results_Cases!A:A,0))/HX23),0,INDEX(Results_Cases!GT:GT,MATCH(A23,Results_Cases!A:A,0))/HX23)</f>
        <v>4.5454545454545456E-2</v>
      </c>
      <c r="HW23" s="104">
        <f>IF(ISERROR(INDEX(Results_Cases!GU:GU,MATCH(A23,Results_Cases!A:A,0))/HX23),0,INDEX(Results_Cases!GU:GU,MATCH(A23,Results_Cases!A:A,0))/HX23)</f>
        <v>0</v>
      </c>
      <c r="HX23" s="100">
        <f>INDEX(Results_Cases!GN:GN,MATCH(A23,Results_Cases!A:A,0))+INDEX(Results_Cases!GO:GO,MATCH(A23,Results_Cases!A:A,0))+INDEX(Results_Cases!GP:GP,MATCH(A23,Results_Cases!A:A,0))+INDEX(Results_Cases!GQ:GQ,MATCH(A23,Results_Cases!A:A,0))+INDEX(Results_Cases!GR:GR,MATCH(A23,Results_Cases!A:A,0))+INDEX(Results_Cases!GS:GS,MATCH(A23,Results_Cases!A:A,0))+INDEX(Results_Cases!GT:GT,MATCH(A23,Results_Cases!A:A,0))+INDEX(Results_Cases!GU:GU,MATCH(A23,Results_Cases!A:A,0))</f>
        <v>22</v>
      </c>
      <c r="HY23" s="102">
        <f>IF(ISERROR(INDEX(Results_Cases!GV:GV,MATCH(A23,Results_Cases!A:A,0))/IA23),"..",INDEX(Results_Cases!GV:GV,MATCH(A23,Results_Cases!A:A,0))/IA23)</f>
        <v>0.45833333333333331</v>
      </c>
      <c r="HZ23" s="102">
        <f>IF(ISERROR(INDEX(Results_Cases!GW:GW,MATCH(A23,Results_Cases!A:A,0))/IA23),"..",INDEX(Results_Cases!GW:GW,MATCH(A23,Results_Cases!A:A,0))/IA23)</f>
        <v>0.54166666666666663</v>
      </c>
      <c r="IA23" s="103">
        <f>INDEX(Results_Cases!GV:GV,MATCH(A23,Results_Cases!A:A,0))+INDEX(Results_Cases!GW:GW,MATCH(A23,Results_Cases!A:A,0))</f>
        <v>24</v>
      </c>
      <c r="IB23" s="104">
        <f>IF(ISERROR(INDEX(Results_Cases!GX:GX,MATCH(A23,Results_Cases!A:A,0))/ID23),"..",INDEX(Results_Cases!GX:GX,MATCH(A23,Results_Cases!A:A,0))/ID23)</f>
        <v>0</v>
      </c>
      <c r="IC23" s="104">
        <f>IF(ISERROR(INDEX(Results_Cases!GY:GY,MATCH(A23,Results_Cases!A:A,0))/ID23),"..",INDEX(Results_Cases!GY:GY,MATCH(A23,Results_Cases!A:A,0))/ID23)</f>
        <v>1</v>
      </c>
      <c r="ID23" s="111">
        <f>INDEX(Results_Cases!GX:GX,MATCH(A23,Results_Cases!A:A,0))+INDEX(Results_Cases!GY:GY,MATCH(A23,Results_Cases!A:A,0))</f>
        <v>24</v>
      </c>
    </row>
    <row r="24" spans="1:238" s="30" customFormat="1" ht="24" customHeight="1" x14ac:dyDescent="0.2">
      <c r="A24" s="93" t="s">
        <v>153</v>
      </c>
      <c r="B24" s="94" t="s">
        <v>84</v>
      </c>
      <c r="C24" s="94" t="s">
        <v>174</v>
      </c>
      <c r="D24" s="100">
        <f>INDEX(Results_Cases!D:D,MATCH(A24,Results_Cases!A:A,0))</f>
        <v>52</v>
      </c>
      <c r="E24" s="102">
        <f>INDEX(Results_Cases!E:E,MATCH(A24,Results_Cases!A:A,0))/G24</f>
        <v>1</v>
      </c>
      <c r="F24" s="102">
        <f>INDEX(Results_Cases!F:F,MATCH(A24,Results_Cases!A:A,0))/G24</f>
        <v>0</v>
      </c>
      <c r="G24" s="103">
        <f>INDEX(Results_Cases!D:D,MATCH(A24,Results_Cases!A:A,0))</f>
        <v>52</v>
      </c>
      <c r="H24" s="104">
        <f>INDEX(Results_Cases!G:G,MATCH(A24,Results_Cases!A:A,0))/T24</f>
        <v>0.34615384615384615</v>
      </c>
      <c r="I24" s="104">
        <f>INDEX(Results_Cases!H:H,MATCH(A24,Results_Cases!A:A,0))/T24</f>
        <v>0.63461538461538458</v>
      </c>
      <c r="J24" s="104">
        <f>INDEX(Results_Cases!I:I,MATCH(A24,Results_Cases!A:A,0))/T24</f>
        <v>0.34615384615384615</v>
      </c>
      <c r="K24" s="104">
        <f>INDEX(Results_Cases!J:J,MATCH(A24,Results_Cases!A:A,0))/T24</f>
        <v>0.28846153846153844</v>
      </c>
      <c r="L24" s="104">
        <f>INDEX(Results_Cases!K:K,MATCH(A24,Results_Cases!A:A,0))/T24</f>
        <v>0</v>
      </c>
      <c r="M24" s="104">
        <f>INDEX(Results_Cases!L:L,MATCH(A24,Results_Cases!A:A,0))/T24</f>
        <v>0.23076923076923078</v>
      </c>
      <c r="N24" s="104">
        <f>INDEX(Results_Cases!M:M,MATCH(A24,Results_Cases!A:A,0))/T24</f>
        <v>0.21153846153846154</v>
      </c>
      <c r="O24" s="104">
        <f>INDEX(Results_Cases!N:N,MATCH(A24,Results_Cases!A:A,0))/T24</f>
        <v>0.11538461538461539</v>
      </c>
      <c r="P24" s="104">
        <f>INDEX(Results_Cases!O:O,MATCH(A24,Results_Cases!A:A,0))/T24</f>
        <v>0.17307692307692307</v>
      </c>
      <c r="Q24" s="104">
        <f>INDEX(Results_Cases!P:P,MATCH(A24,Results_Cases!A:A,0))/T24</f>
        <v>0.11538461538461539</v>
      </c>
      <c r="R24" s="104">
        <f>INDEX(Results_Cases!Q:Q,MATCH(A24,Results_Cases!A:A,0))/T24</f>
        <v>1.9230769230769232E-2</v>
      </c>
      <c r="S24" s="104">
        <f>INDEX(Results_Cases!R:R,MATCH(A24,Results_Cases!A:A,0))/T24</f>
        <v>9.6153846153846159E-2</v>
      </c>
      <c r="T24" s="100">
        <f>INDEX(Results_Cases!GZ:GZ,MATCH(A24,Results_Cases!A:A,0))</f>
        <v>52</v>
      </c>
      <c r="U24" s="102">
        <f>IF(ISERROR(INDEX(Results_Cases!S:S,MATCH(A24,Results_Cases!A:A,0))/X24),0,INDEX(Results_Cases!S:S,MATCH(A24,Results_Cases!A:A,0))/X24)</f>
        <v>0.23529411764705882</v>
      </c>
      <c r="V24" s="102">
        <f>IF(ISERROR(INDEX(Results_Cases!T:T,MATCH(A24,Results_Cases!A:A,0))/X24),0,INDEX(Results_Cases!T:T,MATCH(A24,Results_Cases!A:A,0))/X24)</f>
        <v>0.70588235294117652</v>
      </c>
      <c r="W24" s="102">
        <f>IF(ISERROR(INDEX(Results_Cases!U:U,MATCH(A24,Results_Cases!A:A,0))/X24),0,INDEX(Results_Cases!U:U,MATCH(A24,Results_Cases!A:A,0))/X24)</f>
        <v>5.8823529411764705E-2</v>
      </c>
      <c r="X24" s="103">
        <f>IF(INDEX(Results_Cases!S:S,MATCH(A24,Results_Cases!A:A,0))+INDEX(Results_Cases!T:T,MATCH(A24,Results_Cases!A:A,0))+INDEX(Results_Cases!U:U,MATCH(A24,Results_Cases!A:A,0))=0,"..",INDEX(Results_Cases!S:S,MATCH(A24,Results_Cases!A:A,0))+INDEX(Results_Cases!T:T,MATCH(A24,Results_Cases!A:A,0))+INDEX(Results_Cases!U:U,MATCH(A24,Results_Cases!A:A,0)))</f>
        <v>17</v>
      </c>
      <c r="Y24" s="104">
        <f>IF(ISERROR(INDEX(Results_Cases!V:V,MATCH(A24,Results_Cases!A:A,0))/AC24),"..",INDEX(Results_Cases!V:V,MATCH(A24,Results_Cases!A:A,0))/AC24)</f>
        <v>0.84</v>
      </c>
      <c r="Z24" s="104">
        <f>IF(ISERROR(INDEX(Results_Cases!W:W,MATCH(A24,Results_Cases!A:A,0))/AC24),"..",INDEX(Results_Cases!W:W,MATCH(A24,Results_Cases!A:A,0))/AC24)</f>
        <v>0.02</v>
      </c>
      <c r="AA24" s="104">
        <f>IF(ISERROR(INDEX(Results_Cases!X:X,MATCH(A24,Results_Cases!A:A,0))/AC24),"..",INDEX(Results_Cases!X:X,MATCH(A24,Results_Cases!A:A,0))/AC24)</f>
        <v>0</v>
      </c>
      <c r="AB24" s="104">
        <f>IF(ISERROR(INDEX(Results_Cases!Y:Y,MATCH(A24,Results_Cases!A:A,0))/AC24),"..",INDEX(Results_Cases!Y:Y,MATCH(A24,Results_Cases!A:A,0))/AC24)</f>
        <v>0.18</v>
      </c>
      <c r="AC24" s="100">
        <f>INDEX(Results_Cases!HA:HA,MATCH(A24,Results_Cases!A:A,0))</f>
        <v>50</v>
      </c>
      <c r="AD24" s="102">
        <f>IF(ISERROR(INDEX(Results_Cases!Z:Z,MATCH(A24,Results_Cases!A:A,0))/AK24),"..",INDEX(Results_Cases!Z:Z,MATCH(A24,Results_Cases!A:A,0))/AK24)</f>
        <v>0.52</v>
      </c>
      <c r="AE24" s="102">
        <f>IF(ISERROR(INDEX(Results_Cases!AA:AA,MATCH(A24,Results_Cases!A:A,0))/AK24),"..",INDEX(Results_Cases!AA:AA,MATCH(A24,Results_Cases!A:A,0))/AK24)</f>
        <v>0.08</v>
      </c>
      <c r="AF24" s="102">
        <f>IF(ISERROR(INDEX(Results_Cases!AB:AB,MATCH(A24,Results_Cases!A:A,0))/AK24),"..",INDEX(Results_Cases!AB:AB,MATCH(A24,Results_Cases!A:A,0))/AK24)</f>
        <v>0.12</v>
      </c>
      <c r="AG24" s="102">
        <f>IF(ISERROR(INDEX(Results_Cases!AC:AC,MATCH(A24,Results_Cases!A:A,0))/AK24),"..",INDEX(Results_Cases!AC:AC,MATCH(A24,Results_Cases!A:A,0))/AK24)</f>
        <v>0.12</v>
      </c>
      <c r="AH24" s="102">
        <f>IF(ISERROR(INDEX(Results_Cases!AD:AD,MATCH(A24,Results_Cases!A:A,0))/AK24),"..",INDEX(Results_Cases!AD:AD,MATCH(A24,Results_Cases!A:A,0))/AK24)</f>
        <v>0</v>
      </c>
      <c r="AI24" s="102">
        <f>IF(ISERROR(INDEX(Results_Cases!AE:AE,MATCH(A24,Results_Cases!A:A,0))/AK24),"..",INDEX(Results_Cases!AE:AE,MATCH(A24,Results_Cases!A:A,0))/AK24)</f>
        <v>0.02</v>
      </c>
      <c r="AJ24" s="102">
        <f>IF(ISERROR(INDEX(Results_Cases!AF:AF,MATCH(A24,Results_Cases!A:A,0))/AK24),"..",INDEX(Results_Cases!AF:AF,MATCH(A24,Results_Cases!A:A,0))/AK24)</f>
        <v>0.14000000000000001</v>
      </c>
      <c r="AK24" s="103">
        <f>IF(INDEX(Results_Cases!Z:Z,MATCH(A24,Results_Cases!A:A,0))+INDEX(Results_Cases!AA:AA,MATCH(A24,Results_Cases!A:A,0))+INDEX(Results_Cases!AB:AB,MATCH(A24,Results_Cases!A:A,0))+INDEX(Results_Cases!AC:AC,MATCH(A24,Results_Cases!A:A,0))+INDEX(Results_Cases!AD:AD,MATCH(A24,Results_Cases!A:A,0))+INDEX(Results_Cases!AE:AE,MATCH(A24,Results_Cases!A:A,0))+INDEX(Results_Cases!AF:AF,MATCH(A24,Results_Cases!A:A,0))=0,"..",INDEX(Results_Cases!Z:Z,MATCH(A24,Results_Cases!A:A,0))+INDEX(Results_Cases!AA:AA,MATCH(A24,Results_Cases!A:A,0))+INDEX(Results_Cases!AB:AB,MATCH(A24,Results_Cases!A:A,0))+INDEX(Results_Cases!AC:AC,MATCH(A24,Results_Cases!A:A,0))+INDEX(Results_Cases!AD:AD,MATCH(A24,Results_Cases!A:A,0))+INDEX(Results_Cases!AE:AE,MATCH(A24,Results_Cases!A:A,0))+INDEX(Results_Cases!AF:AF,MATCH(A24,Results_Cases!A:A,0)))</f>
        <v>50</v>
      </c>
      <c r="AL24" s="104">
        <f>IF(ISERROR(INDEX(Results_Cases!AG:AG,MATCH(A24,Results_Cases!A:A,0))/AR24),"..",INDEX(Results_Cases!AG:AG,MATCH(A24,Results_Cases!A:A,0))/AR24)</f>
        <v>0.10204081632653061</v>
      </c>
      <c r="AM24" s="104">
        <f>IF(ISERROR(INDEX(Results_Cases!AH:AH,MATCH(A24,Results_Cases!A:A,0))/AR24),"..",INDEX(Results_Cases!AH:AH,MATCH(A24,Results_Cases!A:A,0))/AR24)</f>
        <v>0.51020408163265307</v>
      </c>
      <c r="AN24" s="104">
        <f>IF(ISERROR(INDEX(Results_Cases!AI:AI,MATCH(A24,Results_Cases!A:A,0))/AR24),"..",INDEX(Results_Cases!AI:AI,MATCH(A24,Results_Cases!A:A,0))/AR24)</f>
        <v>0.34693877551020408</v>
      </c>
      <c r="AO24" s="104">
        <f>IF(ISERROR(INDEX(Results_Cases!AJ:AJ,MATCH(A24,Results_Cases!A:A,0))/AR24),"..",INDEX(Results_Cases!AJ:AJ,MATCH(A24,Results_Cases!A:A,0))/AR24)</f>
        <v>2.0408163265306121E-2</v>
      </c>
      <c r="AP24" s="104">
        <f>IF(ISERROR(INDEX(Results_Cases!AK:AK,MATCH(A24,Results_Cases!A:A,0))/AR24),"..",INDEX(Results_Cases!AK:AK,MATCH(A24,Results_Cases!A:A,0))/AR24)</f>
        <v>0</v>
      </c>
      <c r="AQ24" s="104">
        <f>IF(ISERROR(INDEX(Results_Cases!AL:AL,MATCH(A24,Results_Cases!A:A,0))/AR24),"..",INDEX(Results_Cases!AL:AL,MATCH(A24,Results_Cases!A:A,0))/AR24)</f>
        <v>2.0408163265306121E-2</v>
      </c>
      <c r="AR24" s="100">
        <f>INDEX(Results_Cases!AG:AG,MATCH(A24,Results_Cases!A:A,0))+INDEX(Results_Cases!AH:AH,MATCH(A24,Results_Cases!A:A,0))+INDEX(Results_Cases!AI:AI,MATCH(A24,Results_Cases!A:A,0))+INDEX(Results_Cases!AJ:AJ,MATCH(A24,Results_Cases!A:A,0))+INDEX(Results_Cases!AK:AK,MATCH(A24,Results_Cases!A:A,0))+INDEX(Results_Cases!AL:AL,MATCH(A24,Results_Cases!A:A,0))</f>
        <v>49</v>
      </c>
      <c r="AS24" s="102">
        <f>IF(ISERROR(INDEX(Results_Cases!AM:AM,MATCH(A24,Results_Cases!A:A,0))/AX24),"..",INDEX(Results_Cases!AM:AM,MATCH(A24,Results_Cases!A:A,0))/AX24)</f>
        <v>0.91836734693877553</v>
      </c>
      <c r="AT24" s="102">
        <f>IF(ISERROR(INDEX(Results_Cases!AN:AN,MATCH(A24,Results_Cases!A:A,0))/AX24),"..",INDEX(Results_Cases!AN:AN,MATCH(A24,Results_Cases!A:A,0))/AX24)</f>
        <v>8.1632653061224483E-2</v>
      </c>
      <c r="AU24" s="102">
        <f>IF(ISERROR(INDEX(Results_Cases!AO:AO,MATCH(A24,Results_Cases!A:A,0))/AX24),"..",INDEX(Results_Cases!AO:AO,MATCH(A24,Results_Cases!A:A,0))/AX24)</f>
        <v>0</v>
      </c>
      <c r="AV24" s="102">
        <f>IF(ISERROR(INDEX(Results_Cases!AP:AP,MATCH(A24,Results_Cases!A:A,0))/AX24),"..",INDEX(Results_Cases!AP:AP,MATCH(A24,Results_Cases!A:A,0))/AX24)</f>
        <v>0</v>
      </c>
      <c r="AW24" s="102">
        <f>IF(ISERROR(INDEX(Results_Cases!AQ:AQ,MATCH(A24,Results_Cases!A:A,0))/AX24),"..",INDEX(Results_Cases!AQ:AQ,MATCH(A24,Results_Cases!A:A,0))/AX24)</f>
        <v>0</v>
      </c>
      <c r="AX24" s="103">
        <f>INDEX(Results_Cases!AM:AM,MATCH(A24,Results_Cases!A:A,0))+INDEX(Results_Cases!AN:AN,MATCH(A24,Results_Cases!A:A,0))+INDEX(Results_Cases!AO:AO,MATCH(A24,Results_Cases!A:A,0))+INDEX(Results_Cases!AP:AP,MATCH(A24,Results_Cases!A:A,0))+INDEX(Results_Cases!AQ:AQ,MATCH(A24,Results_Cases!A:A,0))</f>
        <v>49</v>
      </c>
      <c r="AY24" s="104">
        <f>IF(ISERROR(INDEX(Results_Cases!AR:AR,MATCH(A24,Results_Cases!A:A,0))/BD24),"..",INDEX(Results_Cases!AR:AR,MATCH(A24,Results_Cases!A:A,0))/BD24)</f>
        <v>0.9375</v>
      </c>
      <c r="AZ24" s="104">
        <f>IF(ISERROR(INDEX(Results_Cases!AS:AS,MATCH(A24,Results_Cases!A:A,0))/BD24),"..",INDEX(Results_Cases!AS:AS,MATCH(A24,Results_Cases!A:A,0))/BD24)</f>
        <v>6.25E-2</v>
      </c>
      <c r="BA24" s="104">
        <f>IF(ISERROR(INDEX(Results_Cases!AT:AT,MATCH(A24,Results_Cases!A:A,0))/BD24),"..",INDEX(Results_Cases!AT:AT,MATCH(A24,Results_Cases!A:A,0))/BD24)</f>
        <v>0</v>
      </c>
      <c r="BB24" s="104">
        <f>IF(ISERROR(INDEX(Results_Cases!AU:AU,MATCH(A24,Results_Cases!A:A,0))/BD24),"..",INDEX(Results_Cases!AU:AU,MATCH(A24,Results_Cases!A:A,0))/BD24)</f>
        <v>0</v>
      </c>
      <c r="BC24" s="104">
        <f>IF(ISERROR(INDEX(Results_Cases!AV:AV,MATCH(A24,Results_Cases!A:A,0))/BD24),"..",INDEX(Results_Cases!AV:AV,MATCH(A24,Results_Cases!A:A,0))/BD24)</f>
        <v>0</v>
      </c>
      <c r="BD24" s="100">
        <f>INDEX(Results_Cases!AR:AR,MATCH(A24,Results_Cases!A:A,0))+INDEX(Results_Cases!AS:AS,MATCH(A24,Results_Cases!A:A,0))+INDEX(Results_Cases!AT:AT,MATCH(A24,Results_Cases!A:A,0))+INDEX(Results_Cases!AU:AU,MATCH(A24,Results_Cases!A:A,0))+INDEX(Results_Cases!AV:AV,MATCH(A24,Results_Cases!A:A,0))</f>
        <v>48</v>
      </c>
      <c r="BE24" s="102">
        <f>IF(ISERROR(INDEX(Results_Cases!AW:AW,MATCH(A24,Results_Cases!A:A,0))/BJ24),"..",INDEX(Results_Cases!AW:AW,MATCH(A24,Results_Cases!A:A,0))/BJ24)</f>
        <v>1</v>
      </c>
      <c r="BF24" s="102">
        <f>IF(ISERROR(INDEX(Results_Cases!AX:AX,MATCH(A24,Results_Cases!A:A,0))/BJ24),"..",INDEX(Results_Cases!AX:AX,MATCH(A24,Results_Cases!A:A,0))/BJ24)</f>
        <v>0</v>
      </c>
      <c r="BG24" s="102">
        <f>IF(ISERROR(INDEX(Results_Cases!AY:AY,MATCH(A24,Results_Cases!A:A,0))/BJ24),"..",INDEX(Results_Cases!AY:AY,MATCH(A24,Results_Cases!A:A,0))/BJ24)</f>
        <v>0</v>
      </c>
      <c r="BH24" s="102">
        <f>IF(ISERROR(INDEX(Results_Cases!AZ:AZ,MATCH(A24,Results_Cases!A:A,0))/BJ24),"..",INDEX(Results_Cases!AZ:AZ,MATCH(A24,Results_Cases!A:A,0))/BJ24)</f>
        <v>0</v>
      </c>
      <c r="BI24" s="102">
        <f>IF(ISERROR(INDEX(Results_Cases!BA:BA,MATCH(A24,Results_Cases!A:A,0))/BJ24),"..",INDEX(Results_Cases!BA:BA,MATCH(A24,Results_Cases!A:A,0))/BJ24)</f>
        <v>0</v>
      </c>
      <c r="BJ24" s="103">
        <f>INDEX(Results_Cases!AW:AW,MATCH(A24,Results_Cases!A:A,0))+INDEX(Results_Cases!AX:AX,MATCH(A24,Results_Cases!A:A,0))+INDEX(Results_Cases!AY:AY,MATCH(A24,Results_Cases!A:A,0))+INDEX(Results_Cases!AZ:AZ,MATCH(A24,Results_Cases!A:A,0))+INDEX(Results_Cases!BA:BA,MATCH(A24,Results_Cases!A:A,0))</f>
        <v>49</v>
      </c>
      <c r="BK24" s="104">
        <f>IF(ISERROR(INDEX(Results_Cases!BB:BB,MATCH(A24,Results_Cases!A:A,0))/BP24),"..",INDEX(Results_Cases!BB:BB,MATCH(A24,Results_Cases!A:A,0))/BP24)</f>
        <v>1</v>
      </c>
      <c r="BL24" s="104">
        <f>IF(ISERROR(INDEX(Results_Cases!BC:BC,MATCH(A24,Results_Cases!A:A,0))/BP24),"..",INDEX(Results_Cases!BC:BC,MATCH(A24,Results_Cases!A:A,0))/BP24)</f>
        <v>0</v>
      </c>
      <c r="BM24" s="104">
        <f>IF(ISERROR(INDEX(Results_Cases!BD:BD,MATCH(A24,Results_Cases!A:A,0))/BP24),"..",INDEX(Results_Cases!BD:BD,MATCH(A24,Results_Cases!A:A,0))/BP24)</f>
        <v>0</v>
      </c>
      <c r="BN24" s="104">
        <f>IF(ISERROR(INDEX(Results_Cases!BE:BE,MATCH(A24,Results_Cases!A:A,0))/BP24),"..",INDEX(Results_Cases!BE:BE,MATCH(A24,Results_Cases!A:A,0))/BP24)</f>
        <v>0</v>
      </c>
      <c r="BO24" s="104">
        <f>IF(ISERROR(INDEX(Results_Cases!BF:BF,MATCH(A24,Results_Cases!A:A,0))/BP24),"..",INDEX(Results_Cases!BF:BF,MATCH(A24,Results_Cases!A:A,0))/BP24)</f>
        <v>0</v>
      </c>
      <c r="BP24" s="100">
        <f>INDEX(Results_Cases!BB:BB,MATCH(A24,Results_Cases!A:A,0))+INDEX(Results_Cases!BC:BC,MATCH(A24,Results_Cases!A:A,0))+INDEX(Results_Cases!BD:BD,MATCH(A24,Results_Cases!A:A,0))+INDEX(Results_Cases!BE:BE,MATCH(A24,Results_Cases!A:A,0))+INDEX(Results_Cases!BF:BF,MATCH(A24,Results_Cases!A:A,0))</f>
        <v>50</v>
      </c>
      <c r="BQ24" s="102">
        <f>IF(ISERROR(INDEX(Results_Cases!BG:BG,MATCH(A24,Results_Cases!A:A,0))/BV24),"..",INDEX(Results_Cases!BG:BG,MATCH(A24,Results_Cases!A:A,0))/BV24)</f>
        <v>0.59459459459459463</v>
      </c>
      <c r="BR24" s="102">
        <f>IF(ISERROR(INDEX(Results_Cases!BH:BH,MATCH(A24,Results_Cases!A:A,0))/AX24),"..",INDEX(Results_Cases!BH:BH,MATCH(A24,Results_Cases!A:A,0))/AX24)</f>
        <v>0.18367346938775511</v>
      </c>
      <c r="BS24" s="102">
        <f>IF(ISERROR(INDEX(Results_Cases!BI:BI,MATCH(A24,Results_Cases!A:A,0))/AX24),"..",INDEX(Results_Cases!BI:BI,MATCH(A24,Results_Cases!A:A,0))/AX24)</f>
        <v>0.10204081632653061</v>
      </c>
      <c r="BT24" s="102">
        <f>IF(ISERROR(INDEX(Results_Cases!BJ:BJ,MATCH(A24,Results_Cases!A:A,0))/AX24),"..",INDEX(Results_Cases!BJ:BJ,MATCH(A24,Results_Cases!A:A,0))/AX24)</f>
        <v>2.0408163265306121E-2</v>
      </c>
      <c r="BU24" s="102">
        <f>IF(ISERROR(INDEX(Results_Cases!BK:BK,MATCH(A24,Results_Cases!A:A,0))/AX24),"..",INDEX(Results_Cases!BK:BK,MATCH(A24,Results_Cases!A:A,0))/AX24)</f>
        <v>0</v>
      </c>
      <c r="BV24" s="103">
        <f>INDEX(Results_Cases!BG:BG,MATCH(A24,Results_Cases!A:A,0))+INDEX(Results_Cases!BH:BH,MATCH(A24,Results_Cases!A:A,0))+INDEX(Results_Cases!BI:BI,MATCH(A24,Results_Cases!A:A,0))+INDEX(Results_Cases!BJ:BJ,MATCH(A24,Results_Cases!A:A,0))+INDEX(Results_Cases!BK:BK,MATCH(A24,Results_Cases!A:A,0))</f>
        <v>37</v>
      </c>
      <c r="BW24" s="104">
        <f>IF(ISERROR(INDEX(Results_Cases!BL:BL,MATCH(A24,Results_Cases!A:A,0))/CB24),"..",INDEX(Results_Cases!BL:BL,MATCH(A24,Results_Cases!A:A,0))/CB24)</f>
        <v>0.63636363636363635</v>
      </c>
      <c r="BX24" s="104">
        <f>IF(ISERROR(INDEX(Results_Cases!BM:BM,MATCH(A24,Results_Cases!A:A,0))/CB24),"..",INDEX(Results_Cases!BM:BM,MATCH(A24,Results_Cases!A:A,0))/CB24)</f>
        <v>0.27272727272727271</v>
      </c>
      <c r="BY24" s="104">
        <f>IF(ISERROR(INDEX(Results_Cases!BN:BN,MATCH(A24,Results_Cases!A:A,0))/CB24),"..",INDEX(Results_Cases!BN:BN,MATCH(A24,Results_Cases!A:A,0))/CB24)</f>
        <v>9.0909090909090912E-2</v>
      </c>
      <c r="BZ24" s="104">
        <f>IF(ISERROR(INDEX(Results_Cases!BO:BO,MATCH(A24,Results_Cases!A:A,0))/CB24),"..",INDEX(Results_Cases!BO:BO,MATCH(A24,Results_Cases!A:A,0))/CB24)</f>
        <v>0</v>
      </c>
      <c r="CA24" s="104">
        <f>IF(ISERROR(INDEX(Results_Cases!BP:BP,MATCH(A24,Results_Cases!A:A,0))/CB24),"..",INDEX(Results_Cases!BP:BP,MATCH(A24,Results_Cases!A:A,0))/CB24)</f>
        <v>0</v>
      </c>
      <c r="CB24" s="100">
        <f>INDEX(Results_Cases!BL:BL,MATCH(A24,Results_Cases!A:A,0))+INDEX(Results_Cases!BM:BM,MATCH(A24,Results_Cases!A:A,0))+INDEX(Results_Cases!BN:BN,MATCH(A24,Results_Cases!A:A,0))+INDEX(Results_Cases!BO:BO,MATCH(A24,Results_Cases!A:A,0))+INDEX(Results_Cases!BP:BP,MATCH(A24,Results_Cases!A:A,0))</f>
        <v>11</v>
      </c>
      <c r="CC24" s="102">
        <f>IF(ISERROR(INDEX(Results_Cases!BQ:BQ,MATCH(A24,Results_Cases!A:A,0))/CH24),"..",INDEX(Results_Cases!BQ:BQ,MATCH(A24,Results_Cases!A:A,0))/CH24)</f>
        <v>0.47826086956521741</v>
      </c>
      <c r="CD24" s="102">
        <f>IF(ISERROR(INDEX(Results_Cases!BR:BR,MATCH(A24,Results_Cases!A:A,0))/CH24),"..",INDEX(Results_Cases!BR:BR,MATCH(A24,Results_Cases!A:A,0))/CH24)</f>
        <v>0.39130434782608697</v>
      </c>
      <c r="CE24" s="102">
        <f>IF(ISERROR(INDEX(Results_Cases!BS:BS,MATCH(A24,Results_Cases!A:A,0))/CH24),"..",INDEX(Results_Cases!BS:BS,MATCH(A24,Results_Cases!A:A,0))/CH24)</f>
        <v>0.13043478260869565</v>
      </c>
      <c r="CF24" s="102">
        <f>IF(ISERROR(INDEX(Results_Cases!BT:BT,MATCH(A24,Results_Cases!A:A,0))/CH24),"..",INDEX(Results_Cases!BT:BT,MATCH(A24,Results_Cases!A:A,0))/CH24)</f>
        <v>0</v>
      </c>
      <c r="CG24" s="102">
        <f>IF(ISERROR(INDEX(Results_Cases!BU:BU,MATCH(A24,Results_Cases!A:A,0))/CH24),"..",INDEX(Results_Cases!BU:BU,MATCH(A24,Results_Cases!A:A,0))/CH24)</f>
        <v>0</v>
      </c>
      <c r="CH24" s="103">
        <f>INDEX(Results_Cases!BQ:BQ,MATCH(A24,Results_Cases!A:A,0))+INDEX(Results_Cases!BR:BR,MATCH(A24,Results_Cases!A:A,0))+INDEX(Results_Cases!BS:BS,MATCH(A24,Results_Cases!A:A,0))+INDEX(Results_Cases!BT:BT,MATCH(A24,Results_Cases!A:A,0))+INDEX(Results_Cases!BU:BU,MATCH(A24,Results_Cases!A:A,0))</f>
        <v>46</v>
      </c>
      <c r="CI24" s="104">
        <f>IF(ISERROR(INDEX(Results_Cases!BV:BV,MATCH(A24,Results_Cases!A:A,0))/CN24),"..",INDEX(Results_Cases!BV:BV,MATCH(A24,Results_Cases!A:A,0))/CN24)</f>
        <v>0.45652173913043476</v>
      </c>
      <c r="CJ24" s="104">
        <f>IF(ISERROR(INDEX(Results_Cases!BW:BW,MATCH(A24,Results_Cases!A:A,0))/CN24),"..",INDEX(Results_Cases!BW:BW,MATCH(A24,Results_Cases!A:A,0))/CN24)</f>
        <v>0.45652173913043476</v>
      </c>
      <c r="CK24" s="104">
        <f>IF(ISERROR(INDEX(Results_Cases!BX:BX,MATCH(A24,Results_Cases!A:A,0))/CN24),"..",INDEX(Results_Cases!BX:BX,MATCH(A24,Results_Cases!A:A,0))/CN24)</f>
        <v>6.5217391304347824E-2</v>
      </c>
      <c r="CL24" s="104">
        <f>IF(ISERROR(INDEX(Results_Cases!BY:BY,MATCH(A24,Results_Cases!A:A,0))/CN24),"..",INDEX(Results_Cases!BY:BY,MATCH(A24,Results_Cases!A:A,0))/CN24)</f>
        <v>2.1739130434782608E-2</v>
      </c>
      <c r="CM24" s="104">
        <f>IF(ISERROR(INDEX(Results_Cases!BZ:BZ,MATCH(A24,Results_Cases!A:A,0))/CN24),"..",INDEX(Results_Cases!BZ:BZ,MATCH(A24,Results_Cases!A:A,0))/CN24)</f>
        <v>0</v>
      </c>
      <c r="CN24" s="100">
        <f>INDEX(Results_Cases!BV:BV,MATCH(A24,Results_Cases!A:A,0))+INDEX(Results_Cases!BW:BW,MATCH(A24,Results_Cases!A:A,0))+INDEX(Results_Cases!BX:BX,MATCH(A24,Results_Cases!A:A,0))+INDEX(Results_Cases!BY:BY,MATCH(A24,Results_Cases!A:A,0))+INDEX(Results_Cases!BZ:BZ,MATCH(A24,Results_Cases!A:A,0))</f>
        <v>46</v>
      </c>
      <c r="CO24" s="102">
        <f>IF(ISERROR(INDEX(Results_Cases!CA:CA,MATCH(A24,Results_Cases!A:A,0))/CT24),0,INDEX(Results_Cases!CA:CA,MATCH(A24,Results_Cases!A:A,0))/CT24)</f>
        <v>0</v>
      </c>
      <c r="CP24" s="102">
        <f>IF(ISERROR(INDEX(Results_Cases!CB:CB,MATCH(A24,Results_Cases!A:A,0))/CT24),0,INDEX(Results_Cases!CB:CB,MATCH(A24,Results_Cases!A:A,0))/CT24)</f>
        <v>0</v>
      </c>
      <c r="CQ24" s="102">
        <f>IF(ISERROR(INDEX(Results_Cases!CC:CC,MATCH(A24,Results_Cases!A:A,0))/CT24),0,INDEX(Results_Cases!CC:CC,MATCH(A24,Results_Cases!A:A,0))/CT24)</f>
        <v>0</v>
      </c>
      <c r="CR24" s="102">
        <f>IF(ISERROR(INDEX(Results_Cases!CD:CD,MATCH(A24,Results_Cases!A:A,0))/CT24),0,INDEX(Results_Cases!CD:CD,MATCH(A24,Results_Cases!A:A,0))/CT24)</f>
        <v>0</v>
      </c>
      <c r="CS24" s="102">
        <f>IF(ISERROR(INDEX(Results_Cases!CE:CE,MATCH(A24,Results_Cases!A:A,0))/CT24),0,INDEX(Results_Cases!CE:CE,MATCH(A24,Results_Cases!A:A,0))/CT24)</f>
        <v>0</v>
      </c>
      <c r="CT24" s="103">
        <f>IF(ISERROR(INDEX(Results_Cases!CA:CA,MATCH(A24,Results_Cases!A:A,0))+INDEX(Results_Cases!CB:CB,MATCH(A24,Results_Cases!A:A,0))+INDEX(Results_Cases!CC:CC,MATCH(A24,Results_Cases!A:A,0))+INDEX(Results_Cases!CD:CD,MATCH(A24,Results_Cases!A:A,0))+INDEX(Results_Cases!CE:CE,MATCH(A24,Results_Cases!A:A,0))),0,INDEX(Results_Cases!CA:CA,MATCH(A24,Results_Cases!A:A,0))+INDEX(Results_Cases!CB:CB,MATCH(A24,Results_Cases!A:A,0))+INDEX(Results_Cases!CC:CC,MATCH(A24,Results_Cases!A:A,0))+INDEX(Results_Cases!CD:CD,MATCH(A24,Results_Cases!A:A,0))+INDEX(Results_Cases!CE:CE,MATCH(A24,Results_Cases!A:A,0)))</f>
        <v>0</v>
      </c>
      <c r="CU24" s="104">
        <f>INDEX(Results_Cases!CF:CF,MATCH(A24,Results_Cases!A:A,0))/DC24</f>
        <v>0.52083333333333337</v>
      </c>
      <c r="CV24" s="104">
        <f>INDEX(Results_Cases!CG:CG,MATCH(A24,Results_Cases!A:A,0))/DC24</f>
        <v>2.0833333333333332E-2</v>
      </c>
      <c r="CW24" s="104">
        <f>INDEX(Results_Cases!CH:CH,MATCH(A24,Results_Cases!A:A,0))/DC24</f>
        <v>0.58333333333333337</v>
      </c>
      <c r="CX24" s="104">
        <f>INDEX(Results_Cases!CI:CI,MATCH(A24,Results_Cases!A:A,0))/DC24</f>
        <v>2.0833333333333332E-2</v>
      </c>
      <c r="CY24" s="104">
        <f>INDEX(Results_Cases!CJ:CJ,MATCH(A24,Results_Cases!A:A,0))/DC24</f>
        <v>0.45833333333333331</v>
      </c>
      <c r="CZ24" s="104">
        <f>INDEX(Results_Cases!CK:CK,MATCH(A24,Results_Cases!A:A,0))/DC24</f>
        <v>0</v>
      </c>
      <c r="DA24" s="104">
        <f>INDEX(Results_Cases!CL:CL,MATCH(A24,Results_Cases!A:A,0))/DC24</f>
        <v>0.10416666666666667</v>
      </c>
      <c r="DB24" s="104">
        <f>INDEX(Results_Cases!CM:CM,MATCH(A24,Results_Cases!A:A,0))/DC24</f>
        <v>0.1875</v>
      </c>
      <c r="DC24" s="100">
        <f>INDEX(Results_Cases!HB:HB,MATCH(A24,Results_Cases!A:A,0))</f>
        <v>48</v>
      </c>
      <c r="DD24" s="102">
        <f>IF(ISERROR(INDEX(Results_Cases!CN:CN,MATCH(A24,Results_Cases!A:A,0))/DK24),"..",INDEX(Results_Cases!CN:CN,MATCH(A24,Results_Cases!A:A,0))/DK24)</f>
        <v>0.59183673469387754</v>
      </c>
      <c r="DE24" s="102">
        <f>IF(ISERROR(INDEX(Results_Cases!CO:CO,MATCH(A24,Results_Cases!A:A,0))/DK24),"..",INDEX(Results_Cases!CO:CO,MATCH(A24,Results_Cases!A:A,0))/DK24)</f>
        <v>0</v>
      </c>
      <c r="DF24" s="102">
        <f>IF(ISERROR(INDEX(Results_Cases!CP:CP,MATCH(A24,Results_Cases!A:A,0))/DK24),"..",INDEX(Results_Cases!CP:CP,MATCH(A24,Results_Cases!A:A,0))/DK24)</f>
        <v>0.16326530612244897</v>
      </c>
      <c r="DG24" s="102">
        <f>IF(ISERROR(INDEX(Results_Cases!CQ:CQ,MATCH(A24,Results_Cases!A:A,0))/DK24),"..",INDEX(Results_Cases!CQ:CQ,MATCH(A24,Results_Cases!A:A,0))/DK24)</f>
        <v>8.1632653061224483E-2</v>
      </c>
      <c r="DH24" s="102">
        <f>IF(ISERROR(INDEX(Results_Cases!CR:CR,MATCH(A24,Results_Cases!A:A,0))/DK24),"..",INDEX(Results_Cases!CR:CR,MATCH(A24,Results_Cases!A:A,0))/DK24)</f>
        <v>0.16326530612244897</v>
      </c>
      <c r="DI24" s="105">
        <f>IF(ISERROR(INDEX(Results_Cases!CS:CS,MATCH(A24,Results_Cases!A:A,0))),0,INDEX(Results_Cases!CS:CS,MATCH(A24,Results_Cases!A:A,0)))</f>
        <v>12.4</v>
      </c>
      <c r="DJ24" s="106">
        <f>IF(ISERROR(INDEX(Results_Cases!CT:CT,MATCH(A24,Results_Cases!A:A,0))),0,INDEX(Results_Cases!CT:CT,MATCH(A24,Results_Cases!A:A,0)))</f>
        <v>9</v>
      </c>
      <c r="DK24" s="103">
        <f>INDEX(Results_Cases!CN:CN,MATCH(A24,Results_Cases!A:A,0))+INDEX(Results_Cases!CO:CO,MATCH(A24,Results_Cases!A:A,0))+INDEX(Results_Cases!CP:CP,MATCH(A24,Results_Cases!A:A,0))+INDEX(Results_Cases!CQ:CQ,MATCH(A24,Results_Cases!A:A,0))+INDEX(Results_Cases!CR:CR,MATCH(A24,Results_Cases!A:A,0))</f>
        <v>49</v>
      </c>
      <c r="DL24" s="104">
        <f>IF(ISERROR(INDEX(Results_Cases!CU:CU,MATCH(A24,Results_Cases!A:A,0))/DO24),"..",INDEX(Results_Cases!CU:CU,MATCH(A24,Results_Cases!A:A,0))/DO24)</f>
        <v>0.20689655172413793</v>
      </c>
      <c r="DM24" s="104">
        <f>IF(ISERROR(INDEX(Results_Cases!CV:CV,MATCH(A24,Results_Cases!A:A,0))/DO24),"..",INDEX(Results_Cases!CV:CV,MATCH(A24,Results_Cases!A:A,0))/DO24)</f>
        <v>0.7931034482758621</v>
      </c>
      <c r="DN24" s="104">
        <f>IF(ISERROR(INDEX(Results_Cases!CW:CW,MATCH(A24,Results_Cases!A:A,0))/DO24),"..",INDEX(Results_Cases!CW:CW,MATCH(A24,Results_Cases!A:A,0))/DO24)</f>
        <v>0</v>
      </c>
      <c r="DO24" s="100">
        <f>INDEX(Results_Cases!CU:CU,MATCH(A24,Results_Cases!A:A,0))+INDEX(Results_Cases!CV:CV,MATCH(A24,Results_Cases!A:A,0))+INDEX(Results_Cases!CW:CW,MATCH(A24,Results_Cases!A:A,0))</f>
        <v>29</v>
      </c>
      <c r="DP24" s="102">
        <f>IF(ISERROR(INDEX(Results_Cases!CX:CX,MATCH(A24,Results_Cases!A:A,0))/DS24),"..",INDEX(Results_Cases!CX:CX,MATCH(A24,Results_Cases!A:A,0))/DS24)</f>
        <v>0.55319148936170215</v>
      </c>
      <c r="DQ24" s="102">
        <f>IF(ISERROR(INDEX(Results_Cases!CY:CY,MATCH(A24,Results_Cases!A:A,0))/DS24),"..",INDEX(Results_Cases!CY:CY,MATCH(A24,Results_Cases!A:A,0))/DS24)</f>
        <v>0.44680851063829785</v>
      </c>
      <c r="DR24" s="102">
        <f>IF(ISERROR(INDEX(Results_Cases!CZ:CZ,MATCH(A24,Results_Cases!A:A,0))/DS24),"..",INDEX(Results_Cases!CZ:CZ,MATCH(A24,Results_Cases!A:A,0))/DS24)</f>
        <v>0</v>
      </c>
      <c r="DS24" s="103">
        <f>INDEX(Results_Cases!CX:CX,MATCH(A24,Results_Cases!A:A,0))+INDEX(Results_Cases!CY:CY,MATCH(A24,Results_Cases!A:A,0))+INDEX(Results_Cases!CZ:CZ,MATCH(A24,Results_Cases!A:A,0))</f>
        <v>47</v>
      </c>
      <c r="DT24" s="104">
        <f>IF(ISERROR(INDEX(Results_Cases!DA:DA,MATCH(A24,Results_Cases!A:A,0))/EC24),"..",INDEX(Results_Cases!DA:DA,MATCH(A24,Results_Cases!A:A,0))/EC24)</f>
        <v>0</v>
      </c>
      <c r="DU24" s="104">
        <f>IF(ISERROR(INDEX(Results_Cases!DB:DB,MATCH(A24,Results_Cases!A:A,0))/EC24),"..",INDEX(Results_Cases!DB:DB,MATCH(A24,Results_Cases!A:A,0))/EC24)</f>
        <v>7.1428571428571425E-2</v>
      </c>
      <c r="DV24" s="104">
        <f>IF(ISERROR(INDEX(Results_Cases!DC:DC,MATCH(A24,Results_Cases!A:A,0))/EC24),"..",INDEX(Results_Cases!DC:DC,MATCH(A24,Results_Cases!A:A,0))/EC24)</f>
        <v>7.1428571428571425E-2</v>
      </c>
      <c r="DW24" s="104">
        <f>IF(ISERROR(INDEX(Results_Cases!DD:DD,MATCH(A24,Results_Cases!A:A,0))/EC24),"..",INDEX(Results_Cases!DD:DD,MATCH(A24,Results_Cases!A:A,0))/EC24)</f>
        <v>7.1428571428571425E-2</v>
      </c>
      <c r="DX24" s="104">
        <f>IF(ISERROR(INDEX(Results_Cases!DE:DE,MATCH(A24,Results_Cases!A:A,0))/EC24),"..",INDEX(Results_Cases!DE:DE,MATCH(A24,Results_Cases!A:A,0))/EC24)</f>
        <v>0.30952380952380953</v>
      </c>
      <c r="DY24" s="104">
        <f>IF(ISERROR(INDEX(Results_Cases!DF:DF,MATCH(A24,Results_Cases!A:A,0))/EC24),"..",INDEX(Results_Cases!DF:DF,MATCH(A24,Results_Cases!A:A,0))/EC24)</f>
        <v>0.35714285714285715</v>
      </c>
      <c r="DZ24" s="104">
        <f>IF(ISERROR(INDEX(Results_Cases!DG:DG,MATCH(A24,Results_Cases!A:A,0))/EC24),"..",INDEX(Results_Cases!DG:DG,MATCH(A24,Results_Cases!A:A,0))/EC24)</f>
        <v>9.5238095238095233E-2</v>
      </c>
      <c r="EA24" s="104">
        <f>IF(ISERROR(INDEX(Results_Cases!DH:DH,MATCH(A24,Results_Cases!A:A,0))/EC24),"..",INDEX(Results_Cases!DH:DH,MATCH(A24,Results_Cases!A:A,0))/EC24)</f>
        <v>2.3809523809523808E-2</v>
      </c>
      <c r="EB24" s="107">
        <f>IF(ISERROR(INDEX(Results_Cases!DI:DI,MATCH(A24,Results_Cases!A:A,0))),"..",INDEX(Results_Cases!DI:DI,MATCH(A24,Results_Cases!A:A,0)))</f>
        <v>49.21153846153846</v>
      </c>
      <c r="EC24" s="100">
        <f>INDEX(Results_Cases!DA:DA,MATCH(A24,Results_Cases!A:A,0))+INDEX(Results_Cases!DB:DB,MATCH(A24,Results_Cases!A:A,0))+INDEX(Results_Cases!DC:DC,MATCH(A24,Results_Cases!A:A,0))+INDEX(Results_Cases!DD:DD,MATCH(A24,Results_Cases!A:A,0))+INDEX(Results_Cases!DE:DE,MATCH(A24,Results_Cases!A:A,0))+INDEX(Results_Cases!DF:DF,MATCH(A24,Results_Cases!A:A,0))+INDEX(Results_Cases!DG:DG,MATCH(A24,Results_Cases!A:A,0))+INDEX(Results_Cases!DH:DH,MATCH(A24,Results_Cases!A:A,0))</f>
        <v>42</v>
      </c>
      <c r="ED24" s="102">
        <f>IF(ISERROR(INDEX(Results_Cases!DJ:DJ,MATCH(A24,Results_Cases!A:A,0))/EI24),"..",INDEX(Results_Cases!DJ:DJ,MATCH(A24,Results_Cases!A:A,0))/EI24)</f>
        <v>2.1739130434782608E-2</v>
      </c>
      <c r="EE24" s="102">
        <f>IF(ISERROR(INDEX(Results_Cases!DK:DK,MATCH(A24,Results_Cases!A:A,0))/EI24),"..",INDEX(Results_Cases!DK:DK,MATCH(A24,Results_Cases!A:A,0))/EI24)</f>
        <v>6.5217391304347824E-2</v>
      </c>
      <c r="EF24" s="102">
        <f>IF(ISERROR(INDEX(Results_Cases!DL:DL,MATCH(A24,Results_Cases!A:A,0))/EI24),"..",INDEX(Results_Cases!DL:DL,MATCH(A24,Results_Cases!A:A,0))/EI24)</f>
        <v>0</v>
      </c>
      <c r="EG24" s="102">
        <f>IF(ISERROR(INDEX(Results_Cases!DM:DM,MATCH(A24,Results_Cases!A:A,0))/EI24),"..",INDEX(Results_Cases!DM:DM,MATCH(A24,Results_Cases!A:A,0))/EI24)</f>
        <v>0.86956521739130432</v>
      </c>
      <c r="EH24" s="102">
        <f>IF(ISERROR(INDEX(Results_Cases!DN:DN,MATCH(A24,Results_Cases!A:A,0))/EI24),"..",INDEX(Results_Cases!DN:DN,MATCH(A24,Results_Cases!A:A,0))/EI24)</f>
        <v>4.3478260869565216E-2</v>
      </c>
      <c r="EI24" s="103">
        <f>INDEX(Results_Cases!DJ:DJ,MATCH(A24,Results_Cases!A:A,0))+INDEX(Results_Cases!DK:DK,MATCH(A24,Results_Cases!A:A,0))+INDEX(Results_Cases!DL:DL,MATCH(A24,Results_Cases!A:A,0))+INDEX(Results_Cases!DM:DM,MATCH(A24,Results_Cases!A:A,0))+INDEX(Results_Cases!DN:DN,MATCH(A24,Results_Cases!A:A,0))</f>
        <v>46</v>
      </c>
      <c r="EJ24" s="104">
        <f>IF(ISERROR(INDEX(Results_Cases!DO:DO,MATCH(A24,Results_Cases!A:A,0))/EI24),"..",INDEX(Results_Cases!DO:DO,MATCH(A24,Results_Cases!A:A,0))/EI24)</f>
        <v>0</v>
      </c>
      <c r="EK24" s="104">
        <f>IF(ISERROR(INDEX(Results_Cases!DP:DP,MATCH(A24,Results_Cases!A:A,0))/EI24),"..",INDEX(Results_Cases!DP:DP,MATCH(A24,Results_Cases!A:A,0))/EI24)</f>
        <v>2.1739130434782608E-2</v>
      </c>
      <c r="EL24" s="104">
        <f>IF(ISERROR(INDEX(Results_Cases!DQ:DQ,MATCH(A24,Results_Cases!A:A,0))/EI24),"..",INDEX(Results_Cases!DQ:DQ,MATCH(A24,Results_Cases!A:A,0))/EI24)</f>
        <v>0</v>
      </c>
      <c r="EM24" s="102">
        <f>IF(ISERROR(INDEX(Results_Cases!DR:DR,MATCH(A24,Results_Cases!A:A,0))/EI24),"..",INDEX(Results_Cases!DR:DR,MATCH(A24,Results_Cases!A:A,0))/EI24)</f>
        <v>0</v>
      </c>
      <c r="EN24" s="102">
        <f>IF(ISERROR(INDEX(Results_Cases!DS:DS,MATCH(A24,Results_Cases!A:A,0))/EI24),"..",INDEX(Results_Cases!DS:DS,MATCH(A24,Results_Cases!A:A,0))/EI24)</f>
        <v>0</v>
      </c>
      <c r="EO24" s="102">
        <f>IF(ISERROR(INDEX(Results_Cases!DT:DT,MATCH(A24,Results_Cases!A:A,0))/EI24),"..",INDEX(Results_Cases!DT:DT,MATCH(A24,Results_Cases!A:A,0))/EI24)</f>
        <v>2.1739130434782608E-2</v>
      </c>
      <c r="EP24" s="102">
        <f>IF(ISERROR(INDEX(Results_Cases!DU:DU,MATCH(A24,Results_Cases!A:A,0))/EI24),"..",INDEX(Results_Cases!DU:DU,MATCH(A24,Results_Cases!A:A,0))/EI24)</f>
        <v>4.3478260869565216E-2</v>
      </c>
      <c r="EQ24" s="104">
        <f>IF(ISERROR(INDEX(Results_Cases!DV:DV,MATCH(A24,Results_Cases!A:A,0))/EI24),"..",INDEX(Results_Cases!DV:DV,MATCH(A24,Results_Cases!A:A,0))/EI24)</f>
        <v>0</v>
      </c>
      <c r="ER24" s="104">
        <f>IF(ISERROR(INDEX(Results_Cases!DW:DW,MATCH(A24,Results_Cases!A:A,0))/EI24),"..",INDEX(Results_Cases!DW:DW,MATCH(A24,Results_Cases!A:A,0))/EI24)</f>
        <v>0</v>
      </c>
      <c r="ES24" s="104">
        <f>IF(ISERROR(INDEX(Results_Cases!DX:DX,MATCH(A24,Results_Cases!A:A,0))/EI24),"..",INDEX(Results_Cases!DX:DX,MATCH(A24,Results_Cases!A:A,0))/EI24)</f>
        <v>0</v>
      </c>
      <c r="ET24" s="104">
        <f>IF(ISERROR(INDEX(Results_Cases!DY:DY,MATCH(A24,Results_Cases!A:A,0))/EI24),"..",INDEX(Results_Cases!DY:DY,MATCH(A24,Results_Cases!A:A,0))/EI24)</f>
        <v>0</v>
      </c>
      <c r="EU24" s="104">
        <f>IF(ISERROR(INDEX(Results_Cases!DZ:DZ,MATCH(A24,Results_Cases!A:A,0))/EI24),"..",INDEX(Results_Cases!DZ:DZ,MATCH(A24,Results_Cases!A:A,0))/EI24)</f>
        <v>0</v>
      </c>
      <c r="EV24" s="104">
        <f>IF(ISERROR(INDEX(Results_Cases!EA:EA,MATCH(A24,Results_Cases!A:A,0))/EI24),"..",INDEX(Results_Cases!EA:EA,MATCH(A24,Results_Cases!A:A,0))/EI24)</f>
        <v>0</v>
      </c>
      <c r="EW24" s="104">
        <f>IF(ISERROR(INDEX(Results_Cases!EB:EB,MATCH(A24,Results_Cases!A:A,0))/EI24),"..",INDEX(Results_Cases!EB:EB,MATCH(A24,Results_Cases!A:A,0))/EI24)</f>
        <v>0</v>
      </c>
      <c r="EX24" s="102">
        <f>IF(ISERROR(INDEX(Results_Cases!EC:EC,MATCH(A24,Results_Cases!A:A,0))/EI24),"..",INDEX(Results_Cases!EC:EC,MATCH(A24,Results_Cases!A:A,0))/EI24)</f>
        <v>0</v>
      </c>
      <c r="EY24" s="102">
        <f>IF(ISERROR(INDEX(Results_Cases!ED:ED,MATCH(A24,Results_Cases!A:A,0))/EI24),"..",INDEX(Results_Cases!ED:ED,MATCH(A24,Results_Cases!A:A,0))/EI24)</f>
        <v>0</v>
      </c>
      <c r="EZ24" s="102">
        <f>IF(ISERROR(INDEX(Results_Cases!EE:EE,MATCH(A24,Results_Cases!A:A,0))/EI24),"..",INDEX(Results_Cases!EE:EE,MATCH(A24,Results_Cases!A:A,0))/EI24)</f>
        <v>0</v>
      </c>
      <c r="FA24" s="102">
        <f>IF(ISERROR(INDEX(Results_Cases!EF:EF,MATCH(A24,Results_Cases!A:A,0))/EI24),"..",INDEX(Results_Cases!EF:EF,MATCH(A24,Results_Cases!A:A,0))/EI24)</f>
        <v>0</v>
      </c>
      <c r="FB24" s="102">
        <f>IF(ISERROR(INDEX(Results_Cases!EG:EG,MATCH(A24,Results_Cases!A:A,0))/EI24),"..",INDEX(Results_Cases!EG:EG,MATCH(A24,Results_Cases!A:A,0))/EI24)</f>
        <v>0</v>
      </c>
      <c r="FC24" s="102">
        <f>IF(ISERROR(INDEX(Results_Cases!EH:EH,MATCH(A24,Results_Cases!A:A,0))/EI24),"..",INDEX(Results_Cases!EH:EH,MATCH(A24,Results_Cases!A:A,0))/EI24)</f>
        <v>0</v>
      </c>
      <c r="FD24" s="102">
        <f>IF(ISERROR(INDEX(Results_Cases!EI:EI,MATCH(A24,Results_Cases!A:A,0))/EI24),"..",INDEX(Results_Cases!EI:EI,MATCH(A24,Results_Cases!A:A,0))/EI24)</f>
        <v>0</v>
      </c>
      <c r="FE24" s="102">
        <f>IF(ISERROR(INDEX(Results_Cases!EJ:EJ,MATCH(A24,Results_Cases!A:A,0))/EI24),"..",INDEX(Results_Cases!EJ:EJ,MATCH(A24,Results_Cases!A:A,0))/EI24)</f>
        <v>2.1739130434782608E-2</v>
      </c>
      <c r="FF24" s="102">
        <f>IF(ISERROR(INDEX(Results_Cases!EK:EK,MATCH(A24,Results_Cases!A:A,0))/EI24),"..",INDEX(Results_Cases!EK:EK,MATCH(A24,Results_Cases!A:A,0))/EI24)</f>
        <v>0</v>
      </c>
      <c r="FG24" s="102">
        <f>IF(ISERROR(INDEX(Results_Cases!EL:EL,MATCH(A24,Results_Cases!A:A,0))/EI24),"..",INDEX(Results_Cases!EL:EL,MATCH(A24,Results_Cases!A:A,0))/EI24)</f>
        <v>0</v>
      </c>
      <c r="FH24" s="102">
        <f>IF(ISERROR(INDEX(Results_Cases!EM:EM,MATCH(A24,Results_Cases!A:A,0))/EI24),"..",INDEX(Results_Cases!EM:EM,MATCH(A24,Results_Cases!A:A,0))/EI24)</f>
        <v>0</v>
      </c>
      <c r="FI24" s="102">
        <f>IF(ISERROR(INDEX(Results_Cases!EN:EN,MATCH(A24,Results_Cases!A:A,0))/EI24),"..",INDEX(Results_Cases!EN:EN,MATCH(A24,Results_Cases!A:A,0))/EI24)</f>
        <v>0</v>
      </c>
      <c r="FJ24" s="102">
        <f>IF(ISERROR(INDEX(Results_Cases!EO:EO,MATCH(A24,Results_Cases!A:A,0))/EI24),"..",INDEX(Results_Cases!EO:EO,MATCH(A24,Results_Cases!A:A,0))/EI24)</f>
        <v>0</v>
      </c>
      <c r="FK24" s="102">
        <f>IF(ISERROR(INDEX(Results_Cases!EP:EP,MATCH(A24,Results_Cases!A:A,0))/EI24),"..",INDEX(Results_Cases!EP:EP,MATCH(A24,Results_Cases!A:A,0))/EI24)</f>
        <v>0</v>
      </c>
      <c r="FL24" s="102">
        <f>IF(ISERROR(INDEX(Results_Cases!EQ:EQ,MATCH(A24,Results_Cases!A:A,0))/EI24),"..",INDEX(Results_Cases!EQ:EQ,MATCH(A24,Results_Cases!A:A,0))/EI24)</f>
        <v>0</v>
      </c>
      <c r="FM24" s="102">
        <f>IF(ISERROR(INDEX(Results_Cases!ER:ER,MATCH(A24,Results_Cases!A:A,0))/EI24),"..",INDEX(Results_Cases!ER:ER,MATCH(A24,Results_Cases!A:A,0))/EI24)</f>
        <v>0</v>
      </c>
      <c r="FN24" s="102">
        <f>IF(ISERROR(INDEX(Results_Cases!ES:ES,MATCH(A24,Results_Cases!A:A,0))/EI24),"..",INDEX(Results_Cases!ES:ES,MATCH(A24,Results_Cases!A:A,0))/EI24)</f>
        <v>0</v>
      </c>
      <c r="FO24" s="102">
        <f>IF(ISERROR(INDEX(Results_Cases!ET:ET,MATCH(A24,Results_Cases!A:A,0))/EI24),"..",INDEX(Results_Cases!ET:ET,MATCH(A24,Results_Cases!A:A,0))/EI24)</f>
        <v>0</v>
      </c>
      <c r="FP24" s="102">
        <f>IF(ISERROR(INDEX(Results_Cases!EU:EU,MATCH(A24,Results_Cases!A:A,0))/EI24),"..",INDEX(Results_Cases!EU:EU,MATCH(A24,Results_Cases!A:A,0))/EI24)</f>
        <v>0</v>
      </c>
      <c r="FQ24" s="102">
        <f>IF(ISERROR(INDEX(Results_Cases!EV:EV,MATCH(A24,Results_Cases!A:A,0))/EI24),"..",INDEX(Results_Cases!EV:EV,MATCH(A24,Results_Cases!A:A,0))/EI24)</f>
        <v>0</v>
      </c>
      <c r="FR24" s="102">
        <f>IF(ISERROR(INDEX(Results_Cases!EW:EW,MATCH(A24,Results_Cases!A:A,0))/EI24),"..",INDEX(Results_Cases!EW:EW,MATCH(A24,Results_Cases!A:A,0))/EI24)</f>
        <v>0</v>
      </c>
      <c r="FS24" s="102">
        <f>IF(ISERROR(INDEX(Results_Cases!EX:EX,MATCH(A24,Results_Cases!A:A,0))/EI24),"..",INDEX(Results_Cases!EX:EX,MATCH(A24,Results_Cases!A:A,0))/EI24)</f>
        <v>0.84782608695652173</v>
      </c>
      <c r="FT24" s="104">
        <f>IF(ISERROR(INDEX(Results_Cases!EY:EY,MATCH(A24,Results_Cases!A:A,0))/EI24),"..",INDEX(Results_Cases!EY:EY,MATCH(A24,Results_Cases!A:A,0))/EI24)</f>
        <v>4.3478260869565216E-2</v>
      </c>
      <c r="FU24" s="104">
        <f>IF(ISERROR(INDEX(Results_Cases!EZ:EZ,MATCH(A24,Results_Cases!A:A,0))/EI24),"..",INDEX(Results_Cases!EZ:EZ,MATCH(A24,Results_Cases!A:A,0))/EI24)</f>
        <v>0</v>
      </c>
      <c r="FV24" s="102">
        <f>IF(ISERROR(INDEX(Results_Cases!FA:FA,MATCH(A24,Results_Cases!A:A,0))/GB24),"..",INDEX(Results_Cases!FA:FA,MATCH(A24,Results_Cases!A:A,0))/GB24)</f>
        <v>0.92307692307692313</v>
      </c>
      <c r="FW24" s="102">
        <f>IF(ISERROR(INDEX(Results_Cases!FB:FB,MATCH(A24,Results_Cases!A:A,0))/GB24),"..",INDEX(Results_Cases!FB:FB,MATCH(A24,Results_Cases!A:A,0))/GB24)</f>
        <v>0</v>
      </c>
      <c r="FX24" s="102">
        <f>IF(ISERROR(INDEX(Results_Cases!FC:FC,MATCH(A24,Results_Cases!A:A,0))/GB24),"..",INDEX(Results_Cases!FC:FC,MATCH(A24,Results_Cases!A:A,0))/GB24)</f>
        <v>2.564102564102564E-2</v>
      </c>
      <c r="FY24" s="102">
        <f>IF(ISERROR(INDEX(Results_Cases!FD:FD,MATCH(A24,Results_Cases!A:A,0))/GB24),"..",INDEX(Results_Cases!FD:FD,MATCH(A24,Results_Cases!A:A,0))/GB24)</f>
        <v>2.564102564102564E-2</v>
      </c>
      <c r="FZ24" s="102">
        <f>IF(ISERROR(INDEX(Results_Cases!FE:FE,MATCH(A24,Results_Cases!A:A,0))/GB24),"..",INDEX(Results_Cases!FE:FE,MATCH(A24,Results_Cases!A:A,0))/GB24)</f>
        <v>2.564102564102564E-2</v>
      </c>
      <c r="GA24" s="108">
        <f>IF(ISERROR(INDEX(Results_Cases!FF:FF,MATCH(A24,Results_Cases!A:A,0))/GB24),"..",INDEX(Results_Cases!FF:FF,MATCH(A24,Results_Cases!A:A,0))/GB24)</f>
        <v>0</v>
      </c>
      <c r="GB24" s="103">
        <f>INDEX(Results_Cases!FA:FA,MATCH(A24,Results_Cases!A:A,0))+INDEX(Results_Cases!FB:FB,MATCH(A24,Results_Cases!A:A,0))+INDEX(Results_Cases!FC:FC,MATCH(A24,Results_Cases!A:A,0))+INDEX(Results_Cases!FD:FD,MATCH(A24,Results_Cases!A:A,0))+INDEX(Results_Cases!FE:FE,MATCH(A24,Results_Cases!A:A,0))+INDEX(Results_Cases!FF:FF,MATCH(A24,Results_Cases!A:A,0))</f>
        <v>39</v>
      </c>
      <c r="GC24" s="104">
        <f>IF(ISERROR(INDEX(Results_Cases!FG:FG,MATCH(A24,Results_Cases!A:A,0))/GQ24),"..",INDEX(Results_Cases!FG:FG,MATCH(A24,Results_Cases!A:A,0))/GQ24)</f>
        <v>1</v>
      </c>
      <c r="GD24" s="104">
        <f>IF(ISERROR(INDEX(Results_Cases!FH:FH,MATCH(A24,Results_Cases!A:A,0))/GQ24),"..",INDEX(Results_Cases!FH:FH,MATCH(A24,Results_Cases!A:A,0))/GQ24)</f>
        <v>0</v>
      </c>
      <c r="GE24" s="104">
        <f>IF(ISERROR(INDEX(Results_Cases!FI:FI,MATCH(A24,Results_Cases!A:A,0))/GQ24),"..",INDEX(Results_Cases!FI:FI,MATCH(A24,Results_Cases!A:A,0))/GQ24)</f>
        <v>0</v>
      </c>
      <c r="GF24" s="104">
        <f>IF(ISERROR(INDEX(Results_Cases!FJ:FJ,MATCH(A24,Results_Cases!A:A,0))/GQ24),"..",INDEX(Results_Cases!FJ:FJ,MATCH(A24,Results_Cases!A:A,0))/GQ24)</f>
        <v>0</v>
      </c>
      <c r="GG24" s="104">
        <f>IF(ISERROR(INDEX(Results_Cases!FK:FK,MATCH(A24,Results_Cases!A:A,0))/GQ24),"..",INDEX(Results_Cases!FK:FK,MATCH(A24,Results_Cases!A:A,0))/GQ24)</f>
        <v>0</v>
      </c>
      <c r="GH24" s="104">
        <f>IF(ISERROR(INDEX(Results_Cases!FL:FL,MATCH(A24,Results_Cases!A:A,0))/GQ24),"..",INDEX(Results_Cases!FL:FL,MATCH(A24,Results_Cases!A:A,0))/GQ24)</f>
        <v>0</v>
      </c>
      <c r="GI24" s="104">
        <f>IF(ISERROR(INDEX(Results_Cases!FM:FM,MATCH(A24,Results_Cases!A:A,0))/GQ24),"..",INDEX(Results_Cases!FM:FM,MATCH(A24,Results_Cases!A:A,0))/GQ24)</f>
        <v>0</v>
      </c>
      <c r="GJ24" s="104">
        <f>IF(ISERROR(INDEX(Results_Cases!FN:FN,MATCH(A24,Results_Cases!A:A,0))/GQ24),"..",INDEX(Results_Cases!FN:FN,MATCH(A24,Results_Cases!A:A,0))/GQ24)</f>
        <v>0</v>
      </c>
      <c r="GK24" s="104">
        <f>IF(ISERROR(INDEX(Results_Cases!FO:FO,MATCH(A24,Results_Cases!A:A,0))/GQ24),"..",INDEX(Results_Cases!FO:FO,MATCH(A24,Results_Cases!A:A,0))/GQ24)</f>
        <v>0</v>
      </c>
      <c r="GL24" s="104">
        <f>IF(ISERROR(INDEX(Results_Cases!FP:FP,MATCH(A24,Results_Cases!A:A,0))/GQ24),"..",INDEX(Results_Cases!FP:FP,MATCH(A24,Results_Cases!A:A,0))/GQ24)</f>
        <v>0</v>
      </c>
      <c r="GM24" s="104">
        <f>IF(ISERROR(INDEX(Results_Cases!FQ:FQ,MATCH(A24,Results_Cases!A:A,0))/GQ24),"..",INDEX(Results_Cases!FQ:FQ,MATCH(A24,Results_Cases!A:A,0))/GQ24)</f>
        <v>0</v>
      </c>
      <c r="GN24" s="104">
        <f>IF(ISERROR(INDEX(Results_Cases!FR:FR,MATCH(A24,Results_Cases!A:A,0))/GQ24),"..",INDEX(Results_Cases!FR:FR,MATCH(A24,Results_Cases!A:A,0))/GQ24)</f>
        <v>0</v>
      </c>
      <c r="GO24" s="104">
        <f>IF(ISERROR(INDEX(Results_Cases!FS:FS,MATCH(A24,Results_Cases!A:A,0))/GQ24),"..",INDEX(Results_Cases!FS:FS,MATCH(A24,Results_Cases!A:A,0))/GQ24)</f>
        <v>0</v>
      </c>
      <c r="GP24" s="104">
        <f>IF(ISERROR(INDEX(Results_Cases!FT:FT,MATCH(A24,Results_Cases!A:A,0))/GQ24),"..",INDEX(Results_Cases!FT:FT,MATCH(A24,Results_Cases!A:A,0))/GQ24)</f>
        <v>0</v>
      </c>
      <c r="GQ24" s="100">
        <f>INDEX(Results_Cases!FG:FG,MATCH(A24,Results_Cases!A:A,0))+INDEX(Results_Cases!FH:FH,MATCH(A24,Results_Cases!A:A,0))+INDEX(Results_Cases!FI:FI,MATCH(A24,Results_Cases!A:A,0))+INDEX(Results_Cases!FJ:FJ,MATCH(A24,Results_Cases!A:A,0))+INDEX(Results_Cases!FK:FK,MATCH(A24,Results_Cases!A:A,0))+INDEX(Results_Cases!FL:FL,MATCH(A24,Results_Cases!A:A,0))+INDEX(Results_Cases!FM:FM,MATCH(A24,Results_Cases!A:A,0))+INDEX(Results_Cases!FN:FN,MATCH(A24,Results_Cases!A:A,0))+INDEX(Results_Cases!FO:FO,MATCH(A24,Results_Cases!A:A,0))+INDEX(Results_Cases!FP:FP,MATCH(A24,Results_Cases!A:A,0))+INDEX(Results_Cases!FQ:FQ,MATCH(A24,Results_Cases!A:A,0))+INDEX(Results_Cases!FR:FR,MATCH(A24,Results_Cases!A:A,0))+INDEX(Results_Cases!FS:FS,MATCH(A24,Results_Cases!A:A,0))+INDEX(Results_Cases!FT:FT,MATCH(A24,Results_Cases!A:A,0))</f>
        <v>35</v>
      </c>
      <c r="GR24" s="102" t="str">
        <f>IF(ISERROR(INDEX(Results_Cases!FU:FU,MATCH(A24,Results_Cases!A:A,0))/GS24),"..",INDEX(Results_Cases!FU:FU,MATCH(A24,Results_Cases!A:A,0))/GS24)</f>
        <v>..</v>
      </c>
      <c r="GS24" s="109">
        <f>INDEX(Results_Cases!FU:FU,MATCH(A24,Results_Cases!A:A,0))</f>
        <v>0</v>
      </c>
      <c r="GT24" s="104">
        <f>IF(ISERROR(INDEX(Results_Cases!FV:FV,MATCH(A24,Results_Cases!A:A,0))/GV24),"..",INDEX(Results_Cases!FV:FV,MATCH(A24,Results_Cases!A:A,0))/GV24)</f>
        <v>1</v>
      </c>
      <c r="GU24" s="104">
        <f>IF(ISERROR(INDEX(Results_Cases!FW:FW,MATCH(A24,Results_Cases!A:A,0))/GV24),"..",INDEX(Results_Cases!FW:FW,MATCH(A24,Results_Cases!A:A,0))/GV24)</f>
        <v>0</v>
      </c>
      <c r="GV24" s="110">
        <f>INDEX(Results_Cases!FV:FV,MATCH(A24,Results_Cases!A:A,0))+INDEX(Results_Cases!FW:FW,MATCH(A24,Results_Cases!A:A,0))</f>
        <v>1</v>
      </c>
      <c r="GW24" s="102">
        <f>IF(ISERROR(INDEX(Results_Cases!FX:FX,MATCH(A24,Results_Cases!A:A,0))/GZ24),"..",INDEX(Results_Cases!FX:FX,MATCH(A24,Results_Cases!A:A,0))/GZ24)</f>
        <v>1</v>
      </c>
      <c r="GX24" s="102">
        <f>IF(ISERROR(INDEX(Results_Cases!FY:FY,MATCH(A24,Results_Cases!A:A,0))/GZ24),"..",INDEX(Results_Cases!FY:FY,MATCH(A24,Results_Cases!A:A,0))/GZ24)</f>
        <v>0</v>
      </c>
      <c r="GY24" s="102">
        <f>IF(ISERROR(INDEX(Results_Cases!FZ:FZ,MATCH(A24,Results_Cases!A:A,0))/GZ24),"..",INDEX(Results_Cases!FZ:FZ,MATCH(A24,Results_Cases!A:A,0))/GZ24)</f>
        <v>0</v>
      </c>
      <c r="GZ24" s="109">
        <f>INDEX(Results_Cases!FX:FX,MATCH(A24,Results_Cases!A:A,0))+INDEX(Results_Cases!FY:FY,MATCH(A24,Results_Cases!A:A,0))+INDEX(Results_Cases!FZ:FZ,MATCH(A24,Results_Cases!A:A,0))</f>
        <v>1</v>
      </c>
      <c r="HA24" s="104">
        <f>IF(ISERROR(INDEX(Results_Cases!GA:GA,MATCH(A24,Results_Cases!A:A,0))/HF24),"..",INDEX(Results_Cases!GA:GA,MATCH(A24,Results_Cases!A:A,0))/HF24)</f>
        <v>1</v>
      </c>
      <c r="HB24" s="104">
        <f>IF(ISERROR(INDEX(Results_Cases!GB:GB,MATCH(A24,Results_Cases!A:A,0))/HF24),"..",INDEX(Results_Cases!GB:GB,MATCH(A24,Results_Cases!A:A,0))/HF24)</f>
        <v>0</v>
      </c>
      <c r="HC24" s="104">
        <f>IF(ISERROR(INDEX(Results_Cases!GC:GC,MATCH(A24,Results_Cases!A:A,0))/HF24),"..",INDEX(Results_Cases!GC:GC,MATCH(A24,Results_Cases!A:A,0))/HF24)</f>
        <v>0</v>
      </c>
      <c r="HD24" s="104">
        <f>IF(ISERROR(INDEX(Results_Cases!GD:GD,MATCH(A24,Results_Cases!A:A,0))/HF24),"..",INDEX(Results_Cases!GD:GD,MATCH(A24,Results_Cases!A:A,0))/HF24)</f>
        <v>0</v>
      </c>
      <c r="HE24" s="104">
        <f>IF(ISERROR(INDEX(Results_Cases!GE:GE,MATCH(A24,Results_Cases!A:A,0))/HF24),"..",INDEX(Results_Cases!GE:GE,MATCH(A24,Results_Cases!A:A,0))/HF24)</f>
        <v>0</v>
      </c>
      <c r="HF24" s="110">
        <f>INDEX(Results_Cases!GA:GA,MATCH(A24,Results_Cases!A:A,0))+INDEX(Results_Cases!GB:GB,MATCH(A24,Results_Cases!A:A,0))+INDEX(Results_Cases!GC:GC,MATCH(A24,Results_Cases!A:A,0))+INDEX(Results_Cases!GD:GD,MATCH(A24,Results_Cases!A:A,0))+INDEX(Results_Cases!GE:GE,MATCH(A24,Results_Cases!A:A,0))</f>
        <v>1</v>
      </c>
      <c r="HG24" s="102">
        <f>INDEX(Results_Cases!GF:GF,MATCH(A24,Results_Cases!A:A,0))/HO24</f>
        <v>0.71794871794871795</v>
      </c>
      <c r="HH24" s="102">
        <f>INDEX(Results_Cases!GG:GG,MATCH(A24,Results_Cases!A:A,0))/HO24</f>
        <v>0.20512820512820512</v>
      </c>
      <c r="HI24" s="102">
        <f>INDEX(Results_Cases!GH:GH,MATCH(A24,Results_Cases!A:A,0))/HO24</f>
        <v>7.6923076923076927E-2</v>
      </c>
      <c r="HJ24" s="102">
        <f>INDEX(Results_Cases!GI:GI,MATCH(A24,Results_Cases!A:A,0))/HO24</f>
        <v>0</v>
      </c>
      <c r="HK24" s="102">
        <f>INDEX(Results_Cases!GJ:GJ,MATCH(A24,Results_Cases!A:A,0))/HO24</f>
        <v>5.128205128205128E-2</v>
      </c>
      <c r="HL24" s="102">
        <f>INDEX(Results_Cases!GK:GK,MATCH(A24,Results_Cases!A:A,0))/HO24</f>
        <v>2.564102564102564E-2</v>
      </c>
      <c r="HM24" s="102">
        <f>INDEX(Results_Cases!GL:GL,MATCH(A24,Results_Cases!A:A,0))/HO24</f>
        <v>0.10256410256410256</v>
      </c>
      <c r="HN24" s="102">
        <f>INDEX(Results_Cases!GM:GM,MATCH(A24,Results_Cases!A:A,0))/HO24</f>
        <v>0</v>
      </c>
      <c r="HO24" s="103">
        <f>INDEX(Results_Cases!HC:HC,MATCH(A24,Results_Cases!A:A,0))</f>
        <v>39</v>
      </c>
      <c r="HP24" s="104">
        <f>IF(ISERROR(INDEX(Results_Cases!GN:GN,MATCH(A24,Results_Cases!A:A,0))/HX24),0,INDEX(Results_Cases!GN:GN,MATCH(A24,Results_Cases!A:A,0))/HX24)</f>
        <v>0.52631578947368418</v>
      </c>
      <c r="HQ24" s="104">
        <f>IF(ISERROR(INDEX(Results_Cases!GO:GO,MATCH(A24,Results_Cases!A:A,0))/HX24),0,INDEX(Results_Cases!GO:GO,MATCH(A24,Results_Cases!A:A,0))/HX24)</f>
        <v>2.6315789473684209E-2</v>
      </c>
      <c r="HR24" s="104">
        <f>IF(ISERROR(INDEX(Results_Cases!GP:GP,MATCH(A24,Results_Cases!A:A,0))/HX24),0,INDEX(Results_Cases!GP:GP,MATCH(A24,Results_Cases!A:A,0))/HX24)</f>
        <v>0</v>
      </c>
      <c r="HS24" s="104">
        <f>IF(ISERROR(INDEX(Results_Cases!GQ:GQ,MATCH(A24,Results_Cases!A:A,0))/HX24),0,INDEX(Results_Cases!GQ:GQ,MATCH(A24,Results_Cases!A:A,0))/HX24)</f>
        <v>2.6315789473684209E-2</v>
      </c>
      <c r="HT24" s="104">
        <f>IF(ISERROR(INDEX(Results_Cases!GR:GR,MATCH(A24,Results_Cases!A:A,0))/HX24),0,INDEX(Results_Cases!GR:GR,MATCH(A24,Results_Cases!A:A,0))/HX24)</f>
        <v>0.42105263157894735</v>
      </c>
      <c r="HU24" s="104">
        <f>IF(ISERROR(INDEX(Results_Cases!GS:GS,MATCH(A24,Results_Cases!A:A,0))/HX24),0,INDEX(Results_Cases!GS:GS,MATCH(A24,Results_Cases!A:A,0))/HX24)</f>
        <v>0</v>
      </c>
      <c r="HV24" s="104">
        <f>IF(ISERROR(INDEX(Results_Cases!GT:GT,MATCH(A24,Results_Cases!A:A,0))/HX24),0,INDEX(Results_Cases!GT:GT,MATCH(A24,Results_Cases!A:A,0))/HX24)</f>
        <v>0</v>
      </c>
      <c r="HW24" s="104">
        <f>IF(ISERROR(INDEX(Results_Cases!GU:GU,MATCH(A24,Results_Cases!A:A,0))/HX24),0,INDEX(Results_Cases!GU:GU,MATCH(A24,Results_Cases!A:A,0))/HX24)</f>
        <v>0</v>
      </c>
      <c r="HX24" s="100">
        <f>INDEX(Results_Cases!GN:GN,MATCH(A24,Results_Cases!A:A,0))+INDEX(Results_Cases!GO:GO,MATCH(A24,Results_Cases!A:A,0))+INDEX(Results_Cases!GP:GP,MATCH(A24,Results_Cases!A:A,0))+INDEX(Results_Cases!GQ:GQ,MATCH(A24,Results_Cases!A:A,0))+INDEX(Results_Cases!GR:GR,MATCH(A24,Results_Cases!A:A,0))+INDEX(Results_Cases!GS:GS,MATCH(A24,Results_Cases!A:A,0))+INDEX(Results_Cases!GT:GT,MATCH(A24,Results_Cases!A:A,0))+INDEX(Results_Cases!GU:GU,MATCH(A24,Results_Cases!A:A,0))</f>
        <v>38</v>
      </c>
      <c r="HY24" s="102">
        <f>IF(ISERROR(INDEX(Results_Cases!GV:GV,MATCH(A24,Results_Cases!A:A,0))/IA24),"..",INDEX(Results_Cases!GV:GV,MATCH(A24,Results_Cases!A:A,0))/IA24)</f>
        <v>0.40816326530612246</v>
      </c>
      <c r="HZ24" s="102">
        <f>IF(ISERROR(INDEX(Results_Cases!GW:GW,MATCH(A24,Results_Cases!A:A,0))/IA24),"..",INDEX(Results_Cases!GW:GW,MATCH(A24,Results_Cases!A:A,0))/IA24)</f>
        <v>0.59183673469387754</v>
      </c>
      <c r="IA24" s="103">
        <f>INDEX(Results_Cases!GV:GV,MATCH(A24,Results_Cases!A:A,0))+INDEX(Results_Cases!GW:GW,MATCH(A24,Results_Cases!A:A,0))</f>
        <v>49</v>
      </c>
      <c r="IB24" s="104">
        <f>IF(ISERROR(INDEX(Results_Cases!GX:GX,MATCH(A24,Results_Cases!A:A,0))/ID24),"..",INDEX(Results_Cases!GX:GX,MATCH(A24,Results_Cases!A:A,0))/ID24)</f>
        <v>0</v>
      </c>
      <c r="IC24" s="104">
        <f>IF(ISERROR(INDEX(Results_Cases!GY:GY,MATCH(A24,Results_Cases!A:A,0))/ID24),"..",INDEX(Results_Cases!GY:GY,MATCH(A24,Results_Cases!A:A,0))/ID24)</f>
        <v>1</v>
      </c>
      <c r="ID24" s="111">
        <f>INDEX(Results_Cases!GX:GX,MATCH(A24,Results_Cases!A:A,0))+INDEX(Results_Cases!GY:GY,MATCH(A24,Results_Cases!A:A,0))</f>
        <v>49</v>
      </c>
    </row>
    <row r="25" spans="1:238" s="30" customFormat="1" ht="24" customHeight="1" x14ac:dyDescent="0.2">
      <c r="A25" s="93" t="s">
        <v>142</v>
      </c>
      <c r="B25" s="94" t="s">
        <v>87</v>
      </c>
      <c r="C25" s="94" t="s">
        <v>175</v>
      </c>
      <c r="D25" s="100">
        <f>INDEX(Results_Cases!D:D,MATCH(A25,Results_Cases!A:A,0))</f>
        <v>40</v>
      </c>
      <c r="E25" s="102">
        <f>INDEX(Results_Cases!E:E,MATCH(A25,Results_Cases!A:A,0))/G25</f>
        <v>1</v>
      </c>
      <c r="F25" s="102">
        <f>INDEX(Results_Cases!F:F,MATCH(A25,Results_Cases!A:A,0))/G25</f>
        <v>0</v>
      </c>
      <c r="G25" s="103">
        <f>INDEX(Results_Cases!D:D,MATCH(A25,Results_Cases!A:A,0))</f>
        <v>40</v>
      </c>
      <c r="H25" s="104">
        <f>INDEX(Results_Cases!G:G,MATCH(A25,Results_Cases!A:A,0))/T25</f>
        <v>0.27500000000000002</v>
      </c>
      <c r="I25" s="104">
        <f>INDEX(Results_Cases!H:H,MATCH(A25,Results_Cases!A:A,0))/T25</f>
        <v>0.47499999999999998</v>
      </c>
      <c r="J25" s="104">
        <f>INDEX(Results_Cases!I:I,MATCH(A25,Results_Cases!A:A,0))/T25</f>
        <v>0.25</v>
      </c>
      <c r="K25" s="104">
        <f>INDEX(Results_Cases!J:J,MATCH(A25,Results_Cases!A:A,0))/T25</f>
        <v>0.375</v>
      </c>
      <c r="L25" s="104">
        <f>INDEX(Results_Cases!K:K,MATCH(A25,Results_Cases!A:A,0))/T25</f>
        <v>0.125</v>
      </c>
      <c r="M25" s="104">
        <f>INDEX(Results_Cases!L:L,MATCH(A25,Results_Cases!A:A,0))/T25</f>
        <v>0.15</v>
      </c>
      <c r="N25" s="104">
        <f>INDEX(Results_Cases!M:M,MATCH(A25,Results_Cases!A:A,0))/T25</f>
        <v>0.27500000000000002</v>
      </c>
      <c r="O25" s="104">
        <f>INDEX(Results_Cases!N:N,MATCH(A25,Results_Cases!A:A,0))/T25</f>
        <v>0.05</v>
      </c>
      <c r="P25" s="104">
        <f>INDEX(Results_Cases!O:O,MATCH(A25,Results_Cases!A:A,0))/T25</f>
        <v>0.1</v>
      </c>
      <c r="Q25" s="104">
        <f>INDEX(Results_Cases!P:P,MATCH(A25,Results_Cases!A:A,0))/T25</f>
        <v>2.5000000000000001E-2</v>
      </c>
      <c r="R25" s="104">
        <f>INDEX(Results_Cases!Q:Q,MATCH(A25,Results_Cases!A:A,0))/T25</f>
        <v>2.5000000000000001E-2</v>
      </c>
      <c r="S25" s="104">
        <f>INDEX(Results_Cases!R:R,MATCH(A25,Results_Cases!A:A,0))/T25</f>
        <v>0.15</v>
      </c>
      <c r="T25" s="100">
        <f>INDEX(Results_Cases!GZ:GZ,MATCH(A25,Results_Cases!A:A,0))</f>
        <v>40</v>
      </c>
      <c r="U25" s="102">
        <f>IF(ISERROR(INDEX(Results_Cases!S:S,MATCH(A25,Results_Cases!A:A,0))/X25),0,INDEX(Results_Cases!S:S,MATCH(A25,Results_Cases!A:A,0))/X25)</f>
        <v>0.27272727272727271</v>
      </c>
      <c r="V25" s="102">
        <f>IF(ISERROR(INDEX(Results_Cases!T:T,MATCH(A25,Results_Cases!A:A,0))/X25),0,INDEX(Results_Cases!T:T,MATCH(A25,Results_Cases!A:A,0))/X25)</f>
        <v>0.36363636363636365</v>
      </c>
      <c r="W25" s="102">
        <f>IF(ISERROR(INDEX(Results_Cases!U:U,MATCH(A25,Results_Cases!A:A,0))/X25),0,INDEX(Results_Cases!U:U,MATCH(A25,Results_Cases!A:A,0))/X25)</f>
        <v>0.36363636363636365</v>
      </c>
      <c r="X25" s="103">
        <f>IF(INDEX(Results_Cases!S:S,MATCH(A25,Results_Cases!A:A,0))+INDEX(Results_Cases!T:T,MATCH(A25,Results_Cases!A:A,0))+INDEX(Results_Cases!U:U,MATCH(A25,Results_Cases!A:A,0))=0,"..",INDEX(Results_Cases!S:S,MATCH(A25,Results_Cases!A:A,0))+INDEX(Results_Cases!T:T,MATCH(A25,Results_Cases!A:A,0))+INDEX(Results_Cases!U:U,MATCH(A25,Results_Cases!A:A,0)))</f>
        <v>11</v>
      </c>
      <c r="Y25" s="104">
        <f>IF(ISERROR(INDEX(Results_Cases!V:V,MATCH(A25,Results_Cases!A:A,0))/AC25),"..",INDEX(Results_Cases!V:V,MATCH(A25,Results_Cases!A:A,0))/AC25)</f>
        <v>0.85</v>
      </c>
      <c r="Z25" s="104">
        <f>IF(ISERROR(INDEX(Results_Cases!W:W,MATCH(A25,Results_Cases!A:A,0))/AC25),"..",INDEX(Results_Cases!W:W,MATCH(A25,Results_Cases!A:A,0))/AC25)</f>
        <v>0.05</v>
      </c>
      <c r="AA25" s="104">
        <f>IF(ISERROR(INDEX(Results_Cases!X:X,MATCH(A25,Results_Cases!A:A,0))/AC25),"..",INDEX(Results_Cases!X:X,MATCH(A25,Results_Cases!A:A,0))/AC25)</f>
        <v>2.5000000000000001E-2</v>
      </c>
      <c r="AB25" s="104">
        <f>IF(ISERROR(INDEX(Results_Cases!Y:Y,MATCH(A25,Results_Cases!A:A,0))/AC25),"..",INDEX(Results_Cases!Y:Y,MATCH(A25,Results_Cases!A:A,0))/AC25)</f>
        <v>0.1</v>
      </c>
      <c r="AC25" s="100">
        <f>INDEX(Results_Cases!HA:HA,MATCH(A25,Results_Cases!A:A,0))</f>
        <v>40</v>
      </c>
      <c r="AD25" s="102">
        <f>IF(ISERROR(INDEX(Results_Cases!Z:Z,MATCH(A25,Results_Cases!A:A,0))/AK25),"..",INDEX(Results_Cases!Z:Z,MATCH(A25,Results_Cases!A:A,0))/AK25)</f>
        <v>0.33333333333333331</v>
      </c>
      <c r="AE25" s="102">
        <f>IF(ISERROR(INDEX(Results_Cases!AA:AA,MATCH(A25,Results_Cases!A:A,0))/AK25),"..",INDEX(Results_Cases!AA:AA,MATCH(A25,Results_Cases!A:A,0))/AK25)</f>
        <v>7.6923076923076927E-2</v>
      </c>
      <c r="AF25" s="102">
        <f>IF(ISERROR(INDEX(Results_Cases!AB:AB,MATCH(A25,Results_Cases!A:A,0))/AK25),"..",INDEX(Results_Cases!AB:AB,MATCH(A25,Results_Cases!A:A,0))/AK25)</f>
        <v>0.23076923076923078</v>
      </c>
      <c r="AG25" s="102">
        <f>IF(ISERROR(INDEX(Results_Cases!AC:AC,MATCH(A25,Results_Cases!A:A,0))/AK25),"..",INDEX(Results_Cases!AC:AC,MATCH(A25,Results_Cases!A:A,0))/AK25)</f>
        <v>0.15384615384615385</v>
      </c>
      <c r="AH25" s="102">
        <f>IF(ISERROR(INDEX(Results_Cases!AD:AD,MATCH(A25,Results_Cases!A:A,0))/AK25),"..",INDEX(Results_Cases!AD:AD,MATCH(A25,Results_Cases!A:A,0))/AK25)</f>
        <v>2.564102564102564E-2</v>
      </c>
      <c r="AI25" s="102">
        <f>IF(ISERROR(INDEX(Results_Cases!AE:AE,MATCH(A25,Results_Cases!A:A,0))/AK25),"..",INDEX(Results_Cases!AE:AE,MATCH(A25,Results_Cases!A:A,0))/AK25)</f>
        <v>0</v>
      </c>
      <c r="AJ25" s="102">
        <f>IF(ISERROR(INDEX(Results_Cases!AF:AF,MATCH(A25,Results_Cases!A:A,0))/AK25),"..",INDEX(Results_Cases!AF:AF,MATCH(A25,Results_Cases!A:A,0))/AK25)</f>
        <v>0.17948717948717949</v>
      </c>
      <c r="AK25" s="103">
        <f>IF(INDEX(Results_Cases!Z:Z,MATCH(A25,Results_Cases!A:A,0))+INDEX(Results_Cases!AA:AA,MATCH(A25,Results_Cases!A:A,0))+INDEX(Results_Cases!AB:AB,MATCH(A25,Results_Cases!A:A,0))+INDEX(Results_Cases!AC:AC,MATCH(A25,Results_Cases!A:A,0))+INDEX(Results_Cases!AD:AD,MATCH(A25,Results_Cases!A:A,0))+INDEX(Results_Cases!AE:AE,MATCH(A25,Results_Cases!A:A,0))+INDEX(Results_Cases!AF:AF,MATCH(A25,Results_Cases!A:A,0))=0,"..",INDEX(Results_Cases!Z:Z,MATCH(A25,Results_Cases!A:A,0))+INDEX(Results_Cases!AA:AA,MATCH(A25,Results_Cases!A:A,0))+INDEX(Results_Cases!AB:AB,MATCH(A25,Results_Cases!A:A,0))+INDEX(Results_Cases!AC:AC,MATCH(A25,Results_Cases!A:A,0))+INDEX(Results_Cases!AD:AD,MATCH(A25,Results_Cases!A:A,0))+INDEX(Results_Cases!AE:AE,MATCH(A25,Results_Cases!A:A,0))+INDEX(Results_Cases!AF:AF,MATCH(A25,Results_Cases!A:A,0)))</f>
        <v>39</v>
      </c>
      <c r="AL25" s="104">
        <f>IF(ISERROR(INDEX(Results_Cases!AG:AG,MATCH(A25,Results_Cases!A:A,0))/AR25),"..",INDEX(Results_Cases!AG:AG,MATCH(A25,Results_Cases!A:A,0))/AR25)</f>
        <v>0.10526315789473684</v>
      </c>
      <c r="AM25" s="104">
        <f>IF(ISERROR(INDEX(Results_Cases!AH:AH,MATCH(A25,Results_Cases!A:A,0))/AR25),"..",INDEX(Results_Cases!AH:AH,MATCH(A25,Results_Cases!A:A,0))/AR25)</f>
        <v>0.47368421052631576</v>
      </c>
      <c r="AN25" s="104">
        <f>IF(ISERROR(INDEX(Results_Cases!AI:AI,MATCH(A25,Results_Cases!A:A,0))/AR25),"..",INDEX(Results_Cases!AI:AI,MATCH(A25,Results_Cases!A:A,0))/AR25)</f>
        <v>2.6315789473684209E-2</v>
      </c>
      <c r="AO25" s="104">
        <f>IF(ISERROR(INDEX(Results_Cases!AJ:AJ,MATCH(A25,Results_Cases!A:A,0))/AR25),"..",INDEX(Results_Cases!AJ:AJ,MATCH(A25,Results_Cases!A:A,0))/AR25)</f>
        <v>0</v>
      </c>
      <c r="AP25" s="104">
        <f>IF(ISERROR(INDEX(Results_Cases!AK:AK,MATCH(A25,Results_Cases!A:A,0))/AR25),"..",INDEX(Results_Cases!AK:AK,MATCH(A25,Results_Cases!A:A,0))/AR25)</f>
        <v>0</v>
      </c>
      <c r="AQ25" s="104">
        <f>IF(ISERROR(INDEX(Results_Cases!AL:AL,MATCH(A25,Results_Cases!A:A,0))/AR25),"..",INDEX(Results_Cases!AL:AL,MATCH(A25,Results_Cases!A:A,0))/AR25)</f>
        <v>0.39473684210526316</v>
      </c>
      <c r="AR25" s="100">
        <f>INDEX(Results_Cases!AG:AG,MATCH(A25,Results_Cases!A:A,0))+INDEX(Results_Cases!AH:AH,MATCH(A25,Results_Cases!A:A,0))+INDEX(Results_Cases!AI:AI,MATCH(A25,Results_Cases!A:A,0))+INDEX(Results_Cases!AJ:AJ,MATCH(A25,Results_Cases!A:A,0))+INDEX(Results_Cases!AK:AK,MATCH(A25,Results_Cases!A:A,0))+INDEX(Results_Cases!AL:AL,MATCH(A25,Results_Cases!A:A,0))</f>
        <v>38</v>
      </c>
      <c r="AS25" s="102">
        <f>IF(ISERROR(INDEX(Results_Cases!AM:AM,MATCH(A25,Results_Cases!A:A,0))/AX25),"..",INDEX(Results_Cases!AM:AM,MATCH(A25,Results_Cases!A:A,0))/AX25)</f>
        <v>0.47368421052631576</v>
      </c>
      <c r="AT25" s="102">
        <f>IF(ISERROR(INDEX(Results_Cases!AN:AN,MATCH(A25,Results_Cases!A:A,0))/AX25),"..",INDEX(Results_Cases!AN:AN,MATCH(A25,Results_Cases!A:A,0))/AX25)</f>
        <v>0.36842105263157893</v>
      </c>
      <c r="AU25" s="102">
        <f>IF(ISERROR(INDEX(Results_Cases!AO:AO,MATCH(A25,Results_Cases!A:A,0))/AX25),"..",INDEX(Results_Cases!AO:AO,MATCH(A25,Results_Cases!A:A,0))/AX25)</f>
        <v>7.8947368421052627E-2</v>
      </c>
      <c r="AV25" s="102">
        <f>IF(ISERROR(INDEX(Results_Cases!AP:AP,MATCH(A25,Results_Cases!A:A,0))/AX25),"..",INDEX(Results_Cases!AP:AP,MATCH(A25,Results_Cases!A:A,0))/AX25)</f>
        <v>5.2631578947368418E-2</v>
      </c>
      <c r="AW25" s="102">
        <f>IF(ISERROR(INDEX(Results_Cases!AQ:AQ,MATCH(A25,Results_Cases!A:A,0))/AX25),"..",INDEX(Results_Cases!AQ:AQ,MATCH(A25,Results_Cases!A:A,0))/AX25)</f>
        <v>2.6315789473684209E-2</v>
      </c>
      <c r="AX25" s="103">
        <f>INDEX(Results_Cases!AM:AM,MATCH(A25,Results_Cases!A:A,0))+INDEX(Results_Cases!AN:AN,MATCH(A25,Results_Cases!A:A,0))+INDEX(Results_Cases!AO:AO,MATCH(A25,Results_Cases!A:A,0))+INDEX(Results_Cases!AP:AP,MATCH(A25,Results_Cases!A:A,0))+INDEX(Results_Cases!AQ:AQ,MATCH(A25,Results_Cases!A:A,0))</f>
        <v>38</v>
      </c>
      <c r="AY25" s="104">
        <f>IF(ISERROR(INDEX(Results_Cases!AR:AR,MATCH(A25,Results_Cases!A:A,0))/BD25),"..",INDEX(Results_Cases!AR:AR,MATCH(A25,Results_Cases!A:A,0))/BD25)</f>
        <v>0.52941176470588236</v>
      </c>
      <c r="AZ25" s="104">
        <f>IF(ISERROR(INDEX(Results_Cases!AS:AS,MATCH(A25,Results_Cases!A:A,0))/BD25),"..",INDEX(Results_Cases!AS:AS,MATCH(A25,Results_Cases!A:A,0))/BD25)</f>
        <v>0.29411764705882354</v>
      </c>
      <c r="BA25" s="104">
        <f>IF(ISERROR(INDEX(Results_Cases!AT:AT,MATCH(A25,Results_Cases!A:A,0))/BD25),"..",INDEX(Results_Cases!AT:AT,MATCH(A25,Results_Cases!A:A,0))/BD25)</f>
        <v>0.14705882352941177</v>
      </c>
      <c r="BB25" s="104">
        <f>IF(ISERROR(INDEX(Results_Cases!AU:AU,MATCH(A25,Results_Cases!A:A,0))/BD25),"..",INDEX(Results_Cases!AU:AU,MATCH(A25,Results_Cases!A:A,0))/BD25)</f>
        <v>2.9411764705882353E-2</v>
      </c>
      <c r="BC25" s="104">
        <f>IF(ISERROR(INDEX(Results_Cases!AV:AV,MATCH(A25,Results_Cases!A:A,0))/BD25),"..",INDEX(Results_Cases!AV:AV,MATCH(A25,Results_Cases!A:A,0))/BD25)</f>
        <v>0</v>
      </c>
      <c r="BD25" s="100">
        <f>INDEX(Results_Cases!AR:AR,MATCH(A25,Results_Cases!A:A,0))+INDEX(Results_Cases!AS:AS,MATCH(A25,Results_Cases!A:A,0))+INDEX(Results_Cases!AT:AT,MATCH(A25,Results_Cases!A:A,0))+INDEX(Results_Cases!AU:AU,MATCH(A25,Results_Cases!A:A,0))+INDEX(Results_Cases!AV:AV,MATCH(A25,Results_Cases!A:A,0))</f>
        <v>34</v>
      </c>
      <c r="BE25" s="102">
        <f>IF(ISERROR(INDEX(Results_Cases!AW:AW,MATCH(A25,Results_Cases!A:A,0))/BJ25),"..",INDEX(Results_Cases!AW:AW,MATCH(A25,Results_Cases!A:A,0))/BJ25)</f>
        <v>0.58974358974358976</v>
      </c>
      <c r="BF25" s="102">
        <f>IF(ISERROR(INDEX(Results_Cases!AX:AX,MATCH(A25,Results_Cases!A:A,0))/BJ25),"..",INDEX(Results_Cases!AX:AX,MATCH(A25,Results_Cases!A:A,0))/BJ25)</f>
        <v>0.28205128205128205</v>
      </c>
      <c r="BG25" s="102">
        <f>IF(ISERROR(INDEX(Results_Cases!AY:AY,MATCH(A25,Results_Cases!A:A,0))/BJ25),"..",INDEX(Results_Cases!AY:AY,MATCH(A25,Results_Cases!A:A,0))/BJ25)</f>
        <v>5.128205128205128E-2</v>
      </c>
      <c r="BH25" s="102">
        <f>IF(ISERROR(INDEX(Results_Cases!AZ:AZ,MATCH(A25,Results_Cases!A:A,0))/BJ25),"..",INDEX(Results_Cases!AZ:AZ,MATCH(A25,Results_Cases!A:A,0))/BJ25)</f>
        <v>5.128205128205128E-2</v>
      </c>
      <c r="BI25" s="102">
        <f>IF(ISERROR(INDEX(Results_Cases!BA:BA,MATCH(A25,Results_Cases!A:A,0))/BJ25),"..",INDEX(Results_Cases!BA:BA,MATCH(A25,Results_Cases!A:A,0))/BJ25)</f>
        <v>2.564102564102564E-2</v>
      </c>
      <c r="BJ25" s="103">
        <f>INDEX(Results_Cases!AW:AW,MATCH(A25,Results_Cases!A:A,0))+INDEX(Results_Cases!AX:AX,MATCH(A25,Results_Cases!A:A,0))+INDEX(Results_Cases!AY:AY,MATCH(A25,Results_Cases!A:A,0))+INDEX(Results_Cases!AZ:AZ,MATCH(A25,Results_Cases!A:A,0))+INDEX(Results_Cases!BA:BA,MATCH(A25,Results_Cases!A:A,0))</f>
        <v>39</v>
      </c>
      <c r="BK25" s="104">
        <f>IF(ISERROR(INDEX(Results_Cases!BB:BB,MATCH(A25,Results_Cases!A:A,0))/BP25),"..",INDEX(Results_Cases!BB:BB,MATCH(A25,Results_Cases!A:A,0))/BP25)</f>
        <v>0.66666666666666663</v>
      </c>
      <c r="BL25" s="104">
        <f>IF(ISERROR(INDEX(Results_Cases!BC:BC,MATCH(A25,Results_Cases!A:A,0))/BP25),"..",INDEX(Results_Cases!BC:BC,MATCH(A25,Results_Cases!A:A,0))/BP25)</f>
        <v>0.23076923076923078</v>
      </c>
      <c r="BM25" s="104">
        <f>IF(ISERROR(INDEX(Results_Cases!BD:BD,MATCH(A25,Results_Cases!A:A,0))/BP25),"..",INDEX(Results_Cases!BD:BD,MATCH(A25,Results_Cases!A:A,0))/BP25)</f>
        <v>0.10256410256410256</v>
      </c>
      <c r="BN25" s="104">
        <f>IF(ISERROR(INDEX(Results_Cases!BE:BE,MATCH(A25,Results_Cases!A:A,0))/BP25),"..",INDEX(Results_Cases!BE:BE,MATCH(A25,Results_Cases!A:A,0))/BP25)</f>
        <v>0</v>
      </c>
      <c r="BO25" s="104">
        <f>IF(ISERROR(INDEX(Results_Cases!BF:BF,MATCH(A25,Results_Cases!A:A,0))/BP25),"..",INDEX(Results_Cases!BF:BF,MATCH(A25,Results_Cases!A:A,0))/BP25)</f>
        <v>0</v>
      </c>
      <c r="BP25" s="100">
        <f>INDEX(Results_Cases!BB:BB,MATCH(A25,Results_Cases!A:A,0))+INDEX(Results_Cases!BC:BC,MATCH(A25,Results_Cases!A:A,0))+INDEX(Results_Cases!BD:BD,MATCH(A25,Results_Cases!A:A,0))+INDEX(Results_Cases!BE:BE,MATCH(A25,Results_Cases!A:A,0))+INDEX(Results_Cases!BF:BF,MATCH(A25,Results_Cases!A:A,0))</f>
        <v>39</v>
      </c>
      <c r="BQ25" s="102">
        <f>IF(ISERROR(INDEX(Results_Cases!BG:BG,MATCH(A25,Results_Cases!A:A,0))/BV25),"..",INDEX(Results_Cases!BG:BG,MATCH(A25,Results_Cases!A:A,0))/BV25)</f>
        <v>0.3888888888888889</v>
      </c>
      <c r="BR25" s="102">
        <f>IF(ISERROR(INDEX(Results_Cases!BH:BH,MATCH(A25,Results_Cases!A:A,0))/AX25),"..",INDEX(Results_Cases!BH:BH,MATCH(A25,Results_Cases!A:A,0))/AX25)</f>
        <v>0.13157894736842105</v>
      </c>
      <c r="BS25" s="102">
        <f>IF(ISERROR(INDEX(Results_Cases!BI:BI,MATCH(A25,Results_Cases!A:A,0))/AX25),"..",INDEX(Results_Cases!BI:BI,MATCH(A25,Results_Cases!A:A,0))/AX25)</f>
        <v>5.2631578947368418E-2</v>
      </c>
      <c r="BT25" s="102">
        <f>IF(ISERROR(INDEX(Results_Cases!BJ:BJ,MATCH(A25,Results_Cases!A:A,0))/AX25),"..",INDEX(Results_Cases!BJ:BJ,MATCH(A25,Results_Cases!A:A,0))/AX25)</f>
        <v>2.6315789473684209E-2</v>
      </c>
      <c r="BU25" s="102">
        <f>IF(ISERROR(INDEX(Results_Cases!BK:BK,MATCH(A25,Results_Cases!A:A,0))/AX25),"..",INDEX(Results_Cases!BK:BK,MATCH(A25,Results_Cases!A:A,0))/AX25)</f>
        <v>7.8947368421052627E-2</v>
      </c>
      <c r="BV25" s="103">
        <f>INDEX(Results_Cases!BG:BG,MATCH(A25,Results_Cases!A:A,0))+INDEX(Results_Cases!BH:BH,MATCH(A25,Results_Cases!A:A,0))+INDEX(Results_Cases!BI:BI,MATCH(A25,Results_Cases!A:A,0))+INDEX(Results_Cases!BJ:BJ,MATCH(A25,Results_Cases!A:A,0))+INDEX(Results_Cases!BK:BK,MATCH(A25,Results_Cases!A:A,0))</f>
        <v>18</v>
      </c>
      <c r="BW25" s="104">
        <f>IF(ISERROR(INDEX(Results_Cases!BL:BL,MATCH(A25,Results_Cases!A:A,0))/CB25),"..",INDEX(Results_Cases!BL:BL,MATCH(A25,Results_Cases!A:A,0))/CB25)</f>
        <v>0.4</v>
      </c>
      <c r="BX25" s="104">
        <f>IF(ISERROR(INDEX(Results_Cases!BM:BM,MATCH(A25,Results_Cases!A:A,0))/CB25),"..",INDEX(Results_Cases!BM:BM,MATCH(A25,Results_Cases!A:A,0))/CB25)</f>
        <v>0.33333333333333331</v>
      </c>
      <c r="BY25" s="104">
        <f>IF(ISERROR(INDEX(Results_Cases!BN:BN,MATCH(A25,Results_Cases!A:A,0))/CB25),"..",INDEX(Results_Cases!BN:BN,MATCH(A25,Results_Cases!A:A,0))/CB25)</f>
        <v>0.2</v>
      </c>
      <c r="BZ25" s="104">
        <f>IF(ISERROR(INDEX(Results_Cases!BO:BO,MATCH(A25,Results_Cases!A:A,0))/CB25),"..",INDEX(Results_Cases!BO:BO,MATCH(A25,Results_Cases!A:A,0))/CB25)</f>
        <v>0</v>
      </c>
      <c r="CA25" s="104">
        <f>IF(ISERROR(INDEX(Results_Cases!BP:BP,MATCH(A25,Results_Cases!A:A,0))/CB25),"..",INDEX(Results_Cases!BP:BP,MATCH(A25,Results_Cases!A:A,0))/CB25)</f>
        <v>6.6666666666666666E-2</v>
      </c>
      <c r="CB25" s="100">
        <f>INDEX(Results_Cases!BL:BL,MATCH(A25,Results_Cases!A:A,0))+INDEX(Results_Cases!BM:BM,MATCH(A25,Results_Cases!A:A,0))+INDEX(Results_Cases!BN:BN,MATCH(A25,Results_Cases!A:A,0))+INDEX(Results_Cases!BO:BO,MATCH(A25,Results_Cases!A:A,0))+INDEX(Results_Cases!BP:BP,MATCH(A25,Results_Cases!A:A,0))</f>
        <v>15</v>
      </c>
      <c r="CC25" s="102">
        <f>IF(ISERROR(INDEX(Results_Cases!BQ:BQ,MATCH(A25,Results_Cases!A:A,0))/CH25),"..",INDEX(Results_Cases!BQ:BQ,MATCH(A25,Results_Cases!A:A,0))/CH25)</f>
        <v>0.43243243243243246</v>
      </c>
      <c r="CD25" s="102">
        <f>IF(ISERROR(INDEX(Results_Cases!BR:BR,MATCH(A25,Results_Cases!A:A,0))/CH25),"..",INDEX(Results_Cases!BR:BR,MATCH(A25,Results_Cases!A:A,0))/CH25)</f>
        <v>0.32432432432432434</v>
      </c>
      <c r="CE25" s="102">
        <f>IF(ISERROR(INDEX(Results_Cases!BS:BS,MATCH(A25,Results_Cases!A:A,0))/CH25),"..",INDEX(Results_Cases!BS:BS,MATCH(A25,Results_Cases!A:A,0))/CH25)</f>
        <v>0.16216216216216217</v>
      </c>
      <c r="CF25" s="102">
        <f>IF(ISERROR(INDEX(Results_Cases!BT:BT,MATCH(A25,Results_Cases!A:A,0))/CH25),"..",INDEX(Results_Cases!BT:BT,MATCH(A25,Results_Cases!A:A,0))/CH25)</f>
        <v>2.7027027027027029E-2</v>
      </c>
      <c r="CG25" s="102">
        <f>IF(ISERROR(INDEX(Results_Cases!BU:BU,MATCH(A25,Results_Cases!A:A,0))/CH25),"..",INDEX(Results_Cases!BU:BU,MATCH(A25,Results_Cases!A:A,0))/CH25)</f>
        <v>5.4054054054054057E-2</v>
      </c>
      <c r="CH25" s="103">
        <f>INDEX(Results_Cases!BQ:BQ,MATCH(A25,Results_Cases!A:A,0))+INDEX(Results_Cases!BR:BR,MATCH(A25,Results_Cases!A:A,0))+INDEX(Results_Cases!BS:BS,MATCH(A25,Results_Cases!A:A,0))+INDEX(Results_Cases!BT:BT,MATCH(A25,Results_Cases!A:A,0))+INDEX(Results_Cases!BU:BU,MATCH(A25,Results_Cases!A:A,0))</f>
        <v>37</v>
      </c>
      <c r="CI25" s="104">
        <f>IF(ISERROR(INDEX(Results_Cases!BV:BV,MATCH(A25,Results_Cases!A:A,0))/CN25),"..",INDEX(Results_Cases!BV:BV,MATCH(A25,Results_Cases!A:A,0))/CN25)</f>
        <v>0.41666666666666669</v>
      </c>
      <c r="CJ25" s="104">
        <f>IF(ISERROR(INDEX(Results_Cases!BW:BW,MATCH(A25,Results_Cases!A:A,0))/CN25),"..",INDEX(Results_Cases!BW:BW,MATCH(A25,Results_Cases!A:A,0))/CN25)</f>
        <v>0.3611111111111111</v>
      </c>
      <c r="CK25" s="104">
        <f>IF(ISERROR(INDEX(Results_Cases!BX:BX,MATCH(A25,Results_Cases!A:A,0))/CN25),"..",INDEX(Results_Cases!BX:BX,MATCH(A25,Results_Cases!A:A,0))/CN25)</f>
        <v>0.1388888888888889</v>
      </c>
      <c r="CL25" s="104">
        <f>IF(ISERROR(INDEX(Results_Cases!BY:BY,MATCH(A25,Results_Cases!A:A,0))/CN25),"..",INDEX(Results_Cases!BY:BY,MATCH(A25,Results_Cases!A:A,0))/CN25)</f>
        <v>5.5555555555555552E-2</v>
      </c>
      <c r="CM25" s="104">
        <f>IF(ISERROR(INDEX(Results_Cases!BZ:BZ,MATCH(A25,Results_Cases!A:A,0))/CN25),"..",INDEX(Results_Cases!BZ:BZ,MATCH(A25,Results_Cases!A:A,0))/CN25)</f>
        <v>2.7777777777777776E-2</v>
      </c>
      <c r="CN25" s="100">
        <f>INDEX(Results_Cases!BV:BV,MATCH(A25,Results_Cases!A:A,0))+INDEX(Results_Cases!BW:BW,MATCH(A25,Results_Cases!A:A,0))+INDEX(Results_Cases!BX:BX,MATCH(A25,Results_Cases!A:A,0))+INDEX(Results_Cases!BY:BY,MATCH(A25,Results_Cases!A:A,0))+INDEX(Results_Cases!BZ:BZ,MATCH(A25,Results_Cases!A:A,0))</f>
        <v>36</v>
      </c>
      <c r="CO25" s="102">
        <f>IF(ISERROR(INDEX(Results_Cases!CA:CA,MATCH(A25,Results_Cases!A:A,0))/CT25),0,INDEX(Results_Cases!CA:CA,MATCH(A25,Results_Cases!A:A,0))/CT25)</f>
        <v>0</v>
      </c>
      <c r="CP25" s="102">
        <f>IF(ISERROR(INDEX(Results_Cases!CB:CB,MATCH(A25,Results_Cases!A:A,0))/CT25),0,INDEX(Results_Cases!CB:CB,MATCH(A25,Results_Cases!A:A,0))/CT25)</f>
        <v>0</v>
      </c>
      <c r="CQ25" s="102">
        <f>IF(ISERROR(INDEX(Results_Cases!CC:CC,MATCH(A25,Results_Cases!A:A,0))/CT25),0,INDEX(Results_Cases!CC:CC,MATCH(A25,Results_Cases!A:A,0))/CT25)</f>
        <v>0</v>
      </c>
      <c r="CR25" s="102">
        <f>IF(ISERROR(INDEX(Results_Cases!CD:CD,MATCH(A25,Results_Cases!A:A,0))/CT25),0,INDEX(Results_Cases!CD:CD,MATCH(A25,Results_Cases!A:A,0))/CT25)</f>
        <v>0</v>
      </c>
      <c r="CS25" s="102">
        <f>IF(ISERROR(INDEX(Results_Cases!CE:CE,MATCH(A25,Results_Cases!A:A,0))/CT25),0,INDEX(Results_Cases!CE:CE,MATCH(A25,Results_Cases!A:A,0))/CT25)</f>
        <v>0</v>
      </c>
      <c r="CT25" s="103">
        <f>IF(ISERROR(INDEX(Results_Cases!CA:CA,MATCH(A25,Results_Cases!A:A,0))+INDEX(Results_Cases!CB:CB,MATCH(A25,Results_Cases!A:A,0))+INDEX(Results_Cases!CC:CC,MATCH(A25,Results_Cases!A:A,0))+INDEX(Results_Cases!CD:CD,MATCH(A25,Results_Cases!A:A,0))+INDEX(Results_Cases!CE:CE,MATCH(A25,Results_Cases!A:A,0))),0,INDEX(Results_Cases!CA:CA,MATCH(A25,Results_Cases!A:A,0))+INDEX(Results_Cases!CB:CB,MATCH(A25,Results_Cases!A:A,0))+INDEX(Results_Cases!CC:CC,MATCH(A25,Results_Cases!A:A,0))+INDEX(Results_Cases!CD:CD,MATCH(A25,Results_Cases!A:A,0))+INDEX(Results_Cases!CE:CE,MATCH(A25,Results_Cases!A:A,0)))</f>
        <v>0</v>
      </c>
      <c r="CU25" s="104">
        <f>INDEX(Results_Cases!CF:CF,MATCH(A25,Results_Cases!A:A,0))/DC25</f>
        <v>0.42105263157894735</v>
      </c>
      <c r="CV25" s="104">
        <f>INDEX(Results_Cases!CG:CG,MATCH(A25,Results_Cases!A:A,0))/DC25</f>
        <v>0.10526315789473684</v>
      </c>
      <c r="CW25" s="104">
        <f>INDEX(Results_Cases!CH:CH,MATCH(A25,Results_Cases!A:A,0))/DC25</f>
        <v>0.42105263157894735</v>
      </c>
      <c r="CX25" s="104">
        <f>INDEX(Results_Cases!CI:CI,MATCH(A25,Results_Cases!A:A,0))/DC25</f>
        <v>7.8947368421052627E-2</v>
      </c>
      <c r="CY25" s="104">
        <f>INDEX(Results_Cases!CJ:CJ,MATCH(A25,Results_Cases!A:A,0))/DC25</f>
        <v>0.26315789473684209</v>
      </c>
      <c r="CZ25" s="104">
        <f>INDEX(Results_Cases!CK:CK,MATCH(A25,Results_Cases!A:A,0))/DC25</f>
        <v>2.6315789473684209E-2</v>
      </c>
      <c r="DA25" s="104">
        <f>INDEX(Results_Cases!CL:CL,MATCH(A25,Results_Cases!A:A,0))/DC25</f>
        <v>0</v>
      </c>
      <c r="DB25" s="104">
        <f>INDEX(Results_Cases!CM:CM,MATCH(A25,Results_Cases!A:A,0))/DC25</f>
        <v>0.39473684210526316</v>
      </c>
      <c r="DC25" s="100">
        <f>INDEX(Results_Cases!HB:HB,MATCH(A25,Results_Cases!A:A,0))</f>
        <v>38</v>
      </c>
      <c r="DD25" s="102">
        <f>IF(ISERROR(INDEX(Results_Cases!CN:CN,MATCH(A25,Results_Cases!A:A,0))/DK25),"..",INDEX(Results_Cases!CN:CN,MATCH(A25,Results_Cases!A:A,0))/DK25)</f>
        <v>0.60526315789473684</v>
      </c>
      <c r="DE25" s="102">
        <f>IF(ISERROR(INDEX(Results_Cases!CO:CO,MATCH(A25,Results_Cases!A:A,0))/DK25),"..",INDEX(Results_Cases!CO:CO,MATCH(A25,Results_Cases!A:A,0))/DK25)</f>
        <v>0</v>
      </c>
      <c r="DF25" s="102">
        <f>IF(ISERROR(INDEX(Results_Cases!CP:CP,MATCH(A25,Results_Cases!A:A,0))/DK25),"..",INDEX(Results_Cases!CP:CP,MATCH(A25,Results_Cases!A:A,0))/DK25)</f>
        <v>0.18421052631578946</v>
      </c>
      <c r="DG25" s="102">
        <f>IF(ISERROR(INDEX(Results_Cases!CQ:CQ,MATCH(A25,Results_Cases!A:A,0))/DK25),"..",INDEX(Results_Cases!CQ:CQ,MATCH(A25,Results_Cases!A:A,0))/DK25)</f>
        <v>7.8947368421052627E-2</v>
      </c>
      <c r="DH25" s="102">
        <f>IF(ISERROR(INDEX(Results_Cases!CR:CR,MATCH(A25,Results_Cases!A:A,0))/DK25),"..",INDEX(Results_Cases!CR:CR,MATCH(A25,Results_Cases!A:A,0))/DK25)</f>
        <v>0.13157894736842105</v>
      </c>
      <c r="DI25" s="105">
        <f>IF(ISERROR(INDEX(Results_Cases!CS:CS,MATCH(A25,Results_Cases!A:A,0))),0,INDEX(Results_Cases!CS:CS,MATCH(A25,Results_Cases!A:A,0)))</f>
        <v>8.3333333333333339</v>
      </c>
      <c r="DJ25" s="106">
        <f>IF(ISERROR(INDEX(Results_Cases!CT:CT,MATCH(A25,Results_Cases!A:A,0))),0,INDEX(Results_Cases!CT:CT,MATCH(A25,Results_Cases!A:A,0)))</f>
        <v>5</v>
      </c>
      <c r="DK25" s="103">
        <f>INDEX(Results_Cases!CN:CN,MATCH(A25,Results_Cases!A:A,0))+INDEX(Results_Cases!CO:CO,MATCH(A25,Results_Cases!A:A,0))+INDEX(Results_Cases!CP:CP,MATCH(A25,Results_Cases!A:A,0))+INDEX(Results_Cases!CQ:CQ,MATCH(A25,Results_Cases!A:A,0))+INDEX(Results_Cases!CR:CR,MATCH(A25,Results_Cases!A:A,0))</f>
        <v>38</v>
      </c>
      <c r="DL25" s="104">
        <f>IF(ISERROR(INDEX(Results_Cases!CU:CU,MATCH(A25,Results_Cases!A:A,0))/DO25),"..",INDEX(Results_Cases!CU:CU,MATCH(A25,Results_Cases!A:A,0))/DO25)</f>
        <v>9.0909090909090912E-2</v>
      </c>
      <c r="DM25" s="104">
        <f>IF(ISERROR(INDEX(Results_Cases!CV:CV,MATCH(A25,Results_Cases!A:A,0))/DO25),"..",INDEX(Results_Cases!CV:CV,MATCH(A25,Results_Cases!A:A,0))/DO25)</f>
        <v>0.90909090909090906</v>
      </c>
      <c r="DN25" s="104">
        <f>IF(ISERROR(INDEX(Results_Cases!CW:CW,MATCH(A25,Results_Cases!A:A,0))/DO25),"..",INDEX(Results_Cases!CW:CW,MATCH(A25,Results_Cases!A:A,0))/DO25)</f>
        <v>0</v>
      </c>
      <c r="DO25" s="100">
        <f>INDEX(Results_Cases!CU:CU,MATCH(A25,Results_Cases!A:A,0))+INDEX(Results_Cases!CV:CV,MATCH(A25,Results_Cases!A:A,0))+INDEX(Results_Cases!CW:CW,MATCH(A25,Results_Cases!A:A,0))</f>
        <v>22</v>
      </c>
      <c r="DP25" s="102">
        <f>IF(ISERROR(INDEX(Results_Cases!CX:CX,MATCH(A25,Results_Cases!A:A,0))/DS25),"..",INDEX(Results_Cases!CX:CX,MATCH(A25,Results_Cases!A:A,0))/DS25)</f>
        <v>0.6</v>
      </c>
      <c r="DQ25" s="102">
        <f>IF(ISERROR(INDEX(Results_Cases!CY:CY,MATCH(A25,Results_Cases!A:A,0))/DS25),"..",INDEX(Results_Cases!CY:CY,MATCH(A25,Results_Cases!A:A,0))/DS25)</f>
        <v>0.4</v>
      </c>
      <c r="DR25" s="102">
        <f>IF(ISERROR(INDEX(Results_Cases!CZ:CZ,MATCH(A25,Results_Cases!A:A,0))/DS25),"..",INDEX(Results_Cases!CZ:CZ,MATCH(A25,Results_Cases!A:A,0))/DS25)</f>
        <v>0</v>
      </c>
      <c r="DS25" s="103">
        <f>INDEX(Results_Cases!CX:CX,MATCH(A25,Results_Cases!A:A,0))+INDEX(Results_Cases!CY:CY,MATCH(A25,Results_Cases!A:A,0))+INDEX(Results_Cases!CZ:CZ,MATCH(A25,Results_Cases!A:A,0))</f>
        <v>35</v>
      </c>
      <c r="DT25" s="104">
        <f>IF(ISERROR(INDEX(Results_Cases!DA:DA,MATCH(A25,Results_Cases!A:A,0))/EC25),"..",INDEX(Results_Cases!DA:DA,MATCH(A25,Results_Cases!A:A,0))/EC25)</f>
        <v>0</v>
      </c>
      <c r="DU25" s="104">
        <f>IF(ISERROR(INDEX(Results_Cases!DB:DB,MATCH(A25,Results_Cases!A:A,0))/EC25),"..",INDEX(Results_Cases!DB:DB,MATCH(A25,Results_Cases!A:A,0))/EC25)</f>
        <v>0</v>
      </c>
      <c r="DV25" s="104">
        <f>IF(ISERROR(INDEX(Results_Cases!DC:DC,MATCH(A25,Results_Cases!A:A,0))/EC25),"..",INDEX(Results_Cases!DC:DC,MATCH(A25,Results_Cases!A:A,0))/EC25)</f>
        <v>2.8571428571428571E-2</v>
      </c>
      <c r="DW25" s="104">
        <f>IF(ISERROR(INDEX(Results_Cases!DD:DD,MATCH(A25,Results_Cases!A:A,0))/EC25),"..",INDEX(Results_Cases!DD:DD,MATCH(A25,Results_Cases!A:A,0))/EC25)</f>
        <v>5.7142857142857141E-2</v>
      </c>
      <c r="DX25" s="104">
        <f>IF(ISERROR(INDEX(Results_Cases!DE:DE,MATCH(A25,Results_Cases!A:A,0))/EC25),"..",INDEX(Results_Cases!DE:DE,MATCH(A25,Results_Cases!A:A,0))/EC25)</f>
        <v>0.2857142857142857</v>
      </c>
      <c r="DY25" s="104">
        <f>IF(ISERROR(INDEX(Results_Cases!DF:DF,MATCH(A25,Results_Cases!A:A,0))/EC25),"..",INDEX(Results_Cases!DF:DF,MATCH(A25,Results_Cases!A:A,0))/EC25)</f>
        <v>0.54285714285714282</v>
      </c>
      <c r="DZ25" s="104">
        <f>IF(ISERROR(INDEX(Results_Cases!DG:DG,MATCH(A25,Results_Cases!A:A,0))/EC25),"..",INDEX(Results_Cases!DG:DG,MATCH(A25,Results_Cases!A:A,0))/EC25)</f>
        <v>8.5714285714285715E-2</v>
      </c>
      <c r="EA25" s="104">
        <f>IF(ISERROR(INDEX(Results_Cases!DH:DH,MATCH(A25,Results_Cases!A:A,0))/EC25),"..",INDEX(Results_Cases!DH:DH,MATCH(A25,Results_Cases!A:A,0))/EC25)</f>
        <v>0</v>
      </c>
      <c r="EB25" s="107">
        <f>IF(ISERROR(INDEX(Results_Cases!DI:DI,MATCH(A25,Results_Cases!A:A,0))),"..",INDEX(Results_Cases!DI:DI,MATCH(A25,Results_Cases!A:A,0)))</f>
        <v>57.575000000000003</v>
      </c>
      <c r="EC25" s="100">
        <f>INDEX(Results_Cases!DA:DA,MATCH(A25,Results_Cases!A:A,0))+INDEX(Results_Cases!DB:DB,MATCH(A25,Results_Cases!A:A,0))+INDEX(Results_Cases!DC:DC,MATCH(A25,Results_Cases!A:A,0))+INDEX(Results_Cases!DD:DD,MATCH(A25,Results_Cases!A:A,0))+INDEX(Results_Cases!DE:DE,MATCH(A25,Results_Cases!A:A,0))+INDEX(Results_Cases!DF:DF,MATCH(A25,Results_Cases!A:A,0))+INDEX(Results_Cases!DG:DG,MATCH(A25,Results_Cases!A:A,0))+INDEX(Results_Cases!DH:DH,MATCH(A25,Results_Cases!A:A,0))</f>
        <v>35</v>
      </c>
      <c r="ED25" s="102">
        <f>IF(ISERROR(INDEX(Results_Cases!DJ:DJ,MATCH(A25,Results_Cases!A:A,0))/EI25),"..",INDEX(Results_Cases!DJ:DJ,MATCH(A25,Results_Cases!A:A,0))/EI25)</f>
        <v>0</v>
      </c>
      <c r="EE25" s="102">
        <f>IF(ISERROR(INDEX(Results_Cases!DK:DK,MATCH(A25,Results_Cases!A:A,0))/EI25),"..",INDEX(Results_Cases!DK:DK,MATCH(A25,Results_Cases!A:A,0))/EI25)</f>
        <v>8.3333333333333329E-2</v>
      </c>
      <c r="EF25" s="102">
        <f>IF(ISERROR(INDEX(Results_Cases!DL:DL,MATCH(A25,Results_Cases!A:A,0))/EI25),"..",INDEX(Results_Cases!DL:DL,MATCH(A25,Results_Cases!A:A,0))/EI25)</f>
        <v>0</v>
      </c>
      <c r="EG25" s="102">
        <f>IF(ISERROR(INDEX(Results_Cases!DM:DM,MATCH(A25,Results_Cases!A:A,0))/EI25),"..",INDEX(Results_Cases!DM:DM,MATCH(A25,Results_Cases!A:A,0))/EI25)</f>
        <v>0.86111111111111116</v>
      </c>
      <c r="EH25" s="102">
        <f>IF(ISERROR(INDEX(Results_Cases!DN:DN,MATCH(A25,Results_Cases!A:A,0))/EI25),"..",INDEX(Results_Cases!DN:DN,MATCH(A25,Results_Cases!A:A,0))/EI25)</f>
        <v>5.5555555555555552E-2</v>
      </c>
      <c r="EI25" s="103">
        <f>INDEX(Results_Cases!DJ:DJ,MATCH(A25,Results_Cases!A:A,0))+INDEX(Results_Cases!DK:DK,MATCH(A25,Results_Cases!A:A,0))+INDEX(Results_Cases!DL:DL,MATCH(A25,Results_Cases!A:A,0))+INDEX(Results_Cases!DM:DM,MATCH(A25,Results_Cases!A:A,0))+INDEX(Results_Cases!DN:DN,MATCH(A25,Results_Cases!A:A,0))</f>
        <v>36</v>
      </c>
      <c r="EJ25" s="104">
        <f>IF(ISERROR(INDEX(Results_Cases!DO:DO,MATCH(A25,Results_Cases!A:A,0))/EI25),"..",INDEX(Results_Cases!DO:DO,MATCH(A25,Results_Cases!A:A,0))/EI25)</f>
        <v>0</v>
      </c>
      <c r="EK25" s="104">
        <f>IF(ISERROR(INDEX(Results_Cases!DP:DP,MATCH(A25,Results_Cases!A:A,0))/EI25),"..",INDEX(Results_Cases!DP:DP,MATCH(A25,Results_Cases!A:A,0))/EI25)</f>
        <v>0</v>
      </c>
      <c r="EL25" s="104">
        <f>IF(ISERROR(INDEX(Results_Cases!DQ:DQ,MATCH(A25,Results_Cases!A:A,0))/EI25),"..",INDEX(Results_Cases!DQ:DQ,MATCH(A25,Results_Cases!A:A,0))/EI25)</f>
        <v>0</v>
      </c>
      <c r="EM25" s="102">
        <f>IF(ISERROR(INDEX(Results_Cases!DR:DR,MATCH(A25,Results_Cases!A:A,0))/EI25),"..",INDEX(Results_Cases!DR:DR,MATCH(A25,Results_Cases!A:A,0))/EI25)</f>
        <v>0</v>
      </c>
      <c r="EN25" s="102">
        <f>IF(ISERROR(INDEX(Results_Cases!DS:DS,MATCH(A25,Results_Cases!A:A,0))/EI25),"..",INDEX(Results_Cases!DS:DS,MATCH(A25,Results_Cases!A:A,0))/EI25)</f>
        <v>0</v>
      </c>
      <c r="EO25" s="102">
        <f>IF(ISERROR(INDEX(Results_Cases!DT:DT,MATCH(A25,Results_Cases!A:A,0))/EI25),"..",INDEX(Results_Cases!DT:DT,MATCH(A25,Results_Cases!A:A,0))/EI25)</f>
        <v>5.5555555555555552E-2</v>
      </c>
      <c r="EP25" s="102">
        <f>IF(ISERROR(INDEX(Results_Cases!DU:DU,MATCH(A25,Results_Cases!A:A,0))/EI25),"..",INDEX(Results_Cases!DU:DU,MATCH(A25,Results_Cases!A:A,0))/EI25)</f>
        <v>2.7777777777777776E-2</v>
      </c>
      <c r="EQ25" s="104">
        <f>IF(ISERROR(INDEX(Results_Cases!DV:DV,MATCH(A25,Results_Cases!A:A,0))/EI25),"..",INDEX(Results_Cases!DV:DV,MATCH(A25,Results_Cases!A:A,0))/EI25)</f>
        <v>0</v>
      </c>
      <c r="ER25" s="104">
        <f>IF(ISERROR(INDEX(Results_Cases!DW:DW,MATCH(A25,Results_Cases!A:A,0))/EI25),"..",INDEX(Results_Cases!DW:DW,MATCH(A25,Results_Cases!A:A,0))/EI25)</f>
        <v>0</v>
      </c>
      <c r="ES25" s="104">
        <f>IF(ISERROR(INDEX(Results_Cases!DX:DX,MATCH(A25,Results_Cases!A:A,0))/EI25),"..",INDEX(Results_Cases!DX:DX,MATCH(A25,Results_Cases!A:A,0))/EI25)</f>
        <v>0</v>
      </c>
      <c r="ET25" s="104">
        <f>IF(ISERROR(INDEX(Results_Cases!DY:DY,MATCH(A25,Results_Cases!A:A,0))/EI25),"..",INDEX(Results_Cases!DY:DY,MATCH(A25,Results_Cases!A:A,0))/EI25)</f>
        <v>0</v>
      </c>
      <c r="EU25" s="104">
        <f>IF(ISERROR(INDEX(Results_Cases!DZ:DZ,MATCH(A25,Results_Cases!A:A,0))/EI25),"..",INDEX(Results_Cases!DZ:DZ,MATCH(A25,Results_Cases!A:A,0))/EI25)</f>
        <v>0</v>
      </c>
      <c r="EV25" s="104">
        <f>IF(ISERROR(INDEX(Results_Cases!EA:EA,MATCH(A25,Results_Cases!A:A,0))/EI25),"..",INDEX(Results_Cases!EA:EA,MATCH(A25,Results_Cases!A:A,0))/EI25)</f>
        <v>0</v>
      </c>
      <c r="EW25" s="104">
        <f>IF(ISERROR(INDEX(Results_Cases!EB:EB,MATCH(A25,Results_Cases!A:A,0))/EI25),"..",INDEX(Results_Cases!EB:EB,MATCH(A25,Results_Cases!A:A,0))/EI25)</f>
        <v>0</v>
      </c>
      <c r="EX25" s="102">
        <f>IF(ISERROR(INDEX(Results_Cases!EC:EC,MATCH(A25,Results_Cases!A:A,0))/EI25),"..",INDEX(Results_Cases!EC:EC,MATCH(A25,Results_Cases!A:A,0))/EI25)</f>
        <v>2.7777777777777776E-2</v>
      </c>
      <c r="EY25" s="102">
        <f>IF(ISERROR(INDEX(Results_Cases!ED:ED,MATCH(A25,Results_Cases!A:A,0))/EI25),"..",INDEX(Results_Cases!ED:ED,MATCH(A25,Results_Cases!A:A,0))/EI25)</f>
        <v>0</v>
      </c>
      <c r="EZ25" s="102">
        <f>IF(ISERROR(INDEX(Results_Cases!EE:EE,MATCH(A25,Results_Cases!A:A,0))/EI25),"..",INDEX(Results_Cases!EE:EE,MATCH(A25,Results_Cases!A:A,0))/EI25)</f>
        <v>0</v>
      </c>
      <c r="FA25" s="102">
        <f>IF(ISERROR(INDEX(Results_Cases!EF:EF,MATCH(A25,Results_Cases!A:A,0))/EI25),"..",INDEX(Results_Cases!EF:EF,MATCH(A25,Results_Cases!A:A,0))/EI25)</f>
        <v>0</v>
      </c>
      <c r="FB25" s="102">
        <f>IF(ISERROR(INDEX(Results_Cases!EG:EG,MATCH(A25,Results_Cases!A:A,0))/EI25),"..",INDEX(Results_Cases!EG:EG,MATCH(A25,Results_Cases!A:A,0))/EI25)</f>
        <v>0</v>
      </c>
      <c r="FC25" s="102">
        <f>IF(ISERROR(INDEX(Results_Cases!EH:EH,MATCH(A25,Results_Cases!A:A,0))/EI25),"..",INDEX(Results_Cases!EH:EH,MATCH(A25,Results_Cases!A:A,0))/EI25)</f>
        <v>0</v>
      </c>
      <c r="FD25" s="102">
        <f>IF(ISERROR(INDEX(Results_Cases!EI:EI,MATCH(A25,Results_Cases!A:A,0))/EI25),"..",INDEX(Results_Cases!EI:EI,MATCH(A25,Results_Cases!A:A,0))/EI25)</f>
        <v>0</v>
      </c>
      <c r="FE25" s="102">
        <f>IF(ISERROR(INDEX(Results_Cases!EJ:EJ,MATCH(A25,Results_Cases!A:A,0))/EI25),"..",INDEX(Results_Cases!EJ:EJ,MATCH(A25,Results_Cases!A:A,0))/EI25)</f>
        <v>0</v>
      </c>
      <c r="FF25" s="102">
        <f>IF(ISERROR(INDEX(Results_Cases!EK:EK,MATCH(A25,Results_Cases!A:A,0))/EI25),"..",INDEX(Results_Cases!EK:EK,MATCH(A25,Results_Cases!A:A,0))/EI25)</f>
        <v>0</v>
      </c>
      <c r="FG25" s="102">
        <f>IF(ISERROR(INDEX(Results_Cases!EL:EL,MATCH(A25,Results_Cases!A:A,0))/EI25),"..",INDEX(Results_Cases!EL:EL,MATCH(A25,Results_Cases!A:A,0))/EI25)</f>
        <v>0</v>
      </c>
      <c r="FH25" s="102">
        <f>IF(ISERROR(INDEX(Results_Cases!EM:EM,MATCH(A25,Results_Cases!A:A,0))/EI25),"..",INDEX(Results_Cases!EM:EM,MATCH(A25,Results_Cases!A:A,0))/EI25)</f>
        <v>0</v>
      </c>
      <c r="FI25" s="102">
        <f>IF(ISERROR(INDEX(Results_Cases!EN:EN,MATCH(A25,Results_Cases!A:A,0))/EI25),"..",INDEX(Results_Cases!EN:EN,MATCH(A25,Results_Cases!A:A,0))/EI25)</f>
        <v>0</v>
      </c>
      <c r="FJ25" s="102">
        <f>IF(ISERROR(INDEX(Results_Cases!EO:EO,MATCH(A25,Results_Cases!A:A,0))/EI25),"..",INDEX(Results_Cases!EO:EO,MATCH(A25,Results_Cases!A:A,0))/EI25)</f>
        <v>0</v>
      </c>
      <c r="FK25" s="102">
        <f>IF(ISERROR(INDEX(Results_Cases!EP:EP,MATCH(A25,Results_Cases!A:A,0))/EI25),"..",INDEX(Results_Cases!EP:EP,MATCH(A25,Results_Cases!A:A,0))/EI25)</f>
        <v>0</v>
      </c>
      <c r="FL25" s="102">
        <f>IF(ISERROR(INDEX(Results_Cases!EQ:EQ,MATCH(A25,Results_Cases!A:A,0))/EI25),"..",INDEX(Results_Cases!EQ:EQ,MATCH(A25,Results_Cases!A:A,0))/EI25)</f>
        <v>0</v>
      </c>
      <c r="FM25" s="102">
        <f>IF(ISERROR(INDEX(Results_Cases!ER:ER,MATCH(A25,Results_Cases!A:A,0))/EI25),"..",INDEX(Results_Cases!ER:ER,MATCH(A25,Results_Cases!A:A,0))/EI25)</f>
        <v>0</v>
      </c>
      <c r="FN25" s="102">
        <f>IF(ISERROR(INDEX(Results_Cases!ES:ES,MATCH(A25,Results_Cases!A:A,0))/EI25),"..",INDEX(Results_Cases!ES:ES,MATCH(A25,Results_Cases!A:A,0))/EI25)</f>
        <v>0</v>
      </c>
      <c r="FO25" s="102">
        <f>IF(ISERROR(INDEX(Results_Cases!ET:ET,MATCH(A25,Results_Cases!A:A,0))/EI25),"..",INDEX(Results_Cases!ET:ET,MATCH(A25,Results_Cases!A:A,0))/EI25)</f>
        <v>0</v>
      </c>
      <c r="FP25" s="102">
        <f>IF(ISERROR(INDEX(Results_Cases!EU:EU,MATCH(A25,Results_Cases!A:A,0))/EI25),"..",INDEX(Results_Cases!EU:EU,MATCH(A25,Results_Cases!A:A,0))/EI25)</f>
        <v>0</v>
      </c>
      <c r="FQ25" s="102">
        <f>IF(ISERROR(INDEX(Results_Cases!EV:EV,MATCH(A25,Results_Cases!A:A,0))/EI25),"..",INDEX(Results_Cases!EV:EV,MATCH(A25,Results_Cases!A:A,0))/EI25)</f>
        <v>2.7777777777777776E-2</v>
      </c>
      <c r="FR25" s="102">
        <f>IF(ISERROR(INDEX(Results_Cases!EW:EW,MATCH(A25,Results_Cases!A:A,0))/EI25),"..",INDEX(Results_Cases!EW:EW,MATCH(A25,Results_Cases!A:A,0))/EI25)</f>
        <v>0</v>
      </c>
      <c r="FS25" s="102">
        <f>IF(ISERROR(INDEX(Results_Cases!EX:EX,MATCH(A25,Results_Cases!A:A,0))/EI25),"..",INDEX(Results_Cases!EX:EX,MATCH(A25,Results_Cases!A:A,0))/EI25)</f>
        <v>0.80555555555555558</v>
      </c>
      <c r="FT25" s="104">
        <f>IF(ISERROR(INDEX(Results_Cases!EY:EY,MATCH(A25,Results_Cases!A:A,0))/EI25),"..",INDEX(Results_Cases!EY:EY,MATCH(A25,Results_Cases!A:A,0))/EI25)</f>
        <v>5.5555555555555552E-2</v>
      </c>
      <c r="FU25" s="104">
        <f>IF(ISERROR(INDEX(Results_Cases!EZ:EZ,MATCH(A25,Results_Cases!A:A,0))/EI25),"..",INDEX(Results_Cases!EZ:EZ,MATCH(A25,Results_Cases!A:A,0))/EI25)</f>
        <v>0</v>
      </c>
      <c r="FV25" s="102">
        <f>IF(ISERROR(INDEX(Results_Cases!FA:FA,MATCH(A25,Results_Cases!A:A,0))/GB25),"..",INDEX(Results_Cases!FA:FA,MATCH(A25,Results_Cases!A:A,0))/GB25)</f>
        <v>0.48</v>
      </c>
      <c r="FW25" s="102">
        <f>IF(ISERROR(INDEX(Results_Cases!FB:FB,MATCH(A25,Results_Cases!A:A,0))/GB25),"..",INDEX(Results_Cases!FB:FB,MATCH(A25,Results_Cases!A:A,0))/GB25)</f>
        <v>0</v>
      </c>
      <c r="FX25" s="102">
        <f>IF(ISERROR(INDEX(Results_Cases!FC:FC,MATCH(A25,Results_Cases!A:A,0))/GB25),"..",INDEX(Results_Cases!FC:FC,MATCH(A25,Results_Cases!A:A,0))/GB25)</f>
        <v>0</v>
      </c>
      <c r="FY25" s="102">
        <f>IF(ISERROR(INDEX(Results_Cases!FD:FD,MATCH(A25,Results_Cases!A:A,0))/GB25),"..",INDEX(Results_Cases!FD:FD,MATCH(A25,Results_Cases!A:A,0))/GB25)</f>
        <v>0.52</v>
      </c>
      <c r="FZ25" s="102">
        <f>IF(ISERROR(INDEX(Results_Cases!FE:FE,MATCH(A25,Results_Cases!A:A,0))/GB25),"..",INDEX(Results_Cases!FE:FE,MATCH(A25,Results_Cases!A:A,0))/GB25)</f>
        <v>0</v>
      </c>
      <c r="GA25" s="108">
        <f>IF(ISERROR(INDEX(Results_Cases!FF:FF,MATCH(A25,Results_Cases!A:A,0))/GB25),"..",INDEX(Results_Cases!FF:FF,MATCH(A25,Results_Cases!A:A,0))/GB25)</f>
        <v>0</v>
      </c>
      <c r="GB25" s="103">
        <f>INDEX(Results_Cases!FA:FA,MATCH(A25,Results_Cases!A:A,0))+INDEX(Results_Cases!FB:FB,MATCH(A25,Results_Cases!A:A,0))+INDEX(Results_Cases!FC:FC,MATCH(A25,Results_Cases!A:A,0))+INDEX(Results_Cases!FD:FD,MATCH(A25,Results_Cases!A:A,0))+INDEX(Results_Cases!FE:FE,MATCH(A25,Results_Cases!A:A,0))+INDEX(Results_Cases!FF:FF,MATCH(A25,Results_Cases!A:A,0))</f>
        <v>25</v>
      </c>
      <c r="GC25" s="104">
        <f>IF(ISERROR(INDEX(Results_Cases!FG:FG,MATCH(A25,Results_Cases!A:A,0))/GQ25),"..",INDEX(Results_Cases!FG:FG,MATCH(A25,Results_Cases!A:A,0))/GQ25)</f>
        <v>1</v>
      </c>
      <c r="GD25" s="104">
        <f>IF(ISERROR(INDEX(Results_Cases!FH:FH,MATCH(A25,Results_Cases!A:A,0))/GQ25),"..",INDEX(Results_Cases!FH:FH,MATCH(A25,Results_Cases!A:A,0))/GQ25)</f>
        <v>0</v>
      </c>
      <c r="GE25" s="104">
        <f>IF(ISERROR(INDEX(Results_Cases!FI:FI,MATCH(A25,Results_Cases!A:A,0))/GQ25),"..",INDEX(Results_Cases!FI:FI,MATCH(A25,Results_Cases!A:A,0))/GQ25)</f>
        <v>0</v>
      </c>
      <c r="GF25" s="104">
        <f>IF(ISERROR(INDEX(Results_Cases!FJ:FJ,MATCH(A25,Results_Cases!A:A,0))/GQ25),"..",INDEX(Results_Cases!FJ:FJ,MATCH(A25,Results_Cases!A:A,0))/GQ25)</f>
        <v>0</v>
      </c>
      <c r="GG25" s="104">
        <f>IF(ISERROR(INDEX(Results_Cases!FK:FK,MATCH(A25,Results_Cases!A:A,0))/GQ25),"..",INDEX(Results_Cases!FK:FK,MATCH(A25,Results_Cases!A:A,0))/GQ25)</f>
        <v>0</v>
      </c>
      <c r="GH25" s="104">
        <f>IF(ISERROR(INDEX(Results_Cases!FL:FL,MATCH(A25,Results_Cases!A:A,0))/GQ25),"..",INDEX(Results_Cases!FL:FL,MATCH(A25,Results_Cases!A:A,0))/GQ25)</f>
        <v>0</v>
      </c>
      <c r="GI25" s="104">
        <f>IF(ISERROR(INDEX(Results_Cases!FM:FM,MATCH(A25,Results_Cases!A:A,0))/GQ25),"..",INDEX(Results_Cases!FM:FM,MATCH(A25,Results_Cases!A:A,0))/GQ25)</f>
        <v>0</v>
      </c>
      <c r="GJ25" s="104">
        <f>IF(ISERROR(INDEX(Results_Cases!FN:FN,MATCH(A25,Results_Cases!A:A,0))/GQ25),"..",INDEX(Results_Cases!FN:FN,MATCH(A25,Results_Cases!A:A,0))/GQ25)</f>
        <v>0</v>
      </c>
      <c r="GK25" s="104">
        <f>IF(ISERROR(INDEX(Results_Cases!FO:FO,MATCH(A25,Results_Cases!A:A,0))/GQ25),"..",INDEX(Results_Cases!FO:FO,MATCH(A25,Results_Cases!A:A,0))/GQ25)</f>
        <v>0</v>
      </c>
      <c r="GL25" s="104">
        <f>IF(ISERROR(INDEX(Results_Cases!FP:FP,MATCH(A25,Results_Cases!A:A,0))/GQ25),"..",INDEX(Results_Cases!FP:FP,MATCH(A25,Results_Cases!A:A,0))/GQ25)</f>
        <v>0</v>
      </c>
      <c r="GM25" s="104">
        <f>IF(ISERROR(INDEX(Results_Cases!FQ:FQ,MATCH(A25,Results_Cases!A:A,0))/GQ25),"..",INDEX(Results_Cases!FQ:FQ,MATCH(A25,Results_Cases!A:A,0))/GQ25)</f>
        <v>0</v>
      </c>
      <c r="GN25" s="104">
        <f>IF(ISERROR(INDEX(Results_Cases!FR:FR,MATCH(A25,Results_Cases!A:A,0))/GQ25),"..",INDEX(Results_Cases!FR:FR,MATCH(A25,Results_Cases!A:A,0))/GQ25)</f>
        <v>0</v>
      </c>
      <c r="GO25" s="104">
        <f>IF(ISERROR(INDEX(Results_Cases!FS:FS,MATCH(A25,Results_Cases!A:A,0))/GQ25),"..",INDEX(Results_Cases!FS:FS,MATCH(A25,Results_Cases!A:A,0))/GQ25)</f>
        <v>0</v>
      </c>
      <c r="GP25" s="104">
        <f>IF(ISERROR(INDEX(Results_Cases!FT:FT,MATCH(A25,Results_Cases!A:A,0))/GQ25),"..",INDEX(Results_Cases!FT:FT,MATCH(A25,Results_Cases!A:A,0))/GQ25)</f>
        <v>0</v>
      </c>
      <c r="GQ25" s="100">
        <f>INDEX(Results_Cases!FG:FG,MATCH(A25,Results_Cases!A:A,0))+INDEX(Results_Cases!FH:FH,MATCH(A25,Results_Cases!A:A,0))+INDEX(Results_Cases!FI:FI,MATCH(A25,Results_Cases!A:A,0))+INDEX(Results_Cases!FJ:FJ,MATCH(A25,Results_Cases!A:A,0))+INDEX(Results_Cases!FK:FK,MATCH(A25,Results_Cases!A:A,0))+INDEX(Results_Cases!FL:FL,MATCH(A25,Results_Cases!A:A,0))+INDEX(Results_Cases!FM:FM,MATCH(A25,Results_Cases!A:A,0))+INDEX(Results_Cases!FN:FN,MATCH(A25,Results_Cases!A:A,0))+INDEX(Results_Cases!FO:FO,MATCH(A25,Results_Cases!A:A,0))+INDEX(Results_Cases!FP:FP,MATCH(A25,Results_Cases!A:A,0))+INDEX(Results_Cases!FQ:FQ,MATCH(A25,Results_Cases!A:A,0))+INDEX(Results_Cases!FR:FR,MATCH(A25,Results_Cases!A:A,0))+INDEX(Results_Cases!FS:FS,MATCH(A25,Results_Cases!A:A,0))+INDEX(Results_Cases!FT:FT,MATCH(A25,Results_Cases!A:A,0))</f>
        <v>11</v>
      </c>
      <c r="GR25" s="102" t="str">
        <f>IF(ISERROR(INDEX(Results_Cases!FU:FU,MATCH(A25,Results_Cases!A:A,0))/GS25),"..",INDEX(Results_Cases!FU:FU,MATCH(A25,Results_Cases!A:A,0))/GS25)</f>
        <v>..</v>
      </c>
      <c r="GS25" s="109">
        <f>INDEX(Results_Cases!FU:FU,MATCH(A25,Results_Cases!A:A,0))</f>
        <v>0</v>
      </c>
      <c r="GT25" s="104" t="str">
        <f>IF(ISERROR(INDEX(Results_Cases!FV:FV,MATCH(A25,Results_Cases!A:A,0))/GV25),"..",INDEX(Results_Cases!FV:FV,MATCH(A25,Results_Cases!A:A,0))/GV25)</f>
        <v>..</v>
      </c>
      <c r="GU25" s="104" t="str">
        <f>IF(ISERROR(INDEX(Results_Cases!FW:FW,MATCH(A25,Results_Cases!A:A,0))/GV25),"..",INDEX(Results_Cases!FW:FW,MATCH(A25,Results_Cases!A:A,0))/GV25)</f>
        <v>..</v>
      </c>
      <c r="GV25" s="110">
        <f>INDEX(Results_Cases!FV:FV,MATCH(A25,Results_Cases!A:A,0))+INDEX(Results_Cases!FW:FW,MATCH(A25,Results_Cases!A:A,0))</f>
        <v>0</v>
      </c>
      <c r="GW25" s="102">
        <f>IF(ISERROR(INDEX(Results_Cases!FX:FX,MATCH(A25,Results_Cases!A:A,0))/GZ25),"..",INDEX(Results_Cases!FX:FX,MATCH(A25,Results_Cases!A:A,0))/GZ25)</f>
        <v>0.92307692307692313</v>
      </c>
      <c r="GX25" s="102">
        <f>IF(ISERROR(INDEX(Results_Cases!FY:FY,MATCH(A25,Results_Cases!A:A,0))/GZ25),"..",INDEX(Results_Cases!FY:FY,MATCH(A25,Results_Cases!A:A,0))/GZ25)</f>
        <v>7.6923076923076927E-2</v>
      </c>
      <c r="GY25" s="102">
        <f>IF(ISERROR(INDEX(Results_Cases!FZ:FZ,MATCH(A25,Results_Cases!A:A,0))/GZ25),"..",INDEX(Results_Cases!FZ:FZ,MATCH(A25,Results_Cases!A:A,0))/GZ25)</f>
        <v>0</v>
      </c>
      <c r="GZ25" s="109">
        <f>INDEX(Results_Cases!FX:FX,MATCH(A25,Results_Cases!A:A,0))+INDEX(Results_Cases!FY:FY,MATCH(A25,Results_Cases!A:A,0))+INDEX(Results_Cases!FZ:FZ,MATCH(A25,Results_Cases!A:A,0))</f>
        <v>13</v>
      </c>
      <c r="HA25" s="104" t="str">
        <f>IF(ISERROR(INDEX(Results_Cases!GA:GA,MATCH(A25,Results_Cases!A:A,0))/HF25),"..",INDEX(Results_Cases!GA:GA,MATCH(A25,Results_Cases!A:A,0))/HF25)</f>
        <v>..</v>
      </c>
      <c r="HB25" s="104" t="str">
        <f>IF(ISERROR(INDEX(Results_Cases!GB:GB,MATCH(A25,Results_Cases!A:A,0))/HF25),"..",INDEX(Results_Cases!GB:GB,MATCH(A25,Results_Cases!A:A,0))/HF25)</f>
        <v>..</v>
      </c>
      <c r="HC25" s="104" t="str">
        <f>IF(ISERROR(INDEX(Results_Cases!GC:GC,MATCH(A25,Results_Cases!A:A,0))/HF25),"..",INDEX(Results_Cases!GC:GC,MATCH(A25,Results_Cases!A:A,0))/HF25)</f>
        <v>..</v>
      </c>
      <c r="HD25" s="104" t="str">
        <f>IF(ISERROR(INDEX(Results_Cases!GD:GD,MATCH(A25,Results_Cases!A:A,0))/HF25),"..",INDEX(Results_Cases!GD:GD,MATCH(A25,Results_Cases!A:A,0))/HF25)</f>
        <v>..</v>
      </c>
      <c r="HE25" s="104" t="str">
        <f>IF(ISERROR(INDEX(Results_Cases!GE:GE,MATCH(A25,Results_Cases!A:A,0))/HF25),"..",INDEX(Results_Cases!GE:GE,MATCH(A25,Results_Cases!A:A,0))/HF25)</f>
        <v>..</v>
      </c>
      <c r="HF25" s="110">
        <f>INDEX(Results_Cases!GA:GA,MATCH(A25,Results_Cases!A:A,0))+INDEX(Results_Cases!GB:GB,MATCH(A25,Results_Cases!A:A,0))+INDEX(Results_Cases!GC:GC,MATCH(A25,Results_Cases!A:A,0))+INDEX(Results_Cases!GD:GD,MATCH(A25,Results_Cases!A:A,0))+INDEX(Results_Cases!GE:GE,MATCH(A25,Results_Cases!A:A,0))</f>
        <v>0</v>
      </c>
      <c r="HG25" s="102">
        <f>INDEX(Results_Cases!GF:GF,MATCH(A25,Results_Cases!A:A,0))/HO25</f>
        <v>0.8214285714285714</v>
      </c>
      <c r="HH25" s="102">
        <f>INDEX(Results_Cases!GG:GG,MATCH(A25,Results_Cases!A:A,0))/HO25</f>
        <v>0.10714285714285714</v>
      </c>
      <c r="HI25" s="102">
        <f>INDEX(Results_Cases!GH:GH,MATCH(A25,Results_Cases!A:A,0))/HO25</f>
        <v>7.1428571428571425E-2</v>
      </c>
      <c r="HJ25" s="102">
        <f>INDEX(Results_Cases!GI:GI,MATCH(A25,Results_Cases!A:A,0))/HO25</f>
        <v>0</v>
      </c>
      <c r="HK25" s="102">
        <f>INDEX(Results_Cases!GJ:GJ,MATCH(A25,Results_Cases!A:A,0))/HO25</f>
        <v>7.1428571428571425E-2</v>
      </c>
      <c r="HL25" s="102">
        <f>INDEX(Results_Cases!GK:GK,MATCH(A25,Results_Cases!A:A,0))/HO25</f>
        <v>0</v>
      </c>
      <c r="HM25" s="102">
        <f>INDEX(Results_Cases!GL:GL,MATCH(A25,Results_Cases!A:A,0))/HO25</f>
        <v>0</v>
      </c>
      <c r="HN25" s="102">
        <f>INDEX(Results_Cases!GM:GM,MATCH(A25,Results_Cases!A:A,0))/HO25</f>
        <v>0</v>
      </c>
      <c r="HO25" s="103">
        <f>INDEX(Results_Cases!HC:HC,MATCH(A25,Results_Cases!A:A,0))</f>
        <v>28</v>
      </c>
      <c r="HP25" s="104">
        <f>IF(ISERROR(INDEX(Results_Cases!GN:GN,MATCH(A25,Results_Cases!A:A,0))/HX25),0,INDEX(Results_Cases!GN:GN,MATCH(A25,Results_Cases!A:A,0))/HX25)</f>
        <v>0.5714285714285714</v>
      </c>
      <c r="HQ25" s="104">
        <f>IF(ISERROR(INDEX(Results_Cases!GO:GO,MATCH(A25,Results_Cases!A:A,0))/HX25),0,INDEX(Results_Cases!GO:GO,MATCH(A25,Results_Cases!A:A,0))/HX25)</f>
        <v>3.5714285714285712E-2</v>
      </c>
      <c r="HR25" s="104">
        <f>IF(ISERROR(INDEX(Results_Cases!GP:GP,MATCH(A25,Results_Cases!A:A,0))/HX25),0,INDEX(Results_Cases!GP:GP,MATCH(A25,Results_Cases!A:A,0))/HX25)</f>
        <v>0</v>
      </c>
      <c r="HS25" s="104">
        <f>IF(ISERROR(INDEX(Results_Cases!GQ:GQ,MATCH(A25,Results_Cases!A:A,0))/HX25),0,INDEX(Results_Cases!GQ:GQ,MATCH(A25,Results_Cases!A:A,0))/HX25)</f>
        <v>0</v>
      </c>
      <c r="HT25" s="104">
        <f>IF(ISERROR(INDEX(Results_Cases!GR:GR,MATCH(A25,Results_Cases!A:A,0))/HX25),0,INDEX(Results_Cases!GR:GR,MATCH(A25,Results_Cases!A:A,0))/HX25)</f>
        <v>0.32142857142857145</v>
      </c>
      <c r="HU25" s="104">
        <f>IF(ISERROR(INDEX(Results_Cases!GS:GS,MATCH(A25,Results_Cases!A:A,0))/HX25),0,INDEX(Results_Cases!GS:GS,MATCH(A25,Results_Cases!A:A,0))/HX25)</f>
        <v>0</v>
      </c>
      <c r="HV25" s="104">
        <f>IF(ISERROR(INDEX(Results_Cases!GT:GT,MATCH(A25,Results_Cases!A:A,0))/HX25),0,INDEX(Results_Cases!GT:GT,MATCH(A25,Results_Cases!A:A,0))/HX25)</f>
        <v>0</v>
      </c>
      <c r="HW25" s="104">
        <f>IF(ISERROR(INDEX(Results_Cases!GU:GU,MATCH(A25,Results_Cases!A:A,0))/HX25),0,INDEX(Results_Cases!GU:GU,MATCH(A25,Results_Cases!A:A,0))/HX25)</f>
        <v>7.1428571428571425E-2</v>
      </c>
      <c r="HX25" s="100">
        <f>INDEX(Results_Cases!GN:GN,MATCH(A25,Results_Cases!A:A,0))+INDEX(Results_Cases!GO:GO,MATCH(A25,Results_Cases!A:A,0))+INDEX(Results_Cases!GP:GP,MATCH(A25,Results_Cases!A:A,0))+INDEX(Results_Cases!GQ:GQ,MATCH(A25,Results_Cases!A:A,0))+INDEX(Results_Cases!GR:GR,MATCH(A25,Results_Cases!A:A,0))+INDEX(Results_Cases!GS:GS,MATCH(A25,Results_Cases!A:A,0))+INDEX(Results_Cases!GT:GT,MATCH(A25,Results_Cases!A:A,0))+INDEX(Results_Cases!GU:GU,MATCH(A25,Results_Cases!A:A,0))</f>
        <v>28</v>
      </c>
      <c r="HY25" s="102">
        <f>IF(ISERROR(INDEX(Results_Cases!GV:GV,MATCH(A25,Results_Cases!A:A,0))/IA25),"..",INDEX(Results_Cases!GV:GV,MATCH(A25,Results_Cases!A:A,0))/IA25)</f>
        <v>0.44736842105263158</v>
      </c>
      <c r="HZ25" s="102">
        <f>IF(ISERROR(INDEX(Results_Cases!GW:GW,MATCH(A25,Results_Cases!A:A,0))/IA25),"..",INDEX(Results_Cases!GW:GW,MATCH(A25,Results_Cases!A:A,0))/IA25)</f>
        <v>0.55263157894736847</v>
      </c>
      <c r="IA25" s="103">
        <f>INDEX(Results_Cases!GV:GV,MATCH(A25,Results_Cases!A:A,0))+INDEX(Results_Cases!GW:GW,MATCH(A25,Results_Cases!A:A,0))</f>
        <v>38</v>
      </c>
      <c r="IB25" s="104">
        <f>IF(ISERROR(INDEX(Results_Cases!GX:GX,MATCH(A25,Results_Cases!A:A,0))/ID25),"..",INDEX(Results_Cases!GX:GX,MATCH(A25,Results_Cases!A:A,0))/ID25)</f>
        <v>7.8947368421052627E-2</v>
      </c>
      <c r="IC25" s="104">
        <f>IF(ISERROR(INDEX(Results_Cases!GY:GY,MATCH(A25,Results_Cases!A:A,0))/ID25),"..",INDEX(Results_Cases!GY:GY,MATCH(A25,Results_Cases!A:A,0))/ID25)</f>
        <v>0.92105263157894735</v>
      </c>
      <c r="ID25" s="111">
        <f>INDEX(Results_Cases!GX:GX,MATCH(A25,Results_Cases!A:A,0))+INDEX(Results_Cases!GY:GY,MATCH(A25,Results_Cases!A:A,0))</f>
        <v>38</v>
      </c>
    </row>
    <row r="26" spans="1:238" s="30" customFormat="1" ht="24" customHeight="1" x14ac:dyDescent="0.2">
      <c r="A26" s="93" t="s">
        <v>133</v>
      </c>
      <c r="B26" s="94" t="s">
        <v>173</v>
      </c>
      <c r="C26" s="94" t="s">
        <v>175</v>
      </c>
      <c r="D26" s="100">
        <f>INDEX(Results_Cases!D:D,MATCH(A26,Results_Cases!A:A,0))</f>
        <v>23</v>
      </c>
      <c r="E26" s="102">
        <f>INDEX(Results_Cases!E:E,MATCH(A26,Results_Cases!A:A,0))/G26</f>
        <v>1</v>
      </c>
      <c r="F26" s="102">
        <f>INDEX(Results_Cases!F:F,MATCH(A26,Results_Cases!A:A,0))/G26</f>
        <v>0</v>
      </c>
      <c r="G26" s="103">
        <f>INDEX(Results_Cases!D:D,MATCH(A26,Results_Cases!A:A,0))</f>
        <v>23</v>
      </c>
      <c r="H26" s="104">
        <f>INDEX(Results_Cases!G:G,MATCH(A26,Results_Cases!A:A,0))/T26</f>
        <v>8.6956521739130432E-2</v>
      </c>
      <c r="I26" s="104">
        <f>INDEX(Results_Cases!H:H,MATCH(A26,Results_Cases!A:A,0))/T26</f>
        <v>0.52173913043478259</v>
      </c>
      <c r="J26" s="104">
        <f>INDEX(Results_Cases!I:I,MATCH(A26,Results_Cases!A:A,0))/T26</f>
        <v>0.47826086956521741</v>
      </c>
      <c r="K26" s="104">
        <f>INDEX(Results_Cases!J:J,MATCH(A26,Results_Cases!A:A,0))/T26</f>
        <v>0.52173913043478259</v>
      </c>
      <c r="L26" s="104">
        <f>INDEX(Results_Cases!K:K,MATCH(A26,Results_Cases!A:A,0))/T26</f>
        <v>8.6956521739130432E-2</v>
      </c>
      <c r="M26" s="104">
        <f>INDEX(Results_Cases!L:L,MATCH(A26,Results_Cases!A:A,0))/T26</f>
        <v>4.3478260869565216E-2</v>
      </c>
      <c r="N26" s="104">
        <f>INDEX(Results_Cases!M:M,MATCH(A26,Results_Cases!A:A,0))/T26</f>
        <v>0.21739130434782608</v>
      </c>
      <c r="O26" s="104">
        <f>INDEX(Results_Cases!N:N,MATCH(A26,Results_Cases!A:A,0))/T26</f>
        <v>0</v>
      </c>
      <c r="P26" s="104">
        <f>INDEX(Results_Cases!O:O,MATCH(A26,Results_Cases!A:A,0))/T26</f>
        <v>8.6956521739130432E-2</v>
      </c>
      <c r="Q26" s="104">
        <f>INDEX(Results_Cases!P:P,MATCH(A26,Results_Cases!A:A,0))/T26</f>
        <v>0</v>
      </c>
      <c r="R26" s="104">
        <f>INDEX(Results_Cases!Q:Q,MATCH(A26,Results_Cases!A:A,0))/T26</f>
        <v>0</v>
      </c>
      <c r="S26" s="104">
        <f>INDEX(Results_Cases!R:R,MATCH(A26,Results_Cases!A:A,0))/T26</f>
        <v>8.6956521739130432E-2</v>
      </c>
      <c r="T26" s="100">
        <f>INDEX(Results_Cases!GZ:GZ,MATCH(A26,Results_Cases!A:A,0))</f>
        <v>23</v>
      </c>
      <c r="U26" s="102">
        <f>IF(ISERROR(INDEX(Results_Cases!S:S,MATCH(A26,Results_Cases!A:A,0))/X26),0,INDEX(Results_Cases!S:S,MATCH(A26,Results_Cases!A:A,0))/X26)</f>
        <v>1</v>
      </c>
      <c r="V26" s="102">
        <f>IF(ISERROR(INDEX(Results_Cases!T:T,MATCH(A26,Results_Cases!A:A,0))/X26),0,INDEX(Results_Cases!T:T,MATCH(A26,Results_Cases!A:A,0))/X26)</f>
        <v>0</v>
      </c>
      <c r="W26" s="102">
        <f>IF(ISERROR(INDEX(Results_Cases!U:U,MATCH(A26,Results_Cases!A:A,0))/X26),0,INDEX(Results_Cases!U:U,MATCH(A26,Results_Cases!A:A,0))/X26)</f>
        <v>0</v>
      </c>
      <c r="X26" s="103">
        <f>IF(INDEX(Results_Cases!S:S,MATCH(A26,Results_Cases!A:A,0))+INDEX(Results_Cases!T:T,MATCH(A26,Results_Cases!A:A,0))+INDEX(Results_Cases!U:U,MATCH(A26,Results_Cases!A:A,0))=0,"..",INDEX(Results_Cases!S:S,MATCH(A26,Results_Cases!A:A,0))+INDEX(Results_Cases!T:T,MATCH(A26,Results_Cases!A:A,0))+INDEX(Results_Cases!U:U,MATCH(A26,Results_Cases!A:A,0)))</f>
        <v>2</v>
      </c>
      <c r="Y26" s="104">
        <f>IF(ISERROR(INDEX(Results_Cases!V:V,MATCH(A26,Results_Cases!A:A,0))/AC26),"..",INDEX(Results_Cases!V:V,MATCH(A26,Results_Cases!A:A,0))/AC26)</f>
        <v>0.63636363636363635</v>
      </c>
      <c r="Z26" s="104">
        <f>IF(ISERROR(INDEX(Results_Cases!W:W,MATCH(A26,Results_Cases!A:A,0))/AC26),"..",INDEX(Results_Cases!W:W,MATCH(A26,Results_Cases!A:A,0))/AC26)</f>
        <v>4.5454545454545456E-2</v>
      </c>
      <c r="AA26" s="104">
        <f>IF(ISERROR(INDEX(Results_Cases!X:X,MATCH(A26,Results_Cases!A:A,0))/AC26),"..",INDEX(Results_Cases!X:X,MATCH(A26,Results_Cases!A:A,0))/AC26)</f>
        <v>4.5454545454545456E-2</v>
      </c>
      <c r="AB26" s="104">
        <f>IF(ISERROR(INDEX(Results_Cases!Y:Y,MATCH(A26,Results_Cases!A:A,0))/AC26),"..",INDEX(Results_Cases!Y:Y,MATCH(A26,Results_Cases!A:A,0))/AC26)</f>
        <v>0.27272727272727271</v>
      </c>
      <c r="AC26" s="100">
        <f>INDEX(Results_Cases!HA:HA,MATCH(A26,Results_Cases!A:A,0))</f>
        <v>22</v>
      </c>
      <c r="AD26" s="102">
        <f>IF(ISERROR(INDEX(Results_Cases!Z:Z,MATCH(A26,Results_Cases!A:A,0))/AK26),"..",INDEX(Results_Cases!Z:Z,MATCH(A26,Results_Cases!A:A,0))/AK26)</f>
        <v>0.63636363636363635</v>
      </c>
      <c r="AE26" s="102">
        <f>IF(ISERROR(INDEX(Results_Cases!AA:AA,MATCH(A26,Results_Cases!A:A,0))/AK26),"..",INDEX(Results_Cases!AA:AA,MATCH(A26,Results_Cases!A:A,0))/AK26)</f>
        <v>9.0909090909090912E-2</v>
      </c>
      <c r="AF26" s="102">
        <f>IF(ISERROR(INDEX(Results_Cases!AB:AB,MATCH(A26,Results_Cases!A:A,0))/AK26),"..",INDEX(Results_Cases!AB:AB,MATCH(A26,Results_Cases!A:A,0))/AK26)</f>
        <v>4.5454545454545456E-2</v>
      </c>
      <c r="AG26" s="102">
        <f>IF(ISERROR(INDEX(Results_Cases!AC:AC,MATCH(A26,Results_Cases!A:A,0))/AK26),"..",INDEX(Results_Cases!AC:AC,MATCH(A26,Results_Cases!A:A,0))/AK26)</f>
        <v>9.0909090909090912E-2</v>
      </c>
      <c r="AH26" s="102">
        <f>IF(ISERROR(INDEX(Results_Cases!AD:AD,MATCH(A26,Results_Cases!A:A,0))/AK26),"..",INDEX(Results_Cases!AD:AD,MATCH(A26,Results_Cases!A:A,0))/AK26)</f>
        <v>0</v>
      </c>
      <c r="AI26" s="102">
        <f>IF(ISERROR(INDEX(Results_Cases!AE:AE,MATCH(A26,Results_Cases!A:A,0))/AK26),"..",INDEX(Results_Cases!AE:AE,MATCH(A26,Results_Cases!A:A,0))/AK26)</f>
        <v>4.5454545454545456E-2</v>
      </c>
      <c r="AJ26" s="102">
        <f>IF(ISERROR(INDEX(Results_Cases!AF:AF,MATCH(A26,Results_Cases!A:A,0))/AK26),"..",INDEX(Results_Cases!AF:AF,MATCH(A26,Results_Cases!A:A,0))/AK26)</f>
        <v>9.0909090909090912E-2</v>
      </c>
      <c r="AK26" s="103">
        <f>IF(INDEX(Results_Cases!Z:Z,MATCH(A26,Results_Cases!A:A,0))+INDEX(Results_Cases!AA:AA,MATCH(A26,Results_Cases!A:A,0))+INDEX(Results_Cases!AB:AB,MATCH(A26,Results_Cases!A:A,0))+INDEX(Results_Cases!AC:AC,MATCH(A26,Results_Cases!A:A,0))+INDEX(Results_Cases!AD:AD,MATCH(A26,Results_Cases!A:A,0))+INDEX(Results_Cases!AE:AE,MATCH(A26,Results_Cases!A:A,0))+INDEX(Results_Cases!AF:AF,MATCH(A26,Results_Cases!A:A,0))=0,"..",INDEX(Results_Cases!Z:Z,MATCH(A26,Results_Cases!A:A,0))+INDEX(Results_Cases!AA:AA,MATCH(A26,Results_Cases!A:A,0))+INDEX(Results_Cases!AB:AB,MATCH(A26,Results_Cases!A:A,0))+INDEX(Results_Cases!AC:AC,MATCH(A26,Results_Cases!A:A,0))+INDEX(Results_Cases!AD:AD,MATCH(A26,Results_Cases!A:A,0))+INDEX(Results_Cases!AE:AE,MATCH(A26,Results_Cases!A:A,0))+INDEX(Results_Cases!AF:AF,MATCH(A26,Results_Cases!A:A,0)))</f>
        <v>22</v>
      </c>
      <c r="AL26" s="104">
        <f>IF(ISERROR(INDEX(Results_Cases!AG:AG,MATCH(A26,Results_Cases!A:A,0))/AR26),"..",INDEX(Results_Cases!AG:AG,MATCH(A26,Results_Cases!A:A,0))/AR26)</f>
        <v>9.0909090909090912E-2</v>
      </c>
      <c r="AM26" s="104">
        <f>IF(ISERROR(INDEX(Results_Cases!AH:AH,MATCH(A26,Results_Cases!A:A,0))/AR26),"..",INDEX(Results_Cases!AH:AH,MATCH(A26,Results_Cases!A:A,0))/AR26)</f>
        <v>0.68181818181818177</v>
      </c>
      <c r="AN26" s="104">
        <f>IF(ISERROR(INDEX(Results_Cases!AI:AI,MATCH(A26,Results_Cases!A:A,0))/AR26),"..",INDEX(Results_Cases!AI:AI,MATCH(A26,Results_Cases!A:A,0))/AR26)</f>
        <v>0.18181818181818182</v>
      </c>
      <c r="AO26" s="104">
        <f>IF(ISERROR(INDEX(Results_Cases!AJ:AJ,MATCH(A26,Results_Cases!A:A,0))/AR26),"..",INDEX(Results_Cases!AJ:AJ,MATCH(A26,Results_Cases!A:A,0))/AR26)</f>
        <v>0</v>
      </c>
      <c r="AP26" s="104">
        <f>IF(ISERROR(INDEX(Results_Cases!AK:AK,MATCH(A26,Results_Cases!A:A,0))/AR26),"..",INDEX(Results_Cases!AK:AK,MATCH(A26,Results_Cases!A:A,0))/AR26)</f>
        <v>0</v>
      </c>
      <c r="AQ26" s="104">
        <f>IF(ISERROR(INDEX(Results_Cases!AL:AL,MATCH(A26,Results_Cases!A:A,0))/AR26),"..",INDEX(Results_Cases!AL:AL,MATCH(A26,Results_Cases!A:A,0))/AR26)</f>
        <v>4.5454545454545456E-2</v>
      </c>
      <c r="AR26" s="100">
        <f>INDEX(Results_Cases!AG:AG,MATCH(A26,Results_Cases!A:A,0))+INDEX(Results_Cases!AH:AH,MATCH(A26,Results_Cases!A:A,0))+INDEX(Results_Cases!AI:AI,MATCH(A26,Results_Cases!A:A,0))+INDEX(Results_Cases!AJ:AJ,MATCH(A26,Results_Cases!A:A,0))+INDEX(Results_Cases!AK:AK,MATCH(A26,Results_Cases!A:A,0))+INDEX(Results_Cases!AL:AL,MATCH(A26,Results_Cases!A:A,0))</f>
        <v>22</v>
      </c>
      <c r="AS26" s="102">
        <f>IF(ISERROR(INDEX(Results_Cases!AM:AM,MATCH(A26,Results_Cases!A:A,0))/AX26),"..",INDEX(Results_Cases!AM:AM,MATCH(A26,Results_Cases!A:A,0))/AX26)</f>
        <v>1</v>
      </c>
      <c r="AT26" s="102">
        <f>IF(ISERROR(INDEX(Results_Cases!AN:AN,MATCH(A26,Results_Cases!A:A,0))/AX26),"..",INDEX(Results_Cases!AN:AN,MATCH(A26,Results_Cases!A:A,0))/AX26)</f>
        <v>0</v>
      </c>
      <c r="AU26" s="102">
        <f>IF(ISERROR(INDEX(Results_Cases!AO:AO,MATCH(A26,Results_Cases!A:A,0))/AX26),"..",INDEX(Results_Cases!AO:AO,MATCH(A26,Results_Cases!A:A,0))/AX26)</f>
        <v>0</v>
      </c>
      <c r="AV26" s="102">
        <f>IF(ISERROR(INDEX(Results_Cases!AP:AP,MATCH(A26,Results_Cases!A:A,0))/AX26),"..",INDEX(Results_Cases!AP:AP,MATCH(A26,Results_Cases!A:A,0))/AX26)</f>
        <v>0</v>
      </c>
      <c r="AW26" s="102">
        <f>IF(ISERROR(INDEX(Results_Cases!AQ:AQ,MATCH(A26,Results_Cases!A:A,0))/AX26),"..",INDEX(Results_Cases!AQ:AQ,MATCH(A26,Results_Cases!A:A,0))/AX26)</f>
        <v>0</v>
      </c>
      <c r="AX26" s="103">
        <f>INDEX(Results_Cases!AM:AM,MATCH(A26,Results_Cases!A:A,0))+INDEX(Results_Cases!AN:AN,MATCH(A26,Results_Cases!A:A,0))+INDEX(Results_Cases!AO:AO,MATCH(A26,Results_Cases!A:A,0))+INDEX(Results_Cases!AP:AP,MATCH(A26,Results_Cases!A:A,0))+INDEX(Results_Cases!AQ:AQ,MATCH(A26,Results_Cases!A:A,0))</f>
        <v>20</v>
      </c>
      <c r="AY26" s="104">
        <f>IF(ISERROR(INDEX(Results_Cases!AR:AR,MATCH(A26,Results_Cases!A:A,0))/BD26),"..",INDEX(Results_Cases!AR:AR,MATCH(A26,Results_Cases!A:A,0))/BD26)</f>
        <v>0.95454545454545459</v>
      </c>
      <c r="AZ26" s="104">
        <f>IF(ISERROR(INDEX(Results_Cases!AS:AS,MATCH(A26,Results_Cases!A:A,0))/BD26),"..",INDEX(Results_Cases!AS:AS,MATCH(A26,Results_Cases!A:A,0))/BD26)</f>
        <v>4.5454545454545456E-2</v>
      </c>
      <c r="BA26" s="104">
        <f>IF(ISERROR(INDEX(Results_Cases!AT:AT,MATCH(A26,Results_Cases!A:A,0))/BD26),"..",INDEX(Results_Cases!AT:AT,MATCH(A26,Results_Cases!A:A,0))/BD26)</f>
        <v>0</v>
      </c>
      <c r="BB26" s="104">
        <f>IF(ISERROR(INDEX(Results_Cases!AU:AU,MATCH(A26,Results_Cases!A:A,0))/BD26),"..",INDEX(Results_Cases!AU:AU,MATCH(A26,Results_Cases!A:A,0))/BD26)</f>
        <v>0</v>
      </c>
      <c r="BC26" s="104">
        <f>IF(ISERROR(INDEX(Results_Cases!AV:AV,MATCH(A26,Results_Cases!A:A,0))/BD26),"..",INDEX(Results_Cases!AV:AV,MATCH(A26,Results_Cases!A:A,0))/BD26)</f>
        <v>0</v>
      </c>
      <c r="BD26" s="100">
        <f>INDEX(Results_Cases!AR:AR,MATCH(A26,Results_Cases!A:A,0))+INDEX(Results_Cases!AS:AS,MATCH(A26,Results_Cases!A:A,0))+INDEX(Results_Cases!AT:AT,MATCH(A26,Results_Cases!A:A,0))+INDEX(Results_Cases!AU:AU,MATCH(A26,Results_Cases!A:A,0))+INDEX(Results_Cases!AV:AV,MATCH(A26,Results_Cases!A:A,0))</f>
        <v>22</v>
      </c>
      <c r="BE26" s="102">
        <f>IF(ISERROR(INDEX(Results_Cases!AW:AW,MATCH(A26,Results_Cases!A:A,0))/BJ26),"..",INDEX(Results_Cases!AW:AW,MATCH(A26,Results_Cases!A:A,0))/BJ26)</f>
        <v>0.95238095238095233</v>
      </c>
      <c r="BF26" s="102">
        <f>IF(ISERROR(INDEX(Results_Cases!AX:AX,MATCH(A26,Results_Cases!A:A,0))/BJ26),"..",INDEX(Results_Cases!AX:AX,MATCH(A26,Results_Cases!A:A,0))/BJ26)</f>
        <v>4.7619047619047616E-2</v>
      </c>
      <c r="BG26" s="102">
        <f>IF(ISERROR(INDEX(Results_Cases!AY:AY,MATCH(A26,Results_Cases!A:A,0))/BJ26),"..",INDEX(Results_Cases!AY:AY,MATCH(A26,Results_Cases!A:A,0))/BJ26)</f>
        <v>0</v>
      </c>
      <c r="BH26" s="102">
        <f>IF(ISERROR(INDEX(Results_Cases!AZ:AZ,MATCH(A26,Results_Cases!A:A,0))/BJ26),"..",INDEX(Results_Cases!AZ:AZ,MATCH(A26,Results_Cases!A:A,0))/BJ26)</f>
        <v>0</v>
      </c>
      <c r="BI26" s="102">
        <f>IF(ISERROR(INDEX(Results_Cases!BA:BA,MATCH(A26,Results_Cases!A:A,0))/BJ26),"..",INDEX(Results_Cases!BA:BA,MATCH(A26,Results_Cases!A:A,0))/BJ26)</f>
        <v>0</v>
      </c>
      <c r="BJ26" s="103">
        <f>INDEX(Results_Cases!AW:AW,MATCH(A26,Results_Cases!A:A,0))+INDEX(Results_Cases!AX:AX,MATCH(A26,Results_Cases!A:A,0))+INDEX(Results_Cases!AY:AY,MATCH(A26,Results_Cases!A:A,0))+INDEX(Results_Cases!AZ:AZ,MATCH(A26,Results_Cases!A:A,0))+INDEX(Results_Cases!BA:BA,MATCH(A26,Results_Cases!A:A,0))</f>
        <v>21</v>
      </c>
      <c r="BK26" s="104">
        <f>IF(ISERROR(INDEX(Results_Cases!BB:BB,MATCH(A26,Results_Cases!A:A,0))/BP26),"..",INDEX(Results_Cases!BB:BB,MATCH(A26,Results_Cases!A:A,0))/BP26)</f>
        <v>0.95454545454545459</v>
      </c>
      <c r="BL26" s="104">
        <f>IF(ISERROR(INDEX(Results_Cases!BC:BC,MATCH(A26,Results_Cases!A:A,0))/BP26),"..",INDEX(Results_Cases!BC:BC,MATCH(A26,Results_Cases!A:A,0))/BP26)</f>
        <v>4.5454545454545456E-2</v>
      </c>
      <c r="BM26" s="104">
        <f>IF(ISERROR(INDEX(Results_Cases!BD:BD,MATCH(A26,Results_Cases!A:A,0))/BP26),"..",INDEX(Results_Cases!BD:BD,MATCH(A26,Results_Cases!A:A,0))/BP26)</f>
        <v>0</v>
      </c>
      <c r="BN26" s="104">
        <f>IF(ISERROR(INDEX(Results_Cases!BE:BE,MATCH(A26,Results_Cases!A:A,0))/BP26),"..",INDEX(Results_Cases!BE:BE,MATCH(A26,Results_Cases!A:A,0))/BP26)</f>
        <v>0</v>
      </c>
      <c r="BO26" s="104">
        <f>IF(ISERROR(INDEX(Results_Cases!BF:BF,MATCH(A26,Results_Cases!A:A,0))/BP26),"..",INDEX(Results_Cases!BF:BF,MATCH(A26,Results_Cases!A:A,0))/BP26)</f>
        <v>0</v>
      </c>
      <c r="BP26" s="100">
        <f>INDEX(Results_Cases!BB:BB,MATCH(A26,Results_Cases!A:A,0))+INDEX(Results_Cases!BC:BC,MATCH(A26,Results_Cases!A:A,0))+INDEX(Results_Cases!BD:BD,MATCH(A26,Results_Cases!A:A,0))+INDEX(Results_Cases!BE:BE,MATCH(A26,Results_Cases!A:A,0))+INDEX(Results_Cases!BF:BF,MATCH(A26,Results_Cases!A:A,0))</f>
        <v>22</v>
      </c>
      <c r="BQ26" s="102">
        <f>IF(ISERROR(INDEX(Results_Cases!BG:BG,MATCH(A26,Results_Cases!A:A,0))/BV26),"..",INDEX(Results_Cases!BG:BG,MATCH(A26,Results_Cases!A:A,0))/BV26)</f>
        <v>0.73333333333333328</v>
      </c>
      <c r="BR26" s="102">
        <f>IF(ISERROR(INDEX(Results_Cases!BH:BH,MATCH(A26,Results_Cases!A:A,0))/AX26),"..",INDEX(Results_Cases!BH:BH,MATCH(A26,Results_Cases!A:A,0))/AX26)</f>
        <v>0.2</v>
      </c>
      <c r="BS26" s="102">
        <f>IF(ISERROR(INDEX(Results_Cases!BI:BI,MATCH(A26,Results_Cases!A:A,0))/AX26),"..",INDEX(Results_Cases!BI:BI,MATCH(A26,Results_Cases!A:A,0))/AX26)</f>
        <v>0</v>
      </c>
      <c r="BT26" s="102">
        <f>IF(ISERROR(INDEX(Results_Cases!BJ:BJ,MATCH(A26,Results_Cases!A:A,0))/AX26),"..",INDEX(Results_Cases!BJ:BJ,MATCH(A26,Results_Cases!A:A,0))/AX26)</f>
        <v>0</v>
      </c>
      <c r="BU26" s="102">
        <f>IF(ISERROR(INDEX(Results_Cases!BK:BK,MATCH(A26,Results_Cases!A:A,0))/AX26),"..",INDEX(Results_Cases!BK:BK,MATCH(A26,Results_Cases!A:A,0))/AX26)</f>
        <v>0</v>
      </c>
      <c r="BV26" s="103">
        <f>INDEX(Results_Cases!BG:BG,MATCH(A26,Results_Cases!A:A,0))+INDEX(Results_Cases!BH:BH,MATCH(A26,Results_Cases!A:A,0))+INDEX(Results_Cases!BI:BI,MATCH(A26,Results_Cases!A:A,0))+INDEX(Results_Cases!BJ:BJ,MATCH(A26,Results_Cases!A:A,0))+INDEX(Results_Cases!BK:BK,MATCH(A26,Results_Cases!A:A,0))</f>
        <v>15</v>
      </c>
      <c r="BW26" s="104">
        <f>IF(ISERROR(INDEX(Results_Cases!BL:BL,MATCH(A26,Results_Cases!A:A,0))/CB26),"..",INDEX(Results_Cases!BL:BL,MATCH(A26,Results_Cases!A:A,0))/CB26)</f>
        <v>1</v>
      </c>
      <c r="BX26" s="104">
        <f>IF(ISERROR(INDEX(Results_Cases!BM:BM,MATCH(A26,Results_Cases!A:A,0))/CB26),"..",INDEX(Results_Cases!BM:BM,MATCH(A26,Results_Cases!A:A,0))/CB26)</f>
        <v>0</v>
      </c>
      <c r="BY26" s="104">
        <f>IF(ISERROR(INDEX(Results_Cases!BN:BN,MATCH(A26,Results_Cases!A:A,0))/CB26),"..",INDEX(Results_Cases!BN:BN,MATCH(A26,Results_Cases!A:A,0))/CB26)</f>
        <v>0</v>
      </c>
      <c r="BZ26" s="104">
        <f>IF(ISERROR(INDEX(Results_Cases!BO:BO,MATCH(A26,Results_Cases!A:A,0))/CB26),"..",INDEX(Results_Cases!BO:BO,MATCH(A26,Results_Cases!A:A,0))/CB26)</f>
        <v>0</v>
      </c>
      <c r="CA26" s="104">
        <f>IF(ISERROR(INDEX(Results_Cases!BP:BP,MATCH(A26,Results_Cases!A:A,0))/CB26),"..",INDEX(Results_Cases!BP:BP,MATCH(A26,Results_Cases!A:A,0))/CB26)</f>
        <v>0</v>
      </c>
      <c r="CB26" s="100">
        <f>INDEX(Results_Cases!BL:BL,MATCH(A26,Results_Cases!A:A,0))+INDEX(Results_Cases!BM:BM,MATCH(A26,Results_Cases!A:A,0))+INDEX(Results_Cases!BN:BN,MATCH(A26,Results_Cases!A:A,0))+INDEX(Results_Cases!BO:BO,MATCH(A26,Results_Cases!A:A,0))+INDEX(Results_Cases!BP:BP,MATCH(A26,Results_Cases!A:A,0))</f>
        <v>7</v>
      </c>
      <c r="CC26" s="102">
        <f>IF(ISERROR(INDEX(Results_Cases!BQ:BQ,MATCH(A26,Results_Cases!A:A,0))/CH26),"..",INDEX(Results_Cases!BQ:BQ,MATCH(A26,Results_Cases!A:A,0))/CH26)</f>
        <v>0.6</v>
      </c>
      <c r="CD26" s="102">
        <f>IF(ISERROR(INDEX(Results_Cases!BR:BR,MATCH(A26,Results_Cases!A:A,0))/CH26),"..",INDEX(Results_Cases!BR:BR,MATCH(A26,Results_Cases!A:A,0))/CH26)</f>
        <v>0.3</v>
      </c>
      <c r="CE26" s="102">
        <f>IF(ISERROR(INDEX(Results_Cases!BS:BS,MATCH(A26,Results_Cases!A:A,0))/CH26),"..",INDEX(Results_Cases!BS:BS,MATCH(A26,Results_Cases!A:A,0))/CH26)</f>
        <v>0.05</v>
      </c>
      <c r="CF26" s="102">
        <f>IF(ISERROR(INDEX(Results_Cases!BT:BT,MATCH(A26,Results_Cases!A:A,0))/CH26),"..",INDEX(Results_Cases!BT:BT,MATCH(A26,Results_Cases!A:A,0))/CH26)</f>
        <v>0.05</v>
      </c>
      <c r="CG26" s="102">
        <f>IF(ISERROR(INDEX(Results_Cases!BU:BU,MATCH(A26,Results_Cases!A:A,0))/CH26),"..",INDEX(Results_Cases!BU:BU,MATCH(A26,Results_Cases!A:A,0))/CH26)</f>
        <v>0</v>
      </c>
      <c r="CH26" s="103">
        <f>INDEX(Results_Cases!BQ:BQ,MATCH(A26,Results_Cases!A:A,0))+INDEX(Results_Cases!BR:BR,MATCH(A26,Results_Cases!A:A,0))+INDEX(Results_Cases!BS:BS,MATCH(A26,Results_Cases!A:A,0))+INDEX(Results_Cases!BT:BT,MATCH(A26,Results_Cases!A:A,0))+INDEX(Results_Cases!BU:BU,MATCH(A26,Results_Cases!A:A,0))</f>
        <v>20</v>
      </c>
      <c r="CI26" s="104">
        <f>IF(ISERROR(INDEX(Results_Cases!BV:BV,MATCH(A26,Results_Cases!A:A,0))/CN26),"..",INDEX(Results_Cases!BV:BV,MATCH(A26,Results_Cases!A:A,0))/CN26)</f>
        <v>0.6</v>
      </c>
      <c r="CJ26" s="104">
        <f>IF(ISERROR(INDEX(Results_Cases!BW:BW,MATCH(A26,Results_Cases!A:A,0))/CN26),"..",INDEX(Results_Cases!BW:BW,MATCH(A26,Results_Cases!A:A,0))/CN26)</f>
        <v>0.3</v>
      </c>
      <c r="CK26" s="104">
        <f>IF(ISERROR(INDEX(Results_Cases!BX:BX,MATCH(A26,Results_Cases!A:A,0))/CN26),"..",INDEX(Results_Cases!BX:BX,MATCH(A26,Results_Cases!A:A,0))/CN26)</f>
        <v>0.1</v>
      </c>
      <c r="CL26" s="104">
        <f>IF(ISERROR(INDEX(Results_Cases!BY:BY,MATCH(A26,Results_Cases!A:A,0))/CN26),"..",INDEX(Results_Cases!BY:BY,MATCH(A26,Results_Cases!A:A,0))/CN26)</f>
        <v>0</v>
      </c>
      <c r="CM26" s="104">
        <f>IF(ISERROR(INDEX(Results_Cases!BZ:BZ,MATCH(A26,Results_Cases!A:A,0))/CN26),"..",INDEX(Results_Cases!BZ:BZ,MATCH(A26,Results_Cases!A:A,0))/CN26)</f>
        <v>0</v>
      </c>
      <c r="CN26" s="100">
        <f>INDEX(Results_Cases!BV:BV,MATCH(A26,Results_Cases!A:A,0))+INDEX(Results_Cases!BW:BW,MATCH(A26,Results_Cases!A:A,0))+INDEX(Results_Cases!BX:BX,MATCH(A26,Results_Cases!A:A,0))+INDEX(Results_Cases!BY:BY,MATCH(A26,Results_Cases!A:A,0))+INDEX(Results_Cases!BZ:BZ,MATCH(A26,Results_Cases!A:A,0))</f>
        <v>20</v>
      </c>
      <c r="CO26" s="102">
        <f>IF(ISERROR(INDEX(Results_Cases!CA:CA,MATCH(A26,Results_Cases!A:A,0))/CT26),0,INDEX(Results_Cases!CA:CA,MATCH(A26,Results_Cases!A:A,0))/CT26)</f>
        <v>0</v>
      </c>
      <c r="CP26" s="102">
        <f>IF(ISERROR(INDEX(Results_Cases!CB:CB,MATCH(A26,Results_Cases!A:A,0))/CT26),0,INDEX(Results_Cases!CB:CB,MATCH(A26,Results_Cases!A:A,0))/CT26)</f>
        <v>0</v>
      </c>
      <c r="CQ26" s="102">
        <f>IF(ISERROR(INDEX(Results_Cases!CC:CC,MATCH(A26,Results_Cases!A:A,0))/CT26),0,INDEX(Results_Cases!CC:CC,MATCH(A26,Results_Cases!A:A,0))/CT26)</f>
        <v>0</v>
      </c>
      <c r="CR26" s="102">
        <f>IF(ISERROR(INDEX(Results_Cases!CD:CD,MATCH(A26,Results_Cases!A:A,0))/CT26),0,INDEX(Results_Cases!CD:CD,MATCH(A26,Results_Cases!A:A,0))/CT26)</f>
        <v>0</v>
      </c>
      <c r="CS26" s="102">
        <f>IF(ISERROR(INDEX(Results_Cases!CE:CE,MATCH(A26,Results_Cases!A:A,0))/CT26),0,INDEX(Results_Cases!CE:CE,MATCH(A26,Results_Cases!A:A,0))/CT26)</f>
        <v>0</v>
      </c>
      <c r="CT26" s="103">
        <f>IF(ISERROR(INDEX(Results_Cases!CA:CA,MATCH(A26,Results_Cases!A:A,0))+INDEX(Results_Cases!CB:CB,MATCH(A26,Results_Cases!A:A,0))+INDEX(Results_Cases!CC:CC,MATCH(A26,Results_Cases!A:A,0))+INDEX(Results_Cases!CD:CD,MATCH(A26,Results_Cases!A:A,0))+INDEX(Results_Cases!CE:CE,MATCH(A26,Results_Cases!A:A,0))),0,INDEX(Results_Cases!CA:CA,MATCH(A26,Results_Cases!A:A,0))+INDEX(Results_Cases!CB:CB,MATCH(A26,Results_Cases!A:A,0))+INDEX(Results_Cases!CC:CC,MATCH(A26,Results_Cases!A:A,0))+INDEX(Results_Cases!CD:CD,MATCH(A26,Results_Cases!A:A,0))+INDEX(Results_Cases!CE:CE,MATCH(A26,Results_Cases!A:A,0)))</f>
        <v>0</v>
      </c>
      <c r="CU26" s="104">
        <f>INDEX(Results_Cases!CF:CF,MATCH(A26,Results_Cases!A:A,0))/DC26</f>
        <v>0.45454545454545453</v>
      </c>
      <c r="CV26" s="104">
        <f>INDEX(Results_Cases!CG:CG,MATCH(A26,Results_Cases!A:A,0))/DC26</f>
        <v>4.5454545454545456E-2</v>
      </c>
      <c r="CW26" s="104">
        <f>INDEX(Results_Cases!CH:CH,MATCH(A26,Results_Cases!A:A,0))/DC26</f>
        <v>0.40909090909090912</v>
      </c>
      <c r="CX26" s="104">
        <f>INDEX(Results_Cases!CI:CI,MATCH(A26,Results_Cases!A:A,0))/DC26</f>
        <v>0.13636363636363635</v>
      </c>
      <c r="CY26" s="104">
        <f>INDEX(Results_Cases!CJ:CJ,MATCH(A26,Results_Cases!A:A,0))/DC26</f>
        <v>0.36363636363636365</v>
      </c>
      <c r="CZ26" s="104">
        <f>INDEX(Results_Cases!CK:CK,MATCH(A26,Results_Cases!A:A,0))/DC26</f>
        <v>0</v>
      </c>
      <c r="DA26" s="104">
        <f>INDEX(Results_Cases!CL:CL,MATCH(A26,Results_Cases!A:A,0))/DC26</f>
        <v>0</v>
      </c>
      <c r="DB26" s="104">
        <f>INDEX(Results_Cases!CM:CM,MATCH(A26,Results_Cases!A:A,0))/DC26</f>
        <v>0.27272727272727271</v>
      </c>
      <c r="DC26" s="100">
        <f>INDEX(Results_Cases!HB:HB,MATCH(A26,Results_Cases!A:A,0))</f>
        <v>22</v>
      </c>
      <c r="DD26" s="102">
        <f>IF(ISERROR(INDEX(Results_Cases!CN:CN,MATCH(A26,Results_Cases!A:A,0))/DK26),"..",INDEX(Results_Cases!CN:CN,MATCH(A26,Results_Cases!A:A,0))/DK26)</f>
        <v>0.86363636363636365</v>
      </c>
      <c r="DE26" s="102">
        <f>IF(ISERROR(INDEX(Results_Cases!CO:CO,MATCH(A26,Results_Cases!A:A,0))/DK26),"..",INDEX(Results_Cases!CO:CO,MATCH(A26,Results_Cases!A:A,0))/DK26)</f>
        <v>0</v>
      </c>
      <c r="DF26" s="102">
        <f>IF(ISERROR(INDEX(Results_Cases!CP:CP,MATCH(A26,Results_Cases!A:A,0))/DK26),"..",INDEX(Results_Cases!CP:CP,MATCH(A26,Results_Cases!A:A,0))/DK26)</f>
        <v>4.5454545454545456E-2</v>
      </c>
      <c r="DG26" s="102">
        <f>IF(ISERROR(INDEX(Results_Cases!CQ:CQ,MATCH(A26,Results_Cases!A:A,0))/DK26),"..",INDEX(Results_Cases!CQ:CQ,MATCH(A26,Results_Cases!A:A,0))/DK26)</f>
        <v>0</v>
      </c>
      <c r="DH26" s="102">
        <f>IF(ISERROR(INDEX(Results_Cases!CR:CR,MATCH(A26,Results_Cases!A:A,0))/DK26),"..",INDEX(Results_Cases!CR:CR,MATCH(A26,Results_Cases!A:A,0))/DK26)</f>
        <v>9.0909090909090912E-2</v>
      </c>
      <c r="DI26" s="105">
        <f>IF(ISERROR(INDEX(Results_Cases!CS:CS,MATCH(A26,Results_Cases!A:A,0))),0,INDEX(Results_Cases!CS:CS,MATCH(A26,Results_Cases!A:A,0)))</f>
        <v>14.666666666666666</v>
      </c>
      <c r="DJ26" s="106">
        <f>IF(ISERROR(INDEX(Results_Cases!CT:CT,MATCH(A26,Results_Cases!A:A,0))),0,INDEX(Results_Cases!CT:CT,MATCH(A26,Results_Cases!A:A,0)))</f>
        <v>19</v>
      </c>
      <c r="DK26" s="103">
        <f>INDEX(Results_Cases!CN:CN,MATCH(A26,Results_Cases!A:A,0))+INDEX(Results_Cases!CO:CO,MATCH(A26,Results_Cases!A:A,0))+INDEX(Results_Cases!CP:CP,MATCH(A26,Results_Cases!A:A,0))+INDEX(Results_Cases!CQ:CQ,MATCH(A26,Results_Cases!A:A,0))+INDEX(Results_Cases!CR:CR,MATCH(A26,Results_Cases!A:A,0))</f>
        <v>22</v>
      </c>
      <c r="DL26" s="104">
        <f>IF(ISERROR(INDEX(Results_Cases!CU:CU,MATCH(A26,Results_Cases!A:A,0))/DO26),"..",INDEX(Results_Cases!CU:CU,MATCH(A26,Results_Cases!A:A,0))/DO26)</f>
        <v>0.22222222222222221</v>
      </c>
      <c r="DM26" s="104">
        <f>IF(ISERROR(INDEX(Results_Cases!CV:CV,MATCH(A26,Results_Cases!A:A,0))/DO26),"..",INDEX(Results_Cases!CV:CV,MATCH(A26,Results_Cases!A:A,0))/DO26)</f>
        <v>0.77777777777777779</v>
      </c>
      <c r="DN26" s="104">
        <f>IF(ISERROR(INDEX(Results_Cases!CW:CW,MATCH(A26,Results_Cases!A:A,0))/DO26),"..",INDEX(Results_Cases!CW:CW,MATCH(A26,Results_Cases!A:A,0))/DO26)</f>
        <v>0</v>
      </c>
      <c r="DO26" s="100">
        <f>INDEX(Results_Cases!CU:CU,MATCH(A26,Results_Cases!A:A,0))+INDEX(Results_Cases!CV:CV,MATCH(A26,Results_Cases!A:A,0))+INDEX(Results_Cases!CW:CW,MATCH(A26,Results_Cases!A:A,0))</f>
        <v>18</v>
      </c>
      <c r="DP26" s="102">
        <f>IF(ISERROR(INDEX(Results_Cases!CX:CX,MATCH(A26,Results_Cases!A:A,0))/DS26),"..",INDEX(Results_Cases!CX:CX,MATCH(A26,Results_Cases!A:A,0))/DS26)</f>
        <v>0.54545454545454541</v>
      </c>
      <c r="DQ26" s="102">
        <f>IF(ISERROR(INDEX(Results_Cases!CY:CY,MATCH(A26,Results_Cases!A:A,0))/DS26),"..",INDEX(Results_Cases!CY:CY,MATCH(A26,Results_Cases!A:A,0))/DS26)</f>
        <v>0.45454545454545453</v>
      </c>
      <c r="DR26" s="102">
        <f>IF(ISERROR(INDEX(Results_Cases!CZ:CZ,MATCH(A26,Results_Cases!A:A,0))/DS26),"..",INDEX(Results_Cases!CZ:CZ,MATCH(A26,Results_Cases!A:A,0))/DS26)</f>
        <v>0</v>
      </c>
      <c r="DS26" s="103">
        <f>INDEX(Results_Cases!CX:CX,MATCH(A26,Results_Cases!A:A,0))+INDEX(Results_Cases!CY:CY,MATCH(A26,Results_Cases!A:A,0))+INDEX(Results_Cases!CZ:CZ,MATCH(A26,Results_Cases!A:A,0))</f>
        <v>22</v>
      </c>
      <c r="DT26" s="104">
        <f>IF(ISERROR(INDEX(Results_Cases!DA:DA,MATCH(A26,Results_Cases!A:A,0))/EC26),"..",INDEX(Results_Cases!DA:DA,MATCH(A26,Results_Cases!A:A,0))/EC26)</f>
        <v>5.5555555555555552E-2</v>
      </c>
      <c r="DU26" s="104">
        <f>IF(ISERROR(INDEX(Results_Cases!DB:DB,MATCH(A26,Results_Cases!A:A,0))/EC26),"..",INDEX(Results_Cases!DB:DB,MATCH(A26,Results_Cases!A:A,0))/EC26)</f>
        <v>0</v>
      </c>
      <c r="DV26" s="104">
        <f>IF(ISERROR(INDEX(Results_Cases!DC:DC,MATCH(A26,Results_Cases!A:A,0))/EC26),"..",INDEX(Results_Cases!DC:DC,MATCH(A26,Results_Cases!A:A,0))/EC26)</f>
        <v>0.1111111111111111</v>
      </c>
      <c r="DW26" s="104">
        <f>IF(ISERROR(INDEX(Results_Cases!DD:DD,MATCH(A26,Results_Cases!A:A,0))/EC26),"..",INDEX(Results_Cases!DD:DD,MATCH(A26,Results_Cases!A:A,0))/EC26)</f>
        <v>5.5555555555555552E-2</v>
      </c>
      <c r="DX26" s="104">
        <f>IF(ISERROR(INDEX(Results_Cases!DE:DE,MATCH(A26,Results_Cases!A:A,0))/EC26),"..",INDEX(Results_Cases!DE:DE,MATCH(A26,Results_Cases!A:A,0))/EC26)</f>
        <v>0.33333333333333331</v>
      </c>
      <c r="DY26" s="104">
        <f>IF(ISERROR(INDEX(Results_Cases!DF:DF,MATCH(A26,Results_Cases!A:A,0))/EC26),"..",INDEX(Results_Cases!DF:DF,MATCH(A26,Results_Cases!A:A,0))/EC26)</f>
        <v>0.22222222222222221</v>
      </c>
      <c r="DZ26" s="104">
        <f>IF(ISERROR(INDEX(Results_Cases!DG:DG,MATCH(A26,Results_Cases!A:A,0))/EC26),"..",INDEX(Results_Cases!DG:DG,MATCH(A26,Results_Cases!A:A,0))/EC26)</f>
        <v>0.22222222222222221</v>
      </c>
      <c r="EA26" s="104">
        <f>IF(ISERROR(INDEX(Results_Cases!DH:DH,MATCH(A26,Results_Cases!A:A,0))/EC26),"..",INDEX(Results_Cases!DH:DH,MATCH(A26,Results_Cases!A:A,0))/EC26)</f>
        <v>0</v>
      </c>
      <c r="EB26" s="107">
        <f>IF(ISERROR(INDEX(Results_Cases!DI:DI,MATCH(A26,Results_Cases!A:A,0))),"..",INDEX(Results_Cases!DI:DI,MATCH(A26,Results_Cases!A:A,0)))</f>
        <v>47.913043478260867</v>
      </c>
      <c r="EC26" s="100">
        <f>INDEX(Results_Cases!DA:DA,MATCH(A26,Results_Cases!A:A,0))+INDEX(Results_Cases!DB:DB,MATCH(A26,Results_Cases!A:A,0))+INDEX(Results_Cases!DC:DC,MATCH(A26,Results_Cases!A:A,0))+INDEX(Results_Cases!DD:DD,MATCH(A26,Results_Cases!A:A,0))+INDEX(Results_Cases!DE:DE,MATCH(A26,Results_Cases!A:A,0))+INDEX(Results_Cases!DF:DF,MATCH(A26,Results_Cases!A:A,0))+INDEX(Results_Cases!DG:DG,MATCH(A26,Results_Cases!A:A,0))+INDEX(Results_Cases!DH:DH,MATCH(A26,Results_Cases!A:A,0))</f>
        <v>18</v>
      </c>
      <c r="ED26" s="102">
        <f>IF(ISERROR(INDEX(Results_Cases!DJ:DJ,MATCH(A26,Results_Cases!A:A,0))/EI26),"..",INDEX(Results_Cases!DJ:DJ,MATCH(A26,Results_Cases!A:A,0))/EI26)</f>
        <v>0</v>
      </c>
      <c r="EE26" s="102">
        <f>IF(ISERROR(INDEX(Results_Cases!DK:DK,MATCH(A26,Results_Cases!A:A,0))/EI26),"..",INDEX(Results_Cases!DK:DK,MATCH(A26,Results_Cases!A:A,0))/EI26)</f>
        <v>0.2857142857142857</v>
      </c>
      <c r="EF26" s="102">
        <f>IF(ISERROR(INDEX(Results_Cases!DL:DL,MATCH(A26,Results_Cases!A:A,0))/EI26),"..",INDEX(Results_Cases!DL:DL,MATCH(A26,Results_Cases!A:A,0))/EI26)</f>
        <v>0</v>
      </c>
      <c r="EG26" s="102">
        <f>IF(ISERROR(INDEX(Results_Cases!DM:DM,MATCH(A26,Results_Cases!A:A,0))/EI26),"..",INDEX(Results_Cases!DM:DM,MATCH(A26,Results_Cases!A:A,0))/EI26)</f>
        <v>0.61904761904761907</v>
      </c>
      <c r="EH26" s="102">
        <f>IF(ISERROR(INDEX(Results_Cases!DN:DN,MATCH(A26,Results_Cases!A:A,0))/EI26),"..",INDEX(Results_Cases!DN:DN,MATCH(A26,Results_Cases!A:A,0))/EI26)</f>
        <v>9.5238095238095233E-2</v>
      </c>
      <c r="EI26" s="103">
        <f>INDEX(Results_Cases!DJ:DJ,MATCH(A26,Results_Cases!A:A,0))+INDEX(Results_Cases!DK:DK,MATCH(A26,Results_Cases!A:A,0))+INDEX(Results_Cases!DL:DL,MATCH(A26,Results_Cases!A:A,0))+INDEX(Results_Cases!DM:DM,MATCH(A26,Results_Cases!A:A,0))+INDEX(Results_Cases!DN:DN,MATCH(A26,Results_Cases!A:A,0))</f>
        <v>21</v>
      </c>
      <c r="EJ26" s="104">
        <f>IF(ISERROR(INDEX(Results_Cases!DO:DO,MATCH(A26,Results_Cases!A:A,0))/EI26),"..",INDEX(Results_Cases!DO:DO,MATCH(A26,Results_Cases!A:A,0))/EI26)</f>
        <v>0</v>
      </c>
      <c r="EK26" s="104">
        <f>IF(ISERROR(INDEX(Results_Cases!DP:DP,MATCH(A26,Results_Cases!A:A,0))/EI26),"..",INDEX(Results_Cases!DP:DP,MATCH(A26,Results_Cases!A:A,0))/EI26)</f>
        <v>0</v>
      </c>
      <c r="EL26" s="104">
        <f>IF(ISERROR(INDEX(Results_Cases!DQ:DQ,MATCH(A26,Results_Cases!A:A,0))/EI26),"..",INDEX(Results_Cases!DQ:DQ,MATCH(A26,Results_Cases!A:A,0))/EI26)</f>
        <v>0</v>
      </c>
      <c r="EM26" s="102">
        <f>IF(ISERROR(INDEX(Results_Cases!DR:DR,MATCH(A26,Results_Cases!A:A,0))/EI26),"..",INDEX(Results_Cases!DR:DR,MATCH(A26,Results_Cases!A:A,0))/EI26)</f>
        <v>0</v>
      </c>
      <c r="EN26" s="102">
        <f>IF(ISERROR(INDEX(Results_Cases!DS:DS,MATCH(A26,Results_Cases!A:A,0))/EI26),"..",INDEX(Results_Cases!DS:DS,MATCH(A26,Results_Cases!A:A,0))/EI26)</f>
        <v>0</v>
      </c>
      <c r="EO26" s="102">
        <f>IF(ISERROR(INDEX(Results_Cases!DT:DT,MATCH(A26,Results_Cases!A:A,0))/EI26),"..",INDEX(Results_Cases!DT:DT,MATCH(A26,Results_Cases!A:A,0))/EI26)</f>
        <v>9.5238095238095233E-2</v>
      </c>
      <c r="EP26" s="102">
        <f>IF(ISERROR(INDEX(Results_Cases!DU:DU,MATCH(A26,Results_Cases!A:A,0))/EI26),"..",INDEX(Results_Cases!DU:DU,MATCH(A26,Results_Cases!A:A,0))/EI26)</f>
        <v>0.19047619047619047</v>
      </c>
      <c r="EQ26" s="104">
        <f>IF(ISERROR(INDEX(Results_Cases!DV:DV,MATCH(A26,Results_Cases!A:A,0))/EI26),"..",INDEX(Results_Cases!DV:DV,MATCH(A26,Results_Cases!A:A,0))/EI26)</f>
        <v>0</v>
      </c>
      <c r="ER26" s="104">
        <f>IF(ISERROR(INDEX(Results_Cases!DW:DW,MATCH(A26,Results_Cases!A:A,0))/EI26),"..",INDEX(Results_Cases!DW:DW,MATCH(A26,Results_Cases!A:A,0))/EI26)</f>
        <v>0</v>
      </c>
      <c r="ES26" s="104">
        <f>IF(ISERROR(INDEX(Results_Cases!DX:DX,MATCH(A26,Results_Cases!A:A,0))/EI26),"..",INDEX(Results_Cases!DX:DX,MATCH(A26,Results_Cases!A:A,0))/EI26)</f>
        <v>0</v>
      </c>
      <c r="ET26" s="104">
        <f>IF(ISERROR(INDEX(Results_Cases!DY:DY,MATCH(A26,Results_Cases!A:A,0))/EI26),"..",INDEX(Results_Cases!DY:DY,MATCH(A26,Results_Cases!A:A,0))/EI26)</f>
        <v>0</v>
      </c>
      <c r="EU26" s="104">
        <f>IF(ISERROR(INDEX(Results_Cases!DZ:DZ,MATCH(A26,Results_Cases!A:A,0))/EI26),"..",INDEX(Results_Cases!DZ:DZ,MATCH(A26,Results_Cases!A:A,0))/EI26)</f>
        <v>0</v>
      </c>
      <c r="EV26" s="104">
        <f>IF(ISERROR(INDEX(Results_Cases!EA:EA,MATCH(A26,Results_Cases!A:A,0))/EI26),"..",INDEX(Results_Cases!EA:EA,MATCH(A26,Results_Cases!A:A,0))/EI26)</f>
        <v>0</v>
      </c>
      <c r="EW26" s="104">
        <f>IF(ISERROR(INDEX(Results_Cases!EB:EB,MATCH(A26,Results_Cases!A:A,0))/EI26),"..",INDEX(Results_Cases!EB:EB,MATCH(A26,Results_Cases!A:A,0))/EI26)</f>
        <v>0</v>
      </c>
      <c r="EX26" s="102">
        <f>IF(ISERROR(INDEX(Results_Cases!EC:EC,MATCH(A26,Results_Cases!A:A,0))/EI26),"..",INDEX(Results_Cases!EC:EC,MATCH(A26,Results_Cases!A:A,0))/EI26)</f>
        <v>0</v>
      </c>
      <c r="EY26" s="102">
        <f>IF(ISERROR(INDEX(Results_Cases!ED:ED,MATCH(A26,Results_Cases!A:A,0))/EI26),"..",INDEX(Results_Cases!ED:ED,MATCH(A26,Results_Cases!A:A,0))/EI26)</f>
        <v>0</v>
      </c>
      <c r="EZ26" s="102">
        <f>IF(ISERROR(INDEX(Results_Cases!EE:EE,MATCH(A26,Results_Cases!A:A,0))/EI26),"..",INDEX(Results_Cases!EE:EE,MATCH(A26,Results_Cases!A:A,0))/EI26)</f>
        <v>0</v>
      </c>
      <c r="FA26" s="102">
        <f>IF(ISERROR(INDEX(Results_Cases!EF:EF,MATCH(A26,Results_Cases!A:A,0))/EI26),"..",INDEX(Results_Cases!EF:EF,MATCH(A26,Results_Cases!A:A,0))/EI26)</f>
        <v>0</v>
      </c>
      <c r="FB26" s="102">
        <f>IF(ISERROR(INDEX(Results_Cases!EG:EG,MATCH(A26,Results_Cases!A:A,0))/EI26),"..",INDEX(Results_Cases!EG:EG,MATCH(A26,Results_Cases!A:A,0))/EI26)</f>
        <v>4.7619047619047616E-2</v>
      </c>
      <c r="FC26" s="102">
        <f>IF(ISERROR(INDEX(Results_Cases!EH:EH,MATCH(A26,Results_Cases!A:A,0))/EI26),"..",INDEX(Results_Cases!EH:EH,MATCH(A26,Results_Cases!A:A,0))/EI26)</f>
        <v>0</v>
      </c>
      <c r="FD26" s="102">
        <f>IF(ISERROR(INDEX(Results_Cases!EI:EI,MATCH(A26,Results_Cases!A:A,0))/EI26),"..",INDEX(Results_Cases!EI:EI,MATCH(A26,Results_Cases!A:A,0))/EI26)</f>
        <v>0</v>
      </c>
      <c r="FE26" s="102">
        <f>IF(ISERROR(INDEX(Results_Cases!EJ:EJ,MATCH(A26,Results_Cases!A:A,0))/EI26),"..",INDEX(Results_Cases!EJ:EJ,MATCH(A26,Results_Cases!A:A,0))/EI26)</f>
        <v>0</v>
      </c>
      <c r="FF26" s="102">
        <f>IF(ISERROR(INDEX(Results_Cases!EK:EK,MATCH(A26,Results_Cases!A:A,0))/EI26),"..",INDEX(Results_Cases!EK:EK,MATCH(A26,Results_Cases!A:A,0))/EI26)</f>
        <v>0</v>
      </c>
      <c r="FG26" s="102">
        <f>IF(ISERROR(INDEX(Results_Cases!EL:EL,MATCH(A26,Results_Cases!A:A,0))/EI26),"..",INDEX(Results_Cases!EL:EL,MATCH(A26,Results_Cases!A:A,0))/EI26)</f>
        <v>0</v>
      </c>
      <c r="FH26" s="102">
        <f>IF(ISERROR(INDEX(Results_Cases!EM:EM,MATCH(A26,Results_Cases!A:A,0))/EI26),"..",INDEX(Results_Cases!EM:EM,MATCH(A26,Results_Cases!A:A,0))/EI26)</f>
        <v>0.19047619047619047</v>
      </c>
      <c r="FI26" s="102">
        <f>IF(ISERROR(INDEX(Results_Cases!EN:EN,MATCH(A26,Results_Cases!A:A,0))/EI26),"..",INDEX(Results_Cases!EN:EN,MATCH(A26,Results_Cases!A:A,0))/EI26)</f>
        <v>0</v>
      </c>
      <c r="FJ26" s="102">
        <f>IF(ISERROR(INDEX(Results_Cases!EO:EO,MATCH(A26,Results_Cases!A:A,0))/EI26),"..",INDEX(Results_Cases!EO:EO,MATCH(A26,Results_Cases!A:A,0))/EI26)</f>
        <v>0</v>
      </c>
      <c r="FK26" s="102">
        <f>IF(ISERROR(INDEX(Results_Cases!EP:EP,MATCH(A26,Results_Cases!A:A,0))/EI26),"..",INDEX(Results_Cases!EP:EP,MATCH(A26,Results_Cases!A:A,0))/EI26)</f>
        <v>0</v>
      </c>
      <c r="FL26" s="102">
        <f>IF(ISERROR(INDEX(Results_Cases!EQ:EQ,MATCH(A26,Results_Cases!A:A,0))/EI26),"..",INDEX(Results_Cases!EQ:EQ,MATCH(A26,Results_Cases!A:A,0))/EI26)</f>
        <v>0</v>
      </c>
      <c r="FM26" s="102">
        <f>IF(ISERROR(INDEX(Results_Cases!ER:ER,MATCH(A26,Results_Cases!A:A,0))/EI26),"..",INDEX(Results_Cases!ER:ER,MATCH(A26,Results_Cases!A:A,0))/EI26)</f>
        <v>0</v>
      </c>
      <c r="FN26" s="102">
        <f>IF(ISERROR(INDEX(Results_Cases!ES:ES,MATCH(A26,Results_Cases!A:A,0))/EI26),"..",INDEX(Results_Cases!ES:ES,MATCH(A26,Results_Cases!A:A,0))/EI26)</f>
        <v>0</v>
      </c>
      <c r="FO26" s="102">
        <f>IF(ISERROR(INDEX(Results_Cases!ET:ET,MATCH(A26,Results_Cases!A:A,0))/EI26),"..",INDEX(Results_Cases!ET:ET,MATCH(A26,Results_Cases!A:A,0))/EI26)</f>
        <v>0</v>
      </c>
      <c r="FP26" s="102">
        <f>IF(ISERROR(INDEX(Results_Cases!EU:EU,MATCH(A26,Results_Cases!A:A,0))/EI26),"..",INDEX(Results_Cases!EU:EU,MATCH(A26,Results_Cases!A:A,0))/EI26)</f>
        <v>0</v>
      </c>
      <c r="FQ26" s="102">
        <f>IF(ISERROR(INDEX(Results_Cases!EV:EV,MATCH(A26,Results_Cases!A:A,0))/EI26),"..",INDEX(Results_Cases!EV:EV,MATCH(A26,Results_Cases!A:A,0))/EI26)</f>
        <v>0</v>
      </c>
      <c r="FR26" s="102">
        <f>IF(ISERROR(INDEX(Results_Cases!EW:EW,MATCH(A26,Results_Cases!A:A,0))/EI26),"..",INDEX(Results_Cases!EW:EW,MATCH(A26,Results_Cases!A:A,0))/EI26)</f>
        <v>0</v>
      </c>
      <c r="FS26" s="102">
        <f>IF(ISERROR(INDEX(Results_Cases!EX:EX,MATCH(A26,Results_Cases!A:A,0))/EI26),"..",INDEX(Results_Cases!EX:EX,MATCH(A26,Results_Cases!A:A,0))/EI26)</f>
        <v>0.38095238095238093</v>
      </c>
      <c r="FT26" s="104">
        <f>IF(ISERROR(INDEX(Results_Cases!EY:EY,MATCH(A26,Results_Cases!A:A,0))/EI26),"..",INDEX(Results_Cases!EY:EY,MATCH(A26,Results_Cases!A:A,0))/EI26)</f>
        <v>9.5238095238095233E-2</v>
      </c>
      <c r="FU26" s="104">
        <f>IF(ISERROR(INDEX(Results_Cases!EZ:EZ,MATCH(A26,Results_Cases!A:A,0))/EI26),"..",INDEX(Results_Cases!EZ:EZ,MATCH(A26,Results_Cases!A:A,0))/EI26)</f>
        <v>0</v>
      </c>
      <c r="FV26" s="102">
        <f>IF(ISERROR(INDEX(Results_Cases!FA:FA,MATCH(A26,Results_Cases!A:A,0))/GB26),"..",INDEX(Results_Cases!FA:FA,MATCH(A26,Results_Cases!A:A,0))/GB26)</f>
        <v>1</v>
      </c>
      <c r="FW26" s="102">
        <f>IF(ISERROR(INDEX(Results_Cases!FB:FB,MATCH(A26,Results_Cases!A:A,0))/GB26),"..",INDEX(Results_Cases!FB:FB,MATCH(A26,Results_Cases!A:A,0))/GB26)</f>
        <v>0</v>
      </c>
      <c r="FX26" s="102">
        <f>IF(ISERROR(INDEX(Results_Cases!FC:FC,MATCH(A26,Results_Cases!A:A,0))/GB26),"..",INDEX(Results_Cases!FC:FC,MATCH(A26,Results_Cases!A:A,0))/GB26)</f>
        <v>0</v>
      </c>
      <c r="FY26" s="102">
        <f>IF(ISERROR(INDEX(Results_Cases!FD:FD,MATCH(A26,Results_Cases!A:A,0))/GB26),"..",INDEX(Results_Cases!FD:FD,MATCH(A26,Results_Cases!A:A,0))/GB26)</f>
        <v>0</v>
      </c>
      <c r="FZ26" s="102">
        <f>IF(ISERROR(INDEX(Results_Cases!FE:FE,MATCH(A26,Results_Cases!A:A,0))/GB26),"..",INDEX(Results_Cases!FE:FE,MATCH(A26,Results_Cases!A:A,0))/GB26)</f>
        <v>0</v>
      </c>
      <c r="GA26" s="108">
        <f>IF(ISERROR(INDEX(Results_Cases!FF:FF,MATCH(A26,Results_Cases!A:A,0))/GB26),"..",INDEX(Results_Cases!FF:FF,MATCH(A26,Results_Cases!A:A,0))/GB26)</f>
        <v>0</v>
      </c>
      <c r="GB26" s="103">
        <f>INDEX(Results_Cases!FA:FA,MATCH(A26,Results_Cases!A:A,0))+INDEX(Results_Cases!FB:FB,MATCH(A26,Results_Cases!A:A,0))+INDEX(Results_Cases!FC:FC,MATCH(A26,Results_Cases!A:A,0))+INDEX(Results_Cases!FD:FD,MATCH(A26,Results_Cases!A:A,0))+INDEX(Results_Cases!FE:FE,MATCH(A26,Results_Cases!A:A,0))+INDEX(Results_Cases!FF:FF,MATCH(A26,Results_Cases!A:A,0))</f>
        <v>10</v>
      </c>
      <c r="GC26" s="104">
        <f>IF(ISERROR(INDEX(Results_Cases!FG:FG,MATCH(A26,Results_Cases!A:A,0))/GQ26),"..",INDEX(Results_Cases!FG:FG,MATCH(A26,Results_Cases!A:A,0))/GQ26)</f>
        <v>0.8</v>
      </c>
      <c r="GD26" s="104">
        <f>IF(ISERROR(INDEX(Results_Cases!FH:FH,MATCH(A26,Results_Cases!A:A,0))/GQ26),"..",INDEX(Results_Cases!FH:FH,MATCH(A26,Results_Cases!A:A,0))/GQ26)</f>
        <v>0</v>
      </c>
      <c r="GE26" s="104">
        <f>IF(ISERROR(INDEX(Results_Cases!FI:FI,MATCH(A26,Results_Cases!A:A,0))/GQ26),"..",INDEX(Results_Cases!FI:FI,MATCH(A26,Results_Cases!A:A,0))/GQ26)</f>
        <v>0</v>
      </c>
      <c r="GF26" s="104">
        <f>IF(ISERROR(INDEX(Results_Cases!FJ:FJ,MATCH(A26,Results_Cases!A:A,0))/GQ26),"..",INDEX(Results_Cases!FJ:FJ,MATCH(A26,Results_Cases!A:A,0))/GQ26)</f>
        <v>0.2</v>
      </c>
      <c r="GG26" s="104">
        <f>IF(ISERROR(INDEX(Results_Cases!FK:FK,MATCH(A26,Results_Cases!A:A,0))/GQ26),"..",INDEX(Results_Cases!FK:FK,MATCH(A26,Results_Cases!A:A,0))/GQ26)</f>
        <v>0</v>
      </c>
      <c r="GH26" s="104">
        <f>IF(ISERROR(INDEX(Results_Cases!FL:FL,MATCH(A26,Results_Cases!A:A,0))/GQ26),"..",INDEX(Results_Cases!FL:FL,MATCH(A26,Results_Cases!A:A,0))/GQ26)</f>
        <v>0</v>
      </c>
      <c r="GI26" s="104">
        <f>IF(ISERROR(INDEX(Results_Cases!FM:FM,MATCH(A26,Results_Cases!A:A,0))/GQ26),"..",INDEX(Results_Cases!FM:FM,MATCH(A26,Results_Cases!A:A,0))/GQ26)</f>
        <v>0</v>
      </c>
      <c r="GJ26" s="104">
        <f>IF(ISERROR(INDEX(Results_Cases!FN:FN,MATCH(A26,Results_Cases!A:A,0))/GQ26),"..",INDEX(Results_Cases!FN:FN,MATCH(A26,Results_Cases!A:A,0))/GQ26)</f>
        <v>0</v>
      </c>
      <c r="GK26" s="104">
        <f>IF(ISERROR(INDEX(Results_Cases!FO:FO,MATCH(A26,Results_Cases!A:A,0))/GQ26),"..",INDEX(Results_Cases!FO:FO,MATCH(A26,Results_Cases!A:A,0))/GQ26)</f>
        <v>0</v>
      </c>
      <c r="GL26" s="104">
        <f>IF(ISERROR(INDEX(Results_Cases!FP:FP,MATCH(A26,Results_Cases!A:A,0))/GQ26),"..",INDEX(Results_Cases!FP:FP,MATCH(A26,Results_Cases!A:A,0))/GQ26)</f>
        <v>0</v>
      </c>
      <c r="GM26" s="104">
        <f>IF(ISERROR(INDEX(Results_Cases!FQ:FQ,MATCH(A26,Results_Cases!A:A,0))/GQ26),"..",INDEX(Results_Cases!FQ:FQ,MATCH(A26,Results_Cases!A:A,0))/GQ26)</f>
        <v>0</v>
      </c>
      <c r="GN26" s="104">
        <f>IF(ISERROR(INDEX(Results_Cases!FR:FR,MATCH(A26,Results_Cases!A:A,0))/GQ26),"..",INDEX(Results_Cases!FR:FR,MATCH(A26,Results_Cases!A:A,0))/GQ26)</f>
        <v>0</v>
      </c>
      <c r="GO26" s="104">
        <f>IF(ISERROR(INDEX(Results_Cases!FS:FS,MATCH(A26,Results_Cases!A:A,0))/GQ26),"..",INDEX(Results_Cases!FS:FS,MATCH(A26,Results_Cases!A:A,0))/GQ26)</f>
        <v>0</v>
      </c>
      <c r="GP26" s="104">
        <f>IF(ISERROR(INDEX(Results_Cases!FT:FT,MATCH(A26,Results_Cases!A:A,0))/GQ26),"..",INDEX(Results_Cases!FT:FT,MATCH(A26,Results_Cases!A:A,0))/GQ26)</f>
        <v>0</v>
      </c>
      <c r="GQ26" s="100">
        <f>INDEX(Results_Cases!FG:FG,MATCH(A26,Results_Cases!A:A,0))+INDEX(Results_Cases!FH:FH,MATCH(A26,Results_Cases!A:A,0))+INDEX(Results_Cases!FI:FI,MATCH(A26,Results_Cases!A:A,0))+INDEX(Results_Cases!FJ:FJ,MATCH(A26,Results_Cases!A:A,0))+INDEX(Results_Cases!FK:FK,MATCH(A26,Results_Cases!A:A,0))+INDEX(Results_Cases!FL:FL,MATCH(A26,Results_Cases!A:A,0))+INDEX(Results_Cases!FM:FM,MATCH(A26,Results_Cases!A:A,0))+INDEX(Results_Cases!FN:FN,MATCH(A26,Results_Cases!A:A,0))+INDEX(Results_Cases!FO:FO,MATCH(A26,Results_Cases!A:A,0))+INDEX(Results_Cases!FP:FP,MATCH(A26,Results_Cases!A:A,0))+INDEX(Results_Cases!FQ:FQ,MATCH(A26,Results_Cases!A:A,0))+INDEX(Results_Cases!FR:FR,MATCH(A26,Results_Cases!A:A,0))+INDEX(Results_Cases!FS:FS,MATCH(A26,Results_Cases!A:A,0))+INDEX(Results_Cases!FT:FT,MATCH(A26,Results_Cases!A:A,0))</f>
        <v>10</v>
      </c>
      <c r="GR26" s="102" t="str">
        <f>IF(ISERROR(INDEX(Results_Cases!FU:FU,MATCH(A26,Results_Cases!A:A,0))/GS26),"..",INDEX(Results_Cases!FU:FU,MATCH(A26,Results_Cases!A:A,0))/GS26)</f>
        <v>..</v>
      </c>
      <c r="GS26" s="109">
        <f>INDEX(Results_Cases!FU:FU,MATCH(A26,Results_Cases!A:A,0))</f>
        <v>0</v>
      </c>
      <c r="GT26" s="104" t="str">
        <f>IF(ISERROR(INDEX(Results_Cases!FV:FV,MATCH(A26,Results_Cases!A:A,0))/GV26),"..",INDEX(Results_Cases!FV:FV,MATCH(A26,Results_Cases!A:A,0))/GV26)</f>
        <v>..</v>
      </c>
      <c r="GU26" s="104" t="str">
        <f>IF(ISERROR(INDEX(Results_Cases!FW:FW,MATCH(A26,Results_Cases!A:A,0))/GV26),"..",INDEX(Results_Cases!FW:FW,MATCH(A26,Results_Cases!A:A,0))/GV26)</f>
        <v>..</v>
      </c>
      <c r="GV26" s="110">
        <f>INDEX(Results_Cases!FV:FV,MATCH(A26,Results_Cases!A:A,0))+INDEX(Results_Cases!FW:FW,MATCH(A26,Results_Cases!A:A,0))</f>
        <v>0</v>
      </c>
      <c r="GW26" s="102" t="str">
        <f>IF(ISERROR(INDEX(Results_Cases!FX:FX,MATCH(A26,Results_Cases!A:A,0))/GZ26),"..",INDEX(Results_Cases!FX:FX,MATCH(A26,Results_Cases!A:A,0))/GZ26)</f>
        <v>..</v>
      </c>
      <c r="GX26" s="102" t="str">
        <f>IF(ISERROR(INDEX(Results_Cases!FY:FY,MATCH(A26,Results_Cases!A:A,0))/GZ26),"..",INDEX(Results_Cases!FY:FY,MATCH(A26,Results_Cases!A:A,0))/GZ26)</f>
        <v>..</v>
      </c>
      <c r="GY26" s="102" t="str">
        <f>IF(ISERROR(INDEX(Results_Cases!FZ:FZ,MATCH(A26,Results_Cases!A:A,0))/GZ26),"..",INDEX(Results_Cases!FZ:FZ,MATCH(A26,Results_Cases!A:A,0))/GZ26)</f>
        <v>..</v>
      </c>
      <c r="GZ26" s="109">
        <f>INDEX(Results_Cases!FX:FX,MATCH(A26,Results_Cases!A:A,0))+INDEX(Results_Cases!FY:FY,MATCH(A26,Results_Cases!A:A,0))+INDEX(Results_Cases!FZ:FZ,MATCH(A26,Results_Cases!A:A,0))</f>
        <v>0</v>
      </c>
      <c r="HA26" s="104" t="str">
        <f>IF(ISERROR(INDEX(Results_Cases!GA:GA,MATCH(A26,Results_Cases!A:A,0))/HF26),"..",INDEX(Results_Cases!GA:GA,MATCH(A26,Results_Cases!A:A,0))/HF26)</f>
        <v>..</v>
      </c>
      <c r="HB26" s="104" t="str">
        <f>IF(ISERROR(INDEX(Results_Cases!GB:GB,MATCH(A26,Results_Cases!A:A,0))/HF26),"..",INDEX(Results_Cases!GB:GB,MATCH(A26,Results_Cases!A:A,0))/HF26)</f>
        <v>..</v>
      </c>
      <c r="HC26" s="104" t="str">
        <f>IF(ISERROR(INDEX(Results_Cases!GC:GC,MATCH(A26,Results_Cases!A:A,0))/HF26),"..",INDEX(Results_Cases!GC:GC,MATCH(A26,Results_Cases!A:A,0))/HF26)</f>
        <v>..</v>
      </c>
      <c r="HD26" s="104" t="str">
        <f>IF(ISERROR(INDEX(Results_Cases!GD:GD,MATCH(A26,Results_Cases!A:A,0))/HF26),"..",INDEX(Results_Cases!GD:GD,MATCH(A26,Results_Cases!A:A,0))/HF26)</f>
        <v>..</v>
      </c>
      <c r="HE26" s="104" t="str">
        <f>IF(ISERROR(INDEX(Results_Cases!GE:GE,MATCH(A26,Results_Cases!A:A,0))/HF26),"..",INDEX(Results_Cases!GE:GE,MATCH(A26,Results_Cases!A:A,0))/HF26)</f>
        <v>..</v>
      </c>
      <c r="HF26" s="110">
        <f>INDEX(Results_Cases!GA:GA,MATCH(A26,Results_Cases!A:A,0))+INDEX(Results_Cases!GB:GB,MATCH(A26,Results_Cases!A:A,0))+INDEX(Results_Cases!GC:GC,MATCH(A26,Results_Cases!A:A,0))+INDEX(Results_Cases!GD:GD,MATCH(A26,Results_Cases!A:A,0))+INDEX(Results_Cases!GE:GE,MATCH(A26,Results_Cases!A:A,0))</f>
        <v>0</v>
      </c>
      <c r="HG26" s="102">
        <f>INDEX(Results_Cases!GF:GF,MATCH(A26,Results_Cases!A:A,0))/HO26</f>
        <v>0.9</v>
      </c>
      <c r="HH26" s="102">
        <f>INDEX(Results_Cases!GG:GG,MATCH(A26,Results_Cases!A:A,0))/HO26</f>
        <v>0</v>
      </c>
      <c r="HI26" s="102">
        <f>INDEX(Results_Cases!GH:GH,MATCH(A26,Results_Cases!A:A,0))/HO26</f>
        <v>0</v>
      </c>
      <c r="HJ26" s="102">
        <f>INDEX(Results_Cases!GI:GI,MATCH(A26,Results_Cases!A:A,0))/HO26</f>
        <v>0</v>
      </c>
      <c r="HK26" s="102">
        <f>INDEX(Results_Cases!GJ:GJ,MATCH(A26,Results_Cases!A:A,0))/HO26</f>
        <v>0</v>
      </c>
      <c r="HL26" s="102">
        <f>INDEX(Results_Cases!GK:GK,MATCH(A26,Results_Cases!A:A,0))/HO26</f>
        <v>0.1</v>
      </c>
      <c r="HM26" s="102">
        <f>INDEX(Results_Cases!GL:GL,MATCH(A26,Results_Cases!A:A,0))/HO26</f>
        <v>0</v>
      </c>
      <c r="HN26" s="102">
        <f>INDEX(Results_Cases!GM:GM,MATCH(A26,Results_Cases!A:A,0))/HO26</f>
        <v>0</v>
      </c>
      <c r="HO26" s="103">
        <f>INDEX(Results_Cases!HC:HC,MATCH(A26,Results_Cases!A:A,0))</f>
        <v>10</v>
      </c>
      <c r="HP26" s="104">
        <f>IF(ISERROR(INDEX(Results_Cases!GN:GN,MATCH(A26,Results_Cases!A:A,0))/HX26),0,INDEX(Results_Cases!GN:GN,MATCH(A26,Results_Cases!A:A,0))/HX26)</f>
        <v>0.41666666666666669</v>
      </c>
      <c r="HQ26" s="104">
        <f>IF(ISERROR(INDEX(Results_Cases!GO:GO,MATCH(A26,Results_Cases!A:A,0))/HX26),0,INDEX(Results_Cases!GO:GO,MATCH(A26,Results_Cases!A:A,0))/HX26)</f>
        <v>8.3333333333333329E-2</v>
      </c>
      <c r="HR26" s="104">
        <f>IF(ISERROR(INDEX(Results_Cases!GP:GP,MATCH(A26,Results_Cases!A:A,0))/HX26),0,INDEX(Results_Cases!GP:GP,MATCH(A26,Results_Cases!A:A,0))/HX26)</f>
        <v>0</v>
      </c>
      <c r="HS26" s="104">
        <f>IF(ISERROR(INDEX(Results_Cases!GQ:GQ,MATCH(A26,Results_Cases!A:A,0))/HX26),0,INDEX(Results_Cases!GQ:GQ,MATCH(A26,Results_Cases!A:A,0))/HX26)</f>
        <v>0</v>
      </c>
      <c r="HT26" s="104">
        <f>IF(ISERROR(INDEX(Results_Cases!GR:GR,MATCH(A26,Results_Cases!A:A,0))/HX26),0,INDEX(Results_Cases!GR:GR,MATCH(A26,Results_Cases!A:A,0))/HX26)</f>
        <v>0.5</v>
      </c>
      <c r="HU26" s="104">
        <f>IF(ISERROR(INDEX(Results_Cases!GS:GS,MATCH(A26,Results_Cases!A:A,0))/HX26),0,INDEX(Results_Cases!GS:GS,MATCH(A26,Results_Cases!A:A,0))/HX26)</f>
        <v>0</v>
      </c>
      <c r="HV26" s="104">
        <f>IF(ISERROR(INDEX(Results_Cases!GT:GT,MATCH(A26,Results_Cases!A:A,0))/HX26),0,INDEX(Results_Cases!GT:GT,MATCH(A26,Results_Cases!A:A,0))/HX26)</f>
        <v>0</v>
      </c>
      <c r="HW26" s="104">
        <f>IF(ISERROR(INDEX(Results_Cases!GU:GU,MATCH(A26,Results_Cases!A:A,0))/HX26),0,INDEX(Results_Cases!GU:GU,MATCH(A26,Results_Cases!A:A,0))/HX26)</f>
        <v>0</v>
      </c>
      <c r="HX26" s="100">
        <f>INDEX(Results_Cases!GN:GN,MATCH(A26,Results_Cases!A:A,0))+INDEX(Results_Cases!GO:GO,MATCH(A26,Results_Cases!A:A,0))+INDEX(Results_Cases!GP:GP,MATCH(A26,Results_Cases!A:A,0))+INDEX(Results_Cases!GQ:GQ,MATCH(A26,Results_Cases!A:A,0))+INDEX(Results_Cases!GR:GR,MATCH(A26,Results_Cases!A:A,0))+INDEX(Results_Cases!GS:GS,MATCH(A26,Results_Cases!A:A,0))+INDEX(Results_Cases!GT:GT,MATCH(A26,Results_Cases!A:A,0))+INDEX(Results_Cases!GU:GU,MATCH(A26,Results_Cases!A:A,0))</f>
        <v>12</v>
      </c>
      <c r="HY26" s="102">
        <f>IF(ISERROR(INDEX(Results_Cases!GV:GV,MATCH(A26,Results_Cases!A:A,0))/IA26),"..",INDEX(Results_Cases!GV:GV,MATCH(A26,Results_Cases!A:A,0))/IA26)</f>
        <v>0.5</v>
      </c>
      <c r="HZ26" s="102">
        <f>IF(ISERROR(INDEX(Results_Cases!GW:GW,MATCH(A26,Results_Cases!A:A,0))/IA26),"..",INDEX(Results_Cases!GW:GW,MATCH(A26,Results_Cases!A:A,0))/IA26)</f>
        <v>0.5</v>
      </c>
      <c r="IA26" s="103">
        <f>INDEX(Results_Cases!GV:GV,MATCH(A26,Results_Cases!A:A,0))+INDEX(Results_Cases!GW:GW,MATCH(A26,Results_Cases!A:A,0))</f>
        <v>22</v>
      </c>
      <c r="IB26" s="104">
        <f>IF(ISERROR(INDEX(Results_Cases!GX:GX,MATCH(A26,Results_Cases!A:A,0))/ID26),"..",INDEX(Results_Cases!GX:GX,MATCH(A26,Results_Cases!A:A,0))/ID26)</f>
        <v>4.5454545454545456E-2</v>
      </c>
      <c r="IC26" s="104">
        <f>IF(ISERROR(INDEX(Results_Cases!GY:GY,MATCH(A26,Results_Cases!A:A,0))/ID26),"..",INDEX(Results_Cases!GY:GY,MATCH(A26,Results_Cases!A:A,0))/ID26)</f>
        <v>0.95454545454545459</v>
      </c>
      <c r="ID26" s="111">
        <f>INDEX(Results_Cases!GX:GX,MATCH(A26,Results_Cases!A:A,0))+INDEX(Results_Cases!GY:GY,MATCH(A26,Results_Cases!A:A,0))</f>
        <v>22</v>
      </c>
    </row>
    <row r="27" spans="1:238" s="30" customFormat="1" ht="24" customHeight="1" x14ac:dyDescent="0.2">
      <c r="A27" s="93" t="s">
        <v>167</v>
      </c>
      <c r="B27" s="94" t="s">
        <v>84</v>
      </c>
      <c r="C27" s="94" t="s">
        <v>174</v>
      </c>
      <c r="D27" s="100">
        <f>INDEX(Results_Cases!D:D,MATCH(A27,Results_Cases!A:A,0))</f>
        <v>269</v>
      </c>
      <c r="E27" s="102">
        <f>INDEX(Results_Cases!E:E,MATCH(A27,Results_Cases!A:A,0))/G27</f>
        <v>1</v>
      </c>
      <c r="F27" s="102">
        <f>INDEX(Results_Cases!F:F,MATCH(A27,Results_Cases!A:A,0))/G27</f>
        <v>0</v>
      </c>
      <c r="G27" s="103">
        <f>INDEX(Results_Cases!D:D,MATCH(A27,Results_Cases!A:A,0))</f>
        <v>269</v>
      </c>
      <c r="H27" s="104">
        <f>INDEX(Results_Cases!G:G,MATCH(A27,Results_Cases!A:A,0))/T27</f>
        <v>0.20446096654275092</v>
      </c>
      <c r="I27" s="104">
        <f>INDEX(Results_Cases!H:H,MATCH(A27,Results_Cases!A:A,0))/T27</f>
        <v>0.40148698884758366</v>
      </c>
      <c r="J27" s="104">
        <f>INDEX(Results_Cases!I:I,MATCH(A27,Results_Cases!A:A,0))/T27</f>
        <v>0.31970260223048325</v>
      </c>
      <c r="K27" s="104">
        <f>INDEX(Results_Cases!J:J,MATCH(A27,Results_Cases!A:A,0))/T27</f>
        <v>0.30855018587360594</v>
      </c>
      <c r="L27" s="104">
        <f>INDEX(Results_Cases!K:K,MATCH(A27,Results_Cases!A:A,0))/T27</f>
        <v>0.24535315985130113</v>
      </c>
      <c r="M27" s="104">
        <f>INDEX(Results_Cases!L:L,MATCH(A27,Results_Cases!A:A,0))/T27</f>
        <v>0.12639405204460966</v>
      </c>
      <c r="N27" s="104">
        <f>INDEX(Results_Cases!M:M,MATCH(A27,Results_Cases!A:A,0))/T27</f>
        <v>0.19702602230483271</v>
      </c>
      <c r="O27" s="104">
        <f>INDEX(Results_Cases!N:N,MATCH(A27,Results_Cases!A:A,0))/T27</f>
        <v>6.3197026022304828E-2</v>
      </c>
      <c r="P27" s="104">
        <f>INDEX(Results_Cases!O:O,MATCH(A27,Results_Cases!A:A,0))/T27</f>
        <v>0.12267657992565056</v>
      </c>
      <c r="Q27" s="104">
        <f>INDEX(Results_Cases!P:P,MATCH(A27,Results_Cases!A:A,0))/T27</f>
        <v>5.5762081784386616E-2</v>
      </c>
      <c r="R27" s="104">
        <f>INDEX(Results_Cases!Q:Q,MATCH(A27,Results_Cases!A:A,0))/T27</f>
        <v>1.4869888475836431E-2</v>
      </c>
      <c r="S27" s="104">
        <f>INDEX(Results_Cases!R:R,MATCH(A27,Results_Cases!A:A,0))/T27</f>
        <v>6.6914498141263934E-2</v>
      </c>
      <c r="T27" s="100">
        <f>INDEX(Results_Cases!GZ:GZ,MATCH(A27,Results_Cases!A:A,0))</f>
        <v>269</v>
      </c>
      <c r="U27" s="102">
        <f>IF(ISERROR(INDEX(Results_Cases!S:S,MATCH(A27,Results_Cases!A:A,0))/X27),0,INDEX(Results_Cases!S:S,MATCH(A27,Results_Cases!A:A,0))/X27)</f>
        <v>0.38181818181818183</v>
      </c>
      <c r="V27" s="102">
        <f>IF(ISERROR(INDEX(Results_Cases!T:T,MATCH(A27,Results_Cases!A:A,0))/X27),0,INDEX(Results_Cases!T:T,MATCH(A27,Results_Cases!A:A,0))/X27)</f>
        <v>0.43636363636363634</v>
      </c>
      <c r="W27" s="102">
        <f>IF(ISERROR(INDEX(Results_Cases!U:U,MATCH(A27,Results_Cases!A:A,0))/X27),0,INDEX(Results_Cases!U:U,MATCH(A27,Results_Cases!A:A,0))/X27)</f>
        <v>0.18181818181818182</v>
      </c>
      <c r="X27" s="103">
        <f>IF(INDEX(Results_Cases!S:S,MATCH(A27,Results_Cases!A:A,0))+INDEX(Results_Cases!T:T,MATCH(A27,Results_Cases!A:A,0))+INDEX(Results_Cases!U:U,MATCH(A27,Results_Cases!A:A,0))=0,"..",INDEX(Results_Cases!S:S,MATCH(A27,Results_Cases!A:A,0))+INDEX(Results_Cases!T:T,MATCH(A27,Results_Cases!A:A,0))+INDEX(Results_Cases!U:U,MATCH(A27,Results_Cases!A:A,0)))</f>
        <v>55</v>
      </c>
      <c r="Y27" s="104">
        <f>IF(ISERROR(INDEX(Results_Cases!V:V,MATCH(A27,Results_Cases!A:A,0))/AC27),"..",INDEX(Results_Cases!V:V,MATCH(A27,Results_Cases!A:A,0))/AC27)</f>
        <v>0.71535580524344566</v>
      </c>
      <c r="Z27" s="104">
        <f>IF(ISERROR(INDEX(Results_Cases!W:W,MATCH(A27,Results_Cases!A:A,0))/AC27),"..",INDEX(Results_Cases!W:W,MATCH(A27,Results_Cases!A:A,0))/AC27)</f>
        <v>1.1235955056179775E-2</v>
      </c>
      <c r="AA27" s="104">
        <f>IF(ISERROR(INDEX(Results_Cases!X:X,MATCH(A27,Results_Cases!A:A,0))/AC27),"..",INDEX(Results_Cases!X:X,MATCH(A27,Results_Cases!A:A,0))/AC27)</f>
        <v>2.247191011235955E-2</v>
      </c>
      <c r="AB27" s="104">
        <f>IF(ISERROR(INDEX(Results_Cases!Y:Y,MATCH(A27,Results_Cases!A:A,0))/AC27),"..",INDEX(Results_Cases!Y:Y,MATCH(A27,Results_Cases!A:A,0))/AC27)</f>
        <v>0.27340823970037453</v>
      </c>
      <c r="AC27" s="100">
        <f>INDEX(Results_Cases!HA:HA,MATCH(A27,Results_Cases!A:A,0))</f>
        <v>267</v>
      </c>
      <c r="AD27" s="102">
        <f>IF(ISERROR(INDEX(Results_Cases!Z:Z,MATCH(A27,Results_Cases!A:A,0))/AK27),"..",INDEX(Results_Cases!Z:Z,MATCH(A27,Results_Cases!A:A,0))/AK27)</f>
        <v>0.49433962264150944</v>
      </c>
      <c r="AE27" s="102">
        <f>IF(ISERROR(INDEX(Results_Cases!AA:AA,MATCH(A27,Results_Cases!A:A,0))/AK27),"..",INDEX(Results_Cases!AA:AA,MATCH(A27,Results_Cases!A:A,0))/AK27)</f>
        <v>0.12075471698113208</v>
      </c>
      <c r="AF27" s="102">
        <f>IF(ISERROR(INDEX(Results_Cases!AB:AB,MATCH(A27,Results_Cases!A:A,0))/AK27),"..",INDEX(Results_Cases!AB:AB,MATCH(A27,Results_Cases!A:A,0))/AK27)</f>
        <v>7.9245283018867921E-2</v>
      </c>
      <c r="AG27" s="102">
        <f>IF(ISERROR(INDEX(Results_Cases!AC:AC,MATCH(A27,Results_Cases!A:A,0))/AK27),"..",INDEX(Results_Cases!AC:AC,MATCH(A27,Results_Cases!A:A,0))/AK27)</f>
        <v>8.3018867924528297E-2</v>
      </c>
      <c r="AH27" s="102">
        <f>IF(ISERROR(INDEX(Results_Cases!AD:AD,MATCH(A27,Results_Cases!A:A,0))/AK27),"..",INDEX(Results_Cases!AD:AD,MATCH(A27,Results_Cases!A:A,0))/AK27)</f>
        <v>4.1509433962264149E-2</v>
      </c>
      <c r="AI27" s="102">
        <f>IF(ISERROR(INDEX(Results_Cases!AE:AE,MATCH(A27,Results_Cases!A:A,0))/AK27),"..",INDEX(Results_Cases!AE:AE,MATCH(A27,Results_Cases!A:A,0))/AK27)</f>
        <v>3.7735849056603774E-3</v>
      </c>
      <c r="AJ27" s="102">
        <f>IF(ISERROR(INDEX(Results_Cases!AF:AF,MATCH(A27,Results_Cases!A:A,0))/AK27),"..",INDEX(Results_Cases!AF:AF,MATCH(A27,Results_Cases!A:A,0))/AK27)</f>
        <v>0.17735849056603772</v>
      </c>
      <c r="AK27" s="103">
        <f>IF(INDEX(Results_Cases!Z:Z,MATCH(A27,Results_Cases!A:A,0))+INDEX(Results_Cases!AA:AA,MATCH(A27,Results_Cases!A:A,0))+INDEX(Results_Cases!AB:AB,MATCH(A27,Results_Cases!A:A,0))+INDEX(Results_Cases!AC:AC,MATCH(A27,Results_Cases!A:A,0))+INDEX(Results_Cases!AD:AD,MATCH(A27,Results_Cases!A:A,0))+INDEX(Results_Cases!AE:AE,MATCH(A27,Results_Cases!A:A,0))+INDEX(Results_Cases!AF:AF,MATCH(A27,Results_Cases!A:A,0))=0,"..",INDEX(Results_Cases!Z:Z,MATCH(A27,Results_Cases!A:A,0))+INDEX(Results_Cases!AA:AA,MATCH(A27,Results_Cases!A:A,0))+INDEX(Results_Cases!AB:AB,MATCH(A27,Results_Cases!A:A,0))+INDEX(Results_Cases!AC:AC,MATCH(A27,Results_Cases!A:A,0))+INDEX(Results_Cases!AD:AD,MATCH(A27,Results_Cases!A:A,0))+INDEX(Results_Cases!AE:AE,MATCH(A27,Results_Cases!A:A,0))+INDEX(Results_Cases!AF:AF,MATCH(A27,Results_Cases!A:A,0)))</f>
        <v>265</v>
      </c>
      <c r="AL27" s="104">
        <f>IF(ISERROR(INDEX(Results_Cases!AG:AG,MATCH(A27,Results_Cases!A:A,0))/AR27),"..",INDEX(Results_Cases!AG:AG,MATCH(A27,Results_Cases!A:A,0))/AR27)</f>
        <v>0.14772727272727273</v>
      </c>
      <c r="AM27" s="104">
        <f>IF(ISERROR(INDEX(Results_Cases!AH:AH,MATCH(A27,Results_Cases!A:A,0))/AR27),"..",INDEX(Results_Cases!AH:AH,MATCH(A27,Results_Cases!A:A,0))/AR27)</f>
        <v>0.53409090909090906</v>
      </c>
      <c r="AN27" s="104">
        <f>IF(ISERROR(INDEX(Results_Cases!AI:AI,MATCH(A27,Results_Cases!A:A,0))/AR27),"..",INDEX(Results_Cases!AI:AI,MATCH(A27,Results_Cases!A:A,0))/AR27)</f>
        <v>0.17045454545454544</v>
      </c>
      <c r="AO27" s="104">
        <f>IF(ISERROR(INDEX(Results_Cases!AJ:AJ,MATCH(A27,Results_Cases!A:A,0))/AR27),"..",INDEX(Results_Cases!AJ:AJ,MATCH(A27,Results_Cases!A:A,0))/AR27)</f>
        <v>0</v>
      </c>
      <c r="AP27" s="104">
        <f>IF(ISERROR(INDEX(Results_Cases!AK:AK,MATCH(A27,Results_Cases!A:A,0))/AR27),"..",INDEX(Results_Cases!AK:AK,MATCH(A27,Results_Cases!A:A,0))/AR27)</f>
        <v>1.1363636363636364E-2</v>
      </c>
      <c r="AQ27" s="104">
        <f>IF(ISERROR(INDEX(Results_Cases!AL:AL,MATCH(A27,Results_Cases!A:A,0))/AR27),"..",INDEX(Results_Cases!AL:AL,MATCH(A27,Results_Cases!A:A,0))/AR27)</f>
        <v>0.13636363636363635</v>
      </c>
      <c r="AR27" s="100">
        <f>INDEX(Results_Cases!AG:AG,MATCH(A27,Results_Cases!A:A,0))+INDEX(Results_Cases!AH:AH,MATCH(A27,Results_Cases!A:A,0))+INDEX(Results_Cases!AI:AI,MATCH(A27,Results_Cases!A:A,0))+INDEX(Results_Cases!AJ:AJ,MATCH(A27,Results_Cases!A:A,0))+INDEX(Results_Cases!AK:AK,MATCH(A27,Results_Cases!A:A,0))+INDEX(Results_Cases!AL:AL,MATCH(A27,Results_Cases!A:A,0))</f>
        <v>264</v>
      </c>
      <c r="AS27" s="102">
        <f>IF(ISERROR(INDEX(Results_Cases!AM:AM,MATCH(A27,Results_Cases!A:A,0))/AX27),"..",INDEX(Results_Cases!AM:AM,MATCH(A27,Results_Cases!A:A,0))/AX27)</f>
        <v>0.77042801556420237</v>
      </c>
      <c r="AT27" s="102">
        <f>IF(ISERROR(INDEX(Results_Cases!AN:AN,MATCH(A27,Results_Cases!A:A,0))/AX27),"..",INDEX(Results_Cases!AN:AN,MATCH(A27,Results_Cases!A:A,0))/AX27)</f>
        <v>0.19066147859922178</v>
      </c>
      <c r="AU27" s="102">
        <f>IF(ISERROR(INDEX(Results_Cases!AO:AO,MATCH(A27,Results_Cases!A:A,0))/AX27),"..",INDEX(Results_Cases!AO:AO,MATCH(A27,Results_Cases!A:A,0))/AX27)</f>
        <v>2.7237354085603113E-2</v>
      </c>
      <c r="AV27" s="102">
        <f>IF(ISERROR(INDEX(Results_Cases!AP:AP,MATCH(A27,Results_Cases!A:A,0))/AX27),"..",INDEX(Results_Cases!AP:AP,MATCH(A27,Results_Cases!A:A,0))/AX27)</f>
        <v>1.1673151750972763E-2</v>
      </c>
      <c r="AW27" s="102">
        <f>IF(ISERROR(INDEX(Results_Cases!AQ:AQ,MATCH(A27,Results_Cases!A:A,0))/AX27),"..",INDEX(Results_Cases!AQ:AQ,MATCH(A27,Results_Cases!A:A,0))/AX27)</f>
        <v>0</v>
      </c>
      <c r="AX27" s="103">
        <f>INDEX(Results_Cases!AM:AM,MATCH(A27,Results_Cases!A:A,0))+INDEX(Results_Cases!AN:AN,MATCH(A27,Results_Cases!A:A,0))+INDEX(Results_Cases!AO:AO,MATCH(A27,Results_Cases!A:A,0))+INDEX(Results_Cases!AP:AP,MATCH(A27,Results_Cases!A:A,0))+INDEX(Results_Cases!AQ:AQ,MATCH(A27,Results_Cases!A:A,0))</f>
        <v>257</v>
      </c>
      <c r="AY27" s="104">
        <f>IF(ISERROR(INDEX(Results_Cases!AR:AR,MATCH(A27,Results_Cases!A:A,0))/BD27),"..",INDEX(Results_Cases!AR:AR,MATCH(A27,Results_Cases!A:A,0))/BD27)</f>
        <v>0.70168067226890751</v>
      </c>
      <c r="AZ27" s="104">
        <f>IF(ISERROR(INDEX(Results_Cases!AS:AS,MATCH(A27,Results_Cases!A:A,0))/BD27),"..",INDEX(Results_Cases!AS:AS,MATCH(A27,Results_Cases!A:A,0))/BD27)</f>
        <v>0.26050420168067229</v>
      </c>
      <c r="BA27" s="104">
        <f>IF(ISERROR(INDEX(Results_Cases!AT:AT,MATCH(A27,Results_Cases!A:A,0))/BD27),"..",INDEX(Results_Cases!AT:AT,MATCH(A27,Results_Cases!A:A,0))/BD27)</f>
        <v>2.5210084033613446E-2</v>
      </c>
      <c r="BB27" s="104">
        <f>IF(ISERROR(INDEX(Results_Cases!AU:AU,MATCH(A27,Results_Cases!A:A,0))/BD27),"..",INDEX(Results_Cases!AU:AU,MATCH(A27,Results_Cases!A:A,0))/BD27)</f>
        <v>1.2605042016806723E-2</v>
      </c>
      <c r="BC27" s="104">
        <f>IF(ISERROR(INDEX(Results_Cases!AV:AV,MATCH(A27,Results_Cases!A:A,0))/BD27),"..",INDEX(Results_Cases!AV:AV,MATCH(A27,Results_Cases!A:A,0))/BD27)</f>
        <v>0</v>
      </c>
      <c r="BD27" s="100">
        <f>INDEX(Results_Cases!AR:AR,MATCH(A27,Results_Cases!A:A,0))+INDEX(Results_Cases!AS:AS,MATCH(A27,Results_Cases!A:A,0))+INDEX(Results_Cases!AT:AT,MATCH(A27,Results_Cases!A:A,0))+INDEX(Results_Cases!AU:AU,MATCH(A27,Results_Cases!A:A,0))+INDEX(Results_Cases!AV:AV,MATCH(A27,Results_Cases!A:A,0))</f>
        <v>238</v>
      </c>
      <c r="BE27" s="102">
        <f>IF(ISERROR(INDEX(Results_Cases!AW:AW,MATCH(A27,Results_Cases!A:A,0))/BJ27),"..",INDEX(Results_Cases!AW:AW,MATCH(A27,Results_Cases!A:A,0))/BJ27)</f>
        <v>0.84189723320158105</v>
      </c>
      <c r="BF27" s="102">
        <f>IF(ISERROR(INDEX(Results_Cases!AX:AX,MATCH(A27,Results_Cases!A:A,0))/BJ27),"..",INDEX(Results_Cases!AX:AX,MATCH(A27,Results_Cases!A:A,0))/BJ27)</f>
        <v>0.12648221343873517</v>
      </c>
      <c r="BG27" s="102">
        <f>IF(ISERROR(INDEX(Results_Cases!AY:AY,MATCH(A27,Results_Cases!A:A,0))/BJ27),"..",INDEX(Results_Cases!AY:AY,MATCH(A27,Results_Cases!A:A,0))/BJ27)</f>
        <v>1.9762845849802372E-2</v>
      </c>
      <c r="BH27" s="102">
        <f>IF(ISERROR(INDEX(Results_Cases!AZ:AZ,MATCH(A27,Results_Cases!A:A,0))/BJ27),"..",INDEX(Results_Cases!AZ:AZ,MATCH(A27,Results_Cases!A:A,0))/BJ27)</f>
        <v>1.1857707509881422E-2</v>
      </c>
      <c r="BI27" s="102">
        <f>IF(ISERROR(INDEX(Results_Cases!BA:BA,MATCH(A27,Results_Cases!A:A,0))/BJ27),"..",INDEX(Results_Cases!BA:BA,MATCH(A27,Results_Cases!A:A,0))/BJ27)</f>
        <v>0</v>
      </c>
      <c r="BJ27" s="103">
        <f>INDEX(Results_Cases!AW:AW,MATCH(A27,Results_Cases!A:A,0))+INDEX(Results_Cases!AX:AX,MATCH(A27,Results_Cases!A:A,0))+INDEX(Results_Cases!AY:AY,MATCH(A27,Results_Cases!A:A,0))+INDEX(Results_Cases!AZ:AZ,MATCH(A27,Results_Cases!A:A,0))+INDEX(Results_Cases!BA:BA,MATCH(A27,Results_Cases!A:A,0))</f>
        <v>253</v>
      </c>
      <c r="BK27" s="104">
        <f>IF(ISERROR(INDEX(Results_Cases!BB:BB,MATCH(A27,Results_Cases!A:A,0))/BP27),"..",INDEX(Results_Cases!BB:BB,MATCH(A27,Results_Cases!A:A,0))/BP27)</f>
        <v>0.8379446640316206</v>
      </c>
      <c r="BL27" s="104">
        <f>IF(ISERROR(INDEX(Results_Cases!BC:BC,MATCH(A27,Results_Cases!A:A,0))/BP27),"..",INDEX(Results_Cases!BC:BC,MATCH(A27,Results_Cases!A:A,0))/BP27)</f>
        <v>0.11857707509881422</v>
      </c>
      <c r="BM27" s="104">
        <f>IF(ISERROR(INDEX(Results_Cases!BD:BD,MATCH(A27,Results_Cases!A:A,0))/BP27),"..",INDEX(Results_Cases!BD:BD,MATCH(A27,Results_Cases!A:A,0))/BP27)</f>
        <v>3.5573122529644272E-2</v>
      </c>
      <c r="BN27" s="104">
        <f>IF(ISERROR(INDEX(Results_Cases!BE:BE,MATCH(A27,Results_Cases!A:A,0))/BP27),"..",INDEX(Results_Cases!BE:BE,MATCH(A27,Results_Cases!A:A,0))/BP27)</f>
        <v>3.952569169960474E-3</v>
      </c>
      <c r="BO27" s="104">
        <f>IF(ISERROR(INDEX(Results_Cases!BF:BF,MATCH(A27,Results_Cases!A:A,0))/BP27),"..",INDEX(Results_Cases!BF:BF,MATCH(A27,Results_Cases!A:A,0))/BP27)</f>
        <v>3.952569169960474E-3</v>
      </c>
      <c r="BP27" s="100">
        <f>INDEX(Results_Cases!BB:BB,MATCH(A27,Results_Cases!A:A,0))+INDEX(Results_Cases!BC:BC,MATCH(A27,Results_Cases!A:A,0))+INDEX(Results_Cases!BD:BD,MATCH(A27,Results_Cases!A:A,0))+INDEX(Results_Cases!BE:BE,MATCH(A27,Results_Cases!A:A,0))+INDEX(Results_Cases!BF:BF,MATCH(A27,Results_Cases!A:A,0))</f>
        <v>253</v>
      </c>
      <c r="BQ27" s="102">
        <f>IF(ISERROR(INDEX(Results_Cases!BG:BG,MATCH(A27,Results_Cases!A:A,0))/BV27),"..",INDEX(Results_Cases!BG:BG,MATCH(A27,Results_Cases!A:A,0))/BV27)</f>
        <v>0.55345911949685533</v>
      </c>
      <c r="BR27" s="102">
        <f>IF(ISERROR(INDEX(Results_Cases!BH:BH,MATCH(A27,Results_Cases!A:A,0))/AX27),"..",INDEX(Results_Cases!BH:BH,MATCH(A27,Results_Cases!A:A,0))/AX27)</f>
        <v>0.14785992217898833</v>
      </c>
      <c r="BS27" s="102">
        <f>IF(ISERROR(INDEX(Results_Cases!BI:BI,MATCH(A27,Results_Cases!A:A,0))/AX27),"..",INDEX(Results_Cases!BI:BI,MATCH(A27,Results_Cases!A:A,0))/AX27)</f>
        <v>0.10894941634241245</v>
      </c>
      <c r="BT27" s="102">
        <f>IF(ISERROR(INDEX(Results_Cases!BJ:BJ,MATCH(A27,Results_Cases!A:A,0))/AX27),"..",INDEX(Results_Cases!BJ:BJ,MATCH(A27,Results_Cases!A:A,0))/AX27)</f>
        <v>1.556420233463035E-2</v>
      </c>
      <c r="BU27" s="102">
        <f>IF(ISERROR(INDEX(Results_Cases!BK:BK,MATCH(A27,Results_Cases!A:A,0))/AX27),"..",INDEX(Results_Cases!BK:BK,MATCH(A27,Results_Cases!A:A,0))/AX27)</f>
        <v>3.8910505836575876E-3</v>
      </c>
      <c r="BV27" s="103">
        <f>INDEX(Results_Cases!BG:BG,MATCH(A27,Results_Cases!A:A,0))+INDEX(Results_Cases!BH:BH,MATCH(A27,Results_Cases!A:A,0))+INDEX(Results_Cases!BI:BI,MATCH(A27,Results_Cases!A:A,0))+INDEX(Results_Cases!BJ:BJ,MATCH(A27,Results_Cases!A:A,0))+INDEX(Results_Cases!BK:BK,MATCH(A27,Results_Cases!A:A,0))</f>
        <v>159</v>
      </c>
      <c r="BW27" s="104">
        <f>IF(ISERROR(INDEX(Results_Cases!BL:BL,MATCH(A27,Results_Cases!A:A,0))/CB27),"..",INDEX(Results_Cases!BL:BL,MATCH(A27,Results_Cases!A:A,0))/CB27)</f>
        <v>0.65079365079365081</v>
      </c>
      <c r="BX27" s="104">
        <f>IF(ISERROR(INDEX(Results_Cases!BM:BM,MATCH(A27,Results_Cases!A:A,0))/CB27),"..",INDEX(Results_Cases!BM:BM,MATCH(A27,Results_Cases!A:A,0))/CB27)</f>
        <v>0.26984126984126983</v>
      </c>
      <c r="BY27" s="104">
        <f>IF(ISERROR(INDEX(Results_Cases!BN:BN,MATCH(A27,Results_Cases!A:A,0))/CB27),"..",INDEX(Results_Cases!BN:BN,MATCH(A27,Results_Cases!A:A,0))/CB27)</f>
        <v>7.9365079365079361E-2</v>
      </c>
      <c r="BZ27" s="104">
        <f>IF(ISERROR(INDEX(Results_Cases!BO:BO,MATCH(A27,Results_Cases!A:A,0))/CB27),"..",INDEX(Results_Cases!BO:BO,MATCH(A27,Results_Cases!A:A,0))/CB27)</f>
        <v>0</v>
      </c>
      <c r="CA27" s="104">
        <f>IF(ISERROR(INDEX(Results_Cases!BP:BP,MATCH(A27,Results_Cases!A:A,0))/CB27),"..",INDEX(Results_Cases!BP:BP,MATCH(A27,Results_Cases!A:A,0))/CB27)</f>
        <v>0</v>
      </c>
      <c r="CB27" s="100">
        <f>INDEX(Results_Cases!BL:BL,MATCH(A27,Results_Cases!A:A,0))+INDEX(Results_Cases!BM:BM,MATCH(A27,Results_Cases!A:A,0))+INDEX(Results_Cases!BN:BN,MATCH(A27,Results_Cases!A:A,0))+INDEX(Results_Cases!BO:BO,MATCH(A27,Results_Cases!A:A,0))+INDEX(Results_Cases!BP:BP,MATCH(A27,Results_Cases!A:A,0))</f>
        <v>63</v>
      </c>
      <c r="CC27" s="102">
        <f>IF(ISERROR(INDEX(Results_Cases!BQ:BQ,MATCH(A27,Results_Cases!A:A,0))/CH27),"..",INDEX(Results_Cases!BQ:BQ,MATCH(A27,Results_Cases!A:A,0))/CH27)</f>
        <v>0.47058823529411764</v>
      </c>
      <c r="CD27" s="102">
        <f>IF(ISERROR(INDEX(Results_Cases!BR:BR,MATCH(A27,Results_Cases!A:A,0))/CH27),"..",INDEX(Results_Cases!BR:BR,MATCH(A27,Results_Cases!A:A,0))/CH27)</f>
        <v>0.42081447963800905</v>
      </c>
      <c r="CE27" s="102">
        <f>IF(ISERROR(INDEX(Results_Cases!BS:BS,MATCH(A27,Results_Cases!A:A,0))/CH27),"..",INDEX(Results_Cases!BS:BS,MATCH(A27,Results_Cases!A:A,0))/CH27)</f>
        <v>9.9547511312217188E-2</v>
      </c>
      <c r="CF27" s="102">
        <f>IF(ISERROR(INDEX(Results_Cases!BT:BT,MATCH(A27,Results_Cases!A:A,0))/CH27),"..",INDEX(Results_Cases!BT:BT,MATCH(A27,Results_Cases!A:A,0))/CH27)</f>
        <v>9.0497737556561094E-3</v>
      </c>
      <c r="CG27" s="102">
        <f>IF(ISERROR(INDEX(Results_Cases!BU:BU,MATCH(A27,Results_Cases!A:A,0))/CH27),"..",INDEX(Results_Cases!BU:BU,MATCH(A27,Results_Cases!A:A,0))/CH27)</f>
        <v>0</v>
      </c>
      <c r="CH27" s="103">
        <f>INDEX(Results_Cases!BQ:BQ,MATCH(A27,Results_Cases!A:A,0))+INDEX(Results_Cases!BR:BR,MATCH(A27,Results_Cases!A:A,0))+INDEX(Results_Cases!BS:BS,MATCH(A27,Results_Cases!A:A,0))+INDEX(Results_Cases!BT:BT,MATCH(A27,Results_Cases!A:A,0))+INDEX(Results_Cases!BU:BU,MATCH(A27,Results_Cases!A:A,0))</f>
        <v>221</v>
      </c>
      <c r="CI27" s="104">
        <f>IF(ISERROR(INDEX(Results_Cases!BV:BV,MATCH(A27,Results_Cases!A:A,0))/CN27),"..",INDEX(Results_Cases!BV:BV,MATCH(A27,Results_Cases!A:A,0))/CN27)</f>
        <v>0.44444444444444442</v>
      </c>
      <c r="CJ27" s="104">
        <f>IF(ISERROR(INDEX(Results_Cases!BW:BW,MATCH(A27,Results_Cases!A:A,0))/CN27),"..",INDEX(Results_Cases!BW:BW,MATCH(A27,Results_Cases!A:A,0))/CN27)</f>
        <v>0.38666666666666666</v>
      </c>
      <c r="CK27" s="104">
        <f>IF(ISERROR(INDEX(Results_Cases!BX:BX,MATCH(A27,Results_Cases!A:A,0))/CN27),"..",INDEX(Results_Cases!BX:BX,MATCH(A27,Results_Cases!A:A,0))/CN27)</f>
        <v>0.14666666666666667</v>
      </c>
      <c r="CL27" s="104">
        <f>IF(ISERROR(INDEX(Results_Cases!BY:BY,MATCH(A27,Results_Cases!A:A,0))/CN27),"..",INDEX(Results_Cases!BY:BY,MATCH(A27,Results_Cases!A:A,0))/CN27)</f>
        <v>1.7777777777777778E-2</v>
      </c>
      <c r="CM27" s="104">
        <f>IF(ISERROR(INDEX(Results_Cases!BZ:BZ,MATCH(A27,Results_Cases!A:A,0))/CN27),"..",INDEX(Results_Cases!BZ:BZ,MATCH(A27,Results_Cases!A:A,0))/CN27)</f>
        <v>4.4444444444444444E-3</v>
      </c>
      <c r="CN27" s="100">
        <f>INDEX(Results_Cases!BV:BV,MATCH(A27,Results_Cases!A:A,0))+INDEX(Results_Cases!BW:BW,MATCH(A27,Results_Cases!A:A,0))+INDEX(Results_Cases!BX:BX,MATCH(A27,Results_Cases!A:A,0))+INDEX(Results_Cases!BY:BY,MATCH(A27,Results_Cases!A:A,0))+INDEX(Results_Cases!BZ:BZ,MATCH(A27,Results_Cases!A:A,0))</f>
        <v>225</v>
      </c>
      <c r="CO27" s="102">
        <f>IF(ISERROR(INDEX(Results_Cases!CA:CA,MATCH(A27,Results_Cases!A:A,0))/CT27),0,INDEX(Results_Cases!CA:CA,MATCH(A27,Results_Cases!A:A,0))/CT27)</f>
        <v>0</v>
      </c>
      <c r="CP27" s="102">
        <f>IF(ISERROR(INDEX(Results_Cases!CB:CB,MATCH(A27,Results_Cases!A:A,0))/CT27),0,INDEX(Results_Cases!CB:CB,MATCH(A27,Results_Cases!A:A,0))/CT27)</f>
        <v>0</v>
      </c>
      <c r="CQ27" s="102">
        <f>IF(ISERROR(INDEX(Results_Cases!CC:CC,MATCH(A27,Results_Cases!A:A,0))/CT27),0,INDEX(Results_Cases!CC:CC,MATCH(A27,Results_Cases!A:A,0))/CT27)</f>
        <v>0</v>
      </c>
      <c r="CR27" s="102">
        <f>IF(ISERROR(INDEX(Results_Cases!CD:CD,MATCH(A27,Results_Cases!A:A,0))/CT27),0,INDEX(Results_Cases!CD:CD,MATCH(A27,Results_Cases!A:A,0))/CT27)</f>
        <v>0</v>
      </c>
      <c r="CS27" s="102">
        <f>IF(ISERROR(INDEX(Results_Cases!CE:CE,MATCH(A27,Results_Cases!A:A,0))/CT27),0,INDEX(Results_Cases!CE:CE,MATCH(A27,Results_Cases!A:A,0))/CT27)</f>
        <v>0</v>
      </c>
      <c r="CT27" s="103">
        <f>IF(ISERROR(INDEX(Results_Cases!CA:CA,MATCH(A27,Results_Cases!A:A,0))+INDEX(Results_Cases!CB:CB,MATCH(A27,Results_Cases!A:A,0))+INDEX(Results_Cases!CC:CC,MATCH(A27,Results_Cases!A:A,0))+INDEX(Results_Cases!CD:CD,MATCH(A27,Results_Cases!A:A,0))+INDEX(Results_Cases!CE:CE,MATCH(A27,Results_Cases!A:A,0))),0,INDEX(Results_Cases!CA:CA,MATCH(A27,Results_Cases!A:A,0))+INDEX(Results_Cases!CB:CB,MATCH(A27,Results_Cases!A:A,0))+INDEX(Results_Cases!CC:CC,MATCH(A27,Results_Cases!A:A,0))+INDEX(Results_Cases!CD:CD,MATCH(A27,Results_Cases!A:A,0))+INDEX(Results_Cases!CE:CE,MATCH(A27,Results_Cases!A:A,0)))</f>
        <v>0</v>
      </c>
      <c r="CU27" s="104">
        <f>INDEX(Results_Cases!CF:CF,MATCH(A27,Results_Cases!A:A,0))/DC27</f>
        <v>0.41221374045801529</v>
      </c>
      <c r="CV27" s="104">
        <f>INDEX(Results_Cases!CG:CG,MATCH(A27,Results_Cases!A:A,0))/DC27</f>
        <v>2.6717557251908396E-2</v>
      </c>
      <c r="CW27" s="104">
        <f>INDEX(Results_Cases!CH:CH,MATCH(A27,Results_Cases!A:A,0))/DC27</f>
        <v>0.57633587786259544</v>
      </c>
      <c r="CX27" s="104">
        <f>INDEX(Results_Cases!CI:CI,MATCH(A27,Results_Cases!A:A,0))/DC27</f>
        <v>6.4885496183206104E-2</v>
      </c>
      <c r="CY27" s="104">
        <f>INDEX(Results_Cases!CJ:CJ,MATCH(A27,Results_Cases!A:A,0))/DC27</f>
        <v>0.40076335877862596</v>
      </c>
      <c r="CZ27" s="104">
        <f>INDEX(Results_Cases!CK:CK,MATCH(A27,Results_Cases!A:A,0))/DC27</f>
        <v>1.5267175572519083E-2</v>
      </c>
      <c r="DA27" s="104">
        <f>INDEX(Results_Cases!CL:CL,MATCH(A27,Results_Cases!A:A,0))/DC27</f>
        <v>5.7251908396946563E-2</v>
      </c>
      <c r="DB27" s="104">
        <f>INDEX(Results_Cases!CM:CM,MATCH(A27,Results_Cases!A:A,0))/DC27</f>
        <v>0.19847328244274809</v>
      </c>
      <c r="DC27" s="100">
        <f>INDEX(Results_Cases!HB:HB,MATCH(A27,Results_Cases!A:A,0))</f>
        <v>262</v>
      </c>
      <c r="DD27" s="102">
        <f>IF(ISERROR(INDEX(Results_Cases!CN:CN,MATCH(A27,Results_Cases!A:A,0))/DK27),"..",INDEX(Results_Cases!CN:CN,MATCH(A27,Results_Cases!A:A,0))/DK27)</f>
        <v>0.67938931297709926</v>
      </c>
      <c r="DE27" s="102">
        <f>IF(ISERROR(INDEX(Results_Cases!CO:CO,MATCH(A27,Results_Cases!A:A,0))/DK27),"..",INDEX(Results_Cases!CO:CO,MATCH(A27,Results_Cases!A:A,0))/DK27)</f>
        <v>7.6335877862595417E-3</v>
      </c>
      <c r="DF27" s="102">
        <f>IF(ISERROR(INDEX(Results_Cases!CP:CP,MATCH(A27,Results_Cases!A:A,0))/DK27),"..",INDEX(Results_Cases!CP:CP,MATCH(A27,Results_Cases!A:A,0))/DK27)</f>
        <v>9.1603053435114504E-2</v>
      </c>
      <c r="DG27" s="102">
        <f>IF(ISERROR(INDEX(Results_Cases!CQ:CQ,MATCH(A27,Results_Cases!A:A,0))/DK27),"..",INDEX(Results_Cases!CQ:CQ,MATCH(A27,Results_Cases!A:A,0))/DK27)</f>
        <v>0.11068702290076336</v>
      </c>
      <c r="DH27" s="102">
        <f>IF(ISERROR(INDEX(Results_Cases!CR:CR,MATCH(A27,Results_Cases!A:A,0))/DK27),"..",INDEX(Results_Cases!CR:CR,MATCH(A27,Results_Cases!A:A,0))/DK27)</f>
        <v>0.11068702290076336</v>
      </c>
      <c r="DI27" s="105">
        <f>IF(ISERROR(INDEX(Results_Cases!CS:CS,MATCH(A27,Results_Cases!A:A,0))),0,INDEX(Results_Cases!CS:CS,MATCH(A27,Results_Cases!A:A,0)))</f>
        <v>11.876785714285713</v>
      </c>
      <c r="DJ27" s="106">
        <f>IF(ISERROR(INDEX(Results_Cases!CT:CT,MATCH(A27,Results_Cases!A:A,0))),0,INDEX(Results_Cases!CT:CT,MATCH(A27,Results_Cases!A:A,0)))</f>
        <v>8.5</v>
      </c>
      <c r="DK27" s="103">
        <f>INDEX(Results_Cases!CN:CN,MATCH(A27,Results_Cases!A:A,0))+INDEX(Results_Cases!CO:CO,MATCH(A27,Results_Cases!A:A,0))+INDEX(Results_Cases!CP:CP,MATCH(A27,Results_Cases!A:A,0))+INDEX(Results_Cases!CQ:CQ,MATCH(A27,Results_Cases!A:A,0))+INDEX(Results_Cases!CR:CR,MATCH(A27,Results_Cases!A:A,0))</f>
        <v>262</v>
      </c>
      <c r="DL27" s="104">
        <f>IF(ISERROR(INDEX(Results_Cases!CU:CU,MATCH(A27,Results_Cases!A:A,0))/DO27),"..",INDEX(Results_Cases!CU:CU,MATCH(A27,Results_Cases!A:A,0))/DO27)</f>
        <v>0.17045454545454544</v>
      </c>
      <c r="DM27" s="104">
        <f>IF(ISERROR(INDEX(Results_Cases!CV:CV,MATCH(A27,Results_Cases!A:A,0))/DO27),"..",INDEX(Results_Cases!CV:CV,MATCH(A27,Results_Cases!A:A,0))/DO27)</f>
        <v>0.79545454545454541</v>
      </c>
      <c r="DN27" s="104">
        <f>IF(ISERROR(INDEX(Results_Cases!CW:CW,MATCH(A27,Results_Cases!A:A,0))/DO27),"..",INDEX(Results_Cases!CW:CW,MATCH(A27,Results_Cases!A:A,0))/DO27)</f>
        <v>3.4090909090909088E-2</v>
      </c>
      <c r="DO27" s="100">
        <f>INDEX(Results_Cases!CU:CU,MATCH(A27,Results_Cases!A:A,0))+INDEX(Results_Cases!CV:CV,MATCH(A27,Results_Cases!A:A,0))+INDEX(Results_Cases!CW:CW,MATCH(A27,Results_Cases!A:A,0))</f>
        <v>176</v>
      </c>
      <c r="DP27" s="102">
        <f>IF(ISERROR(INDEX(Results_Cases!CX:CX,MATCH(A27,Results_Cases!A:A,0))/DS27),"..",INDEX(Results_Cases!CX:CX,MATCH(A27,Results_Cases!A:A,0))/DS27)</f>
        <v>0.49206349206349204</v>
      </c>
      <c r="DQ27" s="102">
        <f>IF(ISERROR(INDEX(Results_Cases!CY:CY,MATCH(A27,Results_Cases!A:A,0))/DS27),"..",INDEX(Results_Cases!CY:CY,MATCH(A27,Results_Cases!A:A,0))/DS27)</f>
        <v>0.50396825396825395</v>
      </c>
      <c r="DR27" s="102">
        <f>IF(ISERROR(INDEX(Results_Cases!CZ:CZ,MATCH(A27,Results_Cases!A:A,0))/DS27),"..",INDEX(Results_Cases!CZ:CZ,MATCH(A27,Results_Cases!A:A,0))/DS27)</f>
        <v>3.968253968253968E-3</v>
      </c>
      <c r="DS27" s="103">
        <f>INDEX(Results_Cases!CX:CX,MATCH(A27,Results_Cases!A:A,0))+INDEX(Results_Cases!CY:CY,MATCH(A27,Results_Cases!A:A,0))+INDEX(Results_Cases!CZ:CZ,MATCH(A27,Results_Cases!A:A,0))</f>
        <v>252</v>
      </c>
      <c r="DT27" s="104">
        <f>IF(ISERROR(INDEX(Results_Cases!DA:DA,MATCH(A27,Results_Cases!A:A,0))/EC27),"..",INDEX(Results_Cases!DA:DA,MATCH(A27,Results_Cases!A:A,0))/EC27)</f>
        <v>8.4745762711864406E-3</v>
      </c>
      <c r="DU27" s="104">
        <f>IF(ISERROR(INDEX(Results_Cases!DB:DB,MATCH(A27,Results_Cases!A:A,0))/EC27),"..",INDEX(Results_Cases!DB:DB,MATCH(A27,Results_Cases!A:A,0))/EC27)</f>
        <v>5.0847457627118647E-2</v>
      </c>
      <c r="DV27" s="104">
        <f>IF(ISERROR(INDEX(Results_Cases!DC:DC,MATCH(A27,Results_Cases!A:A,0))/EC27),"..",INDEX(Results_Cases!DC:DC,MATCH(A27,Results_Cases!A:A,0))/EC27)</f>
        <v>4.6610169491525424E-2</v>
      </c>
      <c r="DW27" s="104">
        <f>IF(ISERROR(INDEX(Results_Cases!DD:DD,MATCH(A27,Results_Cases!A:A,0))/EC27),"..",INDEX(Results_Cases!DD:DD,MATCH(A27,Results_Cases!A:A,0))/EC27)</f>
        <v>9.7457627118644072E-2</v>
      </c>
      <c r="DX27" s="104">
        <f>IF(ISERROR(INDEX(Results_Cases!DE:DE,MATCH(A27,Results_Cases!A:A,0))/EC27),"..",INDEX(Results_Cases!DE:DE,MATCH(A27,Results_Cases!A:A,0))/EC27)</f>
        <v>0.30084745762711862</v>
      </c>
      <c r="DY27" s="104">
        <f>IF(ISERROR(INDEX(Results_Cases!DF:DF,MATCH(A27,Results_Cases!A:A,0))/EC27),"..",INDEX(Results_Cases!DF:DF,MATCH(A27,Results_Cases!A:A,0))/EC27)</f>
        <v>0.32203389830508472</v>
      </c>
      <c r="DZ27" s="104">
        <f>IF(ISERROR(INDEX(Results_Cases!DG:DG,MATCH(A27,Results_Cases!A:A,0))/EC27),"..",INDEX(Results_Cases!DG:DG,MATCH(A27,Results_Cases!A:A,0))/EC27)</f>
        <v>0.15254237288135594</v>
      </c>
      <c r="EA27" s="104">
        <f>IF(ISERROR(INDEX(Results_Cases!DH:DH,MATCH(A27,Results_Cases!A:A,0))/EC27),"..",INDEX(Results_Cases!DH:DH,MATCH(A27,Results_Cases!A:A,0))/EC27)</f>
        <v>2.1186440677966101E-2</v>
      </c>
      <c r="EB27" s="107">
        <f>IF(ISERROR(INDEX(Results_Cases!DI:DI,MATCH(A27,Results_Cases!A:A,0))),"..",INDEX(Results_Cases!DI:DI,MATCH(A27,Results_Cases!A:A,0)))</f>
        <v>55.033457249070629</v>
      </c>
      <c r="EC27" s="100">
        <f>INDEX(Results_Cases!DA:DA,MATCH(A27,Results_Cases!A:A,0))+INDEX(Results_Cases!DB:DB,MATCH(A27,Results_Cases!A:A,0))+INDEX(Results_Cases!DC:DC,MATCH(A27,Results_Cases!A:A,0))+INDEX(Results_Cases!DD:DD,MATCH(A27,Results_Cases!A:A,0))+INDEX(Results_Cases!DE:DE,MATCH(A27,Results_Cases!A:A,0))+INDEX(Results_Cases!DF:DF,MATCH(A27,Results_Cases!A:A,0))+INDEX(Results_Cases!DG:DG,MATCH(A27,Results_Cases!A:A,0))+INDEX(Results_Cases!DH:DH,MATCH(A27,Results_Cases!A:A,0))</f>
        <v>236</v>
      </c>
      <c r="ED27" s="102">
        <f>IF(ISERROR(INDEX(Results_Cases!DJ:DJ,MATCH(A27,Results_Cases!A:A,0))/EI27),"..",INDEX(Results_Cases!DJ:DJ,MATCH(A27,Results_Cases!A:A,0))/EI27)</f>
        <v>0</v>
      </c>
      <c r="EE27" s="102">
        <f>IF(ISERROR(INDEX(Results_Cases!DK:DK,MATCH(A27,Results_Cases!A:A,0))/EI27),"..",INDEX(Results_Cases!DK:DK,MATCH(A27,Results_Cases!A:A,0))/EI27)</f>
        <v>6.2992125984251968E-2</v>
      </c>
      <c r="EF27" s="102">
        <f>IF(ISERROR(INDEX(Results_Cases!DL:DL,MATCH(A27,Results_Cases!A:A,0))/EI27),"..",INDEX(Results_Cases!DL:DL,MATCH(A27,Results_Cases!A:A,0))/EI27)</f>
        <v>0</v>
      </c>
      <c r="EG27" s="102">
        <f>IF(ISERROR(INDEX(Results_Cases!DM:DM,MATCH(A27,Results_Cases!A:A,0))/EI27),"..",INDEX(Results_Cases!DM:DM,MATCH(A27,Results_Cases!A:A,0))/EI27)</f>
        <v>0.8582677165354331</v>
      </c>
      <c r="EH27" s="102">
        <f>IF(ISERROR(INDEX(Results_Cases!DN:DN,MATCH(A27,Results_Cases!A:A,0))/EI27),"..",INDEX(Results_Cases!DN:DN,MATCH(A27,Results_Cases!A:A,0))/EI27)</f>
        <v>7.874015748031496E-2</v>
      </c>
      <c r="EI27" s="103">
        <f>INDEX(Results_Cases!DJ:DJ,MATCH(A27,Results_Cases!A:A,0))+INDEX(Results_Cases!DK:DK,MATCH(A27,Results_Cases!A:A,0))+INDEX(Results_Cases!DL:DL,MATCH(A27,Results_Cases!A:A,0))+INDEX(Results_Cases!DM:DM,MATCH(A27,Results_Cases!A:A,0))+INDEX(Results_Cases!DN:DN,MATCH(A27,Results_Cases!A:A,0))</f>
        <v>254</v>
      </c>
      <c r="EJ27" s="104">
        <f>IF(ISERROR(INDEX(Results_Cases!DO:DO,MATCH(A27,Results_Cases!A:A,0))/EI27),"..",INDEX(Results_Cases!DO:DO,MATCH(A27,Results_Cases!A:A,0))/EI27)</f>
        <v>0</v>
      </c>
      <c r="EK27" s="104">
        <f>IF(ISERROR(INDEX(Results_Cases!DP:DP,MATCH(A27,Results_Cases!A:A,0))/EI27),"..",INDEX(Results_Cases!DP:DP,MATCH(A27,Results_Cases!A:A,0))/EI27)</f>
        <v>0</v>
      </c>
      <c r="EL27" s="104">
        <f>IF(ISERROR(INDEX(Results_Cases!DQ:DQ,MATCH(A27,Results_Cases!A:A,0))/EI27),"..",INDEX(Results_Cases!DQ:DQ,MATCH(A27,Results_Cases!A:A,0))/EI27)</f>
        <v>0</v>
      </c>
      <c r="EM27" s="102">
        <f>IF(ISERROR(INDEX(Results_Cases!DR:DR,MATCH(A27,Results_Cases!A:A,0))/EI27),"..",INDEX(Results_Cases!DR:DR,MATCH(A27,Results_Cases!A:A,0))/EI27)</f>
        <v>0</v>
      </c>
      <c r="EN27" s="102">
        <f>IF(ISERROR(INDEX(Results_Cases!DS:DS,MATCH(A27,Results_Cases!A:A,0))/EI27),"..",INDEX(Results_Cases!DS:DS,MATCH(A27,Results_Cases!A:A,0))/EI27)</f>
        <v>3.937007874015748E-3</v>
      </c>
      <c r="EO27" s="102">
        <f>IF(ISERROR(INDEX(Results_Cases!DT:DT,MATCH(A27,Results_Cases!A:A,0))/EI27),"..",INDEX(Results_Cases!DT:DT,MATCH(A27,Results_Cases!A:A,0))/EI27)</f>
        <v>2.3622047244094488E-2</v>
      </c>
      <c r="EP27" s="102">
        <f>IF(ISERROR(INDEX(Results_Cases!DU:DU,MATCH(A27,Results_Cases!A:A,0))/EI27),"..",INDEX(Results_Cases!DU:DU,MATCH(A27,Results_Cases!A:A,0))/EI27)</f>
        <v>3.5433070866141732E-2</v>
      </c>
      <c r="EQ27" s="104">
        <f>IF(ISERROR(INDEX(Results_Cases!DV:DV,MATCH(A27,Results_Cases!A:A,0))/EI27),"..",INDEX(Results_Cases!DV:DV,MATCH(A27,Results_Cases!A:A,0))/EI27)</f>
        <v>0</v>
      </c>
      <c r="ER27" s="104">
        <f>IF(ISERROR(INDEX(Results_Cases!DW:DW,MATCH(A27,Results_Cases!A:A,0))/EI27),"..",INDEX(Results_Cases!DW:DW,MATCH(A27,Results_Cases!A:A,0))/EI27)</f>
        <v>0</v>
      </c>
      <c r="ES27" s="104">
        <f>IF(ISERROR(INDEX(Results_Cases!DX:DX,MATCH(A27,Results_Cases!A:A,0))/EI27),"..",INDEX(Results_Cases!DX:DX,MATCH(A27,Results_Cases!A:A,0))/EI27)</f>
        <v>0</v>
      </c>
      <c r="ET27" s="104">
        <f>IF(ISERROR(INDEX(Results_Cases!DY:DY,MATCH(A27,Results_Cases!A:A,0))/EI27),"..",INDEX(Results_Cases!DY:DY,MATCH(A27,Results_Cases!A:A,0))/EI27)</f>
        <v>0</v>
      </c>
      <c r="EU27" s="104">
        <f>IF(ISERROR(INDEX(Results_Cases!DZ:DZ,MATCH(A27,Results_Cases!A:A,0))/EI27),"..",INDEX(Results_Cases!DZ:DZ,MATCH(A27,Results_Cases!A:A,0))/EI27)</f>
        <v>0</v>
      </c>
      <c r="EV27" s="104">
        <f>IF(ISERROR(INDEX(Results_Cases!EA:EA,MATCH(A27,Results_Cases!A:A,0))/EI27),"..",INDEX(Results_Cases!EA:EA,MATCH(A27,Results_Cases!A:A,0))/EI27)</f>
        <v>0</v>
      </c>
      <c r="EW27" s="104">
        <f>IF(ISERROR(INDEX(Results_Cases!EB:EB,MATCH(A27,Results_Cases!A:A,0))/EI27),"..",INDEX(Results_Cases!EB:EB,MATCH(A27,Results_Cases!A:A,0))/EI27)</f>
        <v>0</v>
      </c>
      <c r="EX27" s="102">
        <f>IF(ISERROR(INDEX(Results_Cases!EC:EC,MATCH(A27,Results_Cases!A:A,0))/EI27),"..",INDEX(Results_Cases!EC:EC,MATCH(A27,Results_Cases!A:A,0))/EI27)</f>
        <v>0</v>
      </c>
      <c r="EY27" s="102">
        <f>IF(ISERROR(INDEX(Results_Cases!ED:ED,MATCH(A27,Results_Cases!A:A,0))/EI27),"..",INDEX(Results_Cases!ED:ED,MATCH(A27,Results_Cases!A:A,0))/EI27)</f>
        <v>0</v>
      </c>
      <c r="EZ27" s="102">
        <f>IF(ISERROR(INDEX(Results_Cases!EE:EE,MATCH(A27,Results_Cases!A:A,0))/EI27),"..",INDEX(Results_Cases!EE:EE,MATCH(A27,Results_Cases!A:A,0))/EI27)</f>
        <v>0</v>
      </c>
      <c r="FA27" s="102">
        <f>IF(ISERROR(INDEX(Results_Cases!EF:EF,MATCH(A27,Results_Cases!A:A,0))/EI27),"..",INDEX(Results_Cases!EF:EF,MATCH(A27,Results_Cases!A:A,0))/EI27)</f>
        <v>0</v>
      </c>
      <c r="FB27" s="102">
        <f>IF(ISERROR(INDEX(Results_Cases!EG:EG,MATCH(A27,Results_Cases!A:A,0))/EI27),"..",INDEX(Results_Cases!EG:EG,MATCH(A27,Results_Cases!A:A,0))/EI27)</f>
        <v>1.1811023622047244E-2</v>
      </c>
      <c r="FC27" s="102">
        <f>IF(ISERROR(INDEX(Results_Cases!EH:EH,MATCH(A27,Results_Cases!A:A,0))/EI27),"..",INDEX(Results_Cases!EH:EH,MATCH(A27,Results_Cases!A:A,0))/EI27)</f>
        <v>0</v>
      </c>
      <c r="FD27" s="102">
        <f>IF(ISERROR(INDEX(Results_Cases!EI:EI,MATCH(A27,Results_Cases!A:A,0))/EI27),"..",INDEX(Results_Cases!EI:EI,MATCH(A27,Results_Cases!A:A,0))/EI27)</f>
        <v>0</v>
      </c>
      <c r="FE27" s="102">
        <f>IF(ISERROR(INDEX(Results_Cases!EJ:EJ,MATCH(A27,Results_Cases!A:A,0))/EI27),"..",INDEX(Results_Cases!EJ:EJ,MATCH(A27,Results_Cases!A:A,0))/EI27)</f>
        <v>0</v>
      </c>
      <c r="FF27" s="102">
        <f>IF(ISERROR(INDEX(Results_Cases!EK:EK,MATCH(A27,Results_Cases!A:A,0))/EI27),"..",INDEX(Results_Cases!EK:EK,MATCH(A27,Results_Cases!A:A,0))/EI27)</f>
        <v>0</v>
      </c>
      <c r="FG27" s="102">
        <f>IF(ISERROR(INDEX(Results_Cases!EL:EL,MATCH(A27,Results_Cases!A:A,0))/EI27),"..",INDEX(Results_Cases!EL:EL,MATCH(A27,Results_Cases!A:A,0))/EI27)</f>
        <v>0</v>
      </c>
      <c r="FH27" s="102">
        <f>IF(ISERROR(INDEX(Results_Cases!EM:EM,MATCH(A27,Results_Cases!A:A,0))/EI27),"..",INDEX(Results_Cases!EM:EM,MATCH(A27,Results_Cases!A:A,0))/EI27)</f>
        <v>0</v>
      </c>
      <c r="FI27" s="102">
        <f>IF(ISERROR(INDEX(Results_Cases!EN:EN,MATCH(A27,Results_Cases!A:A,0))/EI27),"..",INDEX(Results_Cases!EN:EN,MATCH(A27,Results_Cases!A:A,0))/EI27)</f>
        <v>0</v>
      </c>
      <c r="FJ27" s="102">
        <f>IF(ISERROR(INDEX(Results_Cases!EO:EO,MATCH(A27,Results_Cases!A:A,0))/EI27),"..",INDEX(Results_Cases!EO:EO,MATCH(A27,Results_Cases!A:A,0))/EI27)</f>
        <v>0</v>
      </c>
      <c r="FK27" s="102">
        <f>IF(ISERROR(INDEX(Results_Cases!EP:EP,MATCH(A27,Results_Cases!A:A,0))/EI27),"..",INDEX(Results_Cases!EP:EP,MATCH(A27,Results_Cases!A:A,0))/EI27)</f>
        <v>3.937007874015748E-3</v>
      </c>
      <c r="FL27" s="102">
        <f>IF(ISERROR(INDEX(Results_Cases!EQ:EQ,MATCH(A27,Results_Cases!A:A,0))/EI27),"..",INDEX(Results_Cases!EQ:EQ,MATCH(A27,Results_Cases!A:A,0))/EI27)</f>
        <v>0</v>
      </c>
      <c r="FM27" s="102">
        <f>IF(ISERROR(INDEX(Results_Cases!ER:ER,MATCH(A27,Results_Cases!A:A,0))/EI27),"..",INDEX(Results_Cases!ER:ER,MATCH(A27,Results_Cases!A:A,0))/EI27)</f>
        <v>0</v>
      </c>
      <c r="FN27" s="102">
        <f>IF(ISERROR(INDEX(Results_Cases!ES:ES,MATCH(A27,Results_Cases!A:A,0))/EI27),"..",INDEX(Results_Cases!ES:ES,MATCH(A27,Results_Cases!A:A,0))/EI27)</f>
        <v>0</v>
      </c>
      <c r="FO27" s="102">
        <f>IF(ISERROR(INDEX(Results_Cases!ET:ET,MATCH(A27,Results_Cases!A:A,0))/EI27),"..",INDEX(Results_Cases!ET:ET,MATCH(A27,Results_Cases!A:A,0))/EI27)</f>
        <v>0</v>
      </c>
      <c r="FP27" s="102">
        <f>IF(ISERROR(INDEX(Results_Cases!EU:EU,MATCH(A27,Results_Cases!A:A,0))/EI27),"..",INDEX(Results_Cases!EU:EU,MATCH(A27,Results_Cases!A:A,0))/EI27)</f>
        <v>3.937007874015748E-3</v>
      </c>
      <c r="FQ27" s="102">
        <f>IF(ISERROR(INDEX(Results_Cases!EV:EV,MATCH(A27,Results_Cases!A:A,0))/EI27),"..",INDEX(Results_Cases!EV:EV,MATCH(A27,Results_Cases!A:A,0))/EI27)</f>
        <v>0</v>
      </c>
      <c r="FR27" s="102">
        <f>IF(ISERROR(INDEX(Results_Cases!EW:EW,MATCH(A27,Results_Cases!A:A,0))/EI27),"..",INDEX(Results_Cases!EW:EW,MATCH(A27,Results_Cases!A:A,0))/EI27)</f>
        <v>0</v>
      </c>
      <c r="FS27" s="102">
        <f>IF(ISERROR(INDEX(Results_Cases!EX:EX,MATCH(A27,Results_Cases!A:A,0))/EI27),"..",INDEX(Results_Cases!EX:EX,MATCH(A27,Results_Cases!A:A,0))/EI27)</f>
        <v>0.83858267716535428</v>
      </c>
      <c r="FT27" s="104">
        <f>IF(ISERROR(INDEX(Results_Cases!EY:EY,MATCH(A27,Results_Cases!A:A,0))/EI27),"..",INDEX(Results_Cases!EY:EY,MATCH(A27,Results_Cases!A:A,0))/EI27)</f>
        <v>5.905511811023622E-2</v>
      </c>
      <c r="FU27" s="104">
        <f>IF(ISERROR(INDEX(Results_Cases!EZ:EZ,MATCH(A27,Results_Cases!A:A,0))/EI27),"..",INDEX(Results_Cases!EZ:EZ,MATCH(A27,Results_Cases!A:A,0))/EI27)</f>
        <v>1.968503937007874E-2</v>
      </c>
      <c r="FV27" s="102">
        <f>IF(ISERROR(INDEX(Results_Cases!FA:FA,MATCH(A27,Results_Cases!A:A,0))/GB27),"..",INDEX(Results_Cases!FA:FA,MATCH(A27,Results_Cases!A:A,0))/GB27)</f>
        <v>0.9329896907216495</v>
      </c>
      <c r="FW27" s="102">
        <f>IF(ISERROR(INDEX(Results_Cases!FB:FB,MATCH(A27,Results_Cases!A:A,0))/GB27),"..",INDEX(Results_Cases!FB:FB,MATCH(A27,Results_Cases!A:A,0))/GB27)</f>
        <v>0</v>
      </c>
      <c r="FX27" s="102">
        <f>IF(ISERROR(INDEX(Results_Cases!FC:FC,MATCH(A27,Results_Cases!A:A,0))/GB27),"..",INDEX(Results_Cases!FC:FC,MATCH(A27,Results_Cases!A:A,0))/GB27)</f>
        <v>0</v>
      </c>
      <c r="FY27" s="102">
        <f>IF(ISERROR(INDEX(Results_Cases!FD:FD,MATCH(A27,Results_Cases!A:A,0))/GB27),"..",INDEX(Results_Cases!FD:FD,MATCH(A27,Results_Cases!A:A,0))/GB27)</f>
        <v>2.5773195876288658E-2</v>
      </c>
      <c r="FZ27" s="102">
        <f>IF(ISERROR(INDEX(Results_Cases!FE:FE,MATCH(A27,Results_Cases!A:A,0))/GB27),"..",INDEX(Results_Cases!FE:FE,MATCH(A27,Results_Cases!A:A,0))/GB27)</f>
        <v>4.1237113402061855E-2</v>
      </c>
      <c r="GA27" s="108">
        <f>IF(ISERROR(INDEX(Results_Cases!FF:FF,MATCH(A27,Results_Cases!A:A,0))/GB27),"..",INDEX(Results_Cases!FF:FF,MATCH(A27,Results_Cases!A:A,0))/GB27)</f>
        <v>0</v>
      </c>
      <c r="GB27" s="103">
        <f>INDEX(Results_Cases!FA:FA,MATCH(A27,Results_Cases!A:A,0))+INDEX(Results_Cases!FB:FB,MATCH(A27,Results_Cases!A:A,0))+INDEX(Results_Cases!FC:FC,MATCH(A27,Results_Cases!A:A,0))+INDEX(Results_Cases!FD:FD,MATCH(A27,Results_Cases!A:A,0))+INDEX(Results_Cases!FE:FE,MATCH(A27,Results_Cases!A:A,0))+INDEX(Results_Cases!FF:FF,MATCH(A27,Results_Cases!A:A,0))</f>
        <v>194</v>
      </c>
      <c r="GC27" s="104">
        <f>IF(ISERROR(INDEX(Results_Cases!FG:FG,MATCH(A27,Results_Cases!A:A,0))/GQ27),"..",INDEX(Results_Cases!FG:FG,MATCH(A27,Results_Cases!A:A,0))/GQ27)</f>
        <v>0.9550561797752809</v>
      </c>
      <c r="GD27" s="104">
        <f>IF(ISERROR(INDEX(Results_Cases!FH:FH,MATCH(A27,Results_Cases!A:A,0))/GQ27),"..",INDEX(Results_Cases!FH:FH,MATCH(A27,Results_Cases!A:A,0))/GQ27)</f>
        <v>1.6853932584269662E-2</v>
      </c>
      <c r="GE27" s="104">
        <f>IF(ISERROR(INDEX(Results_Cases!FI:FI,MATCH(A27,Results_Cases!A:A,0))/GQ27),"..",INDEX(Results_Cases!FI:FI,MATCH(A27,Results_Cases!A:A,0))/GQ27)</f>
        <v>0</v>
      </c>
      <c r="GF27" s="104">
        <f>IF(ISERROR(INDEX(Results_Cases!FJ:FJ,MATCH(A27,Results_Cases!A:A,0))/GQ27),"..",INDEX(Results_Cases!FJ:FJ,MATCH(A27,Results_Cases!A:A,0))/GQ27)</f>
        <v>1.6853932584269662E-2</v>
      </c>
      <c r="GG27" s="104">
        <f>IF(ISERROR(INDEX(Results_Cases!FK:FK,MATCH(A27,Results_Cases!A:A,0))/GQ27),"..",INDEX(Results_Cases!FK:FK,MATCH(A27,Results_Cases!A:A,0))/GQ27)</f>
        <v>0</v>
      </c>
      <c r="GH27" s="104">
        <f>IF(ISERROR(INDEX(Results_Cases!FL:FL,MATCH(A27,Results_Cases!A:A,0))/GQ27),"..",INDEX(Results_Cases!FL:FL,MATCH(A27,Results_Cases!A:A,0))/GQ27)</f>
        <v>0</v>
      </c>
      <c r="GI27" s="104">
        <f>IF(ISERROR(INDEX(Results_Cases!FM:FM,MATCH(A27,Results_Cases!A:A,0))/GQ27),"..",INDEX(Results_Cases!FM:FM,MATCH(A27,Results_Cases!A:A,0))/GQ27)</f>
        <v>5.6179775280898875E-3</v>
      </c>
      <c r="GJ27" s="104">
        <f>IF(ISERROR(INDEX(Results_Cases!FN:FN,MATCH(A27,Results_Cases!A:A,0))/GQ27),"..",INDEX(Results_Cases!FN:FN,MATCH(A27,Results_Cases!A:A,0))/GQ27)</f>
        <v>0</v>
      </c>
      <c r="GK27" s="104">
        <f>IF(ISERROR(INDEX(Results_Cases!FO:FO,MATCH(A27,Results_Cases!A:A,0))/GQ27),"..",INDEX(Results_Cases!FO:FO,MATCH(A27,Results_Cases!A:A,0))/GQ27)</f>
        <v>0</v>
      </c>
      <c r="GL27" s="104">
        <f>IF(ISERROR(INDEX(Results_Cases!FP:FP,MATCH(A27,Results_Cases!A:A,0))/GQ27),"..",INDEX(Results_Cases!FP:FP,MATCH(A27,Results_Cases!A:A,0))/GQ27)</f>
        <v>0</v>
      </c>
      <c r="GM27" s="104">
        <f>IF(ISERROR(INDEX(Results_Cases!FQ:FQ,MATCH(A27,Results_Cases!A:A,0))/GQ27),"..",INDEX(Results_Cases!FQ:FQ,MATCH(A27,Results_Cases!A:A,0))/GQ27)</f>
        <v>0</v>
      </c>
      <c r="GN27" s="104">
        <f>IF(ISERROR(INDEX(Results_Cases!FR:FR,MATCH(A27,Results_Cases!A:A,0))/GQ27),"..",INDEX(Results_Cases!FR:FR,MATCH(A27,Results_Cases!A:A,0))/GQ27)</f>
        <v>0</v>
      </c>
      <c r="GO27" s="104">
        <f>IF(ISERROR(INDEX(Results_Cases!FS:FS,MATCH(A27,Results_Cases!A:A,0))/GQ27),"..",INDEX(Results_Cases!FS:FS,MATCH(A27,Results_Cases!A:A,0))/GQ27)</f>
        <v>0</v>
      </c>
      <c r="GP27" s="104">
        <f>IF(ISERROR(INDEX(Results_Cases!FT:FT,MATCH(A27,Results_Cases!A:A,0))/GQ27),"..",INDEX(Results_Cases!FT:FT,MATCH(A27,Results_Cases!A:A,0))/GQ27)</f>
        <v>5.6179775280898875E-3</v>
      </c>
      <c r="GQ27" s="100">
        <f>INDEX(Results_Cases!FG:FG,MATCH(A27,Results_Cases!A:A,0))+INDEX(Results_Cases!FH:FH,MATCH(A27,Results_Cases!A:A,0))+INDEX(Results_Cases!FI:FI,MATCH(A27,Results_Cases!A:A,0))+INDEX(Results_Cases!FJ:FJ,MATCH(A27,Results_Cases!A:A,0))+INDEX(Results_Cases!FK:FK,MATCH(A27,Results_Cases!A:A,0))+INDEX(Results_Cases!FL:FL,MATCH(A27,Results_Cases!A:A,0))+INDEX(Results_Cases!FM:FM,MATCH(A27,Results_Cases!A:A,0))+INDEX(Results_Cases!FN:FN,MATCH(A27,Results_Cases!A:A,0))+INDEX(Results_Cases!FO:FO,MATCH(A27,Results_Cases!A:A,0))+INDEX(Results_Cases!FP:FP,MATCH(A27,Results_Cases!A:A,0))+INDEX(Results_Cases!FQ:FQ,MATCH(A27,Results_Cases!A:A,0))+INDEX(Results_Cases!FR:FR,MATCH(A27,Results_Cases!A:A,0))+INDEX(Results_Cases!FS:FS,MATCH(A27,Results_Cases!A:A,0))+INDEX(Results_Cases!FT:FT,MATCH(A27,Results_Cases!A:A,0))</f>
        <v>178</v>
      </c>
      <c r="GR27" s="102" t="str">
        <f>IF(ISERROR(INDEX(Results_Cases!FU:FU,MATCH(A27,Results_Cases!A:A,0))/GS27),"..",INDEX(Results_Cases!FU:FU,MATCH(A27,Results_Cases!A:A,0))/GS27)</f>
        <v>..</v>
      </c>
      <c r="GS27" s="109">
        <f>INDEX(Results_Cases!FU:FU,MATCH(A27,Results_Cases!A:A,0))</f>
        <v>0</v>
      </c>
      <c r="GT27" s="104" t="str">
        <f>IF(ISERROR(INDEX(Results_Cases!FV:FV,MATCH(A27,Results_Cases!A:A,0))/GV27),"..",INDEX(Results_Cases!FV:FV,MATCH(A27,Results_Cases!A:A,0))/GV27)</f>
        <v>..</v>
      </c>
      <c r="GU27" s="104" t="str">
        <f>IF(ISERROR(INDEX(Results_Cases!FW:FW,MATCH(A27,Results_Cases!A:A,0))/GV27),"..",INDEX(Results_Cases!FW:FW,MATCH(A27,Results_Cases!A:A,0))/GV27)</f>
        <v>..</v>
      </c>
      <c r="GV27" s="110">
        <f>INDEX(Results_Cases!FV:FV,MATCH(A27,Results_Cases!A:A,0))+INDEX(Results_Cases!FW:FW,MATCH(A27,Results_Cases!A:A,0))</f>
        <v>0</v>
      </c>
      <c r="GW27" s="102">
        <f>IF(ISERROR(INDEX(Results_Cases!FX:FX,MATCH(A27,Results_Cases!A:A,0))/GZ27),"..",INDEX(Results_Cases!FX:FX,MATCH(A27,Results_Cases!A:A,0))/GZ27)</f>
        <v>1</v>
      </c>
      <c r="GX27" s="102">
        <f>IF(ISERROR(INDEX(Results_Cases!FY:FY,MATCH(A27,Results_Cases!A:A,0))/GZ27),"..",INDEX(Results_Cases!FY:FY,MATCH(A27,Results_Cases!A:A,0))/GZ27)</f>
        <v>0</v>
      </c>
      <c r="GY27" s="102">
        <f>IF(ISERROR(INDEX(Results_Cases!FZ:FZ,MATCH(A27,Results_Cases!A:A,0))/GZ27),"..",INDEX(Results_Cases!FZ:FZ,MATCH(A27,Results_Cases!A:A,0))/GZ27)</f>
        <v>0</v>
      </c>
      <c r="GZ27" s="109">
        <f>INDEX(Results_Cases!FX:FX,MATCH(A27,Results_Cases!A:A,0))+INDEX(Results_Cases!FY:FY,MATCH(A27,Results_Cases!A:A,0))+INDEX(Results_Cases!FZ:FZ,MATCH(A27,Results_Cases!A:A,0))</f>
        <v>4</v>
      </c>
      <c r="HA27" s="104">
        <f>IF(ISERROR(INDEX(Results_Cases!GA:GA,MATCH(A27,Results_Cases!A:A,0))/HF27),"..",INDEX(Results_Cases!GA:GA,MATCH(A27,Results_Cases!A:A,0))/HF27)</f>
        <v>1</v>
      </c>
      <c r="HB27" s="104">
        <f>IF(ISERROR(INDEX(Results_Cases!GB:GB,MATCH(A27,Results_Cases!A:A,0))/HF27),"..",INDEX(Results_Cases!GB:GB,MATCH(A27,Results_Cases!A:A,0))/HF27)</f>
        <v>0</v>
      </c>
      <c r="HC27" s="104">
        <f>IF(ISERROR(INDEX(Results_Cases!GC:GC,MATCH(A27,Results_Cases!A:A,0))/HF27),"..",INDEX(Results_Cases!GC:GC,MATCH(A27,Results_Cases!A:A,0))/HF27)</f>
        <v>0</v>
      </c>
      <c r="HD27" s="104">
        <f>IF(ISERROR(INDEX(Results_Cases!GD:GD,MATCH(A27,Results_Cases!A:A,0))/HF27),"..",INDEX(Results_Cases!GD:GD,MATCH(A27,Results_Cases!A:A,0))/HF27)</f>
        <v>0</v>
      </c>
      <c r="HE27" s="104">
        <f>IF(ISERROR(INDEX(Results_Cases!GE:GE,MATCH(A27,Results_Cases!A:A,0))/HF27),"..",INDEX(Results_Cases!GE:GE,MATCH(A27,Results_Cases!A:A,0))/HF27)</f>
        <v>0</v>
      </c>
      <c r="HF27" s="110">
        <f>INDEX(Results_Cases!GA:GA,MATCH(A27,Results_Cases!A:A,0))+INDEX(Results_Cases!GB:GB,MATCH(A27,Results_Cases!A:A,0))+INDEX(Results_Cases!GC:GC,MATCH(A27,Results_Cases!A:A,0))+INDEX(Results_Cases!GD:GD,MATCH(A27,Results_Cases!A:A,0))+INDEX(Results_Cases!GE:GE,MATCH(A27,Results_Cases!A:A,0))</f>
        <v>8</v>
      </c>
      <c r="HG27" s="102">
        <f>INDEX(Results_Cases!GF:GF,MATCH(A27,Results_Cases!A:A,0))/HO27</f>
        <v>0.82673267326732669</v>
      </c>
      <c r="HH27" s="102">
        <f>INDEX(Results_Cases!GG:GG,MATCH(A27,Results_Cases!A:A,0))/HO27</f>
        <v>5.4455445544554455E-2</v>
      </c>
      <c r="HI27" s="102">
        <f>INDEX(Results_Cases!GH:GH,MATCH(A27,Results_Cases!A:A,0))/HO27</f>
        <v>5.9405940594059403E-2</v>
      </c>
      <c r="HJ27" s="102">
        <f>INDEX(Results_Cases!GI:GI,MATCH(A27,Results_Cases!A:A,0))/HO27</f>
        <v>4.9504950495049506E-3</v>
      </c>
      <c r="HK27" s="102">
        <f>INDEX(Results_Cases!GJ:GJ,MATCH(A27,Results_Cases!A:A,0))/HO27</f>
        <v>1.4851485148514851E-2</v>
      </c>
      <c r="HL27" s="102">
        <f>INDEX(Results_Cases!GK:GK,MATCH(A27,Results_Cases!A:A,0))/HO27</f>
        <v>9.9009900990099011E-3</v>
      </c>
      <c r="HM27" s="102">
        <f>INDEX(Results_Cases!GL:GL,MATCH(A27,Results_Cases!A:A,0))/HO27</f>
        <v>2.9702970297029702E-2</v>
      </c>
      <c r="HN27" s="102">
        <f>INDEX(Results_Cases!GM:GM,MATCH(A27,Results_Cases!A:A,0))/HO27</f>
        <v>2.9702970297029702E-2</v>
      </c>
      <c r="HO27" s="103">
        <f>INDEX(Results_Cases!HC:HC,MATCH(A27,Results_Cases!A:A,0))</f>
        <v>202</v>
      </c>
      <c r="HP27" s="104">
        <f>IF(ISERROR(INDEX(Results_Cases!GN:GN,MATCH(A27,Results_Cases!A:A,0))/HX27),0,INDEX(Results_Cases!GN:GN,MATCH(A27,Results_Cases!A:A,0))/HX27)</f>
        <v>0.55172413793103448</v>
      </c>
      <c r="HQ27" s="104">
        <f>IF(ISERROR(INDEX(Results_Cases!GO:GO,MATCH(A27,Results_Cases!A:A,0))/HX27),0,INDEX(Results_Cases!GO:GO,MATCH(A27,Results_Cases!A:A,0))/HX27)</f>
        <v>3.9408866995073892E-2</v>
      </c>
      <c r="HR27" s="104">
        <f>IF(ISERROR(INDEX(Results_Cases!GP:GP,MATCH(A27,Results_Cases!A:A,0))/HX27),0,INDEX(Results_Cases!GP:GP,MATCH(A27,Results_Cases!A:A,0))/HX27)</f>
        <v>0</v>
      </c>
      <c r="HS27" s="104">
        <f>IF(ISERROR(INDEX(Results_Cases!GQ:GQ,MATCH(A27,Results_Cases!A:A,0))/HX27),0,INDEX(Results_Cases!GQ:GQ,MATCH(A27,Results_Cases!A:A,0))/HX27)</f>
        <v>9.852216748768473E-3</v>
      </c>
      <c r="HT27" s="104">
        <f>IF(ISERROR(INDEX(Results_Cases!GR:GR,MATCH(A27,Results_Cases!A:A,0))/HX27),0,INDEX(Results_Cases!GR:GR,MATCH(A27,Results_Cases!A:A,0))/HX27)</f>
        <v>0.37438423645320196</v>
      </c>
      <c r="HU27" s="104">
        <f>IF(ISERROR(INDEX(Results_Cases!GS:GS,MATCH(A27,Results_Cases!A:A,0))/HX27),0,INDEX(Results_Cases!GS:GS,MATCH(A27,Results_Cases!A:A,0))/HX27)</f>
        <v>0</v>
      </c>
      <c r="HV27" s="104">
        <f>IF(ISERROR(INDEX(Results_Cases!GT:GT,MATCH(A27,Results_Cases!A:A,0))/HX27),0,INDEX(Results_Cases!GT:GT,MATCH(A27,Results_Cases!A:A,0))/HX27)</f>
        <v>0</v>
      </c>
      <c r="HW27" s="104">
        <f>IF(ISERROR(INDEX(Results_Cases!GU:GU,MATCH(A27,Results_Cases!A:A,0))/HX27),0,INDEX(Results_Cases!GU:GU,MATCH(A27,Results_Cases!A:A,0))/HX27)</f>
        <v>2.4630541871921183E-2</v>
      </c>
      <c r="HX27" s="100">
        <f>INDEX(Results_Cases!GN:GN,MATCH(A27,Results_Cases!A:A,0))+INDEX(Results_Cases!GO:GO,MATCH(A27,Results_Cases!A:A,0))+INDEX(Results_Cases!GP:GP,MATCH(A27,Results_Cases!A:A,0))+INDEX(Results_Cases!GQ:GQ,MATCH(A27,Results_Cases!A:A,0))+INDEX(Results_Cases!GR:GR,MATCH(A27,Results_Cases!A:A,0))+INDEX(Results_Cases!GS:GS,MATCH(A27,Results_Cases!A:A,0))+INDEX(Results_Cases!GT:GT,MATCH(A27,Results_Cases!A:A,0))+INDEX(Results_Cases!GU:GU,MATCH(A27,Results_Cases!A:A,0))</f>
        <v>203</v>
      </c>
      <c r="HY27" s="102">
        <f>IF(ISERROR(INDEX(Results_Cases!GV:GV,MATCH(A27,Results_Cases!A:A,0))/IA27),"..",INDEX(Results_Cases!GV:GV,MATCH(A27,Results_Cases!A:A,0))/IA27)</f>
        <v>0.48412698412698413</v>
      </c>
      <c r="HZ27" s="102">
        <f>IF(ISERROR(INDEX(Results_Cases!GW:GW,MATCH(A27,Results_Cases!A:A,0))/IA27),"..",INDEX(Results_Cases!GW:GW,MATCH(A27,Results_Cases!A:A,0))/IA27)</f>
        <v>0.51587301587301593</v>
      </c>
      <c r="IA27" s="103">
        <f>INDEX(Results_Cases!GV:GV,MATCH(A27,Results_Cases!A:A,0))+INDEX(Results_Cases!GW:GW,MATCH(A27,Results_Cases!A:A,0))</f>
        <v>252</v>
      </c>
      <c r="IB27" s="104">
        <f>IF(ISERROR(INDEX(Results_Cases!GX:GX,MATCH(A27,Results_Cases!A:A,0))/ID27),"..",INDEX(Results_Cases!GX:GX,MATCH(A27,Results_Cases!A:A,0))/ID27)</f>
        <v>3.5714285714285712E-2</v>
      </c>
      <c r="IC27" s="104">
        <f>IF(ISERROR(INDEX(Results_Cases!GY:GY,MATCH(A27,Results_Cases!A:A,0))/ID27),"..",INDEX(Results_Cases!GY:GY,MATCH(A27,Results_Cases!A:A,0))/ID27)</f>
        <v>0.9642857142857143</v>
      </c>
      <c r="ID27" s="111">
        <f>INDEX(Results_Cases!GX:GX,MATCH(A27,Results_Cases!A:A,0))+INDEX(Results_Cases!GY:GY,MATCH(A27,Results_Cases!A:A,0))</f>
        <v>252</v>
      </c>
    </row>
    <row r="28" spans="1:238" s="30" customFormat="1" ht="24" customHeight="1" x14ac:dyDescent="0.2">
      <c r="A28" s="93" t="s">
        <v>151</v>
      </c>
      <c r="B28" s="94" t="s">
        <v>84</v>
      </c>
      <c r="C28" s="94" t="s">
        <v>174</v>
      </c>
      <c r="D28" s="100">
        <f>INDEX(Results_Cases!D:D,MATCH(A28,Results_Cases!A:A,0))</f>
        <v>15</v>
      </c>
      <c r="E28" s="102">
        <f>INDEX(Results_Cases!E:E,MATCH(A28,Results_Cases!A:A,0))/G28</f>
        <v>1</v>
      </c>
      <c r="F28" s="102">
        <f>INDEX(Results_Cases!F:F,MATCH(A28,Results_Cases!A:A,0))/G28</f>
        <v>0</v>
      </c>
      <c r="G28" s="103">
        <f>INDEX(Results_Cases!D:D,MATCH(A28,Results_Cases!A:A,0))</f>
        <v>15</v>
      </c>
      <c r="H28" s="104">
        <f>INDEX(Results_Cases!G:G,MATCH(A28,Results_Cases!A:A,0))/T28</f>
        <v>0.53333333333333333</v>
      </c>
      <c r="I28" s="104">
        <f>INDEX(Results_Cases!H:H,MATCH(A28,Results_Cases!A:A,0))/T28</f>
        <v>0.33333333333333331</v>
      </c>
      <c r="J28" s="104">
        <f>INDEX(Results_Cases!I:I,MATCH(A28,Results_Cases!A:A,0))/T28</f>
        <v>0.2</v>
      </c>
      <c r="K28" s="104">
        <f>INDEX(Results_Cases!J:J,MATCH(A28,Results_Cases!A:A,0))/T28</f>
        <v>0.26666666666666666</v>
      </c>
      <c r="L28" s="104">
        <f>INDEX(Results_Cases!K:K,MATCH(A28,Results_Cases!A:A,0))/T28</f>
        <v>0.2</v>
      </c>
      <c r="M28" s="104">
        <f>INDEX(Results_Cases!L:L,MATCH(A28,Results_Cases!A:A,0))/T28</f>
        <v>0.2</v>
      </c>
      <c r="N28" s="104">
        <f>INDEX(Results_Cases!M:M,MATCH(A28,Results_Cases!A:A,0))/T28</f>
        <v>0.2</v>
      </c>
      <c r="O28" s="104">
        <f>INDEX(Results_Cases!N:N,MATCH(A28,Results_Cases!A:A,0))/T28</f>
        <v>0</v>
      </c>
      <c r="P28" s="104">
        <f>INDEX(Results_Cases!O:O,MATCH(A28,Results_Cases!A:A,0))/T28</f>
        <v>6.6666666666666666E-2</v>
      </c>
      <c r="Q28" s="104">
        <f>INDEX(Results_Cases!P:P,MATCH(A28,Results_Cases!A:A,0))/T28</f>
        <v>0.13333333333333333</v>
      </c>
      <c r="R28" s="104">
        <f>INDEX(Results_Cases!Q:Q,MATCH(A28,Results_Cases!A:A,0))/T28</f>
        <v>0</v>
      </c>
      <c r="S28" s="104">
        <f>INDEX(Results_Cases!R:R,MATCH(A28,Results_Cases!A:A,0))/T28</f>
        <v>0.2</v>
      </c>
      <c r="T28" s="100">
        <f>INDEX(Results_Cases!GZ:GZ,MATCH(A28,Results_Cases!A:A,0))</f>
        <v>15</v>
      </c>
      <c r="U28" s="102">
        <f>IF(ISERROR(INDEX(Results_Cases!S:S,MATCH(A28,Results_Cases!A:A,0))/X28),0,INDEX(Results_Cases!S:S,MATCH(A28,Results_Cases!A:A,0))/X28)</f>
        <v>0.5</v>
      </c>
      <c r="V28" s="102">
        <f>IF(ISERROR(INDEX(Results_Cases!T:T,MATCH(A28,Results_Cases!A:A,0))/X28),0,INDEX(Results_Cases!T:T,MATCH(A28,Results_Cases!A:A,0))/X28)</f>
        <v>0.375</v>
      </c>
      <c r="W28" s="102">
        <f>IF(ISERROR(INDEX(Results_Cases!U:U,MATCH(A28,Results_Cases!A:A,0))/X28),0,INDEX(Results_Cases!U:U,MATCH(A28,Results_Cases!A:A,0))/X28)</f>
        <v>0.125</v>
      </c>
      <c r="X28" s="103">
        <f>IF(INDEX(Results_Cases!S:S,MATCH(A28,Results_Cases!A:A,0))+INDEX(Results_Cases!T:T,MATCH(A28,Results_Cases!A:A,0))+INDEX(Results_Cases!U:U,MATCH(A28,Results_Cases!A:A,0))=0,"..",INDEX(Results_Cases!S:S,MATCH(A28,Results_Cases!A:A,0))+INDEX(Results_Cases!T:T,MATCH(A28,Results_Cases!A:A,0))+INDEX(Results_Cases!U:U,MATCH(A28,Results_Cases!A:A,0)))</f>
        <v>8</v>
      </c>
      <c r="Y28" s="104">
        <f>IF(ISERROR(INDEX(Results_Cases!V:V,MATCH(A28,Results_Cases!A:A,0))/AC28),"..",INDEX(Results_Cases!V:V,MATCH(A28,Results_Cases!A:A,0))/AC28)</f>
        <v>0.8</v>
      </c>
      <c r="Z28" s="104">
        <f>IF(ISERROR(INDEX(Results_Cases!W:W,MATCH(A28,Results_Cases!A:A,0))/AC28),"..",INDEX(Results_Cases!W:W,MATCH(A28,Results_Cases!A:A,0))/AC28)</f>
        <v>0</v>
      </c>
      <c r="AA28" s="104">
        <f>IF(ISERROR(INDEX(Results_Cases!X:X,MATCH(A28,Results_Cases!A:A,0))/AC28),"..",INDEX(Results_Cases!X:X,MATCH(A28,Results_Cases!A:A,0))/AC28)</f>
        <v>0</v>
      </c>
      <c r="AB28" s="104">
        <f>IF(ISERROR(INDEX(Results_Cases!Y:Y,MATCH(A28,Results_Cases!A:A,0))/AC28),"..",INDEX(Results_Cases!Y:Y,MATCH(A28,Results_Cases!A:A,0))/AC28)</f>
        <v>0.2</v>
      </c>
      <c r="AC28" s="100">
        <f>INDEX(Results_Cases!HA:HA,MATCH(A28,Results_Cases!A:A,0))</f>
        <v>15</v>
      </c>
      <c r="AD28" s="102">
        <f>IF(ISERROR(INDEX(Results_Cases!Z:Z,MATCH(A28,Results_Cases!A:A,0))/AK28),"..",INDEX(Results_Cases!Z:Z,MATCH(A28,Results_Cases!A:A,0))/AK28)</f>
        <v>0.13333333333333333</v>
      </c>
      <c r="AE28" s="102">
        <f>IF(ISERROR(INDEX(Results_Cases!AA:AA,MATCH(A28,Results_Cases!A:A,0))/AK28),"..",INDEX(Results_Cases!AA:AA,MATCH(A28,Results_Cases!A:A,0))/AK28)</f>
        <v>0.2</v>
      </c>
      <c r="AF28" s="102">
        <f>IF(ISERROR(INDEX(Results_Cases!AB:AB,MATCH(A28,Results_Cases!A:A,0))/AK28),"..",INDEX(Results_Cases!AB:AB,MATCH(A28,Results_Cases!A:A,0))/AK28)</f>
        <v>6.6666666666666666E-2</v>
      </c>
      <c r="AG28" s="102">
        <f>IF(ISERROR(INDEX(Results_Cases!AC:AC,MATCH(A28,Results_Cases!A:A,0))/AK28),"..",INDEX(Results_Cases!AC:AC,MATCH(A28,Results_Cases!A:A,0))/AK28)</f>
        <v>0</v>
      </c>
      <c r="AH28" s="102">
        <f>IF(ISERROR(INDEX(Results_Cases!AD:AD,MATCH(A28,Results_Cases!A:A,0))/AK28),"..",INDEX(Results_Cases!AD:AD,MATCH(A28,Results_Cases!A:A,0))/AK28)</f>
        <v>0.13333333333333333</v>
      </c>
      <c r="AI28" s="102">
        <f>IF(ISERROR(INDEX(Results_Cases!AE:AE,MATCH(A28,Results_Cases!A:A,0))/AK28),"..",INDEX(Results_Cases!AE:AE,MATCH(A28,Results_Cases!A:A,0))/AK28)</f>
        <v>0</v>
      </c>
      <c r="AJ28" s="102">
        <f>IF(ISERROR(INDEX(Results_Cases!AF:AF,MATCH(A28,Results_Cases!A:A,0))/AK28),"..",INDEX(Results_Cases!AF:AF,MATCH(A28,Results_Cases!A:A,0))/AK28)</f>
        <v>0.46666666666666667</v>
      </c>
      <c r="AK28" s="103">
        <f>IF(INDEX(Results_Cases!Z:Z,MATCH(A28,Results_Cases!A:A,0))+INDEX(Results_Cases!AA:AA,MATCH(A28,Results_Cases!A:A,0))+INDEX(Results_Cases!AB:AB,MATCH(A28,Results_Cases!A:A,0))+INDEX(Results_Cases!AC:AC,MATCH(A28,Results_Cases!A:A,0))+INDEX(Results_Cases!AD:AD,MATCH(A28,Results_Cases!A:A,0))+INDEX(Results_Cases!AE:AE,MATCH(A28,Results_Cases!A:A,0))+INDEX(Results_Cases!AF:AF,MATCH(A28,Results_Cases!A:A,0))=0,"..",INDEX(Results_Cases!Z:Z,MATCH(A28,Results_Cases!A:A,0))+INDEX(Results_Cases!AA:AA,MATCH(A28,Results_Cases!A:A,0))+INDEX(Results_Cases!AB:AB,MATCH(A28,Results_Cases!A:A,0))+INDEX(Results_Cases!AC:AC,MATCH(A28,Results_Cases!A:A,0))+INDEX(Results_Cases!AD:AD,MATCH(A28,Results_Cases!A:A,0))+INDEX(Results_Cases!AE:AE,MATCH(A28,Results_Cases!A:A,0))+INDEX(Results_Cases!AF:AF,MATCH(A28,Results_Cases!A:A,0)))</f>
        <v>15</v>
      </c>
      <c r="AL28" s="104">
        <f>IF(ISERROR(INDEX(Results_Cases!AG:AG,MATCH(A28,Results_Cases!A:A,0))/AR28),"..",INDEX(Results_Cases!AG:AG,MATCH(A28,Results_Cases!A:A,0))/AR28)</f>
        <v>0.13333333333333333</v>
      </c>
      <c r="AM28" s="104">
        <f>IF(ISERROR(INDEX(Results_Cases!AH:AH,MATCH(A28,Results_Cases!A:A,0))/AR28),"..",INDEX(Results_Cases!AH:AH,MATCH(A28,Results_Cases!A:A,0))/AR28)</f>
        <v>0.8</v>
      </c>
      <c r="AN28" s="104">
        <f>IF(ISERROR(INDEX(Results_Cases!AI:AI,MATCH(A28,Results_Cases!A:A,0))/AR28),"..",INDEX(Results_Cases!AI:AI,MATCH(A28,Results_Cases!A:A,0))/AR28)</f>
        <v>0</v>
      </c>
      <c r="AO28" s="104">
        <f>IF(ISERROR(INDEX(Results_Cases!AJ:AJ,MATCH(A28,Results_Cases!A:A,0))/AR28),"..",INDEX(Results_Cases!AJ:AJ,MATCH(A28,Results_Cases!A:A,0))/AR28)</f>
        <v>0</v>
      </c>
      <c r="AP28" s="104">
        <f>IF(ISERROR(INDEX(Results_Cases!AK:AK,MATCH(A28,Results_Cases!A:A,0))/AR28),"..",INDEX(Results_Cases!AK:AK,MATCH(A28,Results_Cases!A:A,0))/AR28)</f>
        <v>0</v>
      </c>
      <c r="AQ28" s="104">
        <f>IF(ISERROR(INDEX(Results_Cases!AL:AL,MATCH(A28,Results_Cases!A:A,0))/AR28),"..",INDEX(Results_Cases!AL:AL,MATCH(A28,Results_Cases!A:A,0))/AR28)</f>
        <v>6.6666666666666666E-2</v>
      </c>
      <c r="AR28" s="100">
        <f>INDEX(Results_Cases!AG:AG,MATCH(A28,Results_Cases!A:A,0))+INDEX(Results_Cases!AH:AH,MATCH(A28,Results_Cases!A:A,0))+INDEX(Results_Cases!AI:AI,MATCH(A28,Results_Cases!A:A,0))+INDEX(Results_Cases!AJ:AJ,MATCH(A28,Results_Cases!A:A,0))+INDEX(Results_Cases!AK:AK,MATCH(A28,Results_Cases!A:A,0))+INDEX(Results_Cases!AL:AL,MATCH(A28,Results_Cases!A:A,0))</f>
        <v>15</v>
      </c>
      <c r="AS28" s="102">
        <f>IF(ISERROR(INDEX(Results_Cases!AM:AM,MATCH(A28,Results_Cases!A:A,0))/AX28),"..",INDEX(Results_Cases!AM:AM,MATCH(A28,Results_Cases!A:A,0))/AX28)</f>
        <v>0.76923076923076927</v>
      </c>
      <c r="AT28" s="102">
        <f>IF(ISERROR(INDEX(Results_Cases!AN:AN,MATCH(A28,Results_Cases!A:A,0))/AX28),"..",INDEX(Results_Cases!AN:AN,MATCH(A28,Results_Cases!A:A,0))/AX28)</f>
        <v>0.15384615384615385</v>
      </c>
      <c r="AU28" s="102">
        <f>IF(ISERROR(INDEX(Results_Cases!AO:AO,MATCH(A28,Results_Cases!A:A,0))/AX28),"..",INDEX(Results_Cases!AO:AO,MATCH(A28,Results_Cases!A:A,0))/AX28)</f>
        <v>7.6923076923076927E-2</v>
      </c>
      <c r="AV28" s="102">
        <f>IF(ISERROR(INDEX(Results_Cases!AP:AP,MATCH(A28,Results_Cases!A:A,0))/AX28),"..",INDEX(Results_Cases!AP:AP,MATCH(A28,Results_Cases!A:A,0))/AX28)</f>
        <v>0</v>
      </c>
      <c r="AW28" s="102">
        <f>IF(ISERROR(INDEX(Results_Cases!AQ:AQ,MATCH(A28,Results_Cases!A:A,0))/AX28),"..",INDEX(Results_Cases!AQ:AQ,MATCH(A28,Results_Cases!A:A,0))/AX28)</f>
        <v>0</v>
      </c>
      <c r="AX28" s="103">
        <f>INDEX(Results_Cases!AM:AM,MATCH(A28,Results_Cases!A:A,0))+INDEX(Results_Cases!AN:AN,MATCH(A28,Results_Cases!A:A,0))+INDEX(Results_Cases!AO:AO,MATCH(A28,Results_Cases!A:A,0))+INDEX(Results_Cases!AP:AP,MATCH(A28,Results_Cases!A:A,0))+INDEX(Results_Cases!AQ:AQ,MATCH(A28,Results_Cases!A:A,0))</f>
        <v>13</v>
      </c>
      <c r="AY28" s="104">
        <f>IF(ISERROR(INDEX(Results_Cases!AR:AR,MATCH(A28,Results_Cases!A:A,0))/BD28),"..",INDEX(Results_Cases!AR:AR,MATCH(A28,Results_Cases!A:A,0))/BD28)</f>
        <v>0.83333333333333337</v>
      </c>
      <c r="AZ28" s="104">
        <f>IF(ISERROR(INDEX(Results_Cases!AS:AS,MATCH(A28,Results_Cases!A:A,0))/BD28),"..",INDEX(Results_Cases!AS:AS,MATCH(A28,Results_Cases!A:A,0))/BD28)</f>
        <v>0.16666666666666666</v>
      </c>
      <c r="BA28" s="104">
        <f>IF(ISERROR(INDEX(Results_Cases!AT:AT,MATCH(A28,Results_Cases!A:A,0))/BD28),"..",INDEX(Results_Cases!AT:AT,MATCH(A28,Results_Cases!A:A,0))/BD28)</f>
        <v>0</v>
      </c>
      <c r="BB28" s="104">
        <f>IF(ISERROR(INDEX(Results_Cases!AU:AU,MATCH(A28,Results_Cases!A:A,0))/BD28),"..",INDEX(Results_Cases!AU:AU,MATCH(A28,Results_Cases!A:A,0))/BD28)</f>
        <v>0</v>
      </c>
      <c r="BC28" s="104">
        <f>IF(ISERROR(INDEX(Results_Cases!AV:AV,MATCH(A28,Results_Cases!A:A,0))/BD28),"..",INDEX(Results_Cases!AV:AV,MATCH(A28,Results_Cases!A:A,0))/BD28)</f>
        <v>0</v>
      </c>
      <c r="BD28" s="100">
        <f>INDEX(Results_Cases!AR:AR,MATCH(A28,Results_Cases!A:A,0))+INDEX(Results_Cases!AS:AS,MATCH(A28,Results_Cases!A:A,0))+INDEX(Results_Cases!AT:AT,MATCH(A28,Results_Cases!A:A,0))+INDEX(Results_Cases!AU:AU,MATCH(A28,Results_Cases!A:A,0))+INDEX(Results_Cases!AV:AV,MATCH(A28,Results_Cases!A:A,0))</f>
        <v>12</v>
      </c>
      <c r="BE28" s="102">
        <f>IF(ISERROR(INDEX(Results_Cases!AW:AW,MATCH(A28,Results_Cases!A:A,0))/BJ28),"..",INDEX(Results_Cases!AW:AW,MATCH(A28,Results_Cases!A:A,0))/BJ28)</f>
        <v>0.76923076923076927</v>
      </c>
      <c r="BF28" s="102">
        <f>IF(ISERROR(INDEX(Results_Cases!AX:AX,MATCH(A28,Results_Cases!A:A,0))/BJ28),"..",INDEX(Results_Cases!AX:AX,MATCH(A28,Results_Cases!A:A,0))/BJ28)</f>
        <v>0.15384615384615385</v>
      </c>
      <c r="BG28" s="102">
        <f>IF(ISERROR(INDEX(Results_Cases!AY:AY,MATCH(A28,Results_Cases!A:A,0))/BJ28),"..",INDEX(Results_Cases!AY:AY,MATCH(A28,Results_Cases!A:A,0))/BJ28)</f>
        <v>7.6923076923076927E-2</v>
      </c>
      <c r="BH28" s="102">
        <f>IF(ISERROR(INDEX(Results_Cases!AZ:AZ,MATCH(A28,Results_Cases!A:A,0))/BJ28),"..",INDEX(Results_Cases!AZ:AZ,MATCH(A28,Results_Cases!A:A,0))/BJ28)</f>
        <v>0</v>
      </c>
      <c r="BI28" s="102">
        <f>IF(ISERROR(INDEX(Results_Cases!BA:BA,MATCH(A28,Results_Cases!A:A,0))/BJ28),"..",INDEX(Results_Cases!BA:BA,MATCH(A28,Results_Cases!A:A,0))/BJ28)</f>
        <v>0</v>
      </c>
      <c r="BJ28" s="103">
        <f>INDEX(Results_Cases!AW:AW,MATCH(A28,Results_Cases!A:A,0))+INDEX(Results_Cases!AX:AX,MATCH(A28,Results_Cases!A:A,0))+INDEX(Results_Cases!AY:AY,MATCH(A28,Results_Cases!A:A,0))+INDEX(Results_Cases!AZ:AZ,MATCH(A28,Results_Cases!A:A,0))+INDEX(Results_Cases!BA:BA,MATCH(A28,Results_Cases!A:A,0))</f>
        <v>13</v>
      </c>
      <c r="BK28" s="104">
        <f>IF(ISERROR(INDEX(Results_Cases!BB:BB,MATCH(A28,Results_Cases!A:A,0))/BP28),"..",INDEX(Results_Cases!BB:BB,MATCH(A28,Results_Cases!A:A,0))/BP28)</f>
        <v>0.69230769230769229</v>
      </c>
      <c r="BL28" s="104">
        <f>IF(ISERROR(INDEX(Results_Cases!BC:BC,MATCH(A28,Results_Cases!A:A,0))/BP28),"..",INDEX(Results_Cases!BC:BC,MATCH(A28,Results_Cases!A:A,0))/BP28)</f>
        <v>0.30769230769230771</v>
      </c>
      <c r="BM28" s="104">
        <f>IF(ISERROR(INDEX(Results_Cases!BD:BD,MATCH(A28,Results_Cases!A:A,0))/BP28),"..",INDEX(Results_Cases!BD:BD,MATCH(A28,Results_Cases!A:A,0))/BP28)</f>
        <v>0</v>
      </c>
      <c r="BN28" s="104">
        <f>IF(ISERROR(INDEX(Results_Cases!BE:BE,MATCH(A28,Results_Cases!A:A,0))/BP28),"..",INDEX(Results_Cases!BE:BE,MATCH(A28,Results_Cases!A:A,0))/BP28)</f>
        <v>0</v>
      </c>
      <c r="BO28" s="104">
        <f>IF(ISERROR(INDEX(Results_Cases!BF:BF,MATCH(A28,Results_Cases!A:A,0))/BP28),"..",INDEX(Results_Cases!BF:BF,MATCH(A28,Results_Cases!A:A,0))/BP28)</f>
        <v>0</v>
      </c>
      <c r="BP28" s="100">
        <f>INDEX(Results_Cases!BB:BB,MATCH(A28,Results_Cases!A:A,0))+INDEX(Results_Cases!BC:BC,MATCH(A28,Results_Cases!A:A,0))+INDEX(Results_Cases!BD:BD,MATCH(A28,Results_Cases!A:A,0))+INDEX(Results_Cases!BE:BE,MATCH(A28,Results_Cases!A:A,0))+INDEX(Results_Cases!BF:BF,MATCH(A28,Results_Cases!A:A,0))</f>
        <v>13</v>
      </c>
      <c r="BQ28" s="102">
        <f>IF(ISERROR(INDEX(Results_Cases!BG:BG,MATCH(A28,Results_Cases!A:A,0))/BV28),"..",INDEX(Results_Cases!BG:BG,MATCH(A28,Results_Cases!A:A,0))/BV28)</f>
        <v>0.83333333333333337</v>
      </c>
      <c r="BR28" s="102">
        <f>IF(ISERROR(INDEX(Results_Cases!BH:BH,MATCH(A28,Results_Cases!A:A,0))/AX28),"..",INDEX(Results_Cases!BH:BH,MATCH(A28,Results_Cases!A:A,0))/AX28)</f>
        <v>7.6923076923076927E-2</v>
      </c>
      <c r="BS28" s="102">
        <f>IF(ISERROR(INDEX(Results_Cases!BI:BI,MATCH(A28,Results_Cases!A:A,0))/AX28),"..",INDEX(Results_Cases!BI:BI,MATCH(A28,Results_Cases!A:A,0))/AX28)</f>
        <v>0</v>
      </c>
      <c r="BT28" s="102">
        <f>IF(ISERROR(INDEX(Results_Cases!BJ:BJ,MATCH(A28,Results_Cases!A:A,0))/AX28),"..",INDEX(Results_Cases!BJ:BJ,MATCH(A28,Results_Cases!A:A,0))/AX28)</f>
        <v>0</v>
      </c>
      <c r="BU28" s="102">
        <f>IF(ISERROR(INDEX(Results_Cases!BK:BK,MATCH(A28,Results_Cases!A:A,0))/AX28),"..",INDEX(Results_Cases!BK:BK,MATCH(A28,Results_Cases!A:A,0))/AX28)</f>
        <v>0</v>
      </c>
      <c r="BV28" s="103">
        <f>INDEX(Results_Cases!BG:BG,MATCH(A28,Results_Cases!A:A,0))+INDEX(Results_Cases!BH:BH,MATCH(A28,Results_Cases!A:A,0))+INDEX(Results_Cases!BI:BI,MATCH(A28,Results_Cases!A:A,0))+INDEX(Results_Cases!BJ:BJ,MATCH(A28,Results_Cases!A:A,0))+INDEX(Results_Cases!BK:BK,MATCH(A28,Results_Cases!A:A,0))</f>
        <v>6</v>
      </c>
      <c r="BW28" s="104">
        <f>IF(ISERROR(INDEX(Results_Cases!BL:BL,MATCH(A28,Results_Cases!A:A,0))/CB28),"..",INDEX(Results_Cases!BL:BL,MATCH(A28,Results_Cases!A:A,0))/CB28)</f>
        <v>0.5</v>
      </c>
      <c r="BX28" s="104">
        <f>IF(ISERROR(INDEX(Results_Cases!BM:BM,MATCH(A28,Results_Cases!A:A,0))/CB28),"..",INDEX(Results_Cases!BM:BM,MATCH(A28,Results_Cases!A:A,0))/CB28)</f>
        <v>0.25</v>
      </c>
      <c r="BY28" s="104">
        <f>IF(ISERROR(INDEX(Results_Cases!BN:BN,MATCH(A28,Results_Cases!A:A,0))/CB28),"..",INDEX(Results_Cases!BN:BN,MATCH(A28,Results_Cases!A:A,0))/CB28)</f>
        <v>0.25</v>
      </c>
      <c r="BZ28" s="104">
        <f>IF(ISERROR(INDEX(Results_Cases!BO:BO,MATCH(A28,Results_Cases!A:A,0))/CB28),"..",INDEX(Results_Cases!BO:BO,MATCH(A28,Results_Cases!A:A,0))/CB28)</f>
        <v>0</v>
      </c>
      <c r="CA28" s="104">
        <f>IF(ISERROR(INDEX(Results_Cases!BP:BP,MATCH(A28,Results_Cases!A:A,0))/CB28),"..",INDEX(Results_Cases!BP:BP,MATCH(A28,Results_Cases!A:A,0))/CB28)</f>
        <v>0</v>
      </c>
      <c r="CB28" s="100">
        <f>INDEX(Results_Cases!BL:BL,MATCH(A28,Results_Cases!A:A,0))+INDEX(Results_Cases!BM:BM,MATCH(A28,Results_Cases!A:A,0))+INDEX(Results_Cases!BN:BN,MATCH(A28,Results_Cases!A:A,0))+INDEX(Results_Cases!BO:BO,MATCH(A28,Results_Cases!A:A,0))+INDEX(Results_Cases!BP:BP,MATCH(A28,Results_Cases!A:A,0))</f>
        <v>4</v>
      </c>
      <c r="CC28" s="102">
        <f>IF(ISERROR(INDEX(Results_Cases!BQ:BQ,MATCH(A28,Results_Cases!A:A,0))/CH28),"..",INDEX(Results_Cases!BQ:BQ,MATCH(A28,Results_Cases!A:A,0))/CH28)</f>
        <v>0.36363636363636365</v>
      </c>
      <c r="CD28" s="102">
        <f>IF(ISERROR(INDEX(Results_Cases!BR:BR,MATCH(A28,Results_Cases!A:A,0))/CH28),"..",INDEX(Results_Cases!BR:BR,MATCH(A28,Results_Cases!A:A,0))/CH28)</f>
        <v>0.36363636363636365</v>
      </c>
      <c r="CE28" s="102">
        <f>IF(ISERROR(INDEX(Results_Cases!BS:BS,MATCH(A28,Results_Cases!A:A,0))/CH28),"..",INDEX(Results_Cases!BS:BS,MATCH(A28,Results_Cases!A:A,0))/CH28)</f>
        <v>0.18181818181818182</v>
      </c>
      <c r="CF28" s="102">
        <f>IF(ISERROR(INDEX(Results_Cases!BT:BT,MATCH(A28,Results_Cases!A:A,0))/CH28),"..",INDEX(Results_Cases!BT:BT,MATCH(A28,Results_Cases!A:A,0))/CH28)</f>
        <v>9.0909090909090912E-2</v>
      </c>
      <c r="CG28" s="102">
        <f>IF(ISERROR(INDEX(Results_Cases!BU:BU,MATCH(A28,Results_Cases!A:A,0))/CH28),"..",INDEX(Results_Cases!BU:BU,MATCH(A28,Results_Cases!A:A,0))/CH28)</f>
        <v>0</v>
      </c>
      <c r="CH28" s="103">
        <f>INDEX(Results_Cases!BQ:BQ,MATCH(A28,Results_Cases!A:A,0))+INDEX(Results_Cases!BR:BR,MATCH(A28,Results_Cases!A:A,0))+INDEX(Results_Cases!BS:BS,MATCH(A28,Results_Cases!A:A,0))+INDEX(Results_Cases!BT:BT,MATCH(A28,Results_Cases!A:A,0))+INDEX(Results_Cases!BU:BU,MATCH(A28,Results_Cases!A:A,0))</f>
        <v>11</v>
      </c>
      <c r="CI28" s="104">
        <f>IF(ISERROR(INDEX(Results_Cases!BV:BV,MATCH(A28,Results_Cases!A:A,0))/CN28),"..",INDEX(Results_Cases!BV:BV,MATCH(A28,Results_Cases!A:A,0))/CN28)</f>
        <v>0.36363636363636365</v>
      </c>
      <c r="CJ28" s="104">
        <f>IF(ISERROR(INDEX(Results_Cases!BW:BW,MATCH(A28,Results_Cases!A:A,0))/CN28),"..",INDEX(Results_Cases!BW:BW,MATCH(A28,Results_Cases!A:A,0))/CN28)</f>
        <v>0.36363636363636365</v>
      </c>
      <c r="CK28" s="104">
        <f>IF(ISERROR(INDEX(Results_Cases!BX:BX,MATCH(A28,Results_Cases!A:A,0))/CN28),"..",INDEX(Results_Cases!BX:BX,MATCH(A28,Results_Cases!A:A,0))/CN28)</f>
        <v>0.18181818181818182</v>
      </c>
      <c r="CL28" s="104">
        <f>IF(ISERROR(INDEX(Results_Cases!BY:BY,MATCH(A28,Results_Cases!A:A,0))/CN28),"..",INDEX(Results_Cases!BY:BY,MATCH(A28,Results_Cases!A:A,0))/CN28)</f>
        <v>9.0909090909090912E-2</v>
      </c>
      <c r="CM28" s="104">
        <f>IF(ISERROR(INDEX(Results_Cases!BZ:BZ,MATCH(A28,Results_Cases!A:A,0))/CN28),"..",INDEX(Results_Cases!BZ:BZ,MATCH(A28,Results_Cases!A:A,0))/CN28)</f>
        <v>0</v>
      </c>
      <c r="CN28" s="100">
        <f>INDEX(Results_Cases!BV:BV,MATCH(A28,Results_Cases!A:A,0))+INDEX(Results_Cases!BW:BW,MATCH(A28,Results_Cases!A:A,0))+INDEX(Results_Cases!BX:BX,MATCH(A28,Results_Cases!A:A,0))+INDEX(Results_Cases!BY:BY,MATCH(A28,Results_Cases!A:A,0))+INDEX(Results_Cases!BZ:BZ,MATCH(A28,Results_Cases!A:A,0))</f>
        <v>11</v>
      </c>
      <c r="CO28" s="102">
        <f>IF(ISERROR(INDEX(Results_Cases!CA:CA,MATCH(A28,Results_Cases!A:A,0))/CT28),0,INDEX(Results_Cases!CA:CA,MATCH(A28,Results_Cases!A:A,0))/CT28)</f>
        <v>0</v>
      </c>
      <c r="CP28" s="102">
        <f>IF(ISERROR(INDEX(Results_Cases!CB:CB,MATCH(A28,Results_Cases!A:A,0))/CT28),0,INDEX(Results_Cases!CB:CB,MATCH(A28,Results_Cases!A:A,0))/CT28)</f>
        <v>0</v>
      </c>
      <c r="CQ28" s="102">
        <f>IF(ISERROR(INDEX(Results_Cases!CC:CC,MATCH(A28,Results_Cases!A:A,0))/CT28),0,INDEX(Results_Cases!CC:CC,MATCH(A28,Results_Cases!A:A,0))/CT28)</f>
        <v>0</v>
      </c>
      <c r="CR28" s="102">
        <f>IF(ISERROR(INDEX(Results_Cases!CD:CD,MATCH(A28,Results_Cases!A:A,0))/CT28),0,INDEX(Results_Cases!CD:CD,MATCH(A28,Results_Cases!A:A,0))/CT28)</f>
        <v>0</v>
      </c>
      <c r="CS28" s="102">
        <f>IF(ISERROR(INDEX(Results_Cases!CE:CE,MATCH(A28,Results_Cases!A:A,0))/CT28),0,INDEX(Results_Cases!CE:CE,MATCH(A28,Results_Cases!A:A,0))/CT28)</f>
        <v>0</v>
      </c>
      <c r="CT28" s="103">
        <f>IF(ISERROR(INDEX(Results_Cases!CA:CA,MATCH(A28,Results_Cases!A:A,0))+INDEX(Results_Cases!CB:CB,MATCH(A28,Results_Cases!A:A,0))+INDEX(Results_Cases!CC:CC,MATCH(A28,Results_Cases!A:A,0))+INDEX(Results_Cases!CD:CD,MATCH(A28,Results_Cases!A:A,0))+INDEX(Results_Cases!CE:CE,MATCH(A28,Results_Cases!A:A,0))),0,INDEX(Results_Cases!CA:CA,MATCH(A28,Results_Cases!A:A,0))+INDEX(Results_Cases!CB:CB,MATCH(A28,Results_Cases!A:A,0))+INDEX(Results_Cases!CC:CC,MATCH(A28,Results_Cases!A:A,0))+INDEX(Results_Cases!CD:CD,MATCH(A28,Results_Cases!A:A,0))+INDEX(Results_Cases!CE:CE,MATCH(A28,Results_Cases!A:A,0)))</f>
        <v>0</v>
      </c>
      <c r="CU28" s="104">
        <f>INDEX(Results_Cases!CF:CF,MATCH(A28,Results_Cases!A:A,0))/DC28</f>
        <v>0.35714285714285715</v>
      </c>
      <c r="CV28" s="104">
        <f>INDEX(Results_Cases!CG:CG,MATCH(A28,Results_Cases!A:A,0))/DC28</f>
        <v>0</v>
      </c>
      <c r="CW28" s="104">
        <f>INDEX(Results_Cases!CH:CH,MATCH(A28,Results_Cases!A:A,0))/DC28</f>
        <v>0.42857142857142855</v>
      </c>
      <c r="CX28" s="104">
        <f>INDEX(Results_Cases!CI:CI,MATCH(A28,Results_Cases!A:A,0))/DC28</f>
        <v>0</v>
      </c>
      <c r="CY28" s="104">
        <f>INDEX(Results_Cases!CJ:CJ,MATCH(A28,Results_Cases!A:A,0))/DC28</f>
        <v>0.21428571428571427</v>
      </c>
      <c r="CZ28" s="104">
        <f>INDEX(Results_Cases!CK:CK,MATCH(A28,Results_Cases!A:A,0))/DC28</f>
        <v>0</v>
      </c>
      <c r="DA28" s="104">
        <f>INDEX(Results_Cases!CL:CL,MATCH(A28,Results_Cases!A:A,0))/DC28</f>
        <v>0</v>
      </c>
      <c r="DB28" s="104">
        <f>INDEX(Results_Cases!CM:CM,MATCH(A28,Results_Cases!A:A,0))/DC28</f>
        <v>0.35714285714285715</v>
      </c>
      <c r="DC28" s="100">
        <f>INDEX(Results_Cases!HB:HB,MATCH(A28,Results_Cases!A:A,0))</f>
        <v>14</v>
      </c>
      <c r="DD28" s="102">
        <f>IF(ISERROR(INDEX(Results_Cases!CN:CN,MATCH(A28,Results_Cases!A:A,0))/DK28),"..",INDEX(Results_Cases!CN:CN,MATCH(A28,Results_Cases!A:A,0))/DK28)</f>
        <v>0.73333333333333328</v>
      </c>
      <c r="DE28" s="102">
        <f>IF(ISERROR(INDEX(Results_Cases!CO:CO,MATCH(A28,Results_Cases!A:A,0))/DK28),"..",INDEX(Results_Cases!CO:CO,MATCH(A28,Results_Cases!A:A,0))/DK28)</f>
        <v>0.13333333333333333</v>
      </c>
      <c r="DF28" s="102">
        <f>IF(ISERROR(INDEX(Results_Cases!CP:CP,MATCH(A28,Results_Cases!A:A,0))/DK28),"..",INDEX(Results_Cases!CP:CP,MATCH(A28,Results_Cases!A:A,0))/DK28)</f>
        <v>6.6666666666666666E-2</v>
      </c>
      <c r="DG28" s="102">
        <f>IF(ISERROR(INDEX(Results_Cases!CQ:CQ,MATCH(A28,Results_Cases!A:A,0))/DK28),"..",INDEX(Results_Cases!CQ:CQ,MATCH(A28,Results_Cases!A:A,0))/DK28)</f>
        <v>0</v>
      </c>
      <c r="DH28" s="102">
        <f>IF(ISERROR(INDEX(Results_Cases!CR:CR,MATCH(A28,Results_Cases!A:A,0))/DK28),"..",INDEX(Results_Cases!CR:CR,MATCH(A28,Results_Cases!A:A,0))/DK28)</f>
        <v>6.6666666666666666E-2</v>
      </c>
      <c r="DI28" s="105">
        <f>IF(ISERROR(INDEX(Results_Cases!CS:CS,MATCH(A28,Results_Cases!A:A,0))),0,INDEX(Results_Cases!CS:CS,MATCH(A28,Results_Cases!A:A,0)))</f>
        <v>3.625</v>
      </c>
      <c r="DJ28" s="106">
        <f>IF(ISERROR(INDEX(Results_Cases!CT:CT,MATCH(A28,Results_Cases!A:A,0))),0,INDEX(Results_Cases!CT:CT,MATCH(A28,Results_Cases!A:A,0)))</f>
        <v>2</v>
      </c>
      <c r="DK28" s="103">
        <f>INDEX(Results_Cases!CN:CN,MATCH(A28,Results_Cases!A:A,0))+INDEX(Results_Cases!CO:CO,MATCH(A28,Results_Cases!A:A,0))+INDEX(Results_Cases!CP:CP,MATCH(A28,Results_Cases!A:A,0))+INDEX(Results_Cases!CQ:CQ,MATCH(A28,Results_Cases!A:A,0))+INDEX(Results_Cases!CR:CR,MATCH(A28,Results_Cases!A:A,0))</f>
        <v>15</v>
      </c>
      <c r="DL28" s="104">
        <f>IF(ISERROR(INDEX(Results_Cases!CU:CU,MATCH(A28,Results_Cases!A:A,0))/DO28),"..",INDEX(Results_Cases!CU:CU,MATCH(A28,Results_Cases!A:A,0))/DO28)</f>
        <v>9.0909090909090912E-2</v>
      </c>
      <c r="DM28" s="104">
        <f>IF(ISERROR(INDEX(Results_Cases!CV:CV,MATCH(A28,Results_Cases!A:A,0))/DO28),"..",INDEX(Results_Cases!CV:CV,MATCH(A28,Results_Cases!A:A,0))/DO28)</f>
        <v>0.90909090909090906</v>
      </c>
      <c r="DN28" s="104">
        <f>IF(ISERROR(INDEX(Results_Cases!CW:CW,MATCH(A28,Results_Cases!A:A,0))/DO28),"..",INDEX(Results_Cases!CW:CW,MATCH(A28,Results_Cases!A:A,0))/DO28)</f>
        <v>0</v>
      </c>
      <c r="DO28" s="100">
        <f>INDEX(Results_Cases!CU:CU,MATCH(A28,Results_Cases!A:A,0))+INDEX(Results_Cases!CV:CV,MATCH(A28,Results_Cases!A:A,0))+INDEX(Results_Cases!CW:CW,MATCH(A28,Results_Cases!A:A,0))</f>
        <v>11</v>
      </c>
      <c r="DP28" s="102">
        <f>IF(ISERROR(INDEX(Results_Cases!CX:CX,MATCH(A28,Results_Cases!A:A,0))/DS28),"..",INDEX(Results_Cases!CX:CX,MATCH(A28,Results_Cases!A:A,0))/DS28)</f>
        <v>0.8</v>
      </c>
      <c r="DQ28" s="102">
        <f>IF(ISERROR(INDEX(Results_Cases!CY:CY,MATCH(A28,Results_Cases!A:A,0))/DS28),"..",INDEX(Results_Cases!CY:CY,MATCH(A28,Results_Cases!A:A,0))/DS28)</f>
        <v>0.2</v>
      </c>
      <c r="DR28" s="102">
        <f>IF(ISERROR(INDEX(Results_Cases!CZ:CZ,MATCH(A28,Results_Cases!A:A,0))/DS28),"..",INDEX(Results_Cases!CZ:CZ,MATCH(A28,Results_Cases!A:A,0))/DS28)</f>
        <v>0</v>
      </c>
      <c r="DS28" s="103">
        <f>INDEX(Results_Cases!CX:CX,MATCH(A28,Results_Cases!A:A,0))+INDEX(Results_Cases!CY:CY,MATCH(A28,Results_Cases!A:A,0))+INDEX(Results_Cases!CZ:CZ,MATCH(A28,Results_Cases!A:A,0))</f>
        <v>15</v>
      </c>
      <c r="DT28" s="104">
        <f>IF(ISERROR(INDEX(Results_Cases!DA:DA,MATCH(A28,Results_Cases!A:A,0))/EC28),"..",INDEX(Results_Cases!DA:DA,MATCH(A28,Results_Cases!A:A,0))/EC28)</f>
        <v>0</v>
      </c>
      <c r="DU28" s="104">
        <f>IF(ISERROR(INDEX(Results_Cases!DB:DB,MATCH(A28,Results_Cases!A:A,0))/EC28),"..",INDEX(Results_Cases!DB:DB,MATCH(A28,Results_Cases!A:A,0))/EC28)</f>
        <v>0.21428571428571427</v>
      </c>
      <c r="DV28" s="104">
        <f>IF(ISERROR(INDEX(Results_Cases!DC:DC,MATCH(A28,Results_Cases!A:A,0))/EC28),"..",INDEX(Results_Cases!DC:DC,MATCH(A28,Results_Cases!A:A,0))/EC28)</f>
        <v>0.21428571428571427</v>
      </c>
      <c r="DW28" s="104">
        <f>IF(ISERROR(INDEX(Results_Cases!DD:DD,MATCH(A28,Results_Cases!A:A,0))/EC28),"..",INDEX(Results_Cases!DD:DD,MATCH(A28,Results_Cases!A:A,0))/EC28)</f>
        <v>0</v>
      </c>
      <c r="DX28" s="104">
        <f>IF(ISERROR(INDEX(Results_Cases!DE:DE,MATCH(A28,Results_Cases!A:A,0))/EC28),"..",INDEX(Results_Cases!DE:DE,MATCH(A28,Results_Cases!A:A,0))/EC28)</f>
        <v>0.14285714285714285</v>
      </c>
      <c r="DY28" s="104">
        <f>IF(ISERROR(INDEX(Results_Cases!DF:DF,MATCH(A28,Results_Cases!A:A,0))/EC28),"..",INDEX(Results_Cases!DF:DF,MATCH(A28,Results_Cases!A:A,0))/EC28)</f>
        <v>0.2857142857142857</v>
      </c>
      <c r="DZ28" s="104">
        <f>IF(ISERROR(INDEX(Results_Cases!DG:DG,MATCH(A28,Results_Cases!A:A,0))/EC28),"..",INDEX(Results_Cases!DG:DG,MATCH(A28,Results_Cases!A:A,0))/EC28)</f>
        <v>0.14285714285714285</v>
      </c>
      <c r="EA28" s="104">
        <f>IF(ISERROR(INDEX(Results_Cases!DH:DH,MATCH(A28,Results_Cases!A:A,0))/EC28),"..",INDEX(Results_Cases!DH:DH,MATCH(A28,Results_Cases!A:A,0))/EC28)</f>
        <v>0</v>
      </c>
      <c r="EB28" s="107">
        <f>IF(ISERROR(INDEX(Results_Cases!DI:DI,MATCH(A28,Results_Cases!A:A,0))),"..",INDEX(Results_Cases!DI:DI,MATCH(A28,Results_Cases!A:A,0)))</f>
        <v>50.4</v>
      </c>
      <c r="EC28" s="100">
        <f>INDEX(Results_Cases!DA:DA,MATCH(A28,Results_Cases!A:A,0))+INDEX(Results_Cases!DB:DB,MATCH(A28,Results_Cases!A:A,0))+INDEX(Results_Cases!DC:DC,MATCH(A28,Results_Cases!A:A,0))+INDEX(Results_Cases!DD:DD,MATCH(A28,Results_Cases!A:A,0))+INDEX(Results_Cases!DE:DE,MATCH(A28,Results_Cases!A:A,0))+INDEX(Results_Cases!DF:DF,MATCH(A28,Results_Cases!A:A,0))+INDEX(Results_Cases!DG:DG,MATCH(A28,Results_Cases!A:A,0))+INDEX(Results_Cases!DH:DH,MATCH(A28,Results_Cases!A:A,0))</f>
        <v>14</v>
      </c>
      <c r="ED28" s="102">
        <f>IF(ISERROR(INDEX(Results_Cases!DJ:DJ,MATCH(A28,Results_Cases!A:A,0))/EI28),"..",INDEX(Results_Cases!DJ:DJ,MATCH(A28,Results_Cases!A:A,0))/EI28)</f>
        <v>0</v>
      </c>
      <c r="EE28" s="102">
        <f>IF(ISERROR(INDEX(Results_Cases!DK:DK,MATCH(A28,Results_Cases!A:A,0))/EI28),"..",INDEX(Results_Cases!DK:DK,MATCH(A28,Results_Cases!A:A,0))/EI28)</f>
        <v>6.6666666666666666E-2</v>
      </c>
      <c r="EF28" s="102">
        <f>IF(ISERROR(INDEX(Results_Cases!DL:DL,MATCH(A28,Results_Cases!A:A,0))/EI28),"..",INDEX(Results_Cases!DL:DL,MATCH(A28,Results_Cases!A:A,0))/EI28)</f>
        <v>0</v>
      </c>
      <c r="EG28" s="102">
        <f>IF(ISERROR(INDEX(Results_Cases!DM:DM,MATCH(A28,Results_Cases!A:A,0))/EI28),"..",INDEX(Results_Cases!DM:DM,MATCH(A28,Results_Cases!A:A,0))/EI28)</f>
        <v>0.93333333333333335</v>
      </c>
      <c r="EH28" s="102">
        <f>IF(ISERROR(INDEX(Results_Cases!DN:DN,MATCH(A28,Results_Cases!A:A,0))/EI28),"..",INDEX(Results_Cases!DN:DN,MATCH(A28,Results_Cases!A:A,0))/EI28)</f>
        <v>0</v>
      </c>
      <c r="EI28" s="103">
        <f>INDEX(Results_Cases!DJ:DJ,MATCH(A28,Results_Cases!A:A,0))+INDEX(Results_Cases!DK:DK,MATCH(A28,Results_Cases!A:A,0))+INDEX(Results_Cases!DL:DL,MATCH(A28,Results_Cases!A:A,0))+INDEX(Results_Cases!DM:DM,MATCH(A28,Results_Cases!A:A,0))+INDEX(Results_Cases!DN:DN,MATCH(A28,Results_Cases!A:A,0))</f>
        <v>15</v>
      </c>
      <c r="EJ28" s="104">
        <f>IF(ISERROR(INDEX(Results_Cases!DO:DO,MATCH(A28,Results_Cases!A:A,0))/EI28),"..",INDEX(Results_Cases!DO:DO,MATCH(A28,Results_Cases!A:A,0))/EI28)</f>
        <v>0</v>
      </c>
      <c r="EK28" s="104">
        <f>IF(ISERROR(INDEX(Results_Cases!DP:DP,MATCH(A28,Results_Cases!A:A,0))/EI28),"..",INDEX(Results_Cases!DP:DP,MATCH(A28,Results_Cases!A:A,0))/EI28)</f>
        <v>0</v>
      </c>
      <c r="EL28" s="104">
        <f>IF(ISERROR(INDEX(Results_Cases!DQ:DQ,MATCH(A28,Results_Cases!A:A,0))/EI28),"..",INDEX(Results_Cases!DQ:DQ,MATCH(A28,Results_Cases!A:A,0))/EI28)</f>
        <v>0</v>
      </c>
      <c r="EM28" s="102">
        <f>IF(ISERROR(INDEX(Results_Cases!DR:DR,MATCH(A28,Results_Cases!A:A,0))/EI28),"..",INDEX(Results_Cases!DR:DR,MATCH(A28,Results_Cases!A:A,0))/EI28)</f>
        <v>0</v>
      </c>
      <c r="EN28" s="102">
        <f>IF(ISERROR(INDEX(Results_Cases!DS:DS,MATCH(A28,Results_Cases!A:A,0))/EI28),"..",INDEX(Results_Cases!DS:DS,MATCH(A28,Results_Cases!A:A,0))/EI28)</f>
        <v>0</v>
      </c>
      <c r="EO28" s="102">
        <f>IF(ISERROR(INDEX(Results_Cases!DT:DT,MATCH(A28,Results_Cases!A:A,0))/EI28),"..",INDEX(Results_Cases!DT:DT,MATCH(A28,Results_Cases!A:A,0))/EI28)</f>
        <v>6.6666666666666666E-2</v>
      </c>
      <c r="EP28" s="102">
        <f>IF(ISERROR(INDEX(Results_Cases!DU:DU,MATCH(A28,Results_Cases!A:A,0))/EI28),"..",INDEX(Results_Cases!DU:DU,MATCH(A28,Results_Cases!A:A,0))/EI28)</f>
        <v>0</v>
      </c>
      <c r="EQ28" s="104">
        <f>IF(ISERROR(INDEX(Results_Cases!DV:DV,MATCH(A28,Results_Cases!A:A,0))/EI28),"..",INDEX(Results_Cases!DV:DV,MATCH(A28,Results_Cases!A:A,0))/EI28)</f>
        <v>0</v>
      </c>
      <c r="ER28" s="104">
        <f>IF(ISERROR(INDEX(Results_Cases!DW:DW,MATCH(A28,Results_Cases!A:A,0))/EI28),"..",INDEX(Results_Cases!DW:DW,MATCH(A28,Results_Cases!A:A,0))/EI28)</f>
        <v>0</v>
      </c>
      <c r="ES28" s="104">
        <f>IF(ISERROR(INDEX(Results_Cases!DX:DX,MATCH(A28,Results_Cases!A:A,0))/EI28),"..",INDEX(Results_Cases!DX:DX,MATCH(A28,Results_Cases!A:A,0))/EI28)</f>
        <v>0</v>
      </c>
      <c r="ET28" s="104">
        <f>IF(ISERROR(INDEX(Results_Cases!DY:DY,MATCH(A28,Results_Cases!A:A,0))/EI28),"..",INDEX(Results_Cases!DY:DY,MATCH(A28,Results_Cases!A:A,0))/EI28)</f>
        <v>0</v>
      </c>
      <c r="EU28" s="104">
        <f>IF(ISERROR(INDEX(Results_Cases!DZ:DZ,MATCH(A28,Results_Cases!A:A,0))/EI28),"..",INDEX(Results_Cases!DZ:DZ,MATCH(A28,Results_Cases!A:A,0))/EI28)</f>
        <v>0</v>
      </c>
      <c r="EV28" s="104">
        <f>IF(ISERROR(INDEX(Results_Cases!EA:EA,MATCH(A28,Results_Cases!A:A,0))/EI28),"..",INDEX(Results_Cases!EA:EA,MATCH(A28,Results_Cases!A:A,0))/EI28)</f>
        <v>0</v>
      </c>
      <c r="EW28" s="104">
        <f>IF(ISERROR(INDEX(Results_Cases!EB:EB,MATCH(A28,Results_Cases!A:A,0))/EI28),"..",INDEX(Results_Cases!EB:EB,MATCH(A28,Results_Cases!A:A,0))/EI28)</f>
        <v>0</v>
      </c>
      <c r="EX28" s="102">
        <f>IF(ISERROR(INDEX(Results_Cases!EC:EC,MATCH(A28,Results_Cases!A:A,0))/EI28),"..",INDEX(Results_Cases!EC:EC,MATCH(A28,Results_Cases!A:A,0))/EI28)</f>
        <v>0</v>
      </c>
      <c r="EY28" s="102">
        <f>IF(ISERROR(INDEX(Results_Cases!ED:ED,MATCH(A28,Results_Cases!A:A,0))/EI28),"..",INDEX(Results_Cases!ED:ED,MATCH(A28,Results_Cases!A:A,0))/EI28)</f>
        <v>0</v>
      </c>
      <c r="EZ28" s="102">
        <f>IF(ISERROR(INDEX(Results_Cases!EE:EE,MATCH(A28,Results_Cases!A:A,0))/EI28),"..",INDEX(Results_Cases!EE:EE,MATCH(A28,Results_Cases!A:A,0))/EI28)</f>
        <v>0</v>
      </c>
      <c r="FA28" s="102">
        <f>IF(ISERROR(INDEX(Results_Cases!EF:EF,MATCH(A28,Results_Cases!A:A,0))/EI28),"..",INDEX(Results_Cases!EF:EF,MATCH(A28,Results_Cases!A:A,0))/EI28)</f>
        <v>0</v>
      </c>
      <c r="FB28" s="102">
        <f>IF(ISERROR(INDEX(Results_Cases!EG:EG,MATCH(A28,Results_Cases!A:A,0))/EI28),"..",INDEX(Results_Cases!EG:EG,MATCH(A28,Results_Cases!A:A,0))/EI28)</f>
        <v>6.6666666666666666E-2</v>
      </c>
      <c r="FC28" s="102">
        <f>IF(ISERROR(INDEX(Results_Cases!EH:EH,MATCH(A28,Results_Cases!A:A,0))/EI28),"..",INDEX(Results_Cases!EH:EH,MATCH(A28,Results_Cases!A:A,0))/EI28)</f>
        <v>0</v>
      </c>
      <c r="FD28" s="102">
        <f>IF(ISERROR(INDEX(Results_Cases!EI:EI,MATCH(A28,Results_Cases!A:A,0))/EI28),"..",INDEX(Results_Cases!EI:EI,MATCH(A28,Results_Cases!A:A,0))/EI28)</f>
        <v>0</v>
      </c>
      <c r="FE28" s="102">
        <f>IF(ISERROR(INDEX(Results_Cases!EJ:EJ,MATCH(A28,Results_Cases!A:A,0))/EI28),"..",INDEX(Results_Cases!EJ:EJ,MATCH(A28,Results_Cases!A:A,0))/EI28)</f>
        <v>0</v>
      </c>
      <c r="FF28" s="102">
        <f>IF(ISERROR(INDEX(Results_Cases!EK:EK,MATCH(A28,Results_Cases!A:A,0))/EI28),"..",INDEX(Results_Cases!EK:EK,MATCH(A28,Results_Cases!A:A,0))/EI28)</f>
        <v>0</v>
      </c>
      <c r="FG28" s="102">
        <f>IF(ISERROR(INDEX(Results_Cases!EL:EL,MATCH(A28,Results_Cases!A:A,0))/EI28),"..",INDEX(Results_Cases!EL:EL,MATCH(A28,Results_Cases!A:A,0))/EI28)</f>
        <v>0</v>
      </c>
      <c r="FH28" s="102">
        <f>IF(ISERROR(INDEX(Results_Cases!EM:EM,MATCH(A28,Results_Cases!A:A,0))/EI28),"..",INDEX(Results_Cases!EM:EM,MATCH(A28,Results_Cases!A:A,0))/EI28)</f>
        <v>0</v>
      </c>
      <c r="FI28" s="102">
        <f>IF(ISERROR(INDEX(Results_Cases!EN:EN,MATCH(A28,Results_Cases!A:A,0))/EI28),"..",INDEX(Results_Cases!EN:EN,MATCH(A28,Results_Cases!A:A,0))/EI28)</f>
        <v>0</v>
      </c>
      <c r="FJ28" s="102">
        <f>IF(ISERROR(INDEX(Results_Cases!EO:EO,MATCH(A28,Results_Cases!A:A,0))/EI28),"..",INDEX(Results_Cases!EO:EO,MATCH(A28,Results_Cases!A:A,0))/EI28)</f>
        <v>0</v>
      </c>
      <c r="FK28" s="102">
        <f>IF(ISERROR(INDEX(Results_Cases!EP:EP,MATCH(A28,Results_Cases!A:A,0))/EI28),"..",INDEX(Results_Cases!EP:EP,MATCH(A28,Results_Cases!A:A,0))/EI28)</f>
        <v>0</v>
      </c>
      <c r="FL28" s="102">
        <f>IF(ISERROR(INDEX(Results_Cases!EQ:EQ,MATCH(A28,Results_Cases!A:A,0))/EI28),"..",INDEX(Results_Cases!EQ:EQ,MATCH(A28,Results_Cases!A:A,0))/EI28)</f>
        <v>0</v>
      </c>
      <c r="FM28" s="102">
        <f>IF(ISERROR(INDEX(Results_Cases!ER:ER,MATCH(A28,Results_Cases!A:A,0))/EI28),"..",INDEX(Results_Cases!ER:ER,MATCH(A28,Results_Cases!A:A,0))/EI28)</f>
        <v>0</v>
      </c>
      <c r="FN28" s="102">
        <f>IF(ISERROR(INDEX(Results_Cases!ES:ES,MATCH(A28,Results_Cases!A:A,0))/EI28),"..",INDEX(Results_Cases!ES:ES,MATCH(A28,Results_Cases!A:A,0))/EI28)</f>
        <v>0</v>
      </c>
      <c r="FO28" s="102">
        <f>IF(ISERROR(INDEX(Results_Cases!ET:ET,MATCH(A28,Results_Cases!A:A,0))/EI28),"..",INDEX(Results_Cases!ET:ET,MATCH(A28,Results_Cases!A:A,0))/EI28)</f>
        <v>0</v>
      </c>
      <c r="FP28" s="102">
        <f>IF(ISERROR(INDEX(Results_Cases!EU:EU,MATCH(A28,Results_Cases!A:A,0))/EI28),"..",INDEX(Results_Cases!EU:EU,MATCH(A28,Results_Cases!A:A,0))/EI28)</f>
        <v>0</v>
      </c>
      <c r="FQ28" s="102">
        <f>IF(ISERROR(INDEX(Results_Cases!EV:EV,MATCH(A28,Results_Cases!A:A,0))/EI28),"..",INDEX(Results_Cases!EV:EV,MATCH(A28,Results_Cases!A:A,0))/EI28)</f>
        <v>0</v>
      </c>
      <c r="FR28" s="102">
        <f>IF(ISERROR(INDEX(Results_Cases!EW:EW,MATCH(A28,Results_Cases!A:A,0))/EI28),"..",INDEX(Results_Cases!EW:EW,MATCH(A28,Results_Cases!A:A,0))/EI28)</f>
        <v>0</v>
      </c>
      <c r="FS28" s="102">
        <f>IF(ISERROR(INDEX(Results_Cases!EX:EX,MATCH(A28,Results_Cases!A:A,0))/EI28),"..",INDEX(Results_Cases!EX:EX,MATCH(A28,Results_Cases!A:A,0))/EI28)</f>
        <v>0.8666666666666667</v>
      </c>
      <c r="FT28" s="104">
        <f>IF(ISERROR(INDEX(Results_Cases!EY:EY,MATCH(A28,Results_Cases!A:A,0))/EI28),"..",INDEX(Results_Cases!EY:EY,MATCH(A28,Results_Cases!A:A,0))/EI28)</f>
        <v>0</v>
      </c>
      <c r="FU28" s="104">
        <f>IF(ISERROR(INDEX(Results_Cases!EZ:EZ,MATCH(A28,Results_Cases!A:A,0))/EI28),"..",INDEX(Results_Cases!EZ:EZ,MATCH(A28,Results_Cases!A:A,0))/EI28)</f>
        <v>0</v>
      </c>
      <c r="FV28" s="102">
        <f>IF(ISERROR(INDEX(Results_Cases!FA:FA,MATCH(A28,Results_Cases!A:A,0))/GB28),"..",INDEX(Results_Cases!FA:FA,MATCH(A28,Results_Cases!A:A,0))/GB28)</f>
        <v>0.8</v>
      </c>
      <c r="FW28" s="102">
        <f>IF(ISERROR(INDEX(Results_Cases!FB:FB,MATCH(A28,Results_Cases!A:A,0))/GB28),"..",INDEX(Results_Cases!FB:FB,MATCH(A28,Results_Cases!A:A,0))/GB28)</f>
        <v>0</v>
      </c>
      <c r="FX28" s="102">
        <f>IF(ISERROR(INDEX(Results_Cases!FC:FC,MATCH(A28,Results_Cases!A:A,0))/GB28),"..",INDEX(Results_Cases!FC:FC,MATCH(A28,Results_Cases!A:A,0))/GB28)</f>
        <v>0</v>
      </c>
      <c r="FY28" s="102">
        <f>IF(ISERROR(INDEX(Results_Cases!FD:FD,MATCH(A28,Results_Cases!A:A,0))/GB28),"..",INDEX(Results_Cases!FD:FD,MATCH(A28,Results_Cases!A:A,0))/GB28)</f>
        <v>0.2</v>
      </c>
      <c r="FZ28" s="102">
        <f>IF(ISERROR(INDEX(Results_Cases!FE:FE,MATCH(A28,Results_Cases!A:A,0))/GB28),"..",INDEX(Results_Cases!FE:FE,MATCH(A28,Results_Cases!A:A,0))/GB28)</f>
        <v>0</v>
      </c>
      <c r="GA28" s="108">
        <f>IF(ISERROR(INDEX(Results_Cases!FF:FF,MATCH(A28,Results_Cases!A:A,0))/GB28),"..",INDEX(Results_Cases!FF:FF,MATCH(A28,Results_Cases!A:A,0))/GB28)</f>
        <v>0</v>
      </c>
      <c r="GB28" s="103">
        <f>INDEX(Results_Cases!FA:FA,MATCH(A28,Results_Cases!A:A,0))+INDEX(Results_Cases!FB:FB,MATCH(A28,Results_Cases!A:A,0))+INDEX(Results_Cases!FC:FC,MATCH(A28,Results_Cases!A:A,0))+INDEX(Results_Cases!FD:FD,MATCH(A28,Results_Cases!A:A,0))+INDEX(Results_Cases!FE:FE,MATCH(A28,Results_Cases!A:A,0))+INDEX(Results_Cases!FF:FF,MATCH(A28,Results_Cases!A:A,0))</f>
        <v>10</v>
      </c>
      <c r="GC28" s="104">
        <f>IF(ISERROR(INDEX(Results_Cases!FG:FG,MATCH(A28,Results_Cases!A:A,0))/GQ28),"..",INDEX(Results_Cases!FG:FG,MATCH(A28,Results_Cases!A:A,0))/GQ28)</f>
        <v>0.875</v>
      </c>
      <c r="GD28" s="104">
        <f>IF(ISERROR(INDEX(Results_Cases!FH:FH,MATCH(A28,Results_Cases!A:A,0))/GQ28),"..",INDEX(Results_Cases!FH:FH,MATCH(A28,Results_Cases!A:A,0))/GQ28)</f>
        <v>0</v>
      </c>
      <c r="GE28" s="104">
        <f>IF(ISERROR(INDEX(Results_Cases!FI:FI,MATCH(A28,Results_Cases!A:A,0))/GQ28),"..",INDEX(Results_Cases!FI:FI,MATCH(A28,Results_Cases!A:A,0))/GQ28)</f>
        <v>0</v>
      </c>
      <c r="GF28" s="104">
        <f>IF(ISERROR(INDEX(Results_Cases!FJ:FJ,MATCH(A28,Results_Cases!A:A,0))/GQ28),"..",INDEX(Results_Cases!FJ:FJ,MATCH(A28,Results_Cases!A:A,0))/GQ28)</f>
        <v>0</v>
      </c>
      <c r="GG28" s="104">
        <f>IF(ISERROR(INDEX(Results_Cases!FK:FK,MATCH(A28,Results_Cases!A:A,0))/GQ28),"..",INDEX(Results_Cases!FK:FK,MATCH(A28,Results_Cases!A:A,0))/GQ28)</f>
        <v>0</v>
      </c>
      <c r="GH28" s="104">
        <f>IF(ISERROR(INDEX(Results_Cases!FL:FL,MATCH(A28,Results_Cases!A:A,0))/GQ28),"..",INDEX(Results_Cases!FL:FL,MATCH(A28,Results_Cases!A:A,0))/GQ28)</f>
        <v>0</v>
      </c>
      <c r="GI28" s="104">
        <f>IF(ISERROR(INDEX(Results_Cases!FM:FM,MATCH(A28,Results_Cases!A:A,0))/GQ28),"..",INDEX(Results_Cases!FM:FM,MATCH(A28,Results_Cases!A:A,0))/GQ28)</f>
        <v>0</v>
      </c>
      <c r="GJ28" s="104">
        <f>IF(ISERROR(INDEX(Results_Cases!FN:FN,MATCH(A28,Results_Cases!A:A,0))/GQ28),"..",INDEX(Results_Cases!FN:FN,MATCH(A28,Results_Cases!A:A,0))/GQ28)</f>
        <v>0.125</v>
      </c>
      <c r="GK28" s="104">
        <f>IF(ISERROR(INDEX(Results_Cases!FO:FO,MATCH(A28,Results_Cases!A:A,0))/GQ28),"..",INDEX(Results_Cases!FO:FO,MATCH(A28,Results_Cases!A:A,0))/GQ28)</f>
        <v>0</v>
      </c>
      <c r="GL28" s="104">
        <f>IF(ISERROR(INDEX(Results_Cases!FP:FP,MATCH(A28,Results_Cases!A:A,0))/GQ28),"..",INDEX(Results_Cases!FP:FP,MATCH(A28,Results_Cases!A:A,0))/GQ28)</f>
        <v>0</v>
      </c>
      <c r="GM28" s="104">
        <f>IF(ISERROR(INDEX(Results_Cases!FQ:FQ,MATCH(A28,Results_Cases!A:A,0))/GQ28),"..",INDEX(Results_Cases!FQ:FQ,MATCH(A28,Results_Cases!A:A,0))/GQ28)</f>
        <v>0</v>
      </c>
      <c r="GN28" s="104">
        <f>IF(ISERROR(INDEX(Results_Cases!FR:FR,MATCH(A28,Results_Cases!A:A,0))/GQ28),"..",INDEX(Results_Cases!FR:FR,MATCH(A28,Results_Cases!A:A,0))/GQ28)</f>
        <v>0</v>
      </c>
      <c r="GO28" s="104">
        <f>IF(ISERROR(INDEX(Results_Cases!FS:FS,MATCH(A28,Results_Cases!A:A,0))/GQ28),"..",INDEX(Results_Cases!FS:FS,MATCH(A28,Results_Cases!A:A,0))/GQ28)</f>
        <v>0</v>
      </c>
      <c r="GP28" s="104">
        <f>IF(ISERROR(INDEX(Results_Cases!FT:FT,MATCH(A28,Results_Cases!A:A,0))/GQ28),"..",INDEX(Results_Cases!FT:FT,MATCH(A28,Results_Cases!A:A,0))/GQ28)</f>
        <v>0</v>
      </c>
      <c r="GQ28" s="100">
        <f>INDEX(Results_Cases!FG:FG,MATCH(A28,Results_Cases!A:A,0))+INDEX(Results_Cases!FH:FH,MATCH(A28,Results_Cases!A:A,0))+INDEX(Results_Cases!FI:FI,MATCH(A28,Results_Cases!A:A,0))+INDEX(Results_Cases!FJ:FJ,MATCH(A28,Results_Cases!A:A,0))+INDEX(Results_Cases!FK:FK,MATCH(A28,Results_Cases!A:A,0))+INDEX(Results_Cases!FL:FL,MATCH(A28,Results_Cases!A:A,0))+INDEX(Results_Cases!FM:FM,MATCH(A28,Results_Cases!A:A,0))+INDEX(Results_Cases!FN:FN,MATCH(A28,Results_Cases!A:A,0))+INDEX(Results_Cases!FO:FO,MATCH(A28,Results_Cases!A:A,0))+INDEX(Results_Cases!FP:FP,MATCH(A28,Results_Cases!A:A,0))+INDEX(Results_Cases!FQ:FQ,MATCH(A28,Results_Cases!A:A,0))+INDEX(Results_Cases!FR:FR,MATCH(A28,Results_Cases!A:A,0))+INDEX(Results_Cases!FS:FS,MATCH(A28,Results_Cases!A:A,0))+INDEX(Results_Cases!FT:FT,MATCH(A28,Results_Cases!A:A,0))</f>
        <v>8</v>
      </c>
      <c r="GR28" s="102" t="str">
        <f>IF(ISERROR(INDEX(Results_Cases!FU:FU,MATCH(A28,Results_Cases!A:A,0))/GS28),"..",INDEX(Results_Cases!FU:FU,MATCH(A28,Results_Cases!A:A,0))/GS28)</f>
        <v>..</v>
      </c>
      <c r="GS28" s="109">
        <f>INDEX(Results_Cases!FU:FU,MATCH(A28,Results_Cases!A:A,0))</f>
        <v>0</v>
      </c>
      <c r="GT28" s="104" t="str">
        <f>IF(ISERROR(INDEX(Results_Cases!FV:FV,MATCH(A28,Results_Cases!A:A,0))/GV28),"..",INDEX(Results_Cases!FV:FV,MATCH(A28,Results_Cases!A:A,0))/GV28)</f>
        <v>..</v>
      </c>
      <c r="GU28" s="104" t="str">
        <f>IF(ISERROR(INDEX(Results_Cases!FW:FW,MATCH(A28,Results_Cases!A:A,0))/GV28),"..",INDEX(Results_Cases!FW:FW,MATCH(A28,Results_Cases!A:A,0))/GV28)</f>
        <v>..</v>
      </c>
      <c r="GV28" s="110">
        <f>INDEX(Results_Cases!FV:FV,MATCH(A28,Results_Cases!A:A,0))+INDEX(Results_Cases!FW:FW,MATCH(A28,Results_Cases!A:A,0))</f>
        <v>0</v>
      </c>
      <c r="GW28" s="102">
        <f>IF(ISERROR(INDEX(Results_Cases!FX:FX,MATCH(A28,Results_Cases!A:A,0))/GZ28),"..",INDEX(Results_Cases!FX:FX,MATCH(A28,Results_Cases!A:A,0))/GZ28)</f>
        <v>1</v>
      </c>
      <c r="GX28" s="102">
        <f>IF(ISERROR(INDEX(Results_Cases!FY:FY,MATCH(A28,Results_Cases!A:A,0))/GZ28),"..",INDEX(Results_Cases!FY:FY,MATCH(A28,Results_Cases!A:A,0))/GZ28)</f>
        <v>0</v>
      </c>
      <c r="GY28" s="102">
        <f>IF(ISERROR(INDEX(Results_Cases!FZ:FZ,MATCH(A28,Results_Cases!A:A,0))/GZ28),"..",INDEX(Results_Cases!FZ:FZ,MATCH(A28,Results_Cases!A:A,0))/GZ28)</f>
        <v>0</v>
      </c>
      <c r="GZ28" s="109">
        <f>INDEX(Results_Cases!FX:FX,MATCH(A28,Results_Cases!A:A,0))+INDEX(Results_Cases!FY:FY,MATCH(A28,Results_Cases!A:A,0))+INDEX(Results_Cases!FZ:FZ,MATCH(A28,Results_Cases!A:A,0))</f>
        <v>2</v>
      </c>
      <c r="HA28" s="104" t="str">
        <f>IF(ISERROR(INDEX(Results_Cases!GA:GA,MATCH(A28,Results_Cases!A:A,0))/HF28),"..",INDEX(Results_Cases!GA:GA,MATCH(A28,Results_Cases!A:A,0))/HF28)</f>
        <v>..</v>
      </c>
      <c r="HB28" s="104" t="str">
        <f>IF(ISERROR(INDEX(Results_Cases!GB:GB,MATCH(A28,Results_Cases!A:A,0))/HF28),"..",INDEX(Results_Cases!GB:GB,MATCH(A28,Results_Cases!A:A,0))/HF28)</f>
        <v>..</v>
      </c>
      <c r="HC28" s="104" t="str">
        <f>IF(ISERROR(INDEX(Results_Cases!GC:GC,MATCH(A28,Results_Cases!A:A,0))/HF28),"..",INDEX(Results_Cases!GC:GC,MATCH(A28,Results_Cases!A:A,0))/HF28)</f>
        <v>..</v>
      </c>
      <c r="HD28" s="104" t="str">
        <f>IF(ISERROR(INDEX(Results_Cases!GD:GD,MATCH(A28,Results_Cases!A:A,0))/HF28),"..",INDEX(Results_Cases!GD:GD,MATCH(A28,Results_Cases!A:A,0))/HF28)</f>
        <v>..</v>
      </c>
      <c r="HE28" s="104" t="str">
        <f>IF(ISERROR(INDEX(Results_Cases!GE:GE,MATCH(A28,Results_Cases!A:A,0))/HF28),"..",INDEX(Results_Cases!GE:GE,MATCH(A28,Results_Cases!A:A,0))/HF28)</f>
        <v>..</v>
      </c>
      <c r="HF28" s="110">
        <f>INDEX(Results_Cases!GA:GA,MATCH(A28,Results_Cases!A:A,0))+INDEX(Results_Cases!GB:GB,MATCH(A28,Results_Cases!A:A,0))+INDEX(Results_Cases!GC:GC,MATCH(A28,Results_Cases!A:A,0))+INDEX(Results_Cases!GD:GD,MATCH(A28,Results_Cases!A:A,0))+INDEX(Results_Cases!GE:GE,MATCH(A28,Results_Cases!A:A,0))</f>
        <v>0</v>
      </c>
      <c r="HG28" s="102">
        <f>INDEX(Results_Cases!GF:GF,MATCH(A28,Results_Cases!A:A,0))/HO28</f>
        <v>1</v>
      </c>
      <c r="HH28" s="102">
        <f>INDEX(Results_Cases!GG:GG,MATCH(A28,Results_Cases!A:A,0))/HO28</f>
        <v>0</v>
      </c>
      <c r="HI28" s="102">
        <f>INDEX(Results_Cases!GH:GH,MATCH(A28,Results_Cases!A:A,0))/HO28</f>
        <v>0</v>
      </c>
      <c r="HJ28" s="102">
        <f>INDEX(Results_Cases!GI:GI,MATCH(A28,Results_Cases!A:A,0))/HO28</f>
        <v>0</v>
      </c>
      <c r="HK28" s="102">
        <f>INDEX(Results_Cases!GJ:GJ,MATCH(A28,Results_Cases!A:A,0))/HO28</f>
        <v>0</v>
      </c>
      <c r="HL28" s="102">
        <f>INDEX(Results_Cases!GK:GK,MATCH(A28,Results_Cases!A:A,0))/HO28</f>
        <v>0</v>
      </c>
      <c r="HM28" s="102">
        <f>INDEX(Results_Cases!GL:GL,MATCH(A28,Results_Cases!A:A,0))/HO28</f>
        <v>0</v>
      </c>
      <c r="HN28" s="102">
        <f>INDEX(Results_Cases!GM:GM,MATCH(A28,Results_Cases!A:A,0))/HO28</f>
        <v>0</v>
      </c>
      <c r="HO28" s="103">
        <f>INDEX(Results_Cases!HC:HC,MATCH(A28,Results_Cases!A:A,0))</f>
        <v>12</v>
      </c>
      <c r="HP28" s="104">
        <f>IF(ISERROR(INDEX(Results_Cases!GN:GN,MATCH(A28,Results_Cases!A:A,0))/HX28),0,INDEX(Results_Cases!GN:GN,MATCH(A28,Results_Cases!A:A,0))/HX28)</f>
        <v>0.53846153846153844</v>
      </c>
      <c r="HQ28" s="104">
        <f>IF(ISERROR(INDEX(Results_Cases!GO:GO,MATCH(A28,Results_Cases!A:A,0))/HX28),0,INDEX(Results_Cases!GO:GO,MATCH(A28,Results_Cases!A:A,0))/HX28)</f>
        <v>0</v>
      </c>
      <c r="HR28" s="104">
        <f>IF(ISERROR(INDEX(Results_Cases!GP:GP,MATCH(A28,Results_Cases!A:A,0))/HX28),0,INDEX(Results_Cases!GP:GP,MATCH(A28,Results_Cases!A:A,0))/HX28)</f>
        <v>0</v>
      </c>
      <c r="HS28" s="104">
        <f>IF(ISERROR(INDEX(Results_Cases!GQ:GQ,MATCH(A28,Results_Cases!A:A,0))/HX28),0,INDEX(Results_Cases!GQ:GQ,MATCH(A28,Results_Cases!A:A,0))/HX28)</f>
        <v>0</v>
      </c>
      <c r="HT28" s="104">
        <f>IF(ISERROR(INDEX(Results_Cases!GR:GR,MATCH(A28,Results_Cases!A:A,0))/HX28),0,INDEX(Results_Cases!GR:GR,MATCH(A28,Results_Cases!A:A,0))/HX28)</f>
        <v>0.38461538461538464</v>
      </c>
      <c r="HU28" s="104">
        <f>IF(ISERROR(INDEX(Results_Cases!GS:GS,MATCH(A28,Results_Cases!A:A,0))/HX28),0,INDEX(Results_Cases!GS:GS,MATCH(A28,Results_Cases!A:A,0))/HX28)</f>
        <v>0</v>
      </c>
      <c r="HV28" s="104">
        <f>IF(ISERROR(INDEX(Results_Cases!GT:GT,MATCH(A28,Results_Cases!A:A,0))/HX28),0,INDEX(Results_Cases!GT:GT,MATCH(A28,Results_Cases!A:A,0))/HX28)</f>
        <v>7.6923076923076927E-2</v>
      </c>
      <c r="HW28" s="104">
        <f>IF(ISERROR(INDEX(Results_Cases!GU:GU,MATCH(A28,Results_Cases!A:A,0))/HX28),0,INDEX(Results_Cases!GU:GU,MATCH(A28,Results_Cases!A:A,0))/HX28)</f>
        <v>0</v>
      </c>
      <c r="HX28" s="100">
        <f>INDEX(Results_Cases!GN:GN,MATCH(A28,Results_Cases!A:A,0))+INDEX(Results_Cases!GO:GO,MATCH(A28,Results_Cases!A:A,0))+INDEX(Results_Cases!GP:GP,MATCH(A28,Results_Cases!A:A,0))+INDEX(Results_Cases!GQ:GQ,MATCH(A28,Results_Cases!A:A,0))+INDEX(Results_Cases!GR:GR,MATCH(A28,Results_Cases!A:A,0))+INDEX(Results_Cases!GS:GS,MATCH(A28,Results_Cases!A:A,0))+INDEX(Results_Cases!GT:GT,MATCH(A28,Results_Cases!A:A,0))+INDEX(Results_Cases!GU:GU,MATCH(A28,Results_Cases!A:A,0))</f>
        <v>13</v>
      </c>
      <c r="HY28" s="102">
        <f>IF(ISERROR(INDEX(Results_Cases!GV:GV,MATCH(A28,Results_Cases!A:A,0))/IA28),"..",INDEX(Results_Cases!GV:GV,MATCH(A28,Results_Cases!A:A,0))/IA28)</f>
        <v>0.5</v>
      </c>
      <c r="HZ28" s="102">
        <f>IF(ISERROR(INDEX(Results_Cases!GW:GW,MATCH(A28,Results_Cases!A:A,0))/IA28),"..",INDEX(Results_Cases!GW:GW,MATCH(A28,Results_Cases!A:A,0))/IA28)</f>
        <v>0.5</v>
      </c>
      <c r="IA28" s="103">
        <f>INDEX(Results_Cases!GV:GV,MATCH(A28,Results_Cases!A:A,0))+INDEX(Results_Cases!GW:GW,MATCH(A28,Results_Cases!A:A,0))</f>
        <v>14</v>
      </c>
      <c r="IB28" s="104">
        <f>IF(ISERROR(INDEX(Results_Cases!GX:GX,MATCH(A28,Results_Cases!A:A,0))/ID28),"..",INDEX(Results_Cases!GX:GX,MATCH(A28,Results_Cases!A:A,0))/ID28)</f>
        <v>7.1428571428571425E-2</v>
      </c>
      <c r="IC28" s="104">
        <f>IF(ISERROR(INDEX(Results_Cases!GY:GY,MATCH(A28,Results_Cases!A:A,0))/ID28),"..",INDEX(Results_Cases!GY:GY,MATCH(A28,Results_Cases!A:A,0))/ID28)</f>
        <v>0.9285714285714286</v>
      </c>
      <c r="ID28" s="111">
        <f>INDEX(Results_Cases!GX:GX,MATCH(A28,Results_Cases!A:A,0))+INDEX(Results_Cases!GY:GY,MATCH(A28,Results_Cases!A:A,0))</f>
        <v>14</v>
      </c>
    </row>
    <row r="29" spans="1:238" s="30" customFormat="1" ht="24" customHeight="1" x14ac:dyDescent="0.2">
      <c r="A29" s="93" t="s">
        <v>158</v>
      </c>
      <c r="B29" s="94" t="s">
        <v>84</v>
      </c>
      <c r="C29" s="94" t="s">
        <v>174</v>
      </c>
      <c r="D29" s="100">
        <f>INDEX(Results_Cases!D:D,MATCH(A29,Results_Cases!A:A,0))</f>
        <v>83</v>
      </c>
      <c r="E29" s="102">
        <f>INDEX(Results_Cases!E:E,MATCH(A29,Results_Cases!A:A,0))/G29</f>
        <v>1</v>
      </c>
      <c r="F29" s="102">
        <f>INDEX(Results_Cases!F:F,MATCH(A29,Results_Cases!A:A,0))/G29</f>
        <v>0</v>
      </c>
      <c r="G29" s="103">
        <f>INDEX(Results_Cases!D:D,MATCH(A29,Results_Cases!A:A,0))</f>
        <v>83</v>
      </c>
      <c r="H29" s="104">
        <f>INDEX(Results_Cases!G:G,MATCH(A29,Results_Cases!A:A,0))/T29</f>
        <v>0.25301204819277107</v>
      </c>
      <c r="I29" s="104">
        <f>INDEX(Results_Cases!H:H,MATCH(A29,Results_Cases!A:A,0))/T29</f>
        <v>0.38554216867469882</v>
      </c>
      <c r="J29" s="104">
        <f>INDEX(Results_Cases!I:I,MATCH(A29,Results_Cases!A:A,0))/T29</f>
        <v>0.59036144578313254</v>
      </c>
      <c r="K29" s="104">
        <f>INDEX(Results_Cases!J:J,MATCH(A29,Results_Cases!A:A,0))/T29</f>
        <v>0.3253012048192771</v>
      </c>
      <c r="L29" s="104">
        <f>INDEX(Results_Cases!K:K,MATCH(A29,Results_Cases!A:A,0))/T29</f>
        <v>8.4337349397590355E-2</v>
      </c>
      <c r="M29" s="104">
        <f>INDEX(Results_Cases!L:L,MATCH(A29,Results_Cases!A:A,0))/T29</f>
        <v>9.6385542168674704E-2</v>
      </c>
      <c r="N29" s="104">
        <f>INDEX(Results_Cases!M:M,MATCH(A29,Results_Cases!A:A,0))/T29</f>
        <v>0.16867469879518071</v>
      </c>
      <c r="O29" s="104">
        <f>INDEX(Results_Cases!N:N,MATCH(A29,Results_Cases!A:A,0))/T29</f>
        <v>3.614457831325301E-2</v>
      </c>
      <c r="P29" s="104">
        <f>INDEX(Results_Cases!O:O,MATCH(A29,Results_Cases!A:A,0))/T29</f>
        <v>0.13253012048192772</v>
      </c>
      <c r="Q29" s="104">
        <f>INDEX(Results_Cases!P:P,MATCH(A29,Results_Cases!A:A,0))/T29</f>
        <v>1.2048192771084338E-2</v>
      </c>
      <c r="R29" s="104">
        <f>INDEX(Results_Cases!Q:Q,MATCH(A29,Results_Cases!A:A,0))/T29</f>
        <v>1.2048192771084338E-2</v>
      </c>
      <c r="S29" s="104">
        <f>INDEX(Results_Cases!R:R,MATCH(A29,Results_Cases!A:A,0))/T29</f>
        <v>7.2289156626506021E-2</v>
      </c>
      <c r="T29" s="100">
        <f>INDEX(Results_Cases!GZ:GZ,MATCH(A29,Results_Cases!A:A,0))</f>
        <v>83</v>
      </c>
      <c r="U29" s="102">
        <f>IF(ISERROR(INDEX(Results_Cases!S:S,MATCH(A29,Results_Cases!A:A,0))/X29),0,INDEX(Results_Cases!S:S,MATCH(A29,Results_Cases!A:A,0))/X29)</f>
        <v>0.38095238095238093</v>
      </c>
      <c r="V29" s="102">
        <f>IF(ISERROR(INDEX(Results_Cases!T:T,MATCH(A29,Results_Cases!A:A,0))/X29),0,INDEX(Results_Cases!T:T,MATCH(A29,Results_Cases!A:A,0))/X29)</f>
        <v>0.33333333333333331</v>
      </c>
      <c r="W29" s="102">
        <f>IF(ISERROR(INDEX(Results_Cases!U:U,MATCH(A29,Results_Cases!A:A,0))/X29),0,INDEX(Results_Cases!U:U,MATCH(A29,Results_Cases!A:A,0))/X29)</f>
        <v>0.2857142857142857</v>
      </c>
      <c r="X29" s="103">
        <f>IF(INDEX(Results_Cases!S:S,MATCH(A29,Results_Cases!A:A,0))+INDEX(Results_Cases!T:T,MATCH(A29,Results_Cases!A:A,0))+INDEX(Results_Cases!U:U,MATCH(A29,Results_Cases!A:A,0))=0,"..",INDEX(Results_Cases!S:S,MATCH(A29,Results_Cases!A:A,0))+INDEX(Results_Cases!T:T,MATCH(A29,Results_Cases!A:A,0))+INDEX(Results_Cases!U:U,MATCH(A29,Results_Cases!A:A,0)))</f>
        <v>21</v>
      </c>
      <c r="Y29" s="104">
        <f>IF(ISERROR(INDEX(Results_Cases!V:V,MATCH(A29,Results_Cases!A:A,0))/AC29),"..",INDEX(Results_Cases!V:V,MATCH(A29,Results_Cases!A:A,0))/AC29)</f>
        <v>0.84146341463414631</v>
      </c>
      <c r="Z29" s="104">
        <f>IF(ISERROR(INDEX(Results_Cases!W:W,MATCH(A29,Results_Cases!A:A,0))/AC29),"..",INDEX(Results_Cases!W:W,MATCH(A29,Results_Cases!A:A,0))/AC29)</f>
        <v>1.2195121951219513E-2</v>
      </c>
      <c r="AA29" s="104">
        <f>IF(ISERROR(INDEX(Results_Cases!X:X,MATCH(A29,Results_Cases!A:A,0))/AC29),"..",INDEX(Results_Cases!X:X,MATCH(A29,Results_Cases!A:A,0))/AC29)</f>
        <v>1.2195121951219513E-2</v>
      </c>
      <c r="AB29" s="104">
        <f>IF(ISERROR(INDEX(Results_Cases!Y:Y,MATCH(A29,Results_Cases!A:A,0))/AC29),"..",INDEX(Results_Cases!Y:Y,MATCH(A29,Results_Cases!A:A,0))/AC29)</f>
        <v>0.14634146341463414</v>
      </c>
      <c r="AC29" s="100">
        <f>INDEX(Results_Cases!HA:HA,MATCH(A29,Results_Cases!A:A,0))</f>
        <v>82</v>
      </c>
      <c r="AD29" s="102">
        <f>IF(ISERROR(INDEX(Results_Cases!Z:Z,MATCH(A29,Results_Cases!A:A,0))/AK29),"..",INDEX(Results_Cases!Z:Z,MATCH(A29,Results_Cases!A:A,0))/AK29)</f>
        <v>0.54320987654320985</v>
      </c>
      <c r="AE29" s="102">
        <f>IF(ISERROR(INDEX(Results_Cases!AA:AA,MATCH(A29,Results_Cases!A:A,0))/AK29),"..",INDEX(Results_Cases!AA:AA,MATCH(A29,Results_Cases!A:A,0))/AK29)</f>
        <v>8.6419753086419748E-2</v>
      </c>
      <c r="AF29" s="102">
        <f>IF(ISERROR(INDEX(Results_Cases!AB:AB,MATCH(A29,Results_Cases!A:A,0))/AK29),"..",INDEX(Results_Cases!AB:AB,MATCH(A29,Results_Cases!A:A,0))/AK29)</f>
        <v>4.9382716049382713E-2</v>
      </c>
      <c r="AG29" s="102">
        <f>IF(ISERROR(INDEX(Results_Cases!AC:AC,MATCH(A29,Results_Cases!A:A,0))/AK29),"..",INDEX(Results_Cases!AC:AC,MATCH(A29,Results_Cases!A:A,0))/AK29)</f>
        <v>8.6419753086419748E-2</v>
      </c>
      <c r="AH29" s="102">
        <f>IF(ISERROR(INDEX(Results_Cases!AD:AD,MATCH(A29,Results_Cases!A:A,0))/AK29),"..",INDEX(Results_Cases!AD:AD,MATCH(A29,Results_Cases!A:A,0))/AK29)</f>
        <v>4.9382716049382713E-2</v>
      </c>
      <c r="AI29" s="102">
        <f>IF(ISERROR(INDEX(Results_Cases!AE:AE,MATCH(A29,Results_Cases!A:A,0))/AK29),"..",INDEX(Results_Cases!AE:AE,MATCH(A29,Results_Cases!A:A,0))/AK29)</f>
        <v>1.2345679012345678E-2</v>
      </c>
      <c r="AJ29" s="102">
        <f>IF(ISERROR(INDEX(Results_Cases!AF:AF,MATCH(A29,Results_Cases!A:A,0))/AK29),"..",INDEX(Results_Cases!AF:AF,MATCH(A29,Results_Cases!A:A,0))/AK29)</f>
        <v>0.1728395061728395</v>
      </c>
      <c r="AK29" s="103">
        <f>IF(INDEX(Results_Cases!Z:Z,MATCH(A29,Results_Cases!A:A,0))+INDEX(Results_Cases!AA:AA,MATCH(A29,Results_Cases!A:A,0))+INDEX(Results_Cases!AB:AB,MATCH(A29,Results_Cases!A:A,0))+INDEX(Results_Cases!AC:AC,MATCH(A29,Results_Cases!A:A,0))+INDEX(Results_Cases!AD:AD,MATCH(A29,Results_Cases!A:A,0))+INDEX(Results_Cases!AE:AE,MATCH(A29,Results_Cases!A:A,0))+INDEX(Results_Cases!AF:AF,MATCH(A29,Results_Cases!A:A,0))=0,"..",INDEX(Results_Cases!Z:Z,MATCH(A29,Results_Cases!A:A,0))+INDEX(Results_Cases!AA:AA,MATCH(A29,Results_Cases!A:A,0))+INDEX(Results_Cases!AB:AB,MATCH(A29,Results_Cases!A:A,0))+INDEX(Results_Cases!AC:AC,MATCH(A29,Results_Cases!A:A,0))+INDEX(Results_Cases!AD:AD,MATCH(A29,Results_Cases!A:A,0))+INDEX(Results_Cases!AE:AE,MATCH(A29,Results_Cases!A:A,0))+INDEX(Results_Cases!AF:AF,MATCH(A29,Results_Cases!A:A,0)))</f>
        <v>81</v>
      </c>
      <c r="AL29" s="104">
        <f>IF(ISERROR(INDEX(Results_Cases!AG:AG,MATCH(A29,Results_Cases!A:A,0))/AR29),"..",INDEX(Results_Cases!AG:AG,MATCH(A29,Results_Cases!A:A,0))/AR29)</f>
        <v>0.28205128205128205</v>
      </c>
      <c r="AM29" s="104">
        <f>IF(ISERROR(INDEX(Results_Cases!AH:AH,MATCH(A29,Results_Cases!A:A,0))/AR29),"..",INDEX(Results_Cases!AH:AH,MATCH(A29,Results_Cases!A:A,0))/AR29)</f>
        <v>0.62820512820512819</v>
      </c>
      <c r="AN29" s="104">
        <f>IF(ISERROR(INDEX(Results_Cases!AI:AI,MATCH(A29,Results_Cases!A:A,0))/AR29),"..",INDEX(Results_Cases!AI:AI,MATCH(A29,Results_Cases!A:A,0))/AR29)</f>
        <v>7.6923076923076927E-2</v>
      </c>
      <c r="AO29" s="104">
        <f>IF(ISERROR(INDEX(Results_Cases!AJ:AJ,MATCH(A29,Results_Cases!A:A,0))/AR29),"..",INDEX(Results_Cases!AJ:AJ,MATCH(A29,Results_Cases!A:A,0))/AR29)</f>
        <v>0</v>
      </c>
      <c r="AP29" s="104">
        <f>IF(ISERROR(INDEX(Results_Cases!AK:AK,MATCH(A29,Results_Cases!A:A,0))/AR29),"..",INDEX(Results_Cases!AK:AK,MATCH(A29,Results_Cases!A:A,0))/AR29)</f>
        <v>0</v>
      </c>
      <c r="AQ29" s="104">
        <f>IF(ISERROR(INDEX(Results_Cases!AL:AL,MATCH(A29,Results_Cases!A:A,0))/AR29),"..",INDEX(Results_Cases!AL:AL,MATCH(A29,Results_Cases!A:A,0))/AR29)</f>
        <v>1.282051282051282E-2</v>
      </c>
      <c r="AR29" s="100">
        <f>INDEX(Results_Cases!AG:AG,MATCH(A29,Results_Cases!A:A,0))+INDEX(Results_Cases!AH:AH,MATCH(A29,Results_Cases!A:A,0))+INDEX(Results_Cases!AI:AI,MATCH(A29,Results_Cases!A:A,0))+INDEX(Results_Cases!AJ:AJ,MATCH(A29,Results_Cases!A:A,0))+INDEX(Results_Cases!AK:AK,MATCH(A29,Results_Cases!A:A,0))+INDEX(Results_Cases!AL:AL,MATCH(A29,Results_Cases!A:A,0))</f>
        <v>78</v>
      </c>
      <c r="AS29" s="102">
        <f>IF(ISERROR(INDEX(Results_Cases!AM:AM,MATCH(A29,Results_Cases!A:A,0))/AX29),"..",INDEX(Results_Cases!AM:AM,MATCH(A29,Results_Cases!A:A,0))/AX29)</f>
        <v>0.79746835443037978</v>
      </c>
      <c r="AT29" s="102">
        <f>IF(ISERROR(INDEX(Results_Cases!AN:AN,MATCH(A29,Results_Cases!A:A,0))/AX29),"..",INDEX(Results_Cases!AN:AN,MATCH(A29,Results_Cases!A:A,0))/AX29)</f>
        <v>0.15189873417721519</v>
      </c>
      <c r="AU29" s="102">
        <f>IF(ISERROR(INDEX(Results_Cases!AO:AO,MATCH(A29,Results_Cases!A:A,0))/AX29),"..",INDEX(Results_Cases!AO:AO,MATCH(A29,Results_Cases!A:A,0))/AX29)</f>
        <v>0</v>
      </c>
      <c r="AV29" s="102">
        <f>IF(ISERROR(INDEX(Results_Cases!AP:AP,MATCH(A29,Results_Cases!A:A,0))/AX29),"..",INDEX(Results_Cases!AP:AP,MATCH(A29,Results_Cases!A:A,0))/AX29)</f>
        <v>2.5316455696202531E-2</v>
      </c>
      <c r="AW29" s="102">
        <f>IF(ISERROR(INDEX(Results_Cases!AQ:AQ,MATCH(A29,Results_Cases!A:A,0))/AX29),"..",INDEX(Results_Cases!AQ:AQ,MATCH(A29,Results_Cases!A:A,0))/AX29)</f>
        <v>2.5316455696202531E-2</v>
      </c>
      <c r="AX29" s="103">
        <f>INDEX(Results_Cases!AM:AM,MATCH(A29,Results_Cases!A:A,0))+INDEX(Results_Cases!AN:AN,MATCH(A29,Results_Cases!A:A,0))+INDEX(Results_Cases!AO:AO,MATCH(A29,Results_Cases!A:A,0))+INDEX(Results_Cases!AP:AP,MATCH(A29,Results_Cases!A:A,0))+INDEX(Results_Cases!AQ:AQ,MATCH(A29,Results_Cases!A:A,0))</f>
        <v>79</v>
      </c>
      <c r="AY29" s="104">
        <f>IF(ISERROR(INDEX(Results_Cases!AR:AR,MATCH(A29,Results_Cases!A:A,0))/BD29),"..",INDEX(Results_Cases!AR:AR,MATCH(A29,Results_Cases!A:A,0))/BD29)</f>
        <v>0.72368421052631582</v>
      </c>
      <c r="AZ29" s="104">
        <f>IF(ISERROR(INDEX(Results_Cases!AS:AS,MATCH(A29,Results_Cases!A:A,0))/BD29),"..",INDEX(Results_Cases!AS:AS,MATCH(A29,Results_Cases!A:A,0))/BD29)</f>
        <v>0.18421052631578946</v>
      </c>
      <c r="BA29" s="104">
        <f>IF(ISERROR(INDEX(Results_Cases!AT:AT,MATCH(A29,Results_Cases!A:A,0))/BD29),"..",INDEX(Results_Cases!AT:AT,MATCH(A29,Results_Cases!A:A,0))/BD29)</f>
        <v>5.2631578947368418E-2</v>
      </c>
      <c r="BB29" s="104">
        <f>IF(ISERROR(INDEX(Results_Cases!AU:AU,MATCH(A29,Results_Cases!A:A,0))/BD29),"..",INDEX(Results_Cases!AU:AU,MATCH(A29,Results_Cases!A:A,0))/BD29)</f>
        <v>2.6315789473684209E-2</v>
      </c>
      <c r="BC29" s="104">
        <f>IF(ISERROR(INDEX(Results_Cases!AV:AV,MATCH(A29,Results_Cases!A:A,0))/BD29),"..",INDEX(Results_Cases!AV:AV,MATCH(A29,Results_Cases!A:A,0))/BD29)</f>
        <v>1.3157894736842105E-2</v>
      </c>
      <c r="BD29" s="100">
        <f>INDEX(Results_Cases!AR:AR,MATCH(A29,Results_Cases!A:A,0))+INDEX(Results_Cases!AS:AS,MATCH(A29,Results_Cases!A:A,0))+INDEX(Results_Cases!AT:AT,MATCH(A29,Results_Cases!A:A,0))+INDEX(Results_Cases!AU:AU,MATCH(A29,Results_Cases!A:A,0))+INDEX(Results_Cases!AV:AV,MATCH(A29,Results_Cases!A:A,0))</f>
        <v>76</v>
      </c>
      <c r="BE29" s="102">
        <f>IF(ISERROR(INDEX(Results_Cases!AW:AW,MATCH(A29,Results_Cases!A:A,0))/BJ29),"..",INDEX(Results_Cases!AW:AW,MATCH(A29,Results_Cases!A:A,0))/BJ29)</f>
        <v>0.8</v>
      </c>
      <c r="BF29" s="102">
        <f>IF(ISERROR(INDEX(Results_Cases!AX:AX,MATCH(A29,Results_Cases!A:A,0))/BJ29),"..",INDEX(Results_Cases!AX:AX,MATCH(A29,Results_Cases!A:A,0))/BJ29)</f>
        <v>0.15</v>
      </c>
      <c r="BG29" s="102">
        <f>IF(ISERROR(INDEX(Results_Cases!AY:AY,MATCH(A29,Results_Cases!A:A,0))/BJ29),"..",INDEX(Results_Cases!AY:AY,MATCH(A29,Results_Cases!A:A,0))/BJ29)</f>
        <v>2.5000000000000001E-2</v>
      </c>
      <c r="BH29" s="102">
        <f>IF(ISERROR(INDEX(Results_Cases!AZ:AZ,MATCH(A29,Results_Cases!A:A,0))/BJ29),"..",INDEX(Results_Cases!AZ:AZ,MATCH(A29,Results_Cases!A:A,0))/BJ29)</f>
        <v>1.2500000000000001E-2</v>
      </c>
      <c r="BI29" s="102">
        <f>IF(ISERROR(INDEX(Results_Cases!BA:BA,MATCH(A29,Results_Cases!A:A,0))/BJ29),"..",INDEX(Results_Cases!BA:BA,MATCH(A29,Results_Cases!A:A,0))/BJ29)</f>
        <v>1.2500000000000001E-2</v>
      </c>
      <c r="BJ29" s="103">
        <f>INDEX(Results_Cases!AW:AW,MATCH(A29,Results_Cases!A:A,0))+INDEX(Results_Cases!AX:AX,MATCH(A29,Results_Cases!A:A,0))+INDEX(Results_Cases!AY:AY,MATCH(A29,Results_Cases!A:A,0))+INDEX(Results_Cases!AZ:AZ,MATCH(A29,Results_Cases!A:A,0))+INDEX(Results_Cases!BA:BA,MATCH(A29,Results_Cases!A:A,0))</f>
        <v>80</v>
      </c>
      <c r="BK29" s="104">
        <f>IF(ISERROR(INDEX(Results_Cases!BB:BB,MATCH(A29,Results_Cases!A:A,0))/BP29),"..",INDEX(Results_Cases!BB:BB,MATCH(A29,Results_Cases!A:A,0))/BP29)</f>
        <v>0.84810126582278478</v>
      </c>
      <c r="BL29" s="104">
        <f>IF(ISERROR(INDEX(Results_Cases!BC:BC,MATCH(A29,Results_Cases!A:A,0))/BP29),"..",INDEX(Results_Cases!BC:BC,MATCH(A29,Results_Cases!A:A,0))/BP29)</f>
        <v>0.10126582278481013</v>
      </c>
      <c r="BM29" s="104">
        <f>IF(ISERROR(INDEX(Results_Cases!BD:BD,MATCH(A29,Results_Cases!A:A,0))/BP29),"..",INDEX(Results_Cases!BD:BD,MATCH(A29,Results_Cases!A:A,0))/BP29)</f>
        <v>3.7974683544303799E-2</v>
      </c>
      <c r="BN29" s="104">
        <f>IF(ISERROR(INDEX(Results_Cases!BE:BE,MATCH(A29,Results_Cases!A:A,0))/BP29),"..",INDEX(Results_Cases!BE:BE,MATCH(A29,Results_Cases!A:A,0))/BP29)</f>
        <v>1.2658227848101266E-2</v>
      </c>
      <c r="BO29" s="104">
        <f>IF(ISERROR(INDEX(Results_Cases!BF:BF,MATCH(A29,Results_Cases!A:A,0))/BP29),"..",INDEX(Results_Cases!BF:BF,MATCH(A29,Results_Cases!A:A,0))/BP29)</f>
        <v>0</v>
      </c>
      <c r="BP29" s="100">
        <f>INDEX(Results_Cases!BB:BB,MATCH(A29,Results_Cases!A:A,0))+INDEX(Results_Cases!BC:BC,MATCH(A29,Results_Cases!A:A,0))+INDEX(Results_Cases!BD:BD,MATCH(A29,Results_Cases!A:A,0))+INDEX(Results_Cases!BE:BE,MATCH(A29,Results_Cases!A:A,0))+INDEX(Results_Cases!BF:BF,MATCH(A29,Results_Cases!A:A,0))</f>
        <v>79</v>
      </c>
      <c r="BQ29" s="102">
        <f>IF(ISERROR(INDEX(Results_Cases!BG:BG,MATCH(A29,Results_Cases!A:A,0))/BV29),"..",INDEX(Results_Cases!BG:BG,MATCH(A29,Results_Cases!A:A,0))/BV29)</f>
        <v>0.625</v>
      </c>
      <c r="BR29" s="102">
        <f>IF(ISERROR(INDEX(Results_Cases!BH:BH,MATCH(A29,Results_Cases!A:A,0))/AX29),"..",INDEX(Results_Cases!BH:BH,MATCH(A29,Results_Cases!A:A,0))/AX29)</f>
        <v>7.5949367088607597E-2</v>
      </c>
      <c r="BS29" s="102">
        <f>IF(ISERROR(INDEX(Results_Cases!BI:BI,MATCH(A29,Results_Cases!A:A,0))/AX29),"..",INDEX(Results_Cases!BI:BI,MATCH(A29,Results_Cases!A:A,0))/AX29)</f>
        <v>6.3291139240506333E-2</v>
      </c>
      <c r="BT29" s="102">
        <f>IF(ISERROR(INDEX(Results_Cases!BJ:BJ,MATCH(A29,Results_Cases!A:A,0))/AX29),"..",INDEX(Results_Cases!BJ:BJ,MATCH(A29,Results_Cases!A:A,0))/AX29)</f>
        <v>1.2658227848101266E-2</v>
      </c>
      <c r="BU29" s="102">
        <f>IF(ISERROR(INDEX(Results_Cases!BK:BK,MATCH(A29,Results_Cases!A:A,0))/AX29),"..",INDEX(Results_Cases!BK:BK,MATCH(A29,Results_Cases!A:A,0))/AX29)</f>
        <v>0</v>
      </c>
      <c r="BV29" s="103">
        <f>INDEX(Results_Cases!BG:BG,MATCH(A29,Results_Cases!A:A,0))+INDEX(Results_Cases!BH:BH,MATCH(A29,Results_Cases!A:A,0))+INDEX(Results_Cases!BI:BI,MATCH(A29,Results_Cases!A:A,0))+INDEX(Results_Cases!BJ:BJ,MATCH(A29,Results_Cases!A:A,0))+INDEX(Results_Cases!BK:BK,MATCH(A29,Results_Cases!A:A,0))</f>
        <v>32</v>
      </c>
      <c r="BW29" s="104">
        <f>IF(ISERROR(INDEX(Results_Cases!BL:BL,MATCH(A29,Results_Cases!A:A,0))/CB29),"..",INDEX(Results_Cases!BL:BL,MATCH(A29,Results_Cases!A:A,0))/CB29)</f>
        <v>0.55555555555555558</v>
      </c>
      <c r="BX29" s="104">
        <f>IF(ISERROR(INDEX(Results_Cases!BM:BM,MATCH(A29,Results_Cases!A:A,0))/CB29),"..",INDEX(Results_Cases!BM:BM,MATCH(A29,Results_Cases!A:A,0))/CB29)</f>
        <v>0.27777777777777779</v>
      </c>
      <c r="BY29" s="104">
        <f>IF(ISERROR(INDEX(Results_Cases!BN:BN,MATCH(A29,Results_Cases!A:A,0))/CB29),"..",INDEX(Results_Cases!BN:BN,MATCH(A29,Results_Cases!A:A,0))/CB29)</f>
        <v>0.16666666666666666</v>
      </c>
      <c r="BZ29" s="104">
        <f>IF(ISERROR(INDEX(Results_Cases!BO:BO,MATCH(A29,Results_Cases!A:A,0))/CB29),"..",INDEX(Results_Cases!BO:BO,MATCH(A29,Results_Cases!A:A,0))/CB29)</f>
        <v>0</v>
      </c>
      <c r="CA29" s="104">
        <f>IF(ISERROR(INDEX(Results_Cases!BP:BP,MATCH(A29,Results_Cases!A:A,0))/CB29),"..",INDEX(Results_Cases!BP:BP,MATCH(A29,Results_Cases!A:A,0))/CB29)</f>
        <v>0</v>
      </c>
      <c r="CB29" s="100">
        <f>INDEX(Results_Cases!BL:BL,MATCH(A29,Results_Cases!A:A,0))+INDEX(Results_Cases!BM:BM,MATCH(A29,Results_Cases!A:A,0))+INDEX(Results_Cases!BN:BN,MATCH(A29,Results_Cases!A:A,0))+INDEX(Results_Cases!BO:BO,MATCH(A29,Results_Cases!A:A,0))+INDEX(Results_Cases!BP:BP,MATCH(A29,Results_Cases!A:A,0))</f>
        <v>18</v>
      </c>
      <c r="CC29" s="102">
        <f>IF(ISERROR(INDEX(Results_Cases!BQ:BQ,MATCH(A29,Results_Cases!A:A,0))/CH29),"..",INDEX(Results_Cases!BQ:BQ,MATCH(A29,Results_Cases!A:A,0))/CH29)</f>
        <v>0.51428571428571423</v>
      </c>
      <c r="CD29" s="102">
        <f>IF(ISERROR(INDEX(Results_Cases!BR:BR,MATCH(A29,Results_Cases!A:A,0))/CH29),"..",INDEX(Results_Cases!BR:BR,MATCH(A29,Results_Cases!A:A,0))/CH29)</f>
        <v>0.32857142857142857</v>
      </c>
      <c r="CE29" s="102">
        <f>IF(ISERROR(INDEX(Results_Cases!BS:BS,MATCH(A29,Results_Cases!A:A,0))/CH29),"..",INDEX(Results_Cases!BS:BS,MATCH(A29,Results_Cases!A:A,0))/CH29)</f>
        <v>0.12857142857142856</v>
      </c>
      <c r="CF29" s="102">
        <f>IF(ISERROR(INDEX(Results_Cases!BT:BT,MATCH(A29,Results_Cases!A:A,0))/CH29),"..",INDEX(Results_Cases!BT:BT,MATCH(A29,Results_Cases!A:A,0))/CH29)</f>
        <v>2.8571428571428571E-2</v>
      </c>
      <c r="CG29" s="102">
        <f>IF(ISERROR(INDEX(Results_Cases!BU:BU,MATCH(A29,Results_Cases!A:A,0))/CH29),"..",INDEX(Results_Cases!BU:BU,MATCH(A29,Results_Cases!A:A,0))/CH29)</f>
        <v>0</v>
      </c>
      <c r="CH29" s="103">
        <f>INDEX(Results_Cases!BQ:BQ,MATCH(A29,Results_Cases!A:A,0))+INDEX(Results_Cases!BR:BR,MATCH(A29,Results_Cases!A:A,0))+INDEX(Results_Cases!BS:BS,MATCH(A29,Results_Cases!A:A,0))+INDEX(Results_Cases!BT:BT,MATCH(A29,Results_Cases!A:A,0))+INDEX(Results_Cases!BU:BU,MATCH(A29,Results_Cases!A:A,0))</f>
        <v>70</v>
      </c>
      <c r="CI29" s="104">
        <f>IF(ISERROR(INDEX(Results_Cases!BV:BV,MATCH(A29,Results_Cases!A:A,0))/CN29),"..",INDEX(Results_Cases!BV:BV,MATCH(A29,Results_Cases!A:A,0))/CN29)</f>
        <v>0.54794520547945202</v>
      </c>
      <c r="CJ29" s="104">
        <f>IF(ISERROR(INDEX(Results_Cases!BW:BW,MATCH(A29,Results_Cases!A:A,0))/CN29),"..",INDEX(Results_Cases!BW:BW,MATCH(A29,Results_Cases!A:A,0))/CN29)</f>
        <v>0.30136986301369861</v>
      </c>
      <c r="CK29" s="104">
        <f>IF(ISERROR(INDEX(Results_Cases!BX:BX,MATCH(A29,Results_Cases!A:A,0))/CN29),"..",INDEX(Results_Cases!BX:BX,MATCH(A29,Results_Cases!A:A,0))/CN29)</f>
        <v>0.13698630136986301</v>
      </c>
      <c r="CL29" s="104">
        <f>IF(ISERROR(INDEX(Results_Cases!BY:BY,MATCH(A29,Results_Cases!A:A,0))/CN29),"..",INDEX(Results_Cases!BY:BY,MATCH(A29,Results_Cases!A:A,0))/CN29)</f>
        <v>0</v>
      </c>
      <c r="CM29" s="104">
        <f>IF(ISERROR(INDEX(Results_Cases!BZ:BZ,MATCH(A29,Results_Cases!A:A,0))/CN29),"..",INDEX(Results_Cases!BZ:BZ,MATCH(A29,Results_Cases!A:A,0))/CN29)</f>
        <v>1.3698630136986301E-2</v>
      </c>
      <c r="CN29" s="100">
        <f>INDEX(Results_Cases!BV:BV,MATCH(A29,Results_Cases!A:A,0))+INDEX(Results_Cases!BW:BW,MATCH(A29,Results_Cases!A:A,0))+INDEX(Results_Cases!BX:BX,MATCH(A29,Results_Cases!A:A,0))+INDEX(Results_Cases!BY:BY,MATCH(A29,Results_Cases!A:A,0))+INDEX(Results_Cases!BZ:BZ,MATCH(A29,Results_Cases!A:A,0))</f>
        <v>73</v>
      </c>
      <c r="CO29" s="102">
        <f>IF(ISERROR(INDEX(Results_Cases!CA:CA,MATCH(A29,Results_Cases!A:A,0))/CT29),0,INDEX(Results_Cases!CA:CA,MATCH(A29,Results_Cases!A:A,0))/CT29)</f>
        <v>0</v>
      </c>
      <c r="CP29" s="102">
        <f>IF(ISERROR(INDEX(Results_Cases!CB:CB,MATCH(A29,Results_Cases!A:A,0))/CT29),0,INDEX(Results_Cases!CB:CB,MATCH(A29,Results_Cases!A:A,0))/CT29)</f>
        <v>0</v>
      </c>
      <c r="CQ29" s="102">
        <f>IF(ISERROR(INDEX(Results_Cases!CC:CC,MATCH(A29,Results_Cases!A:A,0))/CT29),0,INDEX(Results_Cases!CC:CC,MATCH(A29,Results_Cases!A:A,0))/CT29)</f>
        <v>0</v>
      </c>
      <c r="CR29" s="102">
        <f>IF(ISERROR(INDEX(Results_Cases!CD:CD,MATCH(A29,Results_Cases!A:A,0))/CT29),0,INDEX(Results_Cases!CD:CD,MATCH(A29,Results_Cases!A:A,0))/CT29)</f>
        <v>0</v>
      </c>
      <c r="CS29" s="102">
        <f>IF(ISERROR(INDEX(Results_Cases!CE:CE,MATCH(A29,Results_Cases!A:A,0))/CT29),0,INDEX(Results_Cases!CE:CE,MATCH(A29,Results_Cases!A:A,0))/CT29)</f>
        <v>0</v>
      </c>
      <c r="CT29" s="103">
        <f>IF(ISERROR(INDEX(Results_Cases!CA:CA,MATCH(A29,Results_Cases!A:A,0))+INDEX(Results_Cases!CB:CB,MATCH(A29,Results_Cases!A:A,0))+INDEX(Results_Cases!CC:CC,MATCH(A29,Results_Cases!A:A,0))+INDEX(Results_Cases!CD:CD,MATCH(A29,Results_Cases!A:A,0))+INDEX(Results_Cases!CE:CE,MATCH(A29,Results_Cases!A:A,0))),0,INDEX(Results_Cases!CA:CA,MATCH(A29,Results_Cases!A:A,0))+INDEX(Results_Cases!CB:CB,MATCH(A29,Results_Cases!A:A,0))+INDEX(Results_Cases!CC:CC,MATCH(A29,Results_Cases!A:A,0))+INDEX(Results_Cases!CD:CD,MATCH(A29,Results_Cases!A:A,0))+INDEX(Results_Cases!CE:CE,MATCH(A29,Results_Cases!A:A,0)))</f>
        <v>0</v>
      </c>
      <c r="CU29" s="104">
        <f>INDEX(Results_Cases!CF:CF,MATCH(A29,Results_Cases!A:A,0))/DC29</f>
        <v>0.379746835443038</v>
      </c>
      <c r="CV29" s="104">
        <f>INDEX(Results_Cases!CG:CG,MATCH(A29,Results_Cases!A:A,0))/DC29</f>
        <v>1.2658227848101266E-2</v>
      </c>
      <c r="CW29" s="104">
        <f>INDEX(Results_Cases!CH:CH,MATCH(A29,Results_Cases!A:A,0))/DC29</f>
        <v>0.53164556962025311</v>
      </c>
      <c r="CX29" s="104">
        <f>INDEX(Results_Cases!CI:CI,MATCH(A29,Results_Cases!A:A,0))/DC29</f>
        <v>6.3291139240506333E-2</v>
      </c>
      <c r="CY29" s="104">
        <f>INDEX(Results_Cases!CJ:CJ,MATCH(A29,Results_Cases!A:A,0))/DC29</f>
        <v>0.41772151898734178</v>
      </c>
      <c r="CZ29" s="104">
        <f>INDEX(Results_Cases!CK:CK,MATCH(A29,Results_Cases!A:A,0))/DC29</f>
        <v>0</v>
      </c>
      <c r="DA29" s="104">
        <f>INDEX(Results_Cases!CL:CL,MATCH(A29,Results_Cases!A:A,0))/DC29</f>
        <v>5.0632911392405063E-2</v>
      </c>
      <c r="DB29" s="104">
        <f>INDEX(Results_Cases!CM:CM,MATCH(A29,Results_Cases!A:A,0))/DC29</f>
        <v>0.25316455696202533</v>
      </c>
      <c r="DC29" s="100">
        <f>INDEX(Results_Cases!HB:HB,MATCH(A29,Results_Cases!A:A,0))</f>
        <v>79</v>
      </c>
      <c r="DD29" s="102">
        <f>IF(ISERROR(INDEX(Results_Cases!CN:CN,MATCH(A29,Results_Cases!A:A,0))/DK29),"..",INDEX(Results_Cases!CN:CN,MATCH(A29,Results_Cases!A:A,0))/DK29)</f>
        <v>0.78481012658227844</v>
      </c>
      <c r="DE29" s="102">
        <f>IF(ISERROR(INDEX(Results_Cases!CO:CO,MATCH(A29,Results_Cases!A:A,0))/DK29),"..",INDEX(Results_Cases!CO:CO,MATCH(A29,Results_Cases!A:A,0))/DK29)</f>
        <v>0</v>
      </c>
      <c r="DF29" s="102">
        <f>IF(ISERROR(INDEX(Results_Cases!CP:CP,MATCH(A29,Results_Cases!A:A,0))/DK29),"..",INDEX(Results_Cases!CP:CP,MATCH(A29,Results_Cases!A:A,0))/DK29)</f>
        <v>0.12658227848101267</v>
      </c>
      <c r="DG29" s="102">
        <f>IF(ISERROR(INDEX(Results_Cases!CQ:CQ,MATCH(A29,Results_Cases!A:A,0))/DK29),"..",INDEX(Results_Cases!CQ:CQ,MATCH(A29,Results_Cases!A:A,0))/DK29)</f>
        <v>1.2658227848101266E-2</v>
      </c>
      <c r="DH29" s="102">
        <f>IF(ISERROR(INDEX(Results_Cases!CR:CR,MATCH(A29,Results_Cases!A:A,0))/DK29),"..",INDEX(Results_Cases!CR:CR,MATCH(A29,Results_Cases!A:A,0))/DK29)</f>
        <v>7.5949367088607597E-2</v>
      </c>
      <c r="DI29" s="105">
        <f>IF(ISERROR(INDEX(Results_Cases!CS:CS,MATCH(A29,Results_Cases!A:A,0))),0,INDEX(Results_Cases!CS:CS,MATCH(A29,Results_Cases!A:A,0)))</f>
        <v>8.0588235294117645</v>
      </c>
      <c r="DJ29" s="106">
        <f>IF(ISERROR(INDEX(Results_Cases!CT:CT,MATCH(A29,Results_Cases!A:A,0))),0,INDEX(Results_Cases!CT:CT,MATCH(A29,Results_Cases!A:A,0)))</f>
        <v>3</v>
      </c>
      <c r="DK29" s="103">
        <f>INDEX(Results_Cases!CN:CN,MATCH(A29,Results_Cases!A:A,0))+INDEX(Results_Cases!CO:CO,MATCH(A29,Results_Cases!A:A,0))+INDEX(Results_Cases!CP:CP,MATCH(A29,Results_Cases!A:A,0))+INDEX(Results_Cases!CQ:CQ,MATCH(A29,Results_Cases!A:A,0))+INDEX(Results_Cases!CR:CR,MATCH(A29,Results_Cases!A:A,0))</f>
        <v>79</v>
      </c>
      <c r="DL29" s="104">
        <f>IF(ISERROR(INDEX(Results_Cases!CU:CU,MATCH(A29,Results_Cases!A:A,0))/DO29),"..",INDEX(Results_Cases!CU:CU,MATCH(A29,Results_Cases!A:A,0))/DO29)</f>
        <v>9.6774193548387094E-2</v>
      </c>
      <c r="DM29" s="104">
        <f>IF(ISERROR(INDEX(Results_Cases!CV:CV,MATCH(A29,Results_Cases!A:A,0))/DO29),"..",INDEX(Results_Cases!CV:CV,MATCH(A29,Results_Cases!A:A,0))/DO29)</f>
        <v>0.85483870967741937</v>
      </c>
      <c r="DN29" s="104">
        <f>IF(ISERROR(INDEX(Results_Cases!CW:CW,MATCH(A29,Results_Cases!A:A,0))/DO29),"..",INDEX(Results_Cases!CW:CW,MATCH(A29,Results_Cases!A:A,0))/DO29)</f>
        <v>4.8387096774193547E-2</v>
      </c>
      <c r="DO29" s="100">
        <f>INDEX(Results_Cases!CU:CU,MATCH(A29,Results_Cases!A:A,0))+INDEX(Results_Cases!CV:CV,MATCH(A29,Results_Cases!A:A,0))+INDEX(Results_Cases!CW:CW,MATCH(A29,Results_Cases!A:A,0))</f>
        <v>62</v>
      </c>
      <c r="DP29" s="102">
        <f>IF(ISERROR(INDEX(Results_Cases!CX:CX,MATCH(A29,Results_Cases!A:A,0))/DS29),"..",INDEX(Results_Cases!CX:CX,MATCH(A29,Results_Cases!A:A,0))/DS29)</f>
        <v>0.43421052631578949</v>
      </c>
      <c r="DQ29" s="102">
        <f>IF(ISERROR(INDEX(Results_Cases!CY:CY,MATCH(A29,Results_Cases!A:A,0))/DS29),"..",INDEX(Results_Cases!CY:CY,MATCH(A29,Results_Cases!A:A,0))/DS29)</f>
        <v>0.56578947368421051</v>
      </c>
      <c r="DR29" s="102">
        <f>IF(ISERROR(INDEX(Results_Cases!CZ:CZ,MATCH(A29,Results_Cases!A:A,0))/DS29),"..",INDEX(Results_Cases!CZ:CZ,MATCH(A29,Results_Cases!A:A,0))/DS29)</f>
        <v>0</v>
      </c>
      <c r="DS29" s="103">
        <f>INDEX(Results_Cases!CX:CX,MATCH(A29,Results_Cases!A:A,0))+INDEX(Results_Cases!CY:CY,MATCH(A29,Results_Cases!A:A,0))+INDEX(Results_Cases!CZ:CZ,MATCH(A29,Results_Cases!A:A,0))</f>
        <v>76</v>
      </c>
      <c r="DT29" s="104">
        <f>IF(ISERROR(INDEX(Results_Cases!DA:DA,MATCH(A29,Results_Cases!A:A,0))/EC29),"..",INDEX(Results_Cases!DA:DA,MATCH(A29,Results_Cases!A:A,0))/EC29)</f>
        <v>1.4492753623188406E-2</v>
      </c>
      <c r="DU29" s="104">
        <f>IF(ISERROR(INDEX(Results_Cases!DB:DB,MATCH(A29,Results_Cases!A:A,0))/EC29),"..",INDEX(Results_Cases!DB:DB,MATCH(A29,Results_Cases!A:A,0))/EC29)</f>
        <v>1.4492753623188406E-2</v>
      </c>
      <c r="DV29" s="104">
        <f>IF(ISERROR(INDEX(Results_Cases!DC:DC,MATCH(A29,Results_Cases!A:A,0))/EC29),"..",INDEX(Results_Cases!DC:DC,MATCH(A29,Results_Cases!A:A,0))/EC29)</f>
        <v>4.3478260869565216E-2</v>
      </c>
      <c r="DW29" s="104">
        <f>IF(ISERROR(INDEX(Results_Cases!DD:DD,MATCH(A29,Results_Cases!A:A,0))/EC29),"..",INDEX(Results_Cases!DD:DD,MATCH(A29,Results_Cases!A:A,0))/EC29)</f>
        <v>8.6956521739130432E-2</v>
      </c>
      <c r="DX29" s="104">
        <f>IF(ISERROR(INDEX(Results_Cases!DE:DE,MATCH(A29,Results_Cases!A:A,0))/EC29),"..",INDEX(Results_Cases!DE:DE,MATCH(A29,Results_Cases!A:A,0))/EC29)</f>
        <v>0.21739130434782608</v>
      </c>
      <c r="DY29" s="104">
        <f>IF(ISERROR(INDEX(Results_Cases!DF:DF,MATCH(A29,Results_Cases!A:A,0))/EC29),"..",INDEX(Results_Cases!DF:DF,MATCH(A29,Results_Cases!A:A,0))/EC29)</f>
        <v>0.49275362318840582</v>
      </c>
      <c r="DZ29" s="104">
        <f>IF(ISERROR(INDEX(Results_Cases!DG:DG,MATCH(A29,Results_Cases!A:A,0))/EC29),"..",INDEX(Results_Cases!DG:DG,MATCH(A29,Results_Cases!A:A,0))/EC29)</f>
        <v>0.13043478260869565</v>
      </c>
      <c r="EA29" s="104">
        <f>IF(ISERROR(INDEX(Results_Cases!DH:DH,MATCH(A29,Results_Cases!A:A,0))/EC29),"..",INDEX(Results_Cases!DH:DH,MATCH(A29,Results_Cases!A:A,0))/EC29)</f>
        <v>0</v>
      </c>
      <c r="EB29" s="107">
        <f>IF(ISERROR(INDEX(Results_Cases!DI:DI,MATCH(A29,Results_Cases!A:A,0))),"..",INDEX(Results_Cases!DI:DI,MATCH(A29,Results_Cases!A:A,0)))</f>
        <v>53.409638554216869</v>
      </c>
      <c r="EC29" s="100">
        <f>INDEX(Results_Cases!DA:DA,MATCH(A29,Results_Cases!A:A,0))+INDEX(Results_Cases!DB:DB,MATCH(A29,Results_Cases!A:A,0))+INDEX(Results_Cases!DC:DC,MATCH(A29,Results_Cases!A:A,0))+INDEX(Results_Cases!DD:DD,MATCH(A29,Results_Cases!A:A,0))+INDEX(Results_Cases!DE:DE,MATCH(A29,Results_Cases!A:A,0))+INDEX(Results_Cases!DF:DF,MATCH(A29,Results_Cases!A:A,0))+INDEX(Results_Cases!DG:DG,MATCH(A29,Results_Cases!A:A,0))+INDEX(Results_Cases!DH:DH,MATCH(A29,Results_Cases!A:A,0))</f>
        <v>69</v>
      </c>
      <c r="ED29" s="102">
        <f>IF(ISERROR(INDEX(Results_Cases!DJ:DJ,MATCH(A29,Results_Cases!A:A,0))/EI29),"..",INDEX(Results_Cases!DJ:DJ,MATCH(A29,Results_Cases!A:A,0))/EI29)</f>
        <v>0</v>
      </c>
      <c r="EE29" s="102">
        <f>IF(ISERROR(INDEX(Results_Cases!DK:DK,MATCH(A29,Results_Cases!A:A,0))/EI29),"..",INDEX(Results_Cases!DK:DK,MATCH(A29,Results_Cases!A:A,0))/EI29)</f>
        <v>0.1038961038961039</v>
      </c>
      <c r="EF29" s="102">
        <f>IF(ISERROR(INDEX(Results_Cases!DL:DL,MATCH(A29,Results_Cases!A:A,0))/EI29),"..",INDEX(Results_Cases!DL:DL,MATCH(A29,Results_Cases!A:A,0))/EI29)</f>
        <v>0</v>
      </c>
      <c r="EG29" s="102">
        <f>IF(ISERROR(INDEX(Results_Cases!DM:DM,MATCH(A29,Results_Cases!A:A,0))/EI29),"..",INDEX(Results_Cases!DM:DM,MATCH(A29,Results_Cases!A:A,0))/EI29)</f>
        <v>0.87012987012987009</v>
      </c>
      <c r="EH29" s="102">
        <f>IF(ISERROR(INDEX(Results_Cases!DN:DN,MATCH(A29,Results_Cases!A:A,0))/EI29),"..",INDEX(Results_Cases!DN:DN,MATCH(A29,Results_Cases!A:A,0))/EI29)</f>
        <v>2.5974025974025976E-2</v>
      </c>
      <c r="EI29" s="103">
        <f>INDEX(Results_Cases!DJ:DJ,MATCH(A29,Results_Cases!A:A,0))+INDEX(Results_Cases!DK:DK,MATCH(A29,Results_Cases!A:A,0))+INDEX(Results_Cases!DL:DL,MATCH(A29,Results_Cases!A:A,0))+INDEX(Results_Cases!DM:DM,MATCH(A29,Results_Cases!A:A,0))+INDEX(Results_Cases!DN:DN,MATCH(A29,Results_Cases!A:A,0))</f>
        <v>77</v>
      </c>
      <c r="EJ29" s="104">
        <f>IF(ISERROR(INDEX(Results_Cases!DO:DO,MATCH(A29,Results_Cases!A:A,0))/EI29),"..",INDEX(Results_Cases!DO:DO,MATCH(A29,Results_Cases!A:A,0))/EI29)</f>
        <v>0</v>
      </c>
      <c r="EK29" s="104">
        <f>IF(ISERROR(INDEX(Results_Cases!DP:DP,MATCH(A29,Results_Cases!A:A,0))/EI29),"..",INDEX(Results_Cases!DP:DP,MATCH(A29,Results_Cases!A:A,0))/EI29)</f>
        <v>0</v>
      </c>
      <c r="EL29" s="104">
        <f>IF(ISERROR(INDEX(Results_Cases!DQ:DQ,MATCH(A29,Results_Cases!A:A,0))/EI29),"..",INDEX(Results_Cases!DQ:DQ,MATCH(A29,Results_Cases!A:A,0))/EI29)</f>
        <v>0</v>
      </c>
      <c r="EM29" s="102">
        <f>IF(ISERROR(INDEX(Results_Cases!DR:DR,MATCH(A29,Results_Cases!A:A,0))/EI29),"..",INDEX(Results_Cases!DR:DR,MATCH(A29,Results_Cases!A:A,0))/EI29)</f>
        <v>0</v>
      </c>
      <c r="EN29" s="102">
        <f>IF(ISERROR(INDEX(Results_Cases!DS:DS,MATCH(A29,Results_Cases!A:A,0))/EI29),"..",INDEX(Results_Cases!DS:DS,MATCH(A29,Results_Cases!A:A,0))/EI29)</f>
        <v>0</v>
      </c>
      <c r="EO29" s="102">
        <f>IF(ISERROR(INDEX(Results_Cases!DT:DT,MATCH(A29,Results_Cases!A:A,0))/EI29),"..",INDEX(Results_Cases!DT:DT,MATCH(A29,Results_Cases!A:A,0))/EI29)</f>
        <v>2.5974025974025976E-2</v>
      </c>
      <c r="EP29" s="102">
        <f>IF(ISERROR(INDEX(Results_Cases!DU:DU,MATCH(A29,Results_Cases!A:A,0))/EI29),"..",INDEX(Results_Cases!DU:DU,MATCH(A29,Results_Cases!A:A,0))/EI29)</f>
        <v>7.792207792207792E-2</v>
      </c>
      <c r="EQ29" s="104">
        <f>IF(ISERROR(INDEX(Results_Cases!DV:DV,MATCH(A29,Results_Cases!A:A,0))/EI29),"..",INDEX(Results_Cases!DV:DV,MATCH(A29,Results_Cases!A:A,0))/EI29)</f>
        <v>0</v>
      </c>
      <c r="ER29" s="104">
        <f>IF(ISERROR(INDEX(Results_Cases!DW:DW,MATCH(A29,Results_Cases!A:A,0))/EI29),"..",INDEX(Results_Cases!DW:DW,MATCH(A29,Results_Cases!A:A,0))/EI29)</f>
        <v>0</v>
      </c>
      <c r="ES29" s="104">
        <f>IF(ISERROR(INDEX(Results_Cases!DX:DX,MATCH(A29,Results_Cases!A:A,0))/EI29),"..",INDEX(Results_Cases!DX:DX,MATCH(A29,Results_Cases!A:A,0))/EI29)</f>
        <v>0</v>
      </c>
      <c r="ET29" s="104">
        <f>IF(ISERROR(INDEX(Results_Cases!DY:DY,MATCH(A29,Results_Cases!A:A,0))/EI29),"..",INDEX(Results_Cases!DY:DY,MATCH(A29,Results_Cases!A:A,0))/EI29)</f>
        <v>0</v>
      </c>
      <c r="EU29" s="104">
        <f>IF(ISERROR(INDEX(Results_Cases!DZ:DZ,MATCH(A29,Results_Cases!A:A,0))/EI29),"..",INDEX(Results_Cases!DZ:DZ,MATCH(A29,Results_Cases!A:A,0))/EI29)</f>
        <v>0</v>
      </c>
      <c r="EV29" s="104">
        <f>IF(ISERROR(INDEX(Results_Cases!EA:EA,MATCH(A29,Results_Cases!A:A,0))/EI29),"..",INDEX(Results_Cases!EA:EA,MATCH(A29,Results_Cases!A:A,0))/EI29)</f>
        <v>0</v>
      </c>
      <c r="EW29" s="104">
        <f>IF(ISERROR(INDEX(Results_Cases!EB:EB,MATCH(A29,Results_Cases!A:A,0))/EI29),"..",INDEX(Results_Cases!EB:EB,MATCH(A29,Results_Cases!A:A,0))/EI29)</f>
        <v>0</v>
      </c>
      <c r="EX29" s="102">
        <f>IF(ISERROR(INDEX(Results_Cases!EC:EC,MATCH(A29,Results_Cases!A:A,0))/EI29),"..",INDEX(Results_Cases!EC:EC,MATCH(A29,Results_Cases!A:A,0))/EI29)</f>
        <v>0</v>
      </c>
      <c r="EY29" s="102">
        <f>IF(ISERROR(INDEX(Results_Cases!ED:ED,MATCH(A29,Results_Cases!A:A,0))/EI29),"..",INDEX(Results_Cases!ED:ED,MATCH(A29,Results_Cases!A:A,0))/EI29)</f>
        <v>0</v>
      </c>
      <c r="EZ29" s="102">
        <f>IF(ISERROR(INDEX(Results_Cases!EE:EE,MATCH(A29,Results_Cases!A:A,0))/EI29),"..",INDEX(Results_Cases!EE:EE,MATCH(A29,Results_Cases!A:A,0))/EI29)</f>
        <v>0</v>
      </c>
      <c r="FA29" s="102">
        <f>IF(ISERROR(INDEX(Results_Cases!EF:EF,MATCH(A29,Results_Cases!A:A,0))/EI29),"..",INDEX(Results_Cases!EF:EF,MATCH(A29,Results_Cases!A:A,0))/EI29)</f>
        <v>0</v>
      </c>
      <c r="FB29" s="102">
        <f>IF(ISERROR(INDEX(Results_Cases!EG:EG,MATCH(A29,Results_Cases!A:A,0))/EI29),"..",INDEX(Results_Cases!EG:EG,MATCH(A29,Results_Cases!A:A,0))/EI29)</f>
        <v>1.2987012987012988E-2</v>
      </c>
      <c r="FC29" s="102">
        <f>IF(ISERROR(INDEX(Results_Cases!EH:EH,MATCH(A29,Results_Cases!A:A,0))/EI29),"..",INDEX(Results_Cases!EH:EH,MATCH(A29,Results_Cases!A:A,0))/EI29)</f>
        <v>0</v>
      </c>
      <c r="FD29" s="102">
        <f>IF(ISERROR(INDEX(Results_Cases!EI:EI,MATCH(A29,Results_Cases!A:A,0))/EI29),"..",INDEX(Results_Cases!EI:EI,MATCH(A29,Results_Cases!A:A,0))/EI29)</f>
        <v>0</v>
      </c>
      <c r="FE29" s="102">
        <f>IF(ISERROR(INDEX(Results_Cases!EJ:EJ,MATCH(A29,Results_Cases!A:A,0))/EI29),"..",INDEX(Results_Cases!EJ:EJ,MATCH(A29,Results_Cases!A:A,0))/EI29)</f>
        <v>1.2987012987012988E-2</v>
      </c>
      <c r="FF29" s="102">
        <f>IF(ISERROR(INDEX(Results_Cases!EK:EK,MATCH(A29,Results_Cases!A:A,0))/EI29),"..",INDEX(Results_Cases!EK:EK,MATCH(A29,Results_Cases!A:A,0))/EI29)</f>
        <v>0</v>
      </c>
      <c r="FG29" s="102">
        <f>IF(ISERROR(INDEX(Results_Cases!EL:EL,MATCH(A29,Results_Cases!A:A,0))/EI29),"..",INDEX(Results_Cases!EL:EL,MATCH(A29,Results_Cases!A:A,0))/EI29)</f>
        <v>0</v>
      </c>
      <c r="FH29" s="102">
        <f>IF(ISERROR(INDEX(Results_Cases!EM:EM,MATCH(A29,Results_Cases!A:A,0))/EI29),"..",INDEX(Results_Cases!EM:EM,MATCH(A29,Results_Cases!A:A,0))/EI29)</f>
        <v>0</v>
      </c>
      <c r="FI29" s="102">
        <f>IF(ISERROR(INDEX(Results_Cases!EN:EN,MATCH(A29,Results_Cases!A:A,0))/EI29),"..",INDEX(Results_Cases!EN:EN,MATCH(A29,Results_Cases!A:A,0))/EI29)</f>
        <v>0</v>
      </c>
      <c r="FJ29" s="102">
        <f>IF(ISERROR(INDEX(Results_Cases!EO:EO,MATCH(A29,Results_Cases!A:A,0))/EI29),"..",INDEX(Results_Cases!EO:EO,MATCH(A29,Results_Cases!A:A,0))/EI29)</f>
        <v>0</v>
      </c>
      <c r="FK29" s="102">
        <f>IF(ISERROR(INDEX(Results_Cases!EP:EP,MATCH(A29,Results_Cases!A:A,0))/EI29),"..",INDEX(Results_Cases!EP:EP,MATCH(A29,Results_Cases!A:A,0))/EI29)</f>
        <v>0</v>
      </c>
      <c r="FL29" s="102">
        <f>IF(ISERROR(INDEX(Results_Cases!EQ:EQ,MATCH(A29,Results_Cases!A:A,0))/EI29),"..",INDEX(Results_Cases!EQ:EQ,MATCH(A29,Results_Cases!A:A,0))/EI29)</f>
        <v>0</v>
      </c>
      <c r="FM29" s="102">
        <f>IF(ISERROR(INDEX(Results_Cases!ER:ER,MATCH(A29,Results_Cases!A:A,0))/EI29),"..",INDEX(Results_Cases!ER:ER,MATCH(A29,Results_Cases!A:A,0))/EI29)</f>
        <v>0</v>
      </c>
      <c r="FN29" s="102">
        <f>IF(ISERROR(INDEX(Results_Cases!ES:ES,MATCH(A29,Results_Cases!A:A,0))/EI29),"..",INDEX(Results_Cases!ES:ES,MATCH(A29,Results_Cases!A:A,0))/EI29)</f>
        <v>0</v>
      </c>
      <c r="FO29" s="102">
        <f>IF(ISERROR(INDEX(Results_Cases!ET:ET,MATCH(A29,Results_Cases!A:A,0))/EI29),"..",INDEX(Results_Cases!ET:ET,MATCH(A29,Results_Cases!A:A,0))/EI29)</f>
        <v>0</v>
      </c>
      <c r="FP29" s="102">
        <f>IF(ISERROR(INDEX(Results_Cases!EU:EU,MATCH(A29,Results_Cases!A:A,0))/EI29),"..",INDEX(Results_Cases!EU:EU,MATCH(A29,Results_Cases!A:A,0))/EI29)</f>
        <v>0</v>
      </c>
      <c r="FQ29" s="102">
        <f>IF(ISERROR(INDEX(Results_Cases!EV:EV,MATCH(A29,Results_Cases!A:A,0))/EI29),"..",INDEX(Results_Cases!EV:EV,MATCH(A29,Results_Cases!A:A,0))/EI29)</f>
        <v>0</v>
      </c>
      <c r="FR29" s="102">
        <f>IF(ISERROR(INDEX(Results_Cases!EW:EW,MATCH(A29,Results_Cases!A:A,0))/EI29),"..",INDEX(Results_Cases!EW:EW,MATCH(A29,Results_Cases!A:A,0))/EI29)</f>
        <v>0</v>
      </c>
      <c r="FS29" s="102">
        <f>IF(ISERROR(INDEX(Results_Cases!EX:EX,MATCH(A29,Results_Cases!A:A,0))/EI29),"..",INDEX(Results_Cases!EX:EX,MATCH(A29,Results_Cases!A:A,0))/EI29)</f>
        <v>0.8441558441558441</v>
      </c>
      <c r="FT29" s="104">
        <f>IF(ISERROR(INDEX(Results_Cases!EY:EY,MATCH(A29,Results_Cases!A:A,0))/EI29),"..",INDEX(Results_Cases!EY:EY,MATCH(A29,Results_Cases!A:A,0))/EI29)</f>
        <v>2.5974025974025976E-2</v>
      </c>
      <c r="FU29" s="104">
        <f>IF(ISERROR(INDEX(Results_Cases!EZ:EZ,MATCH(A29,Results_Cases!A:A,0))/EI29),"..",INDEX(Results_Cases!EZ:EZ,MATCH(A29,Results_Cases!A:A,0))/EI29)</f>
        <v>0</v>
      </c>
      <c r="FV29" s="102">
        <f>IF(ISERROR(INDEX(Results_Cases!FA:FA,MATCH(A29,Results_Cases!A:A,0))/GB29),"..",INDEX(Results_Cases!FA:FA,MATCH(A29,Results_Cases!A:A,0))/GB29)</f>
        <v>0.88709677419354838</v>
      </c>
      <c r="FW29" s="102">
        <f>IF(ISERROR(INDEX(Results_Cases!FB:FB,MATCH(A29,Results_Cases!A:A,0))/GB29),"..",INDEX(Results_Cases!FB:FB,MATCH(A29,Results_Cases!A:A,0))/GB29)</f>
        <v>0</v>
      </c>
      <c r="FX29" s="102">
        <f>IF(ISERROR(INDEX(Results_Cases!FC:FC,MATCH(A29,Results_Cases!A:A,0))/GB29),"..",INDEX(Results_Cases!FC:FC,MATCH(A29,Results_Cases!A:A,0))/GB29)</f>
        <v>1.6129032258064516E-2</v>
      </c>
      <c r="FY29" s="102">
        <f>IF(ISERROR(INDEX(Results_Cases!FD:FD,MATCH(A29,Results_Cases!A:A,0))/GB29),"..",INDEX(Results_Cases!FD:FD,MATCH(A29,Results_Cases!A:A,0))/GB29)</f>
        <v>8.0645161290322578E-2</v>
      </c>
      <c r="FZ29" s="102">
        <f>IF(ISERROR(INDEX(Results_Cases!FE:FE,MATCH(A29,Results_Cases!A:A,0))/GB29),"..",INDEX(Results_Cases!FE:FE,MATCH(A29,Results_Cases!A:A,0))/GB29)</f>
        <v>1.6129032258064516E-2</v>
      </c>
      <c r="GA29" s="108">
        <f>IF(ISERROR(INDEX(Results_Cases!FF:FF,MATCH(A29,Results_Cases!A:A,0))/GB29),"..",INDEX(Results_Cases!FF:FF,MATCH(A29,Results_Cases!A:A,0))/GB29)</f>
        <v>0</v>
      </c>
      <c r="GB29" s="103">
        <f>INDEX(Results_Cases!FA:FA,MATCH(A29,Results_Cases!A:A,0))+INDEX(Results_Cases!FB:FB,MATCH(A29,Results_Cases!A:A,0))+INDEX(Results_Cases!FC:FC,MATCH(A29,Results_Cases!A:A,0))+INDEX(Results_Cases!FD:FD,MATCH(A29,Results_Cases!A:A,0))+INDEX(Results_Cases!FE:FE,MATCH(A29,Results_Cases!A:A,0))+INDEX(Results_Cases!FF:FF,MATCH(A29,Results_Cases!A:A,0))</f>
        <v>62</v>
      </c>
      <c r="GC29" s="104">
        <f>IF(ISERROR(INDEX(Results_Cases!FG:FG,MATCH(A29,Results_Cases!A:A,0))/GQ29),"..",INDEX(Results_Cases!FG:FG,MATCH(A29,Results_Cases!A:A,0))/GQ29)</f>
        <v>0.98181818181818181</v>
      </c>
      <c r="GD29" s="104">
        <f>IF(ISERROR(INDEX(Results_Cases!FH:FH,MATCH(A29,Results_Cases!A:A,0))/GQ29),"..",INDEX(Results_Cases!FH:FH,MATCH(A29,Results_Cases!A:A,0))/GQ29)</f>
        <v>1.8181818181818181E-2</v>
      </c>
      <c r="GE29" s="104">
        <f>IF(ISERROR(INDEX(Results_Cases!FI:FI,MATCH(A29,Results_Cases!A:A,0))/GQ29),"..",INDEX(Results_Cases!FI:FI,MATCH(A29,Results_Cases!A:A,0))/GQ29)</f>
        <v>0</v>
      </c>
      <c r="GF29" s="104">
        <f>IF(ISERROR(INDEX(Results_Cases!FJ:FJ,MATCH(A29,Results_Cases!A:A,0))/GQ29),"..",INDEX(Results_Cases!FJ:FJ,MATCH(A29,Results_Cases!A:A,0))/GQ29)</f>
        <v>0</v>
      </c>
      <c r="GG29" s="104">
        <f>IF(ISERROR(INDEX(Results_Cases!FK:FK,MATCH(A29,Results_Cases!A:A,0))/GQ29),"..",INDEX(Results_Cases!FK:FK,MATCH(A29,Results_Cases!A:A,0))/GQ29)</f>
        <v>0</v>
      </c>
      <c r="GH29" s="104">
        <f>IF(ISERROR(INDEX(Results_Cases!FL:FL,MATCH(A29,Results_Cases!A:A,0))/GQ29),"..",INDEX(Results_Cases!FL:FL,MATCH(A29,Results_Cases!A:A,0))/GQ29)</f>
        <v>0</v>
      </c>
      <c r="GI29" s="104">
        <f>IF(ISERROR(INDEX(Results_Cases!FM:FM,MATCH(A29,Results_Cases!A:A,0))/GQ29),"..",INDEX(Results_Cases!FM:FM,MATCH(A29,Results_Cases!A:A,0))/GQ29)</f>
        <v>0</v>
      </c>
      <c r="GJ29" s="104">
        <f>IF(ISERROR(INDEX(Results_Cases!FN:FN,MATCH(A29,Results_Cases!A:A,0))/GQ29),"..",INDEX(Results_Cases!FN:FN,MATCH(A29,Results_Cases!A:A,0))/GQ29)</f>
        <v>0</v>
      </c>
      <c r="GK29" s="104">
        <f>IF(ISERROR(INDEX(Results_Cases!FO:FO,MATCH(A29,Results_Cases!A:A,0))/GQ29),"..",INDEX(Results_Cases!FO:FO,MATCH(A29,Results_Cases!A:A,0))/GQ29)</f>
        <v>0</v>
      </c>
      <c r="GL29" s="104">
        <f>IF(ISERROR(INDEX(Results_Cases!FP:FP,MATCH(A29,Results_Cases!A:A,0))/GQ29),"..",INDEX(Results_Cases!FP:FP,MATCH(A29,Results_Cases!A:A,0))/GQ29)</f>
        <v>0</v>
      </c>
      <c r="GM29" s="104">
        <f>IF(ISERROR(INDEX(Results_Cases!FQ:FQ,MATCH(A29,Results_Cases!A:A,0))/GQ29),"..",INDEX(Results_Cases!FQ:FQ,MATCH(A29,Results_Cases!A:A,0))/GQ29)</f>
        <v>0</v>
      </c>
      <c r="GN29" s="104">
        <f>IF(ISERROR(INDEX(Results_Cases!FR:FR,MATCH(A29,Results_Cases!A:A,0))/GQ29),"..",INDEX(Results_Cases!FR:FR,MATCH(A29,Results_Cases!A:A,0))/GQ29)</f>
        <v>0</v>
      </c>
      <c r="GO29" s="104">
        <f>IF(ISERROR(INDEX(Results_Cases!FS:FS,MATCH(A29,Results_Cases!A:A,0))/GQ29),"..",INDEX(Results_Cases!FS:FS,MATCH(A29,Results_Cases!A:A,0))/GQ29)</f>
        <v>0</v>
      </c>
      <c r="GP29" s="104">
        <f>IF(ISERROR(INDEX(Results_Cases!FT:FT,MATCH(A29,Results_Cases!A:A,0))/GQ29),"..",INDEX(Results_Cases!FT:FT,MATCH(A29,Results_Cases!A:A,0))/GQ29)</f>
        <v>0</v>
      </c>
      <c r="GQ29" s="100">
        <f>INDEX(Results_Cases!FG:FG,MATCH(A29,Results_Cases!A:A,0))+INDEX(Results_Cases!FH:FH,MATCH(A29,Results_Cases!A:A,0))+INDEX(Results_Cases!FI:FI,MATCH(A29,Results_Cases!A:A,0))+INDEX(Results_Cases!FJ:FJ,MATCH(A29,Results_Cases!A:A,0))+INDEX(Results_Cases!FK:FK,MATCH(A29,Results_Cases!A:A,0))+INDEX(Results_Cases!FL:FL,MATCH(A29,Results_Cases!A:A,0))+INDEX(Results_Cases!FM:FM,MATCH(A29,Results_Cases!A:A,0))+INDEX(Results_Cases!FN:FN,MATCH(A29,Results_Cases!A:A,0))+INDEX(Results_Cases!FO:FO,MATCH(A29,Results_Cases!A:A,0))+INDEX(Results_Cases!FP:FP,MATCH(A29,Results_Cases!A:A,0))+INDEX(Results_Cases!FQ:FQ,MATCH(A29,Results_Cases!A:A,0))+INDEX(Results_Cases!FR:FR,MATCH(A29,Results_Cases!A:A,0))+INDEX(Results_Cases!FS:FS,MATCH(A29,Results_Cases!A:A,0))+INDEX(Results_Cases!FT:FT,MATCH(A29,Results_Cases!A:A,0))</f>
        <v>55</v>
      </c>
      <c r="GR29" s="102" t="str">
        <f>IF(ISERROR(INDEX(Results_Cases!FU:FU,MATCH(A29,Results_Cases!A:A,0))/GS29),"..",INDEX(Results_Cases!FU:FU,MATCH(A29,Results_Cases!A:A,0))/GS29)</f>
        <v>..</v>
      </c>
      <c r="GS29" s="109">
        <f>INDEX(Results_Cases!FU:FU,MATCH(A29,Results_Cases!A:A,0))</f>
        <v>0</v>
      </c>
      <c r="GT29" s="104">
        <f>IF(ISERROR(INDEX(Results_Cases!FV:FV,MATCH(A29,Results_Cases!A:A,0))/GV29),"..",INDEX(Results_Cases!FV:FV,MATCH(A29,Results_Cases!A:A,0))/GV29)</f>
        <v>1</v>
      </c>
      <c r="GU29" s="104">
        <f>IF(ISERROR(INDEX(Results_Cases!FW:FW,MATCH(A29,Results_Cases!A:A,0))/GV29),"..",INDEX(Results_Cases!FW:FW,MATCH(A29,Results_Cases!A:A,0))/GV29)</f>
        <v>0</v>
      </c>
      <c r="GV29" s="110">
        <f>INDEX(Results_Cases!FV:FV,MATCH(A29,Results_Cases!A:A,0))+INDEX(Results_Cases!FW:FW,MATCH(A29,Results_Cases!A:A,0))</f>
        <v>1</v>
      </c>
      <c r="GW29" s="102">
        <f>IF(ISERROR(INDEX(Results_Cases!FX:FX,MATCH(A29,Results_Cases!A:A,0))/GZ29),"..",INDEX(Results_Cases!FX:FX,MATCH(A29,Results_Cases!A:A,0))/GZ29)</f>
        <v>0.8</v>
      </c>
      <c r="GX29" s="102">
        <f>IF(ISERROR(INDEX(Results_Cases!FY:FY,MATCH(A29,Results_Cases!A:A,0))/GZ29),"..",INDEX(Results_Cases!FY:FY,MATCH(A29,Results_Cases!A:A,0))/GZ29)</f>
        <v>0</v>
      </c>
      <c r="GY29" s="102">
        <f>IF(ISERROR(INDEX(Results_Cases!FZ:FZ,MATCH(A29,Results_Cases!A:A,0))/GZ29),"..",INDEX(Results_Cases!FZ:FZ,MATCH(A29,Results_Cases!A:A,0))/GZ29)</f>
        <v>0.2</v>
      </c>
      <c r="GZ29" s="109">
        <f>INDEX(Results_Cases!FX:FX,MATCH(A29,Results_Cases!A:A,0))+INDEX(Results_Cases!FY:FY,MATCH(A29,Results_Cases!A:A,0))+INDEX(Results_Cases!FZ:FZ,MATCH(A29,Results_Cases!A:A,0))</f>
        <v>5</v>
      </c>
      <c r="HA29" s="104">
        <f>IF(ISERROR(INDEX(Results_Cases!GA:GA,MATCH(A29,Results_Cases!A:A,0))/HF29),"..",INDEX(Results_Cases!GA:GA,MATCH(A29,Results_Cases!A:A,0))/HF29)</f>
        <v>1</v>
      </c>
      <c r="HB29" s="104">
        <f>IF(ISERROR(INDEX(Results_Cases!GB:GB,MATCH(A29,Results_Cases!A:A,0))/HF29),"..",INDEX(Results_Cases!GB:GB,MATCH(A29,Results_Cases!A:A,0))/HF29)</f>
        <v>0</v>
      </c>
      <c r="HC29" s="104">
        <f>IF(ISERROR(INDEX(Results_Cases!GC:GC,MATCH(A29,Results_Cases!A:A,0))/HF29),"..",INDEX(Results_Cases!GC:GC,MATCH(A29,Results_Cases!A:A,0))/HF29)</f>
        <v>0</v>
      </c>
      <c r="HD29" s="104">
        <f>IF(ISERROR(INDEX(Results_Cases!GD:GD,MATCH(A29,Results_Cases!A:A,0))/HF29),"..",INDEX(Results_Cases!GD:GD,MATCH(A29,Results_Cases!A:A,0))/HF29)</f>
        <v>0</v>
      </c>
      <c r="HE29" s="104">
        <f>IF(ISERROR(INDEX(Results_Cases!GE:GE,MATCH(A29,Results_Cases!A:A,0))/HF29),"..",INDEX(Results_Cases!GE:GE,MATCH(A29,Results_Cases!A:A,0))/HF29)</f>
        <v>0</v>
      </c>
      <c r="HF29" s="110">
        <f>INDEX(Results_Cases!GA:GA,MATCH(A29,Results_Cases!A:A,0))+INDEX(Results_Cases!GB:GB,MATCH(A29,Results_Cases!A:A,0))+INDEX(Results_Cases!GC:GC,MATCH(A29,Results_Cases!A:A,0))+INDEX(Results_Cases!GD:GD,MATCH(A29,Results_Cases!A:A,0))+INDEX(Results_Cases!GE:GE,MATCH(A29,Results_Cases!A:A,0))</f>
        <v>1</v>
      </c>
      <c r="HG29" s="102">
        <f>INDEX(Results_Cases!GF:GF,MATCH(A29,Results_Cases!A:A,0))/HO29</f>
        <v>0.76363636363636367</v>
      </c>
      <c r="HH29" s="102">
        <f>INDEX(Results_Cases!GG:GG,MATCH(A29,Results_Cases!A:A,0))/HO29</f>
        <v>0.14545454545454545</v>
      </c>
      <c r="HI29" s="102">
        <f>INDEX(Results_Cases!GH:GH,MATCH(A29,Results_Cases!A:A,0))/HO29</f>
        <v>7.2727272727272724E-2</v>
      </c>
      <c r="HJ29" s="102">
        <f>INDEX(Results_Cases!GI:GI,MATCH(A29,Results_Cases!A:A,0))/HO29</f>
        <v>1.8181818181818181E-2</v>
      </c>
      <c r="HK29" s="102">
        <f>INDEX(Results_Cases!GJ:GJ,MATCH(A29,Results_Cases!A:A,0))/HO29</f>
        <v>3.6363636363636362E-2</v>
      </c>
      <c r="HL29" s="102">
        <f>INDEX(Results_Cases!GK:GK,MATCH(A29,Results_Cases!A:A,0))/HO29</f>
        <v>0</v>
      </c>
      <c r="HM29" s="102">
        <f>INDEX(Results_Cases!GL:GL,MATCH(A29,Results_Cases!A:A,0))/HO29</f>
        <v>9.0909090909090912E-2</v>
      </c>
      <c r="HN29" s="102">
        <f>INDEX(Results_Cases!GM:GM,MATCH(A29,Results_Cases!A:A,0))/HO29</f>
        <v>3.6363636363636362E-2</v>
      </c>
      <c r="HO29" s="103">
        <f>INDEX(Results_Cases!HC:HC,MATCH(A29,Results_Cases!A:A,0))</f>
        <v>55</v>
      </c>
      <c r="HP29" s="104">
        <f>IF(ISERROR(INDEX(Results_Cases!GN:GN,MATCH(A29,Results_Cases!A:A,0))/HX29),0,INDEX(Results_Cases!GN:GN,MATCH(A29,Results_Cases!A:A,0))/HX29)</f>
        <v>0.62903225806451613</v>
      </c>
      <c r="HQ29" s="104">
        <f>IF(ISERROR(INDEX(Results_Cases!GO:GO,MATCH(A29,Results_Cases!A:A,0))/HX29),0,INDEX(Results_Cases!GO:GO,MATCH(A29,Results_Cases!A:A,0))/HX29)</f>
        <v>3.2258064516129031E-2</v>
      </c>
      <c r="HR29" s="104">
        <f>IF(ISERROR(INDEX(Results_Cases!GP:GP,MATCH(A29,Results_Cases!A:A,0))/HX29),0,INDEX(Results_Cases!GP:GP,MATCH(A29,Results_Cases!A:A,0))/HX29)</f>
        <v>0</v>
      </c>
      <c r="HS29" s="104">
        <f>IF(ISERROR(INDEX(Results_Cases!GQ:GQ,MATCH(A29,Results_Cases!A:A,0))/HX29),0,INDEX(Results_Cases!GQ:GQ,MATCH(A29,Results_Cases!A:A,0))/HX29)</f>
        <v>6.4516129032258063E-2</v>
      </c>
      <c r="HT29" s="104">
        <f>IF(ISERROR(INDEX(Results_Cases!GR:GR,MATCH(A29,Results_Cases!A:A,0))/HX29),0,INDEX(Results_Cases!GR:GR,MATCH(A29,Results_Cases!A:A,0))/HX29)</f>
        <v>0.25806451612903225</v>
      </c>
      <c r="HU29" s="104">
        <f>IF(ISERROR(INDEX(Results_Cases!GS:GS,MATCH(A29,Results_Cases!A:A,0))/HX29),0,INDEX(Results_Cases!GS:GS,MATCH(A29,Results_Cases!A:A,0))/HX29)</f>
        <v>0</v>
      </c>
      <c r="HV29" s="104">
        <f>IF(ISERROR(INDEX(Results_Cases!GT:GT,MATCH(A29,Results_Cases!A:A,0))/HX29),0,INDEX(Results_Cases!GT:GT,MATCH(A29,Results_Cases!A:A,0))/HX29)</f>
        <v>0</v>
      </c>
      <c r="HW29" s="104">
        <f>IF(ISERROR(INDEX(Results_Cases!GU:GU,MATCH(A29,Results_Cases!A:A,0))/HX29),0,INDEX(Results_Cases!GU:GU,MATCH(A29,Results_Cases!A:A,0))/HX29)</f>
        <v>1.6129032258064516E-2</v>
      </c>
      <c r="HX29" s="100">
        <f>INDEX(Results_Cases!GN:GN,MATCH(A29,Results_Cases!A:A,0))+INDEX(Results_Cases!GO:GO,MATCH(A29,Results_Cases!A:A,0))+INDEX(Results_Cases!GP:GP,MATCH(A29,Results_Cases!A:A,0))+INDEX(Results_Cases!GQ:GQ,MATCH(A29,Results_Cases!A:A,0))+INDEX(Results_Cases!GR:GR,MATCH(A29,Results_Cases!A:A,0))+INDEX(Results_Cases!GS:GS,MATCH(A29,Results_Cases!A:A,0))+INDEX(Results_Cases!GT:GT,MATCH(A29,Results_Cases!A:A,0))+INDEX(Results_Cases!GU:GU,MATCH(A29,Results_Cases!A:A,0))</f>
        <v>62</v>
      </c>
      <c r="HY29" s="102">
        <f>IF(ISERROR(INDEX(Results_Cases!GV:GV,MATCH(A29,Results_Cases!A:A,0))/IA29),"..",INDEX(Results_Cases!GV:GV,MATCH(A29,Results_Cases!A:A,0))/IA29)</f>
        <v>0.48684210526315791</v>
      </c>
      <c r="HZ29" s="102">
        <f>IF(ISERROR(INDEX(Results_Cases!GW:GW,MATCH(A29,Results_Cases!A:A,0))/IA29),"..",INDEX(Results_Cases!GW:GW,MATCH(A29,Results_Cases!A:A,0))/IA29)</f>
        <v>0.51315789473684215</v>
      </c>
      <c r="IA29" s="103">
        <f>INDEX(Results_Cases!GV:GV,MATCH(A29,Results_Cases!A:A,0))+INDEX(Results_Cases!GW:GW,MATCH(A29,Results_Cases!A:A,0))</f>
        <v>76</v>
      </c>
      <c r="IB29" s="104">
        <f>IF(ISERROR(INDEX(Results_Cases!GX:GX,MATCH(A29,Results_Cases!A:A,0))/ID29),"..",INDEX(Results_Cases!GX:GX,MATCH(A29,Results_Cases!A:A,0))/ID29)</f>
        <v>2.6315789473684209E-2</v>
      </c>
      <c r="IC29" s="104">
        <f>IF(ISERROR(INDEX(Results_Cases!GY:GY,MATCH(A29,Results_Cases!A:A,0))/ID29),"..",INDEX(Results_Cases!GY:GY,MATCH(A29,Results_Cases!A:A,0))/ID29)</f>
        <v>0.97368421052631582</v>
      </c>
      <c r="ID29" s="111">
        <f>INDEX(Results_Cases!GX:GX,MATCH(A29,Results_Cases!A:A,0))+INDEX(Results_Cases!GY:GY,MATCH(A29,Results_Cases!A:A,0))</f>
        <v>76</v>
      </c>
    </row>
    <row r="30" spans="1:238" s="30" customFormat="1" ht="24" customHeight="1" x14ac:dyDescent="0.2">
      <c r="A30" s="93" t="s">
        <v>169</v>
      </c>
      <c r="B30" s="94" t="s">
        <v>84</v>
      </c>
      <c r="C30" s="94" t="s">
        <v>174</v>
      </c>
      <c r="D30" s="100">
        <f>INDEX(Results_Cases!D:D,MATCH(A30,Results_Cases!A:A,0))</f>
        <v>39</v>
      </c>
      <c r="E30" s="102">
        <f>INDEX(Results_Cases!E:E,MATCH(A30,Results_Cases!A:A,0))/G30</f>
        <v>1</v>
      </c>
      <c r="F30" s="102">
        <f>INDEX(Results_Cases!F:F,MATCH(A30,Results_Cases!A:A,0))/G30</f>
        <v>0</v>
      </c>
      <c r="G30" s="103">
        <f>INDEX(Results_Cases!D:D,MATCH(A30,Results_Cases!A:A,0))</f>
        <v>39</v>
      </c>
      <c r="H30" s="104">
        <f>INDEX(Results_Cases!G:G,MATCH(A30,Results_Cases!A:A,0))/T30</f>
        <v>0.30769230769230771</v>
      </c>
      <c r="I30" s="104">
        <f>INDEX(Results_Cases!H:H,MATCH(A30,Results_Cases!A:A,0))/T30</f>
        <v>0.20512820512820512</v>
      </c>
      <c r="J30" s="104">
        <f>INDEX(Results_Cases!I:I,MATCH(A30,Results_Cases!A:A,0))/T30</f>
        <v>0.46153846153846156</v>
      </c>
      <c r="K30" s="104">
        <f>INDEX(Results_Cases!J:J,MATCH(A30,Results_Cases!A:A,0))/T30</f>
        <v>0.25641025641025639</v>
      </c>
      <c r="L30" s="104">
        <f>INDEX(Results_Cases!K:K,MATCH(A30,Results_Cases!A:A,0))/T30</f>
        <v>0.46153846153846156</v>
      </c>
      <c r="M30" s="104">
        <f>INDEX(Results_Cases!L:L,MATCH(A30,Results_Cases!A:A,0))/T30</f>
        <v>5.128205128205128E-2</v>
      </c>
      <c r="N30" s="104">
        <f>INDEX(Results_Cases!M:M,MATCH(A30,Results_Cases!A:A,0))/T30</f>
        <v>0.12820512820512819</v>
      </c>
      <c r="O30" s="104">
        <f>INDEX(Results_Cases!N:N,MATCH(A30,Results_Cases!A:A,0))/T30</f>
        <v>0</v>
      </c>
      <c r="P30" s="104">
        <f>INDEX(Results_Cases!O:O,MATCH(A30,Results_Cases!A:A,0))/T30</f>
        <v>5.128205128205128E-2</v>
      </c>
      <c r="Q30" s="104">
        <f>INDEX(Results_Cases!P:P,MATCH(A30,Results_Cases!A:A,0))/T30</f>
        <v>7.6923076923076927E-2</v>
      </c>
      <c r="R30" s="104">
        <f>INDEX(Results_Cases!Q:Q,MATCH(A30,Results_Cases!A:A,0))/T30</f>
        <v>2.564102564102564E-2</v>
      </c>
      <c r="S30" s="104">
        <f>INDEX(Results_Cases!R:R,MATCH(A30,Results_Cases!A:A,0))/T30</f>
        <v>5.128205128205128E-2</v>
      </c>
      <c r="T30" s="100">
        <f>INDEX(Results_Cases!GZ:GZ,MATCH(A30,Results_Cases!A:A,0))</f>
        <v>39</v>
      </c>
      <c r="U30" s="102">
        <f>IF(ISERROR(INDEX(Results_Cases!S:S,MATCH(A30,Results_Cases!A:A,0))/X30),0,INDEX(Results_Cases!S:S,MATCH(A30,Results_Cases!A:A,0))/X30)</f>
        <v>0.5</v>
      </c>
      <c r="V30" s="102">
        <f>IF(ISERROR(INDEX(Results_Cases!T:T,MATCH(A30,Results_Cases!A:A,0))/X30),0,INDEX(Results_Cases!T:T,MATCH(A30,Results_Cases!A:A,0))/X30)</f>
        <v>0.33333333333333331</v>
      </c>
      <c r="W30" s="102">
        <f>IF(ISERROR(INDEX(Results_Cases!U:U,MATCH(A30,Results_Cases!A:A,0))/X30),0,INDEX(Results_Cases!U:U,MATCH(A30,Results_Cases!A:A,0))/X30)</f>
        <v>0.16666666666666666</v>
      </c>
      <c r="X30" s="103">
        <f>IF(INDEX(Results_Cases!S:S,MATCH(A30,Results_Cases!A:A,0))+INDEX(Results_Cases!T:T,MATCH(A30,Results_Cases!A:A,0))+INDEX(Results_Cases!U:U,MATCH(A30,Results_Cases!A:A,0))=0,"..",INDEX(Results_Cases!S:S,MATCH(A30,Results_Cases!A:A,0))+INDEX(Results_Cases!T:T,MATCH(A30,Results_Cases!A:A,0))+INDEX(Results_Cases!U:U,MATCH(A30,Results_Cases!A:A,0)))</f>
        <v>12</v>
      </c>
      <c r="Y30" s="104">
        <f>IF(ISERROR(INDEX(Results_Cases!V:V,MATCH(A30,Results_Cases!A:A,0))/AC30),"..",INDEX(Results_Cases!V:V,MATCH(A30,Results_Cases!A:A,0))/AC30)</f>
        <v>0.74358974358974361</v>
      </c>
      <c r="Z30" s="104">
        <f>IF(ISERROR(INDEX(Results_Cases!W:W,MATCH(A30,Results_Cases!A:A,0))/AC30),"..",INDEX(Results_Cases!W:W,MATCH(A30,Results_Cases!A:A,0))/AC30)</f>
        <v>0</v>
      </c>
      <c r="AA30" s="104">
        <f>IF(ISERROR(INDEX(Results_Cases!X:X,MATCH(A30,Results_Cases!A:A,0))/AC30),"..",INDEX(Results_Cases!X:X,MATCH(A30,Results_Cases!A:A,0))/AC30)</f>
        <v>5.128205128205128E-2</v>
      </c>
      <c r="AB30" s="104">
        <f>IF(ISERROR(INDEX(Results_Cases!Y:Y,MATCH(A30,Results_Cases!A:A,0))/AC30),"..",INDEX(Results_Cases!Y:Y,MATCH(A30,Results_Cases!A:A,0))/AC30)</f>
        <v>0.28205128205128205</v>
      </c>
      <c r="AC30" s="100">
        <f>INDEX(Results_Cases!HA:HA,MATCH(A30,Results_Cases!A:A,0))</f>
        <v>39</v>
      </c>
      <c r="AD30" s="102">
        <f>IF(ISERROR(INDEX(Results_Cases!Z:Z,MATCH(A30,Results_Cases!A:A,0))/AK30),"..",INDEX(Results_Cases!Z:Z,MATCH(A30,Results_Cases!A:A,0))/AK30)</f>
        <v>0.25641025641025639</v>
      </c>
      <c r="AE30" s="102">
        <f>IF(ISERROR(INDEX(Results_Cases!AA:AA,MATCH(A30,Results_Cases!A:A,0))/AK30),"..",INDEX(Results_Cases!AA:AA,MATCH(A30,Results_Cases!A:A,0))/AK30)</f>
        <v>0.17948717948717949</v>
      </c>
      <c r="AF30" s="102">
        <f>IF(ISERROR(INDEX(Results_Cases!AB:AB,MATCH(A30,Results_Cases!A:A,0))/AK30),"..",INDEX(Results_Cases!AB:AB,MATCH(A30,Results_Cases!A:A,0))/AK30)</f>
        <v>0.20512820512820512</v>
      </c>
      <c r="AG30" s="102">
        <f>IF(ISERROR(INDEX(Results_Cases!AC:AC,MATCH(A30,Results_Cases!A:A,0))/AK30),"..",INDEX(Results_Cases!AC:AC,MATCH(A30,Results_Cases!A:A,0))/AK30)</f>
        <v>5.128205128205128E-2</v>
      </c>
      <c r="AH30" s="102">
        <f>IF(ISERROR(INDEX(Results_Cases!AD:AD,MATCH(A30,Results_Cases!A:A,0))/AK30),"..",INDEX(Results_Cases!AD:AD,MATCH(A30,Results_Cases!A:A,0))/AK30)</f>
        <v>2.564102564102564E-2</v>
      </c>
      <c r="AI30" s="102">
        <f>IF(ISERROR(INDEX(Results_Cases!AE:AE,MATCH(A30,Results_Cases!A:A,0))/AK30),"..",INDEX(Results_Cases!AE:AE,MATCH(A30,Results_Cases!A:A,0))/AK30)</f>
        <v>2.564102564102564E-2</v>
      </c>
      <c r="AJ30" s="102">
        <f>IF(ISERROR(INDEX(Results_Cases!AF:AF,MATCH(A30,Results_Cases!A:A,0))/AK30),"..",INDEX(Results_Cases!AF:AF,MATCH(A30,Results_Cases!A:A,0))/AK30)</f>
        <v>0.25641025641025639</v>
      </c>
      <c r="AK30" s="103">
        <f>IF(INDEX(Results_Cases!Z:Z,MATCH(A30,Results_Cases!A:A,0))+INDEX(Results_Cases!AA:AA,MATCH(A30,Results_Cases!A:A,0))+INDEX(Results_Cases!AB:AB,MATCH(A30,Results_Cases!A:A,0))+INDEX(Results_Cases!AC:AC,MATCH(A30,Results_Cases!A:A,0))+INDEX(Results_Cases!AD:AD,MATCH(A30,Results_Cases!A:A,0))+INDEX(Results_Cases!AE:AE,MATCH(A30,Results_Cases!A:A,0))+INDEX(Results_Cases!AF:AF,MATCH(A30,Results_Cases!A:A,0))=0,"..",INDEX(Results_Cases!Z:Z,MATCH(A30,Results_Cases!A:A,0))+INDEX(Results_Cases!AA:AA,MATCH(A30,Results_Cases!A:A,0))+INDEX(Results_Cases!AB:AB,MATCH(A30,Results_Cases!A:A,0))+INDEX(Results_Cases!AC:AC,MATCH(A30,Results_Cases!A:A,0))+INDEX(Results_Cases!AD:AD,MATCH(A30,Results_Cases!A:A,0))+INDEX(Results_Cases!AE:AE,MATCH(A30,Results_Cases!A:A,0))+INDEX(Results_Cases!AF:AF,MATCH(A30,Results_Cases!A:A,0)))</f>
        <v>39</v>
      </c>
      <c r="AL30" s="104">
        <f>IF(ISERROR(INDEX(Results_Cases!AG:AG,MATCH(A30,Results_Cases!A:A,0))/AR30),"..",INDEX(Results_Cases!AG:AG,MATCH(A30,Results_Cases!A:A,0))/AR30)</f>
        <v>0.18421052631578946</v>
      </c>
      <c r="AM30" s="104">
        <f>IF(ISERROR(INDEX(Results_Cases!AH:AH,MATCH(A30,Results_Cases!A:A,0))/AR30),"..",INDEX(Results_Cases!AH:AH,MATCH(A30,Results_Cases!A:A,0))/AR30)</f>
        <v>0.63157894736842102</v>
      </c>
      <c r="AN30" s="104">
        <f>IF(ISERROR(INDEX(Results_Cases!AI:AI,MATCH(A30,Results_Cases!A:A,0))/AR30),"..",INDEX(Results_Cases!AI:AI,MATCH(A30,Results_Cases!A:A,0))/AR30)</f>
        <v>5.2631578947368418E-2</v>
      </c>
      <c r="AO30" s="104">
        <f>IF(ISERROR(INDEX(Results_Cases!AJ:AJ,MATCH(A30,Results_Cases!A:A,0))/AR30),"..",INDEX(Results_Cases!AJ:AJ,MATCH(A30,Results_Cases!A:A,0))/AR30)</f>
        <v>2.6315789473684209E-2</v>
      </c>
      <c r="AP30" s="104">
        <f>IF(ISERROR(INDEX(Results_Cases!AK:AK,MATCH(A30,Results_Cases!A:A,0))/AR30),"..",INDEX(Results_Cases!AK:AK,MATCH(A30,Results_Cases!A:A,0))/AR30)</f>
        <v>0</v>
      </c>
      <c r="AQ30" s="104">
        <f>IF(ISERROR(INDEX(Results_Cases!AL:AL,MATCH(A30,Results_Cases!A:A,0))/AR30),"..",INDEX(Results_Cases!AL:AL,MATCH(A30,Results_Cases!A:A,0))/AR30)</f>
        <v>0.10526315789473684</v>
      </c>
      <c r="AR30" s="100">
        <f>INDEX(Results_Cases!AG:AG,MATCH(A30,Results_Cases!A:A,0))+INDEX(Results_Cases!AH:AH,MATCH(A30,Results_Cases!A:A,0))+INDEX(Results_Cases!AI:AI,MATCH(A30,Results_Cases!A:A,0))+INDEX(Results_Cases!AJ:AJ,MATCH(A30,Results_Cases!A:A,0))+INDEX(Results_Cases!AK:AK,MATCH(A30,Results_Cases!A:A,0))+INDEX(Results_Cases!AL:AL,MATCH(A30,Results_Cases!A:A,0))</f>
        <v>38</v>
      </c>
      <c r="AS30" s="102">
        <f>IF(ISERROR(INDEX(Results_Cases!AM:AM,MATCH(A30,Results_Cases!A:A,0))/AX30),"..",INDEX(Results_Cases!AM:AM,MATCH(A30,Results_Cases!A:A,0))/AX30)</f>
        <v>0.77777777777777779</v>
      </c>
      <c r="AT30" s="102">
        <f>IF(ISERROR(INDEX(Results_Cases!AN:AN,MATCH(A30,Results_Cases!A:A,0))/AX30),"..",INDEX(Results_Cases!AN:AN,MATCH(A30,Results_Cases!A:A,0))/AX30)</f>
        <v>0.1111111111111111</v>
      </c>
      <c r="AU30" s="102">
        <f>IF(ISERROR(INDEX(Results_Cases!AO:AO,MATCH(A30,Results_Cases!A:A,0))/AX30),"..",INDEX(Results_Cases!AO:AO,MATCH(A30,Results_Cases!A:A,0))/AX30)</f>
        <v>8.3333333333333329E-2</v>
      </c>
      <c r="AV30" s="102">
        <f>IF(ISERROR(INDEX(Results_Cases!AP:AP,MATCH(A30,Results_Cases!A:A,0))/AX30),"..",INDEX(Results_Cases!AP:AP,MATCH(A30,Results_Cases!A:A,0))/AX30)</f>
        <v>2.7777777777777776E-2</v>
      </c>
      <c r="AW30" s="102">
        <f>IF(ISERROR(INDEX(Results_Cases!AQ:AQ,MATCH(A30,Results_Cases!A:A,0))/AX30),"..",INDEX(Results_Cases!AQ:AQ,MATCH(A30,Results_Cases!A:A,0))/AX30)</f>
        <v>0</v>
      </c>
      <c r="AX30" s="103">
        <f>INDEX(Results_Cases!AM:AM,MATCH(A30,Results_Cases!A:A,0))+INDEX(Results_Cases!AN:AN,MATCH(A30,Results_Cases!A:A,0))+INDEX(Results_Cases!AO:AO,MATCH(A30,Results_Cases!A:A,0))+INDEX(Results_Cases!AP:AP,MATCH(A30,Results_Cases!A:A,0))+INDEX(Results_Cases!AQ:AQ,MATCH(A30,Results_Cases!A:A,0))</f>
        <v>36</v>
      </c>
      <c r="AY30" s="104">
        <f>IF(ISERROR(INDEX(Results_Cases!AR:AR,MATCH(A30,Results_Cases!A:A,0))/BD30),"..",INDEX(Results_Cases!AR:AR,MATCH(A30,Results_Cases!A:A,0))/BD30)</f>
        <v>0.69444444444444442</v>
      </c>
      <c r="AZ30" s="104">
        <f>IF(ISERROR(INDEX(Results_Cases!AS:AS,MATCH(A30,Results_Cases!A:A,0))/BD30),"..",INDEX(Results_Cases!AS:AS,MATCH(A30,Results_Cases!A:A,0))/BD30)</f>
        <v>0.1388888888888889</v>
      </c>
      <c r="BA30" s="104">
        <f>IF(ISERROR(INDEX(Results_Cases!AT:AT,MATCH(A30,Results_Cases!A:A,0))/BD30),"..",INDEX(Results_Cases!AT:AT,MATCH(A30,Results_Cases!A:A,0))/BD30)</f>
        <v>0.16666666666666666</v>
      </c>
      <c r="BB30" s="104">
        <f>IF(ISERROR(INDEX(Results_Cases!AU:AU,MATCH(A30,Results_Cases!A:A,0))/BD30),"..",INDEX(Results_Cases!AU:AU,MATCH(A30,Results_Cases!A:A,0))/BD30)</f>
        <v>0</v>
      </c>
      <c r="BC30" s="104">
        <f>IF(ISERROR(INDEX(Results_Cases!AV:AV,MATCH(A30,Results_Cases!A:A,0))/BD30),"..",INDEX(Results_Cases!AV:AV,MATCH(A30,Results_Cases!A:A,0))/BD30)</f>
        <v>0</v>
      </c>
      <c r="BD30" s="100">
        <f>INDEX(Results_Cases!AR:AR,MATCH(A30,Results_Cases!A:A,0))+INDEX(Results_Cases!AS:AS,MATCH(A30,Results_Cases!A:A,0))+INDEX(Results_Cases!AT:AT,MATCH(A30,Results_Cases!A:A,0))+INDEX(Results_Cases!AU:AU,MATCH(A30,Results_Cases!A:A,0))+INDEX(Results_Cases!AV:AV,MATCH(A30,Results_Cases!A:A,0))</f>
        <v>36</v>
      </c>
      <c r="BE30" s="102">
        <f>IF(ISERROR(INDEX(Results_Cases!AW:AW,MATCH(A30,Results_Cases!A:A,0))/BJ30),"..",INDEX(Results_Cases!AW:AW,MATCH(A30,Results_Cases!A:A,0))/BJ30)</f>
        <v>0.72972972972972971</v>
      </c>
      <c r="BF30" s="102">
        <f>IF(ISERROR(INDEX(Results_Cases!AX:AX,MATCH(A30,Results_Cases!A:A,0))/BJ30),"..",INDEX(Results_Cases!AX:AX,MATCH(A30,Results_Cases!A:A,0))/BJ30)</f>
        <v>0.16216216216216217</v>
      </c>
      <c r="BG30" s="102">
        <f>IF(ISERROR(INDEX(Results_Cases!AY:AY,MATCH(A30,Results_Cases!A:A,0))/BJ30),"..",INDEX(Results_Cases!AY:AY,MATCH(A30,Results_Cases!A:A,0))/BJ30)</f>
        <v>0.10810810810810811</v>
      </c>
      <c r="BH30" s="102">
        <f>IF(ISERROR(INDEX(Results_Cases!AZ:AZ,MATCH(A30,Results_Cases!A:A,0))/BJ30),"..",INDEX(Results_Cases!AZ:AZ,MATCH(A30,Results_Cases!A:A,0))/BJ30)</f>
        <v>0</v>
      </c>
      <c r="BI30" s="102">
        <f>IF(ISERROR(INDEX(Results_Cases!BA:BA,MATCH(A30,Results_Cases!A:A,0))/BJ30),"..",INDEX(Results_Cases!BA:BA,MATCH(A30,Results_Cases!A:A,0))/BJ30)</f>
        <v>0</v>
      </c>
      <c r="BJ30" s="103">
        <f>INDEX(Results_Cases!AW:AW,MATCH(A30,Results_Cases!A:A,0))+INDEX(Results_Cases!AX:AX,MATCH(A30,Results_Cases!A:A,0))+INDEX(Results_Cases!AY:AY,MATCH(A30,Results_Cases!A:A,0))+INDEX(Results_Cases!AZ:AZ,MATCH(A30,Results_Cases!A:A,0))+INDEX(Results_Cases!BA:BA,MATCH(A30,Results_Cases!A:A,0))</f>
        <v>37</v>
      </c>
      <c r="BK30" s="104">
        <f>IF(ISERROR(INDEX(Results_Cases!BB:BB,MATCH(A30,Results_Cases!A:A,0))/BP30),"..",INDEX(Results_Cases!BB:BB,MATCH(A30,Results_Cases!A:A,0))/BP30)</f>
        <v>0.71052631578947367</v>
      </c>
      <c r="BL30" s="104">
        <f>IF(ISERROR(INDEX(Results_Cases!BC:BC,MATCH(A30,Results_Cases!A:A,0))/BP30),"..",INDEX(Results_Cases!BC:BC,MATCH(A30,Results_Cases!A:A,0))/BP30)</f>
        <v>0.18421052631578946</v>
      </c>
      <c r="BM30" s="104">
        <f>IF(ISERROR(INDEX(Results_Cases!BD:BD,MATCH(A30,Results_Cases!A:A,0))/BP30),"..",INDEX(Results_Cases!BD:BD,MATCH(A30,Results_Cases!A:A,0))/BP30)</f>
        <v>7.8947368421052627E-2</v>
      </c>
      <c r="BN30" s="104">
        <f>IF(ISERROR(INDEX(Results_Cases!BE:BE,MATCH(A30,Results_Cases!A:A,0))/BP30),"..",INDEX(Results_Cases!BE:BE,MATCH(A30,Results_Cases!A:A,0))/BP30)</f>
        <v>2.6315789473684209E-2</v>
      </c>
      <c r="BO30" s="104">
        <f>IF(ISERROR(INDEX(Results_Cases!BF:BF,MATCH(A30,Results_Cases!A:A,0))/BP30),"..",INDEX(Results_Cases!BF:BF,MATCH(A30,Results_Cases!A:A,0))/BP30)</f>
        <v>0</v>
      </c>
      <c r="BP30" s="100">
        <f>INDEX(Results_Cases!BB:BB,MATCH(A30,Results_Cases!A:A,0))+INDEX(Results_Cases!BC:BC,MATCH(A30,Results_Cases!A:A,0))+INDEX(Results_Cases!BD:BD,MATCH(A30,Results_Cases!A:A,0))+INDEX(Results_Cases!BE:BE,MATCH(A30,Results_Cases!A:A,0))+INDEX(Results_Cases!BF:BF,MATCH(A30,Results_Cases!A:A,0))</f>
        <v>38</v>
      </c>
      <c r="BQ30" s="102">
        <f>IF(ISERROR(INDEX(Results_Cases!BG:BG,MATCH(A30,Results_Cases!A:A,0))/BV30),"..",INDEX(Results_Cases!BG:BG,MATCH(A30,Results_Cases!A:A,0))/BV30)</f>
        <v>0.4</v>
      </c>
      <c r="BR30" s="102">
        <f>IF(ISERROR(INDEX(Results_Cases!BH:BH,MATCH(A30,Results_Cases!A:A,0))/AX30),"..",INDEX(Results_Cases!BH:BH,MATCH(A30,Results_Cases!A:A,0))/AX30)</f>
        <v>0.1388888888888889</v>
      </c>
      <c r="BS30" s="102">
        <f>IF(ISERROR(INDEX(Results_Cases!BI:BI,MATCH(A30,Results_Cases!A:A,0))/AX30),"..",INDEX(Results_Cases!BI:BI,MATCH(A30,Results_Cases!A:A,0))/AX30)</f>
        <v>5.5555555555555552E-2</v>
      </c>
      <c r="BT30" s="102">
        <f>IF(ISERROR(INDEX(Results_Cases!BJ:BJ,MATCH(A30,Results_Cases!A:A,0))/AX30),"..",INDEX(Results_Cases!BJ:BJ,MATCH(A30,Results_Cases!A:A,0))/AX30)</f>
        <v>2.7777777777777776E-2</v>
      </c>
      <c r="BU30" s="102">
        <f>IF(ISERROR(INDEX(Results_Cases!BK:BK,MATCH(A30,Results_Cases!A:A,0))/AX30),"..",INDEX(Results_Cases!BK:BK,MATCH(A30,Results_Cases!A:A,0))/AX30)</f>
        <v>2.7777777777777776E-2</v>
      </c>
      <c r="BV30" s="103">
        <f>INDEX(Results_Cases!BG:BG,MATCH(A30,Results_Cases!A:A,0))+INDEX(Results_Cases!BH:BH,MATCH(A30,Results_Cases!A:A,0))+INDEX(Results_Cases!BI:BI,MATCH(A30,Results_Cases!A:A,0))+INDEX(Results_Cases!BJ:BJ,MATCH(A30,Results_Cases!A:A,0))+INDEX(Results_Cases!BK:BK,MATCH(A30,Results_Cases!A:A,0))</f>
        <v>15</v>
      </c>
      <c r="BW30" s="104">
        <f>IF(ISERROR(INDEX(Results_Cases!BL:BL,MATCH(A30,Results_Cases!A:A,0))/CB30),"..",INDEX(Results_Cases!BL:BL,MATCH(A30,Results_Cases!A:A,0))/CB30)</f>
        <v>0.8</v>
      </c>
      <c r="BX30" s="104">
        <f>IF(ISERROR(INDEX(Results_Cases!BM:BM,MATCH(A30,Results_Cases!A:A,0))/CB30),"..",INDEX(Results_Cases!BM:BM,MATCH(A30,Results_Cases!A:A,0))/CB30)</f>
        <v>0.2</v>
      </c>
      <c r="BY30" s="104">
        <f>IF(ISERROR(INDEX(Results_Cases!BN:BN,MATCH(A30,Results_Cases!A:A,0))/CB30),"..",INDEX(Results_Cases!BN:BN,MATCH(A30,Results_Cases!A:A,0))/CB30)</f>
        <v>0</v>
      </c>
      <c r="BZ30" s="104">
        <f>IF(ISERROR(INDEX(Results_Cases!BO:BO,MATCH(A30,Results_Cases!A:A,0))/CB30),"..",INDEX(Results_Cases!BO:BO,MATCH(A30,Results_Cases!A:A,0))/CB30)</f>
        <v>0</v>
      </c>
      <c r="CA30" s="104">
        <f>IF(ISERROR(INDEX(Results_Cases!BP:BP,MATCH(A30,Results_Cases!A:A,0))/CB30),"..",INDEX(Results_Cases!BP:BP,MATCH(A30,Results_Cases!A:A,0))/CB30)</f>
        <v>0</v>
      </c>
      <c r="CB30" s="100">
        <f>INDEX(Results_Cases!BL:BL,MATCH(A30,Results_Cases!A:A,0))+INDEX(Results_Cases!BM:BM,MATCH(A30,Results_Cases!A:A,0))+INDEX(Results_Cases!BN:BN,MATCH(A30,Results_Cases!A:A,0))+INDEX(Results_Cases!BO:BO,MATCH(A30,Results_Cases!A:A,0))+INDEX(Results_Cases!BP:BP,MATCH(A30,Results_Cases!A:A,0))</f>
        <v>5</v>
      </c>
      <c r="CC30" s="102">
        <f>IF(ISERROR(INDEX(Results_Cases!BQ:BQ,MATCH(A30,Results_Cases!A:A,0))/CH30),"..",INDEX(Results_Cases!BQ:BQ,MATCH(A30,Results_Cases!A:A,0))/CH30)</f>
        <v>0.4</v>
      </c>
      <c r="CD30" s="102">
        <f>IF(ISERROR(INDEX(Results_Cases!BR:BR,MATCH(A30,Results_Cases!A:A,0))/CH30),"..",INDEX(Results_Cases!BR:BR,MATCH(A30,Results_Cases!A:A,0))/CH30)</f>
        <v>0.32</v>
      </c>
      <c r="CE30" s="102">
        <f>IF(ISERROR(INDEX(Results_Cases!BS:BS,MATCH(A30,Results_Cases!A:A,0))/CH30),"..",INDEX(Results_Cases!BS:BS,MATCH(A30,Results_Cases!A:A,0))/CH30)</f>
        <v>0.24</v>
      </c>
      <c r="CF30" s="102">
        <f>IF(ISERROR(INDEX(Results_Cases!BT:BT,MATCH(A30,Results_Cases!A:A,0))/CH30),"..",INDEX(Results_Cases!BT:BT,MATCH(A30,Results_Cases!A:A,0))/CH30)</f>
        <v>0.04</v>
      </c>
      <c r="CG30" s="102">
        <f>IF(ISERROR(INDEX(Results_Cases!BU:BU,MATCH(A30,Results_Cases!A:A,0))/CH30),"..",INDEX(Results_Cases!BU:BU,MATCH(A30,Results_Cases!A:A,0))/CH30)</f>
        <v>0</v>
      </c>
      <c r="CH30" s="103">
        <f>INDEX(Results_Cases!BQ:BQ,MATCH(A30,Results_Cases!A:A,0))+INDEX(Results_Cases!BR:BR,MATCH(A30,Results_Cases!A:A,0))+INDEX(Results_Cases!BS:BS,MATCH(A30,Results_Cases!A:A,0))+INDEX(Results_Cases!BT:BT,MATCH(A30,Results_Cases!A:A,0))+INDEX(Results_Cases!BU:BU,MATCH(A30,Results_Cases!A:A,0))</f>
        <v>25</v>
      </c>
      <c r="CI30" s="104">
        <f>IF(ISERROR(INDEX(Results_Cases!BV:BV,MATCH(A30,Results_Cases!A:A,0))/CN30),"..",INDEX(Results_Cases!BV:BV,MATCH(A30,Results_Cases!A:A,0))/CN30)</f>
        <v>0.34615384615384615</v>
      </c>
      <c r="CJ30" s="104">
        <f>IF(ISERROR(INDEX(Results_Cases!BW:BW,MATCH(A30,Results_Cases!A:A,0))/CN30),"..",INDEX(Results_Cases!BW:BW,MATCH(A30,Results_Cases!A:A,0))/CN30)</f>
        <v>0.38461538461538464</v>
      </c>
      <c r="CK30" s="104">
        <f>IF(ISERROR(INDEX(Results_Cases!BX:BX,MATCH(A30,Results_Cases!A:A,0))/CN30),"..",INDEX(Results_Cases!BX:BX,MATCH(A30,Results_Cases!A:A,0))/CN30)</f>
        <v>0.15384615384615385</v>
      </c>
      <c r="CL30" s="104">
        <f>IF(ISERROR(INDEX(Results_Cases!BY:BY,MATCH(A30,Results_Cases!A:A,0))/CN30),"..",INDEX(Results_Cases!BY:BY,MATCH(A30,Results_Cases!A:A,0))/CN30)</f>
        <v>0.11538461538461539</v>
      </c>
      <c r="CM30" s="104">
        <f>IF(ISERROR(INDEX(Results_Cases!BZ:BZ,MATCH(A30,Results_Cases!A:A,0))/CN30),"..",INDEX(Results_Cases!BZ:BZ,MATCH(A30,Results_Cases!A:A,0))/CN30)</f>
        <v>0</v>
      </c>
      <c r="CN30" s="100">
        <f>INDEX(Results_Cases!BV:BV,MATCH(A30,Results_Cases!A:A,0))+INDEX(Results_Cases!BW:BW,MATCH(A30,Results_Cases!A:A,0))+INDEX(Results_Cases!BX:BX,MATCH(A30,Results_Cases!A:A,0))+INDEX(Results_Cases!BY:BY,MATCH(A30,Results_Cases!A:A,0))+INDEX(Results_Cases!BZ:BZ,MATCH(A30,Results_Cases!A:A,0))</f>
        <v>26</v>
      </c>
      <c r="CO30" s="102">
        <f>IF(ISERROR(INDEX(Results_Cases!CA:CA,MATCH(A30,Results_Cases!A:A,0))/CT30),0,INDEX(Results_Cases!CA:CA,MATCH(A30,Results_Cases!A:A,0))/CT30)</f>
        <v>0</v>
      </c>
      <c r="CP30" s="102">
        <f>IF(ISERROR(INDEX(Results_Cases!CB:CB,MATCH(A30,Results_Cases!A:A,0))/CT30),0,INDEX(Results_Cases!CB:CB,MATCH(A30,Results_Cases!A:A,0))/CT30)</f>
        <v>0</v>
      </c>
      <c r="CQ30" s="102">
        <f>IF(ISERROR(INDEX(Results_Cases!CC:CC,MATCH(A30,Results_Cases!A:A,0))/CT30),0,INDEX(Results_Cases!CC:CC,MATCH(A30,Results_Cases!A:A,0))/CT30)</f>
        <v>0</v>
      </c>
      <c r="CR30" s="102">
        <f>IF(ISERROR(INDEX(Results_Cases!CD:CD,MATCH(A30,Results_Cases!A:A,0))/CT30),0,INDEX(Results_Cases!CD:CD,MATCH(A30,Results_Cases!A:A,0))/CT30)</f>
        <v>0</v>
      </c>
      <c r="CS30" s="102">
        <f>IF(ISERROR(INDEX(Results_Cases!CE:CE,MATCH(A30,Results_Cases!A:A,0))/CT30),0,INDEX(Results_Cases!CE:CE,MATCH(A30,Results_Cases!A:A,0))/CT30)</f>
        <v>0</v>
      </c>
      <c r="CT30" s="103">
        <f>IF(ISERROR(INDEX(Results_Cases!CA:CA,MATCH(A30,Results_Cases!A:A,0))+INDEX(Results_Cases!CB:CB,MATCH(A30,Results_Cases!A:A,0))+INDEX(Results_Cases!CC:CC,MATCH(A30,Results_Cases!A:A,0))+INDEX(Results_Cases!CD:CD,MATCH(A30,Results_Cases!A:A,0))+INDEX(Results_Cases!CE:CE,MATCH(A30,Results_Cases!A:A,0))),0,INDEX(Results_Cases!CA:CA,MATCH(A30,Results_Cases!A:A,0))+INDEX(Results_Cases!CB:CB,MATCH(A30,Results_Cases!A:A,0))+INDEX(Results_Cases!CC:CC,MATCH(A30,Results_Cases!A:A,0))+INDEX(Results_Cases!CD:CD,MATCH(A30,Results_Cases!A:A,0))+INDEX(Results_Cases!CE:CE,MATCH(A30,Results_Cases!A:A,0)))</f>
        <v>0</v>
      </c>
      <c r="CU30" s="104">
        <f>INDEX(Results_Cases!CF:CF,MATCH(A30,Results_Cases!A:A,0))/DC30</f>
        <v>0.41025641025641024</v>
      </c>
      <c r="CV30" s="104">
        <f>INDEX(Results_Cases!CG:CG,MATCH(A30,Results_Cases!A:A,0))/DC30</f>
        <v>2.564102564102564E-2</v>
      </c>
      <c r="CW30" s="104">
        <f>INDEX(Results_Cases!CH:CH,MATCH(A30,Results_Cases!A:A,0))/DC30</f>
        <v>0.58974358974358976</v>
      </c>
      <c r="CX30" s="104">
        <f>INDEX(Results_Cases!CI:CI,MATCH(A30,Results_Cases!A:A,0))/DC30</f>
        <v>0.12820512820512819</v>
      </c>
      <c r="CY30" s="104">
        <f>INDEX(Results_Cases!CJ:CJ,MATCH(A30,Results_Cases!A:A,0))/DC30</f>
        <v>0.35897435897435898</v>
      </c>
      <c r="CZ30" s="104">
        <f>INDEX(Results_Cases!CK:CK,MATCH(A30,Results_Cases!A:A,0))/DC30</f>
        <v>5.128205128205128E-2</v>
      </c>
      <c r="DA30" s="104">
        <f>INDEX(Results_Cases!CL:CL,MATCH(A30,Results_Cases!A:A,0))/DC30</f>
        <v>0.15384615384615385</v>
      </c>
      <c r="DB30" s="104">
        <f>INDEX(Results_Cases!CM:CM,MATCH(A30,Results_Cases!A:A,0))/DC30</f>
        <v>0.20512820512820512</v>
      </c>
      <c r="DC30" s="100">
        <f>INDEX(Results_Cases!HB:HB,MATCH(A30,Results_Cases!A:A,0))</f>
        <v>39</v>
      </c>
      <c r="DD30" s="102">
        <f>IF(ISERROR(INDEX(Results_Cases!CN:CN,MATCH(A30,Results_Cases!A:A,0))/DK30),"..",INDEX(Results_Cases!CN:CN,MATCH(A30,Results_Cases!A:A,0))/DK30)</f>
        <v>0.42105263157894735</v>
      </c>
      <c r="DE30" s="102">
        <f>IF(ISERROR(INDEX(Results_Cases!CO:CO,MATCH(A30,Results_Cases!A:A,0))/DK30),"..",INDEX(Results_Cases!CO:CO,MATCH(A30,Results_Cases!A:A,0))/DK30)</f>
        <v>0</v>
      </c>
      <c r="DF30" s="102">
        <f>IF(ISERROR(INDEX(Results_Cases!CP:CP,MATCH(A30,Results_Cases!A:A,0))/DK30),"..",INDEX(Results_Cases!CP:CP,MATCH(A30,Results_Cases!A:A,0))/DK30)</f>
        <v>0.13157894736842105</v>
      </c>
      <c r="DG30" s="102">
        <f>IF(ISERROR(INDEX(Results_Cases!CQ:CQ,MATCH(A30,Results_Cases!A:A,0))/DK30),"..",INDEX(Results_Cases!CQ:CQ,MATCH(A30,Results_Cases!A:A,0))/DK30)</f>
        <v>0.21052631578947367</v>
      </c>
      <c r="DH30" s="102">
        <f>IF(ISERROR(INDEX(Results_Cases!CR:CR,MATCH(A30,Results_Cases!A:A,0))/DK30),"..",INDEX(Results_Cases!CR:CR,MATCH(A30,Results_Cases!A:A,0))/DK30)</f>
        <v>0.23684210526315788</v>
      </c>
      <c r="DI30" s="105">
        <f>IF(ISERROR(INDEX(Results_Cases!CS:CS,MATCH(A30,Results_Cases!A:A,0))),0,INDEX(Results_Cases!CS:CS,MATCH(A30,Results_Cases!A:A,0)))</f>
        <v>14.772727272727273</v>
      </c>
      <c r="DJ30" s="106">
        <f>IF(ISERROR(INDEX(Results_Cases!CT:CT,MATCH(A30,Results_Cases!A:A,0))),0,INDEX(Results_Cases!CT:CT,MATCH(A30,Results_Cases!A:A,0)))</f>
        <v>10</v>
      </c>
      <c r="DK30" s="103">
        <f>INDEX(Results_Cases!CN:CN,MATCH(A30,Results_Cases!A:A,0))+INDEX(Results_Cases!CO:CO,MATCH(A30,Results_Cases!A:A,0))+INDEX(Results_Cases!CP:CP,MATCH(A30,Results_Cases!A:A,0))+INDEX(Results_Cases!CQ:CQ,MATCH(A30,Results_Cases!A:A,0))+INDEX(Results_Cases!CR:CR,MATCH(A30,Results_Cases!A:A,0))</f>
        <v>38</v>
      </c>
      <c r="DL30" s="104">
        <f>IF(ISERROR(INDEX(Results_Cases!CU:CU,MATCH(A30,Results_Cases!A:A,0))/DO30),"..",INDEX(Results_Cases!CU:CU,MATCH(A30,Results_Cases!A:A,0))/DO30)</f>
        <v>0.125</v>
      </c>
      <c r="DM30" s="104">
        <f>IF(ISERROR(INDEX(Results_Cases!CV:CV,MATCH(A30,Results_Cases!A:A,0))/DO30),"..",INDEX(Results_Cases!CV:CV,MATCH(A30,Results_Cases!A:A,0))/DO30)</f>
        <v>0.8125</v>
      </c>
      <c r="DN30" s="104">
        <f>IF(ISERROR(INDEX(Results_Cases!CW:CW,MATCH(A30,Results_Cases!A:A,0))/DO30),"..",INDEX(Results_Cases!CW:CW,MATCH(A30,Results_Cases!A:A,0))/DO30)</f>
        <v>6.25E-2</v>
      </c>
      <c r="DO30" s="100">
        <f>INDEX(Results_Cases!CU:CU,MATCH(A30,Results_Cases!A:A,0))+INDEX(Results_Cases!CV:CV,MATCH(A30,Results_Cases!A:A,0))+INDEX(Results_Cases!CW:CW,MATCH(A30,Results_Cases!A:A,0))</f>
        <v>16</v>
      </c>
      <c r="DP30" s="102">
        <f>IF(ISERROR(INDEX(Results_Cases!CX:CX,MATCH(A30,Results_Cases!A:A,0))/DS30),"..",INDEX(Results_Cases!CX:CX,MATCH(A30,Results_Cases!A:A,0))/DS30)</f>
        <v>0.4</v>
      </c>
      <c r="DQ30" s="102">
        <f>IF(ISERROR(INDEX(Results_Cases!CY:CY,MATCH(A30,Results_Cases!A:A,0))/DS30),"..",INDEX(Results_Cases!CY:CY,MATCH(A30,Results_Cases!A:A,0))/DS30)</f>
        <v>0.6</v>
      </c>
      <c r="DR30" s="102">
        <f>IF(ISERROR(INDEX(Results_Cases!CZ:CZ,MATCH(A30,Results_Cases!A:A,0))/DS30),"..",INDEX(Results_Cases!CZ:CZ,MATCH(A30,Results_Cases!A:A,0))/DS30)</f>
        <v>0</v>
      </c>
      <c r="DS30" s="103">
        <f>INDEX(Results_Cases!CX:CX,MATCH(A30,Results_Cases!A:A,0))+INDEX(Results_Cases!CY:CY,MATCH(A30,Results_Cases!A:A,0))+INDEX(Results_Cases!CZ:CZ,MATCH(A30,Results_Cases!A:A,0))</f>
        <v>35</v>
      </c>
      <c r="DT30" s="104">
        <f>IF(ISERROR(INDEX(Results_Cases!DA:DA,MATCH(A30,Results_Cases!A:A,0))/EC30),"..",INDEX(Results_Cases!DA:DA,MATCH(A30,Results_Cases!A:A,0))/EC30)</f>
        <v>2.9411764705882353E-2</v>
      </c>
      <c r="DU30" s="104">
        <f>IF(ISERROR(INDEX(Results_Cases!DB:DB,MATCH(A30,Results_Cases!A:A,0))/EC30),"..",INDEX(Results_Cases!DB:DB,MATCH(A30,Results_Cases!A:A,0))/EC30)</f>
        <v>0</v>
      </c>
      <c r="DV30" s="104">
        <f>IF(ISERROR(INDEX(Results_Cases!DC:DC,MATCH(A30,Results_Cases!A:A,0))/EC30),"..",INDEX(Results_Cases!DC:DC,MATCH(A30,Results_Cases!A:A,0))/EC30)</f>
        <v>0.20588235294117646</v>
      </c>
      <c r="DW30" s="104">
        <f>IF(ISERROR(INDEX(Results_Cases!DD:DD,MATCH(A30,Results_Cases!A:A,0))/EC30),"..",INDEX(Results_Cases!DD:DD,MATCH(A30,Results_Cases!A:A,0))/EC30)</f>
        <v>5.8823529411764705E-2</v>
      </c>
      <c r="DX30" s="104">
        <f>IF(ISERROR(INDEX(Results_Cases!DE:DE,MATCH(A30,Results_Cases!A:A,0))/EC30),"..",INDEX(Results_Cases!DE:DE,MATCH(A30,Results_Cases!A:A,0))/EC30)</f>
        <v>0.26470588235294118</v>
      </c>
      <c r="DY30" s="104">
        <f>IF(ISERROR(INDEX(Results_Cases!DF:DF,MATCH(A30,Results_Cases!A:A,0))/EC30),"..",INDEX(Results_Cases!DF:DF,MATCH(A30,Results_Cases!A:A,0))/EC30)</f>
        <v>0.26470588235294118</v>
      </c>
      <c r="DZ30" s="104">
        <f>IF(ISERROR(INDEX(Results_Cases!DG:DG,MATCH(A30,Results_Cases!A:A,0))/EC30),"..",INDEX(Results_Cases!DG:DG,MATCH(A30,Results_Cases!A:A,0))/EC30)</f>
        <v>0.17647058823529413</v>
      </c>
      <c r="EA30" s="104">
        <f>IF(ISERROR(INDEX(Results_Cases!DH:DH,MATCH(A30,Results_Cases!A:A,0))/EC30),"..",INDEX(Results_Cases!DH:DH,MATCH(A30,Results_Cases!A:A,0))/EC30)</f>
        <v>0</v>
      </c>
      <c r="EB30" s="107">
        <f>IF(ISERROR(INDEX(Results_Cases!DI:DI,MATCH(A30,Results_Cases!A:A,0))),"..",INDEX(Results_Cases!DI:DI,MATCH(A30,Results_Cases!A:A,0)))</f>
        <v>52.153846153846153</v>
      </c>
      <c r="EC30" s="100">
        <f>INDEX(Results_Cases!DA:DA,MATCH(A30,Results_Cases!A:A,0))+INDEX(Results_Cases!DB:DB,MATCH(A30,Results_Cases!A:A,0))+INDEX(Results_Cases!DC:DC,MATCH(A30,Results_Cases!A:A,0))+INDEX(Results_Cases!DD:DD,MATCH(A30,Results_Cases!A:A,0))+INDEX(Results_Cases!DE:DE,MATCH(A30,Results_Cases!A:A,0))+INDEX(Results_Cases!DF:DF,MATCH(A30,Results_Cases!A:A,0))+INDEX(Results_Cases!DG:DG,MATCH(A30,Results_Cases!A:A,0))+INDEX(Results_Cases!DH:DH,MATCH(A30,Results_Cases!A:A,0))</f>
        <v>34</v>
      </c>
      <c r="ED30" s="102">
        <f>IF(ISERROR(INDEX(Results_Cases!DJ:DJ,MATCH(A30,Results_Cases!A:A,0))/EI30),"..",INDEX(Results_Cases!DJ:DJ,MATCH(A30,Results_Cases!A:A,0))/EI30)</f>
        <v>2.7027027027027029E-2</v>
      </c>
      <c r="EE30" s="102">
        <f>IF(ISERROR(INDEX(Results_Cases!DK:DK,MATCH(A30,Results_Cases!A:A,0))/EI30),"..",INDEX(Results_Cases!DK:DK,MATCH(A30,Results_Cases!A:A,0))/EI30)</f>
        <v>5.4054054054054057E-2</v>
      </c>
      <c r="EF30" s="102">
        <f>IF(ISERROR(INDEX(Results_Cases!DL:DL,MATCH(A30,Results_Cases!A:A,0))/EI30),"..",INDEX(Results_Cases!DL:DL,MATCH(A30,Results_Cases!A:A,0))/EI30)</f>
        <v>2.7027027027027029E-2</v>
      </c>
      <c r="EG30" s="102">
        <f>IF(ISERROR(INDEX(Results_Cases!DM:DM,MATCH(A30,Results_Cases!A:A,0))/EI30),"..",INDEX(Results_Cases!DM:DM,MATCH(A30,Results_Cases!A:A,0))/EI30)</f>
        <v>0.89189189189189189</v>
      </c>
      <c r="EH30" s="102">
        <f>IF(ISERROR(INDEX(Results_Cases!DN:DN,MATCH(A30,Results_Cases!A:A,0))/EI30),"..",INDEX(Results_Cases!DN:DN,MATCH(A30,Results_Cases!A:A,0))/EI30)</f>
        <v>0</v>
      </c>
      <c r="EI30" s="103">
        <f>INDEX(Results_Cases!DJ:DJ,MATCH(A30,Results_Cases!A:A,0))+INDEX(Results_Cases!DK:DK,MATCH(A30,Results_Cases!A:A,0))+INDEX(Results_Cases!DL:DL,MATCH(A30,Results_Cases!A:A,0))+INDEX(Results_Cases!DM:DM,MATCH(A30,Results_Cases!A:A,0))+INDEX(Results_Cases!DN:DN,MATCH(A30,Results_Cases!A:A,0))</f>
        <v>37</v>
      </c>
      <c r="EJ30" s="104">
        <f>IF(ISERROR(INDEX(Results_Cases!DO:DO,MATCH(A30,Results_Cases!A:A,0))/EI30),"..",INDEX(Results_Cases!DO:DO,MATCH(A30,Results_Cases!A:A,0))/EI30)</f>
        <v>0</v>
      </c>
      <c r="EK30" s="104">
        <f>IF(ISERROR(INDEX(Results_Cases!DP:DP,MATCH(A30,Results_Cases!A:A,0))/EI30),"..",INDEX(Results_Cases!DP:DP,MATCH(A30,Results_Cases!A:A,0))/EI30)</f>
        <v>0</v>
      </c>
      <c r="EL30" s="104">
        <f>IF(ISERROR(INDEX(Results_Cases!DQ:DQ,MATCH(A30,Results_Cases!A:A,0))/EI30),"..",INDEX(Results_Cases!DQ:DQ,MATCH(A30,Results_Cases!A:A,0))/EI30)</f>
        <v>2.7027027027027029E-2</v>
      </c>
      <c r="EM30" s="102">
        <f>IF(ISERROR(INDEX(Results_Cases!DR:DR,MATCH(A30,Results_Cases!A:A,0))/EI30),"..",INDEX(Results_Cases!DR:DR,MATCH(A30,Results_Cases!A:A,0))/EI30)</f>
        <v>0</v>
      </c>
      <c r="EN30" s="102">
        <f>IF(ISERROR(INDEX(Results_Cases!DS:DS,MATCH(A30,Results_Cases!A:A,0))/EI30),"..",INDEX(Results_Cases!DS:DS,MATCH(A30,Results_Cases!A:A,0))/EI30)</f>
        <v>0</v>
      </c>
      <c r="EO30" s="102">
        <f>IF(ISERROR(INDEX(Results_Cases!DT:DT,MATCH(A30,Results_Cases!A:A,0))/EI30),"..",INDEX(Results_Cases!DT:DT,MATCH(A30,Results_Cases!A:A,0))/EI30)</f>
        <v>5.4054054054054057E-2</v>
      </c>
      <c r="EP30" s="102">
        <f>IF(ISERROR(INDEX(Results_Cases!DU:DU,MATCH(A30,Results_Cases!A:A,0))/EI30),"..",INDEX(Results_Cases!DU:DU,MATCH(A30,Results_Cases!A:A,0))/EI30)</f>
        <v>0</v>
      </c>
      <c r="EQ30" s="104">
        <f>IF(ISERROR(INDEX(Results_Cases!DV:DV,MATCH(A30,Results_Cases!A:A,0))/EI30),"..",INDEX(Results_Cases!DV:DV,MATCH(A30,Results_Cases!A:A,0))/EI30)</f>
        <v>2.7027027027027029E-2</v>
      </c>
      <c r="ER30" s="104">
        <f>IF(ISERROR(INDEX(Results_Cases!DW:DW,MATCH(A30,Results_Cases!A:A,0))/EI30),"..",INDEX(Results_Cases!DW:DW,MATCH(A30,Results_Cases!A:A,0))/EI30)</f>
        <v>0</v>
      </c>
      <c r="ES30" s="104">
        <f>IF(ISERROR(INDEX(Results_Cases!DX:DX,MATCH(A30,Results_Cases!A:A,0))/EI30),"..",INDEX(Results_Cases!DX:DX,MATCH(A30,Results_Cases!A:A,0))/EI30)</f>
        <v>0</v>
      </c>
      <c r="ET30" s="104">
        <f>IF(ISERROR(INDEX(Results_Cases!DY:DY,MATCH(A30,Results_Cases!A:A,0))/EI30),"..",INDEX(Results_Cases!DY:DY,MATCH(A30,Results_Cases!A:A,0))/EI30)</f>
        <v>0</v>
      </c>
      <c r="EU30" s="104">
        <f>IF(ISERROR(INDEX(Results_Cases!DZ:DZ,MATCH(A30,Results_Cases!A:A,0))/EI30),"..",INDEX(Results_Cases!DZ:DZ,MATCH(A30,Results_Cases!A:A,0))/EI30)</f>
        <v>0</v>
      </c>
      <c r="EV30" s="104">
        <f>IF(ISERROR(INDEX(Results_Cases!EA:EA,MATCH(A30,Results_Cases!A:A,0))/EI30),"..",INDEX(Results_Cases!EA:EA,MATCH(A30,Results_Cases!A:A,0))/EI30)</f>
        <v>0</v>
      </c>
      <c r="EW30" s="104">
        <f>IF(ISERROR(INDEX(Results_Cases!EB:EB,MATCH(A30,Results_Cases!A:A,0))/EI30),"..",INDEX(Results_Cases!EB:EB,MATCH(A30,Results_Cases!A:A,0))/EI30)</f>
        <v>0</v>
      </c>
      <c r="EX30" s="102">
        <f>IF(ISERROR(INDEX(Results_Cases!EC:EC,MATCH(A30,Results_Cases!A:A,0))/EI30),"..",INDEX(Results_Cases!EC:EC,MATCH(A30,Results_Cases!A:A,0))/EI30)</f>
        <v>0</v>
      </c>
      <c r="EY30" s="102">
        <f>IF(ISERROR(INDEX(Results_Cases!ED:ED,MATCH(A30,Results_Cases!A:A,0))/EI30),"..",INDEX(Results_Cases!ED:ED,MATCH(A30,Results_Cases!A:A,0))/EI30)</f>
        <v>0</v>
      </c>
      <c r="EZ30" s="102">
        <f>IF(ISERROR(INDEX(Results_Cases!EE:EE,MATCH(A30,Results_Cases!A:A,0))/EI30),"..",INDEX(Results_Cases!EE:EE,MATCH(A30,Results_Cases!A:A,0))/EI30)</f>
        <v>2.7027027027027029E-2</v>
      </c>
      <c r="FA30" s="102">
        <f>IF(ISERROR(INDEX(Results_Cases!EF:EF,MATCH(A30,Results_Cases!A:A,0))/EI30),"..",INDEX(Results_Cases!EF:EF,MATCH(A30,Results_Cases!A:A,0))/EI30)</f>
        <v>0</v>
      </c>
      <c r="FB30" s="102">
        <f>IF(ISERROR(INDEX(Results_Cases!EG:EG,MATCH(A30,Results_Cases!A:A,0))/EI30),"..",INDEX(Results_Cases!EG:EG,MATCH(A30,Results_Cases!A:A,0))/EI30)</f>
        <v>0</v>
      </c>
      <c r="FC30" s="102">
        <f>IF(ISERROR(INDEX(Results_Cases!EH:EH,MATCH(A30,Results_Cases!A:A,0))/EI30),"..",INDEX(Results_Cases!EH:EH,MATCH(A30,Results_Cases!A:A,0))/EI30)</f>
        <v>0</v>
      </c>
      <c r="FD30" s="102">
        <f>IF(ISERROR(INDEX(Results_Cases!EI:EI,MATCH(A30,Results_Cases!A:A,0))/EI30),"..",INDEX(Results_Cases!EI:EI,MATCH(A30,Results_Cases!A:A,0))/EI30)</f>
        <v>0</v>
      </c>
      <c r="FE30" s="102">
        <f>IF(ISERROR(INDEX(Results_Cases!EJ:EJ,MATCH(A30,Results_Cases!A:A,0))/EI30),"..",INDEX(Results_Cases!EJ:EJ,MATCH(A30,Results_Cases!A:A,0))/EI30)</f>
        <v>0</v>
      </c>
      <c r="FF30" s="102">
        <f>IF(ISERROR(INDEX(Results_Cases!EK:EK,MATCH(A30,Results_Cases!A:A,0))/EI30),"..",INDEX(Results_Cases!EK:EK,MATCH(A30,Results_Cases!A:A,0))/EI30)</f>
        <v>0</v>
      </c>
      <c r="FG30" s="102">
        <f>IF(ISERROR(INDEX(Results_Cases!EL:EL,MATCH(A30,Results_Cases!A:A,0))/EI30),"..",INDEX(Results_Cases!EL:EL,MATCH(A30,Results_Cases!A:A,0))/EI30)</f>
        <v>0</v>
      </c>
      <c r="FH30" s="102">
        <f>IF(ISERROR(INDEX(Results_Cases!EM:EM,MATCH(A30,Results_Cases!A:A,0))/EI30),"..",INDEX(Results_Cases!EM:EM,MATCH(A30,Results_Cases!A:A,0))/EI30)</f>
        <v>0</v>
      </c>
      <c r="FI30" s="102">
        <f>IF(ISERROR(INDEX(Results_Cases!EN:EN,MATCH(A30,Results_Cases!A:A,0))/EI30),"..",INDEX(Results_Cases!EN:EN,MATCH(A30,Results_Cases!A:A,0))/EI30)</f>
        <v>0</v>
      </c>
      <c r="FJ30" s="102">
        <f>IF(ISERROR(INDEX(Results_Cases!EO:EO,MATCH(A30,Results_Cases!A:A,0))/EI30),"..",INDEX(Results_Cases!EO:EO,MATCH(A30,Results_Cases!A:A,0))/EI30)</f>
        <v>0</v>
      </c>
      <c r="FK30" s="102">
        <f>IF(ISERROR(INDEX(Results_Cases!EP:EP,MATCH(A30,Results_Cases!A:A,0))/EI30),"..",INDEX(Results_Cases!EP:EP,MATCH(A30,Results_Cases!A:A,0))/EI30)</f>
        <v>0</v>
      </c>
      <c r="FL30" s="102">
        <f>IF(ISERROR(INDEX(Results_Cases!EQ:EQ,MATCH(A30,Results_Cases!A:A,0))/EI30),"..",INDEX(Results_Cases!EQ:EQ,MATCH(A30,Results_Cases!A:A,0))/EI30)</f>
        <v>2.7027027027027029E-2</v>
      </c>
      <c r="FM30" s="102">
        <f>IF(ISERROR(INDEX(Results_Cases!ER:ER,MATCH(A30,Results_Cases!A:A,0))/EI30),"..",INDEX(Results_Cases!ER:ER,MATCH(A30,Results_Cases!A:A,0))/EI30)</f>
        <v>0</v>
      </c>
      <c r="FN30" s="102">
        <f>IF(ISERROR(INDEX(Results_Cases!ES:ES,MATCH(A30,Results_Cases!A:A,0))/EI30),"..",INDEX(Results_Cases!ES:ES,MATCH(A30,Results_Cases!A:A,0))/EI30)</f>
        <v>0</v>
      </c>
      <c r="FO30" s="102">
        <f>IF(ISERROR(INDEX(Results_Cases!ET:ET,MATCH(A30,Results_Cases!A:A,0))/EI30),"..",INDEX(Results_Cases!ET:ET,MATCH(A30,Results_Cases!A:A,0))/EI30)</f>
        <v>0</v>
      </c>
      <c r="FP30" s="102">
        <f>IF(ISERROR(INDEX(Results_Cases!EU:EU,MATCH(A30,Results_Cases!A:A,0))/EI30),"..",INDEX(Results_Cases!EU:EU,MATCH(A30,Results_Cases!A:A,0))/EI30)</f>
        <v>0</v>
      </c>
      <c r="FQ30" s="102">
        <f>IF(ISERROR(INDEX(Results_Cases!EV:EV,MATCH(A30,Results_Cases!A:A,0))/EI30),"..",INDEX(Results_Cases!EV:EV,MATCH(A30,Results_Cases!A:A,0))/EI30)</f>
        <v>0</v>
      </c>
      <c r="FR30" s="102">
        <f>IF(ISERROR(INDEX(Results_Cases!EW:EW,MATCH(A30,Results_Cases!A:A,0))/EI30),"..",INDEX(Results_Cases!EW:EW,MATCH(A30,Results_Cases!A:A,0))/EI30)</f>
        <v>0</v>
      </c>
      <c r="FS30" s="102">
        <f>IF(ISERROR(INDEX(Results_Cases!EX:EX,MATCH(A30,Results_Cases!A:A,0))/EI30),"..",INDEX(Results_Cases!EX:EX,MATCH(A30,Results_Cases!A:A,0))/EI30)</f>
        <v>0.83783783783783783</v>
      </c>
      <c r="FT30" s="104">
        <f>IF(ISERROR(INDEX(Results_Cases!EY:EY,MATCH(A30,Results_Cases!A:A,0))/EI30),"..",INDEX(Results_Cases!EY:EY,MATCH(A30,Results_Cases!A:A,0))/EI30)</f>
        <v>0</v>
      </c>
      <c r="FU30" s="104">
        <f>IF(ISERROR(INDEX(Results_Cases!EZ:EZ,MATCH(A30,Results_Cases!A:A,0))/EI30),"..",INDEX(Results_Cases!EZ:EZ,MATCH(A30,Results_Cases!A:A,0))/EI30)</f>
        <v>0</v>
      </c>
      <c r="FV30" s="102">
        <f>IF(ISERROR(INDEX(Results_Cases!FA:FA,MATCH(A30,Results_Cases!A:A,0))/GB30),"..",INDEX(Results_Cases!FA:FA,MATCH(A30,Results_Cases!A:A,0))/GB30)</f>
        <v>0.89655172413793105</v>
      </c>
      <c r="FW30" s="102">
        <f>IF(ISERROR(INDEX(Results_Cases!FB:FB,MATCH(A30,Results_Cases!A:A,0))/GB30),"..",INDEX(Results_Cases!FB:FB,MATCH(A30,Results_Cases!A:A,0))/GB30)</f>
        <v>0</v>
      </c>
      <c r="FX30" s="102">
        <f>IF(ISERROR(INDEX(Results_Cases!FC:FC,MATCH(A30,Results_Cases!A:A,0))/GB30),"..",INDEX(Results_Cases!FC:FC,MATCH(A30,Results_Cases!A:A,0))/GB30)</f>
        <v>3.4482758620689655E-2</v>
      </c>
      <c r="FY30" s="102">
        <f>IF(ISERROR(INDEX(Results_Cases!FD:FD,MATCH(A30,Results_Cases!A:A,0))/GB30),"..",INDEX(Results_Cases!FD:FD,MATCH(A30,Results_Cases!A:A,0))/GB30)</f>
        <v>3.4482758620689655E-2</v>
      </c>
      <c r="FZ30" s="102">
        <f>IF(ISERROR(INDEX(Results_Cases!FE:FE,MATCH(A30,Results_Cases!A:A,0))/GB30),"..",INDEX(Results_Cases!FE:FE,MATCH(A30,Results_Cases!A:A,0))/GB30)</f>
        <v>3.4482758620689655E-2</v>
      </c>
      <c r="GA30" s="108">
        <f>IF(ISERROR(INDEX(Results_Cases!FF:FF,MATCH(A30,Results_Cases!A:A,0))/GB30),"..",INDEX(Results_Cases!FF:FF,MATCH(A30,Results_Cases!A:A,0))/GB30)</f>
        <v>0</v>
      </c>
      <c r="GB30" s="103">
        <f>INDEX(Results_Cases!FA:FA,MATCH(A30,Results_Cases!A:A,0))+INDEX(Results_Cases!FB:FB,MATCH(A30,Results_Cases!A:A,0))+INDEX(Results_Cases!FC:FC,MATCH(A30,Results_Cases!A:A,0))+INDEX(Results_Cases!FD:FD,MATCH(A30,Results_Cases!A:A,0))+INDEX(Results_Cases!FE:FE,MATCH(A30,Results_Cases!A:A,0))+INDEX(Results_Cases!FF:FF,MATCH(A30,Results_Cases!A:A,0))</f>
        <v>29</v>
      </c>
      <c r="GC30" s="104">
        <f>IF(ISERROR(INDEX(Results_Cases!FG:FG,MATCH(A30,Results_Cases!A:A,0))/GQ30),"..",INDEX(Results_Cases!FG:FG,MATCH(A30,Results_Cases!A:A,0))/GQ30)</f>
        <v>0.95833333333333337</v>
      </c>
      <c r="GD30" s="104">
        <f>IF(ISERROR(INDEX(Results_Cases!FH:FH,MATCH(A30,Results_Cases!A:A,0))/GQ30),"..",INDEX(Results_Cases!FH:FH,MATCH(A30,Results_Cases!A:A,0))/GQ30)</f>
        <v>0</v>
      </c>
      <c r="GE30" s="104">
        <f>IF(ISERROR(INDEX(Results_Cases!FI:FI,MATCH(A30,Results_Cases!A:A,0))/GQ30),"..",INDEX(Results_Cases!FI:FI,MATCH(A30,Results_Cases!A:A,0))/GQ30)</f>
        <v>0</v>
      </c>
      <c r="GF30" s="104">
        <f>IF(ISERROR(INDEX(Results_Cases!FJ:FJ,MATCH(A30,Results_Cases!A:A,0))/GQ30),"..",INDEX(Results_Cases!FJ:FJ,MATCH(A30,Results_Cases!A:A,0))/GQ30)</f>
        <v>0</v>
      </c>
      <c r="GG30" s="104">
        <f>IF(ISERROR(INDEX(Results_Cases!FK:FK,MATCH(A30,Results_Cases!A:A,0))/GQ30),"..",INDEX(Results_Cases!FK:FK,MATCH(A30,Results_Cases!A:A,0))/GQ30)</f>
        <v>0</v>
      </c>
      <c r="GH30" s="104">
        <f>IF(ISERROR(INDEX(Results_Cases!FL:FL,MATCH(A30,Results_Cases!A:A,0))/GQ30),"..",INDEX(Results_Cases!FL:FL,MATCH(A30,Results_Cases!A:A,0))/GQ30)</f>
        <v>0</v>
      </c>
      <c r="GI30" s="104">
        <f>IF(ISERROR(INDEX(Results_Cases!FM:FM,MATCH(A30,Results_Cases!A:A,0))/GQ30),"..",INDEX(Results_Cases!FM:FM,MATCH(A30,Results_Cases!A:A,0))/GQ30)</f>
        <v>0</v>
      </c>
      <c r="GJ30" s="104">
        <f>IF(ISERROR(INDEX(Results_Cases!FN:FN,MATCH(A30,Results_Cases!A:A,0))/GQ30),"..",INDEX(Results_Cases!FN:FN,MATCH(A30,Results_Cases!A:A,0))/GQ30)</f>
        <v>0</v>
      </c>
      <c r="GK30" s="104">
        <f>IF(ISERROR(INDEX(Results_Cases!FO:FO,MATCH(A30,Results_Cases!A:A,0))/GQ30),"..",INDEX(Results_Cases!FO:FO,MATCH(A30,Results_Cases!A:A,0))/GQ30)</f>
        <v>0</v>
      </c>
      <c r="GL30" s="104">
        <f>IF(ISERROR(INDEX(Results_Cases!FP:FP,MATCH(A30,Results_Cases!A:A,0))/GQ30),"..",INDEX(Results_Cases!FP:FP,MATCH(A30,Results_Cases!A:A,0))/GQ30)</f>
        <v>0</v>
      </c>
      <c r="GM30" s="104">
        <f>IF(ISERROR(INDEX(Results_Cases!FQ:FQ,MATCH(A30,Results_Cases!A:A,0))/GQ30),"..",INDEX(Results_Cases!FQ:FQ,MATCH(A30,Results_Cases!A:A,0))/GQ30)</f>
        <v>0</v>
      </c>
      <c r="GN30" s="104">
        <f>IF(ISERROR(INDEX(Results_Cases!FR:FR,MATCH(A30,Results_Cases!A:A,0))/GQ30),"..",INDEX(Results_Cases!FR:FR,MATCH(A30,Results_Cases!A:A,0))/GQ30)</f>
        <v>0</v>
      </c>
      <c r="GO30" s="104">
        <f>IF(ISERROR(INDEX(Results_Cases!FS:FS,MATCH(A30,Results_Cases!A:A,0))/GQ30),"..",INDEX(Results_Cases!FS:FS,MATCH(A30,Results_Cases!A:A,0))/GQ30)</f>
        <v>0</v>
      </c>
      <c r="GP30" s="104">
        <f>IF(ISERROR(INDEX(Results_Cases!FT:FT,MATCH(A30,Results_Cases!A:A,0))/GQ30),"..",INDEX(Results_Cases!FT:FT,MATCH(A30,Results_Cases!A:A,0))/GQ30)</f>
        <v>4.1666666666666664E-2</v>
      </c>
      <c r="GQ30" s="100">
        <f>INDEX(Results_Cases!FG:FG,MATCH(A30,Results_Cases!A:A,0))+INDEX(Results_Cases!FH:FH,MATCH(A30,Results_Cases!A:A,0))+INDEX(Results_Cases!FI:FI,MATCH(A30,Results_Cases!A:A,0))+INDEX(Results_Cases!FJ:FJ,MATCH(A30,Results_Cases!A:A,0))+INDEX(Results_Cases!FK:FK,MATCH(A30,Results_Cases!A:A,0))+INDEX(Results_Cases!FL:FL,MATCH(A30,Results_Cases!A:A,0))+INDEX(Results_Cases!FM:FM,MATCH(A30,Results_Cases!A:A,0))+INDEX(Results_Cases!FN:FN,MATCH(A30,Results_Cases!A:A,0))+INDEX(Results_Cases!FO:FO,MATCH(A30,Results_Cases!A:A,0))+INDEX(Results_Cases!FP:FP,MATCH(A30,Results_Cases!A:A,0))+INDEX(Results_Cases!FQ:FQ,MATCH(A30,Results_Cases!A:A,0))+INDEX(Results_Cases!FR:FR,MATCH(A30,Results_Cases!A:A,0))+INDEX(Results_Cases!FS:FS,MATCH(A30,Results_Cases!A:A,0))+INDEX(Results_Cases!FT:FT,MATCH(A30,Results_Cases!A:A,0))</f>
        <v>24</v>
      </c>
      <c r="GR30" s="102" t="str">
        <f>IF(ISERROR(INDEX(Results_Cases!FU:FU,MATCH(A30,Results_Cases!A:A,0))/GS30),"..",INDEX(Results_Cases!FU:FU,MATCH(A30,Results_Cases!A:A,0))/GS30)</f>
        <v>..</v>
      </c>
      <c r="GS30" s="109">
        <f>INDEX(Results_Cases!FU:FU,MATCH(A30,Results_Cases!A:A,0))</f>
        <v>0</v>
      </c>
      <c r="GT30" s="104">
        <f>IF(ISERROR(INDEX(Results_Cases!FV:FV,MATCH(A30,Results_Cases!A:A,0))/GV30),"..",INDEX(Results_Cases!FV:FV,MATCH(A30,Results_Cases!A:A,0))/GV30)</f>
        <v>1</v>
      </c>
      <c r="GU30" s="104">
        <f>IF(ISERROR(INDEX(Results_Cases!FW:FW,MATCH(A30,Results_Cases!A:A,0))/GV30),"..",INDEX(Results_Cases!FW:FW,MATCH(A30,Results_Cases!A:A,0))/GV30)</f>
        <v>0</v>
      </c>
      <c r="GV30" s="110">
        <f>INDEX(Results_Cases!FV:FV,MATCH(A30,Results_Cases!A:A,0))+INDEX(Results_Cases!FW:FW,MATCH(A30,Results_Cases!A:A,0))</f>
        <v>1</v>
      </c>
      <c r="GW30" s="102">
        <f>IF(ISERROR(INDEX(Results_Cases!FX:FX,MATCH(A30,Results_Cases!A:A,0))/GZ30),"..",INDEX(Results_Cases!FX:FX,MATCH(A30,Results_Cases!A:A,0))/GZ30)</f>
        <v>1</v>
      </c>
      <c r="GX30" s="102">
        <f>IF(ISERROR(INDEX(Results_Cases!FY:FY,MATCH(A30,Results_Cases!A:A,0))/GZ30),"..",INDEX(Results_Cases!FY:FY,MATCH(A30,Results_Cases!A:A,0))/GZ30)</f>
        <v>0</v>
      </c>
      <c r="GY30" s="102">
        <f>IF(ISERROR(INDEX(Results_Cases!FZ:FZ,MATCH(A30,Results_Cases!A:A,0))/GZ30),"..",INDEX(Results_Cases!FZ:FZ,MATCH(A30,Results_Cases!A:A,0))/GZ30)</f>
        <v>0</v>
      </c>
      <c r="GZ30" s="109">
        <f>INDEX(Results_Cases!FX:FX,MATCH(A30,Results_Cases!A:A,0))+INDEX(Results_Cases!FY:FY,MATCH(A30,Results_Cases!A:A,0))+INDEX(Results_Cases!FZ:FZ,MATCH(A30,Results_Cases!A:A,0))</f>
        <v>1</v>
      </c>
      <c r="HA30" s="104">
        <f>IF(ISERROR(INDEX(Results_Cases!GA:GA,MATCH(A30,Results_Cases!A:A,0))/HF30),"..",INDEX(Results_Cases!GA:GA,MATCH(A30,Results_Cases!A:A,0))/HF30)</f>
        <v>1</v>
      </c>
      <c r="HB30" s="104">
        <f>IF(ISERROR(INDEX(Results_Cases!GB:GB,MATCH(A30,Results_Cases!A:A,0))/HF30),"..",INDEX(Results_Cases!GB:GB,MATCH(A30,Results_Cases!A:A,0))/HF30)</f>
        <v>0</v>
      </c>
      <c r="HC30" s="104">
        <f>IF(ISERROR(INDEX(Results_Cases!GC:GC,MATCH(A30,Results_Cases!A:A,0))/HF30),"..",INDEX(Results_Cases!GC:GC,MATCH(A30,Results_Cases!A:A,0))/HF30)</f>
        <v>0</v>
      </c>
      <c r="HD30" s="104">
        <f>IF(ISERROR(INDEX(Results_Cases!GD:GD,MATCH(A30,Results_Cases!A:A,0))/HF30),"..",INDEX(Results_Cases!GD:GD,MATCH(A30,Results_Cases!A:A,0))/HF30)</f>
        <v>0</v>
      </c>
      <c r="HE30" s="104">
        <f>IF(ISERROR(INDEX(Results_Cases!GE:GE,MATCH(A30,Results_Cases!A:A,0))/HF30),"..",INDEX(Results_Cases!GE:GE,MATCH(A30,Results_Cases!A:A,0))/HF30)</f>
        <v>0</v>
      </c>
      <c r="HF30" s="110">
        <f>INDEX(Results_Cases!GA:GA,MATCH(A30,Results_Cases!A:A,0))+INDEX(Results_Cases!GB:GB,MATCH(A30,Results_Cases!A:A,0))+INDEX(Results_Cases!GC:GC,MATCH(A30,Results_Cases!A:A,0))+INDEX(Results_Cases!GD:GD,MATCH(A30,Results_Cases!A:A,0))+INDEX(Results_Cases!GE:GE,MATCH(A30,Results_Cases!A:A,0))</f>
        <v>1</v>
      </c>
      <c r="HG30" s="102">
        <f>INDEX(Results_Cases!GF:GF,MATCH(A30,Results_Cases!A:A,0))/HO30</f>
        <v>0.8571428571428571</v>
      </c>
      <c r="HH30" s="102">
        <f>INDEX(Results_Cases!GG:GG,MATCH(A30,Results_Cases!A:A,0))/HO30</f>
        <v>3.5714285714285712E-2</v>
      </c>
      <c r="HI30" s="102">
        <f>INDEX(Results_Cases!GH:GH,MATCH(A30,Results_Cases!A:A,0))/HO30</f>
        <v>3.5714285714285712E-2</v>
      </c>
      <c r="HJ30" s="102">
        <f>INDEX(Results_Cases!GI:GI,MATCH(A30,Results_Cases!A:A,0))/HO30</f>
        <v>0</v>
      </c>
      <c r="HK30" s="102">
        <f>INDEX(Results_Cases!GJ:GJ,MATCH(A30,Results_Cases!A:A,0))/HO30</f>
        <v>0</v>
      </c>
      <c r="HL30" s="102">
        <f>INDEX(Results_Cases!GK:GK,MATCH(A30,Results_Cases!A:A,0))/HO30</f>
        <v>3.5714285714285712E-2</v>
      </c>
      <c r="HM30" s="102">
        <f>INDEX(Results_Cases!GL:GL,MATCH(A30,Results_Cases!A:A,0))/HO30</f>
        <v>0</v>
      </c>
      <c r="HN30" s="102">
        <f>INDEX(Results_Cases!GM:GM,MATCH(A30,Results_Cases!A:A,0))/HO30</f>
        <v>3.5714285714285712E-2</v>
      </c>
      <c r="HO30" s="103">
        <f>INDEX(Results_Cases!HC:HC,MATCH(A30,Results_Cases!A:A,0))</f>
        <v>28</v>
      </c>
      <c r="HP30" s="104">
        <f>IF(ISERROR(INDEX(Results_Cases!GN:GN,MATCH(A30,Results_Cases!A:A,0))/HX30),0,INDEX(Results_Cases!GN:GN,MATCH(A30,Results_Cases!A:A,0))/HX30)</f>
        <v>0.4838709677419355</v>
      </c>
      <c r="HQ30" s="104">
        <f>IF(ISERROR(INDEX(Results_Cases!GO:GO,MATCH(A30,Results_Cases!A:A,0))/HX30),0,INDEX(Results_Cases!GO:GO,MATCH(A30,Results_Cases!A:A,0))/HX30)</f>
        <v>0</v>
      </c>
      <c r="HR30" s="104">
        <f>IF(ISERROR(INDEX(Results_Cases!GP:GP,MATCH(A30,Results_Cases!A:A,0))/HX30),0,INDEX(Results_Cases!GP:GP,MATCH(A30,Results_Cases!A:A,0))/HX30)</f>
        <v>3.2258064516129031E-2</v>
      </c>
      <c r="HS30" s="104">
        <f>IF(ISERROR(INDEX(Results_Cases!GQ:GQ,MATCH(A30,Results_Cases!A:A,0))/HX30),0,INDEX(Results_Cases!GQ:GQ,MATCH(A30,Results_Cases!A:A,0))/HX30)</f>
        <v>0</v>
      </c>
      <c r="HT30" s="104">
        <f>IF(ISERROR(INDEX(Results_Cases!GR:GR,MATCH(A30,Results_Cases!A:A,0))/HX30),0,INDEX(Results_Cases!GR:GR,MATCH(A30,Results_Cases!A:A,0))/HX30)</f>
        <v>0.4838709677419355</v>
      </c>
      <c r="HU30" s="104">
        <f>IF(ISERROR(INDEX(Results_Cases!GS:GS,MATCH(A30,Results_Cases!A:A,0))/HX30),0,INDEX(Results_Cases!GS:GS,MATCH(A30,Results_Cases!A:A,0))/HX30)</f>
        <v>0</v>
      </c>
      <c r="HV30" s="104">
        <f>IF(ISERROR(INDEX(Results_Cases!GT:GT,MATCH(A30,Results_Cases!A:A,0))/HX30),0,INDEX(Results_Cases!GT:GT,MATCH(A30,Results_Cases!A:A,0))/HX30)</f>
        <v>0</v>
      </c>
      <c r="HW30" s="104">
        <f>IF(ISERROR(INDEX(Results_Cases!GU:GU,MATCH(A30,Results_Cases!A:A,0))/HX30),0,INDEX(Results_Cases!GU:GU,MATCH(A30,Results_Cases!A:A,0))/HX30)</f>
        <v>0</v>
      </c>
      <c r="HX30" s="100">
        <f>INDEX(Results_Cases!GN:GN,MATCH(A30,Results_Cases!A:A,0))+INDEX(Results_Cases!GO:GO,MATCH(A30,Results_Cases!A:A,0))+INDEX(Results_Cases!GP:GP,MATCH(A30,Results_Cases!A:A,0))+INDEX(Results_Cases!GQ:GQ,MATCH(A30,Results_Cases!A:A,0))+INDEX(Results_Cases!GR:GR,MATCH(A30,Results_Cases!A:A,0))+INDEX(Results_Cases!GS:GS,MATCH(A30,Results_Cases!A:A,0))+INDEX(Results_Cases!GT:GT,MATCH(A30,Results_Cases!A:A,0))+INDEX(Results_Cases!GU:GU,MATCH(A30,Results_Cases!A:A,0))</f>
        <v>31</v>
      </c>
      <c r="HY30" s="102">
        <f>IF(ISERROR(INDEX(Results_Cases!GV:GV,MATCH(A30,Results_Cases!A:A,0))/IA30),"..",INDEX(Results_Cases!GV:GV,MATCH(A30,Results_Cases!A:A,0))/IA30)</f>
        <v>0.35897435897435898</v>
      </c>
      <c r="HZ30" s="102">
        <f>IF(ISERROR(INDEX(Results_Cases!GW:GW,MATCH(A30,Results_Cases!A:A,0))/IA30),"..",INDEX(Results_Cases!GW:GW,MATCH(A30,Results_Cases!A:A,0))/IA30)</f>
        <v>0.64102564102564108</v>
      </c>
      <c r="IA30" s="103">
        <f>INDEX(Results_Cases!GV:GV,MATCH(A30,Results_Cases!A:A,0))+INDEX(Results_Cases!GW:GW,MATCH(A30,Results_Cases!A:A,0))</f>
        <v>39</v>
      </c>
      <c r="IB30" s="104">
        <f>IF(ISERROR(INDEX(Results_Cases!GX:GX,MATCH(A30,Results_Cases!A:A,0))/ID30),"..",INDEX(Results_Cases!GX:GX,MATCH(A30,Results_Cases!A:A,0))/ID30)</f>
        <v>2.564102564102564E-2</v>
      </c>
      <c r="IC30" s="104">
        <f>IF(ISERROR(INDEX(Results_Cases!GY:GY,MATCH(A30,Results_Cases!A:A,0))/ID30),"..",INDEX(Results_Cases!GY:GY,MATCH(A30,Results_Cases!A:A,0))/ID30)</f>
        <v>0.97435897435897434</v>
      </c>
      <c r="ID30" s="111">
        <f>INDEX(Results_Cases!GX:GX,MATCH(A30,Results_Cases!A:A,0))+INDEX(Results_Cases!GY:GY,MATCH(A30,Results_Cases!A:A,0))</f>
        <v>39</v>
      </c>
    </row>
    <row r="31" spans="1:238" s="30" customFormat="1" ht="24" customHeight="1" x14ac:dyDescent="0.2">
      <c r="A31" s="93" t="s">
        <v>121</v>
      </c>
      <c r="B31" s="94" t="s">
        <v>84</v>
      </c>
      <c r="C31" s="94" t="s">
        <v>174</v>
      </c>
      <c r="D31" s="100">
        <f>INDEX(Results_Cases!D:D,MATCH(A31,Results_Cases!A:A,0))</f>
        <v>98</v>
      </c>
      <c r="E31" s="102">
        <f>INDEX(Results_Cases!E:E,MATCH(A31,Results_Cases!A:A,0))/G31</f>
        <v>1</v>
      </c>
      <c r="F31" s="102">
        <f>INDEX(Results_Cases!F:F,MATCH(A31,Results_Cases!A:A,0))/G31</f>
        <v>0</v>
      </c>
      <c r="G31" s="103">
        <f>INDEX(Results_Cases!D:D,MATCH(A31,Results_Cases!A:A,0))</f>
        <v>98</v>
      </c>
      <c r="H31" s="104">
        <f>INDEX(Results_Cases!G:G,MATCH(A31,Results_Cases!A:A,0))/T31</f>
        <v>0.19387755102040816</v>
      </c>
      <c r="I31" s="104">
        <f>INDEX(Results_Cases!H:H,MATCH(A31,Results_Cases!A:A,0))/T31</f>
        <v>0.44897959183673469</v>
      </c>
      <c r="J31" s="104">
        <f>INDEX(Results_Cases!I:I,MATCH(A31,Results_Cases!A:A,0))/T31</f>
        <v>0.37755102040816324</v>
      </c>
      <c r="K31" s="104">
        <f>INDEX(Results_Cases!J:J,MATCH(A31,Results_Cases!A:A,0))/T31</f>
        <v>0.25510204081632654</v>
      </c>
      <c r="L31" s="104">
        <f>INDEX(Results_Cases!K:K,MATCH(A31,Results_Cases!A:A,0))/T31</f>
        <v>0.14285714285714285</v>
      </c>
      <c r="M31" s="104">
        <f>INDEX(Results_Cases!L:L,MATCH(A31,Results_Cases!A:A,0))/T31</f>
        <v>0.11224489795918367</v>
      </c>
      <c r="N31" s="104">
        <f>INDEX(Results_Cases!M:M,MATCH(A31,Results_Cases!A:A,0))/T31</f>
        <v>0.2857142857142857</v>
      </c>
      <c r="O31" s="104">
        <f>INDEX(Results_Cases!N:N,MATCH(A31,Results_Cases!A:A,0))/T31</f>
        <v>3.0612244897959183E-2</v>
      </c>
      <c r="P31" s="104">
        <f>INDEX(Results_Cases!O:O,MATCH(A31,Results_Cases!A:A,0))/T31</f>
        <v>0.1326530612244898</v>
      </c>
      <c r="Q31" s="104">
        <f>INDEX(Results_Cases!P:P,MATCH(A31,Results_Cases!A:A,0))/T31</f>
        <v>4.0816326530612242E-2</v>
      </c>
      <c r="R31" s="104">
        <f>INDEX(Results_Cases!Q:Q,MATCH(A31,Results_Cases!A:A,0))/T31</f>
        <v>5.1020408163265307E-2</v>
      </c>
      <c r="S31" s="104">
        <f>INDEX(Results_Cases!R:R,MATCH(A31,Results_Cases!A:A,0))/T31</f>
        <v>0.11224489795918367</v>
      </c>
      <c r="T31" s="100">
        <f>INDEX(Results_Cases!GZ:GZ,MATCH(A31,Results_Cases!A:A,0))</f>
        <v>98</v>
      </c>
      <c r="U31" s="102">
        <f>IF(ISERROR(INDEX(Results_Cases!S:S,MATCH(A31,Results_Cases!A:A,0))/X31),0,INDEX(Results_Cases!S:S,MATCH(A31,Results_Cases!A:A,0))/X31)</f>
        <v>0.42105263157894735</v>
      </c>
      <c r="V31" s="102">
        <f>IF(ISERROR(INDEX(Results_Cases!T:T,MATCH(A31,Results_Cases!A:A,0))/X31),0,INDEX(Results_Cases!T:T,MATCH(A31,Results_Cases!A:A,0))/X31)</f>
        <v>0.31578947368421051</v>
      </c>
      <c r="W31" s="102">
        <f>IF(ISERROR(INDEX(Results_Cases!U:U,MATCH(A31,Results_Cases!A:A,0))/X31),0,INDEX(Results_Cases!U:U,MATCH(A31,Results_Cases!A:A,0))/X31)</f>
        <v>0.26315789473684209</v>
      </c>
      <c r="X31" s="103">
        <f>IF(INDEX(Results_Cases!S:S,MATCH(A31,Results_Cases!A:A,0))+INDEX(Results_Cases!T:T,MATCH(A31,Results_Cases!A:A,0))+INDEX(Results_Cases!U:U,MATCH(A31,Results_Cases!A:A,0))=0,"..",INDEX(Results_Cases!S:S,MATCH(A31,Results_Cases!A:A,0))+INDEX(Results_Cases!T:T,MATCH(A31,Results_Cases!A:A,0))+INDEX(Results_Cases!U:U,MATCH(A31,Results_Cases!A:A,0)))</f>
        <v>19</v>
      </c>
      <c r="Y31" s="104">
        <f>IF(ISERROR(INDEX(Results_Cases!V:V,MATCH(A31,Results_Cases!A:A,0))/AC31),"..",INDEX(Results_Cases!V:V,MATCH(A31,Results_Cases!A:A,0))/AC31)</f>
        <v>0.73195876288659789</v>
      </c>
      <c r="Z31" s="104">
        <f>IF(ISERROR(INDEX(Results_Cases!W:W,MATCH(A31,Results_Cases!A:A,0))/AC31),"..",INDEX(Results_Cases!W:W,MATCH(A31,Results_Cases!A:A,0))/AC31)</f>
        <v>1.0309278350515464E-2</v>
      </c>
      <c r="AA31" s="104">
        <f>IF(ISERROR(INDEX(Results_Cases!X:X,MATCH(A31,Results_Cases!A:A,0))/AC31),"..",INDEX(Results_Cases!X:X,MATCH(A31,Results_Cases!A:A,0))/AC31)</f>
        <v>3.0927835051546393E-2</v>
      </c>
      <c r="AB31" s="104">
        <f>IF(ISERROR(INDEX(Results_Cases!Y:Y,MATCH(A31,Results_Cases!A:A,0))/AC31),"..",INDEX(Results_Cases!Y:Y,MATCH(A31,Results_Cases!A:A,0))/AC31)</f>
        <v>0.23711340206185566</v>
      </c>
      <c r="AC31" s="100">
        <f>INDEX(Results_Cases!HA:HA,MATCH(A31,Results_Cases!A:A,0))</f>
        <v>97</v>
      </c>
      <c r="AD31" s="102">
        <f>IF(ISERROR(INDEX(Results_Cases!Z:Z,MATCH(A31,Results_Cases!A:A,0))/AK31),"..",INDEX(Results_Cases!Z:Z,MATCH(A31,Results_Cases!A:A,0))/AK31)</f>
        <v>0.4845360824742268</v>
      </c>
      <c r="AE31" s="102">
        <f>IF(ISERROR(INDEX(Results_Cases!AA:AA,MATCH(A31,Results_Cases!A:A,0))/AK31),"..",INDEX(Results_Cases!AA:AA,MATCH(A31,Results_Cases!A:A,0))/AK31)</f>
        <v>0.16494845360824742</v>
      </c>
      <c r="AF31" s="102">
        <f>IF(ISERROR(INDEX(Results_Cases!AB:AB,MATCH(A31,Results_Cases!A:A,0))/AK31),"..",INDEX(Results_Cases!AB:AB,MATCH(A31,Results_Cases!A:A,0))/AK31)</f>
        <v>9.2783505154639179E-2</v>
      </c>
      <c r="AG31" s="102">
        <f>IF(ISERROR(INDEX(Results_Cases!AC:AC,MATCH(A31,Results_Cases!A:A,0))/AK31),"..",INDEX(Results_Cases!AC:AC,MATCH(A31,Results_Cases!A:A,0))/AK31)</f>
        <v>0.10309278350515463</v>
      </c>
      <c r="AH31" s="102">
        <f>IF(ISERROR(INDEX(Results_Cases!AD:AD,MATCH(A31,Results_Cases!A:A,0))/AK31),"..",INDEX(Results_Cases!AD:AD,MATCH(A31,Results_Cases!A:A,0))/AK31)</f>
        <v>0</v>
      </c>
      <c r="AI31" s="102">
        <f>IF(ISERROR(INDEX(Results_Cases!AE:AE,MATCH(A31,Results_Cases!A:A,0))/AK31),"..",INDEX(Results_Cases!AE:AE,MATCH(A31,Results_Cases!A:A,0))/AK31)</f>
        <v>0</v>
      </c>
      <c r="AJ31" s="102">
        <f>IF(ISERROR(INDEX(Results_Cases!AF:AF,MATCH(A31,Results_Cases!A:A,0))/AK31),"..",INDEX(Results_Cases!AF:AF,MATCH(A31,Results_Cases!A:A,0))/AK31)</f>
        <v>0.15463917525773196</v>
      </c>
      <c r="AK31" s="103">
        <f>IF(INDEX(Results_Cases!Z:Z,MATCH(A31,Results_Cases!A:A,0))+INDEX(Results_Cases!AA:AA,MATCH(A31,Results_Cases!A:A,0))+INDEX(Results_Cases!AB:AB,MATCH(A31,Results_Cases!A:A,0))+INDEX(Results_Cases!AC:AC,MATCH(A31,Results_Cases!A:A,0))+INDEX(Results_Cases!AD:AD,MATCH(A31,Results_Cases!A:A,0))+INDEX(Results_Cases!AE:AE,MATCH(A31,Results_Cases!A:A,0))+INDEX(Results_Cases!AF:AF,MATCH(A31,Results_Cases!A:A,0))=0,"..",INDEX(Results_Cases!Z:Z,MATCH(A31,Results_Cases!A:A,0))+INDEX(Results_Cases!AA:AA,MATCH(A31,Results_Cases!A:A,0))+INDEX(Results_Cases!AB:AB,MATCH(A31,Results_Cases!A:A,0))+INDEX(Results_Cases!AC:AC,MATCH(A31,Results_Cases!A:A,0))+INDEX(Results_Cases!AD:AD,MATCH(A31,Results_Cases!A:A,0))+INDEX(Results_Cases!AE:AE,MATCH(A31,Results_Cases!A:A,0))+INDEX(Results_Cases!AF:AF,MATCH(A31,Results_Cases!A:A,0)))</f>
        <v>97</v>
      </c>
      <c r="AL31" s="104">
        <f>IF(ISERROR(INDEX(Results_Cases!AG:AG,MATCH(A31,Results_Cases!A:A,0))/AR31),"..",INDEX(Results_Cases!AG:AG,MATCH(A31,Results_Cases!A:A,0))/AR31)</f>
        <v>0.18947368421052632</v>
      </c>
      <c r="AM31" s="104">
        <f>IF(ISERROR(INDEX(Results_Cases!AH:AH,MATCH(A31,Results_Cases!A:A,0))/AR31),"..",INDEX(Results_Cases!AH:AH,MATCH(A31,Results_Cases!A:A,0))/AR31)</f>
        <v>0.63157894736842102</v>
      </c>
      <c r="AN31" s="104">
        <f>IF(ISERROR(INDEX(Results_Cases!AI:AI,MATCH(A31,Results_Cases!A:A,0))/AR31),"..",INDEX(Results_Cases!AI:AI,MATCH(A31,Results_Cases!A:A,0))/AR31)</f>
        <v>0.1368421052631579</v>
      </c>
      <c r="AO31" s="104">
        <f>IF(ISERROR(INDEX(Results_Cases!AJ:AJ,MATCH(A31,Results_Cases!A:A,0))/AR31),"..",INDEX(Results_Cases!AJ:AJ,MATCH(A31,Results_Cases!A:A,0))/AR31)</f>
        <v>2.1052631578947368E-2</v>
      </c>
      <c r="AP31" s="104">
        <f>IF(ISERROR(INDEX(Results_Cases!AK:AK,MATCH(A31,Results_Cases!A:A,0))/AR31),"..",INDEX(Results_Cases!AK:AK,MATCH(A31,Results_Cases!A:A,0))/AR31)</f>
        <v>0</v>
      </c>
      <c r="AQ31" s="104">
        <f>IF(ISERROR(INDEX(Results_Cases!AL:AL,MATCH(A31,Results_Cases!A:A,0))/AR31),"..",INDEX(Results_Cases!AL:AL,MATCH(A31,Results_Cases!A:A,0))/AR31)</f>
        <v>2.1052631578947368E-2</v>
      </c>
      <c r="AR31" s="100">
        <f>INDEX(Results_Cases!AG:AG,MATCH(A31,Results_Cases!A:A,0))+INDEX(Results_Cases!AH:AH,MATCH(A31,Results_Cases!A:A,0))+INDEX(Results_Cases!AI:AI,MATCH(A31,Results_Cases!A:A,0))+INDEX(Results_Cases!AJ:AJ,MATCH(A31,Results_Cases!A:A,0))+INDEX(Results_Cases!AK:AK,MATCH(A31,Results_Cases!A:A,0))+INDEX(Results_Cases!AL:AL,MATCH(A31,Results_Cases!A:A,0))</f>
        <v>95</v>
      </c>
      <c r="AS31" s="102">
        <f>IF(ISERROR(INDEX(Results_Cases!AM:AM,MATCH(A31,Results_Cases!A:A,0))/AX31),"..",INDEX(Results_Cases!AM:AM,MATCH(A31,Results_Cases!A:A,0))/AX31)</f>
        <v>0.76136363636363635</v>
      </c>
      <c r="AT31" s="102">
        <f>IF(ISERROR(INDEX(Results_Cases!AN:AN,MATCH(A31,Results_Cases!A:A,0))/AX31),"..",INDEX(Results_Cases!AN:AN,MATCH(A31,Results_Cases!A:A,0))/AX31)</f>
        <v>0.15909090909090909</v>
      </c>
      <c r="AU31" s="102">
        <f>IF(ISERROR(INDEX(Results_Cases!AO:AO,MATCH(A31,Results_Cases!A:A,0))/AX31),"..",INDEX(Results_Cases!AO:AO,MATCH(A31,Results_Cases!A:A,0))/AX31)</f>
        <v>5.6818181818181816E-2</v>
      </c>
      <c r="AV31" s="102">
        <f>IF(ISERROR(INDEX(Results_Cases!AP:AP,MATCH(A31,Results_Cases!A:A,0))/AX31),"..",INDEX(Results_Cases!AP:AP,MATCH(A31,Results_Cases!A:A,0))/AX31)</f>
        <v>0</v>
      </c>
      <c r="AW31" s="102">
        <f>IF(ISERROR(INDEX(Results_Cases!AQ:AQ,MATCH(A31,Results_Cases!A:A,0))/AX31),"..",INDEX(Results_Cases!AQ:AQ,MATCH(A31,Results_Cases!A:A,0))/AX31)</f>
        <v>2.2727272727272728E-2</v>
      </c>
      <c r="AX31" s="103">
        <f>INDEX(Results_Cases!AM:AM,MATCH(A31,Results_Cases!A:A,0))+INDEX(Results_Cases!AN:AN,MATCH(A31,Results_Cases!A:A,0))+INDEX(Results_Cases!AO:AO,MATCH(A31,Results_Cases!A:A,0))+INDEX(Results_Cases!AP:AP,MATCH(A31,Results_Cases!A:A,0))+INDEX(Results_Cases!AQ:AQ,MATCH(A31,Results_Cases!A:A,0))</f>
        <v>88</v>
      </c>
      <c r="AY31" s="104">
        <f>IF(ISERROR(INDEX(Results_Cases!AR:AR,MATCH(A31,Results_Cases!A:A,0))/BD31),"..",INDEX(Results_Cases!AR:AR,MATCH(A31,Results_Cases!A:A,0))/BD31)</f>
        <v>0.72289156626506024</v>
      </c>
      <c r="AZ31" s="104">
        <f>IF(ISERROR(INDEX(Results_Cases!AS:AS,MATCH(A31,Results_Cases!A:A,0))/BD31),"..",INDEX(Results_Cases!AS:AS,MATCH(A31,Results_Cases!A:A,0))/BD31)</f>
        <v>0.19277108433734941</v>
      </c>
      <c r="BA31" s="104">
        <f>IF(ISERROR(INDEX(Results_Cases!AT:AT,MATCH(A31,Results_Cases!A:A,0))/BD31),"..",INDEX(Results_Cases!AT:AT,MATCH(A31,Results_Cases!A:A,0))/BD31)</f>
        <v>4.8192771084337352E-2</v>
      </c>
      <c r="BB31" s="104">
        <f>IF(ISERROR(INDEX(Results_Cases!AU:AU,MATCH(A31,Results_Cases!A:A,0))/BD31),"..",INDEX(Results_Cases!AU:AU,MATCH(A31,Results_Cases!A:A,0))/BD31)</f>
        <v>2.4096385542168676E-2</v>
      </c>
      <c r="BC31" s="104">
        <f>IF(ISERROR(INDEX(Results_Cases!AV:AV,MATCH(A31,Results_Cases!A:A,0))/BD31),"..",INDEX(Results_Cases!AV:AV,MATCH(A31,Results_Cases!A:A,0))/BD31)</f>
        <v>1.2048192771084338E-2</v>
      </c>
      <c r="BD31" s="100">
        <f>INDEX(Results_Cases!AR:AR,MATCH(A31,Results_Cases!A:A,0))+INDEX(Results_Cases!AS:AS,MATCH(A31,Results_Cases!A:A,0))+INDEX(Results_Cases!AT:AT,MATCH(A31,Results_Cases!A:A,0))+INDEX(Results_Cases!AU:AU,MATCH(A31,Results_Cases!A:A,0))+INDEX(Results_Cases!AV:AV,MATCH(A31,Results_Cases!A:A,0))</f>
        <v>83</v>
      </c>
      <c r="BE31" s="102">
        <f>IF(ISERROR(INDEX(Results_Cases!AW:AW,MATCH(A31,Results_Cases!A:A,0))/BJ31),"..",INDEX(Results_Cases!AW:AW,MATCH(A31,Results_Cases!A:A,0))/BJ31)</f>
        <v>0.74444444444444446</v>
      </c>
      <c r="BF31" s="102">
        <f>IF(ISERROR(INDEX(Results_Cases!AX:AX,MATCH(A31,Results_Cases!A:A,0))/BJ31),"..",INDEX(Results_Cases!AX:AX,MATCH(A31,Results_Cases!A:A,0))/BJ31)</f>
        <v>0.17777777777777778</v>
      </c>
      <c r="BG31" s="102">
        <f>IF(ISERROR(INDEX(Results_Cases!AY:AY,MATCH(A31,Results_Cases!A:A,0))/BJ31),"..",INDEX(Results_Cases!AY:AY,MATCH(A31,Results_Cases!A:A,0))/BJ31)</f>
        <v>4.4444444444444446E-2</v>
      </c>
      <c r="BH31" s="102">
        <f>IF(ISERROR(INDEX(Results_Cases!AZ:AZ,MATCH(A31,Results_Cases!A:A,0))/BJ31),"..",INDEX(Results_Cases!AZ:AZ,MATCH(A31,Results_Cases!A:A,0))/BJ31)</f>
        <v>1.1111111111111112E-2</v>
      </c>
      <c r="BI31" s="102">
        <f>IF(ISERROR(INDEX(Results_Cases!BA:BA,MATCH(A31,Results_Cases!A:A,0))/BJ31),"..",INDEX(Results_Cases!BA:BA,MATCH(A31,Results_Cases!A:A,0))/BJ31)</f>
        <v>2.2222222222222223E-2</v>
      </c>
      <c r="BJ31" s="103">
        <f>INDEX(Results_Cases!AW:AW,MATCH(A31,Results_Cases!A:A,0))+INDEX(Results_Cases!AX:AX,MATCH(A31,Results_Cases!A:A,0))+INDEX(Results_Cases!AY:AY,MATCH(A31,Results_Cases!A:A,0))+INDEX(Results_Cases!AZ:AZ,MATCH(A31,Results_Cases!A:A,0))+INDEX(Results_Cases!BA:BA,MATCH(A31,Results_Cases!A:A,0))</f>
        <v>90</v>
      </c>
      <c r="BK31" s="104">
        <f>IF(ISERROR(INDEX(Results_Cases!BB:BB,MATCH(A31,Results_Cases!A:A,0))/BP31),"..",INDEX(Results_Cases!BB:BB,MATCH(A31,Results_Cases!A:A,0))/BP31)</f>
        <v>0.8</v>
      </c>
      <c r="BL31" s="104">
        <f>IF(ISERROR(INDEX(Results_Cases!BC:BC,MATCH(A31,Results_Cases!A:A,0))/BP31),"..",INDEX(Results_Cases!BC:BC,MATCH(A31,Results_Cases!A:A,0))/BP31)</f>
        <v>0.1111111111111111</v>
      </c>
      <c r="BM31" s="104">
        <f>IF(ISERROR(INDEX(Results_Cases!BD:BD,MATCH(A31,Results_Cases!A:A,0))/BP31),"..",INDEX(Results_Cases!BD:BD,MATCH(A31,Results_Cases!A:A,0))/BP31)</f>
        <v>5.5555555555555552E-2</v>
      </c>
      <c r="BN31" s="104">
        <f>IF(ISERROR(INDEX(Results_Cases!BE:BE,MATCH(A31,Results_Cases!A:A,0))/BP31),"..",INDEX(Results_Cases!BE:BE,MATCH(A31,Results_Cases!A:A,0))/BP31)</f>
        <v>0</v>
      </c>
      <c r="BO31" s="104">
        <f>IF(ISERROR(INDEX(Results_Cases!BF:BF,MATCH(A31,Results_Cases!A:A,0))/BP31),"..",INDEX(Results_Cases!BF:BF,MATCH(A31,Results_Cases!A:A,0))/BP31)</f>
        <v>3.3333333333333333E-2</v>
      </c>
      <c r="BP31" s="100">
        <f>INDEX(Results_Cases!BB:BB,MATCH(A31,Results_Cases!A:A,0))+INDEX(Results_Cases!BC:BC,MATCH(A31,Results_Cases!A:A,0))+INDEX(Results_Cases!BD:BD,MATCH(A31,Results_Cases!A:A,0))+INDEX(Results_Cases!BE:BE,MATCH(A31,Results_Cases!A:A,0))+INDEX(Results_Cases!BF:BF,MATCH(A31,Results_Cases!A:A,0))</f>
        <v>90</v>
      </c>
      <c r="BQ31" s="102">
        <f>IF(ISERROR(INDEX(Results_Cases!BG:BG,MATCH(A31,Results_Cases!A:A,0))/BV31),"..",INDEX(Results_Cases!BG:BG,MATCH(A31,Results_Cases!A:A,0))/BV31)</f>
        <v>0.68888888888888888</v>
      </c>
      <c r="BR31" s="102">
        <f>IF(ISERROR(INDEX(Results_Cases!BH:BH,MATCH(A31,Results_Cases!A:A,0))/AX31),"..",INDEX(Results_Cases!BH:BH,MATCH(A31,Results_Cases!A:A,0))/AX31)</f>
        <v>4.5454545454545456E-2</v>
      </c>
      <c r="BS31" s="102">
        <f>IF(ISERROR(INDEX(Results_Cases!BI:BI,MATCH(A31,Results_Cases!A:A,0))/AX31),"..",INDEX(Results_Cases!BI:BI,MATCH(A31,Results_Cases!A:A,0))/AX31)</f>
        <v>7.9545454545454544E-2</v>
      </c>
      <c r="BT31" s="102">
        <f>IF(ISERROR(INDEX(Results_Cases!BJ:BJ,MATCH(A31,Results_Cases!A:A,0))/AX31),"..",INDEX(Results_Cases!BJ:BJ,MATCH(A31,Results_Cases!A:A,0))/AX31)</f>
        <v>2.2727272727272728E-2</v>
      </c>
      <c r="BU31" s="102">
        <f>IF(ISERROR(INDEX(Results_Cases!BK:BK,MATCH(A31,Results_Cases!A:A,0))/AX31),"..",INDEX(Results_Cases!BK:BK,MATCH(A31,Results_Cases!A:A,0))/AX31)</f>
        <v>1.1363636363636364E-2</v>
      </c>
      <c r="BV31" s="103">
        <f>INDEX(Results_Cases!BG:BG,MATCH(A31,Results_Cases!A:A,0))+INDEX(Results_Cases!BH:BH,MATCH(A31,Results_Cases!A:A,0))+INDEX(Results_Cases!BI:BI,MATCH(A31,Results_Cases!A:A,0))+INDEX(Results_Cases!BJ:BJ,MATCH(A31,Results_Cases!A:A,0))+INDEX(Results_Cases!BK:BK,MATCH(A31,Results_Cases!A:A,0))</f>
        <v>45</v>
      </c>
      <c r="BW31" s="104">
        <f>IF(ISERROR(INDEX(Results_Cases!BL:BL,MATCH(A31,Results_Cases!A:A,0))/CB31),"..",INDEX(Results_Cases!BL:BL,MATCH(A31,Results_Cases!A:A,0))/CB31)</f>
        <v>0.7</v>
      </c>
      <c r="BX31" s="104">
        <f>IF(ISERROR(INDEX(Results_Cases!BM:BM,MATCH(A31,Results_Cases!A:A,0))/CB31),"..",INDEX(Results_Cases!BM:BM,MATCH(A31,Results_Cases!A:A,0))/CB31)</f>
        <v>0.2</v>
      </c>
      <c r="BY31" s="104">
        <f>IF(ISERROR(INDEX(Results_Cases!BN:BN,MATCH(A31,Results_Cases!A:A,0))/CB31),"..",INDEX(Results_Cases!BN:BN,MATCH(A31,Results_Cases!A:A,0))/CB31)</f>
        <v>0.1</v>
      </c>
      <c r="BZ31" s="104">
        <f>IF(ISERROR(INDEX(Results_Cases!BO:BO,MATCH(A31,Results_Cases!A:A,0))/CB31),"..",INDEX(Results_Cases!BO:BO,MATCH(A31,Results_Cases!A:A,0))/CB31)</f>
        <v>0</v>
      </c>
      <c r="CA31" s="104">
        <f>IF(ISERROR(INDEX(Results_Cases!BP:BP,MATCH(A31,Results_Cases!A:A,0))/CB31),"..",INDEX(Results_Cases!BP:BP,MATCH(A31,Results_Cases!A:A,0))/CB31)</f>
        <v>0</v>
      </c>
      <c r="CB31" s="100">
        <f>INDEX(Results_Cases!BL:BL,MATCH(A31,Results_Cases!A:A,0))+INDEX(Results_Cases!BM:BM,MATCH(A31,Results_Cases!A:A,0))+INDEX(Results_Cases!BN:BN,MATCH(A31,Results_Cases!A:A,0))+INDEX(Results_Cases!BO:BO,MATCH(A31,Results_Cases!A:A,0))+INDEX(Results_Cases!BP:BP,MATCH(A31,Results_Cases!A:A,0))</f>
        <v>20</v>
      </c>
      <c r="CC31" s="102">
        <f>IF(ISERROR(INDEX(Results_Cases!BQ:BQ,MATCH(A31,Results_Cases!A:A,0))/CH31),"..",INDEX(Results_Cases!BQ:BQ,MATCH(A31,Results_Cases!A:A,0))/CH31)</f>
        <v>0.45833333333333331</v>
      </c>
      <c r="CD31" s="102">
        <f>IF(ISERROR(INDEX(Results_Cases!BR:BR,MATCH(A31,Results_Cases!A:A,0))/CH31),"..",INDEX(Results_Cases!BR:BR,MATCH(A31,Results_Cases!A:A,0))/CH31)</f>
        <v>0.31944444444444442</v>
      </c>
      <c r="CE31" s="102">
        <f>IF(ISERROR(INDEX(Results_Cases!BS:BS,MATCH(A31,Results_Cases!A:A,0))/CH31),"..",INDEX(Results_Cases!BS:BS,MATCH(A31,Results_Cases!A:A,0))/CH31)</f>
        <v>0.22222222222222221</v>
      </c>
      <c r="CF31" s="102">
        <f>IF(ISERROR(INDEX(Results_Cases!BT:BT,MATCH(A31,Results_Cases!A:A,0))/CH31),"..",INDEX(Results_Cases!BT:BT,MATCH(A31,Results_Cases!A:A,0))/CH31)</f>
        <v>0</v>
      </c>
      <c r="CG31" s="102">
        <f>IF(ISERROR(INDEX(Results_Cases!BU:BU,MATCH(A31,Results_Cases!A:A,0))/CH31),"..",INDEX(Results_Cases!BU:BU,MATCH(A31,Results_Cases!A:A,0))/CH31)</f>
        <v>0</v>
      </c>
      <c r="CH31" s="103">
        <f>INDEX(Results_Cases!BQ:BQ,MATCH(A31,Results_Cases!A:A,0))+INDEX(Results_Cases!BR:BR,MATCH(A31,Results_Cases!A:A,0))+INDEX(Results_Cases!BS:BS,MATCH(A31,Results_Cases!A:A,0))+INDEX(Results_Cases!BT:BT,MATCH(A31,Results_Cases!A:A,0))+INDEX(Results_Cases!BU:BU,MATCH(A31,Results_Cases!A:A,0))</f>
        <v>72</v>
      </c>
      <c r="CI31" s="104">
        <f>IF(ISERROR(INDEX(Results_Cases!BV:BV,MATCH(A31,Results_Cases!A:A,0))/CN31),"..",INDEX(Results_Cases!BV:BV,MATCH(A31,Results_Cases!A:A,0))/CN31)</f>
        <v>0.51351351351351349</v>
      </c>
      <c r="CJ31" s="104">
        <f>IF(ISERROR(INDEX(Results_Cases!BW:BW,MATCH(A31,Results_Cases!A:A,0))/CN31),"..",INDEX(Results_Cases!BW:BW,MATCH(A31,Results_Cases!A:A,0))/CN31)</f>
        <v>0.32432432432432434</v>
      </c>
      <c r="CK31" s="104">
        <f>IF(ISERROR(INDEX(Results_Cases!BX:BX,MATCH(A31,Results_Cases!A:A,0))/CN31),"..",INDEX(Results_Cases!BX:BX,MATCH(A31,Results_Cases!A:A,0))/CN31)</f>
        <v>0.16216216216216217</v>
      </c>
      <c r="CL31" s="104">
        <f>IF(ISERROR(INDEX(Results_Cases!BY:BY,MATCH(A31,Results_Cases!A:A,0))/CN31),"..",INDEX(Results_Cases!BY:BY,MATCH(A31,Results_Cases!A:A,0))/CN31)</f>
        <v>0</v>
      </c>
      <c r="CM31" s="104">
        <f>IF(ISERROR(INDEX(Results_Cases!BZ:BZ,MATCH(A31,Results_Cases!A:A,0))/CN31),"..",INDEX(Results_Cases!BZ:BZ,MATCH(A31,Results_Cases!A:A,0))/CN31)</f>
        <v>0</v>
      </c>
      <c r="CN31" s="100">
        <f>INDEX(Results_Cases!BV:BV,MATCH(A31,Results_Cases!A:A,0))+INDEX(Results_Cases!BW:BW,MATCH(A31,Results_Cases!A:A,0))+INDEX(Results_Cases!BX:BX,MATCH(A31,Results_Cases!A:A,0))+INDEX(Results_Cases!BY:BY,MATCH(A31,Results_Cases!A:A,0))+INDEX(Results_Cases!BZ:BZ,MATCH(A31,Results_Cases!A:A,0))</f>
        <v>74</v>
      </c>
      <c r="CO31" s="102">
        <f>IF(ISERROR(INDEX(Results_Cases!CA:CA,MATCH(A31,Results_Cases!A:A,0))/CT31),0,INDEX(Results_Cases!CA:CA,MATCH(A31,Results_Cases!A:A,0))/CT31)</f>
        <v>0</v>
      </c>
      <c r="CP31" s="102">
        <f>IF(ISERROR(INDEX(Results_Cases!CB:CB,MATCH(A31,Results_Cases!A:A,0))/CT31),0,INDEX(Results_Cases!CB:CB,MATCH(A31,Results_Cases!A:A,0))/CT31)</f>
        <v>0</v>
      </c>
      <c r="CQ31" s="102">
        <f>IF(ISERROR(INDEX(Results_Cases!CC:CC,MATCH(A31,Results_Cases!A:A,0))/CT31),0,INDEX(Results_Cases!CC:CC,MATCH(A31,Results_Cases!A:A,0))/CT31)</f>
        <v>0</v>
      </c>
      <c r="CR31" s="102">
        <f>IF(ISERROR(INDEX(Results_Cases!CD:CD,MATCH(A31,Results_Cases!A:A,0))/CT31),0,INDEX(Results_Cases!CD:CD,MATCH(A31,Results_Cases!A:A,0))/CT31)</f>
        <v>0</v>
      </c>
      <c r="CS31" s="102">
        <f>IF(ISERROR(INDEX(Results_Cases!CE:CE,MATCH(A31,Results_Cases!A:A,0))/CT31),0,INDEX(Results_Cases!CE:CE,MATCH(A31,Results_Cases!A:A,0))/CT31)</f>
        <v>0</v>
      </c>
      <c r="CT31" s="103">
        <f>IF(ISERROR(INDEX(Results_Cases!CA:CA,MATCH(A31,Results_Cases!A:A,0))+INDEX(Results_Cases!CB:CB,MATCH(A31,Results_Cases!A:A,0))+INDEX(Results_Cases!CC:CC,MATCH(A31,Results_Cases!A:A,0))+INDEX(Results_Cases!CD:CD,MATCH(A31,Results_Cases!A:A,0))+INDEX(Results_Cases!CE:CE,MATCH(A31,Results_Cases!A:A,0))),0,INDEX(Results_Cases!CA:CA,MATCH(A31,Results_Cases!A:A,0))+INDEX(Results_Cases!CB:CB,MATCH(A31,Results_Cases!A:A,0))+INDEX(Results_Cases!CC:CC,MATCH(A31,Results_Cases!A:A,0))+INDEX(Results_Cases!CD:CD,MATCH(A31,Results_Cases!A:A,0))+INDEX(Results_Cases!CE:CE,MATCH(A31,Results_Cases!A:A,0)))</f>
        <v>0</v>
      </c>
      <c r="CU31" s="104">
        <f>INDEX(Results_Cases!CF:CF,MATCH(A31,Results_Cases!A:A,0))/DC31</f>
        <v>0.40860215053763443</v>
      </c>
      <c r="CV31" s="104">
        <f>INDEX(Results_Cases!CG:CG,MATCH(A31,Results_Cases!A:A,0))/DC31</f>
        <v>5.3763440860215055E-2</v>
      </c>
      <c r="CW31" s="104">
        <f>INDEX(Results_Cases!CH:CH,MATCH(A31,Results_Cases!A:A,0))/DC31</f>
        <v>0.60215053763440862</v>
      </c>
      <c r="CX31" s="104">
        <f>INDEX(Results_Cases!CI:CI,MATCH(A31,Results_Cases!A:A,0))/DC31</f>
        <v>7.5268817204301078E-2</v>
      </c>
      <c r="CY31" s="104">
        <f>INDEX(Results_Cases!CJ:CJ,MATCH(A31,Results_Cases!A:A,0))/DC31</f>
        <v>0.32258064516129031</v>
      </c>
      <c r="CZ31" s="104">
        <f>INDEX(Results_Cases!CK:CK,MATCH(A31,Results_Cases!A:A,0))/DC31</f>
        <v>2.1505376344086023E-2</v>
      </c>
      <c r="DA31" s="104">
        <f>INDEX(Results_Cases!CL:CL,MATCH(A31,Results_Cases!A:A,0))/DC31</f>
        <v>9.6774193548387094E-2</v>
      </c>
      <c r="DB31" s="104">
        <f>INDEX(Results_Cases!CM:CM,MATCH(A31,Results_Cases!A:A,0))/DC31</f>
        <v>0.19354838709677419</v>
      </c>
      <c r="DC31" s="100">
        <f>INDEX(Results_Cases!HB:HB,MATCH(A31,Results_Cases!A:A,0))</f>
        <v>93</v>
      </c>
      <c r="DD31" s="102">
        <f>IF(ISERROR(INDEX(Results_Cases!CN:CN,MATCH(A31,Results_Cases!A:A,0))/DK31),"..",INDEX(Results_Cases!CN:CN,MATCH(A31,Results_Cases!A:A,0))/DK31)</f>
        <v>0.73118279569892475</v>
      </c>
      <c r="DE31" s="102">
        <f>IF(ISERROR(INDEX(Results_Cases!CO:CO,MATCH(A31,Results_Cases!A:A,0))/DK31),"..",INDEX(Results_Cases!CO:CO,MATCH(A31,Results_Cases!A:A,0))/DK31)</f>
        <v>1.0752688172043012E-2</v>
      </c>
      <c r="DF31" s="102">
        <f>IF(ISERROR(INDEX(Results_Cases!CP:CP,MATCH(A31,Results_Cases!A:A,0))/DK31),"..",INDEX(Results_Cases!CP:CP,MATCH(A31,Results_Cases!A:A,0))/DK31)</f>
        <v>0.10752688172043011</v>
      </c>
      <c r="DG31" s="102">
        <f>IF(ISERROR(INDEX(Results_Cases!CQ:CQ,MATCH(A31,Results_Cases!A:A,0))/DK31),"..",INDEX(Results_Cases!CQ:CQ,MATCH(A31,Results_Cases!A:A,0))/DK31)</f>
        <v>7.5268817204301078E-2</v>
      </c>
      <c r="DH31" s="102">
        <f>IF(ISERROR(INDEX(Results_Cases!CR:CR,MATCH(A31,Results_Cases!A:A,0))/DK31),"..",INDEX(Results_Cases!CR:CR,MATCH(A31,Results_Cases!A:A,0))/DK31)</f>
        <v>7.5268817204301078E-2</v>
      </c>
      <c r="DI31" s="105">
        <f>IF(ISERROR(INDEX(Results_Cases!CS:CS,MATCH(A31,Results_Cases!A:A,0))),0,INDEX(Results_Cases!CS:CS,MATCH(A31,Results_Cases!A:A,0)))</f>
        <v>7.86</v>
      </c>
      <c r="DJ31" s="106">
        <f>IF(ISERROR(INDEX(Results_Cases!CT:CT,MATCH(A31,Results_Cases!A:A,0))),0,INDEX(Results_Cases!CT:CT,MATCH(A31,Results_Cases!A:A,0)))</f>
        <v>5</v>
      </c>
      <c r="DK31" s="103">
        <f>INDEX(Results_Cases!CN:CN,MATCH(A31,Results_Cases!A:A,0))+INDEX(Results_Cases!CO:CO,MATCH(A31,Results_Cases!A:A,0))+INDEX(Results_Cases!CP:CP,MATCH(A31,Results_Cases!A:A,0))+INDEX(Results_Cases!CQ:CQ,MATCH(A31,Results_Cases!A:A,0))+INDEX(Results_Cases!CR:CR,MATCH(A31,Results_Cases!A:A,0))</f>
        <v>93</v>
      </c>
      <c r="DL31" s="104">
        <f>IF(ISERROR(INDEX(Results_Cases!CU:CU,MATCH(A31,Results_Cases!A:A,0))/DO31),"..",INDEX(Results_Cases!CU:CU,MATCH(A31,Results_Cases!A:A,0))/DO31)</f>
        <v>0.17647058823529413</v>
      </c>
      <c r="DM31" s="104">
        <f>IF(ISERROR(INDEX(Results_Cases!CV:CV,MATCH(A31,Results_Cases!A:A,0))/DO31),"..",INDEX(Results_Cases!CV:CV,MATCH(A31,Results_Cases!A:A,0))/DO31)</f>
        <v>0.80882352941176472</v>
      </c>
      <c r="DN31" s="104">
        <f>IF(ISERROR(INDEX(Results_Cases!CW:CW,MATCH(A31,Results_Cases!A:A,0))/DO31),"..",INDEX(Results_Cases!CW:CW,MATCH(A31,Results_Cases!A:A,0))/DO31)</f>
        <v>1.4705882352941176E-2</v>
      </c>
      <c r="DO31" s="100">
        <f>INDEX(Results_Cases!CU:CU,MATCH(A31,Results_Cases!A:A,0))+INDEX(Results_Cases!CV:CV,MATCH(A31,Results_Cases!A:A,0))+INDEX(Results_Cases!CW:CW,MATCH(A31,Results_Cases!A:A,0))</f>
        <v>68</v>
      </c>
      <c r="DP31" s="102">
        <f>IF(ISERROR(INDEX(Results_Cases!CX:CX,MATCH(A31,Results_Cases!A:A,0))/DS31),"..",INDEX(Results_Cases!CX:CX,MATCH(A31,Results_Cases!A:A,0))/DS31)</f>
        <v>0.43956043956043955</v>
      </c>
      <c r="DQ31" s="102">
        <f>IF(ISERROR(INDEX(Results_Cases!CY:CY,MATCH(A31,Results_Cases!A:A,0))/DS31),"..",INDEX(Results_Cases!CY:CY,MATCH(A31,Results_Cases!A:A,0))/DS31)</f>
        <v>0.56043956043956045</v>
      </c>
      <c r="DR31" s="102">
        <f>IF(ISERROR(INDEX(Results_Cases!CZ:CZ,MATCH(A31,Results_Cases!A:A,0))/DS31),"..",INDEX(Results_Cases!CZ:CZ,MATCH(A31,Results_Cases!A:A,0))/DS31)</f>
        <v>0</v>
      </c>
      <c r="DS31" s="103">
        <f>INDEX(Results_Cases!CX:CX,MATCH(A31,Results_Cases!A:A,0))+INDEX(Results_Cases!CY:CY,MATCH(A31,Results_Cases!A:A,0))+INDEX(Results_Cases!CZ:CZ,MATCH(A31,Results_Cases!A:A,0))</f>
        <v>91</v>
      </c>
      <c r="DT31" s="104">
        <f>IF(ISERROR(INDEX(Results_Cases!DA:DA,MATCH(A31,Results_Cases!A:A,0))/EC31),"..",INDEX(Results_Cases!DA:DA,MATCH(A31,Results_Cases!A:A,0))/EC31)</f>
        <v>1.282051282051282E-2</v>
      </c>
      <c r="DU31" s="104">
        <f>IF(ISERROR(INDEX(Results_Cases!DB:DB,MATCH(A31,Results_Cases!A:A,0))/EC31),"..",INDEX(Results_Cases!DB:DB,MATCH(A31,Results_Cases!A:A,0))/EC31)</f>
        <v>3.8461538461538464E-2</v>
      </c>
      <c r="DV31" s="104">
        <f>IF(ISERROR(INDEX(Results_Cases!DC:DC,MATCH(A31,Results_Cases!A:A,0))/EC31),"..",INDEX(Results_Cases!DC:DC,MATCH(A31,Results_Cases!A:A,0))/EC31)</f>
        <v>8.9743589743589744E-2</v>
      </c>
      <c r="DW31" s="104">
        <f>IF(ISERROR(INDEX(Results_Cases!DD:DD,MATCH(A31,Results_Cases!A:A,0))/EC31),"..",INDEX(Results_Cases!DD:DD,MATCH(A31,Results_Cases!A:A,0))/EC31)</f>
        <v>0.14102564102564102</v>
      </c>
      <c r="DX31" s="104">
        <f>IF(ISERROR(INDEX(Results_Cases!DE:DE,MATCH(A31,Results_Cases!A:A,0))/EC31),"..",INDEX(Results_Cases!DE:DE,MATCH(A31,Results_Cases!A:A,0))/EC31)</f>
        <v>0.28205128205128205</v>
      </c>
      <c r="DY31" s="104">
        <f>IF(ISERROR(INDEX(Results_Cases!DF:DF,MATCH(A31,Results_Cases!A:A,0))/EC31),"..",INDEX(Results_Cases!DF:DF,MATCH(A31,Results_Cases!A:A,0))/EC31)</f>
        <v>0.25641025641025639</v>
      </c>
      <c r="DZ31" s="104">
        <f>IF(ISERROR(INDEX(Results_Cases!DG:DG,MATCH(A31,Results_Cases!A:A,0))/EC31),"..",INDEX(Results_Cases!DG:DG,MATCH(A31,Results_Cases!A:A,0))/EC31)</f>
        <v>0.16666666666666666</v>
      </c>
      <c r="EA31" s="104">
        <f>IF(ISERROR(INDEX(Results_Cases!DH:DH,MATCH(A31,Results_Cases!A:A,0))/EC31),"..",INDEX(Results_Cases!DH:DH,MATCH(A31,Results_Cases!A:A,0))/EC31)</f>
        <v>1.282051282051282E-2</v>
      </c>
      <c r="EB31" s="107">
        <f>IF(ISERROR(INDEX(Results_Cases!DI:DI,MATCH(A31,Results_Cases!A:A,0))),"..",INDEX(Results_Cases!DI:DI,MATCH(A31,Results_Cases!A:A,0)))</f>
        <v>48.214285714285715</v>
      </c>
      <c r="EC31" s="100">
        <f>INDEX(Results_Cases!DA:DA,MATCH(A31,Results_Cases!A:A,0))+INDEX(Results_Cases!DB:DB,MATCH(A31,Results_Cases!A:A,0))+INDEX(Results_Cases!DC:DC,MATCH(A31,Results_Cases!A:A,0))+INDEX(Results_Cases!DD:DD,MATCH(A31,Results_Cases!A:A,0))+INDEX(Results_Cases!DE:DE,MATCH(A31,Results_Cases!A:A,0))+INDEX(Results_Cases!DF:DF,MATCH(A31,Results_Cases!A:A,0))+INDEX(Results_Cases!DG:DG,MATCH(A31,Results_Cases!A:A,0))+INDEX(Results_Cases!DH:DH,MATCH(A31,Results_Cases!A:A,0))</f>
        <v>78</v>
      </c>
      <c r="ED31" s="102">
        <f>IF(ISERROR(INDEX(Results_Cases!DJ:DJ,MATCH(A31,Results_Cases!A:A,0))/EI31),"..",INDEX(Results_Cases!DJ:DJ,MATCH(A31,Results_Cases!A:A,0))/EI31)</f>
        <v>0</v>
      </c>
      <c r="EE31" s="102">
        <f>IF(ISERROR(INDEX(Results_Cases!DK:DK,MATCH(A31,Results_Cases!A:A,0))/EI31),"..",INDEX(Results_Cases!DK:DK,MATCH(A31,Results_Cases!A:A,0))/EI31)</f>
        <v>0.15555555555555556</v>
      </c>
      <c r="EF31" s="102">
        <f>IF(ISERROR(INDEX(Results_Cases!DL:DL,MATCH(A31,Results_Cases!A:A,0))/EI31),"..",INDEX(Results_Cases!DL:DL,MATCH(A31,Results_Cases!A:A,0))/EI31)</f>
        <v>1.1111111111111112E-2</v>
      </c>
      <c r="EG31" s="102">
        <f>IF(ISERROR(INDEX(Results_Cases!DM:DM,MATCH(A31,Results_Cases!A:A,0))/EI31),"..",INDEX(Results_Cases!DM:DM,MATCH(A31,Results_Cases!A:A,0))/EI31)</f>
        <v>0.74444444444444446</v>
      </c>
      <c r="EH31" s="102">
        <f>IF(ISERROR(INDEX(Results_Cases!DN:DN,MATCH(A31,Results_Cases!A:A,0))/EI31),"..",INDEX(Results_Cases!DN:DN,MATCH(A31,Results_Cases!A:A,0))/EI31)</f>
        <v>8.8888888888888892E-2</v>
      </c>
      <c r="EI31" s="103">
        <f>INDEX(Results_Cases!DJ:DJ,MATCH(A31,Results_Cases!A:A,0))+INDEX(Results_Cases!DK:DK,MATCH(A31,Results_Cases!A:A,0))+INDEX(Results_Cases!DL:DL,MATCH(A31,Results_Cases!A:A,0))+INDEX(Results_Cases!DM:DM,MATCH(A31,Results_Cases!A:A,0))+INDEX(Results_Cases!DN:DN,MATCH(A31,Results_Cases!A:A,0))</f>
        <v>90</v>
      </c>
      <c r="EJ31" s="104">
        <f>IF(ISERROR(INDEX(Results_Cases!DO:DO,MATCH(A31,Results_Cases!A:A,0))/EI31),"..",INDEX(Results_Cases!DO:DO,MATCH(A31,Results_Cases!A:A,0))/EI31)</f>
        <v>0</v>
      </c>
      <c r="EK31" s="104">
        <f>IF(ISERROR(INDEX(Results_Cases!DP:DP,MATCH(A31,Results_Cases!A:A,0))/EI31),"..",INDEX(Results_Cases!DP:DP,MATCH(A31,Results_Cases!A:A,0))/EI31)</f>
        <v>0</v>
      </c>
      <c r="EL31" s="104">
        <f>IF(ISERROR(INDEX(Results_Cases!DQ:DQ,MATCH(A31,Results_Cases!A:A,0))/EI31),"..",INDEX(Results_Cases!DQ:DQ,MATCH(A31,Results_Cases!A:A,0))/EI31)</f>
        <v>0</v>
      </c>
      <c r="EM31" s="102">
        <f>IF(ISERROR(INDEX(Results_Cases!DR:DR,MATCH(A31,Results_Cases!A:A,0))/EI31),"..",INDEX(Results_Cases!DR:DR,MATCH(A31,Results_Cases!A:A,0))/EI31)</f>
        <v>0</v>
      </c>
      <c r="EN31" s="102">
        <f>IF(ISERROR(INDEX(Results_Cases!DS:DS,MATCH(A31,Results_Cases!A:A,0))/EI31),"..",INDEX(Results_Cases!DS:DS,MATCH(A31,Results_Cases!A:A,0))/EI31)</f>
        <v>0</v>
      </c>
      <c r="EO31" s="102">
        <f>IF(ISERROR(INDEX(Results_Cases!DT:DT,MATCH(A31,Results_Cases!A:A,0))/EI31),"..",INDEX(Results_Cases!DT:DT,MATCH(A31,Results_Cases!A:A,0))/EI31)</f>
        <v>4.4444444444444446E-2</v>
      </c>
      <c r="EP31" s="102">
        <f>IF(ISERROR(INDEX(Results_Cases!DU:DU,MATCH(A31,Results_Cases!A:A,0))/EI31),"..",INDEX(Results_Cases!DU:DU,MATCH(A31,Results_Cases!A:A,0))/EI31)</f>
        <v>0.1111111111111111</v>
      </c>
      <c r="EQ31" s="104">
        <f>IF(ISERROR(INDEX(Results_Cases!DV:DV,MATCH(A31,Results_Cases!A:A,0))/EI31),"..",INDEX(Results_Cases!DV:DV,MATCH(A31,Results_Cases!A:A,0))/EI31)</f>
        <v>0</v>
      </c>
      <c r="ER31" s="104">
        <f>IF(ISERROR(INDEX(Results_Cases!DW:DW,MATCH(A31,Results_Cases!A:A,0))/EI31),"..",INDEX(Results_Cases!DW:DW,MATCH(A31,Results_Cases!A:A,0))/EI31)</f>
        <v>0</v>
      </c>
      <c r="ES31" s="104">
        <f>IF(ISERROR(INDEX(Results_Cases!DX:DX,MATCH(A31,Results_Cases!A:A,0))/EI31),"..",INDEX(Results_Cases!DX:DX,MATCH(A31,Results_Cases!A:A,0))/EI31)</f>
        <v>0</v>
      </c>
      <c r="ET31" s="104">
        <f>IF(ISERROR(INDEX(Results_Cases!DY:DY,MATCH(A31,Results_Cases!A:A,0))/EI31),"..",INDEX(Results_Cases!DY:DY,MATCH(A31,Results_Cases!A:A,0))/EI31)</f>
        <v>1.1111111111111112E-2</v>
      </c>
      <c r="EU31" s="104">
        <f>IF(ISERROR(INDEX(Results_Cases!DZ:DZ,MATCH(A31,Results_Cases!A:A,0))/EI31),"..",INDEX(Results_Cases!DZ:DZ,MATCH(A31,Results_Cases!A:A,0))/EI31)</f>
        <v>0</v>
      </c>
      <c r="EV31" s="104">
        <f>IF(ISERROR(INDEX(Results_Cases!EA:EA,MATCH(A31,Results_Cases!A:A,0))/EI31),"..",INDEX(Results_Cases!EA:EA,MATCH(A31,Results_Cases!A:A,0))/EI31)</f>
        <v>0</v>
      </c>
      <c r="EW31" s="104">
        <f>IF(ISERROR(INDEX(Results_Cases!EB:EB,MATCH(A31,Results_Cases!A:A,0))/EI31),"..",INDEX(Results_Cases!EB:EB,MATCH(A31,Results_Cases!A:A,0))/EI31)</f>
        <v>0</v>
      </c>
      <c r="EX31" s="102">
        <f>IF(ISERROR(INDEX(Results_Cases!EC:EC,MATCH(A31,Results_Cases!A:A,0))/EI31),"..",INDEX(Results_Cases!EC:EC,MATCH(A31,Results_Cases!A:A,0))/EI31)</f>
        <v>0</v>
      </c>
      <c r="EY31" s="102">
        <f>IF(ISERROR(INDEX(Results_Cases!ED:ED,MATCH(A31,Results_Cases!A:A,0))/EI31),"..",INDEX(Results_Cases!ED:ED,MATCH(A31,Results_Cases!A:A,0))/EI31)</f>
        <v>0</v>
      </c>
      <c r="EZ31" s="102">
        <f>IF(ISERROR(INDEX(Results_Cases!EE:EE,MATCH(A31,Results_Cases!A:A,0))/EI31),"..",INDEX(Results_Cases!EE:EE,MATCH(A31,Results_Cases!A:A,0))/EI31)</f>
        <v>0</v>
      </c>
      <c r="FA31" s="102">
        <f>IF(ISERROR(INDEX(Results_Cases!EF:EF,MATCH(A31,Results_Cases!A:A,0))/EI31),"..",INDEX(Results_Cases!EF:EF,MATCH(A31,Results_Cases!A:A,0))/EI31)</f>
        <v>0</v>
      </c>
      <c r="FB31" s="102">
        <f>IF(ISERROR(INDEX(Results_Cases!EG:EG,MATCH(A31,Results_Cases!A:A,0))/EI31),"..",INDEX(Results_Cases!EG:EG,MATCH(A31,Results_Cases!A:A,0))/EI31)</f>
        <v>0</v>
      </c>
      <c r="FC31" s="102">
        <f>IF(ISERROR(INDEX(Results_Cases!EH:EH,MATCH(A31,Results_Cases!A:A,0))/EI31),"..",INDEX(Results_Cases!EH:EH,MATCH(A31,Results_Cases!A:A,0))/EI31)</f>
        <v>0</v>
      </c>
      <c r="FD31" s="102">
        <f>IF(ISERROR(INDEX(Results_Cases!EI:EI,MATCH(A31,Results_Cases!A:A,0))/EI31),"..",INDEX(Results_Cases!EI:EI,MATCH(A31,Results_Cases!A:A,0))/EI31)</f>
        <v>0</v>
      </c>
      <c r="FE31" s="102">
        <f>IF(ISERROR(INDEX(Results_Cases!EJ:EJ,MATCH(A31,Results_Cases!A:A,0))/EI31),"..",INDEX(Results_Cases!EJ:EJ,MATCH(A31,Results_Cases!A:A,0))/EI31)</f>
        <v>0</v>
      </c>
      <c r="FF31" s="102">
        <f>IF(ISERROR(INDEX(Results_Cases!EK:EK,MATCH(A31,Results_Cases!A:A,0))/EI31),"..",INDEX(Results_Cases!EK:EK,MATCH(A31,Results_Cases!A:A,0))/EI31)</f>
        <v>0</v>
      </c>
      <c r="FG31" s="102">
        <f>IF(ISERROR(INDEX(Results_Cases!EL:EL,MATCH(A31,Results_Cases!A:A,0))/EI31),"..",INDEX(Results_Cases!EL:EL,MATCH(A31,Results_Cases!A:A,0))/EI31)</f>
        <v>2.2222222222222223E-2</v>
      </c>
      <c r="FH31" s="102">
        <f>IF(ISERROR(INDEX(Results_Cases!EM:EM,MATCH(A31,Results_Cases!A:A,0))/EI31),"..",INDEX(Results_Cases!EM:EM,MATCH(A31,Results_Cases!A:A,0))/EI31)</f>
        <v>0</v>
      </c>
      <c r="FI31" s="102">
        <f>IF(ISERROR(INDEX(Results_Cases!EN:EN,MATCH(A31,Results_Cases!A:A,0))/EI31),"..",INDEX(Results_Cases!EN:EN,MATCH(A31,Results_Cases!A:A,0))/EI31)</f>
        <v>0</v>
      </c>
      <c r="FJ31" s="102">
        <f>IF(ISERROR(INDEX(Results_Cases!EO:EO,MATCH(A31,Results_Cases!A:A,0))/EI31),"..",INDEX(Results_Cases!EO:EO,MATCH(A31,Results_Cases!A:A,0))/EI31)</f>
        <v>0</v>
      </c>
      <c r="FK31" s="102">
        <f>IF(ISERROR(INDEX(Results_Cases!EP:EP,MATCH(A31,Results_Cases!A:A,0))/EI31),"..",INDEX(Results_Cases!EP:EP,MATCH(A31,Results_Cases!A:A,0))/EI31)</f>
        <v>2.2222222222222223E-2</v>
      </c>
      <c r="FL31" s="102">
        <f>IF(ISERROR(INDEX(Results_Cases!EQ:EQ,MATCH(A31,Results_Cases!A:A,0))/EI31),"..",INDEX(Results_Cases!EQ:EQ,MATCH(A31,Results_Cases!A:A,0))/EI31)</f>
        <v>0</v>
      </c>
      <c r="FM31" s="102">
        <f>IF(ISERROR(INDEX(Results_Cases!ER:ER,MATCH(A31,Results_Cases!A:A,0))/EI31),"..",INDEX(Results_Cases!ER:ER,MATCH(A31,Results_Cases!A:A,0))/EI31)</f>
        <v>0</v>
      </c>
      <c r="FN31" s="102">
        <f>IF(ISERROR(INDEX(Results_Cases!ES:ES,MATCH(A31,Results_Cases!A:A,0))/EI31),"..",INDEX(Results_Cases!ES:ES,MATCH(A31,Results_Cases!A:A,0))/EI31)</f>
        <v>0</v>
      </c>
      <c r="FO31" s="102">
        <f>IF(ISERROR(INDEX(Results_Cases!ET:ET,MATCH(A31,Results_Cases!A:A,0))/EI31),"..",INDEX(Results_Cases!ET:ET,MATCH(A31,Results_Cases!A:A,0))/EI31)</f>
        <v>0</v>
      </c>
      <c r="FP31" s="102">
        <f>IF(ISERROR(INDEX(Results_Cases!EU:EU,MATCH(A31,Results_Cases!A:A,0))/EI31),"..",INDEX(Results_Cases!EU:EU,MATCH(A31,Results_Cases!A:A,0))/EI31)</f>
        <v>0</v>
      </c>
      <c r="FQ31" s="102">
        <f>IF(ISERROR(INDEX(Results_Cases!EV:EV,MATCH(A31,Results_Cases!A:A,0))/EI31),"..",INDEX(Results_Cases!EV:EV,MATCH(A31,Results_Cases!A:A,0))/EI31)</f>
        <v>0</v>
      </c>
      <c r="FR31" s="102">
        <f>IF(ISERROR(INDEX(Results_Cases!EW:EW,MATCH(A31,Results_Cases!A:A,0))/EI31),"..",INDEX(Results_Cases!EW:EW,MATCH(A31,Results_Cases!A:A,0))/EI31)</f>
        <v>0</v>
      </c>
      <c r="FS31" s="102">
        <f>IF(ISERROR(INDEX(Results_Cases!EX:EX,MATCH(A31,Results_Cases!A:A,0))/EI31),"..",INDEX(Results_Cases!EX:EX,MATCH(A31,Results_Cases!A:A,0))/EI31)</f>
        <v>0.7</v>
      </c>
      <c r="FT31" s="104">
        <f>IF(ISERROR(INDEX(Results_Cases!EY:EY,MATCH(A31,Results_Cases!A:A,0))/EI31),"..",INDEX(Results_Cases!EY:EY,MATCH(A31,Results_Cases!A:A,0))/EI31)</f>
        <v>6.6666666666666666E-2</v>
      </c>
      <c r="FU31" s="104">
        <f>IF(ISERROR(INDEX(Results_Cases!EZ:EZ,MATCH(A31,Results_Cases!A:A,0))/EI31),"..",INDEX(Results_Cases!EZ:EZ,MATCH(A31,Results_Cases!A:A,0))/EI31)</f>
        <v>2.2222222222222223E-2</v>
      </c>
      <c r="FV31" s="102">
        <f>IF(ISERROR(INDEX(Results_Cases!FA:FA,MATCH(A31,Results_Cases!A:A,0))/GB31),"..",INDEX(Results_Cases!FA:FA,MATCH(A31,Results_Cases!A:A,0))/GB31)</f>
        <v>0.88888888888888884</v>
      </c>
      <c r="FW31" s="102">
        <f>IF(ISERROR(INDEX(Results_Cases!FB:FB,MATCH(A31,Results_Cases!A:A,0))/GB31),"..",INDEX(Results_Cases!FB:FB,MATCH(A31,Results_Cases!A:A,0))/GB31)</f>
        <v>0</v>
      </c>
      <c r="FX31" s="102">
        <f>IF(ISERROR(INDEX(Results_Cases!FC:FC,MATCH(A31,Results_Cases!A:A,0))/GB31),"..",INDEX(Results_Cases!FC:FC,MATCH(A31,Results_Cases!A:A,0))/GB31)</f>
        <v>0</v>
      </c>
      <c r="FY31" s="102">
        <f>IF(ISERROR(INDEX(Results_Cases!FD:FD,MATCH(A31,Results_Cases!A:A,0))/GB31),"..",INDEX(Results_Cases!FD:FD,MATCH(A31,Results_Cases!A:A,0))/GB31)</f>
        <v>1.8518518518518517E-2</v>
      </c>
      <c r="FZ31" s="102">
        <f>IF(ISERROR(INDEX(Results_Cases!FE:FE,MATCH(A31,Results_Cases!A:A,0))/GB31),"..",INDEX(Results_Cases!FE:FE,MATCH(A31,Results_Cases!A:A,0))/GB31)</f>
        <v>9.2592592592592587E-2</v>
      </c>
      <c r="GA31" s="108">
        <f>IF(ISERROR(INDEX(Results_Cases!FF:FF,MATCH(A31,Results_Cases!A:A,0))/GB31),"..",INDEX(Results_Cases!FF:FF,MATCH(A31,Results_Cases!A:A,0))/GB31)</f>
        <v>0</v>
      </c>
      <c r="GB31" s="103">
        <f>INDEX(Results_Cases!FA:FA,MATCH(A31,Results_Cases!A:A,0))+INDEX(Results_Cases!FB:FB,MATCH(A31,Results_Cases!A:A,0))+INDEX(Results_Cases!FC:FC,MATCH(A31,Results_Cases!A:A,0))+INDEX(Results_Cases!FD:FD,MATCH(A31,Results_Cases!A:A,0))+INDEX(Results_Cases!FE:FE,MATCH(A31,Results_Cases!A:A,0))+INDEX(Results_Cases!FF:FF,MATCH(A31,Results_Cases!A:A,0))</f>
        <v>54</v>
      </c>
      <c r="GC31" s="104">
        <f>IF(ISERROR(INDEX(Results_Cases!FG:FG,MATCH(A31,Results_Cases!A:A,0))/GQ31),"..",INDEX(Results_Cases!FG:FG,MATCH(A31,Results_Cases!A:A,0))/GQ31)</f>
        <v>0.9375</v>
      </c>
      <c r="GD31" s="104">
        <f>IF(ISERROR(INDEX(Results_Cases!FH:FH,MATCH(A31,Results_Cases!A:A,0))/GQ31),"..",INDEX(Results_Cases!FH:FH,MATCH(A31,Results_Cases!A:A,0))/GQ31)</f>
        <v>0</v>
      </c>
      <c r="GE31" s="104">
        <f>IF(ISERROR(INDEX(Results_Cases!FI:FI,MATCH(A31,Results_Cases!A:A,0))/GQ31),"..",INDEX(Results_Cases!FI:FI,MATCH(A31,Results_Cases!A:A,0))/GQ31)</f>
        <v>0</v>
      </c>
      <c r="GF31" s="104">
        <f>IF(ISERROR(INDEX(Results_Cases!FJ:FJ,MATCH(A31,Results_Cases!A:A,0))/GQ31),"..",INDEX(Results_Cases!FJ:FJ,MATCH(A31,Results_Cases!A:A,0))/GQ31)</f>
        <v>2.0833333333333332E-2</v>
      </c>
      <c r="GG31" s="104">
        <f>IF(ISERROR(INDEX(Results_Cases!FK:FK,MATCH(A31,Results_Cases!A:A,0))/GQ31),"..",INDEX(Results_Cases!FK:FK,MATCH(A31,Results_Cases!A:A,0))/GQ31)</f>
        <v>0</v>
      </c>
      <c r="GH31" s="104">
        <f>IF(ISERROR(INDEX(Results_Cases!FL:FL,MATCH(A31,Results_Cases!A:A,0))/GQ31),"..",INDEX(Results_Cases!FL:FL,MATCH(A31,Results_Cases!A:A,0))/GQ31)</f>
        <v>0</v>
      </c>
      <c r="GI31" s="104">
        <f>IF(ISERROR(INDEX(Results_Cases!FM:FM,MATCH(A31,Results_Cases!A:A,0))/GQ31),"..",INDEX(Results_Cases!FM:FM,MATCH(A31,Results_Cases!A:A,0))/GQ31)</f>
        <v>2.0833333333333332E-2</v>
      </c>
      <c r="GJ31" s="104">
        <f>IF(ISERROR(INDEX(Results_Cases!FN:FN,MATCH(A31,Results_Cases!A:A,0))/GQ31),"..",INDEX(Results_Cases!FN:FN,MATCH(A31,Results_Cases!A:A,0))/GQ31)</f>
        <v>0</v>
      </c>
      <c r="GK31" s="104">
        <f>IF(ISERROR(INDEX(Results_Cases!FO:FO,MATCH(A31,Results_Cases!A:A,0))/GQ31),"..",INDEX(Results_Cases!FO:FO,MATCH(A31,Results_Cases!A:A,0))/GQ31)</f>
        <v>0</v>
      </c>
      <c r="GL31" s="104">
        <f>IF(ISERROR(INDEX(Results_Cases!FP:FP,MATCH(A31,Results_Cases!A:A,0))/GQ31),"..",INDEX(Results_Cases!FP:FP,MATCH(A31,Results_Cases!A:A,0))/GQ31)</f>
        <v>0</v>
      </c>
      <c r="GM31" s="104">
        <f>IF(ISERROR(INDEX(Results_Cases!FQ:FQ,MATCH(A31,Results_Cases!A:A,0))/GQ31),"..",INDEX(Results_Cases!FQ:FQ,MATCH(A31,Results_Cases!A:A,0))/GQ31)</f>
        <v>0</v>
      </c>
      <c r="GN31" s="104">
        <f>IF(ISERROR(INDEX(Results_Cases!FR:FR,MATCH(A31,Results_Cases!A:A,0))/GQ31),"..",INDEX(Results_Cases!FR:FR,MATCH(A31,Results_Cases!A:A,0))/GQ31)</f>
        <v>0</v>
      </c>
      <c r="GO31" s="104">
        <f>IF(ISERROR(INDEX(Results_Cases!FS:FS,MATCH(A31,Results_Cases!A:A,0))/GQ31),"..",INDEX(Results_Cases!FS:FS,MATCH(A31,Results_Cases!A:A,0))/GQ31)</f>
        <v>2.0833333333333332E-2</v>
      </c>
      <c r="GP31" s="104">
        <f>IF(ISERROR(INDEX(Results_Cases!FT:FT,MATCH(A31,Results_Cases!A:A,0))/GQ31),"..",INDEX(Results_Cases!FT:FT,MATCH(A31,Results_Cases!A:A,0))/GQ31)</f>
        <v>0</v>
      </c>
      <c r="GQ31" s="100">
        <f>INDEX(Results_Cases!FG:FG,MATCH(A31,Results_Cases!A:A,0))+INDEX(Results_Cases!FH:FH,MATCH(A31,Results_Cases!A:A,0))+INDEX(Results_Cases!FI:FI,MATCH(A31,Results_Cases!A:A,0))+INDEX(Results_Cases!FJ:FJ,MATCH(A31,Results_Cases!A:A,0))+INDEX(Results_Cases!FK:FK,MATCH(A31,Results_Cases!A:A,0))+INDEX(Results_Cases!FL:FL,MATCH(A31,Results_Cases!A:A,0))+INDEX(Results_Cases!FM:FM,MATCH(A31,Results_Cases!A:A,0))+INDEX(Results_Cases!FN:FN,MATCH(A31,Results_Cases!A:A,0))+INDEX(Results_Cases!FO:FO,MATCH(A31,Results_Cases!A:A,0))+INDEX(Results_Cases!FP:FP,MATCH(A31,Results_Cases!A:A,0))+INDEX(Results_Cases!FQ:FQ,MATCH(A31,Results_Cases!A:A,0))+INDEX(Results_Cases!FR:FR,MATCH(A31,Results_Cases!A:A,0))+INDEX(Results_Cases!FS:FS,MATCH(A31,Results_Cases!A:A,0))+INDEX(Results_Cases!FT:FT,MATCH(A31,Results_Cases!A:A,0))</f>
        <v>48</v>
      </c>
      <c r="GR31" s="102" t="str">
        <f>IF(ISERROR(INDEX(Results_Cases!FU:FU,MATCH(A31,Results_Cases!A:A,0))/GS31),"..",INDEX(Results_Cases!FU:FU,MATCH(A31,Results_Cases!A:A,0))/GS31)</f>
        <v>..</v>
      </c>
      <c r="GS31" s="109">
        <f>INDEX(Results_Cases!FU:FU,MATCH(A31,Results_Cases!A:A,0))</f>
        <v>0</v>
      </c>
      <c r="GT31" s="104" t="str">
        <f>IF(ISERROR(INDEX(Results_Cases!FV:FV,MATCH(A31,Results_Cases!A:A,0))/GV31),"..",INDEX(Results_Cases!FV:FV,MATCH(A31,Results_Cases!A:A,0))/GV31)</f>
        <v>..</v>
      </c>
      <c r="GU31" s="104" t="str">
        <f>IF(ISERROR(INDEX(Results_Cases!FW:FW,MATCH(A31,Results_Cases!A:A,0))/GV31),"..",INDEX(Results_Cases!FW:FW,MATCH(A31,Results_Cases!A:A,0))/GV31)</f>
        <v>..</v>
      </c>
      <c r="GV31" s="110">
        <f>INDEX(Results_Cases!FV:FV,MATCH(A31,Results_Cases!A:A,0))+INDEX(Results_Cases!FW:FW,MATCH(A31,Results_Cases!A:A,0))</f>
        <v>0</v>
      </c>
      <c r="GW31" s="102">
        <f>IF(ISERROR(INDEX(Results_Cases!FX:FX,MATCH(A31,Results_Cases!A:A,0))/GZ31),"..",INDEX(Results_Cases!FX:FX,MATCH(A31,Results_Cases!A:A,0))/GZ31)</f>
        <v>1</v>
      </c>
      <c r="GX31" s="102">
        <f>IF(ISERROR(INDEX(Results_Cases!FY:FY,MATCH(A31,Results_Cases!A:A,0))/GZ31),"..",INDEX(Results_Cases!FY:FY,MATCH(A31,Results_Cases!A:A,0))/GZ31)</f>
        <v>0</v>
      </c>
      <c r="GY31" s="102">
        <f>IF(ISERROR(INDEX(Results_Cases!FZ:FZ,MATCH(A31,Results_Cases!A:A,0))/GZ31),"..",INDEX(Results_Cases!FZ:FZ,MATCH(A31,Results_Cases!A:A,0))/GZ31)</f>
        <v>0</v>
      </c>
      <c r="GZ31" s="109">
        <f>INDEX(Results_Cases!FX:FX,MATCH(A31,Results_Cases!A:A,0))+INDEX(Results_Cases!FY:FY,MATCH(A31,Results_Cases!A:A,0))+INDEX(Results_Cases!FZ:FZ,MATCH(A31,Results_Cases!A:A,0))</f>
        <v>1</v>
      </c>
      <c r="HA31" s="104">
        <f>IF(ISERROR(INDEX(Results_Cases!GA:GA,MATCH(A31,Results_Cases!A:A,0))/HF31),"..",INDEX(Results_Cases!GA:GA,MATCH(A31,Results_Cases!A:A,0))/HF31)</f>
        <v>1</v>
      </c>
      <c r="HB31" s="104">
        <f>IF(ISERROR(INDEX(Results_Cases!GB:GB,MATCH(A31,Results_Cases!A:A,0))/HF31),"..",INDEX(Results_Cases!GB:GB,MATCH(A31,Results_Cases!A:A,0))/HF31)</f>
        <v>0</v>
      </c>
      <c r="HC31" s="104">
        <f>IF(ISERROR(INDEX(Results_Cases!GC:GC,MATCH(A31,Results_Cases!A:A,0))/HF31),"..",INDEX(Results_Cases!GC:GC,MATCH(A31,Results_Cases!A:A,0))/HF31)</f>
        <v>0</v>
      </c>
      <c r="HD31" s="104">
        <f>IF(ISERROR(INDEX(Results_Cases!GD:GD,MATCH(A31,Results_Cases!A:A,0))/HF31),"..",INDEX(Results_Cases!GD:GD,MATCH(A31,Results_Cases!A:A,0))/HF31)</f>
        <v>0</v>
      </c>
      <c r="HE31" s="104">
        <f>IF(ISERROR(INDEX(Results_Cases!GE:GE,MATCH(A31,Results_Cases!A:A,0))/HF31),"..",INDEX(Results_Cases!GE:GE,MATCH(A31,Results_Cases!A:A,0))/HF31)</f>
        <v>0</v>
      </c>
      <c r="HF31" s="110">
        <f>INDEX(Results_Cases!GA:GA,MATCH(A31,Results_Cases!A:A,0))+INDEX(Results_Cases!GB:GB,MATCH(A31,Results_Cases!A:A,0))+INDEX(Results_Cases!GC:GC,MATCH(A31,Results_Cases!A:A,0))+INDEX(Results_Cases!GD:GD,MATCH(A31,Results_Cases!A:A,0))+INDEX(Results_Cases!GE:GE,MATCH(A31,Results_Cases!A:A,0))</f>
        <v>5</v>
      </c>
      <c r="HG31" s="102">
        <f>INDEX(Results_Cases!GF:GF,MATCH(A31,Results_Cases!A:A,0))/HO31</f>
        <v>0.82758620689655171</v>
      </c>
      <c r="HH31" s="102">
        <f>INDEX(Results_Cases!GG:GG,MATCH(A31,Results_Cases!A:A,0))/HO31</f>
        <v>3.4482758620689655E-2</v>
      </c>
      <c r="HI31" s="102">
        <f>INDEX(Results_Cases!GH:GH,MATCH(A31,Results_Cases!A:A,0))/HO31</f>
        <v>5.1724137931034482E-2</v>
      </c>
      <c r="HJ31" s="102">
        <f>INDEX(Results_Cases!GI:GI,MATCH(A31,Results_Cases!A:A,0))/HO31</f>
        <v>0</v>
      </c>
      <c r="HK31" s="102">
        <f>INDEX(Results_Cases!GJ:GJ,MATCH(A31,Results_Cases!A:A,0))/HO31</f>
        <v>3.4482758620689655E-2</v>
      </c>
      <c r="HL31" s="102">
        <f>INDEX(Results_Cases!GK:GK,MATCH(A31,Results_Cases!A:A,0))/HO31</f>
        <v>5.1724137931034482E-2</v>
      </c>
      <c r="HM31" s="102">
        <f>INDEX(Results_Cases!GL:GL,MATCH(A31,Results_Cases!A:A,0))/HO31</f>
        <v>6.8965517241379309E-2</v>
      </c>
      <c r="HN31" s="102">
        <f>INDEX(Results_Cases!GM:GM,MATCH(A31,Results_Cases!A:A,0))/HO31</f>
        <v>1.7241379310344827E-2</v>
      </c>
      <c r="HO31" s="103">
        <f>INDEX(Results_Cases!HC:HC,MATCH(A31,Results_Cases!A:A,0))</f>
        <v>58</v>
      </c>
      <c r="HP31" s="104">
        <f>IF(ISERROR(INDEX(Results_Cases!GN:GN,MATCH(A31,Results_Cases!A:A,0))/HX31),0,INDEX(Results_Cases!GN:GN,MATCH(A31,Results_Cases!A:A,0))/HX31)</f>
        <v>0.4</v>
      </c>
      <c r="HQ31" s="104">
        <f>IF(ISERROR(INDEX(Results_Cases!GO:GO,MATCH(A31,Results_Cases!A:A,0))/HX31),0,INDEX(Results_Cases!GO:GO,MATCH(A31,Results_Cases!A:A,0))/HX31)</f>
        <v>3.3333333333333333E-2</v>
      </c>
      <c r="HR31" s="104">
        <f>IF(ISERROR(INDEX(Results_Cases!GP:GP,MATCH(A31,Results_Cases!A:A,0))/HX31),0,INDEX(Results_Cases!GP:GP,MATCH(A31,Results_Cases!A:A,0))/HX31)</f>
        <v>1.6666666666666666E-2</v>
      </c>
      <c r="HS31" s="104">
        <f>IF(ISERROR(INDEX(Results_Cases!GQ:GQ,MATCH(A31,Results_Cases!A:A,0))/HX31),0,INDEX(Results_Cases!GQ:GQ,MATCH(A31,Results_Cases!A:A,0))/HX31)</f>
        <v>3.3333333333333333E-2</v>
      </c>
      <c r="HT31" s="104">
        <f>IF(ISERROR(INDEX(Results_Cases!GR:GR,MATCH(A31,Results_Cases!A:A,0))/HX31),0,INDEX(Results_Cases!GR:GR,MATCH(A31,Results_Cases!A:A,0))/HX31)</f>
        <v>0.46666666666666667</v>
      </c>
      <c r="HU31" s="104">
        <f>IF(ISERROR(INDEX(Results_Cases!GS:GS,MATCH(A31,Results_Cases!A:A,0))/HX31),0,INDEX(Results_Cases!GS:GS,MATCH(A31,Results_Cases!A:A,0))/HX31)</f>
        <v>0</v>
      </c>
      <c r="HV31" s="104">
        <f>IF(ISERROR(INDEX(Results_Cases!GT:GT,MATCH(A31,Results_Cases!A:A,0))/HX31),0,INDEX(Results_Cases!GT:GT,MATCH(A31,Results_Cases!A:A,0))/HX31)</f>
        <v>0</v>
      </c>
      <c r="HW31" s="104">
        <f>IF(ISERROR(INDEX(Results_Cases!GU:GU,MATCH(A31,Results_Cases!A:A,0))/HX31),0,INDEX(Results_Cases!GU:GU,MATCH(A31,Results_Cases!A:A,0))/HX31)</f>
        <v>0.05</v>
      </c>
      <c r="HX31" s="100">
        <f>INDEX(Results_Cases!GN:GN,MATCH(A31,Results_Cases!A:A,0))+INDEX(Results_Cases!GO:GO,MATCH(A31,Results_Cases!A:A,0))+INDEX(Results_Cases!GP:GP,MATCH(A31,Results_Cases!A:A,0))+INDEX(Results_Cases!GQ:GQ,MATCH(A31,Results_Cases!A:A,0))+INDEX(Results_Cases!GR:GR,MATCH(A31,Results_Cases!A:A,0))+INDEX(Results_Cases!GS:GS,MATCH(A31,Results_Cases!A:A,0))+INDEX(Results_Cases!GT:GT,MATCH(A31,Results_Cases!A:A,0))+INDEX(Results_Cases!GU:GU,MATCH(A31,Results_Cases!A:A,0))</f>
        <v>60</v>
      </c>
      <c r="HY31" s="102">
        <f>IF(ISERROR(INDEX(Results_Cases!GV:GV,MATCH(A31,Results_Cases!A:A,0))/IA31),"..",INDEX(Results_Cases!GV:GV,MATCH(A31,Results_Cases!A:A,0))/IA31)</f>
        <v>0.5</v>
      </c>
      <c r="HZ31" s="102">
        <f>IF(ISERROR(INDEX(Results_Cases!GW:GW,MATCH(A31,Results_Cases!A:A,0))/IA31),"..",INDEX(Results_Cases!GW:GW,MATCH(A31,Results_Cases!A:A,0))/IA31)</f>
        <v>0.5</v>
      </c>
      <c r="IA31" s="103">
        <f>INDEX(Results_Cases!GV:GV,MATCH(A31,Results_Cases!A:A,0))+INDEX(Results_Cases!GW:GW,MATCH(A31,Results_Cases!A:A,0))</f>
        <v>90</v>
      </c>
      <c r="IB31" s="104">
        <f>IF(ISERROR(INDEX(Results_Cases!GX:GX,MATCH(A31,Results_Cases!A:A,0))/ID31),"..",INDEX(Results_Cases!GX:GX,MATCH(A31,Results_Cases!A:A,0))/ID31)</f>
        <v>2.2222222222222223E-2</v>
      </c>
      <c r="IC31" s="104">
        <f>IF(ISERROR(INDEX(Results_Cases!GY:GY,MATCH(A31,Results_Cases!A:A,0))/ID31),"..",INDEX(Results_Cases!GY:GY,MATCH(A31,Results_Cases!A:A,0))/ID31)</f>
        <v>0.97777777777777775</v>
      </c>
      <c r="ID31" s="111">
        <f>INDEX(Results_Cases!GX:GX,MATCH(A31,Results_Cases!A:A,0))+INDEX(Results_Cases!GY:GY,MATCH(A31,Results_Cases!A:A,0))</f>
        <v>90</v>
      </c>
    </row>
    <row r="32" spans="1:238" s="30" customFormat="1" ht="24" customHeight="1" x14ac:dyDescent="0.2">
      <c r="A32" s="93" t="s">
        <v>171</v>
      </c>
      <c r="B32" s="94" t="s">
        <v>84</v>
      </c>
      <c r="C32" s="94" t="s">
        <v>177</v>
      </c>
      <c r="D32" s="100">
        <f>INDEX(Results_Cases!D:D,MATCH(A32,Results_Cases!A:A,0))</f>
        <v>38</v>
      </c>
      <c r="E32" s="102">
        <f>INDEX(Results_Cases!E:E,MATCH(A32,Results_Cases!A:A,0))/G32</f>
        <v>1</v>
      </c>
      <c r="F32" s="102">
        <f>INDEX(Results_Cases!F:F,MATCH(A32,Results_Cases!A:A,0))/G32</f>
        <v>0</v>
      </c>
      <c r="G32" s="103">
        <f>INDEX(Results_Cases!D:D,MATCH(A32,Results_Cases!A:A,0))</f>
        <v>38</v>
      </c>
      <c r="H32" s="104">
        <f>INDEX(Results_Cases!G:G,MATCH(A32,Results_Cases!A:A,0))/T32</f>
        <v>0.21621621621621623</v>
      </c>
      <c r="I32" s="104">
        <f>INDEX(Results_Cases!H:H,MATCH(A32,Results_Cases!A:A,0))/T32</f>
        <v>0.29729729729729731</v>
      </c>
      <c r="J32" s="104">
        <f>INDEX(Results_Cases!I:I,MATCH(A32,Results_Cases!A:A,0))/T32</f>
        <v>0.35135135135135137</v>
      </c>
      <c r="K32" s="104">
        <f>INDEX(Results_Cases!J:J,MATCH(A32,Results_Cases!A:A,0))/T32</f>
        <v>0.40540540540540543</v>
      </c>
      <c r="L32" s="104">
        <f>INDEX(Results_Cases!K:K,MATCH(A32,Results_Cases!A:A,0))/T32</f>
        <v>0.21621621621621623</v>
      </c>
      <c r="M32" s="104">
        <f>INDEX(Results_Cases!L:L,MATCH(A32,Results_Cases!A:A,0))/T32</f>
        <v>0.16216216216216217</v>
      </c>
      <c r="N32" s="104">
        <f>INDEX(Results_Cases!M:M,MATCH(A32,Results_Cases!A:A,0))/T32</f>
        <v>0.32432432432432434</v>
      </c>
      <c r="O32" s="104">
        <f>INDEX(Results_Cases!N:N,MATCH(A32,Results_Cases!A:A,0))/T32</f>
        <v>8.1081081081081086E-2</v>
      </c>
      <c r="P32" s="104">
        <f>INDEX(Results_Cases!O:O,MATCH(A32,Results_Cases!A:A,0))/T32</f>
        <v>8.1081081081081086E-2</v>
      </c>
      <c r="Q32" s="104">
        <f>INDEX(Results_Cases!P:P,MATCH(A32,Results_Cases!A:A,0))/T32</f>
        <v>5.4054054054054057E-2</v>
      </c>
      <c r="R32" s="104">
        <f>INDEX(Results_Cases!Q:Q,MATCH(A32,Results_Cases!A:A,0))/T32</f>
        <v>0.10810810810810811</v>
      </c>
      <c r="S32" s="104">
        <f>INDEX(Results_Cases!R:R,MATCH(A32,Results_Cases!A:A,0))/T32</f>
        <v>8.1081081081081086E-2</v>
      </c>
      <c r="T32" s="100">
        <f>INDEX(Results_Cases!GZ:GZ,MATCH(A32,Results_Cases!A:A,0))</f>
        <v>37</v>
      </c>
      <c r="U32" s="102">
        <f>IF(ISERROR(INDEX(Results_Cases!S:S,MATCH(A32,Results_Cases!A:A,0))/X32),0,INDEX(Results_Cases!S:S,MATCH(A32,Results_Cases!A:A,0))/X32)</f>
        <v>0.5</v>
      </c>
      <c r="V32" s="102">
        <f>IF(ISERROR(INDEX(Results_Cases!T:T,MATCH(A32,Results_Cases!A:A,0))/X32),0,INDEX(Results_Cases!T:T,MATCH(A32,Results_Cases!A:A,0))/X32)</f>
        <v>0.375</v>
      </c>
      <c r="W32" s="102">
        <f>IF(ISERROR(INDEX(Results_Cases!U:U,MATCH(A32,Results_Cases!A:A,0))/X32),0,INDEX(Results_Cases!U:U,MATCH(A32,Results_Cases!A:A,0))/X32)</f>
        <v>0.125</v>
      </c>
      <c r="X32" s="103">
        <f>IF(INDEX(Results_Cases!S:S,MATCH(A32,Results_Cases!A:A,0))+INDEX(Results_Cases!T:T,MATCH(A32,Results_Cases!A:A,0))+INDEX(Results_Cases!U:U,MATCH(A32,Results_Cases!A:A,0))=0,"..",INDEX(Results_Cases!S:S,MATCH(A32,Results_Cases!A:A,0))+INDEX(Results_Cases!T:T,MATCH(A32,Results_Cases!A:A,0))+INDEX(Results_Cases!U:U,MATCH(A32,Results_Cases!A:A,0)))</f>
        <v>8</v>
      </c>
      <c r="Y32" s="104">
        <f>IF(ISERROR(INDEX(Results_Cases!V:V,MATCH(A32,Results_Cases!A:A,0))/AC32),"..",INDEX(Results_Cases!V:V,MATCH(A32,Results_Cases!A:A,0))/AC32)</f>
        <v>0.67567567567567566</v>
      </c>
      <c r="Z32" s="104">
        <f>IF(ISERROR(INDEX(Results_Cases!W:W,MATCH(A32,Results_Cases!A:A,0))/AC32),"..",INDEX(Results_Cases!W:W,MATCH(A32,Results_Cases!A:A,0))/AC32)</f>
        <v>2.7027027027027029E-2</v>
      </c>
      <c r="AA32" s="104">
        <f>IF(ISERROR(INDEX(Results_Cases!X:X,MATCH(A32,Results_Cases!A:A,0))/AC32),"..",INDEX(Results_Cases!X:X,MATCH(A32,Results_Cases!A:A,0))/AC32)</f>
        <v>0</v>
      </c>
      <c r="AB32" s="104">
        <f>IF(ISERROR(INDEX(Results_Cases!Y:Y,MATCH(A32,Results_Cases!A:A,0))/AC32),"..",INDEX(Results_Cases!Y:Y,MATCH(A32,Results_Cases!A:A,0))/AC32)</f>
        <v>0.32432432432432434</v>
      </c>
      <c r="AC32" s="100">
        <f>INDEX(Results_Cases!HA:HA,MATCH(A32,Results_Cases!A:A,0))</f>
        <v>37</v>
      </c>
      <c r="AD32" s="102">
        <f>IF(ISERROR(INDEX(Results_Cases!Z:Z,MATCH(A32,Results_Cases!A:A,0))/AK32),"..",INDEX(Results_Cases!Z:Z,MATCH(A32,Results_Cases!A:A,0))/AK32)</f>
        <v>0.1891891891891892</v>
      </c>
      <c r="AE32" s="102">
        <f>IF(ISERROR(INDEX(Results_Cases!AA:AA,MATCH(A32,Results_Cases!A:A,0))/AK32),"..",INDEX(Results_Cases!AA:AA,MATCH(A32,Results_Cases!A:A,0))/AK32)</f>
        <v>0.16216216216216217</v>
      </c>
      <c r="AF32" s="102">
        <f>IF(ISERROR(INDEX(Results_Cases!AB:AB,MATCH(A32,Results_Cases!A:A,0))/AK32),"..",INDEX(Results_Cases!AB:AB,MATCH(A32,Results_Cases!A:A,0))/AK32)</f>
        <v>0.16216216216216217</v>
      </c>
      <c r="AG32" s="102">
        <f>IF(ISERROR(INDEX(Results_Cases!AC:AC,MATCH(A32,Results_Cases!A:A,0))/AK32),"..",INDEX(Results_Cases!AC:AC,MATCH(A32,Results_Cases!A:A,0))/AK32)</f>
        <v>0.13513513513513514</v>
      </c>
      <c r="AH32" s="102">
        <f>IF(ISERROR(INDEX(Results_Cases!AD:AD,MATCH(A32,Results_Cases!A:A,0))/AK32),"..",INDEX(Results_Cases!AD:AD,MATCH(A32,Results_Cases!A:A,0))/AK32)</f>
        <v>2.7027027027027029E-2</v>
      </c>
      <c r="AI32" s="102">
        <f>IF(ISERROR(INDEX(Results_Cases!AE:AE,MATCH(A32,Results_Cases!A:A,0))/AK32),"..",INDEX(Results_Cases!AE:AE,MATCH(A32,Results_Cases!A:A,0))/AK32)</f>
        <v>0</v>
      </c>
      <c r="AJ32" s="102">
        <f>IF(ISERROR(INDEX(Results_Cases!AF:AF,MATCH(A32,Results_Cases!A:A,0))/AK32),"..",INDEX(Results_Cases!AF:AF,MATCH(A32,Results_Cases!A:A,0))/AK32)</f>
        <v>0.32432432432432434</v>
      </c>
      <c r="AK32" s="103">
        <f>IF(INDEX(Results_Cases!Z:Z,MATCH(A32,Results_Cases!A:A,0))+INDEX(Results_Cases!AA:AA,MATCH(A32,Results_Cases!A:A,0))+INDEX(Results_Cases!AB:AB,MATCH(A32,Results_Cases!A:A,0))+INDEX(Results_Cases!AC:AC,MATCH(A32,Results_Cases!A:A,0))+INDEX(Results_Cases!AD:AD,MATCH(A32,Results_Cases!A:A,0))+INDEX(Results_Cases!AE:AE,MATCH(A32,Results_Cases!A:A,0))+INDEX(Results_Cases!AF:AF,MATCH(A32,Results_Cases!A:A,0))=0,"..",INDEX(Results_Cases!Z:Z,MATCH(A32,Results_Cases!A:A,0))+INDEX(Results_Cases!AA:AA,MATCH(A32,Results_Cases!A:A,0))+INDEX(Results_Cases!AB:AB,MATCH(A32,Results_Cases!A:A,0))+INDEX(Results_Cases!AC:AC,MATCH(A32,Results_Cases!A:A,0))+INDEX(Results_Cases!AD:AD,MATCH(A32,Results_Cases!A:A,0))+INDEX(Results_Cases!AE:AE,MATCH(A32,Results_Cases!A:A,0))+INDEX(Results_Cases!AF:AF,MATCH(A32,Results_Cases!A:A,0)))</f>
        <v>37</v>
      </c>
      <c r="AL32" s="104">
        <f>IF(ISERROR(INDEX(Results_Cases!AG:AG,MATCH(A32,Results_Cases!A:A,0))/AR32),"..",INDEX(Results_Cases!AG:AG,MATCH(A32,Results_Cases!A:A,0))/AR32)</f>
        <v>0.10810810810810811</v>
      </c>
      <c r="AM32" s="104">
        <f>IF(ISERROR(INDEX(Results_Cases!AH:AH,MATCH(A32,Results_Cases!A:A,0))/AR32),"..",INDEX(Results_Cases!AH:AH,MATCH(A32,Results_Cases!A:A,0))/AR32)</f>
        <v>0.70270270270270274</v>
      </c>
      <c r="AN32" s="104">
        <f>IF(ISERROR(INDEX(Results_Cases!AI:AI,MATCH(A32,Results_Cases!A:A,0))/AR32),"..",INDEX(Results_Cases!AI:AI,MATCH(A32,Results_Cases!A:A,0))/AR32)</f>
        <v>0.13513513513513514</v>
      </c>
      <c r="AO32" s="104">
        <f>IF(ISERROR(INDEX(Results_Cases!AJ:AJ,MATCH(A32,Results_Cases!A:A,0))/AR32),"..",INDEX(Results_Cases!AJ:AJ,MATCH(A32,Results_Cases!A:A,0))/AR32)</f>
        <v>0</v>
      </c>
      <c r="AP32" s="104">
        <f>IF(ISERROR(INDEX(Results_Cases!AK:AK,MATCH(A32,Results_Cases!A:A,0))/AR32),"..",INDEX(Results_Cases!AK:AK,MATCH(A32,Results_Cases!A:A,0))/AR32)</f>
        <v>0</v>
      </c>
      <c r="AQ32" s="104">
        <f>IF(ISERROR(INDEX(Results_Cases!AL:AL,MATCH(A32,Results_Cases!A:A,0))/AR32),"..",INDEX(Results_Cases!AL:AL,MATCH(A32,Results_Cases!A:A,0))/AR32)</f>
        <v>5.4054054054054057E-2</v>
      </c>
      <c r="AR32" s="100">
        <f>INDEX(Results_Cases!AG:AG,MATCH(A32,Results_Cases!A:A,0))+INDEX(Results_Cases!AH:AH,MATCH(A32,Results_Cases!A:A,0))+INDEX(Results_Cases!AI:AI,MATCH(A32,Results_Cases!A:A,0))+INDEX(Results_Cases!AJ:AJ,MATCH(A32,Results_Cases!A:A,0))+INDEX(Results_Cases!AK:AK,MATCH(A32,Results_Cases!A:A,0))+INDEX(Results_Cases!AL:AL,MATCH(A32,Results_Cases!A:A,0))</f>
        <v>37</v>
      </c>
      <c r="AS32" s="102">
        <f>IF(ISERROR(INDEX(Results_Cases!AM:AM,MATCH(A32,Results_Cases!A:A,0))/AX32),"..",INDEX(Results_Cases!AM:AM,MATCH(A32,Results_Cases!A:A,0))/AX32)</f>
        <v>0.94285714285714284</v>
      </c>
      <c r="AT32" s="102">
        <f>IF(ISERROR(INDEX(Results_Cases!AN:AN,MATCH(A32,Results_Cases!A:A,0))/AX32),"..",INDEX(Results_Cases!AN:AN,MATCH(A32,Results_Cases!A:A,0))/AX32)</f>
        <v>5.7142857142857141E-2</v>
      </c>
      <c r="AU32" s="102">
        <f>IF(ISERROR(INDEX(Results_Cases!AO:AO,MATCH(A32,Results_Cases!A:A,0))/AX32),"..",INDEX(Results_Cases!AO:AO,MATCH(A32,Results_Cases!A:A,0))/AX32)</f>
        <v>0</v>
      </c>
      <c r="AV32" s="102">
        <f>IF(ISERROR(INDEX(Results_Cases!AP:AP,MATCH(A32,Results_Cases!A:A,0))/AX32),"..",INDEX(Results_Cases!AP:AP,MATCH(A32,Results_Cases!A:A,0))/AX32)</f>
        <v>0</v>
      </c>
      <c r="AW32" s="102">
        <f>IF(ISERROR(INDEX(Results_Cases!AQ:AQ,MATCH(A32,Results_Cases!A:A,0))/AX32),"..",INDEX(Results_Cases!AQ:AQ,MATCH(A32,Results_Cases!A:A,0))/AX32)</f>
        <v>0</v>
      </c>
      <c r="AX32" s="103">
        <f>INDEX(Results_Cases!AM:AM,MATCH(A32,Results_Cases!A:A,0))+INDEX(Results_Cases!AN:AN,MATCH(A32,Results_Cases!A:A,0))+INDEX(Results_Cases!AO:AO,MATCH(A32,Results_Cases!A:A,0))+INDEX(Results_Cases!AP:AP,MATCH(A32,Results_Cases!A:A,0))+INDEX(Results_Cases!AQ:AQ,MATCH(A32,Results_Cases!A:A,0))</f>
        <v>35</v>
      </c>
      <c r="AY32" s="104">
        <f>IF(ISERROR(INDEX(Results_Cases!AR:AR,MATCH(A32,Results_Cases!A:A,0))/BD32),"..",INDEX(Results_Cases!AR:AR,MATCH(A32,Results_Cases!A:A,0))/BD32)</f>
        <v>0.88888888888888884</v>
      </c>
      <c r="AZ32" s="104">
        <f>IF(ISERROR(INDEX(Results_Cases!AS:AS,MATCH(A32,Results_Cases!A:A,0))/BD32),"..",INDEX(Results_Cases!AS:AS,MATCH(A32,Results_Cases!A:A,0))/BD32)</f>
        <v>0.1111111111111111</v>
      </c>
      <c r="BA32" s="104">
        <f>IF(ISERROR(INDEX(Results_Cases!AT:AT,MATCH(A32,Results_Cases!A:A,0))/BD32),"..",INDEX(Results_Cases!AT:AT,MATCH(A32,Results_Cases!A:A,0))/BD32)</f>
        <v>0</v>
      </c>
      <c r="BB32" s="104">
        <f>IF(ISERROR(INDEX(Results_Cases!AU:AU,MATCH(A32,Results_Cases!A:A,0))/BD32),"..",INDEX(Results_Cases!AU:AU,MATCH(A32,Results_Cases!A:A,0))/BD32)</f>
        <v>0</v>
      </c>
      <c r="BC32" s="104">
        <f>IF(ISERROR(INDEX(Results_Cases!AV:AV,MATCH(A32,Results_Cases!A:A,0))/BD32),"..",INDEX(Results_Cases!AV:AV,MATCH(A32,Results_Cases!A:A,0))/BD32)</f>
        <v>0</v>
      </c>
      <c r="BD32" s="100">
        <f>INDEX(Results_Cases!AR:AR,MATCH(A32,Results_Cases!A:A,0))+INDEX(Results_Cases!AS:AS,MATCH(A32,Results_Cases!A:A,0))+INDEX(Results_Cases!AT:AT,MATCH(A32,Results_Cases!A:A,0))+INDEX(Results_Cases!AU:AU,MATCH(A32,Results_Cases!A:A,0))+INDEX(Results_Cases!AV:AV,MATCH(A32,Results_Cases!A:A,0))</f>
        <v>36</v>
      </c>
      <c r="BE32" s="102">
        <f>IF(ISERROR(INDEX(Results_Cases!AW:AW,MATCH(A32,Results_Cases!A:A,0))/BJ32),"..",INDEX(Results_Cases!AW:AW,MATCH(A32,Results_Cases!A:A,0))/BJ32)</f>
        <v>0.94736842105263153</v>
      </c>
      <c r="BF32" s="102">
        <f>IF(ISERROR(INDEX(Results_Cases!AX:AX,MATCH(A32,Results_Cases!A:A,0))/BJ32),"..",INDEX(Results_Cases!AX:AX,MATCH(A32,Results_Cases!A:A,0))/BJ32)</f>
        <v>5.2631578947368418E-2</v>
      </c>
      <c r="BG32" s="102">
        <f>IF(ISERROR(INDEX(Results_Cases!AY:AY,MATCH(A32,Results_Cases!A:A,0))/BJ32),"..",INDEX(Results_Cases!AY:AY,MATCH(A32,Results_Cases!A:A,0))/BJ32)</f>
        <v>0</v>
      </c>
      <c r="BH32" s="102">
        <f>IF(ISERROR(INDEX(Results_Cases!AZ:AZ,MATCH(A32,Results_Cases!A:A,0))/BJ32),"..",INDEX(Results_Cases!AZ:AZ,MATCH(A32,Results_Cases!A:A,0))/BJ32)</f>
        <v>0</v>
      </c>
      <c r="BI32" s="102">
        <f>IF(ISERROR(INDEX(Results_Cases!BA:BA,MATCH(A32,Results_Cases!A:A,0))/BJ32),"..",INDEX(Results_Cases!BA:BA,MATCH(A32,Results_Cases!A:A,0))/BJ32)</f>
        <v>0</v>
      </c>
      <c r="BJ32" s="103">
        <f>INDEX(Results_Cases!AW:AW,MATCH(A32,Results_Cases!A:A,0))+INDEX(Results_Cases!AX:AX,MATCH(A32,Results_Cases!A:A,0))+INDEX(Results_Cases!AY:AY,MATCH(A32,Results_Cases!A:A,0))+INDEX(Results_Cases!AZ:AZ,MATCH(A32,Results_Cases!A:A,0))+INDEX(Results_Cases!BA:BA,MATCH(A32,Results_Cases!A:A,0))</f>
        <v>38</v>
      </c>
      <c r="BK32" s="104">
        <f>IF(ISERROR(INDEX(Results_Cases!BB:BB,MATCH(A32,Results_Cases!A:A,0))/BP32),"..",INDEX(Results_Cases!BB:BB,MATCH(A32,Results_Cases!A:A,0))/BP32)</f>
        <v>0.91891891891891897</v>
      </c>
      <c r="BL32" s="104">
        <f>IF(ISERROR(INDEX(Results_Cases!BC:BC,MATCH(A32,Results_Cases!A:A,0))/BP32),"..",INDEX(Results_Cases!BC:BC,MATCH(A32,Results_Cases!A:A,0))/BP32)</f>
        <v>8.1081081081081086E-2</v>
      </c>
      <c r="BM32" s="104">
        <f>IF(ISERROR(INDEX(Results_Cases!BD:BD,MATCH(A32,Results_Cases!A:A,0))/BP32),"..",INDEX(Results_Cases!BD:BD,MATCH(A32,Results_Cases!A:A,0))/BP32)</f>
        <v>0</v>
      </c>
      <c r="BN32" s="104">
        <f>IF(ISERROR(INDEX(Results_Cases!BE:BE,MATCH(A32,Results_Cases!A:A,0))/BP32),"..",INDEX(Results_Cases!BE:BE,MATCH(A32,Results_Cases!A:A,0))/BP32)</f>
        <v>0</v>
      </c>
      <c r="BO32" s="104">
        <f>IF(ISERROR(INDEX(Results_Cases!BF:BF,MATCH(A32,Results_Cases!A:A,0))/BP32),"..",INDEX(Results_Cases!BF:BF,MATCH(A32,Results_Cases!A:A,0))/BP32)</f>
        <v>0</v>
      </c>
      <c r="BP32" s="100">
        <f>INDEX(Results_Cases!BB:BB,MATCH(A32,Results_Cases!A:A,0))+INDEX(Results_Cases!BC:BC,MATCH(A32,Results_Cases!A:A,0))+INDEX(Results_Cases!BD:BD,MATCH(A32,Results_Cases!A:A,0))+INDEX(Results_Cases!BE:BE,MATCH(A32,Results_Cases!A:A,0))+INDEX(Results_Cases!BF:BF,MATCH(A32,Results_Cases!A:A,0))</f>
        <v>37</v>
      </c>
      <c r="BQ32" s="102">
        <f>IF(ISERROR(INDEX(Results_Cases!BG:BG,MATCH(A32,Results_Cases!A:A,0))/BV32),"..",INDEX(Results_Cases!BG:BG,MATCH(A32,Results_Cases!A:A,0))/BV32)</f>
        <v>0.5714285714285714</v>
      </c>
      <c r="BR32" s="102">
        <f>IF(ISERROR(INDEX(Results_Cases!BH:BH,MATCH(A32,Results_Cases!A:A,0))/AX32),"..",INDEX(Results_Cases!BH:BH,MATCH(A32,Results_Cases!A:A,0))/AX32)</f>
        <v>0.14285714285714285</v>
      </c>
      <c r="BS32" s="102">
        <f>IF(ISERROR(INDEX(Results_Cases!BI:BI,MATCH(A32,Results_Cases!A:A,0))/AX32),"..",INDEX(Results_Cases!BI:BI,MATCH(A32,Results_Cases!A:A,0))/AX32)</f>
        <v>2.8571428571428571E-2</v>
      </c>
      <c r="BT32" s="102">
        <f>IF(ISERROR(INDEX(Results_Cases!BJ:BJ,MATCH(A32,Results_Cases!A:A,0))/AX32),"..",INDEX(Results_Cases!BJ:BJ,MATCH(A32,Results_Cases!A:A,0))/AX32)</f>
        <v>0</v>
      </c>
      <c r="BU32" s="102">
        <f>IF(ISERROR(INDEX(Results_Cases!BK:BK,MATCH(A32,Results_Cases!A:A,0))/AX32),"..",INDEX(Results_Cases!BK:BK,MATCH(A32,Results_Cases!A:A,0))/AX32)</f>
        <v>0</v>
      </c>
      <c r="BV32" s="103">
        <f>INDEX(Results_Cases!BG:BG,MATCH(A32,Results_Cases!A:A,0))+INDEX(Results_Cases!BH:BH,MATCH(A32,Results_Cases!A:A,0))+INDEX(Results_Cases!BI:BI,MATCH(A32,Results_Cases!A:A,0))+INDEX(Results_Cases!BJ:BJ,MATCH(A32,Results_Cases!A:A,0))+INDEX(Results_Cases!BK:BK,MATCH(A32,Results_Cases!A:A,0))</f>
        <v>14</v>
      </c>
      <c r="BW32" s="104">
        <f>IF(ISERROR(INDEX(Results_Cases!BL:BL,MATCH(A32,Results_Cases!A:A,0))/CB32),"..",INDEX(Results_Cases!BL:BL,MATCH(A32,Results_Cases!A:A,0))/CB32)</f>
        <v>0.6</v>
      </c>
      <c r="BX32" s="104">
        <f>IF(ISERROR(INDEX(Results_Cases!BM:BM,MATCH(A32,Results_Cases!A:A,0))/CB32),"..",INDEX(Results_Cases!BM:BM,MATCH(A32,Results_Cases!A:A,0))/CB32)</f>
        <v>0.2</v>
      </c>
      <c r="BY32" s="104">
        <f>IF(ISERROR(INDEX(Results_Cases!BN:BN,MATCH(A32,Results_Cases!A:A,0))/CB32),"..",INDEX(Results_Cases!BN:BN,MATCH(A32,Results_Cases!A:A,0))/CB32)</f>
        <v>0.2</v>
      </c>
      <c r="BZ32" s="104">
        <f>IF(ISERROR(INDEX(Results_Cases!BO:BO,MATCH(A32,Results_Cases!A:A,0))/CB32),"..",INDEX(Results_Cases!BO:BO,MATCH(A32,Results_Cases!A:A,0))/CB32)</f>
        <v>0</v>
      </c>
      <c r="CA32" s="104">
        <f>IF(ISERROR(INDEX(Results_Cases!BP:BP,MATCH(A32,Results_Cases!A:A,0))/CB32),"..",INDEX(Results_Cases!BP:BP,MATCH(A32,Results_Cases!A:A,0))/CB32)</f>
        <v>0</v>
      </c>
      <c r="CB32" s="100">
        <f>INDEX(Results_Cases!BL:BL,MATCH(A32,Results_Cases!A:A,0))+INDEX(Results_Cases!BM:BM,MATCH(A32,Results_Cases!A:A,0))+INDEX(Results_Cases!BN:BN,MATCH(A32,Results_Cases!A:A,0))+INDEX(Results_Cases!BO:BO,MATCH(A32,Results_Cases!A:A,0))+INDEX(Results_Cases!BP:BP,MATCH(A32,Results_Cases!A:A,0))</f>
        <v>5</v>
      </c>
      <c r="CC32" s="102">
        <f>IF(ISERROR(INDEX(Results_Cases!BQ:BQ,MATCH(A32,Results_Cases!A:A,0))/CH32),"..",INDEX(Results_Cases!BQ:BQ,MATCH(A32,Results_Cases!A:A,0))/CH32)</f>
        <v>0.64516129032258063</v>
      </c>
      <c r="CD32" s="102">
        <f>IF(ISERROR(INDEX(Results_Cases!BR:BR,MATCH(A32,Results_Cases!A:A,0))/CH32),"..",INDEX(Results_Cases!BR:BR,MATCH(A32,Results_Cases!A:A,0))/CH32)</f>
        <v>0.32258064516129031</v>
      </c>
      <c r="CE32" s="102">
        <f>IF(ISERROR(INDEX(Results_Cases!BS:BS,MATCH(A32,Results_Cases!A:A,0))/CH32),"..",INDEX(Results_Cases!BS:BS,MATCH(A32,Results_Cases!A:A,0))/CH32)</f>
        <v>0</v>
      </c>
      <c r="CF32" s="102">
        <f>IF(ISERROR(INDEX(Results_Cases!BT:BT,MATCH(A32,Results_Cases!A:A,0))/CH32),"..",INDEX(Results_Cases!BT:BT,MATCH(A32,Results_Cases!A:A,0))/CH32)</f>
        <v>3.2258064516129031E-2</v>
      </c>
      <c r="CG32" s="102">
        <f>IF(ISERROR(INDEX(Results_Cases!BU:BU,MATCH(A32,Results_Cases!A:A,0))/CH32),"..",INDEX(Results_Cases!BU:BU,MATCH(A32,Results_Cases!A:A,0))/CH32)</f>
        <v>0</v>
      </c>
      <c r="CH32" s="103">
        <f>INDEX(Results_Cases!BQ:BQ,MATCH(A32,Results_Cases!A:A,0))+INDEX(Results_Cases!BR:BR,MATCH(A32,Results_Cases!A:A,0))+INDEX(Results_Cases!BS:BS,MATCH(A32,Results_Cases!A:A,0))+INDEX(Results_Cases!BT:BT,MATCH(A32,Results_Cases!A:A,0))+INDEX(Results_Cases!BU:BU,MATCH(A32,Results_Cases!A:A,0))</f>
        <v>31</v>
      </c>
      <c r="CI32" s="104">
        <f>IF(ISERROR(INDEX(Results_Cases!BV:BV,MATCH(A32,Results_Cases!A:A,0))/CN32),"..",INDEX(Results_Cases!BV:BV,MATCH(A32,Results_Cases!A:A,0))/CN32)</f>
        <v>0.64516129032258063</v>
      </c>
      <c r="CJ32" s="104">
        <f>IF(ISERROR(INDEX(Results_Cases!BW:BW,MATCH(A32,Results_Cases!A:A,0))/CN32),"..",INDEX(Results_Cases!BW:BW,MATCH(A32,Results_Cases!A:A,0))/CN32)</f>
        <v>0.35483870967741937</v>
      </c>
      <c r="CK32" s="104">
        <f>IF(ISERROR(INDEX(Results_Cases!BX:BX,MATCH(A32,Results_Cases!A:A,0))/CN32),"..",INDEX(Results_Cases!BX:BX,MATCH(A32,Results_Cases!A:A,0))/CN32)</f>
        <v>0</v>
      </c>
      <c r="CL32" s="104">
        <f>IF(ISERROR(INDEX(Results_Cases!BY:BY,MATCH(A32,Results_Cases!A:A,0))/CN32),"..",INDEX(Results_Cases!BY:BY,MATCH(A32,Results_Cases!A:A,0))/CN32)</f>
        <v>0</v>
      </c>
      <c r="CM32" s="104">
        <f>IF(ISERROR(INDEX(Results_Cases!BZ:BZ,MATCH(A32,Results_Cases!A:A,0))/CN32),"..",INDEX(Results_Cases!BZ:BZ,MATCH(A32,Results_Cases!A:A,0))/CN32)</f>
        <v>0</v>
      </c>
      <c r="CN32" s="100">
        <f>INDEX(Results_Cases!BV:BV,MATCH(A32,Results_Cases!A:A,0))+INDEX(Results_Cases!BW:BW,MATCH(A32,Results_Cases!A:A,0))+INDEX(Results_Cases!BX:BX,MATCH(A32,Results_Cases!A:A,0))+INDEX(Results_Cases!BY:BY,MATCH(A32,Results_Cases!A:A,0))+INDEX(Results_Cases!BZ:BZ,MATCH(A32,Results_Cases!A:A,0))</f>
        <v>31</v>
      </c>
      <c r="CO32" s="102">
        <f>IF(ISERROR(INDEX(Results_Cases!CA:CA,MATCH(A32,Results_Cases!A:A,0))/CT32),0,INDEX(Results_Cases!CA:CA,MATCH(A32,Results_Cases!A:A,0))/CT32)</f>
        <v>0</v>
      </c>
      <c r="CP32" s="102">
        <f>IF(ISERROR(INDEX(Results_Cases!CB:CB,MATCH(A32,Results_Cases!A:A,0))/CT32),0,INDEX(Results_Cases!CB:CB,MATCH(A32,Results_Cases!A:A,0))/CT32)</f>
        <v>0</v>
      </c>
      <c r="CQ32" s="102">
        <f>IF(ISERROR(INDEX(Results_Cases!CC:CC,MATCH(A32,Results_Cases!A:A,0))/CT32),0,INDEX(Results_Cases!CC:CC,MATCH(A32,Results_Cases!A:A,0))/CT32)</f>
        <v>0</v>
      </c>
      <c r="CR32" s="102">
        <f>IF(ISERROR(INDEX(Results_Cases!CD:CD,MATCH(A32,Results_Cases!A:A,0))/CT32),0,INDEX(Results_Cases!CD:CD,MATCH(A32,Results_Cases!A:A,0))/CT32)</f>
        <v>0</v>
      </c>
      <c r="CS32" s="102">
        <f>IF(ISERROR(INDEX(Results_Cases!CE:CE,MATCH(A32,Results_Cases!A:A,0))/CT32),0,INDEX(Results_Cases!CE:CE,MATCH(A32,Results_Cases!A:A,0))/CT32)</f>
        <v>0</v>
      </c>
      <c r="CT32" s="103">
        <f>IF(ISERROR(INDEX(Results_Cases!CA:CA,MATCH(A32,Results_Cases!A:A,0))+INDEX(Results_Cases!CB:CB,MATCH(A32,Results_Cases!A:A,0))+INDEX(Results_Cases!CC:CC,MATCH(A32,Results_Cases!A:A,0))+INDEX(Results_Cases!CD:CD,MATCH(A32,Results_Cases!A:A,0))+INDEX(Results_Cases!CE:CE,MATCH(A32,Results_Cases!A:A,0))),0,INDEX(Results_Cases!CA:CA,MATCH(A32,Results_Cases!A:A,0))+INDEX(Results_Cases!CB:CB,MATCH(A32,Results_Cases!A:A,0))+INDEX(Results_Cases!CC:CC,MATCH(A32,Results_Cases!A:A,0))+INDEX(Results_Cases!CD:CD,MATCH(A32,Results_Cases!A:A,0))+INDEX(Results_Cases!CE:CE,MATCH(A32,Results_Cases!A:A,0)))</f>
        <v>0</v>
      </c>
      <c r="CU32" s="104">
        <f>INDEX(Results_Cases!CF:CF,MATCH(A32,Results_Cases!A:A,0))/DC32</f>
        <v>0.5</v>
      </c>
      <c r="CV32" s="104">
        <f>INDEX(Results_Cases!CG:CG,MATCH(A32,Results_Cases!A:A,0))/DC32</f>
        <v>2.6315789473684209E-2</v>
      </c>
      <c r="CW32" s="104">
        <f>INDEX(Results_Cases!CH:CH,MATCH(A32,Results_Cases!A:A,0))/DC32</f>
        <v>0.63157894736842102</v>
      </c>
      <c r="CX32" s="104">
        <f>INDEX(Results_Cases!CI:CI,MATCH(A32,Results_Cases!A:A,0))/DC32</f>
        <v>2.6315789473684209E-2</v>
      </c>
      <c r="CY32" s="104">
        <f>INDEX(Results_Cases!CJ:CJ,MATCH(A32,Results_Cases!A:A,0))/DC32</f>
        <v>0.15789473684210525</v>
      </c>
      <c r="CZ32" s="104">
        <f>INDEX(Results_Cases!CK:CK,MATCH(A32,Results_Cases!A:A,0))/DC32</f>
        <v>2.6315789473684209E-2</v>
      </c>
      <c r="DA32" s="104">
        <f>INDEX(Results_Cases!CL:CL,MATCH(A32,Results_Cases!A:A,0))/DC32</f>
        <v>0.13157894736842105</v>
      </c>
      <c r="DB32" s="104">
        <f>INDEX(Results_Cases!CM:CM,MATCH(A32,Results_Cases!A:A,0))/DC32</f>
        <v>0.10526315789473684</v>
      </c>
      <c r="DC32" s="100">
        <f>INDEX(Results_Cases!HB:HB,MATCH(A32,Results_Cases!A:A,0))</f>
        <v>38</v>
      </c>
      <c r="DD32" s="102">
        <f>IF(ISERROR(INDEX(Results_Cases!CN:CN,MATCH(A32,Results_Cases!A:A,0))/DK32),"..",INDEX(Results_Cases!CN:CN,MATCH(A32,Results_Cases!A:A,0))/DK32)</f>
        <v>0.59459459459459463</v>
      </c>
      <c r="DE32" s="102">
        <f>IF(ISERROR(INDEX(Results_Cases!CO:CO,MATCH(A32,Results_Cases!A:A,0))/DK32),"..",INDEX(Results_Cases!CO:CO,MATCH(A32,Results_Cases!A:A,0))/DK32)</f>
        <v>0</v>
      </c>
      <c r="DF32" s="102">
        <f>IF(ISERROR(INDEX(Results_Cases!CP:CP,MATCH(A32,Results_Cases!A:A,0))/DK32),"..",INDEX(Results_Cases!CP:CP,MATCH(A32,Results_Cases!A:A,0))/DK32)</f>
        <v>0.1891891891891892</v>
      </c>
      <c r="DG32" s="102">
        <f>IF(ISERROR(INDEX(Results_Cases!CQ:CQ,MATCH(A32,Results_Cases!A:A,0))/DK32),"..",INDEX(Results_Cases!CQ:CQ,MATCH(A32,Results_Cases!A:A,0))/DK32)</f>
        <v>8.1081081081081086E-2</v>
      </c>
      <c r="DH32" s="102">
        <f>IF(ISERROR(INDEX(Results_Cases!CR:CR,MATCH(A32,Results_Cases!A:A,0))/DK32),"..",INDEX(Results_Cases!CR:CR,MATCH(A32,Results_Cases!A:A,0))/DK32)</f>
        <v>0.13513513513513514</v>
      </c>
      <c r="DI32" s="105">
        <f>IF(ISERROR(INDEX(Results_Cases!CS:CS,MATCH(A32,Results_Cases!A:A,0))),0,INDEX(Results_Cases!CS:CS,MATCH(A32,Results_Cases!A:A,0)))</f>
        <v>10.666666666666666</v>
      </c>
      <c r="DJ32" s="106">
        <f>IF(ISERROR(INDEX(Results_Cases!CT:CT,MATCH(A32,Results_Cases!A:A,0))),0,INDEX(Results_Cases!CT:CT,MATCH(A32,Results_Cases!A:A,0)))</f>
        <v>5</v>
      </c>
      <c r="DK32" s="103">
        <f>INDEX(Results_Cases!CN:CN,MATCH(A32,Results_Cases!A:A,0))+INDEX(Results_Cases!CO:CO,MATCH(A32,Results_Cases!A:A,0))+INDEX(Results_Cases!CP:CP,MATCH(A32,Results_Cases!A:A,0))+INDEX(Results_Cases!CQ:CQ,MATCH(A32,Results_Cases!A:A,0))+INDEX(Results_Cases!CR:CR,MATCH(A32,Results_Cases!A:A,0))</f>
        <v>37</v>
      </c>
      <c r="DL32" s="104">
        <f>IF(ISERROR(INDEX(Results_Cases!CU:CU,MATCH(A32,Results_Cases!A:A,0))/DO32),"..",INDEX(Results_Cases!CU:CU,MATCH(A32,Results_Cases!A:A,0))/DO32)</f>
        <v>0.13636363636363635</v>
      </c>
      <c r="DM32" s="104">
        <f>IF(ISERROR(INDEX(Results_Cases!CV:CV,MATCH(A32,Results_Cases!A:A,0))/DO32),"..",INDEX(Results_Cases!CV:CV,MATCH(A32,Results_Cases!A:A,0))/DO32)</f>
        <v>0.81818181818181823</v>
      </c>
      <c r="DN32" s="104">
        <f>IF(ISERROR(INDEX(Results_Cases!CW:CW,MATCH(A32,Results_Cases!A:A,0))/DO32),"..",INDEX(Results_Cases!CW:CW,MATCH(A32,Results_Cases!A:A,0))/DO32)</f>
        <v>4.5454545454545456E-2</v>
      </c>
      <c r="DO32" s="100">
        <f>INDEX(Results_Cases!CU:CU,MATCH(A32,Results_Cases!A:A,0))+INDEX(Results_Cases!CV:CV,MATCH(A32,Results_Cases!A:A,0))+INDEX(Results_Cases!CW:CW,MATCH(A32,Results_Cases!A:A,0))</f>
        <v>22</v>
      </c>
      <c r="DP32" s="102">
        <f>IF(ISERROR(INDEX(Results_Cases!CX:CX,MATCH(A32,Results_Cases!A:A,0))/DS32),"..",INDEX(Results_Cases!CX:CX,MATCH(A32,Results_Cases!A:A,0))/DS32)</f>
        <v>0.60526315789473684</v>
      </c>
      <c r="DQ32" s="102">
        <f>IF(ISERROR(INDEX(Results_Cases!CY:CY,MATCH(A32,Results_Cases!A:A,0))/DS32),"..",INDEX(Results_Cases!CY:CY,MATCH(A32,Results_Cases!A:A,0))/DS32)</f>
        <v>0.39473684210526316</v>
      </c>
      <c r="DR32" s="102">
        <f>IF(ISERROR(INDEX(Results_Cases!CZ:CZ,MATCH(A32,Results_Cases!A:A,0))/DS32),"..",INDEX(Results_Cases!CZ:CZ,MATCH(A32,Results_Cases!A:A,0))/DS32)</f>
        <v>0</v>
      </c>
      <c r="DS32" s="103">
        <f>INDEX(Results_Cases!CX:CX,MATCH(A32,Results_Cases!A:A,0))+INDEX(Results_Cases!CY:CY,MATCH(A32,Results_Cases!A:A,0))+INDEX(Results_Cases!CZ:CZ,MATCH(A32,Results_Cases!A:A,0))</f>
        <v>38</v>
      </c>
      <c r="DT32" s="104">
        <f>IF(ISERROR(INDEX(Results_Cases!DA:DA,MATCH(A32,Results_Cases!A:A,0))/EC32),"..",INDEX(Results_Cases!DA:DA,MATCH(A32,Results_Cases!A:A,0))/EC32)</f>
        <v>0</v>
      </c>
      <c r="DU32" s="104">
        <f>IF(ISERROR(INDEX(Results_Cases!DB:DB,MATCH(A32,Results_Cases!A:A,0))/EC32),"..",INDEX(Results_Cases!DB:DB,MATCH(A32,Results_Cases!A:A,0))/EC32)</f>
        <v>0</v>
      </c>
      <c r="DV32" s="104">
        <f>IF(ISERROR(INDEX(Results_Cases!DC:DC,MATCH(A32,Results_Cases!A:A,0))/EC32),"..",INDEX(Results_Cases!DC:DC,MATCH(A32,Results_Cases!A:A,0))/EC32)</f>
        <v>5.5555555555555552E-2</v>
      </c>
      <c r="DW32" s="104">
        <f>IF(ISERROR(INDEX(Results_Cases!DD:DD,MATCH(A32,Results_Cases!A:A,0))/EC32),"..",INDEX(Results_Cases!DD:DD,MATCH(A32,Results_Cases!A:A,0))/EC32)</f>
        <v>0.16666666666666666</v>
      </c>
      <c r="DX32" s="104">
        <f>IF(ISERROR(INDEX(Results_Cases!DE:DE,MATCH(A32,Results_Cases!A:A,0))/EC32),"..",INDEX(Results_Cases!DE:DE,MATCH(A32,Results_Cases!A:A,0))/EC32)</f>
        <v>0.30555555555555558</v>
      </c>
      <c r="DY32" s="104">
        <f>IF(ISERROR(INDEX(Results_Cases!DF:DF,MATCH(A32,Results_Cases!A:A,0))/EC32),"..",INDEX(Results_Cases!DF:DF,MATCH(A32,Results_Cases!A:A,0))/EC32)</f>
        <v>0.30555555555555558</v>
      </c>
      <c r="DZ32" s="104">
        <f>IF(ISERROR(INDEX(Results_Cases!DG:DG,MATCH(A32,Results_Cases!A:A,0))/EC32),"..",INDEX(Results_Cases!DG:DG,MATCH(A32,Results_Cases!A:A,0))/EC32)</f>
        <v>0.1111111111111111</v>
      </c>
      <c r="EA32" s="104">
        <f>IF(ISERROR(INDEX(Results_Cases!DH:DH,MATCH(A32,Results_Cases!A:A,0))/EC32),"..",INDEX(Results_Cases!DH:DH,MATCH(A32,Results_Cases!A:A,0))/EC32)</f>
        <v>5.5555555555555552E-2</v>
      </c>
      <c r="EB32" s="107">
        <f>IF(ISERROR(INDEX(Results_Cases!DI:DI,MATCH(A32,Results_Cases!A:A,0))),"..",INDEX(Results_Cases!DI:DI,MATCH(A32,Results_Cases!A:A,0)))</f>
        <v>60.44736842105263</v>
      </c>
      <c r="EC32" s="100">
        <f>INDEX(Results_Cases!DA:DA,MATCH(A32,Results_Cases!A:A,0))+INDEX(Results_Cases!DB:DB,MATCH(A32,Results_Cases!A:A,0))+INDEX(Results_Cases!DC:DC,MATCH(A32,Results_Cases!A:A,0))+INDEX(Results_Cases!DD:DD,MATCH(A32,Results_Cases!A:A,0))+INDEX(Results_Cases!DE:DE,MATCH(A32,Results_Cases!A:A,0))+INDEX(Results_Cases!DF:DF,MATCH(A32,Results_Cases!A:A,0))+INDEX(Results_Cases!DG:DG,MATCH(A32,Results_Cases!A:A,0))+INDEX(Results_Cases!DH:DH,MATCH(A32,Results_Cases!A:A,0))</f>
        <v>36</v>
      </c>
      <c r="ED32" s="102">
        <f>IF(ISERROR(INDEX(Results_Cases!DJ:DJ,MATCH(A32,Results_Cases!A:A,0))/EI32),"..",INDEX(Results_Cases!DJ:DJ,MATCH(A32,Results_Cases!A:A,0))/EI32)</f>
        <v>0</v>
      </c>
      <c r="EE32" s="102">
        <f>IF(ISERROR(INDEX(Results_Cases!DK:DK,MATCH(A32,Results_Cases!A:A,0))/EI32),"..",INDEX(Results_Cases!DK:DK,MATCH(A32,Results_Cases!A:A,0))/EI32)</f>
        <v>5.2631578947368418E-2</v>
      </c>
      <c r="EF32" s="102">
        <f>IF(ISERROR(INDEX(Results_Cases!DL:DL,MATCH(A32,Results_Cases!A:A,0))/EI32),"..",INDEX(Results_Cases!DL:DL,MATCH(A32,Results_Cases!A:A,0))/EI32)</f>
        <v>0</v>
      </c>
      <c r="EG32" s="102">
        <f>IF(ISERROR(INDEX(Results_Cases!DM:DM,MATCH(A32,Results_Cases!A:A,0))/EI32),"..",INDEX(Results_Cases!DM:DM,MATCH(A32,Results_Cases!A:A,0))/EI32)</f>
        <v>0.94736842105263153</v>
      </c>
      <c r="EH32" s="102">
        <f>IF(ISERROR(INDEX(Results_Cases!DN:DN,MATCH(A32,Results_Cases!A:A,0))/EI32),"..",INDEX(Results_Cases!DN:DN,MATCH(A32,Results_Cases!A:A,0))/EI32)</f>
        <v>0</v>
      </c>
      <c r="EI32" s="103">
        <f>INDEX(Results_Cases!DJ:DJ,MATCH(A32,Results_Cases!A:A,0))+INDEX(Results_Cases!DK:DK,MATCH(A32,Results_Cases!A:A,0))+INDEX(Results_Cases!DL:DL,MATCH(A32,Results_Cases!A:A,0))+INDEX(Results_Cases!DM:DM,MATCH(A32,Results_Cases!A:A,0))+INDEX(Results_Cases!DN:DN,MATCH(A32,Results_Cases!A:A,0))</f>
        <v>38</v>
      </c>
      <c r="EJ32" s="104">
        <f>IF(ISERROR(INDEX(Results_Cases!DO:DO,MATCH(A32,Results_Cases!A:A,0))/EI32),"..",INDEX(Results_Cases!DO:DO,MATCH(A32,Results_Cases!A:A,0))/EI32)</f>
        <v>0</v>
      </c>
      <c r="EK32" s="104">
        <f>IF(ISERROR(INDEX(Results_Cases!DP:DP,MATCH(A32,Results_Cases!A:A,0))/EI32),"..",INDEX(Results_Cases!DP:DP,MATCH(A32,Results_Cases!A:A,0))/EI32)</f>
        <v>0</v>
      </c>
      <c r="EL32" s="104">
        <f>IF(ISERROR(INDEX(Results_Cases!DQ:DQ,MATCH(A32,Results_Cases!A:A,0))/EI32),"..",INDEX(Results_Cases!DQ:DQ,MATCH(A32,Results_Cases!A:A,0))/EI32)</f>
        <v>0</v>
      </c>
      <c r="EM32" s="102">
        <f>IF(ISERROR(INDEX(Results_Cases!DR:DR,MATCH(A32,Results_Cases!A:A,0))/EI32),"..",INDEX(Results_Cases!DR:DR,MATCH(A32,Results_Cases!A:A,0))/EI32)</f>
        <v>0</v>
      </c>
      <c r="EN32" s="102">
        <f>IF(ISERROR(INDEX(Results_Cases!DS:DS,MATCH(A32,Results_Cases!A:A,0))/EI32),"..",INDEX(Results_Cases!DS:DS,MATCH(A32,Results_Cases!A:A,0))/EI32)</f>
        <v>0</v>
      </c>
      <c r="EO32" s="102">
        <f>IF(ISERROR(INDEX(Results_Cases!DT:DT,MATCH(A32,Results_Cases!A:A,0))/EI32),"..",INDEX(Results_Cases!DT:DT,MATCH(A32,Results_Cases!A:A,0))/EI32)</f>
        <v>2.6315789473684209E-2</v>
      </c>
      <c r="EP32" s="102">
        <f>IF(ISERROR(INDEX(Results_Cases!DU:DU,MATCH(A32,Results_Cases!A:A,0))/EI32),"..",INDEX(Results_Cases!DU:DU,MATCH(A32,Results_Cases!A:A,0))/EI32)</f>
        <v>2.6315789473684209E-2</v>
      </c>
      <c r="EQ32" s="104">
        <f>IF(ISERROR(INDEX(Results_Cases!DV:DV,MATCH(A32,Results_Cases!A:A,0))/EI32),"..",INDEX(Results_Cases!DV:DV,MATCH(A32,Results_Cases!A:A,0))/EI32)</f>
        <v>0</v>
      </c>
      <c r="ER32" s="104">
        <f>IF(ISERROR(INDEX(Results_Cases!DW:DW,MATCH(A32,Results_Cases!A:A,0))/EI32),"..",INDEX(Results_Cases!DW:DW,MATCH(A32,Results_Cases!A:A,0))/EI32)</f>
        <v>0</v>
      </c>
      <c r="ES32" s="104">
        <f>IF(ISERROR(INDEX(Results_Cases!DX:DX,MATCH(A32,Results_Cases!A:A,0))/EI32),"..",INDEX(Results_Cases!DX:DX,MATCH(A32,Results_Cases!A:A,0))/EI32)</f>
        <v>0</v>
      </c>
      <c r="ET32" s="104">
        <f>IF(ISERROR(INDEX(Results_Cases!DY:DY,MATCH(A32,Results_Cases!A:A,0))/EI32),"..",INDEX(Results_Cases!DY:DY,MATCH(A32,Results_Cases!A:A,0))/EI32)</f>
        <v>0</v>
      </c>
      <c r="EU32" s="104">
        <f>IF(ISERROR(INDEX(Results_Cases!DZ:DZ,MATCH(A32,Results_Cases!A:A,0))/EI32),"..",INDEX(Results_Cases!DZ:DZ,MATCH(A32,Results_Cases!A:A,0))/EI32)</f>
        <v>0</v>
      </c>
      <c r="EV32" s="104">
        <f>IF(ISERROR(INDEX(Results_Cases!EA:EA,MATCH(A32,Results_Cases!A:A,0))/EI32),"..",INDEX(Results_Cases!EA:EA,MATCH(A32,Results_Cases!A:A,0))/EI32)</f>
        <v>0</v>
      </c>
      <c r="EW32" s="104">
        <f>IF(ISERROR(INDEX(Results_Cases!EB:EB,MATCH(A32,Results_Cases!A:A,0))/EI32),"..",INDEX(Results_Cases!EB:EB,MATCH(A32,Results_Cases!A:A,0))/EI32)</f>
        <v>0</v>
      </c>
      <c r="EX32" s="102">
        <f>IF(ISERROR(INDEX(Results_Cases!EC:EC,MATCH(A32,Results_Cases!A:A,0))/EI32),"..",INDEX(Results_Cases!EC:EC,MATCH(A32,Results_Cases!A:A,0))/EI32)</f>
        <v>0</v>
      </c>
      <c r="EY32" s="102">
        <f>IF(ISERROR(INDEX(Results_Cases!ED:ED,MATCH(A32,Results_Cases!A:A,0))/EI32),"..",INDEX(Results_Cases!ED:ED,MATCH(A32,Results_Cases!A:A,0))/EI32)</f>
        <v>0</v>
      </c>
      <c r="EZ32" s="102">
        <f>IF(ISERROR(INDEX(Results_Cases!EE:EE,MATCH(A32,Results_Cases!A:A,0))/EI32),"..",INDEX(Results_Cases!EE:EE,MATCH(A32,Results_Cases!A:A,0))/EI32)</f>
        <v>0</v>
      </c>
      <c r="FA32" s="102">
        <f>IF(ISERROR(INDEX(Results_Cases!EF:EF,MATCH(A32,Results_Cases!A:A,0))/EI32),"..",INDEX(Results_Cases!EF:EF,MATCH(A32,Results_Cases!A:A,0))/EI32)</f>
        <v>0</v>
      </c>
      <c r="FB32" s="102">
        <f>IF(ISERROR(INDEX(Results_Cases!EG:EG,MATCH(A32,Results_Cases!A:A,0))/EI32),"..",INDEX(Results_Cases!EG:EG,MATCH(A32,Results_Cases!A:A,0))/EI32)</f>
        <v>2.6315789473684209E-2</v>
      </c>
      <c r="FC32" s="102">
        <f>IF(ISERROR(INDEX(Results_Cases!EH:EH,MATCH(A32,Results_Cases!A:A,0))/EI32),"..",INDEX(Results_Cases!EH:EH,MATCH(A32,Results_Cases!A:A,0))/EI32)</f>
        <v>0</v>
      </c>
      <c r="FD32" s="102">
        <f>IF(ISERROR(INDEX(Results_Cases!EI:EI,MATCH(A32,Results_Cases!A:A,0))/EI32),"..",INDEX(Results_Cases!EI:EI,MATCH(A32,Results_Cases!A:A,0))/EI32)</f>
        <v>0</v>
      </c>
      <c r="FE32" s="102">
        <f>IF(ISERROR(INDEX(Results_Cases!EJ:EJ,MATCH(A32,Results_Cases!A:A,0))/EI32),"..",INDEX(Results_Cases!EJ:EJ,MATCH(A32,Results_Cases!A:A,0))/EI32)</f>
        <v>0</v>
      </c>
      <c r="FF32" s="102">
        <f>IF(ISERROR(INDEX(Results_Cases!EK:EK,MATCH(A32,Results_Cases!A:A,0))/EI32),"..",INDEX(Results_Cases!EK:EK,MATCH(A32,Results_Cases!A:A,0))/EI32)</f>
        <v>0</v>
      </c>
      <c r="FG32" s="102">
        <f>IF(ISERROR(INDEX(Results_Cases!EL:EL,MATCH(A32,Results_Cases!A:A,0))/EI32),"..",INDEX(Results_Cases!EL:EL,MATCH(A32,Results_Cases!A:A,0))/EI32)</f>
        <v>0</v>
      </c>
      <c r="FH32" s="102">
        <f>IF(ISERROR(INDEX(Results_Cases!EM:EM,MATCH(A32,Results_Cases!A:A,0))/EI32),"..",INDEX(Results_Cases!EM:EM,MATCH(A32,Results_Cases!A:A,0))/EI32)</f>
        <v>0</v>
      </c>
      <c r="FI32" s="102">
        <f>IF(ISERROR(INDEX(Results_Cases!EN:EN,MATCH(A32,Results_Cases!A:A,0))/EI32),"..",INDEX(Results_Cases!EN:EN,MATCH(A32,Results_Cases!A:A,0))/EI32)</f>
        <v>0</v>
      </c>
      <c r="FJ32" s="102">
        <f>IF(ISERROR(INDEX(Results_Cases!EO:EO,MATCH(A32,Results_Cases!A:A,0))/EI32),"..",INDEX(Results_Cases!EO:EO,MATCH(A32,Results_Cases!A:A,0))/EI32)</f>
        <v>2.6315789473684209E-2</v>
      </c>
      <c r="FK32" s="102">
        <f>IF(ISERROR(INDEX(Results_Cases!EP:EP,MATCH(A32,Results_Cases!A:A,0))/EI32),"..",INDEX(Results_Cases!EP:EP,MATCH(A32,Results_Cases!A:A,0))/EI32)</f>
        <v>0</v>
      </c>
      <c r="FL32" s="102">
        <f>IF(ISERROR(INDEX(Results_Cases!EQ:EQ,MATCH(A32,Results_Cases!A:A,0))/EI32),"..",INDEX(Results_Cases!EQ:EQ,MATCH(A32,Results_Cases!A:A,0))/EI32)</f>
        <v>0</v>
      </c>
      <c r="FM32" s="102">
        <f>IF(ISERROR(INDEX(Results_Cases!ER:ER,MATCH(A32,Results_Cases!A:A,0))/EI32),"..",INDEX(Results_Cases!ER:ER,MATCH(A32,Results_Cases!A:A,0))/EI32)</f>
        <v>0</v>
      </c>
      <c r="FN32" s="102">
        <f>IF(ISERROR(INDEX(Results_Cases!ES:ES,MATCH(A32,Results_Cases!A:A,0))/EI32),"..",INDEX(Results_Cases!ES:ES,MATCH(A32,Results_Cases!A:A,0))/EI32)</f>
        <v>0</v>
      </c>
      <c r="FO32" s="102">
        <f>IF(ISERROR(INDEX(Results_Cases!ET:ET,MATCH(A32,Results_Cases!A:A,0))/EI32),"..",INDEX(Results_Cases!ET:ET,MATCH(A32,Results_Cases!A:A,0))/EI32)</f>
        <v>0</v>
      </c>
      <c r="FP32" s="102">
        <f>IF(ISERROR(INDEX(Results_Cases!EU:EU,MATCH(A32,Results_Cases!A:A,0))/EI32),"..",INDEX(Results_Cases!EU:EU,MATCH(A32,Results_Cases!A:A,0))/EI32)</f>
        <v>2.6315789473684209E-2</v>
      </c>
      <c r="FQ32" s="102">
        <f>IF(ISERROR(INDEX(Results_Cases!EV:EV,MATCH(A32,Results_Cases!A:A,0))/EI32),"..",INDEX(Results_Cases!EV:EV,MATCH(A32,Results_Cases!A:A,0))/EI32)</f>
        <v>0</v>
      </c>
      <c r="FR32" s="102">
        <f>IF(ISERROR(INDEX(Results_Cases!EW:EW,MATCH(A32,Results_Cases!A:A,0))/EI32),"..",INDEX(Results_Cases!EW:EW,MATCH(A32,Results_Cases!A:A,0))/EI32)</f>
        <v>0</v>
      </c>
      <c r="FS32" s="102">
        <f>IF(ISERROR(INDEX(Results_Cases!EX:EX,MATCH(A32,Results_Cases!A:A,0))/EI32),"..",INDEX(Results_Cases!EX:EX,MATCH(A32,Results_Cases!A:A,0))/EI32)</f>
        <v>0.86842105263157898</v>
      </c>
      <c r="FT32" s="104">
        <f>IF(ISERROR(INDEX(Results_Cases!EY:EY,MATCH(A32,Results_Cases!A:A,0))/EI32),"..",INDEX(Results_Cases!EY:EY,MATCH(A32,Results_Cases!A:A,0))/EI32)</f>
        <v>0</v>
      </c>
      <c r="FU32" s="104">
        <f>IF(ISERROR(INDEX(Results_Cases!EZ:EZ,MATCH(A32,Results_Cases!A:A,0))/EI32),"..",INDEX(Results_Cases!EZ:EZ,MATCH(A32,Results_Cases!A:A,0))/EI32)</f>
        <v>0</v>
      </c>
      <c r="FV32" s="102">
        <f>IF(ISERROR(INDEX(Results_Cases!FA:FA,MATCH(A32,Results_Cases!A:A,0))/GB32),"..",INDEX(Results_Cases!FA:FA,MATCH(A32,Results_Cases!A:A,0))/GB32)</f>
        <v>0.96551724137931039</v>
      </c>
      <c r="FW32" s="102">
        <f>IF(ISERROR(INDEX(Results_Cases!FB:FB,MATCH(A32,Results_Cases!A:A,0))/GB32),"..",INDEX(Results_Cases!FB:FB,MATCH(A32,Results_Cases!A:A,0))/GB32)</f>
        <v>0</v>
      </c>
      <c r="FX32" s="102">
        <f>IF(ISERROR(INDEX(Results_Cases!FC:FC,MATCH(A32,Results_Cases!A:A,0))/GB32),"..",INDEX(Results_Cases!FC:FC,MATCH(A32,Results_Cases!A:A,0))/GB32)</f>
        <v>0</v>
      </c>
      <c r="FY32" s="102">
        <f>IF(ISERROR(INDEX(Results_Cases!FD:FD,MATCH(A32,Results_Cases!A:A,0))/GB32),"..",INDEX(Results_Cases!FD:FD,MATCH(A32,Results_Cases!A:A,0))/GB32)</f>
        <v>3.4482758620689655E-2</v>
      </c>
      <c r="FZ32" s="102">
        <f>IF(ISERROR(INDEX(Results_Cases!FE:FE,MATCH(A32,Results_Cases!A:A,0))/GB32),"..",INDEX(Results_Cases!FE:FE,MATCH(A32,Results_Cases!A:A,0))/GB32)</f>
        <v>0</v>
      </c>
      <c r="GA32" s="108">
        <f>IF(ISERROR(INDEX(Results_Cases!FF:FF,MATCH(A32,Results_Cases!A:A,0))/GB32),"..",INDEX(Results_Cases!FF:FF,MATCH(A32,Results_Cases!A:A,0))/GB32)</f>
        <v>0</v>
      </c>
      <c r="GB32" s="103">
        <f>INDEX(Results_Cases!FA:FA,MATCH(A32,Results_Cases!A:A,0))+INDEX(Results_Cases!FB:FB,MATCH(A32,Results_Cases!A:A,0))+INDEX(Results_Cases!FC:FC,MATCH(A32,Results_Cases!A:A,0))+INDEX(Results_Cases!FD:FD,MATCH(A32,Results_Cases!A:A,0))+INDEX(Results_Cases!FE:FE,MATCH(A32,Results_Cases!A:A,0))+INDEX(Results_Cases!FF:FF,MATCH(A32,Results_Cases!A:A,0))</f>
        <v>29</v>
      </c>
      <c r="GC32" s="104">
        <f>IF(ISERROR(INDEX(Results_Cases!FG:FG,MATCH(A32,Results_Cases!A:A,0))/GQ32),"..",INDEX(Results_Cases!FG:FG,MATCH(A32,Results_Cases!A:A,0))/GQ32)</f>
        <v>0.8571428571428571</v>
      </c>
      <c r="GD32" s="104">
        <f>IF(ISERROR(INDEX(Results_Cases!FH:FH,MATCH(A32,Results_Cases!A:A,0))/GQ32),"..",INDEX(Results_Cases!FH:FH,MATCH(A32,Results_Cases!A:A,0))/GQ32)</f>
        <v>3.5714285714285712E-2</v>
      </c>
      <c r="GE32" s="104">
        <f>IF(ISERROR(INDEX(Results_Cases!FI:FI,MATCH(A32,Results_Cases!A:A,0))/GQ32),"..",INDEX(Results_Cases!FI:FI,MATCH(A32,Results_Cases!A:A,0))/GQ32)</f>
        <v>0</v>
      </c>
      <c r="GF32" s="104">
        <f>IF(ISERROR(INDEX(Results_Cases!FJ:FJ,MATCH(A32,Results_Cases!A:A,0))/GQ32),"..",INDEX(Results_Cases!FJ:FJ,MATCH(A32,Results_Cases!A:A,0))/GQ32)</f>
        <v>7.1428571428571425E-2</v>
      </c>
      <c r="GG32" s="104">
        <f>IF(ISERROR(INDEX(Results_Cases!FK:FK,MATCH(A32,Results_Cases!A:A,0))/GQ32),"..",INDEX(Results_Cases!FK:FK,MATCH(A32,Results_Cases!A:A,0))/GQ32)</f>
        <v>0</v>
      </c>
      <c r="GH32" s="104">
        <f>IF(ISERROR(INDEX(Results_Cases!FL:FL,MATCH(A32,Results_Cases!A:A,0))/GQ32),"..",INDEX(Results_Cases!FL:FL,MATCH(A32,Results_Cases!A:A,0))/GQ32)</f>
        <v>0</v>
      </c>
      <c r="GI32" s="104">
        <f>IF(ISERROR(INDEX(Results_Cases!FM:FM,MATCH(A32,Results_Cases!A:A,0))/GQ32),"..",INDEX(Results_Cases!FM:FM,MATCH(A32,Results_Cases!A:A,0))/GQ32)</f>
        <v>0</v>
      </c>
      <c r="GJ32" s="104">
        <f>IF(ISERROR(INDEX(Results_Cases!FN:FN,MATCH(A32,Results_Cases!A:A,0))/GQ32),"..",INDEX(Results_Cases!FN:FN,MATCH(A32,Results_Cases!A:A,0))/GQ32)</f>
        <v>0</v>
      </c>
      <c r="GK32" s="104">
        <f>IF(ISERROR(INDEX(Results_Cases!FO:FO,MATCH(A32,Results_Cases!A:A,0))/GQ32),"..",INDEX(Results_Cases!FO:FO,MATCH(A32,Results_Cases!A:A,0))/GQ32)</f>
        <v>0</v>
      </c>
      <c r="GL32" s="104">
        <f>IF(ISERROR(INDEX(Results_Cases!FP:FP,MATCH(A32,Results_Cases!A:A,0))/GQ32),"..",INDEX(Results_Cases!FP:FP,MATCH(A32,Results_Cases!A:A,0))/GQ32)</f>
        <v>0</v>
      </c>
      <c r="GM32" s="104">
        <f>IF(ISERROR(INDEX(Results_Cases!FQ:FQ,MATCH(A32,Results_Cases!A:A,0))/GQ32),"..",INDEX(Results_Cases!FQ:FQ,MATCH(A32,Results_Cases!A:A,0))/GQ32)</f>
        <v>0</v>
      </c>
      <c r="GN32" s="104">
        <f>IF(ISERROR(INDEX(Results_Cases!FR:FR,MATCH(A32,Results_Cases!A:A,0))/GQ32),"..",INDEX(Results_Cases!FR:FR,MATCH(A32,Results_Cases!A:A,0))/GQ32)</f>
        <v>0</v>
      </c>
      <c r="GO32" s="104">
        <f>IF(ISERROR(INDEX(Results_Cases!FS:FS,MATCH(A32,Results_Cases!A:A,0))/GQ32),"..",INDEX(Results_Cases!FS:FS,MATCH(A32,Results_Cases!A:A,0))/GQ32)</f>
        <v>3.5714285714285712E-2</v>
      </c>
      <c r="GP32" s="104">
        <f>IF(ISERROR(INDEX(Results_Cases!FT:FT,MATCH(A32,Results_Cases!A:A,0))/GQ32),"..",INDEX(Results_Cases!FT:FT,MATCH(A32,Results_Cases!A:A,0))/GQ32)</f>
        <v>0</v>
      </c>
      <c r="GQ32" s="100">
        <f>INDEX(Results_Cases!FG:FG,MATCH(A32,Results_Cases!A:A,0))+INDEX(Results_Cases!FH:FH,MATCH(A32,Results_Cases!A:A,0))+INDEX(Results_Cases!FI:FI,MATCH(A32,Results_Cases!A:A,0))+INDEX(Results_Cases!FJ:FJ,MATCH(A32,Results_Cases!A:A,0))+INDEX(Results_Cases!FK:FK,MATCH(A32,Results_Cases!A:A,0))+INDEX(Results_Cases!FL:FL,MATCH(A32,Results_Cases!A:A,0))+INDEX(Results_Cases!FM:FM,MATCH(A32,Results_Cases!A:A,0))+INDEX(Results_Cases!FN:FN,MATCH(A32,Results_Cases!A:A,0))+INDEX(Results_Cases!FO:FO,MATCH(A32,Results_Cases!A:A,0))+INDEX(Results_Cases!FP:FP,MATCH(A32,Results_Cases!A:A,0))+INDEX(Results_Cases!FQ:FQ,MATCH(A32,Results_Cases!A:A,0))+INDEX(Results_Cases!FR:FR,MATCH(A32,Results_Cases!A:A,0))+INDEX(Results_Cases!FS:FS,MATCH(A32,Results_Cases!A:A,0))+INDEX(Results_Cases!FT:FT,MATCH(A32,Results_Cases!A:A,0))</f>
        <v>28</v>
      </c>
      <c r="GR32" s="102" t="str">
        <f>IF(ISERROR(INDEX(Results_Cases!FU:FU,MATCH(A32,Results_Cases!A:A,0))/GS32),"..",INDEX(Results_Cases!FU:FU,MATCH(A32,Results_Cases!A:A,0))/GS32)</f>
        <v>..</v>
      </c>
      <c r="GS32" s="109">
        <f>INDEX(Results_Cases!FU:FU,MATCH(A32,Results_Cases!A:A,0))</f>
        <v>0</v>
      </c>
      <c r="GT32" s="104" t="str">
        <f>IF(ISERROR(INDEX(Results_Cases!FV:FV,MATCH(A32,Results_Cases!A:A,0))/GV32),"..",INDEX(Results_Cases!FV:FV,MATCH(A32,Results_Cases!A:A,0))/GV32)</f>
        <v>..</v>
      </c>
      <c r="GU32" s="104" t="str">
        <f>IF(ISERROR(INDEX(Results_Cases!FW:FW,MATCH(A32,Results_Cases!A:A,0))/GV32),"..",INDEX(Results_Cases!FW:FW,MATCH(A32,Results_Cases!A:A,0))/GV32)</f>
        <v>..</v>
      </c>
      <c r="GV32" s="110">
        <f>INDEX(Results_Cases!FV:FV,MATCH(A32,Results_Cases!A:A,0))+INDEX(Results_Cases!FW:FW,MATCH(A32,Results_Cases!A:A,0))</f>
        <v>0</v>
      </c>
      <c r="GW32" s="102">
        <f>IF(ISERROR(INDEX(Results_Cases!FX:FX,MATCH(A32,Results_Cases!A:A,0))/GZ32),"..",INDEX(Results_Cases!FX:FX,MATCH(A32,Results_Cases!A:A,0))/GZ32)</f>
        <v>0</v>
      </c>
      <c r="GX32" s="102">
        <f>IF(ISERROR(INDEX(Results_Cases!FY:FY,MATCH(A32,Results_Cases!A:A,0))/GZ32),"..",INDEX(Results_Cases!FY:FY,MATCH(A32,Results_Cases!A:A,0))/GZ32)</f>
        <v>1</v>
      </c>
      <c r="GY32" s="102">
        <f>IF(ISERROR(INDEX(Results_Cases!FZ:FZ,MATCH(A32,Results_Cases!A:A,0))/GZ32),"..",INDEX(Results_Cases!FZ:FZ,MATCH(A32,Results_Cases!A:A,0))/GZ32)</f>
        <v>0</v>
      </c>
      <c r="GZ32" s="109">
        <f>INDEX(Results_Cases!FX:FX,MATCH(A32,Results_Cases!A:A,0))+INDEX(Results_Cases!FY:FY,MATCH(A32,Results_Cases!A:A,0))+INDEX(Results_Cases!FZ:FZ,MATCH(A32,Results_Cases!A:A,0))</f>
        <v>1</v>
      </c>
      <c r="HA32" s="104" t="str">
        <f>IF(ISERROR(INDEX(Results_Cases!GA:GA,MATCH(A32,Results_Cases!A:A,0))/HF32),"..",INDEX(Results_Cases!GA:GA,MATCH(A32,Results_Cases!A:A,0))/HF32)</f>
        <v>..</v>
      </c>
      <c r="HB32" s="104" t="str">
        <f>IF(ISERROR(INDEX(Results_Cases!GB:GB,MATCH(A32,Results_Cases!A:A,0))/HF32),"..",INDEX(Results_Cases!GB:GB,MATCH(A32,Results_Cases!A:A,0))/HF32)</f>
        <v>..</v>
      </c>
      <c r="HC32" s="104" t="str">
        <f>IF(ISERROR(INDEX(Results_Cases!GC:GC,MATCH(A32,Results_Cases!A:A,0))/HF32),"..",INDEX(Results_Cases!GC:GC,MATCH(A32,Results_Cases!A:A,0))/HF32)</f>
        <v>..</v>
      </c>
      <c r="HD32" s="104" t="str">
        <f>IF(ISERROR(INDEX(Results_Cases!GD:GD,MATCH(A32,Results_Cases!A:A,0))/HF32),"..",INDEX(Results_Cases!GD:GD,MATCH(A32,Results_Cases!A:A,0))/HF32)</f>
        <v>..</v>
      </c>
      <c r="HE32" s="104" t="str">
        <f>IF(ISERROR(INDEX(Results_Cases!GE:GE,MATCH(A32,Results_Cases!A:A,0))/HF32),"..",INDEX(Results_Cases!GE:GE,MATCH(A32,Results_Cases!A:A,0))/HF32)</f>
        <v>..</v>
      </c>
      <c r="HF32" s="110">
        <f>INDEX(Results_Cases!GA:GA,MATCH(A32,Results_Cases!A:A,0))+INDEX(Results_Cases!GB:GB,MATCH(A32,Results_Cases!A:A,0))+INDEX(Results_Cases!GC:GC,MATCH(A32,Results_Cases!A:A,0))+INDEX(Results_Cases!GD:GD,MATCH(A32,Results_Cases!A:A,0))+INDEX(Results_Cases!GE:GE,MATCH(A32,Results_Cases!A:A,0))</f>
        <v>0</v>
      </c>
      <c r="HG32" s="102">
        <f>INDEX(Results_Cases!GF:GF,MATCH(A32,Results_Cases!A:A,0))/HO32</f>
        <v>0.8125</v>
      </c>
      <c r="HH32" s="102">
        <f>INDEX(Results_Cases!GG:GG,MATCH(A32,Results_Cases!A:A,0))/HO32</f>
        <v>0</v>
      </c>
      <c r="HI32" s="102">
        <f>INDEX(Results_Cases!GH:GH,MATCH(A32,Results_Cases!A:A,0))/HO32</f>
        <v>0.125</v>
      </c>
      <c r="HJ32" s="102">
        <f>INDEX(Results_Cases!GI:GI,MATCH(A32,Results_Cases!A:A,0))/HO32</f>
        <v>0</v>
      </c>
      <c r="HK32" s="102">
        <f>INDEX(Results_Cases!GJ:GJ,MATCH(A32,Results_Cases!A:A,0))/HO32</f>
        <v>0</v>
      </c>
      <c r="HL32" s="102">
        <f>INDEX(Results_Cases!GK:GK,MATCH(A32,Results_Cases!A:A,0))/HO32</f>
        <v>0</v>
      </c>
      <c r="HM32" s="102">
        <f>INDEX(Results_Cases!GL:GL,MATCH(A32,Results_Cases!A:A,0))/HO32</f>
        <v>3.125E-2</v>
      </c>
      <c r="HN32" s="102">
        <f>INDEX(Results_Cases!GM:GM,MATCH(A32,Results_Cases!A:A,0))/HO32</f>
        <v>3.125E-2</v>
      </c>
      <c r="HO32" s="103">
        <f>INDEX(Results_Cases!HC:HC,MATCH(A32,Results_Cases!A:A,0))</f>
        <v>32</v>
      </c>
      <c r="HP32" s="104">
        <f>IF(ISERROR(INDEX(Results_Cases!GN:GN,MATCH(A32,Results_Cases!A:A,0))/HX32),0,INDEX(Results_Cases!GN:GN,MATCH(A32,Results_Cases!A:A,0))/HX32)</f>
        <v>0.5757575757575758</v>
      </c>
      <c r="HQ32" s="104">
        <f>IF(ISERROR(INDEX(Results_Cases!GO:GO,MATCH(A32,Results_Cases!A:A,0))/HX32),0,INDEX(Results_Cases!GO:GO,MATCH(A32,Results_Cases!A:A,0))/HX32)</f>
        <v>3.0303030303030304E-2</v>
      </c>
      <c r="HR32" s="104">
        <f>IF(ISERROR(INDEX(Results_Cases!GP:GP,MATCH(A32,Results_Cases!A:A,0))/HX32),0,INDEX(Results_Cases!GP:GP,MATCH(A32,Results_Cases!A:A,0))/HX32)</f>
        <v>0</v>
      </c>
      <c r="HS32" s="104">
        <f>IF(ISERROR(INDEX(Results_Cases!GQ:GQ,MATCH(A32,Results_Cases!A:A,0))/HX32),0,INDEX(Results_Cases!GQ:GQ,MATCH(A32,Results_Cases!A:A,0))/HX32)</f>
        <v>0</v>
      </c>
      <c r="HT32" s="104">
        <f>IF(ISERROR(INDEX(Results_Cases!GR:GR,MATCH(A32,Results_Cases!A:A,0))/HX32),0,INDEX(Results_Cases!GR:GR,MATCH(A32,Results_Cases!A:A,0))/HX32)</f>
        <v>0.33333333333333331</v>
      </c>
      <c r="HU32" s="104">
        <f>IF(ISERROR(INDEX(Results_Cases!GS:GS,MATCH(A32,Results_Cases!A:A,0))/HX32),0,INDEX(Results_Cases!GS:GS,MATCH(A32,Results_Cases!A:A,0))/HX32)</f>
        <v>0</v>
      </c>
      <c r="HV32" s="104">
        <f>IF(ISERROR(INDEX(Results_Cases!GT:GT,MATCH(A32,Results_Cases!A:A,0))/HX32),0,INDEX(Results_Cases!GT:GT,MATCH(A32,Results_Cases!A:A,0))/HX32)</f>
        <v>0</v>
      </c>
      <c r="HW32" s="104">
        <f>IF(ISERROR(INDEX(Results_Cases!GU:GU,MATCH(A32,Results_Cases!A:A,0))/HX32),0,INDEX(Results_Cases!GU:GU,MATCH(A32,Results_Cases!A:A,0))/HX32)</f>
        <v>6.0606060606060608E-2</v>
      </c>
      <c r="HX32" s="100">
        <f>INDEX(Results_Cases!GN:GN,MATCH(A32,Results_Cases!A:A,0))+INDEX(Results_Cases!GO:GO,MATCH(A32,Results_Cases!A:A,0))+INDEX(Results_Cases!GP:GP,MATCH(A32,Results_Cases!A:A,0))+INDEX(Results_Cases!GQ:GQ,MATCH(A32,Results_Cases!A:A,0))+INDEX(Results_Cases!GR:GR,MATCH(A32,Results_Cases!A:A,0))+INDEX(Results_Cases!GS:GS,MATCH(A32,Results_Cases!A:A,0))+INDEX(Results_Cases!GT:GT,MATCH(A32,Results_Cases!A:A,0))+INDEX(Results_Cases!GU:GU,MATCH(A32,Results_Cases!A:A,0))</f>
        <v>33</v>
      </c>
      <c r="HY32" s="102">
        <f>IF(ISERROR(INDEX(Results_Cases!GV:GV,MATCH(A32,Results_Cases!A:A,0))/IA32),"..",INDEX(Results_Cases!GV:GV,MATCH(A32,Results_Cases!A:A,0))/IA32)</f>
        <v>0.44736842105263158</v>
      </c>
      <c r="HZ32" s="102">
        <f>IF(ISERROR(INDEX(Results_Cases!GW:GW,MATCH(A32,Results_Cases!A:A,0))/IA32),"..",INDEX(Results_Cases!GW:GW,MATCH(A32,Results_Cases!A:A,0))/IA32)</f>
        <v>0.55263157894736847</v>
      </c>
      <c r="IA32" s="103">
        <f>INDEX(Results_Cases!GV:GV,MATCH(A32,Results_Cases!A:A,0))+INDEX(Results_Cases!GW:GW,MATCH(A32,Results_Cases!A:A,0))</f>
        <v>38</v>
      </c>
      <c r="IB32" s="104">
        <f>IF(ISERROR(INDEX(Results_Cases!GX:GX,MATCH(A32,Results_Cases!A:A,0))/ID32),"..",INDEX(Results_Cases!GX:GX,MATCH(A32,Results_Cases!A:A,0))/ID32)</f>
        <v>2.6315789473684209E-2</v>
      </c>
      <c r="IC32" s="104">
        <f>IF(ISERROR(INDEX(Results_Cases!GY:GY,MATCH(A32,Results_Cases!A:A,0))/ID32),"..",INDEX(Results_Cases!GY:GY,MATCH(A32,Results_Cases!A:A,0))/ID32)</f>
        <v>0.97368421052631582</v>
      </c>
      <c r="ID32" s="111">
        <f>INDEX(Results_Cases!GX:GX,MATCH(A32,Results_Cases!A:A,0))+INDEX(Results_Cases!GY:GY,MATCH(A32,Results_Cases!A:A,0))</f>
        <v>38</v>
      </c>
    </row>
    <row r="33" spans="1:238" s="30" customFormat="1" ht="24" customHeight="1" x14ac:dyDescent="0.2">
      <c r="A33" s="93" t="s">
        <v>124</v>
      </c>
      <c r="B33" s="94" t="s">
        <v>84</v>
      </c>
      <c r="C33" s="94" t="s">
        <v>174</v>
      </c>
      <c r="D33" s="100">
        <f>INDEX(Results_Cases!D:D,MATCH(A33,Results_Cases!A:A,0))</f>
        <v>35</v>
      </c>
      <c r="E33" s="102">
        <f>INDEX(Results_Cases!E:E,MATCH(A33,Results_Cases!A:A,0))/G33</f>
        <v>1</v>
      </c>
      <c r="F33" s="102">
        <f>INDEX(Results_Cases!F:F,MATCH(A33,Results_Cases!A:A,0))/G33</f>
        <v>0</v>
      </c>
      <c r="G33" s="103">
        <f>INDEX(Results_Cases!D:D,MATCH(A33,Results_Cases!A:A,0))</f>
        <v>35</v>
      </c>
      <c r="H33" s="104">
        <f>INDEX(Results_Cases!G:G,MATCH(A33,Results_Cases!A:A,0))/T33</f>
        <v>0.25714285714285712</v>
      </c>
      <c r="I33" s="104">
        <f>INDEX(Results_Cases!H:H,MATCH(A33,Results_Cases!A:A,0))/T33</f>
        <v>0.22857142857142856</v>
      </c>
      <c r="J33" s="104">
        <f>INDEX(Results_Cases!I:I,MATCH(A33,Results_Cases!A:A,0))/T33</f>
        <v>0.48571428571428571</v>
      </c>
      <c r="K33" s="104">
        <f>INDEX(Results_Cases!J:J,MATCH(A33,Results_Cases!A:A,0))/T33</f>
        <v>0.31428571428571428</v>
      </c>
      <c r="L33" s="104">
        <f>INDEX(Results_Cases!K:K,MATCH(A33,Results_Cases!A:A,0))/T33</f>
        <v>0.42857142857142855</v>
      </c>
      <c r="M33" s="104">
        <f>INDEX(Results_Cases!L:L,MATCH(A33,Results_Cases!A:A,0))/T33</f>
        <v>2.8571428571428571E-2</v>
      </c>
      <c r="N33" s="104">
        <f>INDEX(Results_Cases!M:M,MATCH(A33,Results_Cases!A:A,0))/T33</f>
        <v>0.2</v>
      </c>
      <c r="O33" s="104">
        <f>INDEX(Results_Cases!N:N,MATCH(A33,Results_Cases!A:A,0))/T33</f>
        <v>8.5714285714285715E-2</v>
      </c>
      <c r="P33" s="104">
        <f>INDEX(Results_Cases!O:O,MATCH(A33,Results_Cases!A:A,0))/T33</f>
        <v>0.14285714285714285</v>
      </c>
      <c r="Q33" s="104">
        <f>INDEX(Results_Cases!P:P,MATCH(A33,Results_Cases!A:A,0))/T33</f>
        <v>8.5714285714285715E-2</v>
      </c>
      <c r="R33" s="104">
        <f>INDEX(Results_Cases!Q:Q,MATCH(A33,Results_Cases!A:A,0))/T33</f>
        <v>0.11428571428571428</v>
      </c>
      <c r="S33" s="104">
        <f>INDEX(Results_Cases!R:R,MATCH(A33,Results_Cases!A:A,0))/T33</f>
        <v>5.7142857142857141E-2</v>
      </c>
      <c r="T33" s="100">
        <f>INDEX(Results_Cases!GZ:GZ,MATCH(A33,Results_Cases!A:A,0))</f>
        <v>35</v>
      </c>
      <c r="U33" s="102">
        <f>IF(ISERROR(INDEX(Results_Cases!S:S,MATCH(A33,Results_Cases!A:A,0))/X33),0,INDEX(Results_Cases!S:S,MATCH(A33,Results_Cases!A:A,0))/X33)</f>
        <v>0.25</v>
      </c>
      <c r="V33" s="102">
        <f>IF(ISERROR(INDEX(Results_Cases!T:T,MATCH(A33,Results_Cases!A:A,0))/X33),0,INDEX(Results_Cases!T:T,MATCH(A33,Results_Cases!A:A,0))/X33)</f>
        <v>0.75</v>
      </c>
      <c r="W33" s="102">
        <f>IF(ISERROR(INDEX(Results_Cases!U:U,MATCH(A33,Results_Cases!A:A,0))/X33),0,INDEX(Results_Cases!U:U,MATCH(A33,Results_Cases!A:A,0))/X33)</f>
        <v>0</v>
      </c>
      <c r="X33" s="103">
        <f>IF(INDEX(Results_Cases!S:S,MATCH(A33,Results_Cases!A:A,0))+INDEX(Results_Cases!T:T,MATCH(A33,Results_Cases!A:A,0))+INDEX(Results_Cases!U:U,MATCH(A33,Results_Cases!A:A,0))=0,"..",INDEX(Results_Cases!S:S,MATCH(A33,Results_Cases!A:A,0))+INDEX(Results_Cases!T:T,MATCH(A33,Results_Cases!A:A,0))+INDEX(Results_Cases!U:U,MATCH(A33,Results_Cases!A:A,0)))</f>
        <v>8</v>
      </c>
      <c r="Y33" s="104">
        <f>IF(ISERROR(INDEX(Results_Cases!V:V,MATCH(A33,Results_Cases!A:A,0))/AC33),"..",INDEX(Results_Cases!V:V,MATCH(A33,Results_Cases!A:A,0))/AC33)</f>
        <v>0.69696969696969702</v>
      </c>
      <c r="Z33" s="104">
        <f>IF(ISERROR(INDEX(Results_Cases!W:W,MATCH(A33,Results_Cases!A:A,0))/AC33),"..",INDEX(Results_Cases!W:W,MATCH(A33,Results_Cases!A:A,0))/AC33)</f>
        <v>6.0606060606060608E-2</v>
      </c>
      <c r="AA33" s="104">
        <f>IF(ISERROR(INDEX(Results_Cases!X:X,MATCH(A33,Results_Cases!A:A,0))/AC33),"..",INDEX(Results_Cases!X:X,MATCH(A33,Results_Cases!A:A,0))/AC33)</f>
        <v>0</v>
      </c>
      <c r="AB33" s="104">
        <f>IF(ISERROR(INDEX(Results_Cases!Y:Y,MATCH(A33,Results_Cases!A:A,0))/AC33),"..",INDEX(Results_Cases!Y:Y,MATCH(A33,Results_Cases!A:A,0))/AC33)</f>
        <v>0.33333333333333331</v>
      </c>
      <c r="AC33" s="100">
        <f>INDEX(Results_Cases!HA:HA,MATCH(A33,Results_Cases!A:A,0))</f>
        <v>33</v>
      </c>
      <c r="AD33" s="102">
        <f>IF(ISERROR(INDEX(Results_Cases!Z:Z,MATCH(A33,Results_Cases!A:A,0))/AK33),"..",INDEX(Results_Cases!Z:Z,MATCH(A33,Results_Cases!A:A,0))/AK33)</f>
        <v>0.33333333333333331</v>
      </c>
      <c r="AE33" s="102">
        <f>IF(ISERROR(INDEX(Results_Cases!AA:AA,MATCH(A33,Results_Cases!A:A,0))/AK33),"..",INDEX(Results_Cases!AA:AA,MATCH(A33,Results_Cases!A:A,0))/AK33)</f>
        <v>0.24242424242424243</v>
      </c>
      <c r="AF33" s="102">
        <f>IF(ISERROR(INDEX(Results_Cases!AB:AB,MATCH(A33,Results_Cases!A:A,0))/AK33),"..",INDEX(Results_Cases!AB:AB,MATCH(A33,Results_Cases!A:A,0))/AK33)</f>
        <v>9.0909090909090912E-2</v>
      </c>
      <c r="AG33" s="102">
        <f>IF(ISERROR(INDEX(Results_Cases!AC:AC,MATCH(A33,Results_Cases!A:A,0))/AK33),"..",INDEX(Results_Cases!AC:AC,MATCH(A33,Results_Cases!A:A,0))/AK33)</f>
        <v>3.0303030303030304E-2</v>
      </c>
      <c r="AH33" s="102">
        <f>IF(ISERROR(INDEX(Results_Cases!AD:AD,MATCH(A33,Results_Cases!A:A,0))/AK33),"..",INDEX(Results_Cases!AD:AD,MATCH(A33,Results_Cases!A:A,0))/AK33)</f>
        <v>3.0303030303030304E-2</v>
      </c>
      <c r="AI33" s="102">
        <f>IF(ISERROR(INDEX(Results_Cases!AE:AE,MATCH(A33,Results_Cases!A:A,0))/AK33),"..",INDEX(Results_Cases!AE:AE,MATCH(A33,Results_Cases!A:A,0))/AK33)</f>
        <v>0</v>
      </c>
      <c r="AJ33" s="102">
        <f>IF(ISERROR(INDEX(Results_Cases!AF:AF,MATCH(A33,Results_Cases!A:A,0))/AK33),"..",INDEX(Results_Cases!AF:AF,MATCH(A33,Results_Cases!A:A,0))/AK33)</f>
        <v>0.27272727272727271</v>
      </c>
      <c r="AK33" s="103">
        <f>IF(INDEX(Results_Cases!Z:Z,MATCH(A33,Results_Cases!A:A,0))+INDEX(Results_Cases!AA:AA,MATCH(A33,Results_Cases!A:A,0))+INDEX(Results_Cases!AB:AB,MATCH(A33,Results_Cases!A:A,0))+INDEX(Results_Cases!AC:AC,MATCH(A33,Results_Cases!A:A,0))+INDEX(Results_Cases!AD:AD,MATCH(A33,Results_Cases!A:A,0))+INDEX(Results_Cases!AE:AE,MATCH(A33,Results_Cases!A:A,0))+INDEX(Results_Cases!AF:AF,MATCH(A33,Results_Cases!A:A,0))=0,"..",INDEX(Results_Cases!Z:Z,MATCH(A33,Results_Cases!A:A,0))+INDEX(Results_Cases!AA:AA,MATCH(A33,Results_Cases!A:A,0))+INDEX(Results_Cases!AB:AB,MATCH(A33,Results_Cases!A:A,0))+INDEX(Results_Cases!AC:AC,MATCH(A33,Results_Cases!A:A,0))+INDEX(Results_Cases!AD:AD,MATCH(A33,Results_Cases!A:A,0))+INDEX(Results_Cases!AE:AE,MATCH(A33,Results_Cases!A:A,0))+INDEX(Results_Cases!AF:AF,MATCH(A33,Results_Cases!A:A,0)))</f>
        <v>33</v>
      </c>
      <c r="AL33" s="104">
        <f>IF(ISERROR(INDEX(Results_Cases!AG:AG,MATCH(A33,Results_Cases!A:A,0))/AR33),"..",INDEX(Results_Cases!AG:AG,MATCH(A33,Results_Cases!A:A,0))/AR33)</f>
        <v>0.1875</v>
      </c>
      <c r="AM33" s="104">
        <f>IF(ISERROR(INDEX(Results_Cases!AH:AH,MATCH(A33,Results_Cases!A:A,0))/AR33),"..",INDEX(Results_Cases!AH:AH,MATCH(A33,Results_Cases!A:A,0))/AR33)</f>
        <v>0.59375</v>
      </c>
      <c r="AN33" s="104">
        <f>IF(ISERROR(INDEX(Results_Cases!AI:AI,MATCH(A33,Results_Cases!A:A,0))/AR33),"..",INDEX(Results_Cases!AI:AI,MATCH(A33,Results_Cases!A:A,0))/AR33)</f>
        <v>6.25E-2</v>
      </c>
      <c r="AO33" s="104">
        <f>IF(ISERROR(INDEX(Results_Cases!AJ:AJ,MATCH(A33,Results_Cases!A:A,0))/AR33),"..",INDEX(Results_Cases!AJ:AJ,MATCH(A33,Results_Cases!A:A,0))/AR33)</f>
        <v>0</v>
      </c>
      <c r="AP33" s="104">
        <f>IF(ISERROR(INDEX(Results_Cases!AK:AK,MATCH(A33,Results_Cases!A:A,0))/AR33),"..",INDEX(Results_Cases!AK:AK,MATCH(A33,Results_Cases!A:A,0))/AR33)</f>
        <v>3.125E-2</v>
      </c>
      <c r="AQ33" s="104">
        <f>IF(ISERROR(INDEX(Results_Cases!AL:AL,MATCH(A33,Results_Cases!A:A,0))/AR33),"..",INDEX(Results_Cases!AL:AL,MATCH(A33,Results_Cases!A:A,0))/AR33)</f>
        <v>0.125</v>
      </c>
      <c r="AR33" s="100">
        <f>INDEX(Results_Cases!AG:AG,MATCH(A33,Results_Cases!A:A,0))+INDEX(Results_Cases!AH:AH,MATCH(A33,Results_Cases!A:A,0))+INDEX(Results_Cases!AI:AI,MATCH(A33,Results_Cases!A:A,0))+INDEX(Results_Cases!AJ:AJ,MATCH(A33,Results_Cases!A:A,0))+INDEX(Results_Cases!AK:AK,MATCH(A33,Results_Cases!A:A,0))+INDEX(Results_Cases!AL:AL,MATCH(A33,Results_Cases!A:A,0))</f>
        <v>32</v>
      </c>
      <c r="AS33" s="102">
        <f>IF(ISERROR(INDEX(Results_Cases!AM:AM,MATCH(A33,Results_Cases!A:A,0))/AX33),"..",INDEX(Results_Cases!AM:AM,MATCH(A33,Results_Cases!A:A,0))/AX33)</f>
        <v>0.82758620689655171</v>
      </c>
      <c r="AT33" s="102">
        <f>IF(ISERROR(INDEX(Results_Cases!AN:AN,MATCH(A33,Results_Cases!A:A,0))/AX33),"..",INDEX(Results_Cases!AN:AN,MATCH(A33,Results_Cases!A:A,0))/AX33)</f>
        <v>0.17241379310344829</v>
      </c>
      <c r="AU33" s="102">
        <f>IF(ISERROR(INDEX(Results_Cases!AO:AO,MATCH(A33,Results_Cases!A:A,0))/AX33),"..",INDEX(Results_Cases!AO:AO,MATCH(A33,Results_Cases!A:A,0))/AX33)</f>
        <v>0</v>
      </c>
      <c r="AV33" s="102">
        <f>IF(ISERROR(INDEX(Results_Cases!AP:AP,MATCH(A33,Results_Cases!A:A,0))/AX33),"..",INDEX(Results_Cases!AP:AP,MATCH(A33,Results_Cases!A:A,0))/AX33)</f>
        <v>0</v>
      </c>
      <c r="AW33" s="102">
        <f>IF(ISERROR(INDEX(Results_Cases!AQ:AQ,MATCH(A33,Results_Cases!A:A,0))/AX33),"..",INDEX(Results_Cases!AQ:AQ,MATCH(A33,Results_Cases!A:A,0))/AX33)</f>
        <v>0</v>
      </c>
      <c r="AX33" s="103">
        <f>INDEX(Results_Cases!AM:AM,MATCH(A33,Results_Cases!A:A,0))+INDEX(Results_Cases!AN:AN,MATCH(A33,Results_Cases!A:A,0))+INDEX(Results_Cases!AO:AO,MATCH(A33,Results_Cases!A:A,0))+INDEX(Results_Cases!AP:AP,MATCH(A33,Results_Cases!A:A,0))+INDEX(Results_Cases!AQ:AQ,MATCH(A33,Results_Cases!A:A,0))</f>
        <v>29</v>
      </c>
      <c r="AY33" s="104">
        <f>IF(ISERROR(INDEX(Results_Cases!AR:AR,MATCH(A33,Results_Cases!A:A,0))/BD33),"..",INDEX(Results_Cases!AR:AR,MATCH(A33,Results_Cases!A:A,0))/BD33)</f>
        <v>0.73333333333333328</v>
      </c>
      <c r="AZ33" s="104">
        <f>IF(ISERROR(INDEX(Results_Cases!AS:AS,MATCH(A33,Results_Cases!A:A,0))/BD33),"..",INDEX(Results_Cases!AS:AS,MATCH(A33,Results_Cases!A:A,0))/BD33)</f>
        <v>0.26666666666666666</v>
      </c>
      <c r="BA33" s="104">
        <f>IF(ISERROR(INDEX(Results_Cases!AT:AT,MATCH(A33,Results_Cases!A:A,0))/BD33),"..",INDEX(Results_Cases!AT:AT,MATCH(A33,Results_Cases!A:A,0))/BD33)</f>
        <v>0</v>
      </c>
      <c r="BB33" s="104">
        <f>IF(ISERROR(INDEX(Results_Cases!AU:AU,MATCH(A33,Results_Cases!A:A,0))/BD33),"..",INDEX(Results_Cases!AU:AU,MATCH(A33,Results_Cases!A:A,0))/BD33)</f>
        <v>0</v>
      </c>
      <c r="BC33" s="104">
        <f>IF(ISERROR(INDEX(Results_Cases!AV:AV,MATCH(A33,Results_Cases!A:A,0))/BD33),"..",INDEX(Results_Cases!AV:AV,MATCH(A33,Results_Cases!A:A,0))/BD33)</f>
        <v>0</v>
      </c>
      <c r="BD33" s="100">
        <f>INDEX(Results_Cases!AR:AR,MATCH(A33,Results_Cases!A:A,0))+INDEX(Results_Cases!AS:AS,MATCH(A33,Results_Cases!A:A,0))+INDEX(Results_Cases!AT:AT,MATCH(A33,Results_Cases!A:A,0))+INDEX(Results_Cases!AU:AU,MATCH(A33,Results_Cases!A:A,0))+INDEX(Results_Cases!AV:AV,MATCH(A33,Results_Cases!A:A,0))</f>
        <v>30</v>
      </c>
      <c r="BE33" s="102">
        <f>IF(ISERROR(INDEX(Results_Cases!AW:AW,MATCH(A33,Results_Cases!A:A,0))/BJ33),"..",INDEX(Results_Cases!AW:AW,MATCH(A33,Results_Cases!A:A,0))/BJ33)</f>
        <v>0.93333333333333335</v>
      </c>
      <c r="BF33" s="102">
        <f>IF(ISERROR(INDEX(Results_Cases!AX:AX,MATCH(A33,Results_Cases!A:A,0))/BJ33),"..",INDEX(Results_Cases!AX:AX,MATCH(A33,Results_Cases!A:A,0))/BJ33)</f>
        <v>6.6666666666666666E-2</v>
      </c>
      <c r="BG33" s="102">
        <f>IF(ISERROR(INDEX(Results_Cases!AY:AY,MATCH(A33,Results_Cases!A:A,0))/BJ33),"..",INDEX(Results_Cases!AY:AY,MATCH(A33,Results_Cases!A:A,0))/BJ33)</f>
        <v>0</v>
      </c>
      <c r="BH33" s="102">
        <f>IF(ISERROR(INDEX(Results_Cases!AZ:AZ,MATCH(A33,Results_Cases!A:A,0))/BJ33),"..",INDEX(Results_Cases!AZ:AZ,MATCH(A33,Results_Cases!A:A,0))/BJ33)</f>
        <v>0</v>
      </c>
      <c r="BI33" s="102">
        <f>IF(ISERROR(INDEX(Results_Cases!BA:BA,MATCH(A33,Results_Cases!A:A,0))/BJ33),"..",INDEX(Results_Cases!BA:BA,MATCH(A33,Results_Cases!A:A,0))/BJ33)</f>
        <v>0</v>
      </c>
      <c r="BJ33" s="103">
        <f>INDEX(Results_Cases!AW:AW,MATCH(A33,Results_Cases!A:A,0))+INDEX(Results_Cases!AX:AX,MATCH(A33,Results_Cases!A:A,0))+INDEX(Results_Cases!AY:AY,MATCH(A33,Results_Cases!A:A,0))+INDEX(Results_Cases!AZ:AZ,MATCH(A33,Results_Cases!A:A,0))+INDEX(Results_Cases!BA:BA,MATCH(A33,Results_Cases!A:A,0))</f>
        <v>30</v>
      </c>
      <c r="BK33" s="104">
        <f>IF(ISERROR(INDEX(Results_Cases!BB:BB,MATCH(A33,Results_Cases!A:A,0))/BP33),"..",INDEX(Results_Cases!BB:BB,MATCH(A33,Results_Cases!A:A,0))/BP33)</f>
        <v>0.74193548387096775</v>
      </c>
      <c r="BL33" s="104">
        <f>IF(ISERROR(INDEX(Results_Cases!BC:BC,MATCH(A33,Results_Cases!A:A,0))/BP33),"..",INDEX(Results_Cases!BC:BC,MATCH(A33,Results_Cases!A:A,0))/BP33)</f>
        <v>0.22580645161290322</v>
      </c>
      <c r="BM33" s="104">
        <f>IF(ISERROR(INDEX(Results_Cases!BD:BD,MATCH(A33,Results_Cases!A:A,0))/BP33),"..",INDEX(Results_Cases!BD:BD,MATCH(A33,Results_Cases!A:A,0))/BP33)</f>
        <v>0</v>
      </c>
      <c r="BN33" s="104">
        <f>IF(ISERROR(INDEX(Results_Cases!BE:BE,MATCH(A33,Results_Cases!A:A,0))/BP33),"..",INDEX(Results_Cases!BE:BE,MATCH(A33,Results_Cases!A:A,0))/BP33)</f>
        <v>3.2258064516129031E-2</v>
      </c>
      <c r="BO33" s="104">
        <f>IF(ISERROR(INDEX(Results_Cases!BF:BF,MATCH(A33,Results_Cases!A:A,0))/BP33),"..",INDEX(Results_Cases!BF:BF,MATCH(A33,Results_Cases!A:A,0))/BP33)</f>
        <v>0</v>
      </c>
      <c r="BP33" s="100">
        <f>INDEX(Results_Cases!BB:BB,MATCH(A33,Results_Cases!A:A,0))+INDEX(Results_Cases!BC:BC,MATCH(A33,Results_Cases!A:A,0))+INDEX(Results_Cases!BD:BD,MATCH(A33,Results_Cases!A:A,0))+INDEX(Results_Cases!BE:BE,MATCH(A33,Results_Cases!A:A,0))+INDEX(Results_Cases!BF:BF,MATCH(A33,Results_Cases!A:A,0))</f>
        <v>31</v>
      </c>
      <c r="BQ33" s="102">
        <f>IF(ISERROR(INDEX(Results_Cases!BG:BG,MATCH(A33,Results_Cases!A:A,0))/BV33),"..",INDEX(Results_Cases!BG:BG,MATCH(A33,Results_Cases!A:A,0))/BV33)</f>
        <v>0.875</v>
      </c>
      <c r="BR33" s="102">
        <f>IF(ISERROR(INDEX(Results_Cases!BH:BH,MATCH(A33,Results_Cases!A:A,0))/AX33),"..",INDEX(Results_Cases!BH:BH,MATCH(A33,Results_Cases!A:A,0))/AX33)</f>
        <v>6.8965517241379309E-2</v>
      </c>
      <c r="BS33" s="102">
        <f>IF(ISERROR(INDEX(Results_Cases!BI:BI,MATCH(A33,Results_Cases!A:A,0))/AX33),"..",INDEX(Results_Cases!BI:BI,MATCH(A33,Results_Cases!A:A,0))/AX33)</f>
        <v>0</v>
      </c>
      <c r="BT33" s="102">
        <f>IF(ISERROR(INDEX(Results_Cases!BJ:BJ,MATCH(A33,Results_Cases!A:A,0))/AX33),"..",INDEX(Results_Cases!BJ:BJ,MATCH(A33,Results_Cases!A:A,0))/AX33)</f>
        <v>0</v>
      </c>
      <c r="BU33" s="102">
        <f>IF(ISERROR(INDEX(Results_Cases!BK:BK,MATCH(A33,Results_Cases!A:A,0))/AX33),"..",INDEX(Results_Cases!BK:BK,MATCH(A33,Results_Cases!A:A,0))/AX33)</f>
        <v>0</v>
      </c>
      <c r="BV33" s="103">
        <f>INDEX(Results_Cases!BG:BG,MATCH(A33,Results_Cases!A:A,0))+INDEX(Results_Cases!BH:BH,MATCH(A33,Results_Cases!A:A,0))+INDEX(Results_Cases!BI:BI,MATCH(A33,Results_Cases!A:A,0))+INDEX(Results_Cases!BJ:BJ,MATCH(A33,Results_Cases!A:A,0))+INDEX(Results_Cases!BK:BK,MATCH(A33,Results_Cases!A:A,0))</f>
        <v>16</v>
      </c>
      <c r="BW33" s="104">
        <f>IF(ISERROR(INDEX(Results_Cases!BL:BL,MATCH(A33,Results_Cases!A:A,0))/CB33),"..",INDEX(Results_Cases!BL:BL,MATCH(A33,Results_Cases!A:A,0))/CB33)</f>
        <v>0.75</v>
      </c>
      <c r="BX33" s="104">
        <f>IF(ISERROR(INDEX(Results_Cases!BM:BM,MATCH(A33,Results_Cases!A:A,0))/CB33),"..",INDEX(Results_Cases!BM:BM,MATCH(A33,Results_Cases!A:A,0))/CB33)</f>
        <v>0</v>
      </c>
      <c r="BY33" s="104">
        <f>IF(ISERROR(INDEX(Results_Cases!BN:BN,MATCH(A33,Results_Cases!A:A,0))/CB33),"..",INDEX(Results_Cases!BN:BN,MATCH(A33,Results_Cases!A:A,0))/CB33)</f>
        <v>0.25</v>
      </c>
      <c r="BZ33" s="104">
        <f>IF(ISERROR(INDEX(Results_Cases!BO:BO,MATCH(A33,Results_Cases!A:A,0))/CB33),"..",INDEX(Results_Cases!BO:BO,MATCH(A33,Results_Cases!A:A,0))/CB33)</f>
        <v>0</v>
      </c>
      <c r="CA33" s="104">
        <f>IF(ISERROR(INDEX(Results_Cases!BP:BP,MATCH(A33,Results_Cases!A:A,0))/CB33),"..",INDEX(Results_Cases!BP:BP,MATCH(A33,Results_Cases!A:A,0))/CB33)</f>
        <v>0</v>
      </c>
      <c r="CB33" s="100">
        <f>INDEX(Results_Cases!BL:BL,MATCH(A33,Results_Cases!A:A,0))+INDEX(Results_Cases!BM:BM,MATCH(A33,Results_Cases!A:A,0))+INDEX(Results_Cases!BN:BN,MATCH(A33,Results_Cases!A:A,0))+INDEX(Results_Cases!BO:BO,MATCH(A33,Results_Cases!A:A,0))+INDEX(Results_Cases!BP:BP,MATCH(A33,Results_Cases!A:A,0))</f>
        <v>8</v>
      </c>
      <c r="CC33" s="102">
        <f>IF(ISERROR(INDEX(Results_Cases!BQ:BQ,MATCH(A33,Results_Cases!A:A,0))/CH33),"..",INDEX(Results_Cases!BQ:BQ,MATCH(A33,Results_Cases!A:A,0))/CH33)</f>
        <v>0.38461538461538464</v>
      </c>
      <c r="CD33" s="102">
        <f>IF(ISERROR(INDEX(Results_Cases!BR:BR,MATCH(A33,Results_Cases!A:A,0))/CH33),"..",INDEX(Results_Cases!BR:BR,MATCH(A33,Results_Cases!A:A,0))/CH33)</f>
        <v>0.38461538461538464</v>
      </c>
      <c r="CE33" s="102">
        <f>IF(ISERROR(INDEX(Results_Cases!BS:BS,MATCH(A33,Results_Cases!A:A,0))/CH33),"..",INDEX(Results_Cases!BS:BS,MATCH(A33,Results_Cases!A:A,0))/CH33)</f>
        <v>0.19230769230769232</v>
      </c>
      <c r="CF33" s="102">
        <f>IF(ISERROR(INDEX(Results_Cases!BT:BT,MATCH(A33,Results_Cases!A:A,0))/CH33),"..",INDEX(Results_Cases!BT:BT,MATCH(A33,Results_Cases!A:A,0))/CH33)</f>
        <v>3.8461538461538464E-2</v>
      </c>
      <c r="CG33" s="102">
        <f>IF(ISERROR(INDEX(Results_Cases!BU:BU,MATCH(A33,Results_Cases!A:A,0))/CH33),"..",INDEX(Results_Cases!BU:BU,MATCH(A33,Results_Cases!A:A,0))/CH33)</f>
        <v>0</v>
      </c>
      <c r="CH33" s="103">
        <f>INDEX(Results_Cases!BQ:BQ,MATCH(A33,Results_Cases!A:A,0))+INDEX(Results_Cases!BR:BR,MATCH(A33,Results_Cases!A:A,0))+INDEX(Results_Cases!BS:BS,MATCH(A33,Results_Cases!A:A,0))+INDEX(Results_Cases!BT:BT,MATCH(A33,Results_Cases!A:A,0))+INDEX(Results_Cases!BU:BU,MATCH(A33,Results_Cases!A:A,0))</f>
        <v>26</v>
      </c>
      <c r="CI33" s="104">
        <f>IF(ISERROR(INDEX(Results_Cases!BV:BV,MATCH(A33,Results_Cases!A:A,0))/CN33),"..",INDEX(Results_Cases!BV:BV,MATCH(A33,Results_Cases!A:A,0))/CN33)</f>
        <v>0.41666666666666669</v>
      </c>
      <c r="CJ33" s="104">
        <f>IF(ISERROR(INDEX(Results_Cases!BW:BW,MATCH(A33,Results_Cases!A:A,0))/CN33),"..",INDEX(Results_Cases!BW:BW,MATCH(A33,Results_Cases!A:A,0))/CN33)</f>
        <v>0.33333333333333331</v>
      </c>
      <c r="CK33" s="104">
        <f>IF(ISERROR(INDEX(Results_Cases!BX:BX,MATCH(A33,Results_Cases!A:A,0))/CN33),"..",INDEX(Results_Cases!BX:BX,MATCH(A33,Results_Cases!A:A,0))/CN33)</f>
        <v>0.20833333333333334</v>
      </c>
      <c r="CL33" s="104">
        <f>IF(ISERROR(INDEX(Results_Cases!BY:BY,MATCH(A33,Results_Cases!A:A,0))/CN33),"..",INDEX(Results_Cases!BY:BY,MATCH(A33,Results_Cases!A:A,0))/CN33)</f>
        <v>0</v>
      </c>
      <c r="CM33" s="104">
        <f>IF(ISERROR(INDEX(Results_Cases!BZ:BZ,MATCH(A33,Results_Cases!A:A,0))/CN33),"..",INDEX(Results_Cases!BZ:BZ,MATCH(A33,Results_Cases!A:A,0))/CN33)</f>
        <v>4.1666666666666664E-2</v>
      </c>
      <c r="CN33" s="100">
        <f>INDEX(Results_Cases!BV:BV,MATCH(A33,Results_Cases!A:A,0))+INDEX(Results_Cases!BW:BW,MATCH(A33,Results_Cases!A:A,0))+INDEX(Results_Cases!BX:BX,MATCH(A33,Results_Cases!A:A,0))+INDEX(Results_Cases!BY:BY,MATCH(A33,Results_Cases!A:A,0))+INDEX(Results_Cases!BZ:BZ,MATCH(A33,Results_Cases!A:A,0))</f>
        <v>24</v>
      </c>
      <c r="CO33" s="102">
        <f>IF(ISERROR(INDEX(Results_Cases!CA:CA,MATCH(A33,Results_Cases!A:A,0))/CT33),0,INDEX(Results_Cases!CA:CA,MATCH(A33,Results_Cases!A:A,0))/CT33)</f>
        <v>0</v>
      </c>
      <c r="CP33" s="102">
        <f>IF(ISERROR(INDEX(Results_Cases!CB:CB,MATCH(A33,Results_Cases!A:A,0))/CT33),0,INDEX(Results_Cases!CB:CB,MATCH(A33,Results_Cases!A:A,0))/CT33)</f>
        <v>0</v>
      </c>
      <c r="CQ33" s="102">
        <f>IF(ISERROR(INDEX(Results_Cases!CC:CC,MATCH(A33,Results_Cases!A:A,0))/CT33),0,INDEX(Results_Cases!CC:CC,MATCH(A33,Results_Cases!A:A,0))/CT33)</f>
        <v>0</v>
      </c>
      <c r="CR33" s="102">
        <f>IF(ISERROR(INDEX(Results_Cases!CD:CD,MATCH(A33,Results_Cases!A:A,0))/CT33),0,INDEX(Results_Cases!CD:CD,MATCH(A33,Results_Cases!A:A,0))/CT33)</f>
        <v>0</v>
      </c>
      <c r="CS33" s="102">
        <f>IF(ISERROR(INDEX(Results_Cases!CE:CE,MATCH(A33,Results_Cases!A:A,0))/CT33),0,INDEX(Results_Cases!CE:CE,MATCH(A33,Results_Cases!A:A,0))/CT33)</f>
        <v>0</v>
      </c>
      <c r="CT33" s="103">
        <f>IF(ISERROR(INDEX(Results_Cases!CA:CA,MATCH(A33,Results_Cases!A:A,0))+INDEX(Results_Cases!CB:CB,MATCH(A33,Results_Cases!A:A,0))+INDEX(Results_Cases!CC:CC,MATCH(A33,Results_Cases!A:A,0))+INDEX(Results_Cases!CD:CD,MATCH(A33,Results_Cases!A:A,0))+INDEX(Results_Cases!CE:CE,MATCH(A33,Results_Cases!A:A,0))),0,INDEX(Results_Cases!CA:CA,MATCH(A33,Results_Cases!A:A,0))+INDEX(Results_Cases!CB:CB,MATCH(A33,Results_Cases!A:A,0))+INDEX(Results_Cases!CC:CC,MATCH(A33,Results_Cases!A:A,0))+INDEX(Results_Cases!CD:CD,MATCH(A33,Results_Cases!A:A,0))+INDEX(Results_Cases!CE:CE,MATCH(A33,Results_Cases!A:A,0)))</f>
        <v>0</v>
      </c>
      <c r="CU33" s="104">
        <f>INDEX(Results_Cases!CF:CF,MATCH(A33,Results_Cases!A:A,0))/DC33</f>
        <v>0.4838709677419355</v>
      </c>
      <c r="CV33" s="104">
        <f>INDEX(Results_Cases!CG:CG,MATCH(A33,Results_Cases!A:A,0))/DC33</f>
        <v>6.4516129032258063E-2</v>
      </c>
      <c r="CW33" s="104">
        <f>INDEX(Results_Cases!CH:CH,MATCH(A33,Results_Cases!A:A,0))/DC33</f>
        <v>0.5161290322580645</v>
      </c>
      <c r="CX33" s="104">
        <f>INDEX(Results_Cases!CI:CI,MATCH(A33,Results_Cases!A:A,0))/DC33</f>
        <v>0.12903225806451613</v>
      </c>
      <c r="CY33" s="104">
        <f>INDEX(Results_Cases!CJ:CJ,MATCH(A33,Results_Cases!A:A,0))/DC33</f>
        <v>0.35483870967741937</v>
      </c>
      <c r="CZ33" s="104">
        <f>INDEX(Results_Cases!CK:CK,MATCH(A33,Results_Cases!A:A,0))/DC33</f>
        <v>0</v>
      </c>
      <c r="DA33" s="104">
        <f>INDEX(Results_Cases!CL:CL,MATCH(A33,Results_Cases!A:A,0))/DC33</f>
        <v>3.2258064516129031E-2</v>
      </c>
      <c r="DB33" s="104">
        <f>INDEX(Results_Cases!CM:CM,MATCH(A33,Results_Cases!A:A,0))/DC33</f>
        <v>0.16129032258064516</v>
      </c>
      <c r="DC33" s="100">
        <f>INDEX(Results_Cases!HB:HB,MATCH(A33,Results_Cases!A:A,0))</f>
        <v>31</v>
      </c>
      <c r="DD33" s="102">
        <f>IF(ISERROR(INDEX(Results_Cases!CN:CN,MATCH(A33,Results_Cases!A:A,0))/DK33),"..",INDEX(Results_Cases!CN:CN,MATCH(A33,Results_Cases!A:A,0))/DK33)</f>
        <v>0.35483870967741937</v>
      </c>
      <c r="DE33" s="102">
        <f>IF(ISERROR(INDEX(Results_Cases!CO:CO,MATCH(A33,Results_Cases!A:A,0))/DK33),"..",INDEX(Results_Cases!CO:CO,MATCH(A33,Results_Cases!A:A,0))/DK33)</f>
        <v>0</v>
      </c>
      <c r="DF33" s="102">
        <f>IF(ISERROR(INDEX(Results_Cases!CP:CP,MATCH(A33,Results_Cases!A:A,0))/DK33),"..",INDEX(Results_Cases!CP:CP,MATCH(A33,Results_Cases!A:A,0))/DK33)</f>
        <v>0.19354838709677419</v>
      </c>
      <c r="DG33" s="102">
        <f>IF(ISERROR(INDEX(Results_Cases!CQ:CQ,MATCH(A33,Results_Cases!A:A,0))/DK33),"..",INDEX(Results_Cases!CQ:CQ,MATCH(A33,Results_Cases!A:A,0))/DK33)</f>
        <v>0.16129032258064516</v>
      </c>
      <c r="DH33" s="102">
        <f>IF(ISERROR(INDEX(Results_Cases!CR:CR,MATCH(A33,Results_Cases!A:A,0))/DK33),"..",INDEX(Results_Cases!CR:CR,MATCH(A33,Results_Cases!A:A,0))/DK33)</f>
        <v>0.29032258064516131</v>
      </c>
      <c r="DI33" s="105">
        <f>IF(ISERROR(INDEX(Results_Cases!CS:CS,MATCH(A33,Results_Cases!A:A,0))),0,INDEX(Results_Cases!CS:CS,MATCH(A33,Results_Cases!A:A,0)))</f>
        <v>10.925000000000001</v>
      </c>
      <c r="DJ33" s="106">
        <f>IF(ISERROR(INDEX(Results_Cases!CT:CT,MATCH(A33,Results_Cases!A:A,0))),0,INDEX(Results_Cases!CT:CT,MATCH(A33,Results_Cases!A:A,0)))</f>
        <v>10</v>
      </c>
      <c r="DK33" s="103">
        <f>INDEX(Results_Cases!CN:CN,MATCH(A33,Results_Cases!A:A,0))+INDEX(Results_Cases!CO:CO,MATCH(A33,Results_Cases!A:A,0))+INDEX(Results_Cases!CP:CP,MATCH(A33,Results_Cases!A:A,0))+INDEX(Results_Cases!CQ:CQ,MATCH(A33,Results_Cases!A:A,0))+INDEX(Results_Cases!CR:CR,MATCH(A33,Results_Cases!A:A,0))</f>
        <v>31</v>
      </c>
      <c r="DL33" s="104">
        <f>IF(ISERROR(INDEX(Results_Cases!CU:CU,MATCH(A33,Results_Cases!A:A,0))/DO33),"..",INDEX(Results_Cases!CU:CU,MATCH(A33,Results_Cases!A:A,0))/DO33)</f>
        <v>9.0909090909090912E-2</v>
      </c>
      <c r="DM33" s="104">
        <f>IF(ISERROR(INDEX(Results_Cases!CV:CV,MATCH(A33,Results_Cases!A:A,0))/DO33),"..",INDEX(Results_Cases!CV:CV,MATCH(A33,Results_Cases!A:A,0))/DO33)</f>
        <v>0.81818181818181823</v>
      </c>
      <c r="DN33" s="104">
        <f>IF(ISERROR(INDEX(Results_Cases!CW:CW,MATCH(A33,Results_Cases!A:A,0))/DO33),"..",INDEX(Results_Cases!CW:CW,MATCH(A33,Results_Cases!A:A,0))/DO33)</f>
        <v>9.0909090909090912E-2</v>
      </c>
      <c r="DO33" s="100">
        <f>INDEX(Results_Cases!CU:CU,MATCH(A33,Results_Cases!A:A,0))+INDEX(Results_Cases!CV:CV,MATCH(A33,Results_Cases!A:A,0))+INDEX(Results_Cases!CW:CW,MATCH(A33,Results_Cases!A:A,0))</f>
        <v>11</v>
      </c>
      <c r="DP33" s="102">
        <f>IF(ISERROR(INDEX(Results_Cases!CX:CX,MATCH(A33,Results_Cases!A:A,0))/DS33),"..",INDEX(Results_Cases!CX:CX,MATCH(A33,Results_Cases!A:A,0))/DS33)</f>
        <v>0.45161290322580644</v>
      </c>
      <c r="DQ33" s="102">
        <f>IF(ISERROR(INDEX(Results_Cases!CY:CY,MATCH(A33,Results_Cases!A:A,0))/DS33),"..",INDEX(Results_Cases!CY:CY,MATCH(A33,Results_Cases!A:A,0))/DS33)</f>
        <v>0.5161290322580645</v>
      </c>
      <c r="DR33" s="102">
        <f>IF(ISERROR(INDEX(Results_Cases!CZ:CZ,MATCH(A33,Results_Cases!A:A,0))/DS33),"..",INDEX(Results_Cases!CZ:CZ,MATCH(A33,Results_Cases!A:A,0))/DS33)</f>
        <v>3.2258064516129031E-2</v>
      </c>
      <c r="DS33" s="103">
        <f>INDEX(Results_Cases!CX:CX,MATCH(A33,Results_Cases!A:A,0))+INDEX(Results_Cases!CY:CY,MATCH(A33,Results_Cases!A:A,0))+INDEX(Results_Cases!CZ:CZ,MATCH(A33,Results_Cases!A:A,0))</f>
        <v>31</v>
      </c>
      <c r="DT33" s="104">
        <f>IF(ISERROR(INDEX(Results_Cases!DA:DA,MATCH(A33,Results_Cases!A:A,0))/EC33),"..",INDEX(Results_Cases!DA:DA,MATCH(A33,Results_Cases!A:A,0))/EC33)</f>
        <v>0</v>
      </c>
      <c r="DU33" s="104">
        <f>IF(ISERROR(INDEX(Results_Cases!DB:DB,MATCH(A33,Results_Cases!A:A,0))/EC33),"..",INDEX(Results_Cases!DB:DB,MATCH(A33,Results_Cases!A:A,0))/EC33)</f>
        <v>3.8461538461538464E-2</v>
      </c>
      <c r="DV33" s="104">
        <f>IF(ISERROR(INDEX(Results_Cases!DC:DC,MATCH(A33,Results_Cases!A:A,0))/EC33),"..",INDEX(Results_Cases!DC:DC,MATCH(A33,Results_Cases!A:A,0))/EC33)</f>
        <v>0.11538461538461539</v>
      </c>
      <c r="DW33" s="104">
        <f>IF(ISERROR(INDEX(Results_Cases!DD:DD,MATCH(A33,Results_Cases!A:A,0))/EC33),"..",INDEX(Results_Cases!DD:DD,MATCH(A33,Results_Cases!A:A,0))/EC33)</f>
        <v>0.19230769230769232</v>
      </c>
      <c r="DX33" s="104">
        <f>IF(ISERROR(INDEX(Results_Cases!DE:DE,MATCH(A33,Results_Cases!A:A,0))/EC33),"..",INDEX(Results_Cases!DE:DE,MATCH(A33,Results_Cases!A:A,0))/EC33)</f>
        <v>0.15384615384615385</v>
      </c>
      <c r="DY33" s="104">
        <f>IF(ISERROR(INDEX(Results_Cases!DF:DF,MATCH(A33,Results_Cases!A:A,0))/EC33),"..",INDEX(Results_Cases!DF:DF,MATCH(A33,Results_Cases!A:A,0))/EC33)</f>
        <v>0.38461538461538464</v>
      </c>
      <c r="DZ33" s="104">
        <f>IF(ISERROR(INDEX(Results_Cases!DG:DG,MATCH(A33,Results_Cases!A:A,0))/EC33),"..",INDEX(Results_Cases!DG:DG,MATCH(A33,Results_Cases!A:A,0))/EC33)</f>
        <v>0.11538461538461539</v>
      </c>
      <c r="EA33" s="104">
        <f>IF(ISERROR(INDEX(Results_Cases!DH:DH,MATCH(A33,Results_Cases!A:A,0))/EC33),"..",INDEX(Results_Cases!DH:DH,MATCH(A33,Results_Cases!A:A,0))/EC33)</f>
        <v>0</v>
      </c>
      <c r="EB33" s="107">
        <f>IF(ISERROR(INDEX(Results_Cases!DI:DI,MATCH(A33,Results_Cases!A:A,0))),"..",INDEX(Results_Cases!DI:DI,MATCH(A33,Results_Cases!A:A,0)))</f>
        <v>45.114285714285714</v>
      </c>
      <c r="EC33" s="100">
        <f>INDEX(Results_Cases!DA:DA,MATCH(A33,Results_Cases!A:A,0))+INDEX(Results_Cases!DB:DB,MATCH(A33,Results_Cases!A:A,0))+INDEX(Results_Cases!DC:DC,MATCH(A33,Results_Cases!A:A,0))+INDEX(Results_Cases!DD:DD,MATCH(A33,Results_Cases!A:A,0))+INDEX(Results_Cases!DE:DE,MATCH(A33,Results_Cases!A:A,0))+INDEX(Results_Cases!DF:DF,MATCH(A33,Results_Cases!A:A,0))+INDEX(Results_Cases!DG:DG,MATCH(A33,Results_Cases!A:A,0))+INDEX(Results_Cases!DH:DH,MATCH(A33,Results_Cases!A:A,0))</f>
        <v>26</v>
      </c>
      <c r="ED33" s="102">
        <f>IF(ISERROR(INDEX(Results_Cases!DJ:DJ,MATCH(A33,Results_Cases!A:A,0))/EI33),"..",INDEX(Results_Cases!DJ:DJ,MATCH(A33,Results_Cases!A:A,0))/EI33)</f>
        <v>0</v>
      </c>
      <c r="EE33" s="102">
        <f>IF(ISERROR(INDEX(Results_Cases!DK:DK,MATCH(A33,Results_Cases!A:A,0))/EI33),"..",INDEX(Results_Cases!DK:DK,MATCH(A33,Results_Cases!A:A,0))/EI33)</f>
        <v>3.2258064516129031E-2</v>
      </c>
      <c r="EF33" s="102">
        <f>IF(ISERROR(INDEX(Results_Cases!DL:DL,MATCH(A33,Results_Cases!A:A,0))/EI33),"..",INDEX(Results_Cases!DL:DL,MATCH(A33,Results_Cases!A:A,0))/EI33)</f>
        <v>0</v>
      </c>
      <c r="EG33" s="102">
        <f>IF(ISERROR(INDEX(Results_Cases!DM:DM,MATCH(A33,Results_Cases!A:A,0))/EI33),"..",INDEX(Results_Cases!DM:DM,MATCH(A33,Results_Cases!A:A,0))/EI33)</f>
        <v>0.967741935483871</v>
      </c>
      <c r="EH33" s="102">
        <f>IF(ISERROR(INDEX(Results_Cases!DN:DN,MATCH(A33,Results_Cases!A:A,0))/EI33),"..",INDEX(Results_Cases!DN:DN,MATCH(A33,Results_Cases!A:A,0))/EI33)</f>
        <v>0</v>
      </c>
      <c r="EI33" s="103">
        <f>INDEX(Results_Cases!DJ:DJ,MATCH(A33,Results_Cases!A:A,0))+INDEX(Results_Cases!DK:DK,MATCH(A33,Results_Cases!A:A,0))+INDEX(Results_Cases!DL:DL,MATCH(A33,Results_Cases!A:A,0))+INDEX(Results_Cases!DM:DM,MATCH(A33,Results_Cases!A:A,0))+INDEX(Results_Cases!DN:DN,MATCH(A33,Results_Cases!A:A,0))</f>
        <v>31</v>
      </c>
      <c r="EJ33" s="104">
        <f>IF(ISERROR(INDEX(Results_Cases!DO:DO,MATCH(A33,Results_Cases!A:A,0))/EI33),"..",INDEX(Results_Cases!DO:DO,MATCH(A33,Results_Cases!A:A,0))/EI33)</f>
        <v>0</v>
      </c>
      <c r="EK33" s="104">
        <f>IF(ISERROR(INDEX(Results_Cases!DP:DP,MATCH(A33,Results_Cases!A:A,0))/EI33),"..",INDEX(Results_Cases!DP:DP,MATCH(A33,Results_Cases!A:A,0))/EI33)</f>
        <v>0</v>
      </c>
      <c r="EL33" s="104">
        <f>IF(ISERROR(INDEX(Results_Cases!DQ:DQ,MATCH(A33,Results_Cases!A:A,0))/EI33),"..",INDEX(Results_Cases!DQ:DQ,MATCH(A33,Results_Cases!A:A,0))/EI33)</f>
        <v>0</v>
      </c>
      <c r="EM33" s="102">
        <f>IF(ISERROR(INDEX(Results_Cases!DR:DR,MATCH(A33,Results_Cases!A:A,0))/EI33),"..",INDEX(Results_Cases!DR:DR,MATCH(A33,Results_Cases!A:A,0))/EI33)</f>
        <v>0</v>
      </c>
      <c r="EN33" s="102">
        <f>IF(ISERROR(INDEX(Results_Cases!DS:DS,MATCH(A33,Results_Cases!A:A,0))/EI33),"..",INDEX(Results_Cases!DS:DS,MATCH(A33,Results_Cases!A:A,0))/EI33)</f>
        <v>0</v>
      </c>
      <c r="EO33" s="102">
        <f>IF(ISERROR(INDEX(Results_Cases!DT:DT,MATCH(A33,Results_Cases!A:A,0))/EI33),"..",INDEX(Results_Cases!DT:DT,MATCH(A33,Results_Cases!A:A,0))/EI33)</f>
        <v>0</v>
      </c>
      <c r="EP33" s="102">
        <f>IF(ISERROR(INDEX(Results_Cases!DU:DU,MATCH(A33,Results_Cases!A:A,0))/EI33),"..",INDEX(Results_Cases!DU:DU,MATCH(A33,Results_Cases!A:A,0))/EI33)</f>
        <v>3.2258064516129031E-2</v>
      </c>
      <c r="EQ33" s="104">
        <f>IF(ISERROR(INDEX(Results_Cases!DV:DV,MATCH(A33,Results_Cases!A:A,0))/EI33),"..",INDEX(Results_Cases!DV:DV,MATCH(A33,Results_Cases!A:A,0))/EI33)</f>
        <v>0</v>
      </c>
      <c r="ER33" s="104">
        <f>IF(ISERROR(INDEX(Results_Cases!DW:DW,MATCH(A33,Results_Cases!A:A,0))/EI33),"..",INDEX(Results_Cases!DW:DW,MATCH(A33,Results_Cases!A:A,0))/EI33)</f>
        <v>0</v>
      </c>
      <c r="ES33" s="104">
        <f>IF(ISERROR(INDEX(Results_Cases!DX:DX,MATCH(A33,Results_Cases!A:A,0))/EI33),"..",INDEX(Results_Cases!DX:DX,MATCH(A33,Results_Cases!A:A,0))/EI33)</f>
        <v>0</v>
      </c>
      <c r="ET33" s="104">
        <f>IF(ISERROR(INDEX(Results_Cases!DY:DY,MATCH(A33,Results_Cases!A:A,0))/EI33),"..",INDEX(Results_Cases!DY:DY,MATCH(A33,Results_Cases!A:A,0))/EI33)</f>
        <v>0</v>
      </c>
      <c r="EU33" s="104">
        <f>IF(ISERROR(INDEX(Results_Cases!DZ:DZ,MATCH(A33,Results_Cases!A:A,0))/EI33),"..",INDEX(Results_Cases!DZ:DZ,MATCH(A33,Results_Cases!A:A,0))/EI33)</f>
        <v>0</v>
      </c>
      <c r="EV33" s="104">
        <f>IF(ISERROR(INDEX(Results_Cases!EA:EA,MATCH(A33,Results_Cases!A:A,0))/EI33),"..",INDEX(Results_Cases!EA:EA,MATCH(A33,Results_Cases!A:A,0))/EI33)</f>
        <v>0</v>
      </c>
      <c r="EW33" s="104">
        <f>IF(ISERROR(INDEX(Results_Cases!EB:EB,MATCH(A33,Results_Cases!A:A,0))/EI33),"..",INDEX(Results_Cases!EB:EB,MATCH(A33,Results_Cases!A:A,0))/EI33)</f>
        <v>0</v>
      </c>
      <c r="EX33" s="102">
        <f>IF(ISERROR(INDEX(Results_Cases!EC:EC,MATCH(A33,Results_Cases!A:A,0))/EI33),"..",INDEX(Results_Cases!EC:EC,MATCH(A33,Results_Cases!A:A,0))/EI33)</f>
        <v>0</v>
      </c>
      <c r="EY33" s="102">
        <f>IF(ISERROR(INDEX(Results_Cases!ED:ED,MATCH(A33,Results_Cases!A:A,0))/EI33),"..",INDEX(Results_Cases!ED:ED,MATCH(A33,Results_Cases!A:A,0))/EI33)</f>
        <v>0</v>
      </c>
      <c r="EZ33" s="102">
        <f>IF(ISERROR(INDEX(Results_Cases!EE:EE,MATCH(A33,Results_Cases!A:A,0))/EI33),"..",INDEX(Results_Cases!EE:EE,MATCH(A33,Results_Cases!A:A,0))/EI33)</f>
        <v>0</v>
      </c>
      <c r="FA33" s="102">
        <f>IF(ISERROR(INDEX(Results_Cases!EF:EF,MATCH(A33,Results_Cases!A:A,0))/EI33),"..",INDEX(Results_Cases!EF:EF,MATCH(A33,Results_Cases!A:A,0))/EI33)</f>
        <v>0</v>
      </c>
      <c r="FB33" s="102">
        <f>IF(ISERROR(INDEX(Results_Cases!EG:EG,MATCH(A33,Results_Cases!A:A,0))/EI33),"..",INDEX(Results_Cases!EG:EG,MATCH(A33,Results_Cases!A:A,0))/EI33)</f>
        <v>0</v>
      </c>
      <c r="FC33" s="102">
        <f>IF(ISERROR(INDEX(Results_Cases!EH:EH,MATCH(A33,Results_Cases!A:A,0))/EI33),"..",INDEX(Results_Cases!EH:EH,MATCH(A33,Results_Cases!A:A,0))/EI33)</f>
        <v>0</v>
      </c>
      <c r="FD33" s="102">
        <f>IF(ISERROR(INDEX(Results_Cases!EI:EI,MATCH(A33,Results_Cases!A:A,0))/EI33),"..",INDEX(Results_Cases!EI:EI,MATCH(A33,Results_Cases!A:A,0))/EI33)</f>
        <v>0</v>
      </c>
      <c r="FE33" s="102">
        <f>IF(ISERROR(INDEX(Results_Cases!EJ:EJ,MATCH(A33,Results_Cases!A:A,0))/EI33),"..",INDEX(Results_Cases!EJ:EJ,MATCH(A33,Results_Cases!A:A,0))/EI33)</f>
        <v>0</v>
      </c>
      <c r="FF33" s="102">
        <f>IF(ISERROR(INDEX(Results_Cases!EK:EK,MATCH(A33,Results_Cases!A:A,0))/EI33),"..",INDEX(Results_Cases!EK:EK,MATCH(A33,Results_Cases!A:A,0))/EI33)</f>
        <v>0</v>
      </c>
      <c r="FG33" s="102">
        <f>IF(ISERROR(INDEX(Results_Cases!EL:EL,MATCH(A33,Results_Cases!A:A,0))/EI33),"..",INDEX(Results_Cases!EL:EL,MATCH(A33,Results_Cases!A:A,0))/EI33)</f>
        <v>0</v>
      </c>
      <c r="FH33" s="102">
        <f>IF(ISERROR(INDEX(Results_Cases!EM:EM,MATCH(A33,Results_Cases!A:A,0))/EI33),"..",INDEX(Results_Cases!EM:EM,MATCH(A33,Results_Cases!A:A,0))/EI33)</f>
        <v>0</v>
      </c>
      <c r="FI33" s="102">
        <f>IF(ISERROR(INDEX(Results_Cases!EN:EN,MATCH(A33,Results_Cases!A:A,0))/EI33),"..",INDEX(Results_Cases!EN:EN,MATCH(A33,Results_Cases!A:A,0))/EI33)</f>
        <v>0</v>
      </c>
      <c r="FJ33" s="102">
        <f>IF(ISERROR(INDEX(Results_Cases!EO:EO,MATCH(A33,Results_Cases!A:A,0))/EI33),"..",INDEX(Results_Cases!EO:EO,MATCH(A33,Results_Cases!A:A,0))/EI33)</f>
        <v>0</v>
      </c>
      <c r="FK33" s="102">
        <f>IF(ISERROR(INDEX(Results_Cases!EP:EP,MATCH(A33,Results_Cases!A:A,0))/EI33),"..",INDEX(Results_Cases!EP:EP,MATCH(A33,Results_Cases!A:A,0))/EI33)</f>
        <v>0</v>
      </c>
      <c r="FL33" s="102">
        <f>IF(ISERROR(INDEX(Results_Cases!EQ:EQ,MATCH(A33,Results_Cases!A:A,0))/EI33),"..",INDEX(Results_Cases!EQ:EQ,MATCH(A33,Results_Cases!A:A,0))/EI33)</f>
        <v>0</v>
      </c>
      <c r="FM33" s="102">
        <f>IF(ISERROR(INDEX(Results_Cases!ER:ER,MATCH(A33,Results_Cases!A:A,0))/EI33),"..",INDEX(Results_Cases!ER:ER,MATCH(A33,Results_Cases!A:A,0))/EI33)</f>
        <v>0</v>
      </c>
      <c r="FN33" s="102">
        <f>IF(ISERROR(INDEX(Results_Cases!ES:ES,MATCH(A33,Results_Cases!A:A,0))/EI33),"..",INDEX(Results_Cases!ES:ES,MATCH(A33,Results_Cases!A:A,0))/EI33)</f>
        <v>0</v>
      </c>
      <c r="FO33" s="102">
        <f>IF(ISERROR(INDEX(Results_Cases!ET:ET,MATCH(A33,Results_Cases!A:A,0))/EI33),"..",INDEX(Results_Cases!ET:ET,MATCH(A33,Results_Cases!A:A,0))/EI33)</f>
        <v>0</v>
      </c>
      <c r="FP33" s="102">
        <f>IF(ISERROR(INDEX(Results_Cases!EU:EU,MATCH(A33,Results_Cases!A:A,0))/EI33),"..",INDEX(Results_Cases!EU:EU,MATCH(A33,Results_Cases!A:A,0))/EI33)</f>
        <v>0</v>
      </c>
      <c r="FQ33" s="102">
        <f>IF(ISERROR(INDEX(Results_Cases!EV:EV,MATCH(A33,Results_Cases!A:A,0))/EI33),"..",INDEX(Results_Cases!EV:EV,MATCH(A33,Results_Cases!A:A,0))/EI33)</f>
        <v>0</v>
      </c>
      <c r="FR33" s="102">
        <f>IF(ISERROR(INDEX(Results_Cases!EW:EW,MATCH(A33,Results_Cases!A:A,0))/EI33),"..",INDEX(Results_Cases!EW:EW,MATCH(A33,Results_Cases!A:A,0))/EI33)</f>
        <v>0</v>
      </c>
      <c r="FS33" s="102">
        <f>IF(ISERROR(INDEX(Results_Cases!EX:EX,MATCH(A33,Results_Cases!A:A,0))/EI33),"..",INDEX(Results_Cases!EX:EX,MATCH(A33,Results_Cases!A:A,0))/EI33)</f>
        <v>0.967741935483871</v>
      </c>
      <c r="FT33" s="104">
        <f>IF(ISERROR(INDEX(Results_Cases!EY:EY,MATCH(A33,Results_Cases!A:A,0))/EI33),"..",INDEX(Results_Cases!EY:EY,MATCH(A33,Results_Cases!A:A,0))/EI33)</f>
        <v>0</v>
      </c>
      <c r="FU33" s="104">
        <f>IF(ISERROR(INDEX(Results_Cases!EZ:EZ,MATCH(A33,Results_Cases!A:A,0))/EI33),"..",INDEX(Results_Cases!EZ:EZ,MATCH(A33,Results_Cases!A:A,0))/EI33)</f>
        <v>0</v>
      </c>
      <c r="FV33" s="102">
        <f>IF(ISERROR(INDEX(Results_Cases!FA:FA,MATCH(A33,Results_Cases!A:A,0))/GB33),"..",INDEX(Results_Cases!FA:FA,MATCH(A33,Results_Cases!A:A,0))/GB33)</f>
        <v>0.8928571428571429</v>
      </c>
      <c r="FW33" s="102">
        <f>IF(ISERROR(INDEX(Results_Cases!FB:FB,MATCH(A33,Results_Cases!A:A,0))/GB33),"..",INDEX(Results_Cases!FB:FB,MATCH(A33,Results_Cases!A:A,0))/GB33)</f>
        <v>0</v>
      </c>
      <c r="FX33" s="102">
        <f>IF(ISERROR(INDEX(Results_Cases!FC:FC,MATCH(A33,Results_Cases!A:A,0))/GB33),"..",INDEX(Results_Cases!FC:FC,MATCH(A33,Results_Cases!A:A,0))/GB33)</f>
        <v>0</v>
      </c>
      <c r="FY33" s="102">
        <f>IF(ISERROR(INDEX(Results_Cases!FD:FD,MATCH(A33,Results_Cases!A:A,0))/GB33),"..",INDEX(Results_Cases!FD:FD,MATCH(A33,Results_Cases!A:A,0))/GB33)</f>
        <v>3.5714285714285712E-2</v>
      </c>
      <c r="FZ33" s="102">
        <f>IF(ISERROR(INDEX(Results_Cases!FE:FE,MATCH(A33,Results_Cases!A:A,0))/GB33),"..",INDEX(Results_Cases!FE:FE,MATCH(A33,Results_Cases!A:A,0))/GB33)</f>
        <v>7.1428571428571425E-2</v>
      </c>
      <c r="GA33" s="108">
        <f>IF(ISERROR(INDEX(Results_Cases!FF:FF,MATCH(A33,Results_Cases!A:A,0))/GB33),"..",INDEX(Results_Cases!FF:FF,MATCH(A33,Results_Cases!A:A,0))/GB33)</f>
        <v>0</v>
      </c>
      <c r="GB33" s="103">
        <f>INDEX(Results_Cases!FA:FA,MATCH(A33,Results_Cases!A:A,0))+INDEX(Results_Cases!FB:FB,MATCH(A33,Results_Cases!A:A,0))+INDEX(Results_Cases!FC:FC,MATCH(A33,Results_Cases!A:A,0))+INDEX(Results_Cases!FD:FD,MATCH(A33,Results_Cases!A:A,0))+INDEX(Results_Cases!FE:FE,MATCH(A33,Results_Cases!A:A,0))+INDEX(Results_Cases!FF:FF,MATCH(A33,Results_Cases!A:A,0))</f>
        <v>28</v>
      </c>
      <c r="GC33" s="104">
        <f>IF(ISERROR(INDEX(Results_Cases!FG:FG,MATCH(A33,Results_Cases!A:A,0))/GQ33),"..",INDEX(Results_Cases!FG:FG,MATCH(A33,Results_Cases!A:A,0))/GQ33)</f>
        <v>1</v>
      </c>
      <c r="GD33" s="104">
        <f>IF(ISERROR(INDEX(Results_Cases!FH:FH,MATCH(A33,Results_Cases!A:A,0))/GQ33),"..",INDEX(Results_Cases!FH:FH,MATCH(A33,Results_Cases!A:A,0))/GQ33)</f>
        <v>0</v>
      </c>
      <c r="GE33" s="104">
        <f>IF(ISERROR(INDEX(Results_Cases!FI:FI,MATCH(A33,Results_Cases!A:A,0))/GQ33),"..",INDEX(Results_Cases!FI:FI,MATCH(A33,Results_Cases!A:A,0))/GQ33)</f>
        <v>0</v>
      </c>
      <c r="GF33" s="104">
        <f>IF(ISERROR(INDEX(Results_Cases!FJ:FJ,MATCH(A33,Results_Cases!A:A,0))/GQ33),"..",INDEX(Results_Cases!FJ:FJ,MATCH(A33,Results_Cases!A:A,0))/GQ33)</f>
        <v>0</v>
      </c>
      <c r="GG33" s="104">
        <f>IF(ISERROR(INDEX(Results_Cases!FK:FK,MATCH(A33,Results_Cases!A:A,0))/GQ33),"..",INDEX(Results_Cases!FK:FK,MATCH(A33,Results_Cases!A:A,0))/GQ33)</f>
        <v>0</v>
      </c>
      <c r="GH33" s="104">
        <f>IF(ISERROR(INDEX(Results_Cases!FL:FL,MATCH(A33,Results_Cases!A:A,0))/GQ33),"..",INDEX(Results_Cases!FL:FL,MATCH(A33,Results_Cases!A:A,0))/GQ33)</f>
        <v>0</v>
      </c>
      <c r="GI33" s="104">
        <f>IF(ISERROR(INDEX(Results_Cases!FM:FM,MATCH(A33,Results_Cases!A:A,0))/GQ33),"..",INDEX(Results_Cases!FM:FM,MATCH(A33,Results_Cases!A:A,0))/GQ33)</f>
        <v>0</v>
      </c>
      <c r="GJ33" s="104">
        <f>IF(ISERROR(INDEX(Results_Cases!FN:FN,MATCH(A33,Results_Cases!A:A,0))/GQ33),"..",INDEX(Results_Cases!FN:FN,MATCH(A33,Results_Cases!A:A,0))/GQ33)</f>
        <v>0</v>
      </c>
      <c r="GK33" s="104">
        <f>IF(ISERROR(INDEX(Results_Cases!FO:FO,MATCH(A33,Results_Cases!A:A,0))/GQ33),"..",INDEX(Results_Cases!FO:FO,MATCH(A33,Results_Cases!A:A,0))/GQ33)</f>
        <v>0</v>
      </c>
      <c r="GL33" s="104">
        <f>IF(ISERROR(INDEX(Results_Cases!FP:FP,MATCH(A33,Results_Cases!A:A,0))/GQ33),"..",INDEX(Results_Cases!FP:FP,MATCH(A33,Results_Cases!A:A,0))/GQ33)</f>
        <v>0</v>
      </c>
      <c r="GM33" s="104">
        <f>IF(ISERROR(INDEX(Results_Cases!FQ:FQ,MATCH(A33,Results_Cases!A:A,0))/GQ33),"..",INDEX(Results_Cases!FQ:FQ,MATCH(A33,Results_Cases!A:A,0))/GQ33)</f>
        <v>0</v>
      </c>
      <c r="GN33" s="104">
        <f>IF(ISERROR(INDEX(Results_Cases!FR:FR,MATCH(A33,Results_Cases!A:A,0))/GQ33),"..",INDEX(Results_Cases!FR:FR,MATCH(A33,Results_Cases!A:A,0))/GQ33)</f>
        <v>0</v>
      </c>
      <c r="GO33" s="104">
        <f>IF(ISERROR(INDEX(Results_Cases!FS:FS,MATCH(A33,Results_Cases!A:A,0))/GQ33),"..",INDEX(Results_Cases!FS:FS,MATCH(A33,Results_Cases!A:A,0))/GQ33)</f>
        <v>0</v>
      </c>
      <c r="GP33" s="104">
        <f>IF(ISERROR(INDEX(Results_Cases!FT:FT,MATCH(A33,Results_Cases!A:A,0))/GQ33),"..",INDEX(Results_Cases!FT:FT,MATCH(A33,Results_Cases!A:A,0))/GQ33)</f>
        <v>0</v>
      </c>
      <c r="GQ33" s="100">
        <f>INDEX(Results_Cases!FG:FG,MATCH(A33,Results_Cases!A:A,0))+INDEX(Results_Cases!FH:FH,MATCH(A33,Results_Cases!A:A,0))+INDEX(Results_Cases!FI:FI,MATCH(A33,Results_Cases!A:A,0))+INDEX(Results_Cases!FJ:FJ,MATCH(A33,Results_Cases!A:A,0))+INDEX(Results_Cases!FK:FK,MATCH(A33,Results_Cases!A:A,0))+INDEX(Results_Cases!FL:FL,MATCH(A33,Results_Cases!A:A,0))+INDEX(Results_Cases!FM:FM,MATCH(A33,Results_Cases!A:A,0))+INDEX(Results_Cases!FN:FN,MATCH(A33,Results_Cases!A:A,0))+INDEX(Results_Cases!FO:FO,MATCH(A33,Results_Cases!A:A,0))+INDEX(Results_Cases!FP:FP,MATCH(A33,Results_Cases!A:A,0))+INDEX(Results_Cases!FQ:FQ,MATCH(A33,Results_Cases!A:A,0))+INDEX(Results_Cases!FR:FR,MATCH(A33,Results_Cases!A:A,0))+INDEX(Results_Cases!FS:FS,MATCH(A33,Results_Cases!A:A,0))+INDEX(Results_Cases!FT:FT,MATCH(A33,Results_Cases!A:A,0))</f>
        <v>25</v>
      </c>
      <c r="GR33" s="102" t="str">
        <f>IF(ISERROR(INDEX(Results_Cases!FU:FU,MATCH(A33,Results_Cases!A:A,0))/GS33),"..",INDEX(Results_Cases!FU:FU,MATCH(A33,Results_Cases!A:A,0))/GS33)</f>
        <v>..</v>
      </c>
      <c r="GS33" s="109">
        <f>INDEX(Results_Cases!FU:FU,MATCH(A33,Results_Cases!A:A,0))</f>
        <v>0</v>
      </c>
      <c r="GT33" s="104" t="str">
        <f>IF(ISERROR(INDEX(Results_Cases!FV:FV,MATCH(A33,Results_Cases!A:A,0))/GV33),"..",INDEX(Results_Cases!FV:FV,MATCH(A33,Results_Cases!A:A,0))/GV33)</f>
        <v>..</v>
      </c>
      <c r="GU33" s="104" t="str">
        <f>IF(ISERROR(INDEX(Results_Cases!FW:FW,MATCH(A33,Results_Cases!A:A,0))/GV33),"..",INDEX(Results_Cases!FW:FW,MATCH(A33,Results_Cases!A:A,0))/GV33)</f>
        <v>..</v>
      </c>
      <c r="GV33" s="110">
        <f>INDEX(Results_Cases!FV:FV,MATCH(A33,Results_Cases!A:A,0))+INDEX(Results_Cases!FW:FW,MATCH(A33,Results_Cases!A:A,0))</f>
        <v>0</v>
      </c>
      <c r="GW33" s="102">
        <f>IF(ISERROR(INDEX(Results_Cases!FX:FX,MATCH(A33,Results_Cases!A:A,0))/GZ33),"..",INDEX(Results_Cases!FX:FX,MATCH(A33,Results_Cases!A:A,0))/GZ33)</f>
        <v>1</v>
      </c>
      <c r="GX33" s="102">
        <f>IF(ISERROR(INDEX(Results_Cases!FY:FY,MATCH(A33,Results_Cases!A:A,0))/GZ33),"..",INDEX(Results_Cases!FY:FY,MATCH(A33,Results_Cases!A:A,0))/GZ33)</f>
        <v>0</v>
      </c>
      <c r="GY33" s="102">
        <f>IF(ISERROR(INDEX(Results_Cases!FZ:FZ,MATCH(A33,Results_Cases!A:A,0))/GZ33),"..",INDEX(Results_Cases!FZ:FZ,MATCH(A33,Results_Cases!A:A,0))/GZ33)</f>
        <v>0</v>
      </c>
      <c r="GZ33" s="109">
        <f>INDEX(Results_Cases!FX:FX,MATCH(A33,Results_Cases!A:A,0))+INDEX(Results_Cases!FY:FY,MATCH(A33,Results_Cases!A:A,0))+INDEX(Results_Cases!FZ:FZ,MATCH(A33,Results_Cases!A:A,0))</f>
        <v>1</v>
      </c>
      <c r="HA33" s="104">
        <f>IF(ISERROR(INDEX(Results_Cases!GA:GA,MATCH(A33,Results_Cases!A:A,0))/HF33),"..",INDEX(Results_Cases!GA:GA,MATCH(A33,Results_Cases!A:A,0))/HF33)</f>
        <v>1</v>
      </c>
      <c r="HB33" s="104">
        <f>IF(ISERROR(INDEX(Results_Cases!GB:GB,MATCH(A33,Results_Cases!A:A,0))/HF33),"..",INDEX(Results_Cases!GB:GB,MATCH(A33,Results_Cases!A:A,0))/HF33)</f>
        <v>0</v>
      </c>
      <c r="HC33" s="104">
        <f>IF(ISERROR(INDEX(Results_Cases!GC:GC,MATCH(A33,Results_Cases!A:A,0))/HF33),"..",INDEX(Results_Cases!GC:GC,MATCH(A33,Results_Cases!A:A,0))/HF33)</f>
        <v>0</v>
      </c>
      <c r="HD33" s="104">
        <f>IF(ISERROR(INDEX(Results_Cases!GD:GD,MATCH(A33,Results_Cases!A:A,0))/HF33),"..",INDEX(Results_Cases!GD:GD,MATCH(A33,Results_Cases!A:A,0))/HF33)</f>
        <v>0</v>
      </c>
      <c r="HE33" s="104">
        <f>IF(ISERROR(INDEX(Results_Cases!GE:GE,MATCH(A33,Results_Cases!A:A,0))/HF33),"..",INDEX(Results_Cases!GE:GE,MATCH(A33,Results_Cases!A:A,0))/HF33)</f>
        <v>0</v>
      </c>
      <c r="HF33" s="110">
        <f>INDEX(Results_Cases!GA:GA,MATCH(A33,Results_Cases!A:A,0))+INDEX(Results_Cases!GB:GB,MATCH(A33,Results_Cases!A:A,0))+INDEX(Results_Cases!GC:GC,MATCH(A33,Results_Cases!A:A,0))+INDEX(Results_Cases!GD:GD,MATCH(A33,Results_Cases!A:A,0))+INDEX(Results_Cases!GE:GE,MATCH(A33,Results_Cases!A:A,0))</f>
        <v>2</v>
      </c>
      <c r="HG33" s="102">
        <f>INDEX(Results_Cases!GF:GF,MATCH(A33,Results_Cases!A:A,0))/HO33</f>
        <v>0.73333333333333328</v>
      </c>
      <c r="HH33" s="102">
        <f>INDEX(Results_Cases!GG:GG,MATCH(A33,Results_Cases!A:A,0))/HO33</f>
        <v>0.13333333333333333</v>
      </c>
      <c r="HI33" s="102">
        <f>INDEX(Results_Cases!GH:GH,MATCH(A33,Results_Cases!A:A,0))/HO33</f>
        <v>0.16666666666666666</v>
      </c>
      <c r="HJ33" s="102">
        <f>INDEX(Results_Cases!GI:GI,MATCH(A33,Results_Cases!A:A,0))/HO33</f>
        <v>0.16666666666666666</v>
      </c>
      <c r="HK33" s="102">
        <f>INDEX(Results_Cases!GJ:GJ,MATCH(A33,Results_Cases!A:A,0))/HO33</f>
        <v>3.3333333333333333E-2</v>
      </c>
      <c r="HL33" s="102">
        <f>INDEX(Results_Cases!GK:GK,MATCH(A33,Results_Cases!A:A,0))/HO33</f>
        <v>6.6666666666666666E-2</v>
      </c>
      <c r="HM33" s="102">
        <f>INDEX(Results_Cases!GL:GL,MATCH(A33,Results_Cases!A:A,0))/HO33</f>
        <v>0</v>
      </c>
      <c r="HN33" s="102">
        <f>INDEX(Results_Cases!GM:GM,MATCH(A33,Results_Cases!A:A,0))/HO33</f>
        <v>3.3333333333333333E-2</v>
      </c>
      <c r="HO33" s="103">
        <f>INDEX(Results_Cases!HC:HC,MATCH(A33,Results_Cases!A:A,0))</f>
        <v>30</v>
      </c>
      <c r="HP33" s="104">
        <f>IF(ISERROR(INDEX(Results_Cases!GN:GN,MATCH(A33,Results_Cases!A:A,0))/HX33),0,INDEX(Results_Cases!GN:GN,MATCH(A33,Results_Cases!A:A,0))/HX33)</f>
        <v>0.36666666666666664</v>
      </c>
      <c r="HQ33" s="104">
        <f>IF(ISERROR(INDEX(Results_Cases!GO:GO,MATCH(A33,Results_Cases!A:A,0))/HX33),0,INDEX(Results_Cases!GO:GO,MATCH(A33,Results_Cases!A:A,0))/HX33)</f>
        <v>3.3333333333333333E-2</v>
      </c>
      <c r="HR33" s="104">
        <f>IF(ISERROR(INDEX(Results_Cases!GP:GP,MATCH(A33,Results_Cases!A:A,0))/HX33),0,INDEX(Results_Cases!GP:GP,MATCH(A33,Results_Cases!A:A,0))/HX33)</f>
        <v>0</v>
      </c>
      <c r="HS33" s="104">
        <f>IF(ISERROR(INDEX(Results_Cases!GQ:GQ,MATCH(A33,Results_Cases!A:A,0))/HX33),0,INDEX(Results_Cases!GQ:GQ,MATCH(A33,Results_Cases!A:A,0))/HX33)</f>
        <v>3.3333333333333333E-2</v>
      </c>
      <c r="HT33" s="104">
        <f>IF(ISERROR(INDEX(Results_Cases!GR:GR,MATCH(A33,Results_Cases!A:A,0))/HX33),0,INDEX(Results_Cases!GR:GR,MATCH(A33,Results_Cases!A:A,0))/HX33)</f>
        <v>0.56666666666666665</v>
      </c>
      <c r="HU33" s="104">
        <f>IF(ISERROR(INDEX(Results_Cases!GS:GS,MATCH(A33,Results_Cases!A:A,0))/HX33),0,INDEX(Results_Cases!GS:GS,MATCH(A33,Results_Cases!A:A,0))/HX33)</f>
        <v>0</v>
      </c>
      <c r="HV33" s="104">
        <f>IF(ISERROR(INDEX(Results_Cases!GT:GT,MATCH(A33,Results_Cases!A:A,0))/HX33),0,INDEX(Results_Cases!GT:GT,MATCH(A33,Results_Cases!A:A,0))/HX33)</f>
        <v>0</v>
      </c>
      <c r="HW33" s="104">
        <f>IF(ISERROR(INDEX(Results_Cases!GU:GU,MATCH(A33,Results_Cases!A:A,0))/HX33),0,INDEX(Results_Cases!GU:GU,MATCH(A33,Results_Cases!A:A,0))/HX33)</f>
        <v>0</v>
      </c>
      <c r="HX33" s="100">
        <f>INDEX(Results_Cases!GN:GN,MATCH(A33,Results_Cases!A:A,0))+INDEX(Results_Cases!GO:GO,MATCH(A33,Results_Cases!A:A,0))+INDEX(Results_Cases!GP:GP,MATCH(A33,Results_Cases!A:A,0))+INDEX(Results_Cases!GQ:GQ,MATCH(A33,Results_Cases!A:A,0))+INDEX(Results_Cases!GR:GR,MATCH(A33,Results_Cases!A:A,0))+INDEX(Results_Cases!GS:GS,MATCH(A33,Results_Cases!A:A,0))+INDEX(Results_Cases!GT:GT,MATCH(A33,Results_Cases!A:A,0))+INDEX(Results_Cases!GU:GU,MATCH(A33,Results_Cases!A:A,0))</f>
        <v>30</v>
      </c>
      <c r="HY33" s="102">
        <f>IF(ISERROR(INDEX(Results_Cases!GV:GV,MATCH(A33,Results_Cases!A:A,0))/IA33),"..",INDEX(Results_Cases!GV:GV,MATCH(A33,Results_Cases!A:A,0))/IA33)</f>
        <v>0.5</v>
      </c>
      <c r="HZ33" s="102">
        <f>IF(ISERROR(INDEX(Results_Cases!GW:GW,MATCH(A33,Results_Cases!A:A,0))/IA33),"..",INDEX(Results_Cases!GW:GW,MATCH(A33,Results_Cases!A:A,0))/IA33)</f>
        <v>0.5</v>
      </c>
      <c r="IA33" s="103">
        <f>INDEX(Results_Cases!GV:GV,MATCH(A33,Results_Cases!A:A,0))+INDEX(Results_Cases!GW:GW,MATCH(A33,Results_Cases!A:A,0))</f>
        <v>30</v>
      </c>
      <c r="IB33" s="104">
        <f>IF(ISERROR(INDEX(Results_Cases!GX:GX,MATCH(A33,Results_Cases!A:A,0))/ID33),"..",INDEX(Results_Cases!GX:GX,MATCH(A33,Results_Cases!A:A,0))/ID33)</f>
        <v>3.3333333333333333E-2</v>
      </c>
      <c r="IC33" s="104">
        <f>IF(ISERROR(INDEX(Results_Cases!GY:GY,MATCH(A33,Results_Cases!A:A,0))/ID33),"..",INDEX(Results_Cases!GY:GY,MATCH(A33,Results_Cases!A:A,0))/ID33)</f>
        <v>0.96666666666666667</v>
      </c>
      <c r="ID33" s="111">
        <f>INDEX(Results_Cases!GX:GX,MATCH(A33,Results_Cases!A:A,0))+INDEX(Results_Cases!GY:GY,MATCH(A33,Results_Cases!A:A,0))</f>
        <v>30</v>
      </c>
    </row>
    <row r="34" spans="1:238" s="30" customFormat="1" ht="24" customHeight="1" x14ac:dyDescent="0.2">
      <c r="A34" s="93" t="s">
        <v>139</v>
      </c>
      <c r="B34" s="94" t="s">
        <v>88</v>
      </c>
      <c r="C34" s="94" t="s">
        <v>174</v>
      </c>
      <c r="D34" s="100">
        <f>INDEX(Results_Cases!D:D,MATCH(A34,Results_Cases!A:A,0))</f>
        <v>2</v>
      </c>
      <c r="E34" s="102">
        <f>INDEX(Results_Cases!E:E,MATCH(A34,Results_Cases!A:A,0))/G34</f>
        <v>0.5</v>
      </c>
      <c r="F34" s="102">
        <f>INDEX(Results_Cases!F:F,MATCH(A34,Results_Cases!A:A,0))/G34</f>
        <v>0.5</v>
      </c>
      <c r="G34" s="103">
        <f>INDEX(Results_Cases!D:D,MATCH(A34,Results_Cases!A:A,0))</f>
        <v>2</v>
      </c>
      <c r="H34" s="104">
        <f>INDEX(Results_Cases!G:G,MATCH(A34,Results_Cases!A:A,0))/T34</f>
        <v>0</v>
      </c>
      <c r="I34" s="104">
        <f>INDEX(Results_Cases!H:H,MATCH(A34,Results_Cases!A:A,0))/T34</f>
        <v>0.5</v>
      </c>
      <c r="J34" s="104">
        <f>INDEX(Results_Cases!I:I,MATCH(A34,Results_Cases!A:A,0))/T34</f>
        <v>0.5</v>
      </c>
      <c r="K34" s="104">
        <f>INDEX(Results_Cases!J:J,MATCH(A34,Results_Cases!A:A,0))/T34</f>
        <v>0.5</v>
      </c>
      <c r="L34" s="104">
        <f>INDEX(Results_Cases!K:K,MATCH(A34,Results_Cases!A:A,0))/T34</f>
        <v>0</v>
      </c>
      <c r="M34" s="104">
        <f>INDEX(Results_Cases!L:L,MATCH(A34,Results_Cases!A:A,0))/T34</f>
        <v>0.5</v>
      </c>
      <c r="N34" s="104">
        <f>INDEX(Results_Cases!M:M,MATCH(A34,Results_Cases!A:A,0))/T34</f>
        <v>0</v>
      </c>
      <c r="O34" s="104">
        <f>INDEX(Results_Cases!N:N,MATCH(A34,Results_Cases!A:A,0))/T34</f>
        <v>0</v>
      </c>
      <c r="P34" s="104">
        <f>INDEX(Results_Cases!O:O,MATCH(A34,Results_Cases!A:A,0))/T34</f>
        <v>0.5</v>
      </c>
      <c r="Q34" s="104">
        <f>INDEX(Results_Cases!P:P,MATCH(A34,Results_Cases!A:A,0))/T34</f>
        <v>0</v>
      </c>
      <c r="R34" s="104">
        <f>INDEX(Results_Cases!Q:Q,MATCH(A34,Results_Cases!A:A,0))/T34</f>
        <v>0</v>
      </c>
      <c r="S34" s="104">
        <f>INDEX(Results_Cases!R:R,MATCH(A34,Results_Cases!A:A,0))/T34</f>
        <v>0</v>
      </c>
      <c r="T34" s="100">
        <f>INDEX(Results_Cases!GZ:GZ,MATCH(A34,Results_Cases!A:A,0))</f>
        <v>2</v>
      </c>
      <c r="U34" s="102">
        <f>IF(ISERROR(INDEX(Results_Cases!S:S,MATCH(A34,Results_Cases!A:A,0))/X34),0,INDEX(Results_Cases!S:S,MATCH(A34,Results_Cases!A:A,0))/X34)</f>
        <v>0</v>
      </c>
      <c r="V34" s="102">
        <f>IF(ISERROR(INDEX(Results_Cases!T:T,MATCH(A34,Results_Cases!A:A,0))/X34),0,INDEX(Results_Cases!T:T,MATCH(A34,Results_Cases!A:A,0))/X34)</f>
        <v>0</v>
      </c>
      <c r="W34" s="102">
        <f>IF(ISERROR(INDEX(Results_Cases!U:U,MATCH(A34,Results_Cases!A:A,0))/X34),0,INDEX(Results_Cases!U:U,MATCH(A34,Results_Cases!A:A,0))/X34)</f>
        <v>0</v>
      </c>
      <c r="X34" s="103" t="str">
        <f>IF(INDEX(Results_Cases!S:S,MATCH(A34,Results_Cases!A:A,0))+INDEX(Results_Cases!T:T,MATCH(A34,Results_Cases!A:A,0))+INDEX(Results_Cases!U:U,MATCH(A34,Results_Cases!A:A,0))=0,"..",INDEX(Results_Cases!S:S,MATCH(A34,Results_Cases!A:A,0))+INDEX(Results_Cases!T:T,MATCH(A34,Results_Cases!A:A,0))+INDEX(Results_Cases!U:U,MATCH(A34,Results_Cases!A:A,0)))</f>
        <v>..</v>
      </c>
      <c r="Y34" s="104">
        <f>IF(ISERROR(INDEX(Results_Cases!V:V,MATCH(A34,Results_Cases!A:A,0))/AC34),"..",INDEX(Results_Cases!V:V,MATCH(A34,Results_Cases!A:A,0))/AC34)</f>
        <v>0.5</v>
      </c>
      <c r="Z34" s="104">
        <f>IF(ISERROR(INDEX(Results_Cases!W:W,MATCH(A34,Results_Cases!A:A,0))/AC34),"..",INDEX(Results_Cases!W:W,MATCH(A34,Results_Cases!A:A,0))/AC34)</f>
        <v>0</v>
      </c>
      <c r="AA34" s="104">
        <f>IF(ISERROR(INDEX(Results_Cases!X:X,MATCH(A34,Results_Cases!A:A,0))/AC34),"..",INDEX(Results_Cases!X:X,MATCH(A34,Results_Cases!A:A,0))/AC34)</f>
        <v>0</v>
      </c>
      <c r="AB34" s="104">
        <f>IF(ISERROR(INDEX(Results_Cases!Y:Y,MATCH(A34,Results_Cases!A:A,0))/AC34),"..",INDEX(Results_Cases!Y:Y,MATCH(A34,Results_Cases!A:A,0))/AC34)</f>
        <v>0.5</v>
      </c>
      <c r="AC34" s="100">
        <f>INDEX(Results_Cases!HA:HA,MATCH(A34,Results_Cases!A:A,0))</f>
        <v>2</v>
      </c>
      <c r="AD34" s="102">
        <f>IF(ISERROR(INDEX(Results_Cases!Z:Z,MATCH(A34,Results_Cases!A:A,0))/AK34),"..",INDEX(Results_Cases!Z:Z,MATCH(A34,Results_Cases!A:A,0))/AK34)</f>
        <v>0</v>
      </c>
      <c r="AE34" s="102">
        <f>IF(ISERROR(INDEX(Results_Cases!AA:AA,MATCH(A34,Results_Cases!A:A,0))/AK34),"..",INDEX(Results_Cases!AA:AA,MATCH(A34,Results_Cases!A:A,0))/AK34)</f>
        <v>0</v>
      </c>
      <c r="AF34" s="102">
        <f>IF(ISERROR(INDEX(Results_Cases!AB:AB,MATCH(A34,Results_Cases!A:A,0))/AK34),"..",INDEX(Results_Cases!AB:AB,MATCH(A34,Results_Cases!A:A,0))/AK34)</f>
        <v>0.5</v>
      </c>
      <c r="AG34" s="102">
        <f>IF(ISERROR(INDEX(Results_Cases!AC:AC,MATCH(A34,Results_Cases!A:A,0))/AK34),"..",INDEX(Results_Cases!AC:AC,MATCH(A34,Results_Cases!A:A,0))/AK34)</f>
        <v>0</v>
      </c>
      <c r="AH34" s="102">
        <f>IF(ISERROR(INDEX(Results_Cases!AD:AD,MATCH(A34,Results_Cases!A:A,0))/AK34),"..",INDEX(Results_Cases!AD:AD,MATCH(A34,Results_Cases!A:A,0))/AK34)</f>
        <v>0</v>
      </c>
      <c r="AI34" s="102">
        <f>IF(ISERROR(INDEX(Results_Cases!AE:AE,MATCH(A34,Results_Cases!A:A,0))/AK34),"..",INDEX(Results_Cases!AE:AE,MATCH(A34,Results_Cases!A:A,0))/AK34)</f>
        <v>0</v>
      </c>
      <c r="AJ34" s="102">
        <f>IF(ISERROR(INDEX(Results_Cases!AF:AF,MATCH(A34,Results_Cases!A:A,0))/AK34),"..",INDEX(Results_Cases!AF:AF,MATCH(A34,Results_Cases!A:A,0))/AK34)</f>
        <v>0.5</v>
      </c>
      <c r="AK34" s="103">
        <f>IF(INDEX(Results_Cases!Z:Z,MATCH(A34,Results_Cases!A:A,0))+INDEX(Results_Cases!AA:AA,MATCH(A34,Results_Cases!A:A,0))+INDEX(Results_Cases!AB:AB,MATCH(A34,Results_Cases!A:A,0))+INDEX(Results_Cases!AC:AC,MATCH(A34,Results_Cases!A:A,0))+INDEX(Results_Cases!AD:AD,MATCH(A34,Results_Cases!A:A,0))+INDEX(Results_Cases!AE:AE,MATCH(A34,Results_Cases!A:A,0))+INDEX(Results_Cases!AF:AF,MATCH(A34,Results_Cases!A:A,0))=0,"..",INDEX(Results_Cases!Z:Z,MATCH(A34,Results_Cases!A:A,0))+INDEX(Results_Cases!AA:AA,MATCH(A34,Results_Cases!A:A,0))+INDEX(Results_Cases!AB:AB,MATCH(A34,Results_Cases!A:A,0))+INDEX(Results_Cases!AC:AC,MATCH(A34,Results_Cases!A:A,0))+INDEX(Results_Cases!AD:AD,MATCH(A34,Results_Cases!A:A,0))+INDEX(Results_Cases!AE:AE,MATCH(A34,Results_Cases!A:A,0))+INDEX(Results_Cases!AF:AF,MATCH(A34,Results_Cases!A:A,0)))</f>
        <v>2</v>
      </c>
      <c r="AL34" s="104">
        <f>IF(ISERROR(INDEX(Results_Cases!AG:AG,MATCH(A34,Results_Cases!A:A,0))/AR34),"..",INDEX(Results_Cases!AG:AG,MATCH(A34,Results_Cases!A:A,0))/AR34)</f>
        <v>0.5</v>
      </c>
      <c r="AM34" s="104">
        <f>IF(ISERROR(INDEX(Results_Cases!AH:AH,MATCH(A34,Results_Cases!A:A,0))/AR34),"..",INDEX(Results_Cases!AH:AH,MATCH(A34,Results_Cases!A:A,0))/AR34)</f>
        <v>0.5</v>
      </c>
      <c r="AN34" s="104">
        <f>IF(ISERROR(INDEX(Results_Cases!AI:AI,MATCH(A34,Results_Cases!A:A,0))/AR34),"..",INDEX(Results_Cases!AI:AI,MATCH(A34,Results_Cases!A:A,0))/AR34)</f>
        <v>0</v>
      </c>
      <c r="AO34" s="104">
        <f>IF(ISERROR(INDEX(Results_Cases!AJ:AJ,MATCH(A34,Results_Cases!A:A,0))/AR34),"..",INDEX(Results_Cases!AJ:AJ,MATCH(A34,Results_Cases!A:A,0))/AR34)</f>
        <v>0</v>
      </c>
      <c r="AP34" s="104">
        <f>IF(ISERROR(INDEX(Results_Cases!AK:AK,MATCH(A34,Results_Cases!A:A,0))/AR34),"..",INDEX(Results_Cases!AK:AK,MATCH(A34,Results_Cases!A:A,0))/AR34)</f>
        <v>0</v>
      </c>
      <c r="AQ34" s="104">
        <f>IF(ISERROR(INDEX(Results_Cases!AL:AL,MATCH(A34,Results_Cases!A:A,0))/AR34),"..",INDEX(Results_Cases!AL:AL,MATCH(A34,Results_Cases!A:A,0))/AR34)</f>
        <v>0</v>
      </c>
      <c r="AR34" s="100">
        <f>INDEX(Results_Cases!AG:AG,MATCH(A34,Results_Cases!A:A,0))+INDEX(Results_Cases!AH:AH,MATCH(A34,Results_Cases!A:A,0))+INDEX(Results_Cases!AI:AI,MATCH(A34,Results_Cases!A:A,0))+INDEX(Results_Cases!AJ:AJ,MATCH(A34,Results_Cases!A:A,0))+INDEX(Results_Cases!AK:AK,MATCH(A34,Results_Cases!A:A,0))+INDEX(Results_Cases!AL:AL,MATCH(A34,Results_Cases!A:A,0))</f>
        <v>2</v>
      </c>
      <c r="AS34" s="102">
        <f>IF(ISERROR(INDEX(Results_Cases!AM:AM,MATCH(A34,Results_Cases!A:A,0))/AX34),"..",INDEX(Results_Cases!AM:AM,MATCH(A34,Results_Cases!A:A,0))/AX34)</f>
        <v>1</v>
      </c>
      <c r="AT34" s="102">
        <f>IF(ISERROR(INDEX(Results_Cases!AN:AN,MATCH(A34,Results_Cases!A:A,0))/AX34),"..",INDEX(Results_Cases!AN:AN,MATCH(A34,Results_Cases!A:A,0))/AX34)</f>
        <v>0</v>
      </c>
      <c r="AU34" s="102">
        <f>IF(ISERROR(INDEX(Results_Cases!AO:AO,MATCH(A34,Results_Cases!A:A,0))/AX34),"..",INDEX(Results_Cases!AO:AO,MATCH(A34,Results_Cases!A:A,0))/AX34)</f>
        <v>0</v>
      </c>
      <c r="AV34" s="102">
        <f>IF(ISERROR(INDEX(Results_Cases!AP:AP,MATCH(A34,Results_Cases!A:A,0))/AX34),"..",INDEX(Results_Cases!AP:AP,MATCH(A34,Results_Cases!A:A,0))/AX34)</f>
        <v>0</v>
      </c>
      <c r="AW34" s="102">
        <f>IF(ISERROR(INDEX(Results_Cases!AQ:AQ,MATCH(A34,Results_Cases!A:A,0))/AX34),"..",INDEX(Results_Cases!AQ:AQ,MATCH(A34,Results_Cases!A:A,0))/AX34)</f>
        <v>0</v>
      </c>
      <c r="AX34" s="103">
        <f>INDEX(Results_Cases!AM:AM,MATCH(A34,Results_Cases!A:A,0))+INDEX(Results_Cases!AN:AN,MATCH(A34,Results_Cases!A:A,0))+INDEX(Results_Cases!AO:AO,MATCH(A34,Results_Cases!A:A,0))+INDEX(Results_Cases!AP:AP,MATCH(A34,Results_Cases!A:A,0))+INDEX(Results_Cases!AQ:AQ,MATCH(A34,Results_Cases!A:A,0))</f>
        <v>2</v>
      </c>
      <c r="AY34" s="104">
        <f>IF(ISERROR(INDEX(Results_Cases!AR:AR,MATCH(A34,Results_Cases!A:A,0))/BD34),"..",INDEX(Results_Cases!AR:AR,MATCH(A34,Results_Cases!A:A,0))/BD34)</f>
        <v>1</v>
      </c>
      <c r="AZ34" s="104">
        <f>IF(ISERROR(INDEX(Results_Cases!AS:AS,MATCH(A34,Results_Cases!A:A,0))/BD34),"..",INDEX(Results_Cases!AS:AS,MATCH(A34,Results_Cases!A:A,0))/BD34)</f>
        <v>0</v>
      </c>
      <c r="BA34" s="104">
        <f>IF(ISERROR(INDEX(Results_Cases!AT:AT,MATCH(A34,Results_Cases!A:A,0))/BD34),"..",INDEX(Results_Cases!AT:AT,MATCH(A34,Results_Cases!A:A,0))/BD34)</f>
        <v>0</v>
      </c>
      <c r="BB34" s="104">
        <f>IF(ISERROR(INDEX(Results_Cases!AU:AU,MATCH(A34,Results_Cases!A:A,0))/BD34),"..",INDEX(Results_Cases!AU:AU,MATCH(A34,Results_Cases!A:A,0))/BD34)</f>
        <v>0</v>
      </c>
      <c r="BC34" s="104">
        <f>IF(ISERROR(INDEX(Results_Cases!AV:AV,MATCH(A34,Results_Cases!A:A,0))/BD34),"..",INDEX(Results_Cases!AV:AV,MATCH(A34,Results_Cases!A:A,0))/BD34)</f>
        <v>0</v>
      </c>
      <c r="BD34" s="100">
        <f>INDEX(Results_Cases!AR:AR,MATCH(A34,Results_Cases!A:A,0))+INDEX(Results_Cases!AS:AS,MATCH(A34,Results_Cases!A:A,0))+INDEX(Results_Cases!AT:AT,MATCH(A34,Results_Cases!A:A,0))+INDEX(Results_Cases!AU:AU,MATCH(A34,Results_Cases!A:A,0))+INDEX(Results_Cases!AV:AV,MATCH(A34,Results_Cases!A:A,0))</f>
        <v>2</v>
      </c>
      <c r="BE34" s="102">
        <f>IF(ISERROR(INDEX(Results_Cases!AW:AW,MATCH(A34,Results_Cases!A:A,0))/BJ34),"..",INDEX(Results_Cases!AW:AW,MATCH(A34,Results_Cases!A:A,0))/BJ34)</f>
        <v>1</v>
      </c>
      <c r="BF34" s="102">
        <f>IF(ISERROR(INDEX(Results_Cases!AX:AX,MATCH(A34,Results_Cases!A:A,0))/BJ34),"..",INDEX(Results_Cases!AX:AX,MATCH(A34,Results_Cases!A:A,0))/BJ34)</f>
        <v>0</v>
      </c>
      <c r="BG34" s="102">
        <f>IF(ISERROR(INDEX(Results_Cases!AY:AY,MATCH(A34,Results_Cases!A:A,0))/BJ34),"..",INDEX(Results_Cases!AY:AY,MATCH(A34,Results_Cases!A:A,0))/BJ34)</f>
        <v>0</v>
      </c>
      <c r="BH34" s="102">
        <f>IF(ISERROR(INDEX(Results_Cases!AZ:AZ,MATCH(A34,Results_Cases!A:A,0))/BJ34),"..",INDEX(Results_Cases!AZ:AZ,MATCH(A34,Results_Cases!A:A,0))/BJ34)</f>
        <v>0</v>
      </c>
      <c r="BI34" s="102">
        <f>IF(ISERROR(INDEX(Results_Cases!BA:BA,MATCH(A34,Results_Cases!A:A,0))/BJ34),"..",INDEX(Results_Cases!BA:BA,MATCH(A34,Results_Cases!A:A,0))/BJ34)</f>
        <v>0</v>
      </c>
      <c r="BJ34" s="103">
        <f>INDEX(Results_Cases!AW:AW,MATCH(A34,Results_Cases!A:A,0))+INDEX(Results_Cases!AX:AX,MATCH(A34,Results_Cases!A:A,0))+INDEX(Results_Cases!AY:AY,MATCH(A34,Results_Cases!A:A,0))+INDEX(Results_Cases!AZ:AZ,MATCH(A34,Results_Cases!A:A,0))+INDEX(Results_Cases!BA:BA,MATCH(A34,Results_Cases!A:A,0))</f>
        <v>2</v>
      </c>
      <c r="BK34" s="104">
        <f>IF(ISERROR(INDEX(Results_Cases!BB:BB,MATCH(A34,Results_Cases!A:A,0))/BP34),"..",INDEX(Results_Cases!BB:BB,MATCH(A34,Results_Cases!A:A,0))/BP34)</f>
        <v>1</v>
      </c>
      <c r="BL34" s="104">
        <f>IF(ISERROR(INDEX(Results_Cases!BC:BC,MATCH(A34,Results_Cases!A:A,0))/BP34),"..",INDEX(Results_Cases!BC:BC,MATCH(A34,Results_Cases!A:A,0))/BP34)</f>
        <v>0</v>
      </c>
      <c r="BM34" s="104">
        <f>IF(ISERROR(INDEX(Results_Cases!BD:BD,MATCH(A34,Results_Cases!A:A,0))/BP34),"..",INDEX(Results_Cases!BD:BD,MATCH(A34,Results_Cases!A:A,0))/BP34)</f>
        <v>0</v>
      </c>
      <c r="BN34" s="104">
        <f>IF(ISERROR(INDEX(Results_Cases!BE:BE,MATCH(A34,Results_Cases!A:A,0))/BP34),"..",INDEX(Results_Cases!BE:BE,MATCH(A34,Results_Cases!A:A,0))/BP34)</f>
        <v>0</v>
      </c>
      <c r="BO34" s="104">
        <f>IF(ISERROR(INDEX(Results_Cases!BF:BF,MATCH(A34,Results_Cases!A:A,0))/BP34),"..",INDEX(Results_Cases!BF:BF,MATCH(A34,Results_Cases!A:A,0))/BP34)</f>
        <v>0</v>
      </c>
      <c r="BP34" s="100">
        <f>INDEX(Results_Cases!BB:BB,MATCH(A34,Results_Cases!A:A,0))+INDEX(Results_Cases!BC:BC,MATCH(A34,Results_Cases!A:A,0))+INDEX(Results_Cases!BD:BD,MATCH(A34,Results_Cases!A:A,0))+INDEX(Results_Cases!BE:BE,MATCH(A34,Results_Cases!A:A,0))+INDEX(Results_Cases!BF:BF,MATCH(A34,Results_Cases!A:A,0))</f>
        <v>2</v>
      </c>
      <c r="BQ34" s="102">
        <f>IF(ISERROR(INDEX(Results_Cases!BG:BG,MATCH(A34,Results_Cases!A:A,0))/BV34),"..",INDEX(Results_Cases!BG:BG,MATCH(A34,Results_Cases!A:A,0))/BV34)</f>
        <v>1</v>
      </c>
      <c r="BR34" s="102">
        <f>IF(ISERROR(INDEX(Results_Cases!BH:BH,MATCH(A34,Results_Cases!A:A,0))/AX34),"..",INDEX(Results_Cases!BH:BH,MATCH(A34,Results_Cases!A:A,0))/AX34)</f>
        <v>0</v>
      </c>
      <c r="BS34" s="102">
        <f>IF(ISERROR(INDEX(Results_Cases!BI:BI,MATCH(A34,Results_Cases!A:A,0))/AX34),"..",INDEX(Results_Cases!BI:BI,MATCH(A34,Results_Cases!A:A,0))/AX34)</f>
        <v>0</v>
      </c>
      <c r="BT34" s="102">
        <f>IF(ISERROR(INDEX(Results_Cases!BJ:BJ,MATCH(A34,Results_Cases!A:A,0))/AX34),"..",INDEX(Results_Cases!BJ:BJ,MATCH(A34,Results_Cases!A:A,0))/AX34)</f>
        <v>0</v>
      </c>
      <c r="BU34" s="102">
        <f>IF(ISERROR(INDEX(Results_Cases!BK:BK,MATCH(A34,Results_Cases!A:A,0))/AX34),"..",INDEX(Results_Cases!BK:BK,MATCH(A34,Results_Cases!A:A,0))/AX34)</f>
        <v>0</v>
      </c>
      <c r="BV34" s="103">
        <f>INDEX(Results_Cases!BG:BG,MATCH(A34,Results_Cases!A:A,0))+INDEX(Results_Cases!BH:BH,MATCH(A34,Results_Cases!A:A,0))+INDEX(Results_Cases!BI:BI,MATCH(A34,Results_Cases!A:A,0))+INDEX(Results_Cases!BJ:BJ,MATCH(A34,Results_Cases!A:A,0))+INDEX(Results_Cases!BK:BK,MATCH(A34,Results_Cases!A:A,0))</f>
        <v>1</v>
      </c>
      <c r="BW34" s="104">
        <f>IF(ISERROR(INDEX(Results_Cases!BL:BL,MATCH(A34,Results_Cases!A:A,0))/CB34),"..",INDEX(Results_Cases!BL:BL,MATCH(A34,Results_Cases!A:A,0))/CB34)</f>
        <v>1</v>
      </c>
      <c r="BX34" s="104">
        <f>IF(ISERROR(INDEX(Results_Cases!BM:BM,MATCH(A34,Results_Cases!A:A,0))/CB34),"..",INDEX(Results_Cases!BM:BM,MATCH(A34,Results_Cases!A:A,0))/CB34)</f>
        <v>0</v>
      </c>
      <c r="BY34" s="104">
        <f>IF(ISERROR(INDEX(Results_Cases!BN:BN,MATCH(A34,Results_Cases!A:A,0))/CB34),"..",INDEX(Results_Cases!BN:BN,MATCH(A34,Results_Cases!A:A,0))/CB34)</f>
        <v>0</v>
      </c>
      <c r="BZ34" s="104">
        <f>IF(ISERROR(INDEX(Results_Cases!BO:BO,MATCH(A34,Results_Cases!A:A,0))/CB34),"..",INDEX(Results_Cases!BO:BO,MATCH(A34,Results_Cases!A:A,0))/CB34)</f>
        <v>0</v>
      </c>
      <c r="CA34" s="104">
        <f>IF(ISERROR(INDEX(Results_Cases!BP:BP,MATCH(A34,Results_Cases!A:A,0))/CB34),"..",INDEX(Results_Cases!BP:BP,MATCH(A34,Results_Cases!A:A,0))/CB34)</f>
        <v>0</v>
      </c>
      <c r="CB34" s="100">
        <f>INDEX(Results_Cases!BL:BL,MATCH(A34,Results_Cases!A:A,0))+INDEX(Results_Cases!BM:BM,MATCH(A34,Results_Cases!A:A,0))+INDEX(Results_Cases!BN:BN,MATCH(A34,Results_Cases!A:A,0))+INDEX(Results_Cases!BO:BO,MATCH(A34,Results_Cases!A:A,0))+INDEX(Results_Cases!BP:BP,MATCH(A34,Results_Cases!A:A,0))</f>
        <v>1</v>
      </c>
      <c r="CC34" s="102">
        <f>IF(ISERROR(INDEX(Results_Cases!BQ:BQ,MATCH(A34,Results_Cases!A:A,0))/CH34),"..",INDEX(Results_Cases!BQ:BQ,MATCH(A34,Results_Cases!A:A,0))/CH34)</f>
        <v>1</v>
      </c>
      <c r="CD34" s="102">
        <f>IF(ISERROR(INDEX(Results_Cases!BR:BR,MATCH(A34,Results_Cases!A:A,0))/CH34),"..",INDEX(Results_Cases!BR:BR,MATCH(A34,Results_Cases!A:A,0))/CH34)</f>
        <v>0</v>
      </c>
      <c r="CE34" s="102">
        <f>IF(ISERROR(INDEX(Results_Cases!BS:BS,MATCH(A34,Results_Cases!A:A,0))/CH34),"..",INDEX(Results_Cases!BS:BS,MATCH(A34,Results_Cases!A:A,0))/CH34)</f>
        <v>0</v>
      </c>
      <c r="CF34" s="102">
        <f>IF(ISERROR(INDEX(Results_Cases!BT:BT,MATCH(A34,Results_Cases!A:A,0))/CH34),"..",INDEX(Results_Cases!BT:BT,MATCH(A34,Results_Cases!A:A,0))/CH34)</f>
        <v>0</v>
      </c>
      <c r="CG34" s="102">
        <f>IF(ISERROR(INDEX(Results_Cases!BU:BU,MATCH(A34,Results_Cases!A:A,0))/CH34),"..",INDEX(Results_Cases!BU:BU,MATCH(A34,Results_Cases!A:A,0))/CH34)</f>
        <v>0</v>
      </c>
      <c r="CH34" s="103">
        <f>INDEX(Results_Cases!BQ:BQ,MATCH(A34,Results_Cases!A:A,0))+INDEX(Results_Cases!BR:BR,MATCH(A34,Results_Cases!A:A,0))+INDEX(Results_Cases!BS:BS,MATCH(A34,Results_Cases!A:A,0))+INDEX(Results_Cases!BT:BT,MATCH(A34,Results_Cases!A:A,0))+INDEX(Results_Cases!BU:BU,MATCH(A34,Results_Cases!A:A,0))</f>
        <v>1</v>
      </c>
      <c r="CI34" s="104">
        <f>IF(ISERROR(INDEX(Results_Cases!BV:BV,MATCH(A34,Results_Cases!A:A,0))/CN34),"..",INDEX(Results_Cases!BV:BV,MATCH(A34,Results_Cases!A:A,0))/CN34)</f>
        <v>1</v>
      </c>
      <c r="CJ34" s="104">
        <f>IF(ISERROR(INDEX(Results_Cases!BW:BW,MATCH(A34,Results_Cases!A:A,0))/CN34),"..",INDEX(Results_Cases!BW:BW,MATCH(A34,Results_Cases!A:A,0))/CN34)</f>
        <v>0</v>
      </c>
      <c r="CK34" s="104">
        <f>IF(ISERROR(INDEX(Results_Cases!BX:BX,MATCH(A34,Results_Cases!A:A,0))/CN34),"..",INDEX(Results_Cases!BX:BX,MATCH(A34,Results_Cases!A:A,0))/CN34)</f>
        <v>0</v>
      </c>
      <c r="CL34" s="104">
        <f>IF(ISERROR(INDEX(Results_Cases!BY:BY,MATCH(A34,Results_Cases!A:A,0))/CN34),"..",INDEX(Results_Cases!BY:BY,MATCH(A34,Results_Cases!A:A,0))/CN34)</f>
        <v>0</v>
      </c>
      <c r="CM34" s="104">
        <f>IF(ISERROR(INDEX(Results_Cases!BZ:BZ,MATCH(A34,Results_Cases!A:A,0))/CN34),"..",INDEX(Results_Cases!BZ:BZ,MATCH(A34,Results_Cases!A:A,0))/CN34)</f>
        <v>0</v>
      </c>
      <c r="CN34" s="100">
        <f>INDEX(Results_Cases!BV:BV,MATCH(A34,Results_Cases!A:A,0))+INDEX(Results_Cases!BW:BW,MATCH(A34,Results_Cases!A:A,0))+INDEX(Results_Cases!BX:BX,MATCH(A34,Results_Cases!A:A,0))+INDEX(Results_Cases!BY:BY,MATCH(A34,Results_Cases!A:A,0))+INDEX(Results_Cases!BZ:BZ,MATCH(A34,Results_Cases!A:A,0))</f>
        <v>1</v>
      </c>
      <c r="CO34" s="102">
        <f>IF(ISERROR(INDEX(Results_Cases!CA:CA,MATCH(A34,Results_Cases!A:A,0))/CT34),0,INDEX(Results_Cases!CA:CA,MATCH(A34,Results_Cases!A:A,0))/CT34)</f>
        <v>1</v>
      </c>
      <c r="CP34" s="102">
        <f>IF(ISERROR(INDEX(Results_Cases!CB:CB,MATCH(A34,Results_Cases!A:A,0))/CT34),0,INDEX(Results_Cases!CB:CB,MATCH(A34,Results_Cases!A:A,0))/CT34)</f>
        <v>0</v>
      </c>
      <c r="CQ34" s="102">
        <f>IF(ISERROR(INDEX(Results_Cases!CC:CC,MATCH(A34,Results_Cases!A:A,0))/CT34),0,INDEX(Results_Cases!CC:CC,MATCH(A34,Results_Cases!A:A,0))/CT34)</f>
        <v>0</v>
      </c>
      <c r="CR34" s="102">
        <f>IF(ISERROR(INDEX(Results_Cases!CD:CD,MATCH(A34,Results_Cases!A:A,0))/CT34),0,INDEX(Results_Cases!CD:CD,MATCH(A34,Results_Cases!A:A,0))/CT34)</f>
        <v>0</v>
      </c>
      <c r="CS34" s="102">
        <f>IF(ISERROR(INDEX(Results_Cases!CE:CE,MATCH(A34,Results_Cases!A:A,0))/CT34),0,INDEX(Results_Cases!CE:CE,MATCH(A34,Results_Cases!A:A,0))/CT34)</f>
        <v>0</v>
      </c>
      <c r="CT34" s="103">
        <f>IF(ISERROR(INDEX(Results_Cases!CA:CA,MATCH(A34,Results_Cases!A:A,0))+INDEX(Results_Cases!CB:CB,MATCH(A34,Results_Cases!A:A,0))+INDEX(Results_Cases!CC:CC,MATCH(A34,Results_Cases!A:A,0))+INDEX(Results_Cases!CD:CD,MATCH(A34,Results_Cases!A:A,0))+INDEX(Results_Cases!CE:CE,MATCH(A34,Results_Cases!A:A,0))),0,INDEX(Results_Cases!CA:CA,MATCH(A34,Results_Cases!A:A,0))+INDEX(Results_Cases!CB:CB,MATCH(A34,Results_Cases!A:A,0))+INDEX(Results_Cases!CC:CC,MATCH(A34,Results_Cases!A:A,0))+INDEX(Results_Cases!CD:CD,MATCH(A34,Results_Cases!A:A,0))+INDEX(Results_Cases!CE:CE,MATCH(A34,Results_Cases!A:A,0)))</f>
        <v>1</v>
      </c>
      <c r="CU34" s="104">
        <f>INDEX(Results_Cases!CF:CF,MATCH(A34,Results_Cases!A:A,0))/DC34</f>
        <v>0.5</v>
      </c>
      <c r="CV34" s="104">
        <f>INDEX(Results_Cases!CG:CG,MATCH(A34,Results_Cases!A:A,0))/DC34</f>
        <v>0</v>
      </c>
      <c r="CW34" s="104">
        <f>INDEX(Results_Cases!CH:CH,MATCH(A34,Results_Cases!A:A,0))/DC34</f>
        <v>1</v>
      </c>
      <c r="CX34" s="104">
        <f>INDEX(Results_Cases!CI:CI,MATCH(A34,Results_Cases!A:A,0))/DC34</f>
        <v>0</v>
      </c>
      <c r="CY34" s="104">
        <f>INDEX(Results_Cases!CJ:CJ,MATCH(A34,Results_Cases!A:A,0))/DC34</f>
        <v>1</v>
      </c>
      <c r="CZ34" s="104">
        <f>INDEX(Results_Cases!CK:CK,MATCH(A34,Results_Cases!A:A,0))/DC34</f>
        <v>0</v>
      </c>
      <c r="DA34" s="104">
        <f>INDEX(Results_Cases!CL:CL,MATCH(A34,Results_Cases!A:A,0))/DC34</f>
        <v>0</v>
      </c>
      <c r="DB34" s="104">
        <f>INDEX(Results_Cases!CM:CM,MATCH(A34,Results_Cases!A:A,0))/DC34</f>
        <v>0</v>
      </c>
      <c r="DC34" s="100">
        <f>INDEX(Results_Cases!HB:HB,MATCH(A34,Results_Cases!A:A,0))</f>
        <v>2</v>
      </c>
      <c r="DD34" s="102">
        <f>IF(ISERROR(INDEX(Results_Cases!CN:CN,MATCH(A34,Results_Cases!A:A,0))/DK34),"..",INDEX(Results_Cases!CN:CN,MATCH(A34,Results_Cases!A:A,0))/DK34)</f>
        <v>1</v>
      </c>
      <c r="DE34" s="102">
        <f>IF(ISERROR(INDEX(Results_Cases!CO:CO,MATCH(A34,Results_Cases!A:A,0))/DK34),"..",INDEX(Results_Cases!CO:CO,MATCH(A34,Results_Cases!A:A,0))/DK34)</f>
        <v>0</v>
      </c>
      <c r="DF34" s="102">
        <f>IF(ISERROR(INDEX(Results_Cases!CP:CP,MATCH(A34,Results_Cases!A:A,0))/DK34),"..",INDEX(Results_Cases!CP:CP,MATCH(A34,Results_Cases!A:A,0))/DK34)</f>
        <v>0</v>
      </c>
      <c r="DG34" s="102">
        <f>IF(ISERROR(INDEX(Results_Cases!CQ:CQ,MATCH(A34,Results_Cases!A:A,0))/DK34),"..",INDEX(Results_Cases!CQ:CQ,MATCH(A34,Results_Cases!A:A,0))/DK34)</f>
        <v>0</v>
      </c>
      <c r="DH34" s="102">
        <f>IF(ISERROR(INDEX(Results_Cases!CR:CR,MATCH(A34,Results_Cases!A:A,0))/DK34),"..",INDEX(Results_Cases!CR:CR,MATCH(A34,Results_Cases!A:A,0))/DK34)</f>
        <v>0</v>
      </c>
      <c r="DI34" s="105">
        <f>IF(ISERROR(INDEX(Results_Cases!CS:CS,MATCH(A34,Results_Cases!A:A,0))),0,INDEX(Results_Cases!CS:CS,MATCH(A34,Results_Cases!A:A,0)))</f>
        <v>0</v>
      </c>
      <c r="DJ34" s="106">
        <f>IF(ISERROR(INDEX(Results_Cases!CT:CT,MATCH(A34,Results_Cases!A:A,0))),0,INDEX(Results_Cases!CT:CT,MATCH(A34,Results_Cases!A:A,0)))</f>
        <v>0</v>
      </c>
      <c r="DK34" s="103">
        <f>INDEX(Results_Cases!CN:CN,MATCH(A34,Results_Cases!A:A,0))+INDEX(Results_Cases!CO:CO,MATCH(A34,Results_Cases!A:A,0))+INDEX(Results_Cases!CP:CP,MATCH(A34,Results_Cases!A:A,0))+INDEX(Results_Cases!CQ:CQ,MATCH(A34,Results_Cases!A:A,0))+INDEX(Results_Cases!CR:CR,MATCH(A34,Results_Cases!A:A,0))</f>
        <v>2</v>
      </c>
      <c r="DL34" s="104">
        <f>IF(ISERROR(INDEX(Results_Cases!CU:CU,MATCH(A34,Results_Cases!A:A,0))/DO34),"..",INDEX(Results_Cases!CU:CU,MATCH(A34,Results_Cases!A:A,0))/DO34)</f>
        <v>0</v>
      </c>
      <c r="DM34" s="104">
        <f>IF(ISERROR(INDEX(Results_Cases!CV:CV,MATCH(A34,Results_Cases!A:A,0))/DO34),"..",INDEX(Results_Cases!CV:CV,MATCH(A34,Results_Cases!A:A,0))/DO34)</f>
        <v>1</v>
      </c>
      <c r="DN34" s="104">
        <f>IF(ISERROR(INDEX(Results_Cases!CW:CW,MATCH(A34,Results_Cases!A:A,0))/DO34),"..",INDEX(Results_Cases!CW:CW,MATCH(A34,Results_Cases!A:A,0))/DO34)</f>
        <v>0</v>
      </c>
      <c r="DO34" s="100">
        <f>INDEX(Results_Cases!CU:CU,MATCH(A34,Results_Cases!A:A,0))+INDEX(Results_Cases!CV:CV,MATCH(A34,Results_Cases!A:A,0))+INDEX(Results_Cases!CW:CW,MATCH(A34,Results_Cases!A:A,0))</f>
        <v>2</v>
      </c>
      <c r="DP34" s="102">
        <f>IF(ISERROR(INDEX(Results_Cases!CX:CX,MATCH(A34,Results_Cases!A:A,0))/DS34),"..",INDEX(Results_Cases!CX:CX,MATCH(A34,Results_Cases!A:A,0))/DS34)</f>
        <v>1</v>
      </c>
      <c r="DQ34" s="102">
        <f>IF(ISERROR(INDEX(Results_Cases!CY:CY,MATCH(A34,Results_Cases!A:A,0))/DS34),"..",INDEX(Results_Cases!CY:CY,MATCH(A34,Results_Cases!A:A,0))/DS34)</f>
        <v>0</v>
      </c>
      <c r="DR34" s="102">
        <f>IF(ISERROR(INDEX(Results_Cases!CZ:CZ,MATCH(A34,Results_Cases!A:A,0))/DS34),"..",INDEX(Results_Cases!CZ:CZ,MATCH(A34,Results_Cases!A:A,0))/DS34)</f>
        <v>0</v>
      </c>
      <c r="DS34" s="103">
        <f>INDEX(Results_Cases!CX:CX,MATCH(A34,Results_Cases!A:A,0))+INDEX(Results_Cases!CY:CY,MATCH(A34,Results_Cases!A:A,0))+INDEX(Results_Cases!CZ:CZ,MATCH(A34,Results_Cases!A:A,0))</f>
        <v>2</v>
      </c>
      <c r="DT34" s="104">
        <f>IF(ISERROR(INDEX(Results_Cases!DA:DA,MATCH(A34,Results_Cases!A:A,0))/EC34),"..",INDEX(Results_Cases!DA:DA,MATCH(A34,Results_Cases!A:A,0))/EC34)</f>
        <v>0</v>
      </c>
      <c r="DU34" s="104">
        <f>IF(ISERROR(INDEX(Results_Cases!DB:DB,MATCH(A34,Results_Cases!A:A,0))/EC34),"..",INDEX(Results_Cases!DB:DB,MATCH(A34,Results_Cases!A:A,0))/EC34)</f>
        <v>0</v>
      </c>
      <c r="DV34" s="104">
        <f>IF(ISERROR(INDEX(Results_Cases!DC:DC,MATCH(A34,Results_Cases!A:A,0))/EC34),"..",INDEX(Results_Cases!DC:DC,MATCH(A34,Results_Cases!A:A,0))/EC34)</f>
        <v>0</v>
      </c>
      <c r="DW34" s="104">
        <f>IF(ISERROR(INDEX(Results_Cases!DD:DD,MATCH(A34,Results_Cases!A:A,0))/EC34),"..",INDEX(Results_Cases!DD:DD,MATCH(A34,Results_Cases!A:A,0))/EC34)</f>
        <v>0</v>
      </c>
      <c r="DX34" s="104">
        <f>IF(ISERROR(INDEX(Results_Cases!DE:DE,MATCH(A34,Results_Cases!A:A,0))/EC34),"..",INDEX(Results_Cases!DE:DE,MATCH(A34,Results_Cases!A:A,0))/EC34)</f>
        <v>0</v>
      </c>
      <c r="DY34" s="104">
        <f>IF(ISERROR(INDEX(Results_Cases!DF:DF,MATCH(A34,Results_Cases!A:A,0))/EC34),"..",INDEX(Results_Cases!DF:DF,MATCH(A34,Results_Cases!A:A,0))/EC34)</f>
        <v>0.5</v>
      </c>
      <c r="DZ34" s="104">
        <f>IF(ISERROR(INDEX(Results_Cases!DG:DG,MATCH(A34,Results_Cases!A:A,0))/EC34),"..",INDEX(Results_Cases!DG:DG,MATCH(A34,Results_Cases!A:A,0))/EC34)</f>
        <v>0.5</v>
      </c>
      <c r="EA34" s="104">
        <f>IF(ISERROR(INDEX(Results_Cases!DH:DH,MATCH(A34,Results_Cases!A:A,0))/EC34),"..",INDEX(Results_Cases!DH:DH,MATCH(A34,Results_Cases!A:A,0))/EC34)</f>
        <v>0</v>
      </c>
      <c r="EB34" s="107">
        <f>IF(ISERROR(INDEX(Results_Cases!DI:DI,MATCH(A34,Results_Cases!A:A,0))),"..",INDEX(Results_Cases!DI:DI,MATCH(A34,Results_Cases!A:A,0)))</f>
        <v>78</v>
      </c>
      <c r="EC34" s="100">
        <f>INDEX(Results_Cases!DA:DA,MATCH(A34,Results_Cases!A:A,0))+INDEX(Results_Cases!DB:DB,MATCH(A34,Results_Cases!A:A,0))+INDEX(Results_Cases!DC:DC,MATCH(A34,Results_Cases!A:A,0))+INDEX(Results_Cases!DD:DD,MATCH(A34,Results_Cases!A:A,0))+INDEX(Results_Cases!DE:DE,MATCH(A34,Results_Cases!A:A,0))+INDEX(Results_Cases!DF:DF,MATCH(A34,Results_Cases!A:A,0))+INDEX(Results_Cases!DG:DG,MATCH(A34,Results_Cases!A:A,0))+INDEX(Results_Cases!DH:DH,MATCH(A34,Results_Cases!A:A,0))</f>
        <v>2</v>
      </c>
      <c r="ED34" s="102">
        <f>IF(ISERROR(INDEX(Results_Cases!DJ:DJ,MATCH(A34,Results_Cases!A:A,0))/EI34),"..",INDEX(Results_Cases!DJ:DJ,MATCH(A34,Results_Cases!A:A,0))/EI34)</f>
        <v>0</v>
      </c>
      <c r="EE34" s="102">
        <f>IF(ISERROR(INDEX(Results_Cases!DK:DK,MATCH(A34,Results_Cases!A:A,0))/EI34),"..",INDEX(Results_Cases!DK:DK,MATCH(A34,Results_Cases!A:A,0))/EI34)</f>
        <v>0</v>
      </c>
      <c r="EF34" s="102">
        <f>IF(ISERROR(INDEX(Results_Cases!DL:DL,MATCH(A34,Results_Cases!A:A,0))/EI34),"..",INDEX(Results_Cases!DL:DL,MATCH(A34,Results_Cases!A:A,0))/EI34)</f>
        <v>0</v>
      </c>
      <c r="EG34" s="102">
        <f>IF(ISERROR(INDEX(Results_Cases!DM:DM,MATCH(A34,Results_Cases!A:A,0))/EI34),"..",INDEX(Results_Cases!DM:DM,MATCH(A34,Results_Cases!A:A,0))/EI34)</f>
        <v>1</v>
      </c>
      <c r="EH34" s="102">
        <f>IF(ISERROR(INDEX(Results_Cases!DN:DN,MATCH(A34,Results_Cases!A:A,0))/EI34),"..",INDEX(Results_Cases!DN:DN,MATCH(A34,Results_Cases!A:A,0))/EI34)</f>
        <v>0</v>
      </c>
      <c r="EI34" s="103">
        <f>INDEX(Results_Cases!DJ:DJ,MATCH(A34,Results_Cases!A:A,0))+INDEX(Results_Cases!DK:DK,MATCH(A34,Results_Cases!A:A,0))+INDEX(Results_Cases!DL:DL,MATCH(A34,Results_Cases!A:A,0))+INDEX(Results_Cases!DM:DM,MATCH(A34,Results_Cases!A:A,0))+INDEX(Results_Cases!DN:DN,MATCH(A34,Results_Cases!A:A,0))</f>
        <v>2</v>
      </c>
      <c r="EJ34" s="104">
        <f>IF(ISERROR(INDEX(Results_Cases!DO:DO,MATCH(A34,Results_Cases!A:A,0))/EI34),"..",INDEX(Results_Cases!DO:DO,MATCH(A34,Results_Cases!A:A,0))/EI34)</f>
        <v>0</v>
      </c>
      <c r="EK34" s="104">
        <f>IF(ISERROR(INDEX(Results_Cases!DP:DP,MATCH(A34,Results_Cases!A:A,0))/EI34),"..",INDEX(Results_Cases!DP:DP,MATCH(A34,Results_Cases!A:A,0))/EI34)</f>
        <v>0</v>
      </c>
      <c r="EL34" s="104">
        <f>IF(ISERROR(INDEX(Results_Cases!DQ:DQ,MATCH(A34,Results_Cases!A:A,0))/EI34),"..",INDEX(Results_Cases!DQ:DQ,MATCH(A34,Results_Cases!A:A,0))/EI34)</f>
        <v>0</v>
      </c>
      <c r="EM34" s="102">
        <f>IF(ISERROR(INDEX(Results_Cases!DR:DR,MATCH(A34,Results_Cases!A:A,0))/EI34),"..",INDEX(Results_Cases!DR:DR,MATCH(A34,Results_Cases!A:A,0))/EI34)</f>
        <v>0</v>
      </c>
      <c r="EN34" s="102">
        <f>IF(ISERROR(INDEX(Results_Cases!DS:DS,MATCH(A34,Results_Cases!A:A,0))/EI34),"..",INDEX(Results_Cases!DS:DS,MATCH(A34,Results_Cases!A:A,0))/EI34)</f>
        <v>0</v>
      </c>
      <c r="EO34" s="102">
        <f>IF(ISERROR(INDEX(Results_Cases!DT:DT,MATCH(A34,Results_Cases!A:A,0))/EI34),"..",INDEX(Results_Cases!DT:DT,MATCH(A34,Results_Cases!A:A,0))/EI34)</f>
        <v>0</v>
      </c>
      <c r="EP34" s="102">
        <f>IF(ISERROR(INDEX(Results_Cases!DU:DU,MATCH(A34,Results_Cases!A:A,0))/EI34),"..",INDEX(Results_Cases!DU:DU,MATCH(A34,Results_Cases!A:A,0))/EI34)</f>
        <v>0</v>
      </c>
      <c r="EQ34" s="104">
        <f>IF(ISERROR(INDEX(Results_Cases!DV:DV,MATCH(A34,Results_Cases!A:A,0))/EI34),"..",INDEX(Results_Cases!DV:DV,MATCH(A34,Results_Cases!A:A,0))/EI34)</f>
        <v>0</v>
      </c>
      <c r="ER34" s="104">
        <f>IF(ISERROR(INDEX(Results_Cases!DW:DW,MATCH(A34,Results_Cases!A:A,0))/EI34),"..",INDEX(Results_Cases!DW:DW,MATCH(A34,Results_Cases!A:A,0))/EI34)</f>
        <v>0</v>
      </c>
      <c r="ES34" s="104">
        <f>IF(ISERROR(INDEX(Results_Cases!DX:DX,MATCH(A34,Results_Cases!A:A,0))/EI34),"..",INDEX(Results_Cases!DX:DX,MATCH(A34,Results_Cases!A:A,0))/EI34)</f>
        <v>0</v>
      </c>
      <c r="ET34" s="104">
        <f>IF(ISERROR(INDEX(Results_Cases!DY:DY,MATCH(A34,Results_Cases!A:A,0))/EI34),"..",INDEX(Results_Cases!DY:DY,MATCH(A34,Results_Cases!A:A,0))/EI34)</f>
        <v>0</v>
      </c>
      <c r="EU34" s="104">
        <f>IF(ISERROR(INDEX(Results_Cases!DZ:DZ,MATCH(A34,Results_Cases!A:A,0))/EI34),"..",INDEX(Results_Cases!DZ:DZ,MATCH(A34,Results_Cases!A:A,0))/EI34)</f>
        <v>0</v>
      </c>
      <c r="EV34" s="104">
        <f>IF(ISERROR(INDEX(Results_Cases!EA:EA,MATCH(A34,Results_Cases!A:A,0))/EI34),"..",INDEX(Results_Cases!EA:EA,MATCH(A34,Results_Cases!A:A,0))/EI34)</f>
        <v>0</v>
      </c>
      <c r="EW34" s="104">
        <f>IF(ISERROR(INDEX(Results_Cases!EB:EB,MATCH(A34,Results_Cases!A:A,0))/EI34),"..",INDEX(Results_Cases!EB:EB,MATCH(A34,Results_Cases!A:A,0))/EI34)</f>
        <v>0</v>
      </c>
      <c r="EX34" s="102">
        <f>IF(ISERROR(INDEX(Results_Cases!EC:EC,MATCH(A34,Results_Cases!A:A,0))/EI34),"..",INDEX(Results_Cases!EC:EC,MATCH(A34,Results_Cases!A:A,0))/EI34)</f>
        <v>0</v>
      </c>
      <c r="EY34" s="102">
        <f>IF(ISERROR(INDEX(Results_Cases!ED:ED,MATCH(A34,Results_Cases!A:A,0))/EI34),"..",INDEX(Results_Cases!ED:ED,MATCH(A34,Results_Cases!A:A,0))/EI34)</f>
        <v>0</v>
      </c>
      <c r="EZ34" s="102">
        <f>IF(ISERROR(INDEX(Results_Cases!EE:EE,MATCH(A34,Results_Cases!A:A,0))/EI34),"..",INDEX(Results_Cases!EE:EE,MATCH(A34,Results_Cases!A:A,0))/EI34)</f>
        <v>0</v>
      </c>
      <c r="FA34" s="102">
        <f>IF(ISERROR(INDEX(Results_Cases!EF:EF,MATCH(A34,Results_Cases!A:A,0))/EI34),"..",INDEX(Results_Cases!EF:EF,MATCH(A34,Results_Cases!A:A,0))/EI34)</f>
        <v>0</v>
      </c>
      <c r="FB34" s="102">
        <f>IF(ISERROR(INDEX(Results_Cases!EG:EG,MATCH(A34,Results_Cases!A:A,0))/EI34),"..",INDEX(Results_Cases!EG:EG,MATCH(A34,Results_Cases!A:A,0))/EI34)</f>
        <v>0</v>
      </c>
      <c r="FC34" s="102">
        <f>IF(ISERROR(INDEX(Results_Cases!EH:EH,MATCH(A34,Results_Cases!A:A,0))/EI34),"..",INDEX(Results_Cases!EH:EH,MATCH(A34,Results_Cases!A:A,0))/EI34)</f>
        <v>0</v>
      </c>
      <c r="FD34" s="102">
        <f>IF(ISERROR(INDEX(Results_Cases!EI:EI,MATCH(A34,Results_Cases!A:A,0))/EI34),"..",INDEX(Results_Cases!EI:EI,MATCH(A34,Results_Cases!A:A,0))/EI34)</f>
        <v>0</v>
      </c>
      <c r="FE34" s="102">
        <f>IF(ISERROR(INDEX(Results_Cases!EJ:EJ,MATCH(A34,Results_Cases!A:A,0))/EI34),"..",INDEX(Results_Cases!EJ:EJ,MATCH(A34,Results_Cases!A:A,0))/EI34)</f>
        <v>0</v>
      </c>
      <c r="FF34" s="102">
        <f>IF(ISERROR(INDEX(Results_Cases!EK:EK,MATCH(A34,Results_Cases!A:A,0))/EI34),"..",INDEX(Results_Cases!EK:EK,MATCH(A34,Results_Cases!A:A,0))/EI34)</f>
        <v>0</v>
      </c>
      <c r="FG34" s="102">
        <f>IF(ISERROR(INDEX(Results_Cases!EL:EL,MATCH(A34,Results_Cases!A:A,0))/EI34),"..",INDEX(Results_Cases!EL:EL,MATCH(A34,Results_Cases!A:A,0))/EI34)</f>
        <v>0</v>
      </c>
      <c r="FH34" s="102">
        <f>IF(ISERROR(INDEX(Results_Cases!EM:EM,MATCH(A34,Results_Cases!A:A,0))/EI34),"..",INDEX(Results_Cases!EM:EM,MATCH(A34,Results_Cases!A:A,0))/EI34)</f>
        <v>0</v>
      </c>
      <c r="FI34" s="102">
        <f>IF(ISERROR(INDEX(Results_Cases!EN:EN,MATCH(A34,Results_Cases!A:A,0))/EI34),"..",INDEX(Results_Cases!EN:EN,MATCH(A34,Results_Cases!A:A,0))/EI34)</f>
        <v>0</v>
      </c>
      <c r="FJ34" s="102">
        <f>IF(ISERROR(INDEX(Results_Cases!EO:EO,MATCH(A34,Results_Cases!A:A,0))/EI34),"..",INDEX(Results_Cases!EO:EO,MATCH(A34,Results_Cases!A:A,0))/EI34)</f>
        <v>0</v>
      </c>
      <c r="FK34" s="102">
        <f>IF(ISERROR(INDEX(Results_Cases!EP:EP,MATCH(A34,Results_Cases!A:A,0))/EI34),"..",INDEX(Results_Cases!EP:EP,MATCH(A34,Results_Cases!A:A,0))/EI34)</f>
        <v>0</v>
      </c>
      <c r="FL34" s="102">
        <f>IF(ISERROR(INDEX(Results_Cases!EQ:EQ,MATCH(A34,Results_Cases!A:A,0))/EI34),"..",INDEX(Results_Cases!EQ:EQ,MATCH(A34,Results_Cases!A:A,0))/EI34)</f>
        <v>0</v>
      </c>
      <c r="FM34" s="102">
        <f>IF(ISERROR(INDEX(Results_Cases!ER:ER,MATCH(A34,Results_Cases!A:A,0))/EI34),"..",INDEX(Results_Cases!ER:ER,MATCH(A34,Results_Cases!A:A,0))/EI34)</f>
        <v>0</v>
      </c>
      <c r="FN34" s="102">
        <f>IF(ISERROR(INDEX(Results_Cases!ES:ES,MATCH(A34,Results_Cases!A:A,0))/EI34),"..",INDEX(Results_Cases!ES:ES,MATCH(A34,Results_Cases!A:A,0))/EI34)</f>
        <v>0</v>
      </c>
      <c r="FO34" s="102">
        <f>IF(ISERROR(INDEX(Results_Cases!ET:ET,MATCH(A34,Results_Cases!A:A,0))/EI34),"..",INDEX(Results_Cases!ET:ET,MATCH(A34,Results_Cases!A:A,0))/EI34)</f>
        <v>0</v>
      </c>
      <c r="FP34" s="102">
        <f>IF(ISERROR(INDEX(Results_Cases!EU:EU,MATCH(A34,Results_Cases!A:A,0))/EI34),"..",INDEX(Results_Cases!EU:EU,MATCH(A34,Results_Cases!A:A,0))/EI34)</f>
        <v>0</v>
      </c>
      <c r="FQ34" s="102">
        <f>IF(ISERROR(INDEX(Results_Cases!EV:EV,MATCH(A34,Results_Cases!A:A,0))/EI34),"..",INDEX(Results_Cases!EV:EV,MATCH(A34,Results_Cases!A:A,0))/EI34)</f>
        <v>0</v>
      </c>
      <c r="FR34" s="102">
        <f>IF(ISERROR(INDEX(Results_Cases!EW:EW,MATCH(A34,Results_Cases!A:A,0))/EI34),"..",INDEX(Results_Cases!EW:EW,MATCH(A34,Results_Cases!A:A,0))/EI34)</f>
        <v>0</v>
      </c>
      <c r="FS34" s="102">
        <f>IF(ISERROR(INDEX(Results_Cases!EX:EX,MATCH(A34,Results_Cases!A:A,0))/EI34),"..",INDEX(Results_Cases!EX:EX,MATCH(A34,Results_Cases!A:A,0))/EI34)</f>
        <v>1</v>
      </c>
      <c r="FT34" s="104">
        <f>IF(ISERROR(INDEX(Results_Cases!EY:EY,MATCH(A34,Results_Cases!A:A,0))/EI34),"..",INDEX(Results_Cases!EY:EY,MATCH(A34,Results_Cases!A:A,0))/EI34)</f>
        <v>0</v>
      </c>
      <c r="FU34" s="104">
        <f>IF(ISERROR(INDEX(Results_Cases!EZ:EZ,MATCH(A34,Results_Cases!A:A,0))/EI34),"..",INDEX(Results_Cases!EZ:EZ,MATCH(A34,Results_Cases!A:A,0))/EI34)</f>
        <v>0</v>
      </c>
      <c r="FV34" s="102">
        <f>IF(ISERROR(INDEX(Results_Cases!FA:FA,MATCH(A34,Results_Cases!A:A,0))/GB34),"..",INDEX(Results_Cases!FA:FA,MATCH(A34,Results_Cases!A:A,0))/GB34)</f>
        <v>0.5</v>
      </c>
      <c r="FW34" s="102">
        <f>IF(ISERROR(INDEX(Results_Cases!FB:FB,MATCH(A34,Results_Cases!A:A,0))/GB34),"..",INDEX(Results_Cases!FB:FB,MATCH(A34,Results_Cases!A:A,0))/GB34)</f>
        <v>0</v>
      </c>
      <c r="FX34" s="102">
        <f>IF(ISERROR(INDEX(Results_Cases!FC:FC,MATCH(A34,Results_Cases!A:A,0))/GB34),"..",INDEX(Results_Cases!FC:FC,MATCH(A34,Results_Cases!A:A,0))/GB34)</f>
        <v>0</v>
      </c>
      <c r="FY34" s="102">
        <f>IF(ISERROR(INDEX(Results_Cases!FD:FD,MATCH(A34,Results_Cases!A:A,0))/GB34),"..",INDEX(Results_Cases!FD:FD,MATCH(A34,Results_Cases!A:A,0))/GB34)</f>
        <v>0</v>
      </c>
      <c r="FZ34" s="102">
        <f>IF(ISERROR(INDEX(Results_Cases!FE:FE,MATCH(A34,Results_Cases!A:A,0))/GB34),"..",INDEX(Results_Cases!FE:FE,MATCH(A34,Results_Cases!A:A,0))/GB34)</f>
        <v>0.5</v>
      </c>
      <c r="GA34" s="108">
        <f>IF(ISERROR(INDEX(Results_Cases!FF:FF,MATCH(A34,Results_Cases!A:A,0))/GB34),"..",INDEX(Results_Cases!FF:FF,MATCH(A34,Results_Cases!A:A,0))/GB34)</f>
        <v>0</v>
      </c>
      <c r="GB34" s="103">
        <f>INDEX(Results_Cases!FA:FA,MATCH(A34,Results_Cases!A:A,0))+INDEX(Results_Cases!FB:FB,MATCH(A34,Results_Cases!A:A,0))+INDEX(Results_Cases!FC:FC,MATCH(A34,Results_Cases!A:A,0))+INDEX(Results_Cases!FD:FD,MATCH(A34,Results_Cases!A:A,0))+INDEX(Results_Cases!FE:FE,MATCH(A34,Results_Cases!A:A,0))+INDEX(Results_Cases!FF:FF,MATCH(A34,Results_Cases!A:A,0))</f>
        <v>2</v>
      </c>
      <c r="GC34" s="104">
        <f>IF(ISERROR(INDEX(Results_Cases!FG:FG,MATCH(A34,Results_Cases!A:A,0))/GQ34),"..",INDEX(Results_Cases!FG:FG,MATCH(A34,Results_Cases!A:A,0))/GQ34)</f>
        <v>1</v>
      </c>
      <c r="GD34" s="104">
        <f>IF(ISERROR(INDEX(Results_Cases!FH:FH,MATCH(A34,Results_Cases!A:A,0))/GQ34),"..",INDEX(Results_Cases!FH:FH,MATCH(A34,Results_Cases!A:A,0))/GQ34)</f>
        <v>0</v>
      </c>
      <c r="GE34" s="104">
        <f>IF(ISERROR(INDEX(Results_Cases!FI:FI,MATCH(A34,Results_Cases!A:A,0))/GQ34),"..",INDEX(Results_Cases!FI:FI,MATCH(A34,Results_Cases!A:A,0))/GQ34)</f>
        <v>0</v>
      </c>
      <c r="GF34" s="104">
        <f>IF(ISERROR(INDEX(Results_Cases!FJ:FJ,MATCH(A34,Results_Cases!A:A,0))/GQ34),"..",INDEX(Results_Cases!FJ:FJ,MATCH(A34,Results_Cases!A:A,0))/GQ34)</f>
        <v>0</v>
      </c>
      <c r="GG34" s="104">
        <f>IF(ISERROR(INDEX(Results_Cases!FK:FK,MATCH(A34,Results_Cases!A:A,0))/GQ34),"..",INDEX(Results_Cases!FK:FK,MATCH(A34,Results_Cases!A:A,0))/GQ34)</f>
        <v>0</v>
      </c>
      <c r="GH34" s="104">
        <f>IF(ISERROR(INDEX(Results_Cases!FL:FL,MATCH(A34,Results_Cases!A:A,0))/GQ34),"..",INDEX(Results_Cases!FL:FL,MATCH(A34,Results_Cases!A:A,0))/GQ34)</f>
        <v>0</v>
      </c>
      <c r="GI34" s="104">
        <f>IF(ISERROR(INDEX(Results_Cases!FM:FM,MATCH(A34,Results_Cases!A:A,0))/GQ34),"..",INDEX(Results_Cases!FM:FM,MATCH(A34,Results_Cases!A:A,0))/GQ34)</f>
        <v>0</v>
      </c>
      <c r="GJ34" s="104">
        <f>IF(ISERROR(INDEX(Results_Cases!FN:FN,MATCH(A34,Results_Cases!A:A,0))/GQ34),"..",INDEX(Results_Cases!FN:FN,MATCH(A34,Results_Cases!A:A,0))/GQ34)</f>
        <v>0</v>
      </c>
      <c r="GK34" s="104">
        <f>IF(ISERROR(INDEX(Results_Cases!FO:FO,MATCH(A34,Results_Cases!A:A,0))/GQ34),"..",INDEX(Results_Cases!FO:FO,MATCH(A34,Results_Cases!A:A,0))/GQ34)</f>
        <v>0</v>
      </c>
      <c r="GL34" s="104">
        <f>IF(ISERROR(INDEX(Results_Cases!FP:FP,MATCH(A34,Results_Cases!A:A,0))/GQ34),"..",INDEX(Results_Cases!FP:FP,MATCH(A34,Results_Cases!A:A,0))/GQ34)</f>
        <v>0</v>
      </c>
      <c r="GM34" s="104">
        <f>IF(ISERROR(INDEX(Results_Cases!FQ:FQ,MATCH(A34,Results_Cases!A:A,0))/GQ34),"..",INDEX(Results_Cases!FQ:FQ,MATCH(A34,Results_Cases!A:A,0))/GQ34)</f>
        <v>0</v>
      </c>
      <c r="GN34" s="104">
        <f>IF(ISERROR(INDEX(Results_Cases!FR:FR,MATCH(A34,Results_Cases!A:A,0))/GQ34),"..",INDEX(Results_Cases!FR:FR,MATCH(A34,Results_Cases!A:A,0))/GQ34)</f>
        <v>0</v>
      </c>
      <c r="GO34" s="104">
        <f>IF(ISERROR(INDEX(Results_Cases!FS:FS,MATCH(A34,Results_Cases!A:A,0))/GQ34),"..",INDEX(Results_Cases!FS:FS,MATCH(A34,Results_Cases!A:A,0))/GQ34)</f>
        <v>0</v>
      </c>
      <c r="GP34" s="104">
        <f>IF(ISERROR(INDEX(Results_Cases!FT:FT,MATCH(A34,Results_Cases!A:A,0))/GQ34),"..",INDEX(Results_Cases!FT:FT,MATCH(A34,Results_Cases!A:A,0))/GQ34)</f>
        <v>0</v>
      </c>
      <c r="GQ34" s="100">
        <f>INDEX(Results_Cases!FG:FG,MATCH(A34,Results_Cases!A:A,0))+INDEX(Results_Cases!FH:FH,MATCH(A34,Results_Cases!A:A,0))+INDEX(Results_Cases!FI:FI,MATCH(A34,Results_Cases!A:A,0))+INDEX(Results_Cases!FJ:FJ,MATCH(A34,Results_Cases!A:A,0))+INDEX(Results_Cases!FK:FK,MATCH(A34,Results_Cases!A:A,0))+INDEX(Results_Cases!FL:FL,MATCH(A34,Results_Cases!A:A,0))+INDEX(Results_Cases!FM:FM,MATCH(A34,Results_Cases!A:A,0))+INDEX(Results_Cases!FN:FN,MATCH(A34,Results_Cases!A:A,0))+INDEX(Results_Cases!FO:FO,MATCH(A34,Results_Cases!A:A,0))+INDEX(Results_Cases!FP:FP,MATCH(A34,Results_Cases!A:A,0))+INDEX(Results_Cases!FQ:FQ,MATCH(A34,Results_Cases!A:A,0))+INDEX(Results_Cases!FR:FR,MATCH(A34,Results_Cases!A:A,0))+INDEX(Results_Cases!FS:FS,MATCH(A34,Results_Cases!A:A,0))+INDEX(Results_Cases!FT:FT,MATCH(A34,Results_Cases!A:A,0))</f>
        <v>1</v>
      </c>
      <c r="GR34" s="102" t="str">
        <f>IF(ISERROR(INDEX(Results_Cases!FU:FU,MATCH(A34,Results_Cases!A:A,0))/GS34),"..",INDEX(Results_Cases!FU:FU,MATCH(A34,Results_Cases!A:A,0))/GS34)</f>
        <v>..</v>
      </c>
      <c r="GS34" s="109">
        <f>INDEX(Results_Cases!FU:FU,MATCH(A34,Results_Cases!A:A,0))</f>
        <v>0</v>
      </c>
      <c r="GT34" s="104" t="str">
        <f>IF(ISERROR(INDEX(Results_Cases!FV:FV,MATCH(A34,Results_Cases!A:A,0))/GV34),"..",INDEX(Results_Cases!FV:FV,MATCH(A34,Results_Cases!A:A,0))/GV34)</f>
        <v>..</v>
      </c>
      <c r="GU34" s="104" t="str">
        <f>IF(ISERROR(INDEX(Results_Cases!FW:FW,MATCH(A34,Results_Cases!A:A,0))/GV34),"..",INDEX(Results_Cases!FW:FW,MATCH(A34,Results_Cases!A:A,0))/GV34)</f>
        <v>..</v>
      </c>
      <c r="GV34" s="110">
        <f>INDEX(Results_Cases!FV:FV,MATCH(A34,Results_Cases!A:A,0))+INDEX(Results_Cases!FW:FW,MATCH(A34,Results_Cases!A:A,0))</f>
        <v>0</v>
      </c>
      <c r="GW34" s="102" t="str">
        <f>IF(ISERROR(INDEX(Results_Cases!FX:FX,MATCH(A34,Results_Cases!A:A,0))/GZ34),"..",INDEX(Results_Cases!FX:FX,MATCH(A34,Results_Cases!A:A,0))/GZ34)</f>
        <v>..</v>
      </c>
      <c r="GX34" s="102" t="str">
        <f>IF(ISERROR(INDEX(Results_Cases!FY:FY,MATCH(A34,Results_Cases!A:A,0))/GZ34),"..",INDEX(Results_Cases!FY:FY,MATCH(A34,Results_Cases!A:A,0))/GZ34)</f>
        <v>..</v>
      </c>
      <c r="GY34" s="102" t="str">
        <f>IF(ISERROR(INDEX(Results_Cases!FZ:FZ,MATCH(A34,Results_Cases!A:A,0))/GZ34),"..",INDEX(Results_Cases!FZ:FZ,MATCH(A34,Results_Cases!A:A,0))/GZ34)</f>
        <v>..</v>
      </c>
      <c r="GZ34" s="109">
        <f>INDEX(Results_Cases!FX:FX,MATCH(A34,Results_Cases!A:A,0))+INDEX(Results_Cases!FY:FY,MATCH(A34,Results_Cases!A:A,0))+INDEX(Results_Cases!FZ:FZ,MATCH(A34,Results_Cases!A:A,0))</f>
        <v>0</v>
      </c>
      <c r="HA34" s="104">
        <f>IF(ISERROR(INDEX(Results_Cases!GA:GA,MATCH(A34,Results_Cases!A:A,0))/HF34),"..",INDEX(Results_Cases!GA:GA,MATCH(A34,Results_Cases!A:A,0))/HF34)</f>
        <v>1</v>
      </c>
      <c r="HB34" s="104">
        <f>IF(ISERROR(INDEX(Results_Cases!GB:GB,MATCH(A34,Results_Cases!A:A,0))/HF34),"..",INDEX(Results_Cases!GB:GB,MATCH(A34,Results_Cases!A:A,0))/HF34)</f>
        <v>0</v>
      </c>
      <c r="HC34" s="104">
        <f>IF(ISERROR(INDEX(Results_Cases!GC:GC,MATCH(A34,Results_Cases!A:A,0))/HF34),"..",INDEX(Results_Cases!GC:GC,MATCH(A34,Results_Cases!A:A,0))/HF34)</f>
        <v>0</v>
      </c>
      <c r="HD34" s="104">
        <f>IF(ISERROR(INDEX(Results_Cases!GD:GD,MATCH(A34,Results_Cases!A:A,0))/HF34),"..",INDEX(Results_Cases!GD:GD,MATCH(A34,Results_Cases!A:A,0))/HF34)</f>
        <v>0</v>
      </c>
      <c r="HE34" s="104">
        <f>IF(ISERROR(INDEX(Results_Cases!GE:GE,MATCH(A34,Results_Cases!A:A,0))/HF34),"..",INDEX(Results_Cases!GE:GE,MATCH(A34,Results_Cases!A:A,0))/HF34)</f>
        <v>0</v>
      </c>
      <c r="HF34" s="110">
        <f>INDEX(Results_Cases!GA:GA,MATCH(A34,Results_Cases!A:A,0))+INDEX(Results_Cases!GB:GB,MATCH(A34,Results_Cases!A:A,0))+INDEX(Results_Cases!GC:GC,MATCH(A34,Results_Cases!A:A,0))+INDEX(Results_Cases!GD:GD,MATCH(A34,Results_Cases!A:A,0))+INDEX(Results_Cases!GE:GE,MATCH(A34,Results_Cases!A:A,0))</f>
        <v>1</v>
      </c>
      <c r="HG34" s="102">
        <f>INDEX(Results_Cases!GF:GF,MATCH(A34,Results_Cases!A:A,0))/HO34</f>
        <v>1</v>
      </c>
      <c r="HH34" s="102">
        <f>INDEX(Results_Cases!GG:GG,MATCH(A34,Results_Cases!A:A,0))/HO34</f>
        <v>0</v>
      </c>
      <c r="HI34" s="102">
        <f>INDEX(Results_Cases!GH:GH,MATCH(A34,Results_Cases!A:A,0))/HO34</f>
        <v>0</v>
      </c>
      <c r="HJ34" s="102">
        <f>INDEX(Results_Cases!GI:GI,MATCH(A34,Results_Cases!A:A,0))/HO34</f>
        <v>0</v>
      </c>
      <c r="HK34" s="102">
        <f>INDEX(Results_Cases!GJ:GJ,MATCH(A34,Results_Cases!A:A,0))/HO34</f>
        <v>0</v>
      </c>
      <c r="HL34" s="102">
        <f>INDEX(Results_Cases!GK:GK,MATCH(A34,Results_Cases!A:A,0))/HO34</f>
        <v>0</v>
      </c>
      <c r="HM34" s="102">
        <f>INDEX(Results_Cases!GL:GL,MATCH(A34,Results_Cases!A:A,0))/HO34</f>
        <v>0</v>
      </c>
      <c r="HN34" s="102">
        <f>INDEX(Results_Cases!GM:GM,MATCH(A34,Results_Cases!A:A,0))/HO34</f>
        <v>0</v>
      </c>
      <c r="HO34" s="103">
        <f>INDEX(Results_Cases!HC:HC,MATCH(A34,Results_Cases!A:A,0))</f>
        <v>1</v>
      </c>
      <c r="HP34" s="104">
        <f>IF(ISERROR(INDEX(Results_Cases!GN:GN,MATCH(A34,Results_Cases!A:A,0))/HX34),0,INDEX(Results_Cases!GN:GN,MATCH(A34,Results_Cases!A:A,0))/HX34)</f>
        <v>1</v>
      </c>
      <c r="HQ34" s="104">
        <f>IF(ISERROR(INDEX(Results_Cases!GO:GO,MATCH(A34,Results_Cases!A:A,0))/HX34),0,INDEX(Results_Cases!GO:GO,MATCH(A34,Results_Cases!A:A,0))/HX34)</f>
        <v>0</v>
      </c>
      <c r="HR34" s="104">
        <f>IF(ISERROR(INDEX(Results_Cases!GP:GP,MATCH(A34,Results_Cases!A:A,0))/HX34),0,INDEX(Results_Cases!GP:GP,MATCH(A34,Results_Cases!A:A,0))/HX34)</f>
        <v>0</v>
      </c>
      <c r="HS34" s="104">
        <f>IF(ISERROR(INDEX(Results_Cases!GQ:GQ,MATCH(A34,Results_Cases!A:A,0))/HX34),0,INDEX(Results_Cases!GQ:GQ,MATCH(A34,Results_Cases!A:A,0))/HX34)</f>
        <v>0</v>
      </c>
      <c r="HT34" s="104">
        <f>IF(ISERROR(INDEX(Results_Cases!GR:GR,MATCH(A34,Results_Cases!A:A,0))/HX34),0,INDEX(Results_Cases!GR:GR,MATCH(A34,Results_Cases!A:A,0))/HX34)</f>
        <v>0</v>
      </c>
      <c r="HU34" s="104">
        <f>IF(ISERROR(INDEX(Results_Cases!GS:GS,MATCH(A34,Results_Cases!A:A,0))/HX34),0,INDEX(Results_Cases!GS:GS,MATCH(A34,Results_Cases!A:A,0))/HX34)</f>
        <v>0</v>
      </c>
      <c r="HV34" s="104">
        <f>IF(ISERROR(INDEX(Results_Cases!GT:GT,MATCH(A34,Results_Cases!A:A,0))/HX34),0,INDEX(Results_Cases!GT:GT,MATCH(A34,Results_Cases!A:A,0))/HX34)</f>
        <v>0</v>
      </c>
      <c r="HW34" s="104">
        <f>IF(ISERROR(INDEX(Results_Cases!GU:GU,MATCH(A34,Results_Cases!A:A,0))/HX34),0,INDEX(Results_Cases!GU:GU,MATCH(A34,Results_Cases!A:A,0))/HX34)</f>
        <v>0</v>
      </c>
      <c r="HX34" s="100">
        <f>INDEX(Results_Cases!GN:GN,MATCH(A34,Results_Cases!A:A,0))+INDEX(Results_Cases!GO:GO,MATCH(A34,Results_Cases!A:A,0))+INDEX(Results_Cases!GP:GP,MATCH(A34,Results_Cases!A:A,0))+INDEX(Results_Cases!GQ:GQ,MATCH(A34,Results_Cases!A:A,0))+INDEX(Results_Cases!GR:GR,MATCH(A34,Results_Cases!A:A,0))+INDEX(Results_Cases!GS:GS,MATCH(A34,Results_Cases!A:A,0))+INDEX(Results_Cases!GT:GT,MATCH(A34,Results_Cases!A:A,0))+INDEX(Results_Cases!GU:GU,MATCH(A34,Results_Cases!A:A,0))</f>
        <v>2</v>
      </c>
      <c r="HY34" s="102">
        <f>IF(ISERROR(INDEX(Results_Cases!GV:GV,MATCH(A34,Results_Cases!A:A,0))/IA34),"..",INDEX(Results_Cases!GV:GV,MATCH(A34,Results_Cases!A:A,0))/IA34)</f>
        <v>0</v>
      </c>
      <c r="HZ34" s="102">
        <f>IF(ISERROR(INDEX(Results_Cases!GW:GW,MATCH(A34,Results_Cases!A:A,0))/IA34),"..",INDEX(Results_Cases!GW:GW,MATCH(A34,Results_Cases!A:A,0))/IA34)</f>
        <v>1</v>
      </c>
      <c r="IA34" s="103">
        <f>INDEX(Results_Cases!GV:GV,MATCH(A34,Results_Cases!A:A,0))+INDEX(Results_Cases!GW:GW,MATCH(A34,Results_Cases!A:A,0))</f>
        <v>2</v>
      </c>
      <c r="IB34" s="104">
        <f>IF(ISERROR(INDEX(Results_Cases!GX:GX,MATCH(A34,Results_Cases!A:A,0))/ID34),"..",INDEX(Results_Cases!GX:GX,MATCH(A34,Results_Cases!A:A,0))/ID34)</f>
        <v>0</v>
      </c>
      <c r="IC34" s="104">
        <f>IF(ISERROR(INDEX(Results_Cases!GY:GY,MATCH(A34,Results_Cases!A:A,0))/ID34),"..",INDEX(Results_Cases!GY:GY,MATCH(A34,Results_Cases!A:A,0))/ID34)</f>
        <v>1</v>
      </c>
      <c r="ID34" s="111">
        <f>INDEX(Results_Cases!GX:GX,MATCH(A34,Results_Cases!A:A,0))+INDEX(Results_Cases!GY:GY,MATCH(A34,Results_Cases!A:A,0))</f>
        <v>2</v>
      </c>
    </row>
    <row r="35" spans="1:238" s="30" customFormat="1" ht="24" customHeight="1" x14ac:dyDescent="0.2">
      <c r="A35" s="93" t="s">
        <v>130</v>
      </c>
      <c r="B35" s="94" t="s">
        <v>67</v>
      </c>
      <c r="C35" s="94" t="s">
        <v>175</v>
      </c>
      <c r="D35" s="99">
        <f>INDEX(Results_Cases!D:D,MATCH(A35,Results_Cases!A:A,0))</f>
        <v>21</v>
      </c>
      <c r="E35" s="102">
        <f>INDEX(Results_Cases!E:E,MATCH(A35,Results_Cases!A:A,0))/G35</f>
        <v>1</v>
      </c>
      <c r="F35" s="102">
        <f>INDEX(Results_Cases!F:F,MATCH(A35,Results_Cases!A:A,0))/G35</f>
        <v>0</v>
      </c>
      <c r="G35" s="103">
        <f>INDEX(Results_Cases!D:D,MATCH(A35,Results_Cases!A:A,0))</f>
        <v>21</v>
      </c>
      <c r="H35" s="104">
        <f>INDEX(Results_Cases!G:G,MATCH(A35,Results_Cases!A:A,0))/T35</f>
        <v>0.42857142857142855</v>
      </c>
      <c r="I35" s="104">
        <f>INDEX(Results_Cases!H:H,MATCH(A35,Results_Cases!A:A,0))/T35</f>
        <v>0.7142857142857143</v>
      </c>
      <c r="J35" s="104">
        <f>INDEX(Results_Cases!I:I,MATCH(A35,Results_Cases!A:A,0))/T35</f>
        <v>0.2857142857142857</v>
      </c>
      <c r="K35" s="104">
        <f>INDEX(Results_Cases!J:J,MATCH(A35,Results_Cases!A:A,0))/T35</f>
        <v>0.33333333333333331</v>
      </c>
      <c r="L35" s="104">
        <f>INDEX(Results_Cases!K:K,MATCH(A35,Results_Cases!A:A,0))/T35</f>
        <v>9.5238095238095233E-2</v>
      </c>
      <c r="M35" s="104">
        <f>INDEX(Results_Cases!L:L,MATCH(A35,Results_Cases!A:A,0))/T35</f>
        <v>9.5238095238095233E-2</v>
      </c>
      <c r="N35" s="104">
        <f>INDEX(Results_Cases!M:M,MATCH(A35,Results_Cases!A:A,0))/T35</f>
        <v>9.5238095238095233E-2</v>
      </c>
      <c r="O35" s="104">
        <f>INDEX(Results_Cases!N:N,MATCH(A35,Results_Cases!A:A,0))/T35</f>
        <v>0</v>
      </c>
      <c r="P35" s="104">
        <f>INDEX(Results_Cases!O:O,MATCH(A35,Results_Cases!A:A,0))/T35</f>
        <v>9.5238095238095233E-2</v>
      </c>
      <c r="Q35" s="104">
        <f>INDEX(Results_Cases!P:P,MATCH(A35,Results_Cases!A:A,0))/T35</f>
        <v>4.7619047619047616E-2</v>
      </c>
      <c r="R35" s="104">
        <f>INDEX(Results_Cases!Q:Q,MATCH(A35,Results_Cases!A:A,0))/T35</f>
        <v>0</v>
      </c>
      <c r="S35" s="104">
        <f>INDEX(Results_Cases!R:R,MATCH(A35,Results_Cases!A:A,0))/T35</f>
        <v>9.5238095238095233E-2</v>
      </c>
      <c r="T35" s="100">
        <f>INDEX(Results_Cases!GZ:GZ,MATCH(A35,Results_Cases!A:A,0))</f>
        <v>21</v>
      </c>
      <c r="U35" s="102">
        <f>IF(ISERROR(INDEX(Results_Cases!S:S,MATCH(A35,Results_Cases!A:A,0))/X35),0,INDEX(Results_Cases!S:S,MATCH(A35,Results_Cases!A:A,0))/X35)</f>
        <v>0.22222222222222221</v>
      </c>
      <c r="V35" s="102">
        <f>IF(ISERROR(INDEX(Results_Cases!T:T,MATCH(A35,Results_Cases!A:A,0))/X35),0,INDEX(Results_Cases!T:T,MATCH(A35,Results_Cases!A:A,0))/X35)</f>
        <v>0.55555555555555558</v>
      </c>
      <c r="W35" s="102">
        <f>IF(ISERROR(INDEX(Results_Cases!U:U,MATCH(A35,Results_Cases!A:A,0))/X35),0,INDEX(Results_Cases!U:U,MATCH(A35,Results_Cases!A:A,0))/X35)</f>
        <v>0.22222222222222221</v>
      </c>
      <c r="X35" s="103">
        <f>IF(INDEX(Results_Cases!S:S,MATCH(A35,Results_Cases!A:A,0))+INDEX(Results_Cases!T:T,MATCH(A35,Results_Cases!A:A,0))+INDEX(Results_Cases!U:U,MATCH(A35,Results_Cases!A:A,0))=0,"..",INDEX(Results_Cases!S:S,MATCH(A35,Results_Cases!A:A,0))+INDEX(Results_Cases!T:T,MATCH(A35,Results_Cases!A:A,0))+INDEX(Results_Cases!U:U,MATCH(A35,Results_Cases!A:A,0)))</f>
        <v>9</v>
      </c>
      <c r="Y35" s="104">
        <f>IF(ISERROR(INDEX(Results_Cases!V:V,MATCH(A35,Results_Cases!A:A,0))/AC35),"..",INDEX(Results_Cases!V:V,MATCH(A35,Results_Cases!A:A,0))/AC35)</f>
        <v>0.76190476190476186</v>
      </c>
      <c r="Z35" s="104">
        <f>IF(ISERROR(INDEX(Results_Cases!W:W,MATCH(A35,Results_Cases!A:A,0))/AC35),"..",INDEX(Results_Cases!W:W,MATCH(A35,Results_Cases!A:A,0))/AC35)</f>
        <v>4.7619047619047616E-2</v>
      </c>
      <c r="AA35" s="104">
        <f>IF(ISERROR(INDEX(Results_Cases!X:X,MATCH(A35,Results_Cases!A:A,0))/AC35),"..",INDEX(Results_Cases!X:X,MATCH(A35,Results_Cases!A:A,0))/AC35)</f>
        <v>9.5238095238095233E-2</v>
      </c>
      <c r="AB35" s="104">
        <f>IF(ISERROR(INDEX(Results_Cases!Y:Y,MATCH(A35,Results_Cases!A:A,0))/AC35),"..",INDEX(Results_Cases!Y:Y,MATCH(A35,Results_Cases!A:A,0))/AC35)</f>
        <v>0.19047619047619047</v>
      </c>
      <c r="AC35" s="100">
        <f>INDEX(Results_Cases!HA:HA,MATCH(A35,Results_Cases!A:A,0))</f>
        <v>21</v>
      </c>
      <c r="AD35" s="102">
        <f>IF(ISERROR(INDEX(Results_Cases!Z:Z,MATCH(A35,Results_Cases!A:A,0))/AK35),"..",INDEX(Results_Cases!Z:Z,MATCH(A35,Results_Cases!A:A,0))/AK35)</f>
        <v>0.90476190476190477</v>
      </c>
      <c r="AE35" s="102">
        <f>IF(ISERROR(INDEX(Results_Cases!AA:AA,MATCH(A35,Results_Cases!A:A,0))/AK35),"..",INDEX(Results_Cases!AA:AA,MATCH(A35,Results_Cases!A:A,0))/AK35)</f>
        <v>0</v>
      </c>
      <c r="AF35" s="102">
        <f>IF(ISERROR(INDEX(Results_Cases!AB:AB,MATCH(A35,Results_Cases!A:A,0))/AK35),"..",INDEX(Results_Cases!AB:AB,MATCH(A35,Results_Cases!A:A,0))/AK35)</f>
        <v>0</v>
      </c>
      <c r="AG35" s="102">
        <f>IF(ISERROR(INDEX(Results_Cases!AC:AC,MATCH(A35,Results_Cases!A:A,0))/AK35),"..",INDEX(Results_Cases!AC:AC,MATCH(A35,Results_Cases!A:A,0))/AK35)</f>
        <v>9.5238095238095233E-2</v>
      </c>
      <c r="AH35" s="102">
        <f>IF(ISERROR(INDEX(Results_Cases!AD:AD,MATCH(A35,Results_Cases!A:A,0))/AK35),"..",INDEX(Results_Cases!AD:AD,MATCH(A35,Results_Cases!A:A,0))/AK35)</f>
        <v>0</v>
      </c>
      <c r="AI35" s="102">
        <f>IF(ISERROR(INDEX(Results_Cases!AE:AE,MATCH(A35,Results_Cases!A:A,0))/AK35),"..",INDEX(Results_Cases!AE:AE,MATCH(A35,Results_Cases!A:A,0))/AK35)</f>
        <v>0</v>
      </c>
      <c r="AJ35" s="102">
        <f>IF(ISERROR(INDEX(Results_Cases!AF:AF,MATCH(A35,Results_Cases!A:A,0))/AK35),"..",INDEX(Results_Cases!AF:AF,MATCH(A35,Results_Cases!A:A,0))/AK35)</f>
        <v>0</v>
      </c>
      <c r="AK35" s="103">
        <f>IF(INDEX(Results_Cases!Z:Z,MATCH(A35,Results_Cases!A:A,0))+INDEX(Results_Cases!AA:AA,MATCH(A35,Results_Cases!A:A,0))+INDEX(Results_Cases!AB:AB,MATCH(A35,Results_Cases!A:A,0))+INDEX(Results_Cases!AC:AC,MATCH(A35,Results_Cases!A:A,0))+INDEX(Results_Cases!AD:AD,MATCH(A35,Results_Cases!A:A,0))+INDEX(Results_Cases!AE:AE,MATCH(A35,Results_Cases!A:A,0))+INDEX(Results_Cases!AF:AF,MATCH(A35,Results_Cases!A:A,0))=0,"..",INDEX(Results_Cases!Z:Z,MATCH(A35,Results_Cases!A:A,0))+INDEX(Results_Cases!AA:AA,MATCH(A35,Results_Cases!A:A,0))+INDEX(Results_Cases!AB:AB,MATCH(A35,Results_Cases!A:A,0))+INDEX(Results_Cases!AC:AC,MATCH(A35,Results_Cases!A:A,0))+INDEX(Results_Cases!AD:AD,MATCH(A35,Results_Cases!A:A,0))+INDEX(Results_Cases!AE:AE,MATCH(A35,Results_Cases!A:A,0))+INDEX(Results_Cases!AF:AF,MATCH(A35,Results_Cases!A:A,0)))</f>
        <v>21</v>
      </c>
      <c r="AL35" s="104">
        <f>IF(ISERROR(INDEX(Results_Cases!AG:AG,MATCH(A35,Results_Cases!A:A,0))/AR35),"..",INDEX(Results_Cases!AG:AG,MATCH(A35,Results_Cases!A:A,0))/AR35)</f>
        <v>0.33333333333333331</v>
      </c>
      <c r="AM35" s="104">
        <f>IF(ISERROR(INDEX(Results_Cases!AH:AH,MATCH(A35,Results_Cases!A:A,0))/AR35),"..",INDEX(Results_Cases!AH:AH,MATCH(A35,Results_Cases!A:A,0))/AR35)</f>
        <v>0.5714285714285714</v>
      </c>
      <c r="AN35" s="104">
        <f>IF(ISERROR(INDEX(Results_Cases!AI:AI,MATCH(A35,Results_Cases!A:A,0))/AR35),"..",INDEX(Results_Cases!AI:AI,MATCH(A35,Results_Cases!A:A,0))/AR35)</f>
        <v>4.7619047619047616E-2</v>
      </c>
      <c r="AO35" s="104">
        <f>IF(ISERROR(INDEX(Results_Cases!AJ:AJ,MATCH(A35,Results_Cases!A:A,0))/AR35),"..",INDEX(Results_Cases!AJ:AJ,MATCH(A35,Results_Cases!A:A,0))/AR35)</f>
        <v>0</v>
      </c>
      <c r="AP35" s="104">
        <f>IF(ISERROR(INDEX(Results_Cases!AK:AK,MATCH(A35,Results_Cases!A:A,0))/AR35),"..",INDEX(Results_Cases!AK:AK,MATCH(A35,Results_Cases!A:A,0))/AR35)</f>
        <v>0</v>
      </c>
      <c r="AQ35" s="104">
        <f>IF(ISERROR(INDEX(Results_Cases!AL:AL,MATCH(A35,Results_Cases!A:A,0))/AR35),"..",INDEX(Results_Cases!AL:AL,MATCH(A35,Results_Cases!A:A,0))/AR35)</f>
        <v>4.7619047619047616E-2</v>
      </c>
      <c r="AR35" s="100">
        <f>INDEX(Results_Cases!AG:AG,MATCH(A35,Results_Cases!A:A,0))+INDEX(Results_Cases!AH:AH,MATCH(A35,Results_Cases!A:A,0))+INDEX(Results_Cases!AI:AI,MATCH(A35,Results_Cases!A:A,0))+INDEX(Results_Cases!AJ:AJ,MATCH(A35,Results_Cases!A:A,0))+INDEX(Results_Cases!AK:AK,MATCH(A35,Results_Cases!A:A,0))+INDEX(Results_Cases!AL:AL,MATCH(A35,Results_Cases!A:A,0))</f>
        <v>21</v>
      </c>
      <c r="AS35" s="102">
        <f>IF(ISERROR(INDEX(Results_Cases!AM:AM,MATCH(A35,Results_Cases!A:A,0))/AX35),"..",INDEX(Results_Cases!AM:AM,MATCH(A35,Results_Cases!A:A,0))/AX35)</f>
        <v>0.75</v>
      </c>
      <c r="AT35" s="102">
        <f>IF(ISERROR(INDEX(Results_Cases!AN:AN,MATCH(A35,Results_Cases!A:A,0))/AX35),"..",INDEX(Results_Cases!AN:AN,MATCH(A35,Results_Cases!A:A,0))/AX35)</f>
        <v>0.25</v>
      </c>
      <c r="AU35" s="102">
        <f>IF(ISERROR(INDEX(Results_Cases!AO:AO,MATCH(A35,Results_Cases!A:A,0))/AX35),"..",INDEX(Results_Cases!AO:AO,MATCH(A35,Results_Cases!A:A,0))/AX35)</f>
        <v>0</v>
      </c>
      <c r="AV35" s="102">
        <f>IF(ISERROR(INDEX(Results_Cases!AP:AP,MATCH(A35,Results_Cases!A:A,0))/AX35),"..",INDEX(Results_Cases!AP:AP,MATCH(A35,Results_Cases!A:A,0))/AX35)</f>
        <v>0</v>
      </c>
      <c r="AW35" s="102">
        <f>IF(ISERROR(INDEX(Results_Cases!AQ:AQ,MATCH(A35,Results_Cases!A:A,0))/AX35),"..",INDEX(Results_Cases!AQ:AQ,MATCH(A35,Results_Cases!A:A,0))/AX35)</f>
        <v>0</v>
      </c>
      <c r="AX35" s="103">
        <f>INDEX(Results_Cases!AM:AM,MATCH(A35,Results_Cases!A:A,0))+INDEX(Results_Cases!AN:AN,MATCH(A35,Results_Cases!A:A,0))+INDEX(Results_Cases!AO:AO,MATCH(A35,Results_Cases!A:A,0))+INDEX(Results_Cases!AP:AP,MATCH(A35,Results_Cases!A:A,0))+INDEX(Results_Cases!AQ:AQ,MATCH(A35,Results_Cases!A:A,0))</f>
        <v>20</v>
      </c>
      <c r="AY35" s="104">
        <f>IF(ISERROR(INDEX(Results_Cases!AR:AR,MATCH(A35,Results_Cases!A:A,0))/BD35),"..",INDEX(Results_Cases!AR:AR,MATCH(A35,Results_Cases!A:A,0))/BD35)</f>
        <v>0.73684210526315785</v>
      </c>
      <c r="AZ35" s="104">
        <f>IF(ISERROR(INDEX(Results_Cases!AS:AS,MATCH(A35,Results_Cases!A:A,0))/BD35),"..",INDEX(Results_Cases!AS:AS,MATCH(A35,Results_Cases!A:A,0))/BD35)</f>
        <v>0.21052631578947367</v>
      </c>
      <c r="BA35" s="104">
        <f>IF(ISERROR(INDEX(Results_Cases!AT:AT,MATCH(A35,Results_Cases!A:A,0))/BD35),"..",INDEX(Results_Cases!AT:AT,MATCH(A35,Results_Cases!A:A,0))/BD35)</f>
        <v>5.2631578947368418E-2</v>
      </c>
      <c r="BB35" s="104">
        <f>IF(ISERROR(INDEX(Results_Cases!AU:AU,MATCH(A35,Results_Cases!A:A,0))/BD35),"..",INDEX(Results_Cases!AU:AU,MATCH(A35,Results_Cases!A:A,0))/BD35)</f>
        <v>0</v>
      </c>
      <c r="BC35" s="104">
        <f>IF(ISERROR(INDEX(Results_Cases!AV:AV,MATCH(A35,Results_Cases!A:A,0))/BD35),"..",INDEX(Results_Cases!AV:AV,MATCH(A35,Results_Cases!A:A,0))/BD35)</f>
        <v>0</v>
      </c>
      <c r="BD35" s="100">
        <f>INDEX(Results_Cases!AR:AR,MATCH(A35,Results_Cases!A:A,0))+INDEX(Results_Cases!AS:AS,MATCH(A35,Results_Cases!A:A,0))+INDEX(Results_Cases!AT:AT,MATCH(A35,Results_Cases!A:A,0))+INDEX(Results_Cases!AU:AU,MATCH(A35,Results_Cases!A:A,0))+INDEX(Results_Cases!AV:AV,MATCH(A35,Results_Cases!A:A,0))</f>
        <v>19</v>
      </c>
      <c r="BE35" s="102">
        <f>IF(ISERROR(INDEX(Results_Cases!AW:AW,MATCH(A35,Results_Cases!A:A,0))/BJ35),"..",INDEX(Results_Cases!AW:AW,MATCH(A35,Results_Cases!A:A,0))/BJ35)</f>
        <v>0.78947368421052633</v>
      </c>
      <c r="BF35" s="102">
        <f>IF(ISERROR(INDEX(Results_Cases!AX:AX,MATCH(A35,Results_Cases!A:A,0))/BJ35),"..",INDEX(Results_Cases!AX:AX,MATCH(A35,Results_Cases!A:A,0))/BJ35)</f>
        <v>0.15789473684210525</v>
      </c>
      <c r="BG35" s="102">
        <f>IF(ISERROR(INDEX(Results_Cases!AY:AY,MATCH(A35,Results_Cases!A:A,0))/BJ35),"..",INDEX(Results_Cases!AY:AY,MATCH(A35,Results_Cases!A:A,0))/BJ35)</f>
        <v>5.2631578947368418E-2</v>
      </c>
      <c r="BH35" s="102">
        <f>IF(ISERROR(INDEX(Results_Cases!AZ:AZ,MATCH(A35,Results_Cases!A:A,0))/BJ35),"..",INDEX(Results_Cases!AZ:AZ,MATCH(A35,Results_Cases!A:A,0))/BJ35)</f>
        <v>0</v>
      </c>
      <c r="BI35" s="102">
        <f>IF(ISERROR(INDEX(Results_Cases!BA:BA,MATCH(A35,Results_Cases!A:A,0))/BJ35),"..",INDEX(Results_Cases!BA:BA,MATCH(A35,Results_Cases!A:A,0))/BJ35)</f>
        <v>0</v>
      </c>
      <c r="BJ35" s="103">
        <f>INDEX(Results_Cases!AW:AW,MATCH(A35,Results_Cases!A:A,0))+INDEX(Results_Cases!AX:AX,MATCH(A35,Results_Cases!A:A,0))+INDEX(Results_Cases!AY:AY,MATCH(A35,Results_Cases!A:A,0))+INDEX(Results_Cases!AZ:AZ,MATCH(A35,Results_Cases!A:A,0))+INDEX(Results_Cases!BA:BA,MATCH(A35,Results_Cases!A:A,0))</f>
        <v>19</v>
      </c>
      <c r="BK35" s="104">
        <f>IF(ISERROR(INDEX(Results_Cases!BB:BB,MATCH(A35,Results_Cases!A:A,0))/BP35),"..",INDEX(Results_Cases!BB:BB,MATCH(A35,Results_Cases!A:A,0))/BP35)</f>
        <v>0.94736842105263153</v>
      </c>
      <c r="BL35" s="104">
        <f>IF(ISERROR(INDEX(Results_Cases!BC:BC,MATCH(A35,Results_Cases!A:A,0))/BP35),"..",INDEX(Results_Cases!BC:BC,MATCH(A35,Results_Cases!A:A,0))/BP35)</f>
        <v>0</v>
      </c>
      <c r="BM35" s="104">
        <f>IF(ISERROR(INDEX(Results_Cases!BD:BD,MATCH(A35,Results_Cases!A:A,0))/BP35),"..",INDEX(Results_Cases!BD:BD,MATCH(A35,Results_Cases!A:A,0))/BP35)</f>
        <v>5.2631578947368418E-2</v>
      </c>
      <c r="BN35" s="104">
        <f>IF(ISERROR(INDEX(Results_Cases!BE:BE,MATCH(A35,Results_Cases!A:A,0))/BP35),"..",INDEX(Results_Cases!BE:BE,MATCH(A35,Results_Cases!A:A,0))/BP35)</f>
        <v>0</v>
      </c>
      <c r="BO35" s="104">
        <f>IF(ISERROR(INDEX(Results_Cases!BF:BF,MATCH(A35,Results_Cases!A:A,0))/BP35),"..",INDEX(Results_Cases!BF:BF,MATCH(A35,Results_Cases!A:A,0))/BP35)</f>
        <v>0</v>
      </c>
      <c r="BP35" s="100">
        <f>INDEX(Results_Cases!BB:BB,MATCH(A35,Results_Cases!A:A,0))+INDEX(Results_Cases!BC:BC,MATCH(A35,Results_Cases!A:A,0))+INDEX(Results_Cases!BD:BD,MATCH(A35,Results_Cases!A:A,0))+INDEX(Results_Cases!BE:BE,MATCH(A35,Results_Cases!A:A,0))+INDEX(Results_Cases!BF:BF,MATCH(A35,Results_Cases!A:A,0))</f>
        <v>19</v>
      </c>
      <c r="BQ35" s="102">
        <f>IF(ISERROR(INDEX(Results_Cases!BG:BG,MATCH(A35,Results_Cases!A:A,0))/BV35),"..",INDEX(Results_Cases!BG:BG,MATCH(A35,Results_Cases!A:A,0))/BV35)</f>
        <v>1</v>
      </c>
      <c r="BR35" s="102">
        <f>IF(ISERROR(INDEX(Results_Cases!BH:BH,MATCH(A35,Results_Cases!A:A,0))/AX35),"..",INDEX(Results_Cases!BH:BH,MATCH(A35,Results_Cases!A:A,0))/AX35)</f>
        <v>0</v>
      </c>
      <c r="BS35" s="102">
        <f>IF(ISERROR(INDEX(Results_Cases!BI:BI,MATCH(A35,Results_Cases!A:A,0))/AX35),"..",INDEX(Results_Cases!BI:BI,MATCH(A35,Results_Cases!A:A,0))/AX35)</f>
        <v>0</v>
      </c>
      <c r="BT35" s="102">
        <f>IF(ISERROR(INDEX(Results_Cases!BJ:BJ,MATCH(A35,Results_Cases!A:A,0))/AX35),"..",INDEX(Results_Cases!BJ:BJ,MATCH(A35,Results_Cases!A:A,0))/AX35)</f>
        <v>0</v>
      </c>
      <c r="BU35" s="102">
        <f>IF(ISERROR(INDEX(Results_Cases!BK:BK,MATCH(A35,Results_Cases!A:A,0))/AX35),"..",INDEX(Results_Cases!BK:BK,MATCH(A35,Results_Cases!A:A,0))/AX35)</f>
        <v>0</v>
      </c>
      <c r="BV35" s="103">
        <f>INDEX(Results_Cases!BG:BG,MATCH(A35,Results_Cases!A:A,0))+INDEX(Results_Cases!BH:BH,MATCH(A35,Results_Cases!A:A,0))+INDEX(Results_Cases!BI:BI,MATCH(A35,Results_Cases!A:A,0))+INDEX(Results_Cases!BJ:BJ,MATCH(A35,Results_Cases!A:A,0))+INDEX(Results_Cases!BK:BK,MATCH(A35,Results_Cases!A:A,0))</f>
        <v>11</v>
      </c>
      <c r="BW35" s="104">
        <f>IF(ISERROR(INDEX(Results_Cases!BL:BL,MATCH(A35,Results_Cases!A:A,0))/CB35),"..",INDEX(Results_Cases!BL:BL,MATCH(A35,Results_Cases!A:A,0))/CB35)</f>
        <v>0.6</v>
      </c>
      <c r="BX35" s="104">
        <f>IF(ISERROR(INDEX(Results_Cases!BM:BM,MATCH(A35,Results_Cases!A:A,0))/CB35),"..",INDEX(Results_Cases!BM:BM,MATCH(A35,Results_Cases!A:A,0))/CB35)</f>
        <v>0.4</v>
      </c>
      <c r="BY35" s="104">
        <f>IF(ISERROR(INDEX(Results_Cases!BN:BN,MATCH(A35,Results_Cases!A:A,0))/CB35),"..",INDEX(Results_Cases!BN:BN,MATCH(A35,Results_Cases!A:A,0))/CB35)</f>
        <v>0</v>
      </c>
      <c r="BZ35" s="104">
        <f>IF(ISERROR(INDEX(Results_Cases!BO:BO,MATCH(A35,Results_Cases!A:A,0))/CB35),"..",INDEX(Results_Cases!BO:BO,MATCH(A35,Results_Cases!A:A,0))/CB35)</f>
        <v>0</v>
      </c>
      <c r="CA35" s="104">
        <f>IF(ISERROR(INDEX(Results_Cases!BP:BP,MATCH(A35,Results_Cases!A:A,0))/CB35),"..",INDEX(Results_Cases!BP:BP,MATCH(A35,Results_Cases!A:A,0))/CB35)</f>
        <v>0</v>
      </c>
      <c r="CB35" s="100">
        <f>INDEX(Results_Cases!BL:BL,MATCH(A35,Results_Cases!A:A,0))+INDEX(Results_Cases!BM:BM,MATCH(A35,Results_Cases!A:A,0))+INDEX(Results_Cases!BN:BN,MATCH(A35,Results_Cases!A:A,0))+INDEX(Results_Cases!BO:BO,MATCH(A35,Results_Cases!A:A,0))+INDEX(Results_Cases!BP:BP,MATCH(A35,Results_Cases!A:A,0))</f>
        <v>5</v>
      </c>
      <c r="CC35" s="102">
        <f>IF(ISERROR(INDEX(Results_Cases!BQ:BQ,MATCH(A35,Results_Cases!A:A,0))/CH35),"..",INDEX(Results_Cases!BQ:BQ,MATCH(A35,Results_Cases!A:A,0))/CH35)</f>
        <v>0.5</v>
      </c>
      <c r="CD35" s="102">
        <f>IF(ISERROR(INDEX(Results_Cases!BR:BR,MATCH(A35,Results_Cases!A:A,0))/CH35),"..",INDEX(Results_Cases!BR:BR,MATCH(A35,Results_Cases!A:A,0))/CH35)</f>
        <v>0.35</v>
      </c>
      <c r="CE35" s="102">
        <f>IF(ISERROR(INDEX(Results_Cases!BS:BS,MATCH(A35,Results_Cases!A:A,0))/CH35),"..",INDEX(Results_Cases!BS:BS,MATCH(A35,Results_Cases!A:A,0))/CH35)</f>
        <v>0.1</v>
      </c>
      <c r="CF35" s="102">
        <f>IF(ISERROR(INDEX(Results_Cases!BT:BT,MATCH(A35,Results_Cases!A:A,0))/CH35),"..",INDEX(Results_Cases!BT:BT,MATCH(A35,Results_Cases!A:A,0))/CH35)</f>
        <v>0.05</v>
      </c>
      <c r="CG35" s="102">
        <f>IF(ISERROR(INDEX(Results_Cases!BU:BU,MATCH(A35,Results_Cases!A:A,0))/CH35),"..",INDEX(Results_Cases!BU:BU,MATCH(A35,Results_Cases!A:A,0))/CH35)</f>
        <v>0</v>
      </c>
      <c r="CH35" s="103">
        <f>INDEX(Results_Cases!BQ:BQ,MATCH(A35,Results_Cases!A:A,0))+INDEX(Results_Cases!BR:BR,MATCH(A35,Results_Cases!A:A,0))+INDEX(Results_Cases!BS:BS,MATCH(A35,Results_Cases!A:A,0))+INDEX(Results_Cases!BT:BT,MATCH(A35,Results_Cases!A:A,0))+INDEX(Results_Cases!BU:BU,MATCH(A35,Results_Cases!A:A,0))</f>
        <v>20</v>
      </c>
      <c r="CI35" s="104">
        <f>IF(ISERROR(INDEX(Results_Cases!BV:BV,MATCH(A35,Results_Cases!A:A,0))/CN35),"..",INDEX(Results_Cases!BV:BV,MATCH(A35,Results_Cases!A:A,0))/CN35)</f>
        <v>0.47368421052631576</v>
      </c>
      <c r="CJ35" s="104">
        <f>IF(ISERROR(INDEX(Results_Cases!BW:BW,MATCH(A35,Results_Cases!A:A,0))/CN35),"..",INDEX(Results_Cases!BW:BW,MATCH(A35,Results_Cases!A:A,0))/CN35)</f>
        <v>0.42105263157894735</v>
      </c>
      <c r="CK35" s="104">
        <f>IF(ISERROR(INDEX(Results_Cases!BX:BX,MATCH(A35,Results_Cases!A:A,0))/CN35),"..",INDEX(Results_Cases!BX:BX,MATCH(A35,Results_Cases!A:A,0))/CN35)</f>
        <v>5.2631578947368418E-2</v>
      </c>
      <c r="CL35" s="104">
        <f>IF(ISERROR(INDEX(Results_Cases!BY:BY,MATCH(A35,Results_Cases!A:A,0))/CN35),"..",INDEX(Results_Cases!BY:BY,MATCH(A35,Results_Cases!A:A,0))/CN35)</f>
        <v>5.2631578947368418E-2</v>
      </c>
      <c r="CM35" s="104">
        <f>IF(ISERROR(INDEX(Results_Cases!BZ:BZ,MATCH(A35,Results_Cases!A:A,0))/CN35),"..",INDEX(Results_Cases!BZ:BZ,MATCH(A35,Results_Cases!A:A,0))/CN35)</f>
        <v>0</v>
      </c>
      <c r="CN35" s="100">
        <f>INDEX(Results_Cases!BV:BV,MATCH(A35,Results_Cases!A:A,0))+INDEX(Results_Cases!BW:BW,MATCH(A35,Results_Cases!A:A,0))+INDEX(Results_Cases!BX:BX,MATCH(A35,Results_Cases!A:A,0))+INDEX(Results_Cases!BY:BY,MATCH(A35,Results_Cases!A:A,0))+INDEX(Results_Cases!BZ:BZ,MATCH(A35,Results_Cases!A:A,0))</f>
        <v>19</v>
      </c>
      <c r="CO35" s="102">
        <f>IF(ISERROR(INDEX(Results_Cases!CA:CA,MATCH(A35,Results_Cases!A:A,0))/CT35),0,INDEX(Results_Cases!CA:CA,MATCH(A35,Results_Cases!A:A,0))/CT35)</f>
        <v>0</v>
      </c>
      <c r="CP35" s="102">
        <f>IF(ISERROR(INDEX(Results_Cases!CB:CB,MATCH(A35,Results_Cases!A:A,0))/CT35),0,INDEX(Results_Cases!CB:CB,MATCH(A35,Results_Cases!A:A,0))/CT35)</f>
        <v>0</v>
      </c>
      <c r="CQ35" s="102">
        <f>IF(ISERROR(INDEX(Results_Cases!CC:CC,MATCH(A35,Results_Cases!A:A,0))/CT35),0,INDEX(Results_Cases!CC:CC,MATCH(A35,Results_Cases!A:A,0))/CT35)</f>
        <v>0</v>
      </c>
      <c r="CR35" s="102">
        <f>IF(ISERROR(INDEX(Results_Cases!CD:CD,MATCH(A35,Results_Cases!A:A,0))/CT35),0,INDEX(Results_Cases!CD:CD,MATCH(A35,Results_Cases!A:A,0))/CT35)</f>
        <v>0</v>
      </c>
      <c r="CS35" s="102">
        <f>IF(ISERROR(INDEX(Results_Cases!CE:CE,MATCH(A35,Results_Cases!A:A,0))/CT35),0,INDEX(Results_Cases!CE:CE,MATCH(A35,Results_Cases!A:A,0))/CT35)</f>
        <v>0</v>
      </c>
      <c r="CT35" s="103">
        <f>IF(ISERROR(INDEX(Results_Cases!CA:CA,MATCH(A35,Results_Cases!A:A,0))+INDEX(Results_Cases!CB:CB,MATCH(A35,Results_Cases!A:A,0))+INDEX(Results_Cases!CC:CC,MATCH(A35,Results_Cases!A:A,0))+INDEX(Results_Cases!CD:CD,MATCH(A35,Results_Cases!A:A,0))+INDEX(Results_Cases!CE:CE,MATCH(A35,Results_Cases!A:A,0))),0,INDEX(Results_Cases!CA:CA,MATCH(A35,Results_Cases!A:A,0))+INDEX(Results_Cases!CB:CB,MATCH(A35,Results_Cases!A:A,0))+INDEX(Results_Cases!CC:CC,MATCH(A35,Results_Cases!A:A,0))+INDEX(Results_Cases!CD:CD,MATCH(A35,Results_Cases!A:A,0))+INDEX(Results_Cases!CE:CE,MATCH(A35,Results_Cases!A:A,0)))</f>
        <v>0</v>
      </c>
      <c r="CU35" s="104">
        <f>INDEX(Results_Cases!CF:CF,MATCH(A35,Results_Cases!A:A,0))/DC35</f>
        <v>0.5714285714285714</v>
      </c>
      <c r="CV35" s="104">
        <f>INDEX(Results_Cases!CG:CG,MATCH(A35,Results_Cases!A:A,0))/DC35</f>
        <v>9.5238095238095233E-2</v>
      </c>
      <c r="CW35" s="104">
        <f>INDEX(Results_Cases!CH:CH,MATCH(A35,Results_Cases!A:A,0))/DC35</f>
        <v>0.61904761904761907</v>
      </c>
      <c r="CX35" s="104">
        <f>INDEX(Results_Cases!CI:CI,MATCH(A35,Results_Cases!A:A,0))/DC35</f>
        <v>0.14285714285714285</v>
      </c>
      <c r="CY35" s="104">
        <f>INDEX(Results_Cases!CJ:CJ,MATCH(A35,Results_Cases!A:A,0))/DC35</f>
        <v>0.5714285714285714</v>
      </c>
      <c r="CZ35" s="104">
        <f>INDEX(Results_Cases!CK:CK,MATCH(A35,Results_Cases!A:A,0))/DC35</f>
        <v>0</v>
      </c>
      <c r="DA35" s="104">
        <f>INDEX(Results_Cases!CL:CL,MATCH(A35,Results_Cases!A:A,0))/DC35</f>
        <v>4.7619047619047616E-2</v>
      </c>
      <c r="DB35" s="104">
        <f>INDEX(Results_Cases!CM:CM,MATCH(A35,Results_Cases!A:A,0))/DC35</f>
        <v>0</v>
      </c>
      <c r="DC35" s="100">
        <f>INDEX(Results_Cases!HB:HB,MATCH(A35,Results_Cases!A:A,0))</f>
        <v>21</v>
      </c>
      <c r="DD35" s="102">
        <f>IF(ISERROR(INDEX(Results_Cases!CN:CN,MATCH(A35,Results_Cases!A:A,0))/DK35),"..",INDEX(Results_Cases!CN:CN,MATCH(A35,Results_Cases!A:A,0))/DK35)</f>
        <v>0.95238095238095233</v>
      </c>
      <c r="DE35" s="102">
        <f>IF(ISERROR(INDEX(Results_Cases!CO:CO,MATCH(A35,Results_Cases!A:A,0))/DK35),"..",INDEX(Results_Cases!CO:CO,MATCH(A35,Results_Cases!A:A,0))/DK35)</f>
        <v>0</v>
      </c>
      <c r="DF35" s="102">
        <f>IF(ISERROR(INDEX(Results_Cases!CP:CP,MATCH(A35,Results_Cases!A:A,0))/DK35),"..",INDEX(Results_Cases!CP:CP,MATCH(A35,Results_Cases!A:A,0))/DK35)</f>
        <v>0</v>
      </c>
      <c r="DG35" s="102">
        <f>IF(ISERROR(INDEX(Results_Cases!CQ:CQ,MATCH(A35,Results_Cases!A:A,0))/DK35),"..",INDEX(Results_Cases!CQ:CQ,MATCH(A35,Results_Cases!A:A,0))/DK35)</f>
        <v>0</v>
      </c>
      <c r="DH35" s="102">
        <f>IF(ISERROR(INDEX(Results_Cases!CR:CR,MATCH(A35,Results_Cases!A:A,0))/DK35),"..",INDEX(Results_Cases!CR:CR,MATCH(A35,Results_Cases!A:A,0))/DK35)</f>
        <v>4.7619047619047616E-2</v>
      </c>
      <c r="DI35" s="105">
        <v>0</v>
      </c>
      <c r="DJ35" s="106">
        <f>IF(ISERROR(INDEX(Results_Cases!CT:CT,MATCH(A35,Results_Cases!A:A,0))),0,INDEX(Results_Cases!CT:CT,MATCH(A35,Results_Cases!A:A,0)))</f>
        <v>20</v>
      </c>
      <c r="DK35" s="103">
        <f>INDEX(Results_Cases!CN:CN,MATCH(A35,Results_Cases!A:A,0))+INDEX(Results_Cases!CO:CO,MATCH(A35,Results_Cases!A:A,0))+INDEX(Results_Cases!CP:CP,MATCH(A35,Results_Cases!A:A,0))+INDEX(Results_Cases!CQ:CQ,MATCH(A35,Results_Cases!A:A,0))+INDEX(Results_Cases!CR:CR,MATCH(A35,Results_Cases!A:A,0))</f>
        <v>21</v>
      </c>
      <c r="DL35" s="104">
        <f>IF(ISERROR(INDEX(Results_Cases!CU:CU,MATCH(A35,Results_Cases!A:A,0))/DO35),"..",INDEX(Results_Cases!CU:CU,MATCH(A35,Results_Cases!A:A,0))/DO35)</f>
        <v>0.4</v>
      </c>
      <c r="DM35" s="104">
        <f>IF(ISERROR(INDEX(Results_Cases!CV:CV,MATCH(A35,Results_Cases!A:A,0))/DO35),"..",INDEX(Results_Cases!CV:CV,MATCH(A35,Results_Cases!A:A,0))/DO35)</f>
        <v>0.55000000000000004</v>
      </c>
      <c r="DN35" s="104">
        <f>IF(ISERROR(INDEX(Results_Cases!CW:CW,MATCH(A35,Results_Cases!A:A,0))/DO35),"..",INDEX(Results_Cases!CW:CW,MATCH(A35,Results_Cases!A:A,0))/DO35)</f>
        <v>0.05</v>
      </c>
      <c r="DO35" s="100">
        <f>INDEX(Results_Cases!CU:CU,MATCH(A35,Results_Cases!A:A,0))+INDEX(Results_Cases!CV:CV,MATCH(A35,Results_Cases!A:A,0))+INDEX(Results_Cases!CW:CW,MATCH(A35,Results_Cases!A:A,0))</f>
        <v>20</v>
      </c>
      <c r="DP35" s="102">
        <f>IF(ISERROR(INDEX(Results_Cases!CX:CX,MATCH(A35,Results_Cases!A:A,0))/DS35),"..",INDEX(Results_Cases!CX:CX,MATCH(A35,Results_Cases!A:A,0))/DS35)</f>
        <v>0.47619047619047616</v>
      </c>
      <c r="DQ35" s="102">
        <f>IF(ISERROR(INDEX(Results_Cases!CY:CY,MATCH(A35,Results_Cases!A:A,0))/DS35),"..",INDEX(Results_Cases!CY:CY,MATCH(A35,Results_Cases!A:A,0))/DS35)</f>
        <v>0.52380952380952384</v>
      </c>
      <c r="DR35" s="102">
        <f>IF(ISERROR(INDEX(Results_Cases!CZ:CZ,MATCH(A35,Results_Cases!A:A,0))/DS35),"..",INDEX(Results_Cases!CZ:CZ,MATCH(A35,Results_Cases!A:A,0))/DS35)</f>
        <v>0</v>
      </c>
      <c r="DS35" s="103">
        <f>INDEX(Results_Cases!CX:CX,MATCH(A35,Results_Cases!A:A,0))+INDEX(Results_Cases!CY:CY,MATCH(A35,Results_Cases!A:A,0))+INDEX(Results_Cases!CZ:CZ,MATCH(A35,Results_Cases!A:A,0))</f>
        <v>21</v>
      </c>
      <c r="DT35" s="104">
        <f>IF(ISERROR(INDEX(Results_Cases!DA:DA,MATCH(A35,Results_Cases!A:A,0))/EC35),"..",INDEX(Results_Cases!DA:DA,MATCH(A35,Results_Cases!A:A,0))/EC35)</f>
        <v>4.7619047619047616E-2</v>
      </c>
      <c r="DU35" s="104">
        <f>IF(ISERROR(INDEX(Results_Cases!DB:DB,MATCH(A35,Results_Cases!A:A,0))/EC35),"..",INDEX(Results_Cases!DB:DB,MATCH(A35,Results_Cases!A:A,0))/EC35)</f>
        <v>4.7619047619047616E-2</v>
      </c>
      <c r="DV35" s="104">
        <f>IF(ISERROR(INDEX(Results_Cases!DC:DC,MATCH(A35,Results_Cases!A:A,0))/EC35),"..",INDEX(Results_Cases!DC:DC,MATCH(A35,Results_Cases!A:A,0))/EC35)</f>
        <v>4.7619047619047616E-2</v>
      </c>
      <c r="DW35" s="104">
        <f>IF(ISERROR(INDEX(Results_Cases!DD:DD,MATCH(A35,Results_Cases!A:A,0))/EC35),"..",INDEX(Results_Cases!DD:DD,MATCH(A35,Results_Cases!A:A,0))/EC35)</f>
        <v>4.7619047619047616E-2</v>
      </c>
      <c r="DX35" s="104">
        <f>IF(ISERROR(INDEX(Results_Cases!DE:DE,MATCH(A35,Results_Cases!A:A,0))/EC35),"..",INDEX(Results_Cases!DE:DE,MATCH(A35,Results_Cases!A:A,0))/EC35)</f>
        <v>0.2857142857142857</v>
      </c>
      <c r="DY35" s="104">
        <f>IF(ISERROR(INDEX(Results_Cases!DF:DF,MATCH(A35,Results_Cases!A:A,0))/EC35),"..",INDEX(Results_Cases!DF:DF,MATCH(A35,Results_Cases!A:A,0))/EC35)</f>
        <v>0.33333333333333331</v>
      </c>
      <c r="DZ35" s="104">
        <f>IF(ISERROR(INDEX(Results_Cases!DG:DG,MATCH(A35,Results_Cases!A:A,0))/EC35),"..",INDEX(Results_Cases!DG:DG,MATCH(A35,Results_Cases!A:A,0))/EC35)</f>
        <v>9.5238095238095233E-2</v>
      </c>
      <c r="EA35" s="104">
        <f>IF(ISERROR(INDEX(Results_Cases!DH:DH,MATCH(A35,Results_Cases!A:A,0))/EC35),"..",INDEX(Results_Cases!DH:DH,MATCH(A35,Results_Cases!A:A,0))/EC35)</f>
        <v>9.5238095238095233E-2</v>
      </c>
      <c r="EB35" s="107">
        <f>IF(ISERROR(INDEX(Results_Cases!DI:DI,MATCH(A35,Results_Cases!A:A,0))),"..",INDEX(Results_Cases!DI:DI,MATCH(A35,Results_Cases!A:A,0)))</f>
        <v>63.142857142857146</v>
      </c>
      <c r="EC35" s="100">
        <f>INDEX(Results_Cases!DA:DA,MATCH(A35,Results_Cases!A:A,0))+INDEX(Results_Cases!DB:DB,MATCH(A35,Results_Cases!A:A,0))+INDEX(Results_Cases!DC:DC,MATCH(A35,Results_Cases!A:A,0))+INDEX(Results_Cases!DD:DD,MATCH(A35,Results_Cases!A:A,0))+INDEX(Results_Cases!DE:DE,MATCH(A35,Results_Cases!A:A,0))+INDEX(Results_Cases!DF:DF,MATCH(A35,Results_Cases!A:A,0))+INDEX(Results_Cases!DG:DG,MATCH(A35,Results_Cases!A:A,0))+INDEX(Results_Cases!DH:DH,MATCH(A35,Results_Cases!A:A,0))</f>
        <v>21</v>
      </c>
      <c r="ED35" s="102">
        <f>IF(ISERROR(INDEX(Results_Cases!DJ:DJ,MATCH(A35,Results_Cases!A:A,0))/EI35),"..",INDEX(Results_Cases!DJ:DJ,MATCH(A35,Results_Cases!A:A,0))/EI35)</f>
        <v>0</v>
      </c>
      <c r="EE35" s="102">
        <f>IF(ISERROR(INDEX(Results_Cases!DK:DK,MATCH(A35,Results_Cases!A:A,0))/EI35),"..",INDEX(Results_Cases!DK:DK,MATCH(A35,Results_Cases!A:A,0))/EI35)</f>
        <v>0.33333333333333331</v>
      </c>
      <c r="EF35" s="102">
        <f>IF(ISERROR(INDEX(Results_Cases!DL:DL,MATCH(A35,Results_Cases!A:A,0))/EI35),"..",INDEX(Results_Cases!DL:DL,MATCH(A35,Results_Cases!A:A,0))/EI35)</f>
        <v>0</v>
      </c>
      <c r="EG35" s="102">
        <f>IF(ISERROR(INDEX(Results_Cases!DM:DM,MATCH(A35,Results_Cases!A:A,0))/EI35),"..",INDEX(Results_Cases!DM:DM,MATCH(A35,Results_Cases!A:A,0))/EI35)</f>
        <v>0.52380952380952384</v>
      </c>
      <c r="EH35" s="102">
        <f>IF(ISERROR(INDEX(Results_Cases!DN:DN,MATCH(A35,Results_Cases!A:A,0))/EI35),"..",INDEX(Results_Cases!DN:DN,MATCH(A35,Results_Cases!A:A,0))/EI35)</f>
        <v>0.14285714285714285</v>
      </c>
      <c r="EI35" s="103">
        <f>INDEX(Results_Cases!DJ:DJ,MATCH(A35,Results_Cases!A:A,0))+INDEX(Results_Cases!DK:DK,MATCH(A35,Results_Cases!A:A,0))+INDEX(Results_Cases!DL:DL,MATCH(A35,Results_Cases!A:A,0))+INDEX(Results_Cases!DM:DM,MATCH(A35,Results_Cases!A:A,0))+INDEX(Results_Cases!DN:DN,MATCH(A35,Results_Cases!A:A,0))</f>
        <v>21</v>
      </c>
      <c r="EJ35" s="104">
        <f>IF(ISERROR(INDEX(Results_Cases!DO:DO,MATCH(A35,Results_Cases!A:A,0))/EI35),"..",INDEX(Results_Cases!DO:DO,MATCH(A35,Results_Cases!A:A,0))/EI35)</f>
        <v>0</v>
      </c>
      <c r="EK35" s="104">
        <f>IF(ISERROR(INDEX(Results_Cases!DP:DP,MATCH(A35,Results_Cases!A:A,0))/EI35),"..",INDEX(Results_Cases!DP:DP,MATCH(A35,Results_Cases!A:A,0))/EI35)</f>
        <v>0</v>
      </c>
      <c r="EL35" s="104">
        <f>IF(ISERROR(INDEX(Results_Cases!DQ:DQ,MATCH(A35,Results_Cases!A:A,0))/EI35),"..",INDEX(Results_Cases!DQ:DQ,MATCH(A35,Results_Cases!A:A,0))/EI35)</f>
        <v>0</v>
      </c>
      <c r="EM35" s="102">
        <f>IF(ISERROR(INDEX(Results_Cases!DR:DR,MATCH(A35,Results_Cases!A:A,0))/EI35),"..",INDEX(Results_Cases!DR:DR,MATCH(A35,Results_Cases!A:A,0))/EI35)</f>
        <v>0</v>
      </c>
      <c r="EN35" s="102">
        <f>IF(ISERROR(INDEX(Results_Cases!DS:DS,MATCH(A35,Results_Cases!A:A,0))/EI35),"..",INDEX(Results_Cases!DS:DS,MATCH(A35,Results_Cases!A:A,0))/EI35)</f>
        <v>0</v>
      </c>
      <c r="EO35" s="102">
        <f>IF(ISERROR(INDEX(Results_Cases!DT:DT,MATCH(A35,Results_Cases!A:A,0))/EI35),"..",INDEX(Results_Cases!DT:DT,MATCH(A35,Results_Cases!A:A,0))/EI35)</f>
        <v>0</v>
      </c>
      <c r="EP35" s="102">
        <f>IF(ISERROR(INDEX(Results_Cases!DU:DU,MATCH(A35,Results_Cases!A:A,0))/EI35),"..",INDEX(Results_Cases!DU:DU,MATCH(A35,Results_Cases!A:A,0))/EI35)</f>
        <v>0.33333333333333331</v>
      </c>
      <c r="EQ35" s="104">
        <f>IF(ISERROR(INDEX(Results_Cases!DV:DV,MATCH(A35,Results_Cases!A:A,0))/EI35),"..",INDEX(Results_Cases!DV:DV,MATCH(A35,Results_Cases!A:A,0))/EI35)</f>
        <v>0</v>
      </c>
      <c r="ER35" s="104">
        <f>IF(ISERROR(INDEX(Results_Cases!DW:DW,MATCH(A35,Results_Cases!A:A,0))/EI35),"..",INDEX(Results_Cases!DW:DW,MATCH(A35,Results_Cases!A:A,0))/EI35)</f>
        <v>0</v>
      </c>
      <c r="ES35" s="104">
        <f>IF(ISERROR(INDEX(Results_Cases!DX:DX,MATCH(A35,Results_Cases!A:A,0))/EI35),"..",INDEX(Results_Cases!DX:DX,MATCH(A35,Results_Cases!A:A,0))/EI35)</f>
        <v>0</v>
      </c>
      <c r="ET35" s="104">
        <f>IF(ISERROR(INDEX(Results_Cases!DY:DY,MATCH(A35,Results_Cases!A:A,0))/EI35),"..",INDEX(Results_Cases!DY:DY,MATCH(A35,Results_Cases!A:A,0))/EI35)</f>
        <v>0</v>
      </c>
      <c r="EU35" s="104">
        <f>IF(ISERROR(INDEX(Results_Cases!DZ:DZ,MATCH(A35,Results_Cases!A:A,0))/EI35),"..",INDEX(Results_Cases!DZ:DZ,MATCH(A35,Results_Cases!A:A,0))/EI35)</f>
        <v>0</v>
      </c>
      <c r="EV35" s="104">
        <f>IF(ISERROR(INDEX(Results_Cases!EA:EA,MATCH(A35,Results_Cases!A:A,0))/EI35),"..",INDEX(Results_Cases!EA:EA,MATCH(A35,Results_Cases!A:A,0))/EI35)</f>
        <v>0</v>
      </c>
      <c r="EW35" s="104">
        <f>IF(ISERROR(INDEX(Results_Cases!EB:EB,MATCH(A35,Results_Cases!A:A,0))/EI35),"..",INDEX(Results_Cases!EB:EB,MATCH(A35,Results_Cases!A:A,0))/EI35)</f>
        <v>0</v>
      </c>
      <c r="EX35" s="102">
        <f>IF(ISERROR(INDEX(Results_Cases!EC:EC,MATCH(A35,Results_Cases!A:A,0))/EI35),"..",INDEX(Results_Cases!EC:EC,MATCH(A35,Results_Cases!A:A,0))/EI35)</f>
        <v>0</v>
      </c>
      <c r="EY35" s="102">
        <f>IF(ISERROR(INDEX(Results_Cases!ED:ED,MATCH(A35,Results_Cases!A:A,0))/EI35),"..",INDEX(Results_Cases!ED:ED,MATCH(A35,Results_Cases!A:A,0))/EI35)</f>
        <v>0</v>
      </c>
      <c r="EZ35" s="102">
        <f>IF(ISERROR(INDEX(Results_Cases!EE:EE,MATCH(A35,Results_Cases!A:A,0))/EI35),"..",INDEX(Results_Cases!EE:EE,MATCH(A35,Results_Cases!A:A,0))/EI35)</f>
        <v>0</v>
      </c>
      <c r="FA35" s="102">
        <f>IF(ISERROR(INDEX(Results_Cases!EF:EF,MATCH(A35,Results_Cases!A:A,0))/EI35),"..",INDEX(Results_Cases!EF:EF,MATCH(A35,Results_Cases!A:A,0))/EI35)</f>
        <v>0</v>
      </c>
      <c r="FB35" s="102">
        <f>IF(ISERROR(INDEX(Results_Cases!EG:EG,MATCH(A35,Results_Cases!A:A,0))/EI35),"..",INDEX(Results_Cases!EG:EG,MATCH(A35,Results_Cases!A:A,0))/EI35)</f>
        <v>0</v>
      </c>
      <c r="FC35" s="102">
        <f>IF(ISERROR(INDEX(Results_Cases!EH:EH,MATCH(A35,Results_Cases!A:A,0))/EI35),"..",INDEX(Results_Cases!EH:EH,MATCH(A35,Results_Cases!A:A,0))/EI35)</f>
        <v>0</v>
      </c>
      <c r="FD35" s="102">
        <f>IF(ISERROR(INDEX(Results_Cases!EI:EI,MATCH(A35,Results_Cases!A:A,0))/EI35),"..",INDEX(Results_Cases!EI:EI,MATCH(A35,Results_Cases!A:A,0))/EI35)</f>
        <v>0</v>
      </c>
      <c r="FE35" s="102">
        <f>IF(ISERROR(INDEX(Results_Cases!EJ:EJ,MATCH(A35,Results_Cases!A:A,0))/EI35),"..",INDEX(Results_Cases!EJ:EJ,MATCH(A35,Results_Cases!A:A,0))/EI35)</f>
        <v>4.7619047619047616E-2</v>
      </c>
      <c r="FF35" s="102">
        <f>IF(ISERROR(INDEX(Results_Cases!EK:EK,MATCH(A35,Results_Cases!A:A,0))/EI35),"..",INDEX(Results_Cases!EK:EK,MATCH(A35,Results_Cases!A:A,0))/EI35)</f>
        <v>4.7619047619047616E-2</v>
      </c>
      <c r="FG35" s="102">
        <f>IF(ISERROR(INDEX(Results_Cases!EL:EL,MATCH(A35,Results_Cases!A:A,0))/EI35),"..",INDEX(Results_Cases!EL:EL,MATCH(A35,Results_Cases!A:A,0))/EI35)</f>
        <v>4.7619047619047616E-2</v>
      </c>
      <c r="FH35" s="102">
        <f>IF(ISERROR(INDEX(Results_Cases!EM:EM,MATCH(A35,Results_Cases!A:A,0))/EI35),"..",INDEX(Results_Cases!EM:EM,MATCH(A35,Results_Cases!A:A,0))/EI35)</f>
        <v>0</v>
      </c>
      <c r="FI35" s="102">
        <f>IF(ISERROR(INDEX(Results_Cases!EN:EN,MATCH(A35,Results_Cases!A:A,0))/EI35),"..",INDEX(Results_Cases!EN:EN,MATCH(A35,Results_Cases!A:A,0))/EI35)</f>
        <v>0</v>
      </c>
      <c r="FJ35" s="102">
        <f>IF(ISERROR(INDEX(Results_Cases!EO:EO,MATCH(A35,Results_Cases!A:A,0))/EI35),"..",INDEX(Results_Cases!EO:EO,MATCH(A35,Results_Cases!A:A,0))/EI35)</f>
        <v>0</v>
      </c>
      <c r="FK35" s="102">
        <f>IF(ISERROR(INDEX(Results_Cases!EP:EP,MATCH(A35,Results_Cases!A:A,0))/EI35),"..",INDEX(Results_Cases!EP:EP,MATCH(A35,Results_Cases!A:A,0))/EI35)</f>
        <v>0</v>
      </c>
      <c r="FL35" s="102">
        <f>IF(ISERROR(INDEX(Results_Cases!EQ:EQ,MATCH(A35,Results_Cases!A:A,0))/EI35),"..",INDEX(Results_Cases!EQ:EQ,MATCH(A35,Results_Cases!A:A,0))/EI35)</f>
        <v>0</v>
      </c>
      <c r="FM35" s="102">
        <f>IF(ISERROR(INDEX(Results_Cases!ER:ER,MATCH(A35,Results_Cases!A:A,0))/EI35),"..",INDEX(Results_Cases!ER:ER,MATCH(A35,Results_Cases!A:A,0))/EI35)</f>
        <v>0</v>
      </c>
      <c r="FN35" s="102">
        <f>IF(ISERROR(INDEX(Results_Cases!ES:ES,MATCH(A35,Results_Cases!A:A,0))/EI35),"..",INDEX(Results_Cases!ES:ES,MATCH(A35,Results_Cases!A:A,0))/EI35)</f>
        <v>0</v>
      </c>
      <c r="FO35" s="102">
        <f>IF(ISERROR(INDEX(Results_Cases!ET:ET,MATCH(A35,Results_Cases!A:A,0))/EI35),"..",INDEX(Results_Cases!ET:ET,MATCH(A35,Results_Cases!A:A,0))/EI35)</f>
        <v>0</v>
      </c>
      <c r="FP35" s="102">
        <f>IF(ISERROR(INDEX(Results_Cases!EU:EU,MATCH(A35,Results_Cases!A:A,0))/EI35),"..",INDEX(Results_Cases!EU:EU,MATCH(A35,Results_Cases!A:A,0))/EI35)</f>
        <v>0</v>
      </c>
      <c r="FQ35" s="102">
        <f>IF(ISERROR(INDEX(Results_Cases!EV:EV,MATCH(A35,Results_Cases!A:A,0))/EI35),"..",INDEX(Results_Cases!EV:EV,MATCH(A35,Results_Cases!A:A,0))/EI35)</f>
        <v>0</v>
      </c>
      <c r="FR35" s="102">
        <f>IF(ISERROR(INDEX(Results_Cases!EW:EW,MATCH(A35,Results_Cases!A:A,0))/EI35),"..",INDEX(Results_Cases!EW:EW,MATCH(A35,Results_Cases!A:A,0))/EI35)</f>
        <v>0</v>
      </c>
      <c r="FS35" s="102">
        <f>IF(ISERROR(INDEX(Results_Cases!EX:EX,MATCH(A35,Results_Cases!A:A,0))/EI35),"..",INDEX(Results_Cases!EX:EX,MATCH(A35,Results_Cases!A:A,0))/EI35)</f>
        <v>0.38095238095238093</v>
      </c>
      <c r="FT35" s="104">
        <f>IF(ISERROR(INDEX(Results_Cases!EY:EY,MATCH(A35,Results_Cases!A:A,0))/EI35),"..",INDEX(Results_Cases!EY:EY,MATCH(A35,Results_Cases!A:A,0))/EI35)</f>
        <v>0.14285714285714285</v>
      </c>
      <c r="FU35" s="104">
        <f>IF(ISERROR(INDEX(Results_Cases!EZ:EZ,MATCH(A35,Results_Cases!A:A,0))/EI35),"..",INDEX(Results_Cases!EZ:EZ,MATCH(A35,Results_Cases!A:A,0))/EI35)</f>
        <v>0</v>
      </c>
      <c r="FV35" s="102">
        <f>IF(ISERROR(INDEX(Results_Cases!FA:FA,MATCH(A35,Results_Cases!A:A,0))/GB35),"..",INDEX(Results_Cases!FA:FA,MATCH(A35,Results_Cases!A:A,0))/GB35)</f>
        <v>0.625</v>
      </c>
      <c r="FW35" s="102">
        <f>IF(ISERROR(INDEX(Results_Cases!FB:FB,MATCH(A35,Results_Cases!A:A,0))/GB35),"..",INDEX(Results_Cases!FB:FB,MATCH(A35,Results_Cases!A:A,0))/GB35)</f>
        <v>0</v>
      </c>
      <c r="FX35" s="102">
        <f>IF(ISERROR(INDEX(Results_Cases!FC:FC,MATCH(A35,Results_Cases!A:A,0))/GB35),"..",INDEX(Results_Cases!FC:FC,MATCH(A35,Results_Cases!A:A,0))/GB35)</f>
        <v>0.25</v>
      </c>
      <c r="FY35" s="102">
        <f>IF(ISERROR(INDEX(Results_Cases!FD:FD,MATCH(A35,Results_Cases!A:A,0))/GB35),"..",INDEX(Results_Cases!FD:FD,MATCH(A35,Results_Cases!A:A,0))/GB35)</f>
        <v>0</v>
      </c>
      <c r="FZ35" s="102">
        <f>IF(ISERROR(INDEX(Results_Cases!FE:FE,MATCH(A35,Results_Cases!A:A,0))/GB35),"..",INDEX(Results_Cases!FE:FE,MATCH(A35,Results_Cases!A:A,0))/GB35)</f>
        <v>0.125</v>
      </c>
      <c r="GA35" s="108">
        <f>IF(ISERROR(INDEX(Results_Cases!FF:FF,MATCH(A35,Results_Cases!A:A,0))/GB35),"..",INDEX(Results_Cases!FF:FF,MATCH(A35,Results_Cases!A:A,0))/GB35)</f>
        <v>0</v>
      </c>
      <c r="GB35" s="103">
        <f>INDEX(Results_Cases!FA:FA,MATCH(A35,Results_Cases!A:A,0))+INDEX(Results_Cases!FB:FB,MATCH(A35,Results_Cases!A:A,0))+INDEX(Results_Cases!FC:FC,MATCH(A35,Results_Cases!A:A,0))+INDEX(Results_Cases!FD:FD,MATCH(A35,Results_Cases!A:A,0))+INDEX(Results_Cases!FE:FE,MATCH(A35,Results_Cases!A:A,0))+INDEX(Results_Cases!FF:FF,MATCH(A35,Results_Cases!A:A,0))</f>
        <v>8</v>
      </c>
      <c r="GC35" s="104">
        <f>IF(ISERROR(INDEX(Results_Cases!FG:FG,MATCH(A35,Results_Cases!A:A,0))/GQ35),"..",INDEX(Results_Cases!FG:FG,MATCH(A35,Results_Cases!A:A,0))/GQ35)</f>
        <v>0.5</v>
      </c>
      <c r="GD35" s="104">
        <f>IF(ISERROR(INDEX(Results_Cases!FH:FH,MATCH(A35,Results_Cases!A:A,0))/GQ35),"..",INDEX(Results_Cases!FH:FH,MATCH(A35,Results_Cases!A:A,0))/GQ35)</f>
        <v>0.5</v>
      </c>
      <c r="GE35" s="104">
        <f>IF(ISERROR(INDEX(Results_Cases!FI:FI,MATCH(A35,Results_Cases!A:A,0))/GQ35),"..",INDEX(Results_Cases!FI:FI,MATCH(A35,Results_Cases!A:A,0))/GQ35)</f>
        <v>0</v>
      </c>
      <c r="GF35" s="104">
        <f>IF(ISERROR(INDEX(Results_Cases!FJ:FJ,MATCH(A35,Results_Cases!A:A,0))/GQ35),"..",INDEX(Results_Cases!FJ:FJ,MATCH(A35,Results_Cases!A:A,0))/GQ35)</f>
        <v>0</v>
      </c>
      <c r="GG35" s="104">
        <f>IF(ISERROR(INDEX(Results_Cases!FK:FK,MATCH(A35,Results_Cases!A:A,0))/GQ35),"..",INDEX(Results_Cases!FK:FK,MATCH(A35,Results_Cases!A:A,0))/GQ35)</f>
        <v>0</v>
      </c>
      <c r="GH35" s="104">
        <f>IF(ISERROR(INDEX(Results_Cases!FL:FL,MATCH(A35,Results_Cases!A:A,0))/GQ35),"..",INDEX(Results_Cases!FL:FL,MATCH(A35,Results_Cases!A:A,0))/GQ35)</f>
        <v>0</v>
      </c>
      <c r="GI35" s="104">
        <f>IF(ISERROR(INDEX(Results_Cases!FM:FM,MATCH(A35,Results_Cases!A:A,0))/GQ35),"..",INDEX(Results_Cases!FM:FM,MATCH(A35,Results_Cases!A:A,0))/GQ35)</f>
        <v>0</v>
      </c>
      <c r="GJ35" s="104">
        <f>IF(ISERROR(INDEX(Results_Cases!FN:FN,MATCH(A35,Results_Cases!A:A,0))/GQ35),"..",INDEX(Results_Cases!FN:FN,MATCH(A35,Results_Cases!A:A,0))/GQ35)</f>
        <v>0</v>
      </c>
      <c r="GK35" s="104">
        <f>IF(ISERROR(INDEX(Results_Cases!FO:FO,MATCH(A35,Results_Cases!A:A,0))/GQ35),"..",INDEX(Results_Cases!FO:FO,MATCH(A35,Results_Cases!A:A,0))/GQ35)</f>
        <v>0</v>
      </c>
      <c r="GL35" s="104">
        <f>IF(ISERROR(INDEX(Results_Cases!FP:FP,MATCH(A35,Results_Cases!A:A,0))/GQ35),"..",INDEX(Results_Cases!FP:FP,MATCH(A35,Results_Cases!A:A,0))/GQ35)</f>
        <v>0</v>
      </c>
      <c r="GM35" s="104">
        <f>IF(ISERROR(INDEX(Results_Cases!FQ:FQ,MATCH(A35,Results_Cases!A:A,0))/GQ35),"..",INDEX(Results_Cases!FQ:FQ,MATCH(A35,Results_Cases!A:A,0))/GQ35)</f>
        <v>0</v>
      </c>
      <c r="GN35" s="104">
        <f>IF(ISERROR(INDEX(Results_Cases!FR:FR,MATCH(A35,Results_Cases!A:A,0))/GQ35),"..",INDEX(Results_Cases!FR:FR,MATCH(A35,Results_Cases!A:A,0))/GQ35)</f>
        <v>0</v>
      </c>
      <c r="GO35" s="104">
        <f>IF(ISERROR(INDEX(Results_Cases!FS:FS,MATCH(A35,Results_Cases!A:A,0))/GQ35),"..",INDEX(Results_Cases!FS:FS,MATCH(A35,Results_Cases!A:A,0))/GQ35)</f>
        <v>0</v>
      </c>
      <c r="GP35" s="104">
        <f>IF(ISERROR(INDEX(Results_Cases!FT:FT,MATCH(A35,Results_Cases!A:A,0))/GQ35),"..",INDEX(Results_Cases!FT:FT,MATCH(A35,Results_Cases!A:A,0))/GQ35)</f>
        <v>0</v>
      </c>
      <c r="GQ35" s="100">
        <f>INDEX(Results_Cases!FG:FG,MATCH(A35,Results_Cases!A:A,0))+INDEX(Results_Cases!FH:FH,MATCH(A35,Results_Cases!A:A,0))+INDEX(Results_Cases!FI:FI,MATCH(A35,Results_Cases!A:A,0))+INDEX(Results_Cases!FJ:FJ,MATCH(A35,Results_Cases!A:A,0))+INDEX(Results_Cases!FK:FK,MATCH(A35,Results_Cases!A:A,0))+INDEX(Results_Cases!FL:FL,MATCH(A35,Results_Cases!A:A,0))+INDEX(Results_Cases!FM:FM,MATCH(A35,Results_Cases!A:A,0))+INDEX(Results_Cases!FN:FN,MATCH(A35,Results_Cases!A:A,0))+INDEX(Results_Cases!FO:FO,MATCH(A35,Results_Cases!A:A,0))+INDEX(Results_Cases!FP:FP,MATCH(A35,Results_Cases!A:A,0))+INDEX(Results_Cases!FQ:FQ,MATCH(A35,Results_Cases!A:A,0))+INDEX(Results_Cases!FR:FR,MATCH(A35,Results_Cases!A:A,0))+INDEX(Results_Cases!FS:FS,MATCH(A35,Results_Cases!A:A,0))+INDEX(Results_Cases!FT:FT,MATCH(A35,Results_Cases!A:A,0))</f>
        <v>4</v>
      </c>
      <c r="GR35" s="102" t="str">
        <f>IF(ISERROR(INDEX(Results_Cases!FU:FU,MATCH(A35,Results_Cases!A:A,0))/GS35),"..",INDEX(Results_Cases!FU:FU,MATCH(A35,Results_Cases!A:A,0))/GS35)</f>
        <v>..</v>
      </c>
      <c r="GS35" s="109">
        <f>INDEX(Results_Cases!FU:FU,MATCH(A35,Results_Cases!A:A,0))</f>
        <v>0</v>
      </c>
      <c r="GT35" s="104">
        <f>IF(ISERROR(INDEX(Results_Cases!FV:FV,MATCH(A35,Results_Cases!A:A,0))/GV35),"..",INDEX(Results_Cases!FV:FV,MATCH(A35,Results_Cases!A:A,0))/GV35)</f>
        <v>1</v>
      </c>
      <c r="GU35" s="104">
        <f>IF(ISERROR(INDEX(Results_Cases!FW:FW,MATCH(A35,Results_Cases!A:A,0))/GV35),"..",INDEX(Results_Cases!FW:FW,MATCH(A35,Results_Cases!A:A,0))/GV35)</f>
        <v>0</v>
      </c>
      <c r="GV35" s="110">
        <f>INDEX(Results_Cases!FV:FV,MATCH(A35,Results_Cases!A:A,0))+INDEX(Results_Cases!FW:FW,MATCH(A35,Results_Cases!A:A,0))</f>
        <v>2</v>
      </c>
      <c r="GW35" s="102" t="str">
        <f>IF(ISERROR(INDEX(Results_Cases!FX:FX,MATCH(A35,Results_Cases!A:A,0))/GZ35),"..",INDEX(Results_Cases!FX:FX,MATCH(A35,Results_Cases!A:A,0))/GZ35)</f>
        <v>..</v>
      </c>
      <c r="GX35" s="102" t="str">
        <f>IF(ISERROR(INDEX(Results_Cases!FY:FY,MATCH(A35,Results_Cases!A:A,0))/GZ35),"..",INDEX(Results_Cases!FY:FY,MATCH(A35,Results_Cases!A:A,0))/GZ35)</f>
        <v>..</v>
      </c>
      <c r="GY35" s="102" t="str">
        <f>IF(ISERROR(INDEX(Results_Cases!FZ:FZ,MATCH(A35,Results_Cases!A:A,0))/GZ35),"..",INDEX(Results_Cases!FZ:FZ,MATCH(A35,Results_Cases!A:A,0))/GZ35)</f>
        <v>..</v>
      </c>
      <c r="GZ35" s="109">
        <f>INDEX(Results_Cases!FX:FX,MATCH(A35,Results_Cases!A:A,0))+INDEX(Results_Cases!FY:FY,MATCH(A35,Results_Cases!A:A,0))+INDEX(Results_Cases!FZ:FZ,MATCH(A35,Results_Cases!A:A,0))</f>
        <v>0</v>
      </c>
      <c r="HA35" s="104">
        <f>IF(ISERROR(INDEX(Results_Cases!GA:GA,MATCH(A35,Results_Cases!A:A,0))/HF35),"..",INDEX(Results_Cases!GA:GA,MATCH(A35,Results_Cases!A:A,0))/HF35)</f>
        <v>1</v>
      </c>
      <c r="HB35" s="104">
        <f>IF(ISERROR(INDEX(Results_Cases!GB:GB,MATCH(A35,Results_Cases!A:A,0))/HF35),"..",INDEX(Results_Cases!GB:GB,MATCH(A35,Results_Cases!A:A,0))/HF35)</f>
        <v>0</v>
      </c>
      <c r="HC35" s="104">
        <f>IF(ISERROR(INDEX(Results_Cases!GC:GC,MATCH(A35,Results_Cases!A:A,0))/HF35),"..",INDEX(Results_Cases!GC:GC,MATCH(A35,Results_Cases!A:A,0))/HF35)</f>
        <v>0</v>
      </c>
      <c r="HD35" s="104">
        <f>IF(ISERROR(INDEX(Results_Cases!GD:GD,MATCH(A35,Results_Cases!A:A,0))/HF35),"..",INDEX(Results_Cases!GD:GD,MATCH(A35,Results_Cases!A:A,0))/HF35)</f>
        <v>0</v>
      </c>
      <c r="HE35" s="104">
        <f>IF(ISERROR(INDEX(Results_Cases!GE:GE,MATCH(A35,Results_Cases!A:A,0))/HF35),"..",INDEX(Results_Cases!GE:GE,MATCH(A35,Results_Cases!A:A,0))/HF35)</f>
        <v>0</v>
      </c>
      <c r="HF35" s="110">
        <f>INDEX(Results_Cases!GA:GA,MATCH(A35,Results_Cases!A:A,0))+INDEX(Results_Cases!GB:GB,MATCH(A35,Results_Cases!A:A,0))+INDEX(Results_Cases!GC:GC,MATCH(A35,Results_Cases!A:A,0))+INDEX(Results_Cases!GD:GD,MATCH(A35,Results_Cases!A:A,0))+INDEX(Results_Cases!GE:GE,MATCH(A35,Results_Cases!A:A,0))</f>
        <v>1</v>
      </c>
      <c r="HG35" s="102">
        <f>INDEX(Results_Cases!GF:GF,MATCH(A35,Results_Cases!A:A,0))/HO35</f>
        <v>0.9</v>
      </c>
      <c r="HH35" s="102">
        <f>INDEX(Results_Cases!GG:GG,MATCH(A35,Results_Cases!A:A,0))/HO35</f>
        <v>0</v>
      </c>
      <c r="HI35" s="102">
        <f>INDEX(Results_Cases!GH:GH,MATCH(A35,Results_Cases!A:A,0))/HO35</f>
        <v>0.1</v>
      </c>
      <c r="HJ35" s="102">
        <f>INDEX(Results_Cases!GI:GI,MATCH(A35,Results_Cases!A:A,0))/HO35</f>
        <v>0.1</v>
      </c>
      <c r="HK35" s="102">
        <f>INDEX(Results_Cases!GJ:GJ,MATCH(A35,Results_Cases!A:A,0))/HO35</f>
        <v>0</v>
      </c>
      <c r="HL35" s="102">
        <f>INDEX(Results_Cases!GK:GK,MATCH(A35,Results_Cases!A:A,0))/HO35</f>
        <v>0</v>
      </c>
      <c r="HM35" s="102">
        <f>INDEX(Results_Cases!GL:GL,MATCH(A35,Results_Cases!A:A,0))/HO35</f>
        <v>0</v>
      </c>
      <c r="HN35" s="102">
        <f>INDEX(Results_Cases!GM:GM,MATCH(A35,Results_Cases!A:A,0))/HO35</f>
        <v>0</v>
      </c>
      <c r="HO35" s="103">
        <f>INDEX(Results_Cases!HC:HC,MATCH(A35,Results_Cases!A:A,0))</f>
        <v>10</v>
      </c>
      <c r="HP35" s="104">
        <f>IF(ISERROR(INDEX(Results_Cases!GN:GN,MATCH(A35,Results_Cases!A:A,0))/HX35),0,INDEX(Results_Cases!GN:GN,MATCH(A35,Results_Cases!A:A,0))/HX35)</f>
        <v>0.5</v>
      </c>
      <c r="HQ35" s="104">
        <f>IF(ISERROR(INDEX(Results_Cases!GO:GO,MATCH(A35,Results_Cases!A:A,0))/HX35),0,INDEX(Results_Cases!GO:GO,MATCH(A35,Results_Cases!A:A,0))/HX35)</f>
        <v>0</v>
      </c>
      <c r="HR35" s="104">
        <f>IF(ISERROR(INDEX(Results_Cases!GP:GP,MATCH(A35,Results_Cases!A:A,0))/HX35),0,INDEX(Results_Cases!GP:GP,MATCH(A35,Results_Cases!A:A,0))/HX35)</f>
        <v>0</v>
      </c>
      <c r="HS35" s="104">
        <f>IF(ISERROR(INDEX(Results_Cases!GQ:GQ,MATCH(A35,Results_Cases!A:A,0))/HX35),0,INDEX(Results_Cases!GQ:GQ,MATCH(A35,Results_Cases!A:A,0))/HX35)</f>
        <v>0</v>
      </c>
      <c r="HT35" s="104">
        <f>IF(ISERROR(INDEX(Results_Cases!GR:GR,MATCH(A35,Results_Cases!A:A,0))/HX35),0,INDEX(Results_Cases!GR:GR,MATCH(A35,Results_Cases!A:A,0))/HX35)</f>
        <v>0.5</v>
      </c>
      <c r="HU35" s="104">
        <f>IF(ISERROR(INDEX(Results_Cases!GS:GS,MATCH(A35,Results_Cases!A:A,0))/HX35),0,INDEX(Results_Cases!GS:GS,MATCH(A35,Results_Cases!A:A,0))/HX35)</f>
        <v>0</v>
      </c>
      <c r="HV35" s="104">
        <f>IF(ISERROR(INDEX(Results_Cases!GT:GT,MATCH(A35,Results_Cases!A:A,0))/HX35),0,INDEX(Results_Cases!GT:GT,MATCH(A35,Results_Cases!A:A,0))/HX35)</f>
        <v>0</v>
      </c>
      <c r="HW35" s="104">
        <f>IF(ISERROR(INDEX(Results_Cases!GU:GU,MATCH(A35,Results_Cases!A:A,0))/HX35),0,INDEX(Results_Cases!GU:GU,MATCH(A35,Results_Cases!A:A,0))/HX35)</f>
        <v>0</v>
      </c>
      <c r="HX35" s="100">
        <f>INDEX(Results_Cases!GN:GN,MATCH(A35,Results_Cases!A:A,0))+INDEX(Results_Cases!GO:GO,MATCH(A35,Results_Cases!A:A,0))+INDEX(Results_Cases!GP:GP,MATCH(A35,Results_Cases!A:A,0))+INDEX(Results_Cases!GQ:GQ,MATCH(A35,Results_Cases!A:A,0))+INDEX(Results_Cases!GR:GR,MATCH(A35,Results_Cases!A:A,0))+INDEX(Results_Cases!GS:GS,MATCH(A35,Results_Cases!A:A,0))+INDEX(Results_Cases!GT:GT,MATCH(A35,Results_Cases!A:A,0))+INDEX(Results_Cases!GU:GU,MATCH(A35,Results_Cases!A:A,0))</f>
        <v>10</v>
      </c>
      <c r="HY35" s="102">
        <f>IF(ISERROR(INDEX(Results_Cases!GV:GV,MATCH(A35,Results_Cases!A:A,0))/IA35),"..",INDEX(Results_Cases!GV:GV,MATCH(A35,Results_Cases!A:A,0))/IA35)</f>
        <v>0.52380952380952384</v>
      </c>
      <c r="HZ35" s="102">
        <f>IF(ISERROR(INDEX(Results_Cases!GW:GW,MATCH(A35,Results_Cases!A:A,0))/IA35),"..",INDEX(Results_Cases!GW:GW,MATCH(A35,Results_Cases!A:A,0))/IA35)</f>
        <v>0.47619047619047616</v>
      </c>
      <c r="IA35" s="103">
        <f>INDEX(Results_Cases!GV:GV,MATCH(A35,Results_Cases!A:A,0))+INDEX(Results_Cases!GW:GW,MATCH(A35,Results_Cases!A:A,0))</f>
        <v>21</v>
      </c>
      <c r="IB35" s="104">
        <f>IF(ISERROR(INDEX(Results_Cases!GX:GX,MATCH(A35,Results_Cases!A:A,0))/ID35),"..",INDEX(Results_Cases!GX:GX,MATCH(A35,Results_Cases!A:A,0))/ID35)</f>
        <v>9.5238095238095233E-2</v>
      </c>
      <c r="IC35" s="104">
        <f>IF(ISERROR(INDEX(Results_Cases!GY:GY,MATCH(A35,Results_Cases!A:A,0))/ID35),"..",INDEX(Results_Cases!GY:GY,MATCH(A35,Results_Cases!A:A,0))/ID35)</f>
        <v>0.90476190476190477</v>
      </c>
      <c r="ID35" s="111">
        <f>INDEX(Results_Cases!GX:GX,MATCH(A35,Results_Cases!A:A,0))+INDEX(Results_Cases!GY:GY,MATCH(A35,Results_Cases!A:A,0))</f>
        <v>21</v>
      </c>
    </row>
    <row r="36" spans="1:238" s="30" customFormat="1" ht="24" customHeight="1" x14ac:dyDescent="0.2">
      <c r="A36" s="93" t="s">
        <v>165</v>
      </c>
      <c r="B36" s="94" t="s">
        <v>84</v>
      </c>
      <c r="C36" s="94" t="s">
        <v>174</v>
      </c>
      <c r="D36" s="100">
        <f>INDEX(Results_Cases!D:D,MATCH(A36,Results_Cases!A:A,0))</f>
        <v>29</v>
      </c>
      <c r="E36" s="102">
        <f>INDEX(Results_Cases!E:E,MATCH(A36,Results_Cases!A:A,0))/G36</f>
        <v>1</v>
      </c>
      <c r="F36" s="102">
        <f>INDEX(Results_Cases!F:F,MATCH(A36,Results_Cases!A:A,0))/G36</f>
        <v>0</v>
      </c>
      <c r="G36" s="103">
        <f>INDEX(Results_Cases!D:D,MATCH(A36,Results_Cases!A:A,0))</f>
        <v>29</v>
      </c>
      <c r="H36" s="104">
        <f>INDEX(Results_Cases!G:G,MATCH(A36,Results_Cases!A:A,0))/T36</f>
        <v>0.2413793103448276</v>
      </c>
      <c r="I36" s="104">
        <f>INDEX(Results_Cases!H:H,MATCH(A36,Results_Cases!A:A,0))/T36</f>
        <v>0.27586206896551724</v>
      </c>
      <c r="J36" s="104">
        <f>INDEX(Results_Cases!I:I,MATCH(A36,Results_Cases!A:A,0))/T36</f>
        <v>0.82758620689655171</v>
      </c>
      <c r="K36" s="104">
        <f>INDEX(Results_Cases!J:J,MATCH(A36,Results_Cases!A:A,0))/T36</f>
        <v>0.2413793103448276</v>
      </c>
      <c r="L36" s="104">
        <f>INDEX(Results_Cases!K:K,MATCH(A36,Results_Cases!A:A,0))/T36</f>
        <v>3.4482758620689655E-2</v>
      </c>
      <c r="M36" s="104">
        <f>INDEX(Results_Cases!L:L,MATCH(A36,Results_Cases!A:A,0))/T36</f>
        <v>6.8965517241379309E-2</v>
      </c>
      <c r="N36" s="104">
        <f>INDEX(Results_Cases!M:M,MATCH(A36,Results_Cases!A:A,0))/T36</f>
        <v>3.4482758620689655E-2</v>
      </c>
      <c r="O36" s="104">
        <f>INDEX(Results_Cases!N:N,MATCH(A36,Results_Cases!A:A,0))/T36</f>
        <v>0.17241379310344829</v>
      </c>
      <c r="P36" s="104">
        <f>INDEX(Results_Cases!O:O,MATCH(A36,Results_Cases!A:A,0))/T36</f>
        <v>0.13793103448275862</v>
      </c>
      <c r="Q36" s="104">
        <f>INDEX(Results_Cases!P:P,MATCH(A36,Results_Cases!A:A,0))/T36</f>
        <v>0.10344827586206896</v>
      </c>
      <c r="R36" s="104">
        <f>INDEX(Results_Cases!Q:Q,MATCH(A36,Results_Cases!A:A,0))/T36</f>
        <v>0</v>
      </c>
      <c r="S36" s="104">
        <f>INDEX(Results_Cases!R:R,MATCH(A36,Results_Cases!A:A,0))/T36</f>
        <v>0</v>
      </c>
      <c r="T36" s="100">
        <f>INDEX(Results_Cases!GZ:GZ,MATCH(A36,Results_Cases!A:A,0))</f>
        <v>29</v>
      </c>
      <c r="U36" s="102">
        <f>IF(ISERROR(INDEX(Results_Cases!S:S,MATCH(A36,Results_Cases!A:A,0))/X36),0,INDEX(Results_Cases!S:S,MATCH(A36,Results_Cases!A:A,0))/X36)</f>
        <v>0.2857142857142857</v>
      </c>
      <c r="V36" s="102">
        <f>IF(ISERROR(INDEX(Results_Cases!T:T,MATCH(A36,Results_Cases!A:A,0))/X36),0,INDEX(Results_Cases!T:T,MATCH(A36,Results_Cases!A:A,0))/X36)</f>
        <v>0.5714285714285714</v>
      </c>
      <c r="W36" s="102">
        <f>IF(ISERROR(INDEX(Results_Cases!U:U,MATCH(A36,Results_Cases!A:A,0))/X36),0,INDEX(Results_Cases!U:U,MATCH(A36,Results_Cases!A:A,0))/X36)</f>
        <v>0.14285714285714285</v>
      </c>
      <c r="X36" s="103">
        <f>IF(INDEX(Results_Cases!S:S,MATCH(A36,Results_Cases!A:A,0))+INDEX(Results_Cases!T:T,MATCH(A36,Results_Cases!A:A,0))+INDEX(Results_Cases!U:U,MATCH(A36,Results_Cases!A:A,0))=0,"..",INDEX(Results_Cases!S:S,MATCH(A36,Results_Cases!A:A,0))+INDEX(Results_Cases!T:T,MATCH(A36,Results_Cases!A:A,0))+INDEX(Results_Cases!U:U,MATCH(A36,Results_Cases!A:A,0)))</f>
        <v>7</v>
      </c>
      <c r="Y36" s="104">
        <f>IF(ISERROR(INDEX(Results_Cases!V:V,MATCH(A36,Results_Cases!A:A,0))/AC36),"..",INDEX(Results_Cases!V:V,MATCH(A36,Results_Cases!A:A,0))/AC36)</f>
        <v>0.68965517241379315</v>
      </c>
      <c r="Z36" s="104">
        <f>IF(ISERROR(INDEX(Results_Cases!W:W,MATCH(A36,Results_Cases!A:A,0))/AC36),"..",INDEX(Results_Cases!W:W,MATCH(A36,Results_Cases!A:A,0))/AC36)</f>
        <v>0</v>
      </c>
      <c r="AA36" s="104">
        <f>IF(ISERROR(INDEX(Results_Cases!X:X,MATCH(A36,Results_Cases!A:A,0))/AC36),"..",INDEX(Results_Cases!X:X,MATCH(A36,Results_Cases!A:A,0))/AC36)</f>
        <v>0</v>
      </c>
      <c r="AB36" s="104">
        <f>IF(ISERROR(INDEX(Results_Cases!Y:Y,MATCH(A36,Results_Cases!A:A,0))/AC36),"..",INDEX(Results_Cases!Y:Y,MATCH(A36,Results_Cases!A:A,0))/AC36)</f>
        <v>0.31034482758620691</v>
      </c>
      <c r="AC36" s="100">
        <f>INDEX(Results_Cases!HA:HA,MATCH(A36,Results_Cases!A:A,0))</f>
        <v>29</v>
      </c>
      <c r="AD36" s="102">
        <f>IF(ISERROR(INDEX(Results_Cases!Z:Z,MATCH(A36,Results_Cases!A:A,0))/AK36),"..",INDEX(Results_Cases!Z:Z,MATCH(A36,Results_Cases!A:A,0))/AK36)</f>
        <v>0.7931034482758621</v>
      </c>
      <c r="AE36" s="102">
        <f>IF(ISERROR(INDEX(Results_Cases!AA:AA,MATCH(A36,Results_Cases!A:A,0))/AK36),"..",INDEX(Results_Cases!AA:AA,MATCH(A36,Results_Cases!A:A,0))/AK36)</f>
        <v>3.4482758620689655E-2</v>
      </c>
      <c r="AF36" s="102">
        <f>IF(ISERROR(INDEX(Results_Cases!AB:AB,MATCH(A36,Results_Cases!A:A,0))/AK36),"..",INDEX(Results_Cases!AB:AB,MATCH(A36,Results_Cases!A:A,0))/AK36)</f>
        <v>3.4482758620689655E-2</v>
      </c>
      <c r="AG36" s="102">
        <f>IF(ISERROR(INDEX(Results_Cases!AC:AC,MATCH(A36,Results_Cases!A:A,0))/AK36),"..",INDEX(Results_Cases!AC:AC,MATCH(A36,Results_Cases!A:A,0))/AK36)</f>
        <v>3.4482758620689655E-2</v>
      </c>
      <c r="AH36" s="102">
        <f>IF(ISERROR(INDEX(Results_Cases!AD:AD,MATCH(A36,Results_Cases!A:A,0))/AK36),"..",INDEX(Results_Cases!AD:AD,MATCH(A36,Results_Cases!A:A,0))/AK36)</f>
        <v>3.4482758620689655E-2</v>
      </c>
      <c r="AI36" s="102">
        <f>IF(ISERROR(INDEX(Results_Cases!AE:AE,MATCH(A36,Results_Cases!A:A,0))/AK36),"..",INDEX(Results_Cases!AE:AE,MATCH(A36,Results_Cases!A:A,0))/AK36)</f>
        <v>3.4482758620689655E-2</v>
      </c>
      <c r="AJ36" s="102">
        <f>IF(ISERROR(INDEX(Results_Cases!AF:AF,MATCH(A36,Results_Cases!A:A,0))/AK36),"..",INDEX(Results_Cases!AF:AF,MATCH(A36,Results_Cases!A:A,0))/AK36)</f>
        <v>3.4482758620689655E-2</v>
      </c>
      <c r="AK36" s="103">
        <f>IF(INDEX(Results_Cases!Z:Z,MATCH(A36,Results_Cases!A:A,0))+INDEX(Results_Cases!AA:AA,MATCH(A36,Results_Cases!A:A,0))+INDEX(Results_Cases!AB:AB,MATCH(A36,Results_Cases!A:A,0))+INDEX(Results_Cases!AC:AC,MATCH(A36,Results_Cases!A:A,0))+INDEX(Results_Cases!AD:AD,MATCH(A36,Results_Cases!A:A,0))+INDEX(Results_Cases!AE:AE,MATCH(A36,Results_Cases!A:A,0))+INDEX(Results_Cases!AF:AF,MATCH(A36,Results_Cases!A:A,0))=0,"..",INDEX(Results_Cases!Z:Z,MATCH(A36,Results_Cases!A:A,0))+INDEX(Results_Cases!AA:AA,MATCH(A36,Results_Cases!A:A,0))+INDEX(Results_Cases!AB:AB,MATCH(A36,Results_Cases!A:A,0))+INDEX(Results_Cases!AC:AC,MATCH(A36,Results_Cases!A:A,0))+INDEX(Results_Cases!AD:AD,MATCH(A36,Results_Cases!A:A,0))+INDEX(Results_Cases!AE:AE,MATCH(A36,Results_Cases!A:A,0))+INDEX(Results_Cases!AF:AF,MATCH(A36,Results_Cases!A:A,0)))</f>
        <v>29</v>
      </c>
      <c r="AL36" s="104">
        <f>IF(ISERROR(INDEX(Results_Cases!AG:AG,MATCH(A36,Results_Cases!A:A,0))/AR36),"..",INDEX(Results_Cases!AG:AG,MATCH(A36,Results_Cases!A:A,0))/AR36)</f>
        <v>0.20689655172413793</v>
      </c>
      <c r="AM36" s="104">
        <f>IF(ISERROR(INDEX(Results_Cases!AH:AH,MATCH(A36,Results_Cases!A:A,0))/AR36),"..",INDEX(Results_Cases!AH:AH,MATCH(A36,Results_Cases!A:A,0))/AR36)</f>
        <v>0.75862068965517238</v>
      </c>
      <c r="AN36" s="104">
        <f>IF(ISERROR(INDEX(Results_Cases!AI:AI,MATCH(A36,Results_Cases!A:A,0))/AR36),"..",INDEX(Results_Cases!AI:AI,MATCH(A36,Results_Cases!A:A,0))/AR36)</f>
        <v>0</v>
      </c>
      <c r="AO36" s="104">
        <f>IF(ISERROR(INDEX(Results_Cases!AJ:AJ,MATCH(A36,Results_Cases!A:A,0))/AR36),"..",INDEX(Results_Cases!AJ:AJ,MATCH(A36,Results_Cases!A:A,0))/AR36)</f>
        <v>0</v>
      </c>
      <c r="AP36" s="104">
        <f>IF(ISERROR(INDEX(Results_Cases!AK:AK,MATCH(A36,Results_Cases!A:A,0))/AR36),"..",INDEX(Results_Cases!AK:AK,MATCH(A36,Results_Cases!A:A,0))/AR36)</f>
        <v>0</v>
      </c>
      <c r="AQ36" s="104">
        <f>IF(ISERROR(INDEX(Results_Cases!AL:AL,MATCH(A36,Results_Cases!A:A,0))/AR36),"..",INDEX(Results_Cases!AL:AL,MATCH(A36,Results_Cases!A:A,0))/AR36)</f>
        <v>3.4482758620689655E-2</v>
      </c>
      <c r="AR36" s="100">
        <f>INDEX(Results_Cases!AG:AG,MATCH(A36,Results_Cases!A:A,0))+INDEX(Results_Cases!AH:AH,MATCH(A36,Results_Cases!A:A,0))+INDEX(Results_Cases!AI:AI,MATCH(A36,Results_Cases!A:A,0))+INDEX(Results_Cases!AJ:AJ,MATCH(A36,Results_Cases!A:A,0))+INDEX(Results_Cases!AK:AK,MATCH(A36,Results_Cases!A:A,0))+INDEX(Results_Cases!AL:AL,MATCH(A36,Results_Cases!A:A,0))</f>
        <v>29</v>
      </c>
      <c r="AS36" s="102">
        <f>IF(ISERROR(INDEX(Results_Cases!AM:AM,MATCH(A36,Results_Cases!A:A,0))/AX36),"..",INDEX(Results_Cases!AM:AM,MATCH(A36,Results_Cases!A:A,0))/AX36)</f>
        <v>0.8571428571428571</v>
      </c>
      <c r="AT36" s="102">
        <f>IF(ISERROR(INDEX(Results_Cases!AN:AN,MATCH(A36,Results_Cases!A:A,0))/AX36),"..",INDEX(Results_Cases!AN:AN,MATCH(A36,Results_Cases!A:A,0))/AX36)</f>
        <v>0.10714285714285714</v>
      </c>
      <c r="AU36" s="102">
        <f>IF(ISERROR(INDEX(Results_Cases!AO:AO,MATCH(A36,Results_Cases!A:A,0))/AX36),"..",INDEX(Results_Cases!AO:AO,MATCH(A36,Results_Cases!A:A,0))/AX36)</f>
        <v>3.5714285714285712E-2</v>
      </c>
      <c r="AV36" s="102">
        <f>IF(ISERROR(INDEX(Results_Cases!AP:AP,MATCH(A36,Results_Cases!A:A,0))/AX36),"..",INDEX(Results_Cases!AP:AP,MATCH(A36,Results_Cases!A:A,0))/AX36)</f>
        <v>0</v>
      </c>
      <c r="AW36" s="102">
        <f>IF(ISERROR(INDEX(Results_Cases!AQ:AQ,MATCH(A36,Results_Cases!A:A,0))/AX36),"..",INDEX(Results_Cases!AQ:AQ,MATCH(A36,Results_Cases!A:A,0))/AX36)</f>
        <v>0</v>
      </c>
      <c r="AX36" s="103">
        <f>INDEX(Results_Cases!AM:AM,MATCH(A36,Results_Cases!A:A,0))+INDEX(Results_Cases!AN:AN,MATCH(A36,Results_Cases!A:A,0))+INDEX(Results_Cases!AO:AO,MATCH(A36,Results_Cases!A:A,0))+INDEX(Results_Cases!AP:AP,MATCH(A36,Results_Cases!A:A,0))+INDEX(Results_Cases!AQ:AQ,MATCH(A36,Results_Cases!A:A,0))</f>
        <v>28</v>
      </c>
      <c r="AY36" s="104">
        <f>IF(ISERROR(INDEX(Results_Cases!AR:AR,MATCH(A36,Results_Cases!A:A,0))/BD36),"..",INDEX(Results_Cases!AR:AR,MATCH(A36,Results_Cases!A:A,0))/BD36)</f>
        <v>0.68</v>
      </c>
      <c r="AZ36" s="104">
        <f>IF(ISERROR(INDEX(Results_Cases!AS:AS,MATCH(A36,Results_Cases!A:A,0))/BD36),"..",INDEX(Results_Cases!AS:AS,MATCH(A36,Results_Cases!A:A,0))/BD36)</f>
        <v>0.24</v>
      </c>
      <c r="BA36" s="104">
        <f>IF(ISERROR(INDEX(Results_Cases!AT:AT,MATCH(A36,Results_Cases!A:A,0))/BD36),"..",INDEX(Results_Cases!AT:AT,MATCH(A36,Results_Cases!A:A,0))/BD36)</f>
        <v>0</v>
      </c>
      <c r="BB36" s="104">
        <f>IF(ISERROR(INDEX(Results_Cases!AU:AU,MATCH(A36,Results_Cases!A:A,0))/BD36),"..",INDEX(Results_Cases!AU:AU,MATCH(A36,Results_Cases!A:A,0))/BD36)</f>
        <v>0.04</v>
      </c>
      <c r="BC36" s="104">
        <f>IF(ISERROR(INDEX(Results_Cases!AV:AV,MATCH(A36,Results_Cases!A:A,0))/BD36),"..",INDEX(Results_Cases!AV:AV,MATCH(A36,Results_Cases!A:A,0))/BD36)</f>
        <v>0.04</v>
      </c>
      <c r="BD36" s="100">
        <f>INDEX(Results_Cases!AR:AR,MATCH(A36,Results_Cases!A:A,0))+INDEX(Results_Cases!AS:AS,MATCH(A36,Results_Cases!A:A,0))+INDEX(Results_Cases!AT:AT,MATCH(A36,Results_Cases!A:A,0))+INDEX(Results_Cases!AU:AU,MATCH(A36,Results_Cases!A:A,0))+INDEX(Results_Cases!AV:AV,MATCH(A36,Results_Cases!A:A,0))</f>
        <v>25</v>
      </c>
      <c r="BE36" s="102">
        <f>IF(ISERROR(INDEX(Results_Cases!AW:AW,MATCH(A36,Results_Cases!A:A,0))/BJ36),"..",INDEX(Results_Cases!AW:AW,MATCH(A36,Results_Cases!A:A,0))/BJ36)</f>
        <v>0.8571428571428571</v>
      </c>
      <c r="BF36" s="102">
        <f>IF(ISERROR(INDEX(Results_Cases!AX:AX,MATCH(A36,Results_Cases!A:A,0))/BJ36),"..",INDEX(Results_Cases!AX:AX,MATCH(A36,Results_Cases!A:A,0))/BJ36)</f>
        <v>0.10714285714285714</v>
      </c>
      <c r="BG36" s="102">
        <f>IF(ISERROR(INDEX(Results_Cases!AY:AY,MATCH(A36,Results_Cases!A:A,0))/BJ36),"..",INDEX(Results_Cases!AY:AY,MATCH(A36,Results_Cases!A:A,0))/BJ36)</f>
        <v>3.5714285714285712E-2</v>
      </c>
      <c r="BH36" s="102">
        <f>IF(ISERROR(INDEX(Results_Cases!AZ:AZ,MATCH(A36,Results_Cases!A:A,0))/BJ36),"..",INDEX(Results_Cases!AZ:AZ,MATCH(A36,Results_Cases!A:A,0))/BJ36)</f>
        <v>0</v>
      </c>
      <c r="BI36" s="102">
        <f>IF(ISERROR(INDEX(Results_Cases!BA:BA,MATCH(A36,Results_Cases!A:A,0))/BJ36),"..",INDEX(Results_Cases!BA:BA,MATCH(A36,Results_Cases!A:A,0))/BJ36)</f>
        <v>0</v>
      </c>
      <c r="BJ36" s="103">
        <f>INDEX(Results_Cases!AW:AW,MATCH(A36,Results_Cases!A:A,0))+INDEX(Results_Cases!AX:AX,MATCH(A36,Results_Cases!A:A,0))+INDEX(Results_Cases!AY:AY,MATCH(A36,Results_Cases!A:A,0))+INDEX(Results_Cases!AZ:AZ,MATCH(A36,Results_Cases!A:A,0))+INDEX(Results_Cases!BA:BA,MATCH(A36,Results_Cases!A:A,0))</f>
        <v>28</v>
      </c>
      <c r="BK36" s="104">
        <f>IF(ISERROR(INDEX(Results_Cases!BB:BB,MATCH(A36,Results_Cases!A:A,0))/BP36),"..",INDEX(Results_Cases!BB:BB,MATCH(A36,Results_Cases!A:A,0))/BP36)</f>
        <v>0.88461538461538458</v>
      </c>
      <c r="BL36" s="104">
        <f>IF(ISERROR(INDEX(Results_Cases!BC:BC,MATCH(A36,Results_Cases!A:A,0))/BP36),"..",INDEX(Results_Cases!BC:BC,MATCH(A36,Results_Cases!A:A,0))/BP36)</f>
        <v>7.6923076923076927E-2</v>
      </c>
      <c r="BM36" s="104">
        <f>IF(ISERROR(INDEX(Results_Cases!BD:BD,MATCH(A36,Results_Cases!A:A,0))/BP36),"..",INDEX(Results_Cases!BD:BD,MATCH(A36,Results_Cases!A:A,0))/BP36)</f>
        <v>3.8461538461538464E-2</v>
      </c>
      <c r="BN36" s="104">
        <f>IF(ISERROR(INDEX(Results_Cases!BE:BE,MATCH(A36,Results_Cases!A:A,0))/BP36),"..",INDEX(Results_Cases!BE:BE,MATCH(A36,Results_Cases!A:A,0))/BP36)</f>
        <v>0</v>
      </c>
      <c r="BO36" s="104">
        <f>IF(ISERROR(INDEX(Results_Cases!BF:BF,MATCH(A36,Results_Cases!A:A,0))/BP36),"..",INDEX(Results_Cases!BF:BF,MATCH(A36,Results_Cases!A:A,0))/BP36)</f>
        <v>0</v>
      </c>
      <c r="BP36" s="100">
        <f>INDEX(Results_Cases!BB:BB,MATCH(A36,Results_Cases!A:A,0))+INDEX(Results_Cases!BC:BC,MATCH(A36,Results_Cases!A:A,0))+INDEX(Results_Cases!BD:BD,MATCH(A36,Results_Cases!A:A,0))+INDEX(Results_Cases!BE:BE,MATCH(A36,Results_Cases!A:A,0))+INDEX(Results_Cases!BF:BF,MATCH(A36,Results_Cases!A:A,0))</f>
        <v>26</v>
      </c>
      <c r="BQ36" s="102">
        <f>IF(ISERROR(INDEX(Results_Cases!BG:BG,MATCH(A36,Results_Cases!A:A,0))/BV36),"..",INDEX(Results_Cases!BG:BG,MATCH(A36,Results_Cases!A:A,0))/BV36)</f>
        <v>0.93333333333333335</v>
      </c>
      <c r="BR36" s="102">
        <f>IF(ISERROR(INDEX(Results_Cases!BH:BH,MATCH(A36,Results_Cases!A:A,0))/AX36),"..",INDEX(Results_Cases!BH:BH,MATCH(A36,Results_Cases!A:A,0))/AX36)</f>
        <v>3.5714285714285712E-2</v>
      </c>
      <c r="BS36" s="102">
        <f>IF(ISERROR(INDEX(Results_Cases!BI:BI,MATCH(A36,Results_Cases!A:A,0))/AX36),"..",INDEX(Results_Cases!BI:BI,MATCH(A36,Results_Cases!A:A,0))/AX36)</f>
        <v>0</v>
      </c>
      <c r="BT36" s="102">
        <f>IF(ISERROR(INDEX(Results_Cases!BJ:BJ,MATCH(A36,Results_Cases!A:A,0))/AX36),"..",INDEX(Results_Cases!BJ:BJ,MATCH(A36,Results_Cases!A:A,0))/AX36)</f>
        <v>0</v>
      </c>
      <c r="BU36" s="102">
        <f>IF(ISERROR(INDEX(Results_Cases!BK:BK,MATCH(A36,Results_Cases!A:A,0))/AX36),"..",INDEX(Results_Cases!BK:BK,MATCH(A36,Results_Cases!A:A,0))/AX36)</f>
        <v>0</v>
      </c>
      <c r="BV36" s="103">
        <f>INDEX(Results_Cases!BG:BG,MATCH(A36,Results_Cases!A:A,0))+INDEX(Results_Cases!BH:BH,MATCH(A36,Results_Cases!A:A,0))+INDEX(Results_Cases!BI:BI,MATCH(A36,Results_Cases!A:A,0))+INDEX(Results_Cases!BJ:BJ,MATCH(A36,Results_Cases!A:A,0))+INDEX(Results_Cases!BK:BK,MATCH(A36,Results_Cases!A:A,0))</f>
        <v>15</v>
      </c>
      <c r="BW36" s="104">
        <f>IF(ISERROR(INDEX(Results_Cases!BL:BL,MATCH(A36,Results_Cases!A:A,0))/CB36),"..",INDEX(Results_Cases!BL:BL,MATCH(A36,Results_Cases!A:A,0))/CB36)</f>
        <v>0.8571428571428571</v>
      </c>
      <c r="BX36" s="104">
        <f>IF(ISERROR(INDEX(Results_Cases!BM:BM,MATCH(A36,Results_Cases!A:A,0))/CB36),"..",INDEX(Results_Cases!BM:BM,MATCH(A36,Results_Cases!A:A,0))/CB36)</f>
        <v>0.14285714285714285</v>
      </c>
      <c r="BY36" s="104">
        <f>IF(ISERROR(INDEX(Results_Cases!BN:BN,MATCH(A36,Results_Cases!A:A,0))/CB36),"..",INDEX(Results_Cases!BN:BN,MATCH(A36,Results_Cases!A:A,0))/CB36)</f>
        <v>0</v>
      </c>
      <c r="BZ36" s="104">
        <f>IF(ISERROR(INDEX(Results_Cases!BO:BO,MATCH(A36,Results_Cases!A:A,0))/CB36),"..",INDEX(Results_Cases!BO:BO,MATCH(A36,Results_Cases!A:A,0))/CB36)</f>
        <v>0</v>
      </c>
      <c r="CA36" s="104">
        <f>IF(ISERROR(INDEX(Results_Cases!BP:BP,MATCH(A36,Results_Cases!A:A,0))/CB36),"..",INDEX(Results_Cases!BP:BP,MATCH(A36,Results_Cases!A:A,0))/CB36)</f>
        <v>0</v>
      </c>
      <c r="CB36" s="100">
        <f>INDEX(Results_Cases!BL:BL,MATCH(A36,Results_Cases!A:A,0))+INDEX(Results_Cases!BM:BM,MATCH(A36,Results_Cases!A:A,0))+INDEX(Results_Cases!BN:BN,MATCH(A36,Results_Cases!A:A,0))+INDEX(Results_Cases!BO:BO,MATCH(A36,Results_Cases!A:A,0))+INDEX(Results_Cases!BP:BP,MATCH(A36,Results_Cases!A:A,0))</f>
        <v>7</v>
      </c>
      <c r="CC36" s="102">
        <f>IF(ISERROR(INDEX(Results_Cases!BQ:BQ,MATCH(A36,Results_Cases!A:A,0))/CH36),"..",INDEX(Results_Cases!BQ:BQ,MATCH(A36,Results_Cases!A:A,0))/CH36)</f>
        <v>0.54545454545454541</v>
      </c>
      <c r="CD36" s="102">
        <f>IF(ISERROR(INDEX(Results_Cases!BR:BR,MATCH(A36,Results_Cases!A:A,0))/CH36),"..",INDEX(Results_Cases!BR:BR,MATCH(A36,Results_Cases!A:A,0))/CH36)</f>
        <v>0.31818181818181818</v>
      </c>
      <c r="CE36" s="102">
        <f>IF(ISERROR(INDEX(Results_Cases!BS:BS,MATCH(A36,Results_Cases!A:A,0))/CH36),"..",INDEX(Results_Cases!BS:BS,MATCH(A36,Results_Cases!A:A,0))/CH36)</f>
        <v>9.0909090909090912E-2</v>
      </c>
      <c r="CF36" s="102">
        <f>IF(ISERROR(INDEX(Results_Cases!BT:BT,MATCH(A36,Results_Cases!A:A,0))/CH36),"..",INDEX(Results_Cases!BT:BT,MATCH(A36,Results_Cases!A:A,0))/CH36)</f>
        <v>4.5454545454545456E-2</v>
      </c>
      <c r="CG36" s="102">
        <f>IF(ISERROR(INDEX(Results_Cases!BU:BU,MATCH(A36,Results_Cases!A:A,0))/CH36),"..",INDEX(Results_Cases!BU:BU,MATCH(A36,Results_Cases!A:A,0))/CH36)</f>
        <v>0</v>
      </c>
      <c r="CH36" s="103">
        <f>INDEX(Results_Cases!BQ:BQ,MATCH(A36,Results_Cases!A:A,0))+INDEX(Results_Cases!BR:BR,MATCH(A36,Results_Cases!A:A,0))+INDEX(Results_Cases!BS:BS,MATCH(A36,Results_Cases!A:A,0))+INDEX(Results_Cases!BT:BT,MATCH(A36,Results_Cases!A:A,0))+INDEX(Results_Cases!BU:BU,MATCH(A36,Results_Cases!A:A,0))</f>
        <v>22</v>
      </c>
      <c r="CI36" s="104">
        <f>IF(ISERROR(INDEX(Results_Cases!BV:BV,MATCH(A36,Results_Cases!A:A,0))/CN36),"..",INDEX(Results_Cases!BV:BV,MATCH(A36,Results_Cases!A:A,0))/CN36)</f>
        <v>0.54545454545454541</v>
      </c>
      <c r="CJ36" s="104">
        <f>IF(ISERROR(INDEX(Results_Cases!BW:BW,MATCH(A36,Results_Cases!A:A,0))/CN36),"..",INDEX(Results_Cases!BW:BW,MATCH(A36,Results_Cases!A:A,0))/CN36)</f>
        <v>0.31818181818181818</v>
      </c>
      <c r="CK36" s="104">
        <f>IF(ISERROR(INDEX(Results_Cases!BX:BX,MATCH(A36,Results_Cases!A:A,0))/CN36),"..",INDEX(Results_Cases!BX:BX,MATCH(A36,Results_Cases!A:A,0))/CN36)</f>
        <v>9.0909090909090912E-2</v>
      </c>
      <c r="CL36" s="104">
        <f>IF(ISERROR(INDEX(Results_Cases!BY:BY,MATCH(A36,Results_Cases!A:A,0))/CN36),"..",INDEX(Results_Cases!BY:BY,MATCH(A36,Results_Cases!A:A,0))/CN36)</f>
        <v>4.5454545454545456E-2</v>
      </c>
      <c r="CM36" s="104">
        <f>IF(ISERROR(INDEX(Results_Cases!BZ:BZ,MATCH(A36,Results_Cases!A:A,0))/CN36),"..",INDEX(Results_Cases!BZ:BZ,MATCH(A36,Results_Cases!A:A,0))/CN36)</f>
        <v>0</v>
      </c>
      <c r="CN36" s="100">
        <f>INDEX(Results_Cases!BV:BV,MATCH(A36,Results_Cases!A:A,0))+INDEX(Results_Cases!BW:BW,MATCH(A36,Results_Cases!A:A,0))+INDEX(Results_Cases!BX:BX,MATCH(A36,Results_Cases!A:A,0))+INDEX(Results_Cases!BY:BY,MATCH(A36,Results_Cases!A:A,0))+INDEX(Results_Cases!BZ:BZ,MATCH(A36,Results_Cases!A:A,0))</f>
        <v>22</v>
      </c>
      <c r="CO36" s="102">
        <f>IF(ISERROR(INDEX(Results_Cases!CA:CA,MATCH(A36,Results_Cases!A:A,0))/CT36),0,INDEX(Results_Cases!CA:CA,MATCH(A36,Results_Cases!A:A,0))/CT36)</f>
        <v>0</v>
      </c>
      <c r="CP36" s="102">
        <f>IF(ISERROR(INDEX(Results_Cases!CB:CB,MATCH(A36,Results_Cases!A:A,0))/CT36),0,INDEX(Results_Cases!CB:CB,MATCH(A36,Results_Cases!A:A,0))/CT36)</f>
        <v>0</v>
      </c>
      <c r="CQ36" s="102">
        <f>IF(ISERROR(INDEX(Results_Cases!CC:CC,MATCH(A36,Results_Cases!A:A,0))/CT36),0,INDEX(Results_Cases!CC:CC,MATCH(A36,Results_Cases!A:A,0))/CT36)</f>
        <v>0</v>
      </c>
      <c r="CR36" s="102">
        <f>IF(ISERROR(INDEX(Results_Cases!CD:CD,MATCH(A36,Results_Cases!A:A,0))/CT36),0,INDEX(Results_Cases!CD:CD,MATCH(A36,Results_Cases!A:A,0))/CT36)</f>
        <v>0</v>
      </c>
      <c r="CS36" s="102">
        <f>IF(ISERROR(INDEX(Results_Cases!CE:CE,MATCH(A36,Results_Cases!A:A,0))/CT36),0,INDEX(Results_Cases!CE:CE,MATCH(A36,Results_Cases!A:A,0))/CT36)</f>
        <v>0</v>
      </c>
      <c r="CT36" s="103">
        <f>IF(ISERROR(INDEX(Results_Cases!CA:CA,MATCH(A36,Results_Cases!A:A,0))+INDEX(Results_Cases!CB:CB,MATCH(A36,Results_Cases!A:A,0))+INDEX(Results_Cases!CC:CC,MATCH(A36,Results_Cases!A:A,0))+INDEX(Results_Cases!CD:CD,MATCH(A36,Results_Cases!A:A,0))+INDEX(Results_Cases!CE:CE,MATCH(A36,Results_Cases!A:A,0))),0,INDEX(Results_Cases!CA:CA,MATCH(A36,Results_Cases!A:A,0))+INDEX(Results_Cases!CB:CB,MATCH(A36,Results_Cases!A:A,0))+INDEX(Results_Cases!CC:CC,MATCH(A36,Results_Cases!A:A,0))+INDEX(Results_Cases!CD:CD,MATCH(A36,Results_Cases!A:A,0))+INDEX(Results_Cases!CE:CE,MATCH(A36,Results_Cases!A:A,0)))</f>
        <v>0</v>
      </c>
      <c r="CU36" s="104">
        <f>INDEX(Results_Cases!CF:CF,MATCH(A36,Results_Cases!A:A,0))/DC36</f>
        <v>0.17241379310344829</v>
      </c>
      <c r="CV36" s="104">
        <f>INDEX(Results_Cases!CG:CG,MATCH(A36,Results_Cases!A:A,0))/DC36</f>
        <v>0</v>
      </c>
      <c r="CW36" s="104">
        <f>INDEX(Results_Cases!CH:CH,MATCH(A36,Results_Cases!A:A,0))/DC36</f>
        <v>0.51724137931034486</v>
      </c>
      <c r="CX36" s="104">
        <f>INDEX(Results_Cases!CI:CI,MATCH(A36,Results_Cases!A:A,0))/DC36</f>
        <v>0.17241379310344829</v>
      </c>
      <c r="CY36" s="104">
        <f>INDEX(Results_Cases!CJ:CJ,MATCH(A36,Results_Cases!A:A,0))/DC36</f>
        <v>0.41379310344827586</v>
      </c>
      <c r="CZ36" s="104">
        <f>INDEX(Results_Cases!CK:CK,MATCH(A36,Results_Cases!A:A,0))/DC36</f>
        <v>0</v>
      </c>
      <c r="DA36" s="104">
        <f>INDEX(Results_Cases!CL:CL,MATCH(A36,Results_Cases!A:A,0))/DC36</f>
        <v>6.8965517241379309E-2</v>
      </c>
      <c r="DB36" s="104">
        <f>INDEX(Results_Cases!CM:CM,MATCH(A36,Results_Cases!A:A,0))/DC36</f>
        <v>0.27586206896551724</v>
      </c>
      <c r="DC36" s="100">
        <f>INDEX(Results_Cases!HB:HB,MATCH(A36,Results_Cases!A:A,0))</f>
        <v>29</v>
      </c>
      <c r="DD36" s="102">
        <f>IF(ISERROR(INDEX(Results_Cases!CN:CN,MATCH(A36,Results_Cases!A:A,0))/DK36),"..",INDEX(Results_Cases!CN:CN,MATCH(A36,Results_Cases!A:A,0))/DK36)</f>
        <v>0.96551724137931039</v>
      </c>
      <c r="DE36" s="102">
        <f>IF(ISERROR(INDEX(Results_Cases!CO:CO,MATCH(A36,Results_Cases!A:A,0))/DK36),"..",INDEX(Results_Cases!CO:CO,MATCH(A36,Results_Cases!A:A,0))/DK36)</f>
        <v>0</v>
      </c>
      <c r="DF36" s="102">
        <f>IF(ISERROR(INDEX(Results_Cases!CP:CP,MATCH(A36,Results_Cases!A:A,0))/DK36),"..",INDEX(Results_Cases!CP:CP,MATCH(A36,Results_Cases!A:A,0))/DK36)</f>
        <v>0</v>
      </c>
      <c r="DG36" s="102">
        <f>IF(ISERROR(INDEX(Results_Cases!CQ:CQ,MATCH(A36,Results_Cases!A:A,0))/DK36),"..",INDEX(Results_Cases!CQ:CQ,MATCH(A36,Results_Cases!A:A,0))/DK36)</f>
        <v>3.4482758620689655E-2</v>
      </c>
      <c r="DH36" s="102">
        <f>IF(ISERROR(INDEX(Results_Cases!CR:CR,MATCH(A36,Results_Cases!A:A,0))/DK36),"..",INDEX(Results_Cases!CR:CR,MATCH(A36,Results_Cases!A:A,0))/DK36)</f>
        <v>0</v>
      </c>
      <c r="DI36" s="105">
        <f>IF(ISERROR(INDEX(Results_Cases!CS:CS,MATCH(A36,Results_Cases!A:A,0))),0,INDEX(Results_Cases!CS:CS,MATCH(A36,Results_Cases!A:A,0)))</f>
        <v>6</v>
      </c>
      <c r="DJ36" s="106">
        <f>IF(ISERROR(INDEX(Results_Cases!CT:CT,MATCH(A36,Results_Cases!A:A,0))),0,INDEX(Results_Cases!CT:CT,MATCH(A36,Results_Cases!A:A,0)))</f>
        <v>6</v>
      </c>
      <c r="DK36" s="103">
        <f>INDEX(Results_Cases!CN:CN,MATCH(A36,Results_Cases!A:A,0))+INDEX(Results_Cases!CO:CO,MATCH(A36,Results_Cases!A:A,0))+INDEX(Results_Cases!CP:CP,MATCH(A36,Results_Cases!A:A,0))+INDEX(Results_Cases!CQ:CQ,MATCH(A36,Results_Cases!A:A,0))+INDEX(Results_Cases!CR:CR,MATCH(A36,Results_Cases!A:A,0))</f>
        <v>29</v>
      </c>
      <c r="DL36" s="104">
        <f>IF(ISERROR(INDEX(Results_Cases!CU:CU,MATCH(A36,Results_Cases!A:A,0))/DO36),"..",INDEX(Results_Cases!CU:CU,MATCH(A36,Results_Cases!A:A,0))/DO36)</f>
        <v>0.21428571428571427</v>
      </c>
      <c r="DM36" s="104">
        <f>IF(ISERROR(INDEX(Results_Cases!CV:CV,MATCH(A36,Results_Cases!A:A,0))/DO36),"..",INDEX(Results_Cases!CV:CV,MATCH(A36,Results_Cases!A:A,0))/DO36)</f>
        <v>0.7142857142857143</v>
      </c>
      <c r="DN36" s="104">
        <f>IF(ISERROR(INDEX(Results_Cases!CW:CW,MATCH(A36,Results_Cases!A:A,0))/DO36),"..",INDEX(Results_Cases!CW:CW,MATCH(A36,Results_Cases!A:A,0))/DO36)</f>
        <v>7.1428571428571425E-2</v>
      </c>
      <c r="DO36" s="100">
        <f>INDEX(Results_Cases!CU:CU,MATCH(A36,Results_Cases!A:A,0))+INDEX(Results_Cases!CV:CV,MATCH(A36,Results_Cases!A:A,0))+INDEX(Results_Cases!CW:CW,MATCH(A36,Results_Cases!A:A,0))</f>
        <v>28</v>
      </c>
      <c r="DP36" s="102">
        <f>IF(ISERROR(INDEX(Results_Cases!CX:CX,MATCH(A36,Results_Cases!A:A,0))/DS36),"..",INDEX(Results_Cases!CX:CX,MATCH(A36,Results_Cases!A:A,0))/DS36)</f>
        <v>0.37037037037037035</v>
      </c>
      <c r="DQ36" s="102">
        <f>IF(ISERROR(INDEX(Results_Cases!CY:CY,MATCH(A36,Results_Cases!A:A,0))/DS36),"..",INDEX(Results_Cases!CY:CY,MATCH(A36,Results_Cases!A:A,0))/DS36)</f>
        <v>0.62962962962962965</v>
      </c>
      <c r="DR36" s="102">
        <f>IF(ISERROR(INDEX(Results_Cases!CZ:CZ,MATCH(A36,Results_Cases!A:A,0))/DS36),"..",INDEX(Results_Cases!CZ:CZ,MATCH(A36,Results_Cases!A:A,0))/DS36)</f>
        <v>0</v>
      </c>
      <c r="DS36" s="103">
        <f>INDEX(Results_Cases!CX:CX,MATCH(A36,Results_Cases!A:A,0))+INDEX(Results_Cases!CY:CY,MATCH(A36,Results_Cases!A:A,0))+INDEX(Results_Cases!CZ:CZ,MATCH(A36,Results_Cases!A:A,0))</f>
        <v>27</v>
      </c>
      <c r="DT36" s="104">
        <f>IF(ISERROR(INDEX(Results_Cases!DA:DA,MATCH(A36,Results_Cases!A:A,0))/EC36),"..",INDEX(Results_Cases!DA:DA,MATCH(A36,Results_Cases!A:A,0))/EC36)</f>
        <v>0</v>
      </c>
      <c r="DU36" s="104">
        <f>IF(ISERROR(INDEX(Results_Cases!DB:DB,MATCH(A36,Results_Cases!A:A,0))/EC36),"..",INDEX(Results_Cases!DB:DB,MATCH(A36,Results_Cases!A:A,0))/EC36)</f>
        <v>3.7037037037037035E-2</v>
      </c>
      <c r="DV36" s="104">
        <f>IF(ISERROR(INDEX(Results_Cases!DC:DC,MATCH(A36,Results_Cases!A:A,0))/EC36),"..",INDEX(Results_Cases!DC:DC,MATCH(A36,Results_Cases!A:A,0))/EC36)</f>
        <v>7.407407407407407E-2</v>
      </c>
      <c r="DW36" s="104">
        <f>IF(ISERROR(INDEX(Results_Cases!DD:DD,MATCH(A36,Results_Cases!A:A,0))/EC36),"..",INDEX(Results_Cases!DD:DD,MATCH(A36,Results_Cases!A:A,0))/EC36)</f>
        <v>0.25925925925925924</v>
      </c>
      <c r="DX36" s="104">
        <f>IF(ISERROR(INDEX(Results_Cases!DE:DE,MATCH(A36,Results_Cases!A:A,0))/EC36),"..",INDEX(Results_Cases!DE:DE,MATCH(A36,Results_Cases!A:A,0))/EC36)</f>
        <v>0.14814814814814814</v>
      </c>
      <c r="DY36" s="104">
        <f>IF(ISERROR(INDEX(Results_Cases!DF:DF,MATCH(A36,Results_Cases!A:A,0))/EC36),"..",INDEX(Results_Cases!DF:DF,MATCH(A36,Results_Cases!A:A,0))/EC36)</f>
        <v>0.29629629629629628</v>
      </c>
      <c r="DZ36" s="104">
        <f>IF(ISERROR(INDEX(Results_Cases!DG:DG,MATCH(A36,Results_Cases!A:A,0))/EC36),"..",INDEX(Results_Cases!DG:DG,MATCH(A36,Results_Cases!A:A,0))/EC36)</f>
        <v>0.18518518518518517</v>
      </c>
      <c r="EA36" s="104">
        <f>IF(ISERROR(INDEX(Results_Cases!DH:DH,MATCH(A36,Results_Cases!A:A,0))/EC36),"..",INDEX(Results_Cases!DH:DH,MATCH(A36,Results_Cases!A:A,0))/EC36)</f>
        <v>0</v>
      </c>
      <c r="EB36" s="107">
        <f>IF(ISERROR(INDEX(Results_Cases!DI:DI,MATCH(A36,Results_Cases!A:A,0))),"..",INDEX(Results_Cases!DI:DI,MATCH(A36,Results_Cases!A:A,0)))</f>
        <v>57.241379310344826</v>
      </c>
      <c r="EC36" s="100">
        <f>INDEX(Results_Cases!DA:DA,MATCH(A36,Results_Cases!A:A,0))+INDEX(Results_Cases!DB:DB,MATCH(A36,Results_Cases!A:A,0))+INDEX(Results_Cases!DC:DC,MATCH(A36,Results_Cases!A:A,0))+INDEX(Results_Cases!DD:DD,MATCH(A36,Results_Cases!A:A,0))+INDEX(Results_Cases!DE:DE,MATCH(A36,Results_Cases!A:A,0))+INDEX(Results_Cases!DF:DF,MATCH(A36,Results_Cases!A:A,0))+INDEX(Results_Cases!DG:DG,MATCH(A36,Results_Cases!A:A,0))+INDEX(Results_Cases!DH:DH,MATCH(A36,Results_Cases!A:A,0))</f>
        <v>27</v>
      </c>
      <c r="ED36" s="102">
        <f>IF(ISERROR(INDEX(Results_Cases!DJ:DJ,MATCH(A36,Results_Cases!A:A,0))/EI36),"..",INDEX(Results_Cases!DJ:DJ,MATCH(A36,Results_Cases!A:A,0))/EI36)</f>
        <v>0</v>
      </c>
      <c r="EE36" s="102">
        <f>IF(ISERROR(INDEX(Results_Cases!DK:DK,MATCH(A36,Results_Cases!A:A,0))/EI36),"..",INDEX(Results_Cases!DK:DK,MATCH(A36,Results_Cases!A:A,0))/EI36)</f>
        <v>0</v>
      </c>
      <c r="EF36" s="102">
        <f>IF(ISERROR(INDEX(Results_Cases!DL:DL,MATCH(A36,Results_Cases!A:A,0))/EI36),"..",INDEX(Results_Cases!DL:DL,MATCH(A36,Results_Cases!A:A,0))/EI36)</f>
        <v>0</v>
      </c>
      <c r="EG36" s="102">
        <f>IF(ISERROR(INDEX(Results_Cases!DM:DM,MATCH(A36,Results_Cases!A:A,0))/EI36),"..",INDEX(Results_Cases!DM:DM,MATCH(A36,Results_Cases!A:A,0))/EI36)</f>
        <v>0.96551724137931039</v>
      </c>
      <c r="EH36" s="102">
        <f>IF(ISERROR(INDEX(Results_Cases!DN:DN,MATCH(A36,Results_Cases!A:A,0))/EI36),"..",INDEX(Results_Cases!DN:DN,MATCH(A36,Results_Cases!A:A,0))/EI36)</f>
        <v>3.4482758620689655E-2</v>
      </c>
      <c r="EI36" s="103">
        <f>INDEX(Results_Cases!DJ:DJ,MATCH(A36,Results_Cases!A:A,0))+INDEX(Results_Cases!DK:DK,MATCH(A36,Results_Cases!A:A,0))+INDEX(Results_Cases!DL:DL,MATCH(A36,Results_Cases!A:A,0))+INDEX(Results_Cases!DM:DM,MATCH(A36,Results_Cases!A:A,0))+INDEX(Results_Cases!DN:DN,MATCH(A36,Results_Cases!A:A,0))</f>
        <v>29</v>
      </c>
      <c r="EJ36" s="104">
        <f>IF(ISERROR(INDEX(Results_Cases!DO:DO,MATCH(A36,Results_Cases!A:A,0))/EI36),"..",INDEX(Results_Cases!DO:DO,MATCH(A36,Results_Cases!A:A,0))/EI36)</f>
        <v>0</v>
      </c>
      <c r="EK36" s="104">
        <f>IF(ISERROR(INDEX(Results_Cases!DP:DP,MATCH(A36,Results_Cases!A:A,0))/EI36),"..",INDEX(Results_Cases!DP:DP,MATCH(A36,Results_Cases!A:A,0))/EI36)</f>
        <v>0</v>
      </c>
      <c r="EL36" s="104">
        <f>IF(ISERROR(INDEX(Results_Cases!DQ:DQ,MATCH(A36,Results_Cases!A:A,0))/EI36),"..",INDEX(Results_Cases!DQ:DQ,MATCH(A36,Results_Cases!A:A,0))/EI36)</f>
        <v>0</v>
      </c>
      <c r="EM36" s="102">
        <f>IF(ISERROR(INDEX(Results_Cases!DR:DR,MATCH(A36,Results_Cases!A:A,0))/EI36),"..",INDEX(Results_Cases!DR:DR,MATCH(A36,Results_Cases!A:A,0))/EI36)</f>
        <v>0</v>
      </c>
      <c r="EN36" s="102">
        <f>IF(ISERROR(INDEX(Results_Cases!DS:DS,MATCH(A36,Results_Cases!A:A,0))/EI36),"..",INDEX(Results_Cases!DS:DS,MATCH(A36,Results_Cases!A:A,0))/EI36)</f>
        <v>0</v>
      </c>
      <c r="EO36" s="102">
        <f>IF(ISERROR(INDEX(Results_Cases!DT:DT,MATCH(A36,Results_Cases!A:A,0))/EI36),"..",INDEX(Results_Cases!DT:DT,MATCH(A36,Results_Cases!A:A,0))/EI36)</f>
        <v>0</v>
      </c>
      <c r="EP36" s="102">
        <f>IF(ISERROR(INDEX(Results_Cases!DU:DU,MATCH(A36,Results_Cases!A:A,0))/EI36),"..",INDEX(Results_Cases!DU:DU,MATCH(A36,Results_Cases!A:A,0))/EI36)</f>
        <v>0</v>
      </c>
      <c r="EQ36" s="104">
        <f>IF(ISERROR(INDEX(Results_Cases!DV:DV,MATCH(A36,Results_Cases!A:A,0))/EI36),"..",INDEX(Results_Cases!DV:DV,MATCH(A36,Results_Cases!A:A,0))/EI36)</f>
        <v>0</v>
      </c>
      <c r="ER36" s="104">
        <f>IF(ISERROR(INDEX(Results_Cases!DW:DW,MATCH(A36,Results_Cases!A:A,0))/EI36),"..",INDEX(Results_Cases!DW:DW,MATCH(A36,Results_Cases!A:A,0))/EI36)</f>
        <v>0</v>
      </c>
      <c r="ES36" s="104">
        <f>IF(ISERROR(INDEX(Results_Cases!DX:DX,MATCH(A36,Results_Cases!A:A,0))/EI36),"..",INDEX(Results_Cases!DX:DX,MATCH(A36,Results_Cases!A:A,0))/EI36)</f>
        <v>0</v>
      </c>
      <c r="ET36" s="104">
        <f>IF(ISERROR(INDEX(Results_Cases!DY:DY,MATCH(A36,Results_Cases!A:A,0))/EI36),"..",INDEX(Results_Cases!DY:DY,MATCH(A36,Results_Cases!A:A,0))/EI36)</f>
        <v>0</v>
      </c>
      <c r="EU36" s="104">
        <f>IF(ISERROR(INDEX(Results_Cases!DZ:DZ,MATCH(A36,Results_Cases!A:A,0))/EI36),"..",INDEX(Results_Cases!DZ:DZ,MATCH(A36,Results_Cases!A:A,0))/EI36)</f>
        <v>0</v>
      </c>
      <c r="EV36" s="104">
        <f>IF(ISERROR(INDEX(Results_Cases!EA:EA,MATCH(A36,Results_Cases!A:A,0))/EI36),"..",INDEX(Results_Cases!EA:EA,MATCH(A36,Results_Cases!A:A,0))/EI36)</f>
        <v>0</v>
      </c>
      <c r="EW36" s="104">
        <f>IF(ISERROR(INDEX(Results_Cases!EB:EB,MATCH(A36,Results_Cases!A:A,0))/EI36),"..",INDEX(Results_Cases!EB:EB,MATCH(A36,Results_Cases!A:A,0))/EI36)</f>
        <v>0</v>
      </c>
      <c r="EX36" s="102">
        <f>IF(ISERROR(INDEX(Results_Cases!EC:EC,MATCH(A36,Results_Cases!A:A,0))/EI36),"..",INDEX(Results_Cases!EC:EC,MATCH(A36,Results_Cases!A:A,0))/EI36)</f>
        <v>0</v>
      </c>
      <c r="EY36" s="102">
        <f>IF(ISERROR(INDEX(Results_Cases!ED:ED,MATCH(A36,Results_Cases!A:A,0))/EI36),"..",INDEX(Results_Cases!ED:ED,MATCH(A36,Results_Cases!A:A,0))/EI36)</f>
        <v>0</v>
      </c>
      <c r="EZ36" s="102">
        <f>IF(ISERROR(INDEX(Results_Cases!EE:EE,MATCH(A36,Results_Cases!A:A,0))/EI36),"..",INDEX(Results_Cases!EE:EE,MATCH(A36,Results_Cases!A:A,0))/EI36)</f>
        <v>0</v>
      </c>
      <c r="FA36" s="102">
        <f>IF(ISERROR(INDEX(Results_Cases!EF:EF,MATCH(A36,Results_Cases!A:A,0))/EI36),"..",INDEX(Results_Cases!EF:EF,MATCH(A36,Results_Cases!A:A,0))/EI36)</f>
        <v>0</v>
      </c>
      <c r="FB36" s="102">
        <f>IF(ISERROR(INDEX(Results_Cases!EG:EG,MATCH(A36,Results_Cases!A:A,0))/EI36),"..",INDEX(Results_Cases!EG:EG,MATCH(A36,Results_Cases!A:A,0))/EI36)</f>
        <v>0</v>
      </c>
      <c r="FC36" s="102">
        <f>IF(ISERROR(INDEX(Results_Cases!EH:EH,MATCH(A36,Results_Cases!A:A,0))/EI36),"..",INDEX(Results_Cases!EH:EH,MATCH(A36,Results_Cases!A:A,0))/EI36)</f>
        <v>0</v>
      </c>
      <c r="FD36" s="102">
        <f>IF(ISERROR(INDEX(Results_Cases!EI:EI,MATCH(A36,Results_Cases!A:A,0))/EI36),"..",INDEX(Results_Cases!EI:EI,MATCH(A36,Results_Cases!A:A,0))/EI36)</f>
        <v>0</v>
      </c>
      <c r="FE36" s="102">
        <f>IF(ISERROR(INDEX(Results_Cases!EJ:EJ,MATCH(A36,Results_Cases!A:A,0))/EI36),"..",INDEX(Results_Cases!EJ:EJ,MATCH(A36,Results_Cases!A:A,0))/EI36)</f>
        <v>0</v>
      </c>
      <c r="FF36" s="102">
        <f>IF(ISERROR(INDEX(Results_Cases!EK:EK,MATCH(A36,Results_Cases!A:A,0))/EI36),"..",INDEX(Results_Cases!EK:EK,MATCH(A36,Results_Cases!A:A,0))/EI36)</f>
        <v>0</v>
      </c>
      <c r="FG36" s="102">
        <f>IF(ISERROR(INDEX(Results_Cases!EL:EL,MATCH(A36,Results_Cases!A:A,0))/EI36),"..",INDEX(Results_Cases!EL:EL,MATCH(A36,Results_Cases!A:A,0))/EI36)</f>
        <v>0</v>
      </c>
      <c r="FH36" s="102">
        <f>IF(ISERROR(INDEX(Results_Cases!EM:EM,MATCH(A36,Results_Cases!A:A,0))/EI36),"..",INDEX(Results_Cases!EM:EM,MATCH(A36,Results_Cases!A:A,0))/EI36)</f>
        <v>0</v>
      </c>
      <c r="FI36" s="102">
        <f>IF(ISERROR(INDEX(Results_Cases!EN:EN,MATCH(A36,Results_Cases!A:A,0))/EI36),"..",INDEX(Results_Cases!EN:EN,MATCH(A36,Results_Cases!A:A,0))/EI36)</f>
        <v>0</v>
      </c>
      <c r="FJ36" s="102">
        <f>IF(ISERROR(INDEX(Results_Cases!EO:EO,MATCH(A36,Results_Cases!A:A,0))/EI36),"..",INDEX(Results_Cases!EO:EO,MATCH(A36,Results_Cases!A:A,0))/EI36)</f>
        <v>0</v>
      </c>
      <c r="FK36" s="102">
        <f>IF(ISERROR(INDEX(Results_Cases!EP:EP,MATCH(A36,Results_Cases!A:A,0))/EI36),"..",INDEX(Results_Cases!EP:EP,MATCH(A36,Results_Cases!A:A,0))/EI36)</f>
        <v>3.4482758620689655E-2</v>
      </c>
      <c r="FL36" s="102">
        <f>IF(ISERROR(INDEX(Results_Cases!EQ:EQ,MATCH(A36,Results_Cases!A:A,0))/EI36),"..",INDEX(Results_Cases!EQ:EQ,MATCH(A36,Results_Cases!A:A,0))/EI36)</f>
        <v>0</v>
      </c>
      <c r="FM36" s="102">
        <f>IF(ISERROR(INDEX(Results_Cases!ER:ER,MATCH(A36,Results_Cases!A:A,0))/EI36),"..",INDEX(Results_Cases!ER:ER,MATCH(A36,Results_Cases!A:A,0))/EI36)</f>
        <v>0</v>
      </c>
      <c r="FN36" s="102">
        <f>IF(ISERROR(INDEX(Results_Cases!ES:ES,MATCH(A36,Results_Cases!A:A,0))/EI36),"..",INDEX(Results_Cases!ES:ES,MATCH(A36,Results_Cases!A:A,0))/EI36)</f>
        <v>0</v>
      </c>
      <c r="FO36" s="102">
        <f>IF(ISERROR(INDEX(Results_Cases!ET:ET,MATCH(A36,Results_Cases!A:A,0))/EI36),"..",INDEX(Results_Cases!ET:ET,MATCH(A36,Results_Cases!A:A,0))/EI36)</f>
        <v>0</v>
      </c>
      <c r="FP36" s="102">
        <f>IF(ISERROR(INDEX(Results_Cases!EU:EU,MATCH(A36,Results_Cases!A:A,0))/EI36),"..",INDEX(Results_Cases!EU:EU,MATCH(A36,Results_Cases!A:A,0))/EI36)</f>
        <v>3.4482758620689655E-2</v>
      </c>
      <c r="FQ36" s="102">
        <f>IF(ISERROR(INDEX(Results_Cases!EV:EV,MATCH(A36,Results_Cases!A:A,0))/EI36),"..",INDEX(Results_Cases!EV:EV,MATCH(A36,Results_Cases!A:A,0))/EI36)</f>
        <v>0</v>
      </c>
      <c r="FR36" s="102">
        <f>IF(ISERROR(INDEX(Results_Cases!EW:EW,MATCH(A36,Results_Cases!A:A,0))/EI36),"..",INDEX(Results_Cases!EW:EW,MATCH(A36,Results_Cases!A:A,0))/EI36)</f>
        <v>0</v>
      </c>
      <c r="FS36" s="102">
        <f>IF(ISERROR(INDEX(Results_Cases!EX:EX,MATCH(A36,Results_Cases!A:A,0))/EI36),"..",INDEX(Results_Cases!EX:EX,MATCH(A36,Results_Cases!A:A,0))/EI36)</f>
        <v>0.89655172413793105</v>
      </c>
      <c r="FT36" s="104">
        <f>IF(ISERROR(INDEX(Results_Cases!EY:EY,MATCH(A36,Results_Cases!A:A,0))/EI36),"..",INDEX(Results_Cases!EY:EY,MATCH(A36,Results_Cases!A:A,0))/EI36)</f>
        <v>3.4482758620689655E-2</v>
      </c>
      <c r="FU36" s="104">
        <f>IF(ISERROR(INDEX(Results_Cases!EZ:EZ,MATCH(A36,Results_Cases!A:A,0))/EI36),"..",INDEX(Results_Cases!EZ:EZ,MATCH(A36,Results_Cases!A:A,0))/EI36)</f>
        <v>0</v>
      </c>
      <c r="FV36" s="102">
        <f>IF(ISERROR(INDEX(Results_Cases!FA:FA,MATCH(A36,Results_Cases!A:A,0))/GB36),"..",INDEX(Results_Cases!FA:FA,MATCH(A36,Results_Cases!A:A,0))/GB36)</f>
        <v>1</v>
      </c>
      <c r="FW36" s="102">
        <f>IF(ISERROR(INDEX(Results_Cases!FB:FB,MATCH(A36,Results_Cases!A:A,0))/GB36),"..",INDEX(Results_Cases!FB:FB,MATCH(A36,Results_Cases!A:A,0))/GB36)</f>
        <v>0</v>
      </c>
      <c r="FX36" s="102">
        <f>IF(ISERROR(INDEX(Results_Cases!FC:FC,MATCH(A36,Results_Cases!A:A,0))/GB36),"..",INDEX(Results_Cases!FC:FC,MATCH(A36,Results_Cases!A:A,0))/GB36)</f>
        <v>0</v>
      </c>
      <c r="FY36" s="102">
        <f>IF(ISERROR(INDEX(Results_Cases!FD:FD,MATCH(A36,Results_Cases!A:A,0))/GB36),"..",INDEX(Results_Cases!FD:FD,MATCH(A36,Results_Cases!A:A,0))/GB36)</f>
        <v>0</v>
      </c>
      <c r="FZ36" s="102">
        <f>IF(ISERROR(INDEX(Results_Cases!FE:FE,MATCH(A36,Results_Cases!A:A,0))/GB36),"..",INDEX(Results_Cases!FE:FE,MATCH(A36,Results_Cases!A:A,0))/GB36)</f>
        <v>0</v>
      </c>
      <c r="GA36" s="108">
        <f>IF(ISERROR(INDEX(Results_Cases!FF:FF,MATCH(A36,Results_Cases!A:A,0))/GB36),"..",INDEX(Results_Cases!FF:FF,MATCH(A36,Results_Cases!A:A,0))/GB36)</f>
        <v>0</v>
      </c>
      <c r="GB36" s="103">
        <f>INDEX(Results_Cases!FA:FA,MATCH(A36,Results_Cases!A:A,0))+INDEX(Results_Cases!FB:FB,MATCH(A36,Results_Cases!A:A,0))+INDEX(Results_Cases!FC:FC,MATCH(A36,Results_Cases!A:A,0))+INDEX(Results_Cases!FD:FD,MATCH(A36,Results_Cases!A:A,0))+INDEX(Results_Cases!FE:FE,MATCH(A36,Results_Cases!A:A,0))+INDEX(Results_Cases!FF:FF,MATCH(A36,Results_Cases!A:A,0))</f>
        <v>23</v>
      </c>
      <c r="GC36" s="104">
        <f>IF(ISERROR(INDEX(Results_Cases!FG:FG,MATCH(A36,Results_Cases!A:A,0))/GQ36),"..",INDEX(Results_Cases!FG:FG,MATCH(A36,Results_Cases!A:A,0))/GQ36)</f>
        <v>0.95238095238095233</v>
      </c>
      <c r="GD36" s="104">
        <f>IF(ISERROR(INDEX(Results_Cases!FH:FH,MATCH(A36,Results_Cases!A:A,0))/GQ36),"..",INDEX(Results_Cases!FH:FH,MATCH(A36,Results_Cases!A:A,0))/GQ36)</f>
        <v>0</v>
      </c>
      <c r="GE36" s="104">
        <f>IF(ISERROR(INDEX(Results_Cases!FI:FI,MATCH(A36,Results_Cases!A:A,0))/GQ36),"..",INDEX(Results_Cases!FI:FI,MATCH(A36,Results_Cases!A:A,0))/GQ36)</f>
        <v>0</v>
      </c>
      <c r="GF36" s="104">
        <f>IF(ISERROR(INDEX(Results_Cases!FJ:FJ,MATCH(A36,Results_Cases!A:A,0))/GQ36),"..",INDEX(Results_Cases!FJ:FJ,MATCH(A36,Results_Cases!A:A,0))/GQ36)</f>
        <v>0</v>
      </c>
      <c r="GG36" s="104">
        <f>IF(ISERROR(INDEX(Results_Cases!FK:FK,MATCH(A36,Results_Cases!A:A,0))/GQ36),"..",INDEX(Results_Cases!FK:FK,MATCH(A36,Results_Cases!A:A,0))/GQ36)</f>
        <v>0</v>
      </c>
      <c r="GH36" s="104">
        <f>IF(ISERROR(INDEX(Results_Cases!FL:FL,MATCH(A36,Results_Cases!A:A,0))/GQ36),"..",INDEX(Results_Cases!FL:FL,MATCH(A36,Results_Cases!A:A,0))/GQ36)</f>
        <v>4.7619047619047616E-2</v>
      </c>
      <c r="GI36" s="104">
        <f>IF(ISERROR(INDEX(Results_Cases!FM:FM,MATCH(A36,Results_Cases!A:A,0))/GQ36),"..",INDEX(Results_Cases!FM:FM,MATCH(A36,Results_Cases!A:A,0))/GQ36)</f>
        <v>0</v>
      </c>
      <c r="GJ36" s="104">
        <f>IF(ISERROR(INDEX(Results_Cases!FN:FN,MATCH(A36,Results_Cases!A:A,0))/GQ36),"..",INDEX(Results_Cases!FN:FN,MATCH(A36,Results_Cases!A:A,0))/GQ36)</f>
        <v>0</v>
      </c>
      <c r="GK36" s="104">
        <f>IF(ISERROR(INDEX(Results_Cases!FO:FO,MATCH(A36,Results_Cases!A:A,0))/GQ36),"..",INDEX(Results_Cases!FO:FO,MATCH(A36,Results_Cases!A:A,0))/GQ36)</f>
        <v>0</v>
      </c>
      <c r="GL36" s="104">
        <f>IF(ISERROR(INDEX(Results_Cases!FP:FP,MATCH(A36,Results_Cases!A:A,0))/GQ36),"..",INDEX(Results_Cases!FP:FP,MATCH(A36,Results_Cases!A:A,0))/GQ36)</f>
        <v>0</v>
      </c>
      <c r="GM36" s="104">
        <f>IF(ISERROR(INDEX(Results_Cases!FQ:FQ,MATCH(A36,Results_Cases!A:A,0))/GQ36),"..",INDEX(Results_Cases!FQ:FQ,MATCH(A36,Results_Cases!A:A,0))/GQ36)</f>
        <v>0</v>
      </c>
      <c r="GN36" s="104">
        <f>IF(ISERROR(INDEX(Results_Cases!FR:FR,MATCH(A36,Results_Cases!A:A,0))/GQ36),"..",INDEX(Results_Cases!FR:FR,MATCH(A36,Results_Cases!A:A,0))/GQ36)</f>
        <v>0</v>
      </c>
      <c r="GO36" s="104">
        <f>IF(ISERROR(INDEX(Results_Cases!FS:FS,MATCH(A36,Results_Cases!A:A,0))/GQ36),"..",INDEX(Results_Cases!FS:FS,MATCH(A36,Results_Cases!A:A,0))/GQ36)</f>
        <v>0</v>
      </c>
      <c r="GP36" s="104">
        <f>IF(ISERROR(INDEX(Results_Cases!FT:FT,MATCH(A36,Results_Cases!A:A,0))/GQ36),"..",INDEX(Results_Cases!FT:FT,MATCH(A36,Results_Cases!A:A,0))/GQ36)</f>
        <v>0</v>
      </c>
      <c r="GQ36" s="100">
        <f>INDEX(Results_Cases!FG:FG,MATCH(A36,Results_Cases!A:A,0))+INDEX(Results_Cases!FH:FH,MATCH(A36,Results_Cases!A:A,0))+INDEX(Results_Cases!FI:FI,MATCH(A36,Results_Cases!A:A,0))+INDEX(Results_Cases!FJ:FJ,MATCH(A36,Results_Cases!A:A,0))+INDEX(Results_Cases!FK:FK,MATCH(A36,Results_Cases!A:A,0))+INDEX(Results_Cases!FL:FL,MATCH(A36,Results_Cases!A:A,0))+INDEX(Results_Cases!FM:FM,MATCH(A36,Results_Cases!A:A,0))+INDEX(Results_Cases!FN:FN,MATCH(A36,Results_Cases!A:A,0))+INDEX(Results_Cases!FO:FO,MATCH(A36,Results_Cases!A:A,0))+INDEX(Results_Cases!FP:FP,MATCH(A36,Results_Cases!A:A,0))+INDEX(Results_Cases!FQ:FQ,MATCH(A36,Results_Cases!A:A,0))+INDEX(Results_Cases!FR:FR,MATCH(A36,Results_Cases!A:A,0))+INDEX(Results_Cases!FS:FS,MATCH(A36,Results_Cases!A:A,0))+INDEX(Results_Cases!FT:FT,MATCH(A36,Results_Cases!A:A,0))</f>
        <v>21</v>
      </c>
      <c r="GR36" s="102" t="str">
        <f>IF(ISERROR(INDEX(Results_Cases!FU:FU,MATCH(A36,Results_Cases!A:A,0))/GS36),"..",INDEX(Results_Cases!FU:FU,MATCH(A36,Results_Cases!A:A,0))/GS36)</f>
        <v>..</v>
      </c>
      <c r="GS36" s="109">
        <f>INDEX(Results_Cases!FU:FU,MATCH(A36,Results_Cases!A:A,0))</f>
        <v>0</v>
      </c>
      <c r="GT36" s="104" t="str">
        <f>IF(ISERROR(INDEX(Results_Cases!FV:FV,MATCH(A36,Results_Cases!A:A,0))/GV36),"..",INDEX(Results_Cases!FV:FV,MATCH(A36,Results_Cases!A:A,0))/GV36)</f>
        <v>..</v>
      </c>
      <c r="GU36" s="104" t="str">
        <f>IF(ISERROR(INDEX(Results_Cases!FW:FW,MATCH(A36,Results_Cases!A:A,0))/GV36),"..",INDEX(Results_Cases!FW:FW,MATCH(A36,Results_Cases!A:A,0))/GV36)</f>
        <v>..</v>
      </c>
      <c r="GV36" s="110">
        <f>INDEX(Results_Cases!FV:FV,MATCH(A36,Results_Cases!A:A,0))+INDEX(Results_Cases!FW:FW,MATCH(A36,Results_Cases!A:A,0))</f>
        <v>0</v>
      </c>
      <c r="GW36" s="102" t="str">
        <f>IF(ISERROR(INDEX(Results_Cases!FX:FX,MATCH(A36,Results_Cases!A:A,0))/GZ36),"..",INDEX(Results_Cases!FX:FX,MATCH(A36,Results_Cases!A:A,0))/GZ36)</f>
        <v>..</v>
      </c>
      <c r="GX36" s="102" t="str">
        <f>IF(ISERROR(INDEX(Results_Cases!FY:FY,MATCH(A36,Results_Cases!A:A,0))/GZ36),"..",INDEX(Results_Cases!FY:FY,MATCH(A36,Results_Cases!A:A,0))/GZ36)</f>
        <v>..</v>
      </c>
      <c r="GY36" s="102" t="str">
        <f>IF(ISERROR(INDEX(Results_Cases!FZ:FZ,MATCH(A36,Results_Cases!A:A,0))/GZ36),"..",INDEX(Results_Cases!FZ:FZ,MATCH(A36,Results_Cases!A:A,0))/GZ36)</f>
        <v>..</v>
      </c>
      <c r="GZ36" s="109">
        <f>INDEX(Results_Cases!FX:FX,MATCH(A36,Results_Cases!A:A,0))+INDEX(Results_Cases!FY:FY,MATCH(A36,Results_Cases!A:A,0))+INDEX(Results_Cases!FZ:FZ,MATCH(A36,Results_Cases!A:A,0))</f>
        <v>0</v>
      </c>
      <c r="HA36" s="104" t="str">
        <f>IF(ISERROR(INDEX(Results_Cases!GA:GA,MATCH(A36,Results_Cases!A:A,0))/HF36),"..",INDEX(Results_Cases!GA:GA,MATCH(A36,Results_Cases!A:A,0))/HF36)</f>
        <v>..</v>
      </c>
      <c r="HB36" s="104" t="str">
        <f>IF(ISERROR(INDEX(Results_Cases!GB:GB,MATCH(A36,Results_Cases!A:A,0))/HF36),"..",INDEX(Results_Cases!GB:GB,MATCH(A36,Results_Cases!A:A,0))/HF36)</f>
        <v>..</v>
      </c>
      <c r="HC36" s="104" t="str">
        <f>IF(ISERROR(INDEX(Results_Cases!GC:GC,MATCH(A36,Results_Cases!A:A,0))/HF36),"..",INDEX(Results_Cases!GC:GC,MATCH(A36,Results_Cases!A:A,0))/HF36)</f>
        <v>..</v>
      </c>
      <c r="HD36" s="104" t="str">
        <f>IF(ISERROR(INDEX(Results_Cases!GD:GD,MATCH(A36,Results_Cases!A:A,0))/HF36),"..",INDEX(Results_Cases!GD:GD,MATCH(A36,Results_Cases!A:A,0))/HF36)</f>
        <v>..</v>
      </c>
      <c r="HE36" s="104" t="str">
        <f>IF(ISERROR(INDEX(Results_Cases!GE:GE,MATCH(A36,Results_Cases!A:A,0))/HF36),"..",INDEX(Results_Cases!GE:GE,MATCH(A36,Results_Cases!A:A,0))/HF36)</f>
        <v>..</v>
      </c>
      <c r="HF36" s="110">
        <f>INDEX(Results_Cases!GA:GA,MATCH(A36,Results_Cases!A:A,0))+INDEX(Results_Cases!GB:GB,MATCH(A36,Results_Cases!A:A,0))+INDEX(Results_Cases!GC:GC,MATCH(A36,Results_Cases!A:A,0))+INDEX(Results_Cases!GD:GD,MATCH(A36,Results_Cases!A:A,0))+INDEX(Results_Cases!GE:GE,MATCH(A36,Results_Cases!A:A,0))</f>
        <v>0</v>
      </c>
      <c r="HG36" s="102">
        <f>INDEX(Results_Cases!GF:GF,MATCH(A36,Results_Cases!A:A,0))/HO36</f>
        <v>0.79166666666666663</v>
      </c>
      <c r="HH36" s="102">
        <f>INDEX(Results_Cases!GG:GG,MATCH(A36,Results_Cases!A:A,0))/HO36</f>
        <v>0.16666666666666666</v>
      </c>
      <c r="HI36" s="102">
        <f>INDEX(Results_Cases!GH:GH,MATCH(A36,Results_Cases!A:A,0))/HO36</f>
        <v>0</v>
      </c>
      <c r="HJ36" s="102">
        <f>INDEX(Results_Cases!GI:GI,MATCH(A36,Results_Cases!A:A,0))/HO36</f>
        <v>0</v>
      </c>
      <c r="HK36" s="102">
        <f>INDEX(Results_Cases!GJ:GJ,MATCH(A36,Results_Cases!A:A,0))/HO36</f>
        <v>0</v>
      </c>
      <c r="HL36" s="102">
        <f>INDEX(Results_Cases!GK:GK,MATCH(A36,Results_Cases!A:A,0))/HO36</f>
        <v>0</v>
      </c>
      <c r="HM36" s="102">
        <f>INDEX(Results_Cases!GL:GL,MATCH(A36,Results_Cases!A:A,0))/HO36</f>
        <v>4.1666666666666664E-2</v>
      </c>
      <c r="HN36" s="102">
        <f>INDEX(Results_Cases!GM:GM,MATCH(A36,Results_Cases!A:A,0))/HO36</f>
        <v>0</v>
      </c>
      <c r="HO36" s="103">
        <f>INDEX(Results_Cases!HC:HC,MATCH(A36,Results_Cases!A:A,0))</f>
        <v>24</v>
      </c>
      <c r="HP36" s="104">
        <f>IF(ISERROR(INDEX(Results_Cases!GN:GN,MATCH(A36,Results_Cases!A:A,0))/HX36),0,INDEX(Results_Cases!GN:GN,MATCH(A36,Results_Cases!A:A,0))/HX36)</f>
        <v>0.5</v>
      </c>
      <c r="HQ36" s="104">
        <f>IF(ISERROR(INDEX(Results_Cases!GO:GO,MATCH(A36,Results_Cases!A:A,0))/HX36),0,INDEX(Results_Cases!GO:GO,MATCH(A36,Results_Cases!A:A,0))/HX36)</f>
        <v>4.1666666666666664E-2</v>
      </c>
      <c r="HR36" s="104">
        <f>IF(ISERROR(INDEX(Results_Cases!GP:GP,MATCH(A36,Results_Cases!A:A,0))/HX36),0,INDEX(Results_Cases!GP:GP,MATCH(A36,Results_Cases!A:A,0))/HX36)</f>
        <v>0</v>
      </c>
      <c r="HS36" s="104">
        <f>IF(ISERROR(INDEX(Results_Cases!GQ:GQ,MATCH(A36,Results_Cases!A:A,0))/HX36),0,INDEX(Results_Cases!GQ:GQ,MATCH(A36,Results_Cases!A:A,0))/HX36)</f>
        <v>0</v>
      </c>
      <c r="HT36" s="104">
        <f>IF(ISERROR(INDEX(Results_Cases!GR:GR,MATCH(A36,Results_Cases!A:A,0))/HX36),0,INDEX(Results_Cases!GR:GR,MATCH(A36,Results_Cases!A:A,0))/HX36)</f>
        <v>0.41666666666666669</v>
      </c>
      <c r="HU36" s="104">
        <f>IF(ISERROR(INDEX(Results_Cases!GS:GS,MATCH(A36,Results_Cases!A:A,0))/HX36),0,INDEX(Results_Cases!GS:GS,MATCH(A36,Results_Cases!A:A,0))/HX36)</f>
        <v>4.1666666666666664E-2</v>
      </c>
      <c r="HV36" s="104">
        <f>IF(ISERROR(INDEX(Results_Cases!GT:GT,MATCH(A36,Results_Cases!A:A,0))/HX36),0,INDEX(Results_Cases!GT:GT,MATCH(A36,Results_Cases!A:A,0))/HX36)</f>
        <v>0</v>
      </c>
      <c r="HW36" s="104">
        <f>IF(ISERROR(INDEX(Results_Cases!GU:GU,MATCH(A36,Results_Cases!A:A,0))/HX36),0,INDEX(Results_Cases!GU:GU,MATCH(A36,Results_Cases!A:A,0))/HX36)</f>
        <v>0</v>
      </c>
      <c r="HX36" s="100">
        <f>INDEX(Results_Cases!GN:GN,MATCH(A36,Results_Cases!A:A,0))+INDEX(Results_Cases!GO:GO,MATCH(A36,Results_Cases!A:A,0))+INDEX(Results_Cases!GP:GP,MATCH(A36,Results_Cases!A:A,0))+INDEX(Results_Cases!GQ:GQ,MATCH(A36,Results_Cases!A:A,0))+INDEX(Results_Cases!GR:GR,MATCH(A36,Results_Cases!A:A,0))+INDEX(Results_Cases!GS:GS,MATCH(A36,Results_Cases!A:A,0))+INDEX(Results_Cases!GT:GT,MATCH(A36,Results_Cases!A:A,0))+INDEX(Results_Cases!GU:GU,MATCH(A36,Results_Cases!A:A,0))</f>
        <v>24</v>
      </c>
      <c r="HY36" s="102">
        <f>IF(ISERROR(INDEX(Results_Cases!GV:GV,MATCH(A36,Results_Cases!A:A,0))/IA36),"..",INDEX(Results_Cases!GV:GV,MATCH(A36,Results_Cases!A:A,0))/IA36)</f>
        <v>0.37931034482758619</v>
      </c>
      <c r="HZ36" s="102">
        <f>IF(ISERROR(INDEX(Results_Cases!GW:GW,MATCH(A36,Results_Cases!A:A,0))/IA36),"..",INDEX(Results_Cases!GW:GW,MATCH(A36,Results_Cases!A:A,0))/IA36)</f>
        <v>0.62068965517241381</v>
      </c>
      <c r="IA36" s="103">
        <f>INDEX(Results_Cases!GV:GV,MATCH(A36,Results_Cases!A:A,0))+INDEX(Results_Cases!GW:GW,MATCH(A36,Results_Cases!A:A,0))</f>
        <v>29</v>
      </c>
      <c r="IB36" s="104">
        <f>IF(ISERROR(INDEX(Results_Cases!GX:GX,MATCH(A36,Results_Cases!A:A,0))/ID36),"..",INDEX(Results_Cases!GX:GX,MATCH(A36,Results_Cases!A:A,0))/ID36)</f>
        <v>0</v>
      </c>
      <c r="IC36" s="104">
        <f>IF(ISERROR(INDEX(Results_Cases!GY:GY,MATCH(A36,Results_Cases!A:A,0))/ID36),"..",INDEX(Results_Cases!GY:GY,MATCH(A36,Results_Cases!A:A,0))/ID36)</f>
        <v>1</v>
      </c>
      <c r="ID36" s="111">
        <f>INDEX(Results_Cases!GX:GX,MATCH(A36,Results_Cases!A:A,0))+INDEX(Results_Cases!GY:GY,MATCH(A36,Results_Cases!A:A,0))</f>
        <v>29</v>
      </c>
    </row>
    <row r="37" spans="1:238" s="30" customFormat="1" ht="24" customHeight="1" x14ac:dyDescent="0.2">
      <c r="A37" s="93" t="s">
        <v>118</v>
      </c>
      <c r="B37" s="94" t="s">
        <v>88</v>
      </c>
      <c r="C37" s="94" t="s">
        <v>174</v>
      </c>
      <c r="D37" s="100">
        <f>INDEX(Results_Cases!D:D,MATCH(A37,Results_Cases!A:A,0))</f>
        <v>66</v>
      </c>
      <c r="E37" s="102">
        <f>INDEX(Results_Cases!E:E,MATCH(A37,Results_Cases!A:A,0))/G37</f>
        <v>0.98484848484848486</v>
      </c>
      <c r="F37" s="102">
        <f>INDEX(Results_Cases!F:F,MATCH(A37,Results_Cases!A:A,0))/G37</f>
        <v>1.5151515151515152E-2</v>
      </c>
      <c r="G37" s="103">
        <f>INDEX(Results_Cases!D:D,MATCH(A37,Results_Cases!A:A,0))</f>
        <v>66</v>
      </c>
      <c r="H37" s="104">
        <f>INDEX(Results_Cases!G:G,MATCH(A37,Results_Cases!A:A,0))/T37</f>
        <v>0.25757575757575757</v>
      </c>
      <c r="I37" s="104">
        <f>INDEX(Results_Cases!H:H,MATCH(A37,Results_Cases!A:A,0))/T37</f>
        <v>0.19696969696969696</v>
      </c>
      <c r="J37" s="104">
        <f>INDEX(Results_Cases!I:I,MATCH(A37,Results_Cases!A:A,0))/T37</f>
        <v>0.5</v>
      </c>
      <c r="K37" s="104">
        <f>INDEX(Results_Cases!J:J,MATCH(A37,Results_Cases!A:A,0))/T37</f>
        <v>0.37878787878787878</v>
      </c>
      <c r="L37" s="104">
        <f>INDEX(Results_Cases!K:K,MATCH(A37,Results_Cases!A:A,0))/T37</f>
        <v>0.21212121212121213</v>
      </c>
      <c r="M37" s="104">
        <f>INDEX(Results_Cases!L:L,MATCH(A37,Results_Cases!A:A,0))/T37</f>
        <v>0.13636363636363635</v>
      </c>
      <c r="N37" s="104">
        <f>INDEX(Results_Cases!M:M,MATCH(A37,Results_Cases!A:A,0))/T37</f>
        <v>0.27272727272727271</v>
      </c>
      <c r="O37" s="104">
        <f>INDEX(Results_Cases!N:N,MATCH(A37,Results_Cases!A:A,0))/T37</f>
        <v>3.0303030303030304E-2</v>
      </c>
      <c r="P37" s="104">
        <f>INDEX(Results_Cases!O:O,MATCH(A37,Results_Cases!A:A,0))/T37</f>
        <v>0.12121212121212122</v>
      </c>
      <c r="Q37" s="104">
        <f>INDEX(Results_Cases!P:P,MATCH(A37,Results_Cases!A:A,0))/T37</f>
        <v>6.0606060606060608E-2</v>
      </c>
      <c r="R37" s="104">
        <f>INDEX(Results_Cases!Q:Q,MATCH(A37,Results_Cases!A:A,0))/T37</f>
        <v>0</v>
      </c>
      <c r="S37" s="104">
        <f>INDEX(Results_Cases!R:R,MATCH(A37,Results_Cases!A:A,0))/T37</f>
        <v>4.5454545454545456E-2</v>
      </c>
      <c r="T37" s="100">
        <f>INDEX(Results_Cases!GZ:GZ,MATCH(A37,Results_Cases!A:A,0))</f>
        <v>66</v>
      </c>
      <c r="U37" s="102">
        <f>IF(ISERROR(INDEX(Results_Cases!S:S,MATCH(A37,Results_Cases!A:A,0))/X37),0,INDEX(Results_Cases!S:S,MATCH(A37,Results_Cases!A:A,0))/X37)</f>
        <v>0.47058823529411764</v>
      </c>
      <c r="V37" s="102">
        <f>IF(ISERROR(INDEX(Results_Cases!T:T,MATCH(A37,Results_Cases!A:A,0))/X37),0,INDEX(Results_Cases!T:T,MATCH(A37,Results_Cases!A:A,0))/X37)</f>
        <v>0.41176470588235292</v>
      </c>
      <c r="W37" s="102">
        <f>IF(ISERROR(INDEX(Results_Cases!U:U,MATCH(A37,Results_Cases!A:A,0))/X37),0,INDEX(Results_Cases!U:U,MATCH(A37,Results_Cases!A:A,0))/X37)</f>
        <v>0.11764705882352941</v>
      </c>
      <c r="X37" s="103">
        <f>IF(INDEX(Results_Cases!S:S,MATCH(A37,Results_Cases!A:A,0))+INDEX(Results_Cases!T:T,MATCH(A37,Results_Cases!A:A,0))+INDEX(Results_Cases!U:U,MATCH(A37,Results_Cases!A:A,0))=0,"..",INDEX(Results_Cases!S:S,MATCH(A37,Results_Cases!A:A,0))+INDEX(Results_Cases!T:T,MATCH(A37,Results_Cases!A:A,0))+INDEX(Results_Cases!U:U,MATCH(A37,Results_Cases!A:A,0)))</f>
        <v>17</v>
      </c>
      <c r="Y37" s="104">
        <f>IF(ISERROR(INDEX(Results_Cases!V:V,MATCH(A37,Results_Cases!A:A,0))/AC37),"..",INDEX(Results_Cases!V:V,MATCH(A37,Results_Cases!A:A,0))/AC37)</f>
        <v>0.75384615384615383</v>
      </c>
      <c r="Z37" s="104">
        <f>IF(ISERROR(INDEX(Results_Cases!W:W,MATCH(A37,Results_Cases!A:A,0))/AC37),"..",INDEX(Results_Cases!W:W,MATCH(A37,Results_Cases!A:A,0))/AC37)</f>
        <v>0</v>
      </c>
      <c r="AA37" s="104">
        <f>IF(ISERROR(INDEX(Results_Cases!X:X,MATCH(A37,Results_Cases!A:A,0))/AC37),"..",INDEX(Results_Cases!X:X,MATCH(A37,Results_Cases!A:A,0))/AC37)</f>
        <v>3.0769230769230771E-2</v>
      </c>
      <c r="AB37" s="104">
        <f>IF(ISERROR(INDEX(Results_Cases!Y:Y,MATCH(A37,Results_Cases!A:A,0))/AC37),"..",INDEX(Results_Cases!Y:Y,MATCH(A37,Results_Cases!A:A,0))/AC37)</f>
        <v>0.23076923076923078</v>
      </c>
      <c r="AC37" s="100">
        <f>INDEX(Results_Cases!HA:HA,MATCH(A37,Results_Cases!A:A,0))</f>
        <v>65</v>
      </c>
      <c r="AD37" s="102">
        <f>IF(ISERROR(INDEX(Results_Cases!Z:Z,MATCH(A37,Results_Cases!A:A,0))/AK37),"..",INDEX(Results_Cases!Z:Z,MATCH(A37,Results_Cases!A:A,0))/AK37)</f>
        <v>0.484375</v>
      </c>
      <c r="AE37" s="102">
        <f>IF(ISERROR(INDEX(Results_Cases!AA:AA,MATCH(A37,Results_Cases!A:A,0))/AK37),"..",INDEX(Results_Cases!AA:AA,MATCH(A37,Results_Cases!A:A,0))/AK37)</f>
        <v>9.375E-2</v>
      </c>
      <c r="AF37" s="102">
        <f>IF(ISERROR(INDEX(Results_Cases!AB:AB,MATCH(A37,Results_Cases!A:A,0))/AK37),"..",INDEX(Results_Cases!AB:AB,MATCH(A37,Results_Cases!A:A,0))/AK37)</f>
        <v>6.25E-2</v>
      </c>
      <c r="AG37" s="102">
        <f>IF(ISERROR(INDEX(Results_Cases!AC:AC,MATCH(A37,Results_Cases!A:A,0))/AK37),"..",INDEX(Results_Cases!AC:AC,MATCH(A37,Results_Cases!A:A,0))/AK37)</f>
        <v>7.8125E-2</v>
      </c>
      <c r="AH37" s="102">
        <f>IF(ISERROR(INDEX(Results_Cases!AD:AD,MATCH(A37,Results_Cases!A:A,0))/AK37),"..",INDEX(Results_Cases!AD:AD,MATCH(A37,Results_Cases!A:A,0))/AK37)</f>
        <v>1.5625E-2</v>
      </c>
      <c r="AI37" s="102">
        <f>IF(ISERROR(INDEX(Results_Cases!AE:AE,MATCH(A37,Results_Cases!A:A,0))/AK37),"..",INDEX(Results_Cases!AE:AE,MATCH(A37,Results_Cases!A:A,0))/AK37)</f>
        <v>0</v>
      </c>
      <c r="AJ37" s="102">
        <f>IF(ISERROR(INDEX(Results_Cases!AF:AF,MATCH(A37,Results_Cases!A:A,0))/AK37),"..",INDEX(Results_Cases!AF:AF,MATCH(A37,Results_Cases!A:A,0))/AK37)</f>
        <v>0.265625</v>
      </c>
      <c r="AK37" s="103">
        <f>IF(INDEX(Results_Cases!Z:Z,MATCH(A37,Results_Cases!A:A,0))+INDEX(Results_Cases!AA:AA,MATCH(A37,Results_Cases!A:A,0))+INDEX(Results_Cases!AB:AB,MATCH(A37,Results_Cases!A:A,0))+INDEX(Results_Cases!AC:AC,MATCH(A37,Results_Cases!A:A,0))+INDEX(Results_Cases!AD:AD,MATCH(A37,Results_Cases!A:A,0))+INDEX(Results_Cases!AE:AE,MATCH(A37,Results_Cases!A:A,0))+INDEX(Results_Cases!AF:AF,MATCH(A37,Results_Cases!A:A,0))=0,"..",INDEX(Results_Cases!Z:Z,MATCH(A37,Results_Cases!A:A,0))+INDEX(Results_Cases!AA:AA,MATCH(A37,Results_Cases!A:A,0))+INDEX(Results_Cases!AB:AB,MATCH(A37,Results_Cases!A:A,0))+INDEX(Results_Cases!AC:AC,MATCH(A37,Results_Cases!A:A,0))+INDEX(Results_Cases!AD:AD,MATCH(A37,Results_Cases!A:A,0))+INDEX(Results_Cases!AE:AE,MATCH(A37,Results_Cases!A:A,0))+INDEX(Results_Cases!AF:AF,MATCH(A37,Results_Cases!A:A,0)))</f>
        <v>64</v>
      </c>
      <c r="AL37" s="104">
        <f>IF(ISERROR(INDEX(Results_Cases!AG:AG,MATCH(A37,Results_Cases!A:A,0))/AR37),"..",INDEX(Results_Cases!AG:AG,MATCH(A37,Results_Cases!A:A,0))/AR37)</f>
        <v>0.234375</v>
      </c>
      <c r="AM37" s="104">
        <f>IF(ISERROR(INDEX(Results_Cases!AH:AH,MATCH(A37,Results_Cases!A:A,0))/AR37),"..",INDEX(Results_Cases!AH:AH,MATCH(A37,Results_Cases!A:A,0))/AR37)</f>
        <v>0.53125</v>
      </c>
      <c r="AN37" s="104">
        <f>IF(ISERROR(INDEX(Results_Cases!AI:AI,MATCH(A37,Results_Cases!A:A,0))/AR37),"..",INDEX(Results_Cases!AI:AI,MATCH(A37,Results_Cases!A:A,0))/AR37)</f>
        <v>9.375E-2</v>
      </c>
      <c r="AO37" s="104">
        <f>IF(ISERROR(INDEX(Results_Cases!AJ:AJ,MATCH(A37,Results_Cases!A:A,0))/AR37),"..",INDEX(Results_Cases!AJ:AJ,MATCH(A37,Results_Cases!A:A,0))/AR37)</f>
        <v>1.5625E-2</v>
      </c>
      <c r="AP37" s="104">
        <f>IF(ISERROR(INDEX(Results_Cases!AK:AK,MATCH(A37,Results_Cases!A:A,0))/AR37),"..",INDEX(Results_Cases!AK:AK,MATCH(A37,Results_Cases!A:A,0))/AR37)</f>
        <v>1.5625E-2</v>
      </c>
      <c r="AQ37" s="104">
        <f>IF(ISERROR(INDEX(Results_Cases!AL:AL,MATCH(A37,Results_Cases!A:A,0))/AR37),"..",INDEX(Results_Cases!AL:AL,MATCH(A37,Results_Cases!A:A,0))/AR37)</f>
        <v>0.109375</v>
      </c>
      <c r="AR37" s="100">
        <f>INDEX(Results_Cases!AG:AG,MATCH(A37,Results_Cases!A:A,0))+INDEX(Results_Cases!AH:AH,MATCH(A37,Results_Cases!A:A,0))+INDEX(Results_Cases!AI:AI,MATCH(A37,Results_Cases!A:A,0))+INDEX(Results_Cases!AJ:AJ,MATCH(A37,Results_Cases!A:A,0))+INDEX(Results_Cases!AK:AK,MATCH(A37,Results_Cases!A:A,0))+INDEX(Results_Cases!AL:AL,MATCH(A37,Results_Cases!A:A,0))</f>
        <v>64</v>
      </c>
      <c r="AS37" s="102">
        <f>IF(ISERROR(INDEX(Results_Cases!AM:AM,MATCH(A37,Results_Cases!A:A,0))/AX37),"..",INDEX(Results_Cases!AM:AM,MATCH(A37,Results_Cases!A:A,0))/AX37)</f>
        <v>0.82258064516129037</v>
      </c>
      <c r="AT37" s="102">
        <f>IF(ISERROR(INDEX(Results_Cases!AN:AN,MATCH(A37,Results_Cases!A:A,0))/AX37),"..",INDEX(Results_Cases!AN:AN,MATCH(A37,Results_Cases!A:A,0))/AX37)</f>
        <v>0.12903225806451613</v>
      </c>
      <c r="AU37" s="102">
        <f>IF(ISERROR(INDEX(Results_Cases!AO:AO,MATCH(A37,Results_Cases!A:A,0))/AX37),"..",INDEX(Results_Cases!AO:AO,MATCH(A37,Results_Cases!A:A,0))/AX37)</f>
        <v>3.2258064516129031E-2</v>
      </c>
      <c r="AV37" s="102">
        <f>IF(ISERROR(INDEX(Results_Cases!AP:AP,MATCH(A37,Results_Cases!A:A,0))/AX37),"..",INDEX(Results_Cases!AP:AP,MATCH(A37,Results_Cases!A:A,0))/AX37)</f>
        <v>1.6129032258064516E-2</v>
      </c>
      <c r="AW37" s="102">
        <f>IF(ISERROR(INDEX(Results_Cases!AQ:AQ,MATCH(A37,Results_Cases!A:A,0))/AX37),"..",INDEX(Results_Cases!AQ:AQ,MATCH(A37,Results_Cases!A:A,0))/AX37)</f>
        <v>0</v>
      </c>
      <c r="AX37" s="103">
        <f>INDEX(Results_Cases!AM:AM,MATCH(A37,Results_Cases!A:A,0))+INDEX(Results_Cases!AN:AN,MATCH(A37,Results_Cases!A:A,0))+INDEX(Results_Cases!AO:AO,MATCH(A37,Results_Cases!A:A,0))+INDEX(Results_Cases!AP:AP,MATCH(A37,Results_Cases!A:A,0))+INDEX(Results_Cases!AQ:AQ,MATCH(A37,Results_Cases!A:A,0))</f>
        <v>62</v>
      </c>
      <c r="AY37" s="104">
        <f>IF(ISERROR(INDEX(Results_Cases!AR:AR,MATCH(A37,Results_Cases!A:A,0))/BD37),"..",INDEX(Results_Cases!AR:AR,MATCH(A37,Results_Cases!A:A,0))/BD37)</f>
        <v>0.7931034482758621</v>
      </c>
      <c r="AZ37" s="104">
        <f>IF(ISERROR(INDEX(Results_Cases!AS:AS,MATCH(A37,Results_Cases!A:A,0))/BD37),"..",INDEX(Results_Cases!AS:AS,MATCH(A37,Results_Cases!A:A,0))/BD37)</f>
        <v>0.13793103448275862</v>
      </c>
      <c r="BA37" s="104">
        <f>IF(ISERROR(INDEX(Results_Cases!AT:AT,MATCH(A37,Results_Cases!A:A,0))/BD37),"..",INDEX(Results_Cases!AT:AT,MATCH(A37,Results_Cases!A:A,0))/BD37)</f>
        <v>5.1724137931034482E-2</v>
      </c>
      <c r="BB37" s="104">
        <f>IF(ISERROR(INDEX(Results_Cases!AU:AU,MATCH(A37,Results_Cases!A:A,0))/BD37),"..",INDEX(Results_Cases!AU:AU,MATCH(A37,Results_Cases!A:A,0))/BD37)</f>
        <v>1.7241379310344827E-2</v>
      </c>
      <c r="BC37" s="104">
        <f>IF(ISERROR(INDEX(Results_Cases!AV:AV,MATCH(A37,Results_Cases!A:A,0))/BD37),"..",INDEX(Results_Cases!AV:AV,MATCH(A37,Results_Cases!A:A,0))/BD37)</f>
        <v>0</v>
      </c>
      <c r="BD37" s="100">
        <f>INDEX(Results_Cases!AR:AR,MATCH(A37,Results_Cases!A:A,0))+INDEX(Results_Cases!AS:AS,MATCH(A37,Results_Cases!A:A,0))+INDEX(Results_Cases!AT:AT,MATCH(A37,Results_Cases!A:A,0))+INDEX(Results_Cases!AU:AU,MATCH(A37,Results_Cases!A:A,0))+INDEX(Results_Cases!AV:AV,MATCH(A37,Results_Cases!A:A,0))</f>
        <v>58</v>
      </c>
      <c r="BE37" s="102">
        <f>IF(ISERROR(INDEX(Results_Cases!AW:AW,MATCH(A37,Results_Cases!A:A,0))/BJ37),"..",INDEX(Results_Cases!AW:AW,MATCH(A37,Results_Cases!A:A,0))/BJ37)</f>
        <v>0.83870967741935487</v>
      </c>
      <c r="BF37" s="102">
        <f>IF(ISERROR(INDEX(Results_Cases!AX:AX,MATCH(A37,Results_Cases!A:A,0))/BJ37),"..",INDEX(Results_Cases!AX:AX,MATCH(A37,Results_Cases!A:A,0))/BJ37)</f>
        <v>0.11290322580645161</v>
      </c>
      <c r="BG37" s="102">
        <f>IF(ISERROR(INDEX(Results_Cases!AY:AY,MATCH(A37,Results_Cases!A:A,0))/BJ37),"..",INDEX(Results_Cases!AY:AY,MATCH(A37,Results_Cases!A:A,0))/BJ37)</f>
        <v>4.8387096774193547E-2</v>
      </c>
      <c r="BH37" s="102">
        <f>IF(ISERROR(INDEX(Results_Cases!AZ:AZ,MATCH(A37,Results_Cases!A:A,0))/BJ37),"..",INDEX(Results_Cases!AZ:AZ,MATCH(A37,Results_Cases!A:A,0))/BJ37)</f>
        <v>0</v>
      </c>
      <c r="BI37" s="102">
        <f>IF(ISERROR(INDEX(Results_Cases!BA:BA,MATCH(A37,Results_Cases!A:A,0))/BJ37),"..",INDEX(Results_Cases!BA:BA,MATCH(A37,Results_Cases!A:A,0))/BJ37)</f>
        <v>0</v>
      </c>
      <c r="BJ37" s="103">
        <f>INDEX(Results_Cases!AW:AW,MATCH(A37,Results_Cases!A:A,0))+INDEX(Results_Cases!AX:AX,MATCH(A37,Results_Cases!A:A,0))+INDEX(Results_Cases!AY:AY,MATCH(A37,Results_Cases!A:A,0))+INDEX(Results_Cases!AZ:AZ,MATCH(A37,Results_Cases!A:A,0))+INDEX(Results_Cases!BA:BA,MATCH(A37,Results_Cases!A:A,0))</f>
        <v>62</v>
      </c>
      <c r="BK37" s="104">
        <f>IF(ISERROR(INDEX(Results_Cases!BB:BB,MATCH(A37,Results_Cases!A:A,0))/BP37),"..",INDEX(Results_Cases!BB:BB,MATCH(A37,Results_Cases!A:A,0))/BP37)</f>
        <v>0.81967213114754101</v>
      </c>
      <c r="BL37" s="104">
        <f>IF(ISERROR(INDEX(Results_Cases!BC:BC,MATCH(A37,Results_Cases!A:A,0))/BP37),"..",INDEX(Results_Cases!BC:BC,MATCH(A37,Results_Cases!A:A,0))/BP37)</f>
        <v>0.11475409836065574</v>
      </c>
      <c r="BM37" s="104">
        <f>IF(ISERROR(INDEX(Results_Cases!BD:BD,MATCH(A37,Results_Cases!A:A,0))/BP37),"..",INDEX(Results_Cases!BD:BD,MATCH(A37,Results_Cases!A:A,0))/BP37)</f>
        <v>4.9180327868852458E-2</v>
      </c>
      <c r="BN37" s="104">
        <f>IF(ISERROR(INDEX(Results_Cases!BE:BE,MATCH(A37,Results_Cases!A:A,0))/BP37),"..",INDEX(Results_Cases!BE:BE,MATCH(A37,Results_Cases!A:A,0))/BP37)</f>
        <v>1.6393442622950821E-2</v>
      </c>
      <c r="BO37" s="104">
        <f>IF(ISERROR(INDEX(Results_Cases!BF:BF,MATCH(A37,Results_Cases!A:A,0))/BP37),"..",INDEX(Results_Cases!BF:BF,MATCH(A37,Results_Cases!A:A,0))/BP37)</f>
        <v>0</v>
      </c>
      <c r="BP37" s="100">
        <f>INDEX(Results_Cases!BB:BB,MATCH(A37,Results_Cases!A:A,0))+INDEX(Results_Cases!BC:BC,MATCH(A37,Results_Cases!A:A,0))+INDEX(Results_Cases!BD:BD,MATCH(A37,Results_Cases!A:A,0))+INDEX(Results_Cases!BE:BE,MATCH(A37,Results_Cases!A:A,0))+INDEX(Results_Cases!BF:BF,MATCH(A37,Results_Cases!A:A,0))</f>
        <v>61</v>
      </c>
      <c r="BQ37" s="102">
        <f>IF(ISERROR(INDEX(Results_Cases!BG:BG,MATCH(A37,Results_Cases!A:A,0))/BV37),"..",INDEX(Results_Cases!BG:BG,MATCH(A37,Results_Cases!A:A,0))/BV37)</f>
        <v>0.9</v>
      </c>
      <c r="BR37" s="102">
        <f>IF(ISERROR(INDEX(Results_Cases!BH:BH,MATCH(A37,Results_Cases!A:A,0))/AX37),"..",INDEX(Results_Cases!BH:BH,MATCH(A37,Results_Cases!A:A,0))/AX37)</f>
        <v>3.2258064516129031E-2</v>
      </c>
      <c r="BS37" s="102">
        <f>IF(ISERROR(INDEX(Results_Cases!BI:BI,MATCH(A37,Results_Cases!A:A,0))/AX37),"..",INDEX(Results_Cases!BI:BI,MATCH(A37,Results_Cases!A:A,0))/AX37)</f>
        <v>1.6129032258064516E-2</v>
      </c>
      <c r="BT37" s="102">
        <f>IF(ISERROR(INDEX(Results_Cases!BJ:BJ,MATCH(A37,Results_Cases!A:A,0))/AX37),"..",INDEX(Results_Cases!BJ:BJ,MATCH(A37,Results_Cases!A:A,0))/AX37)</f>
        <v>0</v>
      </c>
      <c r="BU37" s="102">
        <f>IF(ISERROR(INDEX(Results_Cases!BK:BK,MATCH(A37,Results_Cases!A:A,0))/AX37),"..",INDEX(Results_Cases!BK:BK,MATCH(A37,Results_Cases!A:A,0))/AX37)</f>
        <v>0</v>
      </c>
      <c r="BV37" s="103">
        <f>INDEX(Results_Cases!BG:BG,MATCH(A37,Results_Cases!A:A,0))+INDEX(Results_Cases!BH:BH,MATCH(A37,Results_Cases!A:A,0))+INDEX(Results_Cases!BI:BI,MATCH(A37,Results_Cases!A:A,0))+INDEX(Results_Cases!BJ:BJ,MATCH(A37,Results_Cases!A:A,0))+INDEX(Results_Cases!BK:BK,MATCH(A37,Results_Cases!A:A,0))</f>
        <v>30</v>
      </c>
      <c r="BW37" s="104">
        <f>IF(ISERROR(INDEX(Results_Cases!BL:BL,MATCH(A37,Results_Cases!A:A,0))/CB37),"..",INDEX(Results_Cases!BL:BL,MATCH(A37,Results_Cases!A:A,0))/CB37)</f>
        <v>0.66666666666666663</v>
      </c>
      <c r="BX37" s="104">
        <f>IF(ISERROR(INDEX(Results_Cases!BM:BM,MATCH(A37,Results_Cases!A:A,0))/CB37),"..",INDEX(Results_Cases!BM:BM,MATCH(A37,Results_Cases!A:A,0))/CB37)</f>
        <v>0.26666666666666666</v>
      </c>
      <c r="BY37" s="104">
        <f>IF(ISERROR(INDEX(Results_Cases!BN:BN,MATCH(A37,Results_Cases!A:A,0))/CB37),"..",INDEX(Results_Cases!BN:BN,MATCH(A37,Results_Cases!A:A,0))/CB37)</f>
        <v>6.6666666666666666E-2</v>
      </c>
      <c r="BZ37" s="104">
        <f>IF(ISERROR(INDEX(Results_Cases!BO:BO,MATCH(A37,Results_Cases!A:A,0))/CB37),"..",INDEX(Results_Cases!BO:BO,MATCH(A37,Results_Cases!A:A,0))/CB37)</f>
        <v>0</v>
      </c>
      <c r="CA37" s="104">
        <f>IF(ISERROR(INDEX(Results_Cases!BP:BP,MATCH(A37,Results_Cases!A:A,0))/CB37),"..",INDEX(Results_Cases!BP:BP,MATCH(A37,Results_Cases!A:A,0))/CB37)</f>
        <v>0</v>
      </c>
      <c r="CB37" s="100">
        <f>INDEX(Results_Cases!BL:BL,MATCH(A37,Results_Cases!A:A,0))+INDEX(Results_Cases!BM:BM,MATCH(A37,Results_Cases!A:A,0))+INDEX(Results_Cases!BN:BN,MATCH(A37,Results_Cases!A:A,0))+INDEX(Results_Cases!BO:BO,MATCH(A37,Results_Cases!A:A,0))+INDEX(Results_Cases!BP:BP,MATCH(A37,Results_Cases!A:A,0))</f>
        <v>15</v>
      </c>
      <c r="CC37" s="102">
        <f>IF(ISERROR(INDEX(Results_Cases!BQ:BQ,MATCH(A37,Results_Cases!A:A,0))/CH37),"..",INDEX(Results_Cases!BQ:BQ,MATCH(A37,Results_Cases!A:A,0))/CH37)</f>
        <v>0.51724137931034486</v>
      </c>
      <c r="CD37" s="102">
        <f>IF(ISERROR(INDEX(Results_Cases!BR:BR,MATCH(A37,Results_Cases!A:A,0))/CH37),"..",INDEX(Results_Cases!BR:BR,MATCH(A37,Results_Cases!A:A,0))/CH37)</f>
        <v>0.39655172413793105</v>
      </c>
      <c r="CE37" s="102">
        <f>IF(ISERROR(INDEX(Results_Cases!BS:BS,MATCH(A37,Results_Cases!A:A,0))/CH37),"..",INDEX(Results_Cases!BS:BS,MATCH(A37,Results_Cases!A:A,0))/CH37)</f>
        <v>5.1724137931034482E-2</v>
      </c>
      <c r="CF37" s="102">
        <f>IF(ISERROR(INDEX(Results_Cases!BT:BT,MATCH(A37,Results_Cases!A:A,0))/CH37),"..",INDEX(Results_Cases!BT:BT,MATCH(A37,Results_Cases!A:A,0))/CH37)</f>
        <v>3.4482758620689655E-2</v>
      </c>
      <c r="CG37" s="102">
        <f>IF(ISERROR(INDEX(Results_Cases!BU:BU,MATCH(A37,Results_Cases!A:A,0))/CH37),"..",INDEX(Results_Cases!BU:BU,MATCH(A37,Results_Cases!A:A,0))/CH37)</f>
        <v>0</v>
      </c>
      <c r="CH37" s="103">
        <f>INDEX(Results_Cases!BQ:BQ,MATCH(A37,Results_Cases!A:A,0))+INDEX(Results_Cases!BR:BR,MATCH(A37,Results_Cases!A:A,0))+INDEX(Results_Cases!BS:BS,MATCH(A37,Results_Cases!A:A,0))+INDEX(Results_Cases!BT:BT,MATCH(A37,Results_Cases!A:A,0))+INDEX(Results_Cases!BU:BU,MATCH(A37,Results_Cases!A:A,0))</f>
        <v>58</v>
      </c>
      <c r="CI37" s="104">
        <f>IF(ISERROR(INDEX(Results_Cases!BV:BV,MATCH(A37,Results_Cases!A:A,0))/CN37),"..",INDEX(Results_Cases!BV:BV,MATCH(A37,Results_Cases!A:A,0))/CN37)</f>
        <v>0.48076923076923078</v>
      </c>
      <c r="CJ37" s="104">
        <f>IF(ISERROR(INDEX(Results_Cases!BW:BW,MATCH(A37,Results_Cases!A:A,0))/CN37),"..",INDEX(Results_Cases!BW:BW,MATCH(A37,Results_Cases!A:A,0))/CN37)</f>
        <v>0.40384615384615385</v>
      </c>
      <c r="CK37" s="104">
        <f>IF(ISERROR(INDEX(Results_Cases!BX:BX,MATCH(A37,Results_Cases!A:A,0))/CN37),"..",INDEX(Results_Cases!BX:BX,MATCH(A37,Results_Cases!A:A,0))/CN37)</f>
        <v>0.11538461538461539</v>
      </c>
      <c r="CL37" s="104">
        <f>IF(ISERROR(INDEX(Results_Cases!BY:BY,MATCH(A37,Results_Cases!A:A,0))/CN37),"..",INDEX(Results_Cases!BY:BY,MATCH(A37,Results_Cases!A:A,0))/CN37)</f>
        <v>0</v>
      </c>
      <c r="CM37" s="104">
        <f>IF(ISERROR(INDEX(Results_Cases!BZ:BZ,MATCH(A37,Results_Cases!A:A,0))/CN37),"..",INDEX(Results_Cases!BZ:BZ,MATCH(A37,Results_Cases!A:A,0))/CN37)</f>
        <v>0</v>
      </c>
      <c r="CN37" s="100">
        <f>INDEX(Results_Cases!BV:BV,MATCH(A37,Results_Cases!A:A,0))+INDEX(Results_Cases!BW:BW,MATCH(A37,Results_Cases!A:A,0))+INDEX(Results_Cases!BX:BX,MATCH(A37,Results_Cases!A:A,0))+INDEX(Results_Cases!BY:BY,MATCH(A37,Results_Cases!A:A,0))+INDEX(Results_Cases!BZ:BZ,MATCH(A37,Results_Cases!A:A,0))</f>
        <v>52</v>
      </c>
      <c r="CO37" s="102">
        <f>IF(ISERROR(INDEX(Results_Cases!CA:CA,MATCH(A37,Results_Cases!A:A,0))/CT37),0,INDEX(Results_Cases!CA:CA,MATCH(A37,Results_Cases!A:A,0))/CT37)</f>
        <v>0.70370370370370372</v>
      </c>
      <c r="CP37" s="102">
        <f>IF(ISERROR(INDEX(Results_Cases!CB:CB,MATCH(A37,Results_Cases!A:A,0))/CT37),0,INDEX(Results_Cases!CB:CB,MATCH(A37,Results_Cases!A:A,0))/CT37)</f>
        <v>0.29629629629629628</v>
      </c>
      <c r="CQ37" s="102">
        <f>IF(ISERROR(INDEX(Results_Cases!CC:CC,MATCH(A37,Results_Cases!A:A,0))/CT37),0,INDEX(Results_Cases!CC:CC,MATCH(A37,Results_Cases!A:A,0))/CT37)</f>
        <v>0</v>
      </c>
      <c r="CR37" s="102">
        <f>IF(ISERROR(INDEX(Results_Cases!CD:CD,MATCH(A37,Results_Cases!A:A,0))/CT37),0,INDEX(Results_Cases!CD:CD,MATCH(A37,Results_Cases!A:A,0))/CT37)</f>
        <v>0</v>
      </c>
      <c r="CS37" s="102">
        <f>IF(ISERROR(INDEX(Results_Cases!CE:CE,MATCH(A37,Results_Cases!A:A,0))/CT37),0,INDEX(Results_Cases!CE:CE,MATCH(A37,Results_Cases!A:A,0))/CT37)</f>
        <v>0</v>
      </c>
      <c r="CT37" s="103">
        <f>IF(ISERROR(INDEX(Results_Cases!CA:CA,MATCH(A37,Results_Cases!A:A,0))+INDEX(Results_Cases!CB:CB,MATCH(A37,Results_Cases!A:A,0))+INDEX(Results_Cases!CC:CC,MATCH(A37,Results_Cases!A:A,0))+INDEX(Results_Cases!CD:CD,MATCH(A37,Results_Cases!A:A,0))+INDEX(Results_Cases!CE:CE,MATCH(A37,Results_Cases!A:A,0))),0,INDEX(Results_Cases!CA:CA,MATCH(A37,Results_Cases!A:A,0))+INDEX(Results_Cases!CB:CB,MATCH(A37,Results_Cases!A:A,0))+INDEX(Results_Cases!CC:CC,MATCH(A37,Results_Cases!A:A,0))+INDEX(Results_Cases!CD:CD,MATCH(A37,Results_Cases!A:A,0))+INDEX(Results_Cases!CE:CE,MATCH(A37,Results_Cases!A:A,0)))</f>
        <v>27</v>
      </c>
      <c r="CU37" s="104">
        <f>INDEX(Results_Cases!CF:CF,MATCH(A37,Results_Cases!A:A,0))/DC37</f>
        <v>0.40625</v>
      </c>
      <c r="CV37" s="104">
        <f>INDEX(Results_Cases!CG:CG,MATCH(A37,Results_Cases!A:A,0))/DC37</f>
        <v>7.8125E-2</v>
      </c>
      <c r="CW37" s="104">
        <f>INDEX(Results_Cases!CH:CH,MATCH(A37,Results_Cases!A:A,0))/DC37</f>
        <v>0.46875</v>
      </c>
      <c r="CX37" s="104">
        <f>INDEX(Results_Cases!CI:CI,MATCH(A37,Results_Cases!A:A,0))/DC37</f>
        <v>7.8125E-2</v>
      </c>
      <c r="CY37" s="104">
        <f>INDEX(Results_Cases!CJ:CJ,MATCH(A37,Results_Cases!A:A,0))/DC37</f>
        <v>0.484375</v>
      </c>
      <c r="CZ37" s="104">
        <f>INDEX(Results_Cases!CK:CK,MATCH(A37,Results_Cases!A:A,0))/DC37</f>
        <v>0</v>
      </c>
      <c r="DA37" s="104">
        <f>INDEX(Results_Cases!CL:CL,MATCH(A37,Results_Cases!A:A,0))/DC37</f>
        <v>7.8125E-2</v>
      </c>
      <c r="DB37" s="104">
        <f>INDEX(Results_Cases!CM:CM,MATCH(A37,Results_Cases!A:A,0))/DC37</f>
        <v>0.171875</v>
      </c>
      <c r="DC37" s="100">
        <f>INDEX(Results_Cases!HB:HB,MATCH(A37,Results_Cases!A:A,0))</f>
        <v>64</v>
      </c>
      <c r="DD37" s="102">
        <f>IF(ISERROR(INDEX(Results_Cases!CN:CN,MATCH(A37,Results_Cases!A:A,0))/DK37),"..",INDEX(Results_Cases!CN:CN,MATCH(A37,Results_Cases!A:A,0))/DK37)</f>
        <v>0.6875</v>
      </c>
      <c r="DE37" s="102">
        <f>IF(ISERROR(INDEX(Results_Cases!CO:CO,MATCH(A37,Results_Cases!A:A,0))/DK37),"..",INDEX(Results_Cases!CO:CO,MATCH(A37,Results_Cases!A:A,0))/DK37)</f>
        <v>1.5625E-2</v>
      </c>
      <c r="DF37" s="102">
        <f>IF(ISERROR(INDEX(Results_Cases!CP:CP,MATCH(A37,Results_Cases!A:A,0))/DK37),"..",INDEX(Results_Cases!CP:CP,MATCH(A37,Results_Cases!A:A,0))/DK37)</f>
        <v>3.125E-2</v>
      </c>
      <c r="DG37" s="102">
        <f>IF(ISERROR(INDEX(Results_Cases!CQ:CQ,MATCH(A37,Results_Cases!A:A,0))/DK37),"..",INDEX(Results_Cases!CQ:CQ,MATCH(A37,Results_Cases!A:A,0))/DK37)</f>
        <v>6.25E-2</v>
      </c>
      <c r="DH37" s="102">
        <f>IF(ISERROR(INDEX(Results_Cases!CR:CR,MATCH(A37,Results_Cases!A:A,0))/DK37),"..",INDEX(Results_Cases!CR:CR,MATCH(A37,Results_Cases!A:A,0))/DK37)</f>
        <v>0.203125</v>
      </c>
      <c r="DI37" s="105">
        <f>IF(ISERROR(INDEX(Results_Cases!CS:CS,MATCH(A37,Results_Cases!A:A,0))),0,INDEX(Results_Cases!CS:CS,MATCH(A37,Results_Cases!A:A,0)))</f>
        <v>22.774999999999999</v>
      </c>
      <c r="DJ37" s="106">
        <f>IF(ISERROR(INDEX(Results_Cases!CT:CT,MATCH(A37,Results_Cases!A:A,0))),0,INDEX(Results_Cases!CT:CT,MATCH(A37,Results_Cases!A:A,0)))</f>
        <v>20</v>
      </c>
      <c r="DK37" s="103">
        <f>INDEX(Results_Cases!CN:CN,MATCH(A37,Results_Cases!A:A,0))+INDEX(Results_Cases!CO:CO,MATCH(A37,Results_Cases!A:A,0))+INDEX(Results_Cases!CP:CP,MATCH(A37,Results_Cases!A:A,0))+INDEX(Results_Cases!CQ:CQ,MATCH(A37,Results_Cases!A:A,0))+INDEX(Results_Cases!CR:CR,MATCH(A37,Results_Cases!A:A,0))</f>
        <v>64</v>
      </c>
      <c r="DL37" s="104">
        <f>IF(ISERROR(INDEX(Results_Cases!CU:CU,MATCH(A37,Results_Cases!A:A,0))/DO37),"..",INDEX(Results_Cases!CU:CU,MATCH(A37,Results_Cases!A:A,0))/DO37)</f>
        <v>0.13953488372093023</v>
      </c>
      <c r="DM37" s="104">
        <f>IF(ISERROR(INDEX(Results_Cases!CV:CV,MATCH(A37,Results_Cases!A:A,0))/DO37),"..",INDEX(Results_Cases!CV:CV,MATCH(A37,Results_Cases!A:A,0))/DO37)</f>
        <v>0.83720930232558144</v>
      </c>
      <c r="DN37" s="104">
        <f>IF(ISERROR(INDEX(Results_Cases!CW:CW,MATCH(A37,Results_Cases!A:A,0))/DO37),"..",INDEX(Results_Cases!CW:CW,MATCH(A37,Results_Cases!A:A,0))/DO37)</f>
        <v>2.3255813953488372E-2</v>
      </c>
      <c r="DO37" s="100">
        <f>INDEX(Results_Cases!CU:CU,MATCH(A37,Results_Cases!A:A,0))+INDEX(Results_Cases!CV:CV,MATCH(A37,Results_Cases!A:A,0))+INDEX(Results_Cases!CW:CW,MATCH(A37,Results_Cases!A:A,0))</f>
        <v>43</v>
      </c>
      <c r="DP37" s="102">
        <f>IF(ISERROR(INDEX(Results_Cases!CX:CX,MATCH(A37,Results_Cases!A:A,0))/DS37),"..",INDEX(Results_Cases!CX:CX,MATCH(A37,Results_Cases!A:A,0))/DS37)</f>
        <v>0.59375</v>
      </c>
      <c r="DQ37" s="102">
        <f>IF(ISERROR(INDEX(Results_Cases!CY:CY,MATCH(A37,Results_Cases!A:A,0))/DS37),"..",INDEX(Results_Cases!CY:CY,MATCH(A37,Results_Cases!A:A,0))/DS37)</f>
        <v>0.40625</v>
      </c>
      <c r="DR37" s="102">
        <f>IF(ISERROR(INDEX(Results_Cases!CZ:CZ,MATCH(A37,Results_Cases!A:A,0))/DS37),"..",INDEX(Results_Cases!CZ:CZ,MATCH(A37,Results_Cases!A:A,0))/DS37)</f>
        <v>0</v>
      </c>
      <c r="DS37" s="103">
        <f>INDEX(Results_Cases!CX:CX,MATCH(A37,Results_Cases!A:A,0))+INDEX(Results_Cases!CY:CY,MATCH(A37,Results_Cases!A:A,0))+INDEX(Results_Cases!CZ:CZ,MATCH(A37,Results_Cases!A:A,0))</f>
        <v>64</v>
      </c>
      <c r="DT37" s="104">
        <f>IF(ISERROR(INDEX(Results_Cases!DA:DA,MATCH(A37,Results_Cases!A:A,0))/EC37),"..",INDEX(Results_Cases!DA:DA,MATCH(A37,Results_Cases!A:A,0))/EC37)</f>
        <v>0</v>
      </c>
      <c r="DU37" s="104">
        <f>IF(ISERROR(INDEX(Results_Cases!DB:DB,MATCH(A37,Results_Cases!A:A,0))/EC37),"..",INDEX(Results_Cases!DB:DB,MATCH(A37,Results_Cases!A:A,0))/EC37)</f>
        <v>1.6666666666666666E-2</v>
      </c>
      <c r="DV37" s="104">
        <f>IF(ISERROR(INDEX(Results_Cases!DC:DC,MATCH(A37,Results_Cases!A:A,0))/EC37),"..",INDEX(Results_Cases!DC:DC,MATCH(A37,Results_Cases!A:A,0))/EC37)</f>
        <v>6.6666666666666666E-2</v>
      </c>
      <c r="DW37" s="104">
        <f>IF(ISERROR(INDEX(Results_Cases!DD:DD,MATCH(A37,Results_Cases!A:A,0))/EC37),"..",INDEX(Results_Cases!DD:DD,MATCH(A37,Results_Cases!A:A,0))/EC37)</f>
        <v>6.6666666666666666E-2</v>
      </c>
      <c r="DX37" s="104">
        <f>IF(ISERROR(INDEX(Results_Cases!DE:DE,MATCH(A37,Results_Cases!A:A,0))/EC37),"..",INDEX(Results_Cases!DE:DE,MATCH(A37,Results_Cases!A:A,0))/EC37)</f>
        <v>0.26666666666666666</v>
      </c>
      <c r="DY37" s="104">
        <f>IF(ISERROR(INDEX(Results_Cases!DF:DF,MATCH(A37,Results_Cases!A:A,0))/EC37),"..",INDEX(Results_Cases!DF:DF,MATCH(A37,Results_Cases!A:A,0))/EC37)</f>
        <v>0.35</v>
      </c>
      <c r="DZ37" s="104">
        <f>IF(ISERROR(INDEX(Results_Cases!DG:DG,MATCH(A37,Results_Cases!A:A,0))/EC37),"..",INDEX(Results_Cases!DG:DG,MATCH(A37,Results_Cases!A:A,0))/EC37)</f>
        <v>0.18333333333333332</v>
      </c>
      <c r="EA37" s="104">
        <f>IF(ISERROR(INDEX(Results_Cases!DH:DH,MATCH(A37,Results_Cases!A:A,0))/EC37),"..",INDEX(Results_Cases!DH:DH,MATCH(A37,Results_Cases!A:A,0))/EC37)</f>
        <v>0.05</v>
      </c>
      <c r="EB37" s="107">
        <f>IF(ISERROR(INDEX(Results_Cases!DI:DI,MATCH(A37,Results_Cases!A:A,0))),"..",INDEX(Results_Cases!DI:DI,MATCH(A37,Results_Cases!A:A,0)))</f>
        <v>60.227272727272727</v>
      </c>
      <c r="EC37" s="100">
        <f>INDEX(Results_Cases!DA:DA,MATCH(A37,Results_Cases!A:A,0))+INDEX(Results_Cases!DB:DB,MATCH(A37,Results_Cases!A:A,0))+INDEX(Results_Cases!DC:DC,MATCH(A37,Results_Cases!A:A,0))+INDEX(Results_Cases!DD:DD,MATCH(A37,Results_Cases!A:A,0))+INDEX(Results_Cases!DE:DE,MATCH(A37,Results_Cases!A:A,0))+INDEX(Results_Cases!DF:DF,MATCH(A37,Results_Cases!A:A,0))+INDEX(Results_Cases!DG:DG,MATCH(A37,Results_Cases!A:A,0))+INDEX(Results_Cases!DH:DH,MATCH(A37,Results_Cases!A:A,0))</f>
        <v>60</v>
      </c>
      <c r="ED37" s="102">
        <f>IF(ISERROR(INDEX(Results_Cases!DJ:DJ,MATCH(A37,Results_Cases!A:A,0))/EI37),"..",INDEX(Results_Cases!DJ:DJ,MATCH(A37,Results_Cases!A:A,0))/EI37)</f>
        <v>0</v>
      </c>
      <c r="EE37" s="102">
        <f>IF(ISERROR(INDEX(Results_Cases!DK:DK,MATCH(A37,Results_Cases!A:A,0))/EI37),"..",INDEX(Results_Cases!DK:DK,MATCH(A37,Results_Cases!A:A,0))/EI37)</f>
        <v>0</v>
      </c>
      <c r="EF37" s="102">
        <f>IF(ISERROR(INDEX(Results_Cases!DL:DL,MATCH(A37,Results_Cases!A:A,0))/EI37),"..",INDEX(Results_Cases!DL:DL,MATCH(A37,Results_Cases!A:A,0))/EI37)</f>
        <v>0</v>
      </c>
      <c r="EG37" s="102">
        <f>IF(ISERROR(INDEX(Results_Cases!DM:DM,MATCH(A37,Results_Cases!A:A,0))/EI37),"..",INDEX(Results_Cases!DM:DM,MATCH(A37,Results_Cases!A:A,0))/EI37)</f>
        <v>1</v>
      </c>
      <c r="EH37" s="102">
        <f>IF(ISERROR(INDEX(Results_Cases!DN:DN,MATCH(A37,Results_Cases!A:A,0))/EI37),"..",INDEX(Results_Cases!DN:DN,MATCH(A37,Results_Cases!A:A,0))/EI37)</f>
        <v>0</v>
      </c>
      <c r="EI37" s="103">
        <f>INDEX(Results_Cases!DJ:DJ,MATCH(A37,Results_Cases!A:A,0))+INDEX(Results_Cases!DK:DK,MATCH(A37,Results_Cases!A:A,0))+INDEX(Results_Cases!DL:DL,MATCH(A37,Results_Cases!A:A,0))+INDEX(Results_Cases!DM:DM,MATCH(A37,Results_Cases!A:A,0))+INDEX(Results_Cases!DN:DN,MATCH(A37,Results_Cases!A:A,0))</f>
        <v>64</v>
      </c>
      <c r="EJ37" s="104">
        <f>IF(ISERROR(INDEX(Results_Cases!DO:DO,MATCH(A37,Results_Cases!A:A,0))/EI37),"..",INDEX(Results_Cases!DO:DO,MATCH(A37,Results_Cases!A:A,0))/EI37)</f>
        <v>0</v>
      </c>
      <c r="EK37" s="104">
        <f>IF(ISERROR(INDEX(Results_Cases!DP:DP,MATCH(A37,Results_Cases!A:A,0))/EI37),"..",INDEX(Results_Cases!DP:DP,MATCH(A37,Results_Cases!A:A,0))/EI37)</f>
        <v>0</v>
      </c>
      <c r="EL37" s="104">
        <f>IF(ISERROR(INDEX(Results_Cases!DQ:DQ,MATCH(A37,Results_Cases!A:A,0))/EI37),"..",INDEX(Results_Cases!DQ:DQ,MATCH(A37,Results_Cases!A:A,0))/EI37)</f>
        <v>0</v>
      </c>
      <c r="EM37" s="102">
        <f>IF(ISERROR(INDEX(Results_Cases!DR:DR,MATCH(A37,Results_Cases!A:A,0))/EI37),"..",INDEX(Results_Cases!DR:DR,MATCH(A37,Results_Cases!A:A,0))/EI37)</f>
        <v>0</v>
      </c>
      <c r="EN37" s="102">
        <f>IF(ISERROR(INDEX(Results_Cases!DS:DS,MATCH(A37,Results_Cases!A:A,0))/EI37),"..",INDEX(Results_Cases!DS:DS,MATCH(A37,Results_Cases!A:A,0))/EI37)</f>
        <v>0</v>
      </c>
      <c r="EO37" s="102">
        <f>IF(ISERROR(INDEX(Results_Cases!DT:DT,MATCH(A37,Results_Cases!A:A,0))/EI37),"..",INDEX(Results_Cases!DT:DT,MATCH(A37,Results_Cases!A:A,0))/EI37)</f>
        <v>0</v>
      </c>
      <c r="EP37" s="102">
        <f>IF(ISERROR(INDEX(Results_Cases!DU:DU,MATCH(A37,Results_Cases!A:A,0))/EI37),"..",INDEX(Results_Cases!DU:DU,MATCH(A37,Results_Cases!A:A,0))/EI37)</f>
        <v>0</v>
      </c>
      <c r="EQ37" s="104">
        <f>IF(ISERROR(INDEX(Results_Cases!DV:DV,MATCH(A37,Results_Cases!A:A,0))/EI37),"..",INDEX(Results_Cases!DV:DV,MATCH(A37,Results_Cases!A:A,0))/EI37)</f>
        <v>0</v>
      </c>
      <c r="ER37" s="104">
        <f>IF(ISERROR(INDEX(Results_Cases!DW:DW,MATCH(A37,Results_Cases!A:A,0))/EI37),"..",INDEX(Results_Cases!DW:DW,MATCH(A37,Results_Cases!A:A,0))/EI37)</f>
        <v>0</v>
      </c>
      <c r="ES37" s="104">
        <f>IF(ISERROR(INDEX(Results_Cases!DX:DX,MATCH(A37,Results_Cases!A:A,0))/EI37),"..",INDEX(Results_Cases!DX:DX,MATCH(A37,Results_Cases!A:A,0))/EI37)</f>
        <v>0</v>
      </c>
      <c r="ET37" s="104">
        <f>IF(ISERROR(INDEX(Results_Cases!DY:DY,MATCH(A37,Results_Cases!A:A,0))/EI37),"..",INDEX(Results_Cases!DY:DY,MATCH(A37,Results_Cases!A:A,0))/EI37)</f>
        <v>0</v>
      </c>
      <c r="EU37" s="104">
        <f>IF(ISERROR(INDEX(Results_Cases!DZ:DZ,MATCH(A37,Results_Cases!A:A,0))/EI37),"..",INDEX(Results_Cases!DZ:DZ,MATCH(A37,Results_Cases!A:A,0))/EI37)</f>
        <v>0</v>
      </c>
      <c r="EV37" s="104">
        <f>IF(ISERROR(INDEX(Results_Cases!EA:EA,MATCH(A37,Results_Cases!A:A,0))/EI37),"..",INDEX(Results_Cases!EA:EA,MATCH(A37,Results_Cases!A:A,0))/EI37)</f>
        <v>0</v>
      </c>
      <c r="EW37" s="104">
        <f>IF(ISERROR(INDEX(Results_Cases!EB:EB,MATCH(A37,Results_Cases!A:A,0))/EI37),"..",INDEX(Results_Cases!EB:EB,MATCH(A37,Results_Cases!A:A,0))/EI37)</f>
        <v>0</v>
      </c>
      <c r="EX37" s="102">
        <f>IF(ISERROR(INDEX(Results_Cases!EC:EC,MATCH(A37,Results_Cases!A:A,0))/EI37),"..",INDEX(Results_Cases!EC:EC,MATCH(A37,Results_Cases!A:A,0))/EI37)</f>
        <v>0</v>
      </c>
      <c r="EY37" s="102">
        <f>IF(ISERROR(INDEX(Results_Cases!ED:ED,MATCH(A37,Results_Cases!A:A,0))/EI37),"..",INDEX(Results_Cases!ED:ED,MATCH(A37,Results_Cases!A:A,0))/EI37)</f>
        <v>0</v>
      </c>
      <c r="EZ37" s="102">
        <f>IF(ISERROR(INDEX(Results_Cases!EE:EE,MATCH(A37,Results_Cases!A:A,0))/EI37),"..",INDEX(Results_Cases!EE:EE,MATCH(A37,Results_Cases!A:A,0))/EI37)</f>
        <v>0</v>
      </c>
      <c r="FA37" s="102">
        <f>IF(ISERROR(INDEX(Results_Cases!EF:EF,MATCH(A37,Results_Cases!A:A,0))/EI37),"..",INDEX(Results_Cases!EF:EF,MATCH(A37,Results_Cases!A:A,0))/EI37)</f>
        <v>0</v>
      </c>
      <c r="FB37" s="102">
        <f>IF(ISERROR(INDEX(Results_Cases!EG:EG,MATCH(A37,Results_Cases!A:A,0))/EI37),"..",INDEX(Results_Cases!EG:EG,MATCH(A37,Results_Cases!A:A,0))/EI37)</f>
        <v>0</v>
      </c>
      <c r="FC37" s="102">
        <f>IF(ISERROR(INDEX(Results_Cases!EH:EH,MATCH(A37,Results_Cases!A:A,0))/EI37),"..",INDEX(Results_Cases!EH:EH,MATCH(A37,Results_Cases!A:A,0))/EI37)</f>
        <v>0</v>
      </c>
      <c r="FD37" s="102">
        <f>IF(ISERROR(INDEX(Results_Cases!EI:EI,MATCH(A37,Results_Cases!A:A,0))/EI37),"..",INDEX(Results_Cases!EI:EI,MATCH(A37,Results_Cases!A:A,0))/EI37)</f>
        <v>0</v>
      </c>
      <c r="FE37" s="102">
        <f>IF(ISERROR(INDEX(Results_Cases!EJ:EJ,MATCH(A37,Results_Cases!A:A,0))/EI37),"..",INDEX(Results_Cases!EJ:EJ,MATCH(A37,Results_Cases!A:A,0))/EI37)</f>
        <v>0</v>
      </c>
      <c r="FF37" s="102">
        <f>IF(ISERROR(INDEX(Results_Cases!EK:EK,MATCH(A37,Results_Cases!A:A,0))/EI37),"..",INDEX(Results_Cases!EK:EK,MATCH(A37,Results_Cases!A:A,0))/EI37)</f>
        <v>0</v>
      </c>
      <c r="FG37" s="102">
        <f>IF(ISERROR(INDEX(Results_Cases!EL:EL,MATCH(A37,Results_Cases!A:A,0))/EI37),"..",INDEX(Results_Cases!EL:EL,MATCH(A37,Results_Cases!A:A,0))/EI37)</f>
        <v>0</v>
      </c>
      <c r="FH37" s="102">
        <f>IF(ISERROR(INDEX(Results_Cases!EM:EM,MATCH(A37,Results_Cases!A:A,0))/EI37),"..",INDEX(Results_Cases!EM:EM,MATCH(A37,Results_Cases!A:A,0))/EI37)</f>
        <v>0</v>
      </c>
      <c r="FI37" s="102">
        <f>IF(ISERROR(INDEX(Results_Cases!EN:EN,MATCH(A37,Results_Cases!A:A,0))/EI37),"..",INDEX(Results_Cases!EN:EN,MATCH(A37,Results_Cases!A:A,0))/EI37)</f>
        <v>0</v>
      </c>
      <c r="FJ37" s="102">
        <f>IF(ISERROR(INDEX(Results_Cases!EO:EO,MATCH(A37,Results_Cases!A:A,0))/EI37),"..",INDEX(Results_Cases!EO:EO,MATCH(A37,Results_Cases!A:A,0))/EI37)</f>
        <v>0</v>
      </c>
      <c r="FK37" s="102">
        <f>IF(ISERROR(INDEX(Results_Cases!EP:EP,MATCH(A37,Results_Cases!A:A,0))/EI37),"..",INDEX(Results_Cases!EP:EP,MATCH(A37,Results_Cases!A:A,0))/EI37)</f>
        <v>0</v>
      </c>
      <c r="FL37" s="102">
        <f>IF(ISERROR(INDEX(Results_Cases!EQ:EQ,MATCH(A37,Results_Cases!A:A,0))/EI37),"..",INDEX(Results_Cases!EQ:EQ,MATCH(A37,Results_Cases!A:A,0))/EI37)</f>
        <v>0</v>
      </c>
      <c r="FM37" s="102">
        <f>IF(ISERROR(INDEX(Results_Cases!ER:ER,MATCH(A37,Results_Cases!A:A,0))/EI37),"..",INDEX(Results_Cases!ER:ER,MATCH(A37,Results_Cases!A:A,0))/EI37)</f>
        <v>0</v>
      </c>
      <c r="FN37" s="102">
        <f>IF(ISERROR(INDEX(Results_Cases!ES:ES,MATCH(A37,Results_Cases!A:A,0))/EI37),"..",INDEX(Results_Cases!ES:ES,MATCH(A37,Results_Cases!A:A,0))/EI37)</f>
        <v>0</v>
      </c>
      <c r="FO37" s="102">
        <f>IF(ISERROR(INDEX(Results_Cases!ET:ET,MATCH(A37,Results_Cases!A:A,0))/EI37),"..",INDEX(Results_Cases!ET:ET,MATCH(A37,Results_Cases!A:A,0))/EI37)</f>
        <v>0</v>
      </c>
      <c r="FP37" s="102">
        <f>IF(ISERROR(INDEX(Results_Cases!EU:EU,MATCH(A37,Results_Cases!A:A,0))/EI37),"..",INDEX(Results_Cases!EU:EU,MATCH(A37,Results_Cases!A:A,0))/EI37)</f>
        <v>0</v>
      </c>
      <c r="FQ37" s="102">
        <f>IF(ISERROR(INDEX(Results_Cases!EV:EV,MATCH(A37,Results_Cases!A:A,0))/EI37),"..",INDEX(Results_Cases!EV:EV,MATCH(A37,Results_Cases!A:A,0))/EI37)</f>
        <v>0</v>
      </c>
      <c r="FR37" s="102">
        <f>IF(ISERROR(INDEX(Results_Cases!EW:EW,MATCH(A37,Results_Cases!A:A,0))/EI37),"..",INDEX(Results_Cases!EW:EW,MATCH(A37,Results_Cases!A:A,0))/EI37)</f>
        <v>1.5625E-2</v>
      </c>
      <c r="FS37" s="102">
        <f>IF(ISERROR(INDEX(Results_Cases!EX:EX,MATCH(A37,Results_Cases!A:A,0))/EI37),"..",INDEX(Results_Cases!EX:EX,MATCH(A37,Results_Cases!A:A,0))/EI37)</f>
        <v>0.984375</v>
      </c>
      <c r="FT37" s="104">
        <f>IF(ISERROR(INDEX(Results_Cases!EY:EY,MATCH(A37,Results_Cases!A:A,0))/EI37),"..",INDEX(Results_Cases!EY:EY,MATCH(A37,Results_Cases!A:A,0))/EI37)</f>
        <v>0</v>
      </c>
      <c r="FU37" s="104">
        <f>IF(ISERROR(INDEX(Results_Cases!EZ:EZ,MATCH(A37,Results_Cases!A:A,0))/EI37),"..",INDEX(Results_Cases!EZ:EZ,MATCH(A37,Results_Cases!A:A,0))/EI37)</f>
        <v>0</v>
      </c>
      <c r="FV37" s="102">
        <f>IF(ISERROR(INDEX(Results_Cases!FA:FA,MATCH(A37,Results_Cases!A:A,0))/GB37),"..",INDEX(Results_Cases!FA:FA,MATCH(A37,Results_Cases!A:A,0))/GB37)</f>
        <v>0.6785714285714286</v>
      </c>
      <c r="FW37" s="102">
        <f>IF(ISERROR(INDEX(Results_Cases!FB:FB,MATCH(A37,Results_Cases!A:A,0))/GB37),"..",INDEX(Results_Cases!FB:FB,MATCH(A37,Results_Cases!A:A,0))/GB37)</f>
        <v>1.7857142857142856E-2</v>
      </c>
      <c r="FX37" s="102">
        <f>IF(ISERROR(INDEX(Results_Cases!FC:FC,MATCH(A37,Results_Cases!A:A,0))/GB37),"..",INDEX(Results_Cases!FC:FC,MATCH(A37,Results_Cases!A:A,0))/GB37)</f>
        <v>0</v>
      </c>
      <c r="FY37" s="102">
        <f>IF(ISERROR(INDEX(Results_Cases!FD:FD,MATCH(A37,Results_Cases!A:A,0))/GB37),"..",INDEX(Results_Cases!FD:FD,MATCH(A37,Results_Cases!A:A,0))/GB37)</f>
        <v>0</v>
      </c>
      <c r="FZ37" s="102">
        <f>IF(ISERROR(INDEX(Results_Cases!FE:FE,MATCH(A37,Results_Cases!A:A,0))/GB37),"..",INDEX(Results_Cases!FE:FE,MATCH(A37,Results_Cases!A:A,0))/GB37)</f>
        <v>0.30357142857142855</v>
      </c>
      <c r="GA37" s="108">
        <f>IF(ISERROR(INDEX(Results_Cases!FF:FF,MATCH(A37,Results_Cases!A:A,0))/GB37),"..",INDEX(Results_Cases!FF:FF,MATCH(A37,Results_Cases!A:A,0))/GB37)</f>
        <v>0</v>
      </c>
      <c r="GB37" s="103">
        <f>INDEX(Results_Cases!FA:FA,MATCH(A37,Results_Cases!A:A,0))+INDEX(Results_Cases!FB:FB,MATCH(A37,Results_Cases!A:A,0))+INDEX(Results_Cases!FC:FC,MATCH(A37,Results_Cases!A:A,0))+INDEX(Results_Cases!FD:FD,MATCH(A37,Results_Cases!A:A,0))+INDEX(Results_Cases!FE:FE,MATCH(A37,Results_Cases!A:A,0))+INDEX(Results_Cases!FF:FF,MATCH(A37,Results_Cases!A:A,0))</f>
        <v>56</v>
      </c>
      <c r="GC37" s="104">
        <f>IF(ISERROR(INDEX(Results_Cases!FG:FG,MATCH(A37,Results_Cases!A:A,0))/GQ37),"..",INDEX(Results_Cases!FG:FG,MATCH(A37,Results_Cases!A:A,0))/GQ37)</f>
        <v>1</v>
      </c>
      <c r="GD37" s="104">
        <f>IF(ISERROR(INDEX(Results_Cases!FH:FH,MATCH(A37,Results_Cases!A:A,0))/GQ37),"..",INDEX(Results_Cases!FH:FH,MATCH(A37,Results_Cases!A:A,0))/GQ37)</f>
        <v>0</v>
      </c>
      <c r="GE37" s="104">
        <f>IF(ISERROR(INDEX(Results_Cases!FI:FI,MATCH(A37,Results_Cases!A:A,0))/GQ37),"..",INDEX(Results_Cases!FI:FI,MATCH(A37,Results_Cases!A:A,0))/GQ37)</f>
        <v>0</v>
      </c>
      <c r="GF37" s="104">
        <f>IF(ISERROR(INDEX(Results_Cases!FJ:FJ,MATCH(A37,Results_Cases!A:A,0))/GQ37),"..",INDEX(Results_Cases!FJ:FJ,MATCH(A37,Results_Cases!A:A,0))/GQ37)</f>
        <v>0</v>
      </c>
      <c r="GG37" s="104">
        <f>IF(ISERROR(INDEX(Results_Cases!FK:FK,MATCH(A37,Results_Cases!A:A,0))/GQ37),"..",INDEX(Results_Cases!FK:FK,MATCH(A37,Results_Cases!A:A,0))/GQ37)</f>
        <v>0</v>
      </c>
      <c r="GH37" s="104">
        <f>IF(ISERROR(INDEX(Results_Cases!FL:FL,MATCH(A37,Results_Cases!A:A,0))/GQ37),"..",INDEX(Results_Cases!FL:FL,MATCH(A37,Results_Cases!A:A,0))/GQ37)</f>
        <v>0</v>
      </c>
      <c r="GI37" s="104">
        <f>IF(ISERROR(INDEX(Results_Cases!FM:FM,MATCH(A37,Results_Cases!A:A,0))/GQ37),"..",INDEX(Results_Cases!FM:FM,MATCH(A37,Results_Cases!A:A,0))/GQ37)</f>
        <v>0</v>
      </c>
      <c r="GJ37" s="104">
        <f>IF(ISERROR(INDEX(Results_Cases!FN:FN,MATCH(A37,Results_Cases!A:A,0))/GQ37),"..",INDEX(Results_Cases!FN:FN,MATCH(A37,Results_Cases!A:A,0))/GQ37)</f>
        <v>0</v>
      </c>
      <c r="GK37" s="104">
        <f>IF(ISERROR(INDEX(Results_Cases!FO:FO,MATCH(A37,Results_Cases!A:A,0))/GQ37),"..",INDEX(Results_Cases!FO:FO,MATCH(A37,Results_Cases!A:A,0))/GQ37)</f>
        <v>0</v>
      </c>
      <c r="GL37" s="104">
        <f>IF(ISERROR(INDEX(Results_Cases!FP:FP,MATCH(A37,Results_Cases!A:A,0))/GQ37),"..",INDEX(Results_Cases!FP:FP,MATCH(A37,Results_Cases!A:A,0))/GQ37)</f>
        <v>0</v>
      </c>
      <c r="GM37" s="104">
        <f>IF(ISERROR(INDEX(Results_Cases!FQ:FQ,MATCH(A37,Results_Cases!A:A,0))/GQ37),"..",INDEX(Results_Cases!FQ:FQ,MATCH(A37,Results_Cases!A:A,0))/GQ37)</f>
        <v>0</v>
      </c>
      <c r="GN37" s="104">
        <f>IF(ISERROR(INDEX(Results_Cases!FR:FR,MATCH(A37,Results_Cases!A:A,0))/GQ37),"..",INDEX(Results_Cases!FR:FR,MATCH(A37,Results_Cases!A:A,0))/GQ37)</f>
        <v>0</v>
      </c>
      <c r="GO37" s="104">
        <f>IF(ISERROR(INDEX(Results_Cases!FS:FS,MATCH(A37,Results_Cases!A:A,0))/GQ37),"..",INDEX(Results_Cases!FS:FS,MATCH(A37,Results_Cases!A:A,0))/GQ37)</f>
        <v>0</v>
      </c>
      <c r="GP37" s="104">
        <f>IF(ISERROR(INDEX(Results_Cases!FT:FT,MATCH(A37,Results_Cases!A:A,0))/GQ37),"..",INDEX(Results_Cases!FT:FT,MATCH(A37,Results_Cases!A:A,0))/GQ37)</f>
        <v>0</v>
      </c>
      <c r="GQ37" s="100">
        <f>INDEX(Results_Cases!FG:FG,MATCH(A37,Results_Cases!A:A,0))+INDEX(Results_Cases!FH:FH,MATCH(A37,Results_Cases!A:A,0))+INDEX(Results_Cases!FI:FI,MATCH(A37,Results_Cases!A:A,0))+INDEX(Results_Cases!FJ:FJ,MATCH(A37,Results_Cases!A:A,0))+INDEX(Results_Cases!FK:FK,MATCH(A37,Results_Cases!A:A,0))+INDEX(Results_Cases!FL:FL,MATCH(A37,Results_Cases!A:A,0))+INDEX(Results_Cases!FM:FM,MATCH(A37,Results_Cases!A:A,0))+INDEX(Results_Cases!FN:FN,MATCH(A37,Results_Cases!A:A,0))+INDEX(Results_Cases!FO:FO,MATCH(A37,Results_Cases!A:A,0))+INDEX(Results_Cases!FP:FP,MATCH(A37,Results_Cases!A:A,0))+INDEX(Results_Cases!FQ:FQ,MATCH(A37,Results_Cases!A:A,0))+INDEX(Results_Cases!FR:FR,MATCH(A37,Results_Cases!A:A,0))+INDEX(Results_Cases!FS:FS,MATCH(A37,Results_Cases!A:A,0))+INDEX(Results_Cases!FT:FT,MATCH(A37,Results_Cases!A:A,0))</f>
        <v>38</v>
      </c>
      <c r="GR37" s="102">
        <f>IF(ISERROR(INDEX(Results_Cases!FU:FU,MATCH(A37,Results_Cases!A:A,0))/GS37),"..",INDEX(Results_Cases!FU:FU,MATCH(A37,Results_Cases!A:A,0))/GS37)</f>
        <v>1</v>
      </c>
      <c r="GS37" s="109">
        <f>INDEX(Results_Cases!FU:FU,MATCH(A37,Results_Cases!A:A,0))</f>
        <v>1</v>
      </c>
      <c r="GT37" s="104" t="str">
        <f>IF(ISERROR(INDEX(Results_Cases!FV:FV,MATCH(A37,Results_Cases!A:A,0))/GV37),"..",INDEX(Results_Cases!FV:FV,MATCH(A37,Results_Cases!A:A,0))/GV37)</f>
        <v>..</v>
      </c>
      <c r="GU37" s="104" t="str">
        <f>IF(ISERROR(INDEX(Results_Cases!FW:FW,MATCH(A37,Results_Cases!A:A,0))/GV37),"..",INDEX(Results_Cases!FW:FW,MATCH(A37,Results_Cases!A:A,0))/GV37)</f>
        <v>..</v>
      </c>
      <c r="GV37" s="110">
        <f>INDEX(Results_Cases!FV:FV,MATCH(A37,Results_Cases!A:A,0))+INDEX(Results_Cases!FW:FW,MATCH(A37,Results_Cases!A:A,0))</f>
        <v>0</v>
      </c>
      <c r="GW37" s="102" t="str">
        <f>IF(ISERROR(INDEX(Results_Cases!FX:FX,MATCH(A37,Results_Cases!A:A,0))/GZ37),"..",INDEX(Results_Cases!FX:FX,MATCH(A37,Results_Cases!A:A,0))/GZ37)</f>
        <v>..</v>
      </c>
      <c r="GX37" s="102" t="str">
        <f>IF(ISERROR(INDEX(Results_Cases!FY:FY,MATCH(A37,Results_Cases!A:A,0))/GZ37),"..",INDEX(Results_Cases!FY:FY,MATCH(A37,Results_Cases!A:A,0))/GZ37)</f>
        <v>..</v>
      </c>
      <c r="GY37" s="102" t="str">
        <f>IF(ISERROR(INDEX(Results_Cases!FZ:FZ,MATCH(A37,Results_Cases!A:A,0))/GZ37),"..",INDEX(Results_Cases!FZ:FZ,MATCH(A37,Results_Cases!A:A,0))/GZ37)</f>
        <v>..</v>
      </c>
      <c r="GZ37" s="109">
        <f>INDEX(Results_Cases!FX:FX,MATCH(A37,Results_Cases!A:A,0))+INDEX(Results_Cases!FY:FY,MATCH(A37,Results_Cases!A:A,0))+INDEX(Results_Cases!FZ:FZ,MATCH(A37,Results_Cases!A:A,0))</f>
        <v>0</v>
      </c>
      <c r="HA37" s="104">
        <f>IF(ISERROR(INDEX(Results_Cases!GA:GA,MATCH(A37,Results_Cases!A:A,0))/HF37),"..",INDEX(Results_Cases!GA:GA,MATCH(A37,Results_Cases!A:A,0))/HF37)</f>
        <v>1</v>
      </c>
      <c r="HB37" s="104">
        <f>IF(ISERROR(INDEX(Results_Cases!GB:GB,MATCH(A37,Results_Cases!A:A,0))/HF37),"..",INDEX(Results_Cases!GB:GB,MATCH(A37,Results_Cases!A:A,0))/HF37)</f>
        <v>0</v>
      </c>
      <c r="HC37" s="104">
        <f>IF(ISERROR(INDEX(Results_Cases!GC:GC,MATCH(A37,Results_Cases!A:A,0))/HF37),"..",INDEX(Results_Cases!GC:GC,MATCH(A37,Results_Cases!A:A,0))/HF37)</f>
        <v>0</v>
      </c>
      <c r="HD37" s="104">
        <f>IF(ISERROR(INDEX(Results_Cases!GD:GD,MATCH(A37,Results_Cases!A:A,0))/HF37),"..",INDEX(Results_Cases!GD:GD,MATCH(A37,Results_Cases!A:A,0))/HF37)</f>
        <v>0</v>
      </c>
      <c r="HE37" s="104">
        <f>IF(ISERROR(INDEX(Results_Cases!GE:GE,MATCH(A37,Results_Cases!A:A,0))/HF37),"..",INDEX(Results_Cases!GE:GE,MATCH(A37,Results_Cases!A:A,0))/HF37)</f>
        <v>0</v>
      </c>
      <c r="HF37" s="110">
        <f>INDEX(Results_Cases!GA:GA,MATCH(A37,Results_Cases!A:A,0))+INDEX(Results_Cases!GB:GB,MATCH(A37,Results_Cases!A:A,0))+INDEX(Results_Cases!GC:GC,MATCH(A37,Results_Cases!A:A,0))+INDEX(Results_Cases!GD:GD,MATCH(A37,Results_Cases!A:A,0))+INDEX(Results_Cases!GE:GE,MATCH(A37,Results_Cases!A:A,0))</f>
        <v>17</v>
      </c>
      <c r="HG37" s="102">
        <f>INDEX(Results_Cases!GF:GF,MATCH(A37,Results_Cases!A:A,0))/HO37</f>
        <v>0.7931034482758621</v>
      </c>
      <c r="HH37" s="102">
        <f>INDEX(Results_Cases!GG:GG,MATCH(A37,Results_Cases!A:A,0))/HO37</f>
        <v>0.10344827586206896</v>
      </c>
      <c r="HI37" s="102">
        <f>INDEX(Results_Cases!GH:GH,MATCH(A37,Results_Cases!A:A,0))/HO37</f>
        <v>0.13793103448275862</v>
      </c>
      <c r="HJ37" s="102">
        <f>INDEX(Results_Cases!GI:GI,MATCH(A37,Results_Cases!A:A,0))/HO37</f>
        <v>5.1724137931034482E-2</v>
      </c>
      <c r="HK37" s="102">
        <f>INDEX(Results_Cases!GJ:GJ,MATCH(A37,Results_Cases!A:A,0))/HO37</f>
        <v>1.7241379310344827E-2</v>
      </c>
      <c r="HL37" s="102">
        <f>INDEX(Results_Cases!GK:GK,MATCH(A37,Results_Cases!A:A,0))/HO37</f>
        <v>0</v>
      </c>
      <c r="HM37" s="102">
        <f>INDEX(Results_Cases!GL:GL,MATCH(A37,Results_Cases!A:A,0))/HO37</f>
        <v>3.4482758620689655E-2</v>
      </c>
      <c r="HN37" s="102">
        <f>INDEX(Results_Cases!GM:GM,MATCH(A37,Results_Cases!A:A,0))/HO37</f>
        <v>1.7241379310344827E-2</v>
      </c>
      <c r="HO37" s="103">
        <f>INDEX(Results_Cases!HC:HC,MATCH(A37,Results_Cases!A:A,0))</f>
        <v>58</v>
      </c>
      <c r="HP37" s="104">
        <f>IF(ISERROR(INDEX(Results_Cases!GN:GN,MATCH(A37,Results_Cases!A:A,0))/HX37),0,INDEX(Results_Cases!GN:GN,MATCH(A37,Results_Cases!A:A,0))/HX37)</f>
        <v>0.65573770491803274</v>
      </c>
      <c r="HQ37" s="104">
        <f>IF(ISERROR(INDEX(Results_Cases!GO:GO,MATCH(A37,Results_Cases!A:A,0))/HX37),0,INDEX(Results_Cases!GO:GO,MATCH(A37,Results_Cases!A:A,0))/HX37)</f>
        <v>0</v>
      </c>
      <c r="HR37" s="104">
        <f>IF(ISERROR(INDEX(Results_Cases!GP:GP,MATCH(A37,Results_Cases!A:A,0))/HX37),0,INDEX(Results_Cases!GP:GP,MATCH(A37,Results_Cases!A:A,0))/HX37)</f>
        <v>0</v>
      </c>
      <c r="HS37" s="104">
        <f>IF(ISERROR(INDEX(Results_Cases!GQ:GQ,MATCH(A37,Results_Cases!A:A,0))/HX37),0,INDEX(Results_Cases!GQ:GQ,MATCH(A37,Results_Cases!A:A,0))/HX37)</f>
        <v>4.9180327868852458E-2</v>
      </c>
      <c r="HT37" s="104">
        <f>IF(ISERROR(INDEX(Results_Cases!GR:GR,MATCH(A37,Results_Cases!A:A,0))/HX37),0,INDEX(Results_Cases!GR:GR,MATCH(A37,Results_Cases!A:A,0))/HX37)</f>
        <v>0.26229508196721313</v>
      </c>
      <c r="HU37" s="104">
        <f>IF(ISERROR(INDEX(Results_Cases!GS:GS,MATCH(A37,Results_Cases!A:A,0))/HX37),0,INDEX(Results_Cases!GS:GS,MATCH(A37,Results_Cases!A:A,0))/HX37)</f>
        <v>0</v>
      </c>
      <c r="HV37" s="104">
        <f>IF(ISERROR(INDEX(Results_Cases!GT:GT,MATCH(A37,Results_Cases!A:A,0))/HX37),0,INDEX(Results_Cases!GT:GT,MATCH(A37,Results_Cases!A:A,0))/HX37)</f>
        <v>0</v>
      </c>
      <c r="HW37" s="104">
        <f>IF(ISERROR(INDEX(Results_Cases!GU:GU,MATCH(A37,Results_Cases!A:A,0))/HX37),0,INDEX(Results_Cases!GU:GU,MATCH(A37,Results_Cases!A:A,0))/HX37)</f>
        <v>3.2786885245901641E-2</v>
      </c>
      <c r="HX37" s="100">
        <f>INDEX(Results_Cases!GN:GN,MATCH(A37,Results_Cases!A:A,0))+INDEX(Results_Cases!GO:GO,MATCH(A37,Results_Cases!A:A,0))+INDEX(Results_Cases!GP:GP,MATCH(A37,Results_Cases!A:A,0))+INDEX(Results_Cases!GQ:GQ,MATCH(A37,Results_Cases!A:A,0))+INDEX(Results_Cases!GR:GR,MATCH(A37,Results_Cases!A:A,0))+INDEX(Results_Cases!GS:GS,MATCH(A37,Results_Cases!A:A,0))+INDEX(Results_Cases!GT:GT,MATCH(A37,Results_Cases!A:A,0))+INDEX(Results_Cases!GU:GU,MATCH(A37,Results_Cases!A:A,0))</f>
        <v>61</v>
      </c>
      <c r="HY37" s="102">
        <f>IF(ISERROR(INDEX(Results_Cases!GV:GV,MATCH(A37,Results_Cases!A:A,0))/IA37),"..",INDEX(Results_Cases!GV:GV,MATCH(A37,Results_Cases!A:A,0))/IA37)</f>
        <v>0.58730158730158732</v>
      </c>
      <c r="HZ37" s="102">
        <f>IF(ISERROR(INDEX(Results_Cases!GW:GW,MATCH(A37,Results_Cases!A:A,0))/IA37),"..",INDEX(Results_Cases!GW:GW,MATCH(A37,Results_Cases!A:A,0))/IA37)</f>
        <v>0.41269841269841268</v>
      </c>
      <c r="IA37" s="103">
        <f>INDEX(Results_Cases!GV:GV,MATCH(A37,Results_Cases!A:A,0))+INDEX(Results_Cases!GW:GW,MATCH(A37,Results_Cases!A:A,0))</f>
        <v>63</v>
      </c>
      <c r="IB37" s="104">
        <f>IF(ISERROR(INDEX(Results_Cases!GX:GX,MATCH(A37,Results_Cases!A:A,0))/ID37),"..",INDEX(Results_Cases!GX:GX,MATCH(A37,Results_Cases!A:A,0))/ID37)</f>
        <v>4.7619047619047616E-2</v>
      </c>
      <c r="IC37" s="104">
        <f>IF(ISERROR(INDEX(Results_Cases!GY:GY,MATCH(A37,Results_Cases!A:A,0))/ID37),"..",INDEX(Results_Cases!GY:GY,MATCH(A37,Results_Cases!A:A,0))/ID37)</f>
        <v>0.95238095238095233</v>
      </c>
      <c r="ID37" s="111">
        <f>INDEX(Results_Cases!GX:GX,MATCH(A37,Results_Cases!A:A,0))+INDEX(Results_Cases!GY:GY,MATCH(A37,Results_Cases!A:A,0))</f>
        <v>63</v>
      </c>
    </row>
    <row r="38" spans="1:238" s="30" customFormat="1" ht="24" customHeight="1" x14ac:dyDescent="0.2">
      <c r="A38" s="93" t="s">
        <v>152</v>
      </c>
      <c r="B38" s="94" t="s">
        <v>84</v>
      </c>
      <c r="C38" s="94" t="s">
        <v>174</v>
      </c>
      <c r="D38" s="100">
        <f>INDEX(Results_Cases!D:D,MATCH(A38,Results_Cases!A:A,0))</f>
        <v>12</v>
      </c>
      <c r="E38" s="102">
        <f>INDEX(Results_Cases!E:E,MATCH(A38,Results_Cases!A:A,0))/G38</f>
        <v>1</v>
      </c>
      <c r="F38" s="102">
        <f>INDEX(Results_Cases!F:F,MATCH(A38,Results_Cases!A:A,0))/G38</f>
        <v>0</v>
      </c>
      <c r="G38" s="103">
        <f>INDEX(Results_Cases!D:D,MATCH(A38,Results_Cases!A:A,0))</f>
        <v>12</v>
      </c>
      <c r="H38" s="104">
        <f>INDEX(Results_Cases!G:G,MATCH(A38,Results_Cases!A:A,0))/T38</f>
        <v>0.41666666666666669</v>
      </c>
      <c r="I38" s="104">
        <f>INDEX(Results_Cases!H:H,MATCH(A38,Results_Cases!A:A,0))/T38</f>
        <v>0.41666666666666669</v>
      </c>
      <c r="J38" s="104">
        <f>INDEX(Results_Cases!I:I,MATCH(A38,Results_Cases!A:A,0))/T38</f>
        <v>0.58333333333333337</v>
      </c>
      <c r="K38" s="104">
        <f>INDEX(Results_Cases!J:J,MATCH(A38,Results_Cases!A:A,0))/T38</f>
        <v>0.5</v>
      </c>
      <c r="L38" s="104">
        <f>INDEX(Results_Cases!K:K,MATCH(A38,Results_Cases!A:A,0))/T38</f>
        <v>0.16666666666666666</v>
      </c>
      <c r="M38" s="104">
        <f>INDEX(Results_Cases!L:L,MATCH(A38,Results_Cases!A:A,0))/T38</f>
        <v>0</v>
      </c>
      <c r="N38" s="104">
        <f>INDEX(Results_Cases!M:M,MATCH(A38,Results_Cases!A:A,0))/T38</f>
        <v>0.41666666666666669</v>
      </c>
      <c r="O38" s="104">
        <f>INDEX(Results_Cases!N:N,MATCH(A38,Results_Cases!A:A,0))/T38</f>
        <v>0</v>
      </c>
      <c r="P38" s="104">
        <f>INDEX(Results_Cases!O:O,MATCH(A38,Results_Cases!A:A,0))/T38</f>
        <v>0.41666666666666669</v>
      </c>
      <c r="Q38" s="104">
        <f>INDEX(Results_Cases!P:P,MATCH(A38,Results_Cases!A:A,0))/T38</f>
        <v>0</v>
      </c>
      <c r="R38" s="104">
        <f>INDEX(Results_Cases!Q:Q,MATCH(A38,Results_Cases!A:A,0))/T38</f>
        <v>0</v>
      </c>
      <c r="S38" s="104">
        <f>INDEX(Results_Cases!R:R,MATCH(A38,Results_Cases!A:A,0))/T38</f>
        <v>0</v>
      </c>
      <c r="T38" s="100">
        <f>INDEX(Results_Cases!GZ:GZ,MATCH(A38,Results_Cases!A:A,0))</f>
        <v>12</v>
      </c>
      <c r="U38" s="102">
        <f>IF(ISERROR(INDEX(Results_Cases!S:S,MATCH(A38,Results_Cases!A:A,0))/X38),0,INDEX(Results_Cases!S:S,MATCH(A38,Results_Cases!A:A,0))/X38)</f>
        <v>0.4</v>
      </c>
      <c r="V38" s="102">
        <f>IF(ISERROR(INDEX(Results_Cases!T:T,MATCH(A38,Results_Cases!A:A,0))/X38),0,INDEX(Results_Cases!T:T,MATCH(A38,Results_Cases!A:A,0))/X38)</f>
        <v>0</v>
      </c>
      <c r="W38" s="102">
        <f>IF(ISERROR(INDEX(Results_Cases!U:U,MATCH(A38,Results_Cases!A:A,0))/X38),0,INDEX(Results_Cases!U:U,MATCH(A38,Results_Cases!A:A,0))/X38)</f>
        <v>0.6</v>
      </c>
      <c r="X38" s="103">
        <f>IF(INDEX(Results_Cases!S:S,MATCH(A38,Results_Cases!A:A,0))+INDEX(Results_Cases!T:T,MATCH(A38,Results_Cases!A:A,0))+INDEX(Results_Cases!U:U,MATCH(A38,Results_Cases!A:A,0))=0,"..",INDEX(Results_Cases!S:S,MATCH(A38,Results_Cases!A:A,0))+INDEX(Results_Cases!T:T,MATCH(A38,Results_Cases!A:A,0))+INDEX(Results_Cases!U:U,MATCH(A38,Results_Cases!A:A,0)))</f>
        <v>5</v>
      </c>
      <c r="Y38" s="104">
        <f>IF(ISERROR(INDEX(Results_Cases!V:V,MATCH(A38,Results_Cases!A:A,0))/AC38),"..",INDEX(Results_Cases!V:V,MATCH(A38,Results_Cases!A:A,0))/AC38)</f>
        <v>0.83333333333333337</v>
      </c>
      <c r="Z38" s="104">
        <f>IF(ISERROR(INDEX(Results_Cases!W:W,MATCH(A38,Results_Cases!A:A,0))/AC38),"..",INDEX(Results_Cases!W:W,MATCH(A38,Results_Cases!A:A,0))/AC38)</f>
        <v>0</v>
      </c>
      <c r="AA38" s="104">
        <f>IF(ISERROR(INDEX(Results_Cases!X:X,MATCH(A38,Results_Cases!A:A,0))/AC38),"..",INDEX(Results_Cases!X:X,MATCH(A38,Results_Cases!A:A,0))/AC38)</f>
        <v>0</v>
      </c>
      <c r="AB38" s="104">
        <f>IF(ISERROR(INDEX(Results_Cases!Y:Y,MATCH(A38,Results_Cases!A:A,0))/AC38),"..",INDEX(Results_Cases!Y:Y,MATCH(A38,Results_Cases!A:A,0))/AC38)</f>
        <v>0.25</v>
      </c>
      <c r="AC38" s="100">
        <f>INDEX(Results_Cases!HA:HA,MATCH(A38,Results_Cases!A:A,0))</f>
        <v>12</v>
      </c>
      <c r="AD38" s="102">
        <f>IF(ISERROR(INDEX(Results_Cases!Z:Z,MATCH(A38,Results_Cases!A:A,0))/AK38),"..",INDEX(Results_Cases!Z:Z,MATCH(A38,Results_Cases!A:A,0))/AK38)</f>
        <v>0.41666666666666669</v>
      </c>
      <c r="AE38" s="102">
        <f>IF(ISERROR(INDEX(Results_Cases!AA:AA,MATCH(A38,Results_Cases!A:A,0))/AK38),"..",INDEX(Results_Cases!AA:AA,MATCH(A38,Results_Cases!A:A,0))/AK38)</f>
        <v>0.33333333333333331</v>
      </c>
      <c r="AF38" s="102">
        <f>IF(ISERROR(INDEX(Results_Cases!AB:AB,MATCH(A38,Results_Cases!A:A,0))/AK38),"..",INDEX(Results_Cases!AB:AB,MATCH(A38,Results_Cases!A:A,0))/AK38)</f>
        <v>8.3333333333333329E-2</v>
      </c>
      <c r="AG38" s="102">
        <f>IF(ISERROR(INDEX(Results_Cases!AC:AC,MATCH(A38,Results_Cases!A:A,0))/AK38),"..",INDEX(Results_Cases!AC:AC,MATCH(A38,Results_Cases!A:A,0))/AK38)</f>
        <v>8.3333333333333329E-2</v>
      </c>
      <c r="AH38" s="102">
        <f>IF(ISERROR(INDEX(Results_Cases!AD:AD,MATCH(A38,Results_Cases!A:A,0))/AK38),"..",INDEX(Results_Cases!AD:AD,MATCH(A38,Results_Cases!A:A,0))/AK38)</f>
        <v>0</v>
      </c>
      <c r="AI38" s="102">
        <f>IF(ISERROR(INDEX(Results_Cases!AE:AE,MATCH(A38,Results_Cases!A:A,0))/AK38),"..",INDEX(Results_Cases!AE:AE,MATCH(A38,Results_Cases!A:A,0))/AK38)</f>
        <v>0</v>
      </c>
      <c r="AJ38" s="102">
        <f>IF(ISERROR(INDEX(Results_Cases!AF:AF,MATCH(A38,Results_Cases!A:A,0))/AK38),"..",INDEX(Results_Cases!AF:AF,MATCH(A38,Results_Cases!A:A,0))/AK38)</f>
        <v>8.3333333333333329E-2</v>
      </c>
      <c r="AK38" s="103">
        <f>IF(INDEX(Results_Cases!Z:Z,MATCH(A38,Results_Cases!A:A,0))+INDEX(Results_Cases!AA:AA,MATCH(A38,Results_Cases!A:A,0))+INDEX(Results_Cases!AB:AB,MATCH(A38,Results_Cases!A:A,0))+INDEX(Results_Cases!AC:AC,MATCH(A38,Results_Cases!A:A,0))+INDEX(Results_Cases!AD:AD,MATCH(A38,Results_Cases!A:A,0))+INDEX(Results_Cases!AE:AE,MATCH(A38,Results_Cases!A:A,0))+INDEX(Results_Cases!AF:AF,MATCH(A38,Results_Cases!A:A,0))=0,"..",INDEX(Results_Cases!Z:Z,MATCH(A38,Results_Cases!A:A,0))+INDEX(Results_Cases!AA:AA,MATCH(A38,Results_Cases!A:A,0))+INDEX(Results_Cases!AB:AB,MATCH(A38,Results_Cases!A:A,0))+INDEX(Results_Cases!AC:AC,MATCH(A38,Results_Cases!A:A,0))+INDEX(Results_Cases!AD:AD,MATCH(A38,Results_Cases!A:A,0))+INDEX(Results_Cases!AE:AE,MATCH(A38,Results_Cases!A:A,0))+INDEX(Results_Cases!AF:AF,MATCH(A38,Results_Cases!A:A,0)))</f>
        <v>12</v>
      </c>
      <c r="AL38" s="104">
        <f>IF(ISERROR(INDEX(Results_Cases!AG:AG,MATCH(A38,Results_Cases!A:A,0))/AR38),"..",INDEX(Results_Cases!AG:AG,MATCH(A38,Results_Cases!A:A,0))/AR38)</f>
        <v>0.41666666666666669</v>
      </c>
      <c r="AM38" s="104">
        <f>IF(ISERROR(INDEX(Results_Cases!AH:AH,MATCH(A38,Results_Cases!A:A,0))/AR38),"..",INDEX(Results_Cases!AH:AH,MATCH(A38,Results_Cases!A:A,0))/AR38)</f>
        <v>0.5</v>
      </c>
      <c r="AN38" s="104">
        <f>IF(ISERROR(INDEX(Results_Cases!AI:AI,MATCH(A38,Results_Cases!A:A,0))/AR38),"..",INDEX(Results_Cases!AI:AI,MATCH(A38,Results_Cases!A:A,0))/AR38)</f>
        <v>0</v>
      </c>
      <c r="AO38" s="104">
        <f>IF(ISERROR(INDEX(Results_Cases!AJ:AJ,MATCH(A38,Results_Cases!A:A,0))/AR38),"..",INDEX(Results_Cases!AJ:AJ,MATCH(A38,Results_Cases!A:A,0))/AR38)</f>
        <v>0</v>
      </c>
      <c r="AP38" s="104">
        <f>IF(ISERROR(INDEX(Results_Cases!AK:AK,MATCH(A38,Results_Cases!A:A,0))/AR38),"..",INDEX(Results_Cases!AK:AK,MATCH(A38,Results_Cases!A:A,0))/AR38)</f>
        <v>0</v>
      </c>
      <c r="AQ38" s="104">
        <f>IF(ISERROR(INDEX(Results_Cases!AL:AL,MATCH(A38,Results_Cases!A:A,0))/AR38),"..",INDEX(Results_Cases!AL:AL,MATCH(A38,Results_Cases!A:A,0))/AR38)</f>
        <v>8.3333333333333329E-2</v>
      </c>
      <c r="AR38" s="100">
        <f>INDEX(Results_Cases!AG:AG,MATCH(A38,Results_Cases!A:A,0))+INDEX(Results_Cases!AH:AH,MATCH(A38,Results_Cases!A:A,0))+INDEX(Results_Cases!AI:AI,MATCH(A38,Results_Cases!A:A,0))+INDEX(Results_Cases!AJ:AJ,MATCH(A38,Results_Cases!A:A,0))+INDEX(Results_Cases!AK:AK,MATCH(A38,Results_Cases!A:A,0))+INDEX(Results_Cases!AL:AL,MATCH(A38,Results_Cases!A:A,0))</f>
        <v>12</v>
      </c>
      <c r="AS38" s="102">
        <f>IF(ISERROR(INDEX(Results_Cases!AM:AM,MATCH(A38,Results_Cases!A:A,0))/AX38),"..",INDEX(Results_Cases!AM:AM,MATCH(A38,Results_Cases!A:A,0))/AX38)</f>
        <v>0.83333333333333337</v>
      </c>
      <c r="AT38" s="102">
        <f>IF(ISERROR(INDEX(Results_Cases!AN:AN,MATCH(A38,Results_Cases!A:A,0))/AX38),"..",INDEX(Results_Cases!AN:AN,MATCH(A38,Results_Cases!A:A,0))/AX38)</f>
        <v>0</v>
      </c>
      <c r="AU38" s="102">
        <f>IF(ISERROR(INDEX(Results_Cases!AO:AO,MATCH(A38,Results_Cases!A:A,0))/AX38),"..",INDEX(Results_Cases!AO:AO,MATCH(A38,Results_Cases!A:A,0))/AX38)</f>
        <v>0.16666666666666666</v>
      </c>
      <c r="AV38" s="102">
        <f>IF(ISERROR(INDEX(Results_Cases!AP:AP,MATCH(A38,Results_Cases!A:A,0))/AX38),"..",INDEX(Results_Cases!AP:AP,MATCH(A38,Results_Cases!A:A,0))/AX38)</f>
        <v>0</v>
      </c>
      <c r="AW38" s="102">
        <f>IF(ISERROR(INDEX(Results_Cases!AQ:AQ,MATCH(A38,Results_Cases!A:A,0))/AX38),"..",INDEX(Results_Cases!AQ:AQ,MATCH(A38,Results_Cases!A:A,0))/AX38)</f>
        <v>0</v>
      </c>
      <c r="AX38" s="103">
        <f>INDEX(Results_Cases!AM:AM,MATCH(A38,Results_Cases!A:A,0))+INDEX(Results_Cases!AN:AN,MATCH(A38,Results_Cases!A:A,0))+INDEX(Results_Cases!AO:AO,MATCH(A38,Results_Cases!A:A,0))+INDEX(Results_Cases!AP:AP,MATCH(A38,Results_Cases!A:A,0))+INDEX(Results_Cases!AQ:AQ,MATCH(A38,Results_Cases!A:A,0))</f>
        <v>12</v>
      </c>
      <c r="AY38" s="104">
        <f>IF(ISERROR(INDEX(Results_Cases!AR:AR,MATCH(A38,Results_Cases!A:A,0))/BD38),"..",INDEX(Results_Cases!AR:AR,MATCH(A38,Results_Cases!A:A,0))/BD38)</f>
        <v>0.7</v>
      </c>
      <c r="AZ38" s="104">
        <f>IF(ISERROR(INDEX(Results_Cases!AS:AS,MATCH(A38,Results_Cases!A:A,0))/BD38),"..",INDEX(Results_Cases!AS:AS,MATCH(A38,Results_Cases!A:A,0))/BD38)</f>
        <v>0.2</v>
      </c>
      <c r="BA38" s="104">
        <f>IF(ISERROR(INDEX(Results_Cases!AT:AT,MATCH(A38,Results_Cases!A:A,0))/BD38),"..",INDEX(Results_Cases!AT:AT,MATCH(A38,Results_Cases!A:A,0))/BD38)</f>
        <v>0.1</v>
      </c>
      <c r="BB38" s="104">
        <f>IF(ISERROR(INDEX(Results_Cases!AU:AU,MATCH(A38,Results_Cases!A:A,0))/BD38),"..",INDEX(Results_Cases!AU:AU,MATCH(A38,Results_Cases!A:A,0))/BD38)</f>
        <v>0</v>
      </c>
      <c r="BC38" s="104">
        <f>IF(ISERROR(INDEX(Results_Cases!AV:AV,MATCH(A38,Results_Cases!A:A,0))/BD38),"..",INDEX(Results_Cases!AV:AV,MATCH(A38,Results_Cases!A:A,0))/BD38)</f>
        <v>0</v>
      </c>
      <c r="BD38" s="100">
        <f>INDEX(Results_Cases!AR:AR,MATCH(A38,Results_Cases!A:A,0))+INDEX(Results_Cases!AS:AS,MATCH(A38,Results_Cases!A:A,0))+INDEX(Results_Cases!AT:AT,MATCH(A38,Results_Cases!A:A,0))+INDEX(Results_Cases!AU:AU,MATCH(A38,Results_Cases!A:A,0))+INDEX(Results_Cases!AV:AV,MATCH(A38,Results_Cases!A:A,0))</f>
        <v>10</v>
      </c>
      <c r="BE38" s="102">
        <f>IF(ISERROR(INDEX(Results_Cases!AW:AW,MATCH(A38,Results_Cases!A:A,0))/BJ38),"..",INDEX(Results_Cases!AW:AW,MATCH(A38,Results_Cases!A:A,0))/BJ38)</f>
        <v>0.75</v>
      </c>
      <c r="BF38" s="102">
        <f>IF(ISERROR(INDEX(Results_Cases!AX:AX,MATCH(A38,Results_Cases!A:A,0))/BJ38),"..",INDEX(Results_Cases!AX:AX,MATCH(A38,Results_Cases!A:A,0))/BJ38)</f>
        <v>0.16666666666666666</v>
      </c>
      <c r="BG38" s="102">
        <f>IF(ISERROR(INDEX(Results_Cases!AY:AY,MATCH(A38,Results_Cases!A:A,0))/BJ38),"..",INDEX(Results_Cases!AY:AY,MATCH(A38,Results_Cases!A:A,0))/BJ38)</f>
        <v>0</v>
      </c>
      <c r="BH38" s="102">
        <f>IF(ISERROR(INDEX(Results_Cases!AZ:AZ,MATCH(A38,Results_Cases!A:A,0))/BJ38),"..",INDEX(Results_Cases!AZ:AZ,MATCH(A38,Results_Cases!A:A,0))/BJ38)</f>
        <v>8.3333333333333329E-2</v>
      </c>
      <c r="BI38" s="102">
        <f>IF(ISERROR(INDEX(Results_Cases!BA:BA,MATCH(A38,Results_Cases!A:A,0))/BJ38),"..",INDEX(Results_Cases!BA:BA,MATCH(A38,Results_Cases!A:A,0))/BJ38)</f>
        <v>0</v>
      </c>
      <c r="BJ38" s="103">
        <f>INDEX(Results_Cases!AW:AW,MATCH(A38,Results_Cases!A:A,0))+INDEX(Results_Cases!AX:AX,MATCH(A38,Results_Cases!A:A,0))+INDEX(Results_Cases!AY:AY,MATCH(A38,Results_Cases!A:A,0))+INDEX(Results_Cases!AZ:AZ,MATCH(A38,Results_Cases!A:A,0))+INDEX(Results_Cases!BA:BA,MATCH(A38,Results_Cases!A:A,0))</f>
        <v>12</v>
      </c>
      <c r="BK38" s="104">
        <f>IF(ISERROR(INDEX(Results_Cases!BB:BB,MATCH(A38,Results_Cases!A:A,0))/BP38),"..",INDEX(Results_Cases!BB:BB,MATCH(A38,Results_Cases!A:A,0))/BP38)</f>
        <v>0.75</v>
      </c>
      <c r="BL38" s="104">
        <f>IF(ISERROR(INDEX(Results_Cases!BC:BC,MATCH(A38,Results_Cases!A:A,0))/BP38),"..",INDEX(Results_Cases!BC:BC,MATCH(A38,Results_Cases!A:A,0))/BP38)</f>
        <v>0.16666666666666666</v>
      </c>
      <c r="BM38" s="104">
        <f>IF(ISERROR(INDEX(Results_Cases!BD:BD,MATCH(A38,Results_Cases!A:A,0))/BP38),"..",INDEX(Results_Cases!BD:BD,MATCH(A38,Results_Cases!A:A,0))/BP38)</f>
        <v>8.3333333333333329E-2</v>
      </c>
      <c r="BN38" s="104">
        <f>IF(ISERROR(INDEX(Results_Cases!BE:BE,MATCH(A38,Results_Cases!A:A,0))/BP38),"..",INDEX(Results_Cases!BE:BE,MATCH(A38,Results_Cases!A:A,0))/BP38)</f>
        <v>0</v>
      </c>
      <c r="BO38" s="104">
        <f>IF(ISERROR(INDEX(Results_Cases!BF:BF,MATCH(A38,Results_Cases!A:A,0))/BP38),"..",INDEX(Results_Cases!BF:BF,MATCH(A38,Results_Cases!A:A,0))/BP38)</f>
        <v>0</v>
      </c>
      <c r="BP38" s="100">
        <f>INDEX(Results_Cases!BB:BB,MATCH(A38,Results_Cases!A:A,0))+INDEX(Results_Cases!BC:BC,MATCH(A38,Results_Cases!A:A,0))+INDEX(Results_Cases!BD:BD,MATCH(A38,Results_Cases!A:A,0))+INDEX(Results_Cases!BE:BE,MATCH(A38,Results_Cases!A:A,0))+INDEX(Results_Cases!BF:BF,MATCH(A38,Results_Cases!A:A,0))</f>
        <v>12</v>
      </c>
      <c r="BQ38" s="102">
        <f>IF(ISERROR(INDEX(Results_Cases!BG:BG,MATCH(A38,Results_Cases!A:A,0))/BV38),"..",INDEX(Results_Cases!BG:BG,MATCH(A38,Results_Cases!A:A,0))/BV38)</f>
        <v>0.33333333333333331</v>
      </c>
      <c r="BR38" s="102">
        <f>IF(ISERROR(INDEX(Results_Cases!BH:BH,MATCH(A38,Results_Cases!A:A,0))/AX38),"..",INDEX(Results_Cases!BH:BH,MATCH(A38,Results_Cases!A:A,0))/AX38)</f>
        <v>0.25</v>
      </c>
      <c r="BS38" s="102">
        <f>IF(ISERROR(INDEX(Results_Cases!BI:BI,MATCH(A38,Results_Cases!A:A,0))/AX38),"..",INDEX(Results_Cases!BI:BI,MATCH(A38,Results_Cases!A:A,0))/AX38)</f>
        <v>0.16666666666666666</v>
      </c>
      <c r="BT38" s="102">
        <f>IF(ISERROR(INDEX(Results_Cases!BJ:BJ,MATCH(A38,Results_Cases!A:A,0))/AX38),"..",INDEX(Results_Cases!BJ:BJ,MATCH(A38,Results_Cases!A:A,0))/AX38)</f>
        <v>8.3333333333333329E-2</v>
      </c>
      <c r="BU38" s="102">
        <f>IF(ISERROR(INDEX(Results_Cases!BK:BK,MATCH(A38,Results_Cases!A:A,0))/AX38),"..",INDEX(Results_Cases!BK:BK,MATCH(A38,Results_Cases!A:A,0))/AX38)</f>
        <v>0</v>
      </c>
      <c r="BV38" s="103">
        <f>INDEX(Results_Cases!BG:BG,MATCH(A38,Results_Cases!A:A,0))+INDEX(Results_Cases!BH:BH,MATCH(A38,Results_Cases!A:A,0))+INDEX(Results_Cases!BI:BI,MATCH(A38,Results_Cases!A:A,0))+INDEX(Results_Cases!BJ:BJ,MATCH(A38,Results_Cases!A:A,0))+INDEX(Results_Cases!BK:BK,MATCH(A38,Results_Cases!A:A,0))</f>
        <v>9</v>
      </c>
      <c r="BW38" s="104">
        <f>IF(ISERROR(INDEX(Results_Cases!BL:BL,MATCH(A38,Results_Cases!A:A,0))/CB38),"..",INDEX(Results_Cases!BL:BL,MATCH(A38,Results_Cases!A:A,0))/CB38)</f>
        <v>0.33333333333333331</v>
      </c>
      <c r="BX38" s="104">
        <f>IF(ISERROR(INDEX(Results_Cases!BM:BM,MATCH(A38,Results_Cases!A:A,0))/CB38),"..",INDEX(Results_Cases!BM:BM,MATCH(A38,Results_Cases!A:A,0))/CB38)</f>
        <v>0.33333333333333331</v>
      </c>
      <c r="BY38" s="104">
        <f>IF(ISERROR(INDEX(Results_Cases!BN:BN,MATCH(A38,Results_Cases!A:A,0))/CB38),"..",INDEX(Results_Cases!BN:BN,MATCH(A38,Results_Cases!A:A,0))/CB38)</f>
        <v>0.33333333333333331</v>
      </c>
      <c r="BZ38" s="104">
        <f>IF(ISERROR(INDEX(Results_Cases!BO:BO,MATCH(A38,Results_Cases!A:A,0))/CB38),"..",INDEX(Results_Cases!BO:BO,MATCH(A38,Results_Cases!A:A,0))/CB38)</f>
        <v>0</v>
      </c>
      <c r="CA38" s="104">
        <f>IF(ISERROR(INDEX(Results_Cases!BP:BP,MATCH(A38,Results_Cases!A:A,0))/CB38),"..",INDEX(Results_Cases!BP:BP,MATCH(A38,Results_Cases!A:A,0))/CB38)</f>
        <v>0</v>
      </c>
      <c r="CB38" s="100">
        <f>INDEX(Results_Cases!BL:BL,MATCH(A38,Results_Cases!A:A,0))+INDEX(Results_Cases!BM:BM,MATCH(A38,Results_Cases!A:A,0))+INDEX(Results_Cases!BN:BN,MATCH(A38,Results_Cases!A:A,0))+INDEX(Results_Cases!BO:BO,MATCH(A38,Results_Cases!A:A,0))+INDEX(Results_Cases!BP:BP,MATCH(A38,Results_Cases!A:A,0))</f>
        <v>3</v>
      </c>
      <c r="CC38" s="102">
        <f>IF(ISERROR(INDEX(Results_Cases!BQ:BQ,MATCH(A38,Results_Cases!A:A,0))/CH38),"..",INDEX(Results_Cases!BQ:BQ,MATCH(A38,Results_Cases!A:A,0))/CH38)</f>
        <v>0.27272727272727271</v>
      </c>
      <c r="CD38" s="102">
        <f>IF(ISERROR(INDEX(Results_Cases!BR:BR,MATCH(A38,Results_Cases!A:A,0))/CH38),"..",INDEX(Results_Cases!BR:BR,MATCH(A38,Results_Cases!A:A,0))/CH38)</f>
        <v>0.54545454545454541</v>
      </c>
      <c r="CE38" s="102">
        <f>IF(ISERROR(INDEX(Results_Cases!BS:BS,MATCH(A38,Results_Cases!A:A,0))/CH38),"..",INDEX(Results_Cases!BS:BS,MATCH(A38,Results_Cases!A:A,0))/CH38)</f>
        <v>0.18181818181818182</v>
      </c>
      <c r="CF38" s="102">
        <f>IF(ISERROR(INDEX(Results_Cases!BT:BT,MATCH(A38,Results_Cases!A:A,0))/CH38),"..",INDEX(Results_Cases!BT:BT,MATCH(A38,Results_Cases!A:A,0))/CH38)</f>
        <v>0</v>
      </c>
      <c r="CG38" s="102">
        <f>IF(ISERROR(INDEX(Results_Cases!BU:BU,MATCH(A38,Results_Cases!A:A,0))/CH38),"..",INDEX(Results_Cases!BU:BU,MATCH(A38,Results_Cases!A:A,0))/CH38)</f>
        <v>0</v>
      </c>
      <c r="CH38" s="103">
        <f>INDEX(Results_Cases!BQ:BQ,MATCH(A38,Results_Cases!A:A,0))+INDEX(Results_Cases!BR:BR,MATCH(A38,Results_Cases!A:A,0))+INDEX(Results_Cases!BS:BS,MATCH(A38,Results_Cases!A:A,0))+INDEX(Results_Cases!BT:BT,MATCH(A38,Results_Cases!A:A,0))+INDEX(Results_Cases!BU:BU,MATCH(A38,Results_Cases!A:A,0))</f>
        <v>11</v>
      </c>
      <c r="CI38" s="104">
        <f>IF(ISERROR(INDEX(Results_Cases!BV:BV,MATCH(A38,Results_Cases!A:A,0))/CN38),"..",INDEX(Results_Cases!BV:BV,MATCH(A38,Results_Cases!A:A,0))/CN38)</f>
        <v>0.36363636363636365</v>
      </c>
      <c r="CJ38" s="104">
        <f>IF(ISERROR(INDEX(Results_Cases!BW:BW,MATCH(A38,Results_Cases!A:A,0))/CN38),"..",INDEX(Results_Cases!BW:BW,MATCH(A38,Results_Cases!A:A,0))/CN38)</f>
        <v>0.45454545454545453</v>
      </c>
      <c r="CK38" s="104">
        <f>IF(ISERROR(INDEX(Results_Cases!BX:BX,MATCH(A38,Results_Cases!A:A,0))/CN38),"..",INDEX(Results_Cases!BX:BX,MATCH(A38,Results_Cases!A:A,0))/CN38)</f>
        <v>0.18181818181818182</v>
      </c>
      <c r="CL38" s="104">
        <f>IF(ISERROR(INDEX(Results_Cases!BY:BY,MATCH(A38,Results_Cases!A:A,0))/CN38),"..",INDEX(Results_Cases!BY:BY,MATCH(A38,Results_Cases!A:A,0))/CN38)</f>
        <v>0</v>
      </c>
      <c r="CM38" s="104">
        <f>IF(ISERROR(INDEX(Results_Cases!BZ:BZ,MATCH(A38,Results_Cases!A:A,0))/CN38),"..",INDEX(Results_Cases!BZ:BZ,MATCH(A38,Results_Cases!A:A,0))/CN38)</f>
        <v>0</v>
      </c>
      <c r="CN38" s="100">
        <f>INDEX(Results_Cases!BV:BV,MATCH(A38,Results_Cases!A:A,0))+INDEX(Results_Cases!BW:BW,MATCH(A38,Results_Cases!A:A,0))+INDEX(Results_Cases!BX:BX,MATCH(A38,Results_Cases!A:A,0))+INDEX(Results_Cases!BY:BY,MATCH(A38,Results_Cases!A:A,0))+INDEX(Results_Cases!BZ:BZ,MATCH(A38,Results_Cases!A:A,0))</f>
        <v>11</v>
      </c>
      <c r="CO38" s="102">
        <f>IF(ISERROR(INDEX(Results_Cases!CA:CA,MATCH(A38,Results_Cases!A:A,0))/CT38),0,INDEX(Results_Cases!CA:CA,MATCH(A38,Results_Cases!A:A,0))/CT38)</f>
        <v>0</v>
      </c>
      <c r="CP38" s="102">
        <f>IF(ISERROR(INDEX(Results_Cases!CB:CB,MATCH(A38,Results_Cases!A:A,0))/CT38),0,INDEX(Results_Cases!CB:CB,MATCH(A38,Results_Cases!A:A,0))/CT38)</f>
        <v>0</v>
      </c>
      <c r="CQ38" s="102">
        <f>IF(ISERROR(INDEX(Results_Cases!CC:CC,MATCH(A38,Results_Cases!A:A,0))/CT38),0,INDEX(Results_Cases!CC:CC,MATCH(A38,Results_Cases!A:A,0))/CT38)</f>
        <v>0</v>
      </c>
      <c r="CR38" s="102">
        <f>IF(ISERROR(INDEX(Results_Cases!CD:CD,MATCH(A38,Results_Cases!A:A,0))/CT38),0,INDEX(Results_Cases!CD:CD,MATCH(A38,Results_Cases!A:A,0))/CT38)</f>
        <v>0</v>
      </c>
      <c r="CS38" s="102">
        <f>IF(ISERROR(INDEX(Results_Cases!CE:CE,MATCH(A38,Results_Cases!A:A,0))/CT38),0,INDEX(Results_Cases!CE:CE,MATCH(A38,Results_Cases!A:A,0))/CT38)</f>
        <v>0</v>
      </c>
      <c r="CT38" s="103">
        <f>IF(ISERROR(INDEX(Results_Cases!CA:CA,MATCH(A38,Results_Cases!A:A,0))+INDEX(Results_Cases!CB:CB,MATCH(A38,Results_Cases!A:A,0))+INDEX(Results_Cases!CC:CC,MATCH(A38,Results_Cases!A:A,0))+INDEX(Results_Cases!CD:CD,MATCH(A38,Results_Cases!A:A,0))+INDEX(Results_Cases!CE:CE,MATCH(A38,Results_Cases!A:A,0))),0,INDEX(Results_Cases!CA:CA,MATCH(A38,Results_Cases!A:A,0))+INDEX(Results_Cases!CB:CB,MATCH(A38,Results_Cases!A:A,0))+INDEX(Results_Cases!CC:CC,MATCH(A38,Results_Cases!A:A,0))+INDEX(Results_Cases!CD:CD,MATCH(A38,Results_Cases!A:A,0))+INDEX(Results_Cases!CE:CE,MATCH(A38,Results_Cases!A:A,0)))</f>
        <v>0</v>
      </c>
      <c r="CU38" s="104">
        <f>INDEX(Results_Cases!CF:CF,MATCH(A38,Results_Cases!A:A,0))/DC38</f>
        <v>0.41666666666666669</v>
      </c>
      <c r="CV38" s="104">
        <f>INDEX(Results_Cases!CG:CG,MATCH(A38,Results_Cases!A:A,0))/DC38</f>
        <v>0</v>
      </c>
      <c r="CW38" s="104">
        <f>INDEX(Results_Cases!CH:CH,MATCH(A38,Results_Cases!A:A,0))/DC38</f>
        <v>0.66666666666666663</v>
      </c>
      <c r="CX38" s="104">
        <f>INDEX(Results_Cases!CI:CI,MATCH(A38,Results_Cases!A:A,0))/DC38</f>
        <v>8.3333333333333329E-2</v>
      </c>
      <c r="CY38" s="104">
        <f>INDEX(Results_Cases!CJ:CJ,MATCH(A38,Results_Cases!A:A,0))/DC38</f>
        <v>0.25</v>
      </c>
      <c r="CZ38" s="104">
        <f>INDEX(Results_Cases!CK:CK,MATCH(A38,Results_Cases!A:A,0))/DC38</f>
        <v>0</v>
      </c>
      <c r="DA38" s="104">
        <f>INDEX(Results_Cases!CL:CL,MATCH(A38,Results_Cases!A:A,0))/DC38</f>
        <v>8.3333333333333329E-2</v>
      </c>
      <c r="DB38" s="104">
        <f>INDEX(Results_Cases!CM:CM,MATCH(A38,Results_Cases!A:A,0))/DC38</f>
        <v>0.16666666666666666</v>
      </c>
      <c r="DC38" s="100">
        <f>INDEX(Results_Cases!HB:HB,MATCH(A38,Results_Cases!A:A,0))</f>
        <v>12</v>
      </c>
      <c r="DD38" s="102">
        <f>IF(ISERROR(INDEX(Results_Cases!CN:CN,MATCH(A38,Results_Cases!A:A,0))/DK38),"..",INDEX(Results_Cases!CN:CN,MATCH(A38,Results_Cases!A:A,0))/DK38)</f>
        <v>0.66666666666666663</v>
      </c>
      <c r="DE38" s="102">
        <f>IF(ISERROR(INDEX(Results_Cases!CO:CO,MATCH(A38,Results_Cases!A:A,0))/DK38),"..",INDEX(Results_Cases!CO:CO,MATCH(A38,Results_Cases!A:A,0))/DK38)</f>
        <v>8.3333333333333329E-2</v>
      </c>
      <c r="DF38" s="102">
        <f>IF(ISERROR(INDEX(Results_Cases!CP:CP,MATCH(A38,Results_Cases!A:A,0))/DK38),"..",INDEX(Results_Cases!CP:CP,MATCH(A38,Results_Cases!A:A,0))/DK38)</f>
        <v>8.3333333333333329E-2</v>
      </c>
      <c r="DG38" s="102">
        <f>IF(ISERROR(INDEX(Results_Cases!CQ:CQ,MATCH(A38,Results_Cases!A:A,0))/DK38),"..",INDEX(Results_Cases!CQ:CQ,MATCH(A38,Results_Cases!A:A,0))/DK38)</f>
        <v>0</v>
      </c>
      <c r="DH38" s="102">
        <f>IF(ISERROR(INDEX(Results_Cases!CR:CR,MATCH(A38,Results_Cases!A:A,0))/DK38),"..",INDEX(Results_Cases!CR:CR,MATCH(A38,Results_Cases!A:A,0))/DK38)</f>
        <v>0.16666666666666666</v>
      </c>
      <c r="DI38" s="105">
        <f>IF(ISERROR(INDEX(Results_Cases!CS:CS,MATCH(A38,Results_Cases!A:A,0))),0,INDEX(Results_Cases!CS:CS,MATCH(A38,Results_Cases!A:A,0)))</f>
        <v>9.125</v>
      </c>
      <c r="DJ38" s="106">
        <f>IF(ISERROR(INDEX(Results_Cases!CT:CT,MATCH(A38,Results_Cases!A:A,0))),0,INDEX(Results_Cases!CT:CT,MATCH(A38,Results_Cases!A:A,0)))</f>
        <v>9</v>
      </c>
      <c r="DK38" s="103">
        <f>INDEX(Results_Cases!CN:CN,MATCH(A38,Results_Cases!A:A,0))+INDEX(Results_Cases!CO:CO,MATCH(A38,Results_Cases!A:A,0))+INDEX(Results_Cases!CP:CP,MATCH(A38,Results_Cases!A:A,0))+INDEX(Results_Cases!CQ:CQ,MATCH(A38,Results_Cases!A:A,0))+INDEX(Results_Cases!CR:CR,MATCH(A38,Results_Cases!A:A,0))</f>
        <v>12</v>
      </c>
      <c r="DL38" s="104">
        <f>IF(ISERROR(INDEX(Results_Cases!CU:CU,MATCH(A38,Results_Cases!A:A,0))/DO38),"..",INDEX(Results_Cases!CU:CU,MATCH(A38,Results_Cases!A:A,0))/DO38)</f>
        <v>0.125</v>
      </c>
      <c r="DM38" s="104">
        <f>IF(ISERROR(INDEX(Results_Cases!CV:CV,MATCH(A38,Results_Cases!A:A,0))/DO38),"..",INDEX(Results_Cases!CV:CV,MATCH(A38,Results_Cases!A:A,0))/DO38)</f>
        <v>0.875</v>
      </c>
      <c r="DN38" s="104">
        <f>IF(ISERROR(INDEX(Results_Cases!CW:CW,MATCH(A38,Results_Cases!A:A,0))/DO38),"..",INDEX(Results_Cases!CW:CW,MATCH(A38,Results_Cases!A:A,0))/DO38)</f>
        <v>0</v>
      </c>
      <c r="DO38" s="100">
        <f>INDEX(Results_Cases!CU:CU,MATCH(A38,Results_Cases!A:A,0))+INDEX(Results_Cases!CV:CV,MATCH(A38,Results_Cases!A:A,0))+INDEX(Results_Cases!CW:CW,MATCH(A38,Results_Cases!A:A,0))</f>
        <v>8</v>
      </c>
      <c r="DP38" s="102">
        <f>IF(ISERROR(INDEX(Results_Cases!CX:CX,MATCH(A38,Results_Cases!A:A,0))/DS38),"..",INDEX(Results_Cases!CX:CX,MATCH(A38,Results_Cases!A:A,0))/DS38)</f>
        <v>0.6</v>
      </c>
      <c r="DQ38" s="102">
        <f>IF(ISERROR(INDEX(Results_Cases!CY:CY,MATCH(A38,Results_Cases!A:A,0))/DS38),"..",INDEX(Results_Cases!CY:CY,MATCH(A38,Results_Cases!A:A,0))/DS38)</f>
        <v>0.4</v>
      </c>
      <c r="DR38" s="102">
        <f>IF(ISERROR(INDEX(Results_Cases!CZ:CZ,MATCH(A38,Results_Cases!A:A,0))/DS38),"..",INDEX(Results_Cases!CZ:CZ,MATCH(A38,Results_Cases!A:A,0))/DS38)</f>
        <v>0</v>
      </c>
      <c r="DS38" s="103">
        <f>INDEX(Results_Cases!CX:CX,MATCH(A38,Results_Cases!A:A,0))+INDEX(Results_Cases!CY:CY,MATCH(A38,Results_Cases!A:A,0))+INDEX(Results_Cases!CZ:CZ,MATCH(A38,Results_Cases!A:A,0))</f>
        <v>10</v>
      </c>
      <c r="DT38" s="104">
        <f>IF(ISERROR(INDEX(Results_Cases!DA:DA,MATCH(A38,Results_Cases!A:A,0))/EC38),"..",INDEX(Results_Cases!DA:DA,MATCH(A38,Results_Cases!A:A,0))/EC38)</f>
        <v>0</v>
      </c>
      <c r="DU38" s="104">
        <f>IF(ISERROR(INDEX(Results_Cases!DB:DB,MATCH(A38,Results_Cases!A:A,0))/EC38),"..",INDEX(Results_Cases!DB:DB,MATCH(A38,Results_Cases!A:A,0))/EC38)</f>
        <v>0.16666666666666666</v>
      </c>
      <c r="DV38" s="104">
        <f>IF(ISERROR(INDEX(Results_Cases!DC:DC,MATCH(A38,Results_Cases!A:A,0))/EC38),"..",INDEX(Results_Cases!DC:DC,MATCH(A38,Results_Cases!A:A,0))/EC38)</f>
        <v>8.3333333333333329E-2</v>
      </c>
      <c r="DW38" s="104">
        <f>IF(ISERROR(INDEX(Results_Cases!DD:DD,MATCH(A38,Results_Cases!A:A,0))/EC38),"..",INDEX(Results_Cases!DD:DD,MATCH(A38,Results_Cases!A:A,0))/EC38)</f>
        <v>8.3333333333333329E-2</v>
      </c>
      <c r="DX38" s="104">
        <f>IF(ISERROR(INDEX(Results_Cases!DE:DE,MATCH(A38,Results_Cases!A:A,0))/EC38),"..",INDEX(Results_Cases!DE:DE,MATCH(A38,Results_Cases!A:A,0))/EC38)</f>
        <v>0.16666666666666666</v>
      </c>
      <c r="DY38" s="104">
        <f>IF(ISERROR(INDEX(Results_Cases!DF:DF,MATCH(A38,Results_Cases!A:A,0))/EC38),"..",INDEX(Results_Cases!DF:DF,MATCH(A38,Results_Cases!A:A,0))/EC38)</f>
        <v>0.33333333333333331</v>
      </c>
      <c r="DZ38" s="104">
        <f>IF(ISERROR(INDEX(Results_Cases!DG:DG,MATCH(A38,Results_Cases!A:A,0))/EC38),"..",INDEX(Results_Cases!DG:DG,MATCH(A38,Results_Cases!A:A,0))/EC38)</f>
        <v>0.16666666666666666</v>
      </c>
      <c r="EA38" s="104">
        <f>IF(ISERROR(INDEX(Results_Cases!DH:DH,MATCH(A38,Results_Cases!A:A,0))/EC38),"..",INDEX(Results_Cases!DH:DH,MATCH(A38,Results_Cases!A:A,0))/EC38)</f>
        <v>0</v>
      </c>
      <c r="EB38" s="107">
        <f>IF(ISERROR(INDEX(Results_Cases!DI:DI,MATCH(A38,Results_Cases!A:A,0))),"..",INDEX(Results_Cases!DI:DI,MATCH(A38,Results_Cases!A:A,0)))</f>
        <v>58.166666666666664</v>
      </c>
      <c r="EC38" s="100">
        <f>INDEX(Results_Cases!DA:DA,MATCH(A38,Results_Cases!A:A,0))+INDEX(Results_Cases!DB:DB,MATCH(A38,Results_Cases!A:A,0))+INDEX(Results_Cases!DC:DC,MATCH(A38,Results_Cases!A:A,0))+INDEX(Results_Cases!DD:DD,MATCH(A38,Results_Cases!A:A,0))+INDEX(Results_Cases!DE:DE,MATCH(A38,Results_Cases!A:A,0))+INDEX(Results_Cases!DF:DF,MATCH(A38,Results_Cases!A:A,0))+INDEX(Results_Cases!DG:DG,MATCH(A38,Results_Cases!A:A,0))+INDEX(Results_Cases!DH:DH,MATCH(A38,Results_Cases!A:A,0))</f>
        <v>12</v>
      </c>
      <c r="ED38" s="102">
        <f>IF(ISERROR(INDEX(Results_Cases!DJ:DJ,MATCH(A38,Results_Cases!A:A,0))/EI38),"..",INDEX(Results_Cases!DJ:DJ,MATCH(A38,Results_Cases!A:A,0))/EI38)</f>
        <v>0</v>
      </c>
      <c r="EE38" s="102">
        <f>IF(ISERROR(INDEX(Results_Cases!DK:DK,MATCH(A38,Results_Cases!A:A,0))/EI38),"..",INDEX(Results_Cases!DK:DK,MATCH(A38,Results_Cases!A:A,0))/EI38)</f>
        <v>0</v>
      </c>
      <c r="EF38" s="102">
        <f>IF(ISERROR(INDEX(Results_Cases!DL:DL,MATCH(A38,Results_Cases!A:A,0))/EI38),"..",INDEX(Results_Cases!DL:DL,MATCH(A38,Results_Cases!A:A,0))/EI38)</f>
        <v>9.0909090909090912E-2</v>
      </c>
      <c r="EG38" s="102">
        <f>IF(ISERROR(INDEX(Results_Cases!DM:DM,MATCH(A38,Results_Cases!A:A,0))/EI38),"..",INDEX(Results_Cases!DM:DM,MATCH(A38,Results_Cases!A:A,0))/EI38)</f>
        <v>0.90909090909090906</v>
      </c>
      <c r="EH38" s="102">
        <f>IF(ISERROR(INDEX(Results_Cases!DN:DN,MATCH(A38,Results_Cases!A:A,0))/EI38),"..",INDEX(Results_Cases!DN:DN,MATCH(A38,Results_Cases!A:A,0))/EI38)</f>
        <v>0</v>
      </c>
      <c r="EI38" s="103">
        <f>INDEX(Results_Cases!DJ:DJ,MATCH(A38,Results_Cases!A:A,0))+INDEX(Results_Cases!DK:DK,MATCH(A38,Results_Cases!A:A,0))+INDEX(Results_Cases!DL:DL,MATCH(A38,Results_Cases!A:A,0))+INDEX(Results_Cases!DM:DM,MATCH(A38,Results_Cases!A:A,0))+INDEX(Results_Cases!DN:DN,MATCH(A38,Results_Cases!A:A,0))</f>
        <v>11</v>
      </c>
      <c r="EJ38" s="104">
        <f>IF(ISERROR(INDEX(Results_Cases!DO:DO,MATCH(A38,Results_Cases!A:A,0))/EI38),"..",INDEX(Results_Cases!DO:DO,MATCH(A38,Results_Cases!A:A,0))/EI38)</f>
        <v>0</v>
      </c>
      <c r="EK38" s="104">
        <f>IF(ISERROR(INDEX(Results_Cases!DP:DP,MATCH(A38,Results_Cases!A:A,0))/EI38),"..",INDEX(Results_Cases!DP:DP,MATCH(A38,Results_Cases!A:A,0))/EI38)</f>
        <v>0</v>
      </c>
      <c r="EL38" s="104">
        <f>IF(ISERROR(INDEX(Results_Cases!DQ:DQ,MATCH(A38,Results_Cases!A:A,0))/EI38),"..",INDEX(Results_Cases!DQ:DQ,MATCH(A38,Results_Cases!A:A,0))/EI38)</f>
        <v>0</v>
      </c>
      <c r="EM38" s="102">
        <f>IF(ISERROR(INDEX(Results_Cases!DR:DR,MATCH(A38,Results_Cases!A:A,0))/EI38),"..",INDEX(Results_Cases!DR:DR,MATCH(A38,Results_Cases!A:A,0))/EI38)</f>
        <v>0</v>
      </c>
      <c r="EN38" s="102">
        <f>IF(ISERROR(INDEX(Results_Cases!DS:DS,MATCH(A38,Results_Cases!A:A,0))/EI38),"..",INDEX(Results_Cases!DS:DS,MATCH(A38,Results_Cases!A:A,0))/EI38)</f>
        <v>0</v>
      </c>
      <c r="EO38" s="102">
        <f>IF(ISERROR(INDEX(Results_Cases!DT:DT,MATCH(A38,Results_Cases!A:A,0))/EI38),"..",INDEX(Results_Cases!DT:DT,MATCH(A38,Results_Cases!A:A,0))/EI38)</f>
        <v>0</v>
      </c>
      <c r="EP38" s="102">
        <f>IF(ISERROR(INDEX(Results_Cases!DU:DU,MATCH(A38,Results_Cases!A:A,0))/EI38),"..",INDEX(Results_Cases!DU:DU,MATCH(A38,Results_Cases!A:A,0))/EI38)</f>
        <v>0</v>
      </c>
      <c r="EQ38" s="104">
        <f>IF(ISERROR(INDEX(Results_Cases!DV:DV,MATCH(A38,Results_Cases!A:A,0))/EI38),"..",INDEX(Results_Cases!DV:DV,MATCH(A38,Results_Cases!A:A,0))/EI38)</f>
        <v>0</v>
      </c>
      <c r="ER38" s="104">
        <f>IF(ISERROR(INDEX(Results_Cases!DW:DW,MATCH(A38,Results_Cases!A:A,0))/EI38),"..",INDEX(Results_Cases!DW:DW,MATCH(A38,Results_Cases!A:A,0))/EI38)</f>
        <v>0</v>
      </c>
      <c r="ES38" s="104">
        <f>IF(ISERROR(INDEX(Results_Cases!DX:DX,MATCH(A38,Results_Cases!A:A,0))/EI38),"..",INDEX(Results_Cases!DX:DX,MATCH(A38,Results_Cases!A:A,0))/EI38)</f>
        <v>0</v>
      </c>
      <c r="ET38" s="104">
        <f>IF(ISERROR(INDEX(Results_Cases!DY:DY,MATCH(A38,Results_Cases!A:A,0))/EI38),"..",INDEX(Results_Cases!DY:DY,MATCH(A38,Results_Cases!A:A,0))/EI38)</f>
        <v>0</v>
      </c>
      <c r="EU38" s="104">
        <f>IF(ISERROR(INDEX(Results_Cases!DZ:DZ,MATCH(A38,Results_Cases!A:A,0))/EI38),"..",INDEX(Results_Cases!DZ:DZ,MATCH(A38,Results_Cases!A:A,0))/EI38)</f>
        <v>0</v>
      </c>
      <c r="EV38" s="104">
        <f>IF(ISERROR(INDEX(Results_Cases!EA:EA,MATCH(A38,Results_Cases!A:A,0))/EI38),"..",INDEX(Results_Cases!EA:EA,MATCH(A38,Results_Cases!A:A,0))/EI38)</f>
        <v>0</v>
      </c>
      <c r="EW38" s="104">
        <f>IF(ISERROR(INDEX(Results_Cases!EB:EB,MATCH(A38,Results_Cases!A:A,0))/EI38),"..",INDEX(Results_Cases!EB:EB,MATCH(A38,Results_Cases!A:A,0))/EI38)</f>
        <v>9.0909090909090912E-2</v>
      </c>
      <c r="EX38" s="102">
        <f>IF(ISERROR(INDEX(Results_Cases!EC:EC,MATCH(A38,Results_Cases!A:A,0))/EI38),"..",INDEX(Results_Cases!EC:EC,MATCH(A38,Results_Cases!A:A,0))/EI38)</f>
        <v>0</v>
      </c>
      <c r="EY38" s="102">
        <f>IF(ISERROR(INDEX(Results_Cases!ED:ED,MATCH(A38,Results_Cases!A:A,0))/EI38),"..",INDEX(Results_Cases!ED:ED,MATCH(A38,Results_Cases!A:A,0))/EI38)</f>
        <v>0</v>
      </c>
      <c r="EZ38" s="102">
        <f>IF(ISERROR(INDEX(Results_Cases!EE:EE,MATCH(A38,Results_Cases!A:A,0))/EI38),"..",INDEX(Results_Cases!EE:EE,MATCH(A38,Results_Cases!A:A,0))/EI38)</f>
        <v>0</v>
      </c>
      <c r="FA38" s="102">
        <f>IF(ISERROR(INDEX(Results_Cases!EF:EF,MATCH(A38,Results_Cases!A:A,0))/EI38),"..",INDEX(Results_Cases!EF:EF,MATCH(A38,Results_Cases!A:A,0))/EI38)</f>
        <v>0</v>
      </c>
      <c r="FB38" s="102">
        <f>IF(ISERROR(INDEX(Results_Cases!EG:EG,MATCH(A38,Results_Cases!A:A,0))/EI38),"..",INDEX(Results_Cases!EG:EG,MATCH(A38,Results_Cases!A:A,0))/EI38)</f>
        <v>0</v>
      </c>
      <c r="FC38" s="102">
        <f>IF(ISERROR(INDEX(Results_Cases!EH:EH,MATCH(A38,Results_Cases!A:A,0))/EI38),"..",INDEX(Results_Cases!EH:EH,MATCH(A38,Results_Cases!A:A,0))/EI38)</f>
        <v>0</v>
      </c>
      <c r="FD38" s="102">
        <f>IF(ISERROR(INDEX(Results_Cases!EI:EI,MATCH(A38,Results_Cases!A:A,0))/EI38),"..",INDEX(Results_Cases!EI:EI,MATCH(A38,Results_Cases!A:A,0))/EI38)</f>
        <v>0</v>
      </c>
      <c r="FE38" s="102">
        <f>IF(ISERROR(INDEX(Results_Cases!EJ:EJ,MATCH(A38,Results_Cases!A:A,0))/EI38),"..",INDEX(Results_Cases!EJ:EJ,MATCH(A38,Results_Cases!A:A,0))/EI38)</f>
        <v>0</v>
      </c>
      <c r="FF38" s="102">
        <f>IF(ISERROR(INDEX(Results_Cases!EK:EK,MATCH(A38,Results_Cases!A:A,0))/EI38),"..",INDEX(Results_Cases!EK:EK,MATCH(A38,Results_Cases!A:A,0))/EI38)</f>
        <v>0</v>
      </c>
      <c r="FG38" s="102">
        <f>IF(ISERROR(INDEX(Results_Cases!EL:EL,MATCH(A38,Results_Cases!A:A,0))/EI38),"..",INDEX(Results_Cases!EL:EL,MATCH(A38,Results_Cases!A:A,0))/EI38)</f>
        <v>0</v>
      </c>
      <c r="FH38" s="102">
        <f>IF(ISERROR(INDEX(Results_Cases!EM:EM,MATCH(A38,Results_Cases!A:A,0))/EI38),"..",INDEX(Results_Cases!EM:EM,MATCH(A38,Results_Cases!A:A,0))/EI38)</f>
        <v>0</v>
      </c>
      <c r="FI38" s="102">
        <f>IF(ISERROR(INDEX(Results_Cases!EN:EN,MATCH(A38,Results_Cases!A:A,0))/EI38),"..",INDEX(Results_Cases!EN:EN,MATCH(A38,Results_Cases!A:A,0))/EI38)</f>
        <v>0</v>
      </c>
      <c r="FJ38" s="102">
        <f>IF(ISERROR(INDEX(Results_Cases!EO:EO,MATCH(A38,Results_Cases!A:A,0))/EI38),"..",INDEX(Results_Cases!EO:EO,MATCH(A38,Results_Cases!A:A,0))/EI38)</f>
        <v>0</v>
      </c>
      <c r="FK38" s="102">
        <f>IF(ISERROR(INDEX(Results_Cases!EP:EP,MATCH(A38,Results_Cases!A:A,0))/EI38),"..",INDEX(Results_Cases!EP:EP,MATCH(A38,Results_Cases!A:A,0))/EI38)</f>
        <v>0</v>
      </c>
      <c r="FL38" s="102">
        <f>IF(ISERROR(INDEX(Results_Cases!EQ:EQ,MATCH(A38,Results_Cases!A:A,0))/EI38),"..",INDEX(Results_Cases!EQ:EQ,MATCH(A38,Results_Cases!A:A,0))/EI38)</f>
        <v>0</v>
      </c>
      <c r="FM38" s="102">
        <f>IF(ISERROR(INDEX(Results_Cases!ER:ER,MATCH(A38,Results_Cases!A:A,0))/EI38),"..",INDEX(Results_Cases!ER:ER,MATCH(A38,Results_Cases!A:A,0))/EI38)</f>
        <v>0</v>
      </c>
      <c r="FN38" s="102">
        <f>IF(ISERROR(INDEX(Results_Cases!ES:ES,MATCH(A38,Results_Cases!A:A,0))/EI38),"..",INDEX(Results_Cases!ES:ES,MATCH(A38,Results_Cases!A:A,0))/EI38)</f>
        <v>0</v>
      </c>
      <c r="FO38" s="102">
        <f>IF(ISERROR(INDEX(Results_Cases!ET:ET,MATCH(A38,Results_Cases!A:A,0))/EI38),"..",INDEX(Results_Cases!ET:ET,MATCH(A38,Results_Cases!A:A,0))/EI38)</f>
        <v>0</v>
      </c>
      <c r="FP38" s="102">
        <f>IF(ISERROR(INDEX(Results_Cases!EU:EU,MATCH(A38,Results_Cases!A:A,0))/EI38),"..",INDEX(Results_Cases!EU:EU,MATCH(A38,Results_Cases!A:A,0))/EI38)</f>
        <v>0</v>
      </c>
      <c r="FQ38" s="102">
        <f>IF(ISERROR(INDEX(Results_Cases!EV:EV,MATCH(A38,Results_Cases!A:A,0))/EI38),"..",INDEX(Results_Cases!EV:EV,MATCH(A38,Results_Cases!A:A,0))/EI38)</f>
        <v>0</v>
      </c>
      <c r="FR38" s="102">
        <f>IF(ISERROR(INDEX(Results_Cases!EW:EW,MATCH(A38,Results_Cases!A:A,0))/EI38),"..",INDEX(Results_Cases!EW:EW,MATCH(A38,Results_Cases!A:A,0))/EI38)</f>
        <v>0</v>
      </c>
      <c r="FS38" s="102">
        <f>IF(ISERROR(INDEX(Results_Cases!EX:EX,MATCH(A38,Results_Cases!A:A,0))/EI38),"..",INDEX(Results_Cases!EX:EX,MATCH(A38,Results_Cases!A:A,0))/EI38)</f>
        <v>0.90909090909090906</v>
      </c>
      <c r="FT38" s="104">
        <f>IF(ISERROR(INDEX(Results_Cases!EY:EY,MATCH(A38,Results_Cases!A:A,0))/EI38),"..",INDEX(Results_Cases!EY:EY,MATCH(A38,Results_Cases!A:A,0))/EI38)</f>
        <v>0</v>
      </c>
      <c r="FU38" s="104">
        <f>IF(ISERROR(INDEX(Results_Cases!EZ:EZ,MATCH(A38,Results_Cases!A:A,0))/EI38),"..",INDEX(Results_Cases!EZ:EZ,MATCH(A38,Results_Cases!A:A,0))/EI38)</f>
        <v>0</v>
      </c>
      <c r="FV38" s="102">
        <f>IF(ISERROR(INDEX(Results_Cases!FA:FA,MATCH(A38,Results_Cases!A:A,0))/GB38),"..",INDEX(Results_Cases!FA:FA,MATCH(A38,Results_Cases!A:A,0))/GB38)</f>
        <v>0.8571428571428571</v>
      </c>
      <c r="FW38" s="102">
        <f>IF(ISERROR(INDEX(Results_Cases!FB:FB,MATCH(A38,Results_Cases!A:A,0))/GB38),"..",INDEX(Results_Cases!FB:FB,MATCH(A38,Results_Cases!A:A,0))/GB38)</f>
        <v>0</v>
      </c>
      <c r="FX38" s="102">
        <f>IF(ISERROR(INDEX(Results_Cases!FC:FC,MATCH(A38,Results_Cases!A:A,0))/GB38),"..",INDEX(Results_Cases!FC:FC,MATCH(A38,Results_Cases!A:A,0))/GB38)</f>
        <v>0.14285714285714285</v>
      </c>
      <c r="FY38" s="102">
        <f>IF(ISERROR(INDEX(Results_Cases!FD:FD,MATCH(A38,Results_Cases!A:A,0))/GB38),"..",INDEX(Results_Cases!FD:FD,MATCH(A38,Results_Cases!A:A,0))/GB38)</f>
        <v>0</v>
      </c>
      <c r="FZ38" s="102">
        <f>IF(ISERROR(INDEX(Results_Cases!FE:FE,MATCH(A38,Results_Cases!A:A,0))/GB38),"..",INDEX(Results_Cases!FE:FE,MATCH(A38,Results_Cases!A:A,0))/GB38)</f>
        <v>0</v>
      </c>
      <c r="GA38" s="108">
        <f>IF(ISERROR(INDEX(Results_Cases!FF:FF,MATCH(A38,Results_Cases!A:A,0))/GB38),"..",INDEX(Results_Cases!FF:FF,MATCH(A38,Results_Cases!A:A,0))/GB38)</f>
        <v>0</v>
      </c>
      <c r="GB38" s="103">
        <f>INDEX(Results_Cases!FA:FA,MATCH(A38,Results_Cases!A:A,0))+INDEX(Results_Cases!FB:FB,MATCH(A38,Results_Cases!A:A,0))+INDEX(Results_Cases!FC:FC,MATCH(A38,Results_Cases!A:A,0))+INDEX(Results_Cases!FD:FD,MATCH(A38,Results_Cases!A:A,0))+INDEX(Results_Cases!FE:FE,MATCH(A38,Results_Cases!A:A,0))+INDEX(Results_Cases!FF:FF,MATCH(A38,Results_Cases!A:A,0))</f>
        <v>7</v>
      </c>
      <c r="GC38" s="104">
        <f>IF(ISERROR(INDEX(Results_Cases!FG:FG,MATCH(A38,Results_Cases!A:A,0))/GQ38),"..",INDEX(Results_Cases!FG:FG,MATCH(A38,Results_Cases!A:A,0))/GQ38)</f>
        <v>0.83333333333333337</v>
      </c>
      <c r="GD38" s="104">
        <f>IF(ISERROR(INDEX(Results_Cases!FH:FH,MATCH(A38,Results_Cases!A:A,0))/GQ38),"..",INDEX(Results_Cases!FH:FH,MATCH(A38,Results_Cases!A:A,0))/GQ38)</f>
        <v>0</v>
      </c>
      <c r="GE38" s="104">
        <f>IF(ISERROR(INDEX(Results_Cases!FI:FI,MATCH(A38,Results_Cases!A:A,0))/GQ38),"..",INDEX(Results_Cases!FI:FI,MATCH(A38,Results_Cases!A:A,0))/GQ38)</f>
        <v>0</v>
      </c>
      <c r="GF38" s="104">
        <f>IF(ISERROR(INDEX(Results_Cases!FJ:FJ,MATCH(A38,Results_Cases!A:A,0))/GQ38),"..",INDEX(Results_Cases!FJ:FJ,MATCH(A38,Results_Cases!A:A,0))/GQ38)</f>
        <v>0</v>
      </c>
      <c r="GG38" s="104">
        <f>IF(ISERROR(INDEX(Results_Cases!FK:FK,MATCH(A38,Results_Cases!A:A,0))/GQ38),"..",INDEX(Results_Cases!FK:FK,MATCH(A38,Results_Cases!A:A,0))/GQ38)</f>
        <v>0</v>
      </c>
      <c r="GH38" s="104">
        <f>IF(ISERROR(INDEX(Results_Cases!FL:FL,MATCH(A38,Results_Cases!A:A,0))/GQ38),"..",INDEX(Results_Cases!FL:FL,MATCH(A38,Results_Cases!A:A,0))/GQ38)</f>
        <v>0</v>
      </c>
      <c r="GI38" s="104">
        <f>IF(ISERROR(INDEX(Results_Cases!FM:FM,MATCH(A38,Results_Cases!A:A,0))/GQ38),"..",INDEX(Results_Cases!FM:FM,MATCH(A38,Results_Cases!A:A,0))/GQ38)</f>
        <v>0</v>
      </c>
      <c r="GJ38" s="104">
        <f>IF(ISERROR(INDEX(Results_Cases!FN:FN,MATCH(A38,Results_Cases!A:A,0))/GQ38),"..",INDEX(Results_Cases!FN:FN,MATCH(A38,Results_Cases!A:A,0))/GQ38)</f>
        <v>0</v>
      </c>
      <c r="GK38" s="104">
        <f>IF(ISERROR(INDEX(Results_Cases!FO:FO,MATCH(A38,Results_Cases!A:A,0))/GQ38),"..",INDEX(Results_Cases!FO:FO,MATCH(A38,Results_Cases!A:A,0))/GQ38)</f>
        <v>0</v>
      </c>
      <c r="GL38" s="104">
        <f>IF(ISERROR(INDEX(Results_Cases!FP:FP,MATCH(A38,Results_Cases!A:A,0))/GQ38),"..",INDEX(Results_Cases!FP:FP,MATCH(A38,Results_Cases!A:A,0))/GQ38)</f>
        <v>0.16666666666666666</v>
      </c>
      <c r="GM38" s="104">
        <f>IF(ISERROR(INDEX(Results_Cases!FQ:FQ,MATCH(A38,Results_Cases!A:A,0))/GQ38),"..",INDEX(Results_Cases!FQ:FQ,MATCH(A38,Results_Cases!A:A,0))/GQ38)</f>
        <v>0</v>
      </c>
      <c r="GN38" s="104">
        <f>IF(ISERROR(INDEX(Results_Cases!FR:FR,MATCH(A38,Results_Cases!A:A,0))/GQ38),"..",INDEX(Results_Cases!FR:FR,MATCH(A38,Results_Cases!A:A,0))/GQ38)</f>
        <v>0</v>
      </c>
      <c r="GO38" s="104">
        <f>IF(ISERROR(INDEX(Results_Cases!FS:FS,MATCH(A38,Results_Cases!A:A,0))/GQ38),"..",INDEX(Results_Cases!FS:FS,MATCH(A38,Results_Cases!A:A,0))/GQ38)</f>
        <v>0</v>
      </c>
      <c r="GP38" s="104">
        <f>IF(ISERROR(INDEX(Results_Cases!FT:FT,MATCH(A38,Results_Cases!A:A,0))/GQ38),"..",INDEX(Results_Cases!FT:FT,MATCH(A38,Results_Cases!A:A,0))/GQ38)</f>
        <v>0</v>
      </c>
      <c r="GQ38" s="100">
        <f>INDEX(Results_Cases!FG:FG,MATCH(A38,Results_Cases!A:A,0))+INDEX(Results_Cases!FH:FH,MATCH(A38,Results_Cases!A:A,0))+INDEX(Results_Cases!FI:FI,MATCH(A38,Results_Cases!A:A,0))+INDEX(Results_Cases!FJ:FJ,MATCH(A38,Results_Cases!A:A,0))+INDEX(Results_Cases!FK:FK,MATCH(A38,Results_Cases!A:A,0))+INDEX(Results_Cases!FL:FL,MATCH(A38,Results_Cases!A:A,0))+INDEX(Results_Cases!FM:FM,MATCH(A38,Results_Cases!A:A,0))+INDEX(Results_Cases!FN:FN,MATCH(A38,Results_Cases!A:A,0))+INDEX(Results_Cases!FO:FO,MATCH(A38,Results_Cases!A:A,0))+INDEX(Results_Cases!FP:FP,MATCH(A38,Results_Cases!A:A,0))+INDEX(Results_Cases!FQ:FQ,MATCH(A38,Results_Cases!A:A,0))+INDEX(Results_Cases!FR:FR,MATCH(A38,Results_Cases!A:A,0))+INDEX(Results_Cases!FS:FS,MATCH(A38,Results_Cases!A:A,0))+INDEX(Results_Cases!FT:FT,MATCH(A38,Results_Cases!A:A,0))</f>
        <v>6</v>
      </c>
      <c r="GR38" s="102" t="str">
        <f>IF(ISERROR(INDEX(Results_Cases!FU:FU,MATCH(A38,Results_Cases!A:A,0))/GS38),"..",INDEX(Results_Cases!FU:FU,MATCH(A38,Results_Cases!A:A,0))/GS38)</f>
        <v>..</v>
      </c>
      <c r="GS38" s="109">
        <f>INDEX(Results_Cases!FU:FU,MATCH(A38,Results_Cases!A:A,0))</f>
        <v>0</v>
      </c>
      <c r="GT38" s="104">
        <f>IF(ISERROR(INDEX(Results_Cases!FV:FV,MATCH(A38,Results_Cases!A:A,0))/GV38),"..",INDEX(Results_Cases!FV:FV,MATCH(A38,Results_Cases!A:A,0))/GV38)</f>
        <v>1</v>
      </c>
      <c r="GU38" s="104">
        <f>IF(ISERROR(INDEX(Results_Cases!FW:FW,MATCH(A38,Results_Cases!A:A,0))/GV38),"..",INDEX(Results_Cases!FW:FW,MATCH(A38,Results_Cases!A:A,0))/GV38)</f>
        <v>0</v>
      </c>
      <c r="GV38" s="110">
        <f>INDEX(Results_Cases!FV:FV,MATCH(A38,Results_Cases!A:A,0))+INDEX(Results_Cases!FW:FW,MATCH(A38,Results_Cases!A:A,0))</f>
        <v>1</v>
      </c>
      <c r="GW38" s="102" t="str">
        <f>IF(ISERROR(INDEX(Results_Cases!FX:FX,MATCH(A38,Results_Cases!A:A,0))/GZ38),"..",INDEX(Results_Cases!FX:FX,MATCH(A38,Results_Cases!A:A,0))/GZ38)</f>
        <v>..</v>
      </c>
      <c r="GX38" s="102" t="str">
        <f>IF(ISERROR(INDEX(Results_Cases!FY:FY,MATCH(A38,Results_Cases!A:A,0))/GZ38),"..",INDEX(Results_Cases!FY:FY,MATCH(A38,Results_Cases!A:A,0))/GZ38)</f>
        <v>..</v>
      </c>
      <c r="GY38" s="102" t="str">
        <f>IF(ISERROR(INDEX(Results_Cases!FZ:FZ,MATCH(A38,Results_Cases!A:A,0))/GZ38),"..",INDEX(Results_Cases!FZ:FZ,MATCH(A38,Results_Cases!A:A,0))/GZ38)</f>
        <v>..</v>
      </c>
      <c r="GZ38" s="109">
        <f>INDEX(Results_Cases!FX:FX,MATCH(A38,Results_Cases!A:A,0))+INDEX(Results_Cases!FY:FY,MATCH(A38,Results_Cases!A:A,0))+INDEX(Results_Cases!FZ:FZ,MATCH(A38,Results_Cases!A:A,0))</f>
        <v>0</v>
      </c>
      <c r="HA38" s="104" t="str">
        <f>IF(ISERROR(INDEX(Results_Cases!GA:GA,MATCH(A38,Results_Cases!A:A,0))/HF38),"..",INDEX(Results_Cases!GA:GA,MATCH(A38,Results_Cases!A:A,0))/HF38)</f>
        <v>..</v>
      </c>
      <c r="HB38" s="104" t="str">
        <f>IF(ISERROR(INDEX(Results_Cases!GB:GB,MATCH(A38,Results_Cases!A:A,0))/HF38),"..",INDEX(Results_Cases!GB:GB,MATCH(A38,Results_Cases!A:A,0))/HF38)</f>
        <v>..</v>
      </c>
      <c r="HC38" s="104" t="str">
        <f>IF(ISERROR(INDEX(Results_Cases!GC:GC,MATCH(A38,Results_Cases!A:A,0))/HF38),"..",INDEX(Results_Cases!GC:GC,MATCH(A38,Results_Cases!A:A,0))/HF38)</f>
        <v>..</v>
      </c>
      <c r="HD38" s="104" t="str">
        <f>IF(ISERROR(INDEX(Results_Cases!GD:GD,MATCH(A38,Results_Cases!A:A,0))/HF38),"..",INDEX(Results_Cases!GD:GD,MATCH(A38,Results_Cases!A:A,0))/HF38)</f>
        <v>..</v>
      </c>
      <c r="HE38" s="104" t="str">
        <f>IF(ISERROR(INDEX(Results_Cases!GE:GE,MATCH(A38,Results_Cases!A:A,0))/HF38),"..",INDEX(Results_Cases!GE:GE,MATCH(A38,Results_Cases!A:A,0))/HF38)</f>
        <v>..</v>
      </c>
      <c r="HF38" s="110">
        <f>INDEX(Results_Cases!GA:GA,MATCH(A38,Results_Cases!A:A,0))+INDEX(Results_Cases!GB:GB,MATCH(A38,Results_Cases!A:A,0))+INDEX(Results_Cases!GC:GC,MATCH(A38,Results_Cases!A:A,0))+INDEX(Results_Cases!GD:GD,MATCH(A38,Results_Cases!A:A,0))+INDEX(Results_Cases!GE:GE,MATCH(A38,Results_Cases!A:A,0))</f>
        <v>0</v>
      </c>
      <c r="HG38" s="102">
        <f>INDEX(Results_Cases!GF:GF,MATCH(A38,Results_Cases!A:A,0))/HO38</f>
        <v>0.88888888888888884</v>
      </c>
      <c r="HH38" s="102">
        <f>INDEX(Results_Cases!GG:GG,MATCH(A38,Results_Cases!A:A,0))/HO38</f>
        <v>0</v>
      </c>
      <c r="HI38" s="102">
        <f>INDEX(Results_Cases!GH:GH,MATCH(A38,Results_Cases!A:A,0))/HO38</f>
        <v>0</v>
      </c>
      <c r="HJ38" s="102">
        <f>INDEX(Results_Cases!GI:GI,MATCH(A38,Results_Cases!A:A,0))/HO38</f>
        <v>0</v>
      </c>
      <c r="HK38" s="102">
        <f>INDEX(Results_Cases!GJ:GJ,MATCH(A38,Results_Cases!A:A,0))/HO38</f>
        <v>0</v>
      </c>
      <c r="HL38" s="102">
        <f>INDEX(Results_Cases!GK:GK,MATCH(A38,Results_Cases!A:A,0))/HO38</f>
        <v>0</v>
      </c>
      <c r="HM38" s="102">
        <f>INDEX(Results_Cases!GL:GL,MATCH(A38,Results_Cases!A:A,0))/HO38</f>
        <v>0</v>
      </c>
      <c r="HN38" s="102">
        <f>INDEX(Results_Cases!GM:GM,MATCH(A38,Results_Cases!A:A,0))/HO38</f>
        <v>0.1111111111111111</v>
      </c>
      <c r="HO38" s="103">
        <f>INDEX(Results_Cases!HC:HC,MATCH(A38,Results_Cases!A:A,0))</f>
        <v>9</v>
      </c>
      <c r="HP38" s="104">
        <f>IF(ISERROR(INDEX(Results_Cases!GN:GN,MATCH(A38,Results_Cases!A:A,0))/HX38),0,INDEX(Results_Cases!GN:GN,MATCH(A38,Results_Cases!A:A,0))/HX38)</f>
        <v>0.55555555555555558</v>
      </c>
      <c r="HQ38" s="104">
        <f>IF(ISERROR(INDEX(Results_Cases!GO:GO,MATCH(A38,Results_Cases!A:A,0))/HX38),0,INDEX(Results_Cases!GO:GO,MATCH(A38,Results_Cases!A:A,0))/HX38)</f>
        <v>0</v>
      </c>
      <c r="HR38" s="104">
        <f>IF(ISERROR(INDEX(Results_Cases!GP:GP,MATCH(A38,Results_Cases!A:A,0))/HX38),0,INDEX(Results_Cases!GP:GP,MATCH(A38,Results_Cases!A:A,0))/HX38)</f>
        <v>0</v>
      </c>
      <c r="HS38" s="104">
        <f>IF(ISERROR(INDEX(Results_Cases!GQ:GQ,MATCH(A38,Results_Cases!A:A,0))/HX38),0,INDEX(Results_Cases!GQ:GQ,MATCH(A38,Results_Cases!A:A,0))/HX38)</f>
        <v>0</v>
      </c>
      <c r="HT38" s="104">
        <f>IF(ISERROR(INDEX(Results_Cases!GR:GR,MATCH(A38,Results_Cases!A:A,0))/HX38),0,INDEX(Results_Cases!GR:GR,MATCH(A38,Results_Cases!A:A,0))/HX38)</f>
        <v>0.44444444444444442</v>
      </c>
      <c r="HU38" s="104">
        <f>IF(ISERROR(INDEX(Results_Cases!GS:GS,MATCH(A38,Results_Cases!A:A,0))/HX38),0,INDEX(Results_Cases!GS:GS,MATCH(A38,Results_Cases!A:A,0))/HX38)</f>
        <v>0</v>
      </c>
      <c r="HV38" s="104">
        <f>IF(ISERROR(INDEX(Results_Cases!GT:GT,MATCH(A38,Results_Cases!A:A,0))/HX38),0,INDEX(Results_Cases!GT:GT,MATCH(A38,Results_Cases!A:A,0))/HX38)</f>
        <v>0</v>
      </c>
      <c r="HW38" s="104">
        <f>IF(ISERROR(INDEX(Results_Cases!GU:GU,MATCH(A38,Results_Cases!A:A,0))/HX38),0,INDEX(Results_Cases!GU:GU,MATCH(A38,Results_Cases!A:A,0))/HX38)</f>
        <v>0</v>
      </c>
      <c r="HX38" s="100">
        <f>INDEX(Results_Cases!GN:GN,MATCH(A38,Results_Cases!A:A,0))+INDEX(Results_Cases!GO:GO,MATCH(A38,Results_Cases!A:A,0))+INDEX(Results_Cases!GP:GP,MATCH(A38,Results_Cases!A:A,0))+INDEX(Results_Cases!GQ:GQ,MATCH(A38,Results_Cases!A:A,0))+INDEX(Results_Cases!GR:GR,MATCH(A38,Results_Cases!A:A,0))+INDEX(Results_Cases!GS:GS,MATCH(A38,Results_Cases!A:A,0))+INDEX(Results_Cases!GT:GT,MATCH(A38,Results_Cases!A:A,0))+INDEX(Results_Cases!GU:GU,MATCH(A38,Results_Cases!A:A,0))</f>
        <v>9</v>
      </c>
      <c r="HY38" s="102">
        <f>IF(ISERROR(INDEX(Results_Cases!GV:GV,MATCH(A38,Results_Cases!A:A,0))/IA38),"..",INDEX(Results_Cases!GV:GV,MATCH(A38,Results_Cases!A:A,0))/IA38)</f>
        <v>0.36363636363636365</v>
      </c>
      <c r="HZ38" s="102">
        <f>IF(ISERROR(INDEX(Results_Cases!GW:GW,MATCH(A38,Results_Cases!A:A,0))/IA38),"..",INDEX(Results_Cases!GW:GW,MATCH(A38,Results_Cases!A:A,0))/IA38)</f>
        <v>0.63636363636363635</v>
      </c>
      <c r="IA38" s="103">
        <f>INDEX(Results_Cases!GV:GV,MATCH(A38,Results_Cases!A:A,0))+INDEX(Results_Cases!GW:GW,MATCH(A38,Results_Cases!A:A,0))</f>
        <v>11</v>
      </c>
      <c r="IB38" s="104">
        <f>IF(ISERROR(INDEX(Results_Cases!GX:GX,MATCH(A38,Results_Cases!A:A,0))/ID38),"..",INDEX(Results_Cases!GX:GX,MATCH(A38,Results_Cases!A:A,0))/ID38)</f>
        <v>0</v>
      </c>
      <c r="IC38" s="104">
        <f>IF(ISERROR(INDEX(Results_Cases!GY:GY,MATCH(A38,Results_Cases!A:A,0))/ID38),"..",INDEX(Results_Cases!GY:GY,MATCH(A38,Results_Cases!A:A,0))/ID38)</f>
        <v>1</v>
      </c>
      <c r="ID38" s="111">
        <f>INDEX(Results_Cases!GX:GX,MATCH(A38,Results_Cases!A:A,0))+INDEX(Results_Cases!GY:GY,MATCH(A38,Results_Cases!A:A,0))</f>
        <v>11</v>
      </c>
    </row>
    <row r="39" spans="1:238" s="30" customFormat="1" ht="24" customHeight="1" x14ac:dyDescent="0.2">
      <c r="A39" s="93" t="s">
        <v>162</v>
      </c>
      <c r="B39" s="94" t="s">
        <v>84</v>
      </c>
      <c r="C39" s="94" t="s">
        <v>174</v>
      </c>
      <c r="D39" s="99">
        <f>INDEX(Results_Cases!D:D,MATCH(A39,Results_Cases!A:A,0))</f>
        <v>2</v>
      </c>
      <c r="E39" s="102">
        <f>INDEX(Results_Cases!E:E,MATCH(A39,Results_Cases!A:A,0))/G39</f>
        <v>1</v>
      </c>
      <c r="F39" s="102">
        <f>INDEX(Results_Cases!F:F,MATCH(A39,Results_Cases!A:A,0))/G39</f>
        <v>0</v>
      </c>
      <c r="G39" s="103">
        <f>INDEX(Results_Cases!D:D,MATCH(A39,Results_Cases!A:A,0))</f>
        <v>2</v>
      </c>
      <c r="H39" s="104">
        <f>INDEX(Results_Cases!G:G,MATCH(A39,Results_Cases!A:A,0))/T39</f>
        <v>1</v>
      </c>
      <c r="I39" s="104">
        <f>INDEX(Results_Cases!H:H,MATCH(A39,Results_Cases!A:A,0))/T39</f>
        <v>0</v>
      </c>
      <c r="J39" s="104">
        <f>INDEX(Results_Cases!I:I,MATCH(A39,Results_Cases!A:A,0))/T39</f>
        <v>0.5</v>
      </c>
      <c r="K39" s="104">
        <f>INDEX(Results_Cases!J:J,MATCH(A39,Results_Cases!A:A,0))/T39</f>
        <v>0.5</v>
      </c>
      <c r="L39" s="104">
        <f>INDEX(Results_Cases!K:K,MATCH(A39,Results_Cases!A:A,0))/T39</f>
        <v>0</v>
      </c>
      <c r="M39" s="104">
        <f>INDEX(Results_Cases!L:L,MATCH(A39,Results_Cases!A:A,0))/T39</f>
        <v>0</v>
      </c>
      <c r="N39" s="104">
        <f>INDEX(Results_Cases!M:M,MATCH(A39,Results_Cases!A:A,0))/T39</f>
        <v>0</v>
      </c>
      <c r="O39" s="104">
        <f>INDEX(Results_Cases!N:N,MATCH(A39,Results_Cases!A:A,0))/T39</f>
        <v>0</v>
      </c>
      <c r="P39" s="104">
        <f>INDEX(Results_Cases!O:O,MATCH(A39,Results_Cases!A:A,0))/T39</f>
        <v>0.5</v>
      </c>
      <c r="Q39" s="104">
        <f>INDEX(Results_Cases!P:P,MATCH(A39,Results_Cases!A:A,0))/T39</f>
        <v>0</v>
      </c>
      <c r="R39" s="104">
        <f>INDEX(Results_Cases!Q:Q,MATCH(A39,Results_Cases!A:A,0))/T39</f>
        <v>0</v>
      </c>
      <c r="S39" s="104">
        <f>INDEX(Results_Cases!R:R,MATCH(A39,Results_Cases!A:A,0))/T39</f>
        <v>0</v>
      </c>
      <c r="T39" s="100">
        <f>INDEX(Results_Cases!GZ:GZ,MATCH(A39,Results_Cases!A:A,0))</f>
        <v>2</v>
      </c>
      <c r="U39" s="102">
        <f>IF(ISERROR(INDEX(Results_Cases!S:S,MATCH(A39,Results_Cases!A:A,0))/X39),0,INDEX(Results_Cases!S:S,MATCH(A39,Results_Cases!A:A,0))/X39)</f>
        <v>0.5</v>
      </c>
      <c r="V39" s="102">
        <f>IF(ISERROR(INDEX(Results_Cases!T:T,MATCH(A39,Results_Cases!A:A,0))/X39),0,INDEX(Results_Cases!T:T,MATCH(A39,Results_Cases!A:A,0))/X39)</f>
        <v>0.5</v>
      </c>
      <c r="W39" s="102">
        <f>IF(ISERROR(INDEX(Results_Cases!U:U,MATCH(A39,Results_Cases!A:A,0))/X39),0,INDEX(Results_Cases!U:U,MATCH(A39,Results_Cases!A:A,0))/X39)</f>
        <v>0</v>
      </c>
      <c r="X39" s="103">
        <f>IF(INDEX(Results_Cases!S:S,MATCH(A39,Results_Cases!A:A,0))+INDEX(Results_Cases!T:T,MATCH(A39,Results_Cases!A:A,0))+INDEX(Results_Cases!U:U,MATCH(A39,Results_Cases!A:A,0))=0,"..",INDEX(Results_Cases!S:S,MATCH(A39,Results_Cases!A:A,0))+INDEX(Results_Cases!T:T,MATCH(A39,Results_Cases!A:A,0))+INDEX(Results_Cases!U:U,MATCH(A39,Results_Cases!A:A,0)))</f>
        <v>2</v>
      </c>
      <c r="Y39" s="104">
        <f>IF(ISERROR(INDEX(Results_Cases!V:V,MATCH(A39,Results_Cases!A:A,0))/AC39),"..",INDEX(Results_Cases!V:V,MATCH(A39,Results_Cases!A:A,0))/AC39)</f>
        <v>1</v>
      </c>
      <c r="Z39" s="104">
        <f>IF(ISERROR(INDEX(Results_Cases!W:W,MATCH(A39,Results_Cases!A:A,0))/AC39),"..",INDEX(Results_Cases!W:W,MATCH(A39,Results_Cases!A:A,0))/AC39)</f>
        <v>0</v>
      </c>
      <c r="AA39" s="104">
        <f>IF(ISERROR(INDEX(Results_Cases!X:X,MATCH(A39,Results_Cases!A:A,0))/AC39),"..",INDEX(Results_Cases!X:X,MATCH(A39,Results_Cases!A:A,0))/AC39)</f>
        <v>0</v>
      </c>
      <c r="AB39" s="104">
        <f>IF(ISERROR(INDEX(Results_Cases!Y:Y,MATCH(A39,Results_Cases!A:A,0))/AC39),"..",INDEX(Results_Cases!Y:Y,MATCH(A39,Results_Cases!A:A,0))/AC39)</f>
        <v>0</v>
      </c>
      <c r="AC39" s="100">
        <f>INDEX(Results_Cases!HA:HA,MATCH(A39,Results_Cases!A:A,0))</f>
        <v>2</v>
      </c>
      <c r="AD39" s="102">
        <f>IF(ISERROR(INDEX(Results_Cases!Z:Z,MATCH(A39,Results_Cases!A:A,0))/AK39),"..",INDEX(Results_Cases!Z:Z,MATCH(A39,Results_Cases!A:A,0))/AK39)</f>
        <v>1</v>
      </c>
      <c r="AE39" s="102">
        <f>IF(ISERROR(INDEX(Results_Cases!AA:AA,MATCH(A39,Results_Cases!A:A,0))/AK39),"..",INDEX(Results_Cases!AA:AA,MATCH(A39,Results_Cases!A:A,0))/AK39)</f>
        <v>0</v>
      </c>
      <c r="AF39" s="102">
        <f>IF(ISERROR(INDEX(Results_Cases!AB:AB,MATCH(A39,Results_Cases!A:A,0))/AK39),"..",INDEX(Results_Cases!AB:AB,MATCH(A39,Results_Cases!A:A,0))/AK39)</f>
        <v>0</v>
      </c>
      <c r="AG39" s="102">
        <f>IF(ISERROR(INDEX(Results_Cases!AC:AC,MATCH(A39,Results_Cases!A:A,0))/AK39),"..",INDEX(Results_Cases!AC:AC,MATCH(A39,Results_Cases!A:A,0))/AK39)</f>
        <v>0</v>
      </c>
      <c r="AH39" s="102">
        <f>IF(ISERROR(INDEX(Results_Cases!AD:AD,MATCH(A39,Results_Cases!A:A,0))/AK39),"..",INDEX(Results_Cases!AD:AD,MATCH(A39,Results_Cases!A:A,0))/AK39)</f>
        <v>0</v>
      </c>
      <c r="AI39" s="102">
        <f>IF(ISERROR(INDEX(Results_Cases!AE:AE,MATCH(A39,Results_Cases!A:A,0))/AK39),"..",INDEX(Results_Cases!AE:AE,MATCH(A39,Results_Cases!A:A,0))/AK39)</f>
        <v>0</v>
      </c>
      <c r="AJ39" s="102">
        <f>IF(ISERROR(INDEX(Results_Cases!AF:AF,MATCH(A39,Results_Cases!A:A,0))/AK39),"..",INDEX(Results_Cases!AF:AF,MATCH(A39,Results_Cases!A:A,0))/AK39)</f>
        <v>0</v>
      </c>
      <c r="AK39" s="103">
        <f>IF(INDEX(Results_Cases!Z:Z,MATCH(A39,Results_Cases!A:A,0))+INDEX(Results_Cases!AA:AA,MATCH(A39,Results_Cases!A:A,0))+INDEX(Results_Cases!AB:AB,MATCH(A39,Results_Cases!A:A,0))+INDEX(Results_Cases!AC:AC,MATCH(A39,Results_Cases!A:A,0))+INDEX(Results_Cases!AD:AD,MATCH(A39,Results_Cases!A:A,0))+INDEX(Results_Cases!AE:AE,MATCH(A39,Results_Cases!A:A,0))+INDEX(Results_Cases!AF:AF,MATCH(A39,Results_Cases!A:A,0))=0,"..",INDEX(Results_Cases!Z:Z,MATCH(A39,Results_Cases!A:A,0))+INDEX(Results_Cases!AA:AA,MATCH(A39,Results_Cases!A:A,0))+INDEX(Results_Cases!AB:AB,MATCH(A39,Results_Cases!A:A,0))+INDEX(Results_Cases!AC:AC,MATCH(A39,Results_Cases!A:A,0))+INDEX(Results_Cases!AD:AD,MATCH(A39,Results_Cases!A:A,0))+INDEX(Results_Cases!AE:AE,MATCH(A39,Results_Cases!A:A,0))+INDEX(Results_Cases!AF:AF,MATCH(A39,Results_Cases!A:A,0)))</f>
        <v>2</v>
      </c>
      <c r="AL39" s="104">
        <f>IF(ISERROR(INDEX(Results_Cases!AG:AG,MATCH(A39,Results_Cases!A:A,0))/AR39),"..",INDEX(Results_Cases!AG:AG,MATCH(A39,Results_Cases!A:A,0))/AR39)</f>
        <v>0</v>
      </c>
      <c r="AM39" s="104">
        <f>IF(ISERROR(INDEX(Results_Cases!AH:AH,MATCH(A39,Results_Cases!A:A,0))/AR39),"..",INDEX(Results_Cases!AH:AH,MATCH(A39,Results_Cases!A:A,0))/AR39)</f>
        <v>1</v>
      </c>
      <c r="AN39" s="104">
        <f>IF(ISERROR(INDEX(Results_Cases!AI:AI,MATCH(A39,Results_Cases!A:A,0))/AR39),"..",INDEX(Results_Cases!AI:AI,MATCH(A39,Results_Cases!A:A,0))/AR39)</f>
        <v>0</v>
      </c>
      <c r="AO39" s="104">
        <f>IF(ISERROR(INDEX(Results_Cases!AJ:AJ,MATCH(A39,Results_Cases!A:A,0))/AR39),"..",INDEX(Results_Cases!AJ:AJ,MATCH(A39,Results_Cases!A:A,0))/AR39)</f>
        <v>0</v>
      </c>
      <c r="AP39" s="104">
        <f>IF(ISERROR(INDEX(Results_Cases!AK:AK,MATCH(A39,Results_Cases!A:A,0))/AR39),"..",INDEX(Results_Cases!AK:AK,MATCH(A39,Results_Cases!A:A,0))/AR39)</f>
        <v>0</v>
      </c>
      <c r="AQ39" s="104">
        <f>IF(ISERROR(INDEX(Results_Cases!AL:AL,MATCH(A39,Results_Cases!A:A,0))/AR39),"..",INDEX(Results_Cases!AL:AL,MATCH(A39,Results_Cases!A:A,0))/AR39)</f>
        <v>0</v>
      </c>
      <c r="AR39" s="100">
        <f>INDEX(Results_Cases!AG:AG,MATCH(A39,Results_Cases!A:A,0))+INDEX(Results_Cases!AH:AH,MATCH(A39,Results_Cases!A:A,0))+INDEX(Results_Cases!AI:AI,MATCH(A39,Results_Cases!A:A,0))+INDEX(Results_Cases!AJ:AJ,MATCH(A39,Results_Cases!A:A,0))+INDEX(Results_Cases!AK:AK,MATCH(A39,Results_Cases!A:A,0))+INDEX(Results_Cases!AL:AL,MATCH(A39,Results_Cases!A:A,0))</f>
        <v>2</v>
      </c>
      <c r="AS39" s="102">
        <f>IF(ISERROR(INDEX(Results_Cases!AM:AM,MATCH(A39,Results_Cases!A:A,0))/AX39),"..",INDEX(Results_Cases!AM:AM,MATCH(A39,Results_Cases!A:A,0))/AX39)</f>
        <v>1</v>
      </c>
      <c r="AT39" s="102">
        <f>IF(ISERROR(INDEX(Results_Cases!AN:AN,MATCH(A39,Results_Cases!A:A,0))/AX39),"..",INDEX(Results_Cases!AN:AN,MATCH(A39,Results_Cases!A:A,0))/AX39)</f>
        <v>0</v>
      </c>
      <c r="AU39" s="102">
        <f>IF(ISERROR(INDEX(Results_Cases!AO:AO,MATCH(A39,Results_Cases!A:A,0))/AX39),"..",INDEX(Results_Cases!AO:AO,MATCH(A39,Results_Cases!A:A,0))/AX39)</f>
        <v>0</v>
      </c>
      <c r="AV39" s="102">
        <f>IF(ISERROR(INDEX(Results_Cases!AP:AP,MATCH(A39,Results_Cases!A:A,0))/AX39),"..",INDEX(Results_Cases!AP:AP,MATCH(A39,Results_Cases!A:A,0))/AX39)</f>
        <v>0</v>
      </c>
      <c r="AW39" s="102">
        <f>IF(ISERROR(INDEX(Results_Cases!AQ:AQ,MATCH(A39,Results_Cases!A:A,0))/AX39),"..",INDEX(Results_Cases!AQ:AQ,MATCH(A39,Results_Cases!A:A,0))/AX39)</f>
        <v>0</v>
      </c>
      <c r="AX39" s="103">
        <f>INDEX(Results_Cases!AM:AM,MATCH(A39,Results_Cases!A:A,0))+INDEX(Results_Cases!AN:AN,MATCH(A39,Results_Cases!A:A,0))+INDEX(Results_Cases!AO:AO,MATCH(A39,Results_Cases!A:A,0))+INDEX(Results_Cases!AP:AP,MATCH(A39,Results_Cases!A:A,0))+INDEX(Results_Cases!AQ:AQ,MATCH(A39,Results_Cases!A:A,0))</f>
        <v>2</v>
      </c>
      <c r="AY39" s="104">
        <f>IF(ISERROR(INDEX(Results_Cases!AR:AR,MATCH(A39,Results_Cases!A:A,0))/BD39),"..",INDEX(Results_Cases!AR:AR,MATCH(A39,Results_Cases!A:A,0))/BD39)</f>
        <v>1</v>
      </c>
      <c r="AZ39" s="104">
        <f>IF(ISERROR(INDEX(Results_Cases!AS:AS,MATCH(A39,Results_Cases!A:A,0))/BD39),"..",INDEX(Results_Cases!AS:AS,MATCH(A39,Results_Cases!A:A,0))/BD39)</f>
        <v>0</v>
      </c>
      <c r="BA39" s="104">
        <f>IF(ISERROR(INDEX(Results_Cases!AT:AT,MATCH(A39,Results_Cases!A:A,0))/BD39),"..",INDEX(Results_Cases!AT:AT,MATCH(A39,Results_Cases!A:A,0))/BD39)</f>
        <v>0</v>
      </c>
      <c r="BB39" s="104">
        <f>IF(ISERROR(INDEX(Results_Cases!AU:AU,MATCH(A39,Results_Cases!A:A,0))/BD39),"..",INDEX(Results_Cases!AU:AU,MATCH(A39,Results_Cases!A:A,0))/BD39)</f>
        <v>0</v>
      </c>
      <c r="BC39" s="104">
        <f>IF(ISERROR(INDEX(Results_Cases!AV:AV,MATCH(A39,Results_Cases!A:A,0))/BD39),"..",INDEX(Results_Cases!AV:AV,MATCH(A39,Results_Cases!A:A,0))/BD39)</f>
        <v>0</v>
      </c>
      <c r="BD39" s="100">
        <f>INDEX(Results_Cases!AR:AR,MATCH(A39,Results_Cases!A:A,0))+INDEX(Results_Cases!AS:AS,MATCH(A39,Results_Cases!A:A,0))+INDEX(Results_Cases!AT:AT,MATCH(A39,Results_Cases!A:A,0))+INDEX(Results_Cases!AU:AU,MATCH(A39,Results_Cases!A:A,0))+INDEX(Results_Cases!AV:AV,MATCH(A39,Results_Cases!A:A,0))</f>
        <v>1</v>
      </c>
      <c r="BE39" s="102">
        <f>IF(ISERROR(INDEX(Results_Cases!AW:AW,MATCH(A39,Results_Cases!A:A,0))/BJ39),"..",INDEX(Results_Cases!AW:AW,MATCH(A39,Results_Cases!A:A,0))/BJ39)</f>
        <v>1</v>
      </c>
      <c r="BF39" s="102">
        <f>IF(ISERROR(INDEX(Results_Cases!AX:AX,MATCH(A39,Results_Cases!A:A,0))/BJ39),"..",INDEX(Results_Cases!AX:AX,MATCH(A39,Results_Cases!A:A,0))/BJ39)</f>
        <v>0</v>
      </c>
      <c r="BG39" s="102">
        <f>IF(ISERROR(INDEX(Results_Cases!AY:AY,MATCH(A39,Results_Cases!A:A,0))/BJ39),"..",INDEX(Results_Cases!AY:AY,MATCH(A39,Results_Cases!A:A,0))/BJ39)</f>
        <v>0</v>
      </c>
      <c r="BH39" s="102">
        <f>IF(ISERROR(INDEX(Results_Cases!AZ:AZ,MATCH(A39,Results_Cases!A:A,0))/BJ39),"..",INDEX(Results_Cases!AZ:AZ,MATCH(A39,Results_Cases!A:A,0))/BJ39)</f>
        <v>0</v>
      </c>
      <c r="BI39" s="102">
        <f>IF(ISERROR(INDEX(Results_Cases!BA:BA,MATCH(A39,Results_Cases!A:A,0))/BJ39),"..",INDEX(Results_Cases!BA:BA,MATCH(A39,Results_Cases!A:A,0))/BJ39)</f>
        <v>0</v>
      </c>
      <c r="BJ39" s="103">
        <f>INDEX(Results_Cases!AW:AW,MATCH(A39,Results_Cases!A:A,0))+INDEX(Results_Cases!AX:AX,MATCH(A39,Results_Cases!A:A,0))+INDEX(Results_Cases!AY:AY,MATCH(A39,Results_Cases!A:A,0))+INDEX(Results_Cases!AZ:AZ,MATCH(A39,Results_Cases!A:A,0))+INDEX(Results_Cases!BA:BA,MATCH(A39,Results_Cases!A:A,0))</f>
        <v>2</v>
      </c>
      <c r="BK39" s="104">
        <f>IF(ISERROR(INDEX(Results_Cases!BB:BB,MATCH(A39,Results_Cases!A:A,0))/BP39),"..",INDEX(Results_Cases!BB:BB,MATCH(A39,Results_Cases!A:A,0))/BP39)</f>
        <v>1</v>
      </c>
      <c r="BL39" s="104">
        <f>IF(ISERROR(INDEX(Results_Cases!BC:BC,MATCH(A39,Results_Cases!A:A,0))/BP39),"..",INDEX(Results_Cases!BC:BC,MATCH(A39,Results_Cases!A:A,0))/BP39)</f>
        <v>0</v>
      </c>
      <c r="BM39" s="104">
        <f>IF(ISERROR(INDEX(Results_Cases!BD:BD,MATCH(A39,Results_Cases!A:A,0))/BP39),"..",INDEX(Results_Cases!BD:BD,MATCH(A39,Results_Cases!A:A,0))/BP39)</f>
        <v>0</v>
      </c>
      <c r="BN39" s="104">
        <f>IF(ISERROR(INDEX(Results_Cases!BE:BE,MATCH(A39,Results_Cases!A:A,0))/BP39),"..",INDEX(Results_Cases!BE:BE,MATCH(A39,Results_Cases!A:A,0))/BP39)</f>
        <v>0</v>
      </c>
      <c r="BO39" s="104">
        <f>IF(ISERROR(INDEX(Results_Cases!BF:BF,MATCH(A39,Results_Cases!A:A,0))/BP39),"..",INDEX(Results_Cases!BF:BF,MATCH(A39,Results_Cases!A:A,0))/BP39)</f>
        <v>0</v>
      </c>
      <c r="BP39" s="100">
        <f>INDEX(Results_Cases!BB:BB,MATCH(A39,Results_Cases!A:A,0))+INDEX(Results_Cases!BC:BC,MATCH(A39,Results_Cases!A:A,0))+INDEX(Results_Cases!BD:BD,MATCH(A39,Results_Cases!A:A,0))+INDEX(Results_Cases!BE:BE,MATCH(A39,Results_Cases!A:A,0))+INDEX(Results_Cases!BF:BF,MATCH(A39,Results_Cases!A:A,0))</f>
        <v>2</v>
      </c>
      <c r="BQ39" s="102">
        <f>IF(ISERROR(INDEX(Results_Cases!BG:BG,MATCH(A39,Results_Cases!A:A,0))/BV39),"..",INDEX(Results_Cases!BG:BG,MATCH(A39,Results_Cases!A:A,0))/BV39)</f>
        <v>1</v>
      </c>
      <c r="BR39" s="102">
        <f>IF(ISERROR(INDEX(Results_Cases!BH:BH,MATCH(A39,Results_Cases!A:A,0))/AX39),"..",INDEX(Results_Cases!BH:BH,MATCH(A39,Results_Cases!A:A,0))/AX39)</f>
        <v>0</v>
      </c>
      <c r="BS39" s="102">
        <f>IF(ISERROR(INDEX(Results_Cases!BI:BI,MATCH(A39,Results_Cases!A:A,0))/AX39),"..",INDEX(Results_Cases!BI:BI,MATCH(A39,Results_Cases!A:A,0))/AX39)</f>
        <v>0</v>
      </c>
      <c r="BT39" s="102">
        <f>IF(ISERROR(INDEX(Results_Cases!BJ:BJ,MATCH(A39,Results_Cases!A:A,0))/AX39),"..",INDEX(Results_Cases!BJ:BJ,MATCH(A39,Results_Cases!A:A,0))/AX39)</f>
        <v>0</v>
      </c>
      <c r="BU39" s="102">
        <f>IF(ISERROR(INDEX(Results_Cases!BK:BK,MATCH(A39,Results_Cases!A:A,0))/AX39),"..",INDEX(Results_Cases!BK:BK,MATCH(A39,Results_Cases!A:A,0))/AX39)</f>
        <v>0</v>
      </c>
      <c r="BV39" s="103">
        <f>INDEX(Results_Cases!BG:BG,MATCH(A39,Results_Cases!A:A,0))+INDEX(Results_Cases!BH:BH,MATCH(A39,Results_Cases!A:A,0))+INDEX(Results_Cases!BI:BI,MATCH(A39,Results_Cases!A:A,0))+INDEX(Results_Cases!BJ:BJ,MATCH(A39,Results_Cases!A:A,0))+INDEX(Results_Cases!BK:BK,MATCH(A39,Results_Cases!A:A,0))</f>
        <v>1</v>
      </c>
      <c r="BW39" s="104">
        <f>IF(ISERROR(INDEX(Results_Cases!BL:BL,MATCH(A39,Results_Cases!A:A,0))/CB39),"..",INDEX(Results_Cases!BL:BL,MATCH(A39,Results_Cases!A:A,0))/CB39)</f>
        <v>0</v>
      </c>
      <c r="BX39" s="104">
        <f>IF(ISERROR(INDEX(Results_Cases!BM:BM,MATCH(A39,Results_Cases!A:A,0))/CB39),"..",INDEX(Results_Cases!BM:BM,MATCH(A39,Results_Cases!A:A,0))/CB39)</f>
        <v>1</v>
      </c>
      <c r="BY39" s="104">
        <f>IF(ISERROR(INDEX(Results_Cases!BN:BN,MATCH(A39,Results_Cases!A:A,0))/CB39),"..",INDEX(Results_Cases!BN:BN,MATCH(A39,Results_Cases!A:A,0))/CB39)</f>
        <v>0</v>
      </c>
      <c r="BZ39" s="104">
        <f>IF(ISERROR(INDEX(Results_Cases!BO:BO,MATCH(A39,Results_Cases!A:A,0))/CB39),"..",INDEX(Results_Cases!BO:BO,MATCH(A39,Results_Cases!A:A,0))/CB39)</f>
        <v>0</v>
      </c>
      <c r="CA39" s="104">
        <f>IF(ISERROR(INDEX(Results_Cases!BP:BP,MATCH(A39,Results_Cases!A:A,0))/CB39),"..",INDEX(Results_Cases!BP:BP,MATCH(A39,Results_Cases!A:A,0))/CB39)</f>
        <v>0</v>
      </c>
      <c r="CB39" s="100">
        <f>INDEX(Results_Cases!BL:BL,MATCH(A39,Results_Cases!A:A,0))+INDEX(Results_Cases!BM:BM,MATCH(A39,Results_Cases!A:A,0))+INDEX(Results_Cases!BN:BN,MATCH(A39,Results_Cases!A:A,0))+INDEX(Results_Cases!BO:BO,MATCH(A39,Results_Cases!A:A,0))+INDEX(Results_Cases!BP:BP,MATCH(A39,Results_Cases!A:A,0))</f>
        <v>1</v>
      </c>
      <c r="CC39" s="102">
        <f>IF(ISERROR(INDEX(Results_Cases!BQ:BQ,MATCH(A39,Results_Cases!A:A,0))/CH39),"..",INDEX(Results_Cases!BQ:BQ,MATCH(A39,Results_Cases!A:A,0))/CH39)</f>
        <v>0</v>
      </c>
      <c r="CD39" s="102">
        <f>IF(ISERROR(INDEX(Results_Cases!BR:BR,MATCH(A39,Results_Cases!A:A,0))/CH39),"..",INDEX(Results_Cases!BR:BR,MATCH(A39,Results_Cases!A:A,0))/CH39)</f>
        <v>1</v>
      </c>
      <c r="CE39" s="102">
        <f>IF(ISERROR(INDEX(Results_Cases!BS:BS,MATCH(A39,Results_Cases!A:A,0))/CH39),"..",INDEX(Results_Cases!BS:BS,MATCH(A39,Results_Cases!A:A,0))/CH39)</f>
        <v>0</v>
      </c>
      <c r="CF39" s="102">
        <f>IF(ISERROR(INDEX(Results_Cases!BT:BT,MATCH(A39,Results_Cases!A:A,0))/CH39),"..",INDEX(Results_Cases!BT:BT,MATCH(A39,Results_Cases!A:A,0))/CH39)</f>
        <v>0</v>
      </c>
      <c r="CG39" s="102">
        <f>IF(ISERROR(INDEX(Results_Cases!BU:BU,MATCH(A39,Results_Cases!A:A,0))/CH39),"..",INDEX(Results_Cases!BU:BU,MATCH(A39,Results_Cases!A:A,0))/CH39)</f>
        <v>0</v>
      </c>
      <c r="CH39" s="103">
        <f>INDEX(Results_Cases!BQ:BQ,MATCH(A39,Results_Cases!A:A,0))+INDEX(Results_Cases!BR:BR,MATCH(A39,Results_Cases!A:A,0))+INDEX(Results_Cases!BS:BS,MATCH(A39,Results_Cases!A:A,0))+INDEX(Results_Cases!BT:BT,MATCH(A39,Results_Cases!A:A,0))+INDEX(Results_Cases!BU:BU,MATCH(A39,Results_Cases!A:A,0))</f>
        <v>1</v>
      </c>
      <c r="CI39" s="104">
        <f>IF(ISERROR(INDEX(Results_Cases!BV:BV,MATCH(A39,Results_Cases!A:A,0))/CN39),"..",INDEX(Results_Cases!BV:BV,MATCH(A39,Results_Cases!A:A,0))/CN39)</f>
        <v>0.5</v>
      </c>
      <c r="CJ39" s="104">
        <f>IF(ISERROR(INDEX(Results_Cases!BW:BW,MATCH(A39,Results_Cases!A:A,0))/CN39),"..",INDEX(Results_Cases!BW:BW,MATCH(A39,Results_Cases!A:A,0))/CN39)</f>
        <v>0.5</v>
      </c>
      <c r="CK39" s="104">
        <f>IF(ISERROR(INDEX(Results_Cases!BX:BX,MATCH(A39,Results_Cases!A:A,0))/CN39),"..",INDEX(Results_Cases!BX:BX,MATCH(A39,Results_Cases!A:A,0))/CN39)</f>
        <v>0</v>
      </c>
      <c r="CL39" s="104">
        <f>IF(ISERROR(INDEX(Results_Cases!BY:BY,MATCH(A39,Results_Cases!A:A,0))/CN39),"..",INDEX(Results_Cases!BY:BY,MATCH(A39,Results_Cases!A:A,0))/CN39)</f>
        <v>0</v>
      </c>
      <c r="CM39" s="104">
        <f>IF(ISERROR(INDEX(Results_Cases!BZ:BZ,MATCH(A39,Results_Cases!A:A,0))/CN39),"..",INDEX(Results_Cases!BZ:BZ,MATCH(A39,Results_Cases!A:A,0))/CN39)</f>
        <v>0</v>
      </c>
      <c r="CN39" s="100">
        <f>INDEX(Results_Cases!BV:BV,MATCH(A39,Results_Cases!A:A,0))+INDEX(Results_Cases!BW:BW,MATCH(A39,Results_Cases!A:A,0))+INDEX(Results_Cases!BX:BX,MATCH(A39,Results_Cases!A:A,0))+INDEX(Results_Cases!BY:BY,MATCH(A39,Results_Cases!A:A,0))+INDEX(Results_Cases!BZ:BZ,MATCH(A39,Results_Cases!A:A,0))</f>
        <v>2</v>
      </c>
      <c r="CO39" s="102">
        <f>IF(ISERROR(INDEX(Results_Cases!CA:CA,MATCH(A39,Results_Cases!A:A,0))/CT39),0,INDEX(Results_Cases!CA:CA,MATCH(A39,Results_Cases!A:A,0))/CT39)</f>
        <v>0</v>
      </c>
      <c r="CP39" s="102">
        <f>IF(ISERROR(INDEX(Results_Cases!CB:CB,MATCH(A39,Results_Cases!A:A,0))/CT39),0,INDEX(Results_Cases!CB:CB,MATCH(A39,Results_Cases!A:A,0))/CT39)</f>
        <v>0</v>
      </c>
      <c r="CQ39" s="102">
        <f>IF(ISERROR(INDEX(Results_Cases!CC:CC,MATCH(A39,Results_Cases!A:A,0))/CT39),0,INDEX(Results_Cases!CC:CC,MATCH(A39,Results_Cases!A:A,0))/CT39)</f>
        <v>0</v>
      </c>
      <c r="CR39" s="102">
        <f>IF(ISERROR(INDEX(Results_Cases!CD:CD,MATCH(A39,Results_Cases!A:A,0))/CT39),0,INDEX(Results_Cases!CD:CD,MATCH(A39,Results_Cases!A:A,0))/CT39)</f>
        <v>0</v>
      </c>
      <c r="CS39" s="102">
        <f>IF(ISERROR(INDEX(Results_Cases!CE:CE,MATCH(A39,Results_Cases!A:A,0))/CT39),0,INDEX(Results_Cases!CE:CE,MATCH(A39,Results_Cases!A:A,0))/CT39)</f>
        <v>0</v>
      </c>
      <c r="CT39" s="103">
        <f>IF(ISERROR(INDEX(Results_Cases!CA:CA,MATCH(A39,Results_Cases!A:A,0))+INDEX(Results_Cases!CB:CB,MATCH(A39,Results_Cases!A:A,0))+INDEX(Results_Cases!CC:CC,MATCH(A39,Results_Cases!A:A,0))+INDEX(Results_Cases!CD:CD,MATCH(A39,Results_Cases!A:A,0))+INDEX(Results_Cases!CE:CE,MATCH(A39,Results_Cases!A:A,0))),0,INDEX(Results_Cases!CA:CA,MATCH(A39,Results_Cases!A:A,0))+INDEX(Results_Cases!CB:CB,MATCH(A39,Results_Cases!A:A,0))+INDEX(Results_Cases!CC:CC,MATCH(A39,Results_Cases!A:A,0))+INDEX(Results_Cases!CD:CD,MATCH(A39,Results_Cases!A:A,0))+INDEX(Results_Cases!CE:CE,MATCH(A39,Results_Cases!A:A,0)))</f>
        <v>0</v>
      </c>
      <c r="CU39" s="104">
        <f>INDEX(Results_Cases!CF:CF,MATCH(A39,Results_Cases!A:A,0))/DC39</f>
        <v>0</v>
      </c>
      <c r="CV39" s="104">
        <f>INDEX(Results_Cases!CG:CG,MATCH(A39,Results_Cases!A:A,0))/DC39</f>
        <v>0</v>
      </c>
      <c r="CW39" s="104">
        <f>INDEX(Results_Cases!CH:CH,MATCH(A39,Results_Cases!A:A,0))/DC39</f>
        <v>1</v>
      </c>
      <c r="CX39" s="104">
        <f>INDEX(Results_Cases!CI:CI,MATCH(A39,Results_Cases!A:A,0))/DC39</f>
        <v>0</v>
      </c>
      <c r="CY39" s="104">
        <f>INDEX(Results_Cases!CJ:CJ,MATCH(A39,Results_Cases!A:A,0))/DC39</f>
        <v>1</v>
      </c>
      <c r="CZ39" s="104">
        <f>INDEX(Results_Cases!CK:CK,MATCH(A39,Results_Cases!A:A,0))/DC39</f>
        <v>0</v>
      </c>
      <c r="DA39" s="104">
        <f>INDEX(Results_Cases!CL:CL,MATCH(A39,Results_Cases!A:A,0))/DC39</f>
        <v>0</v>
      </c>
      <c r="DB39" s="104">
        <f>INDEX(Results_Cases!CM:CM,MATCH(A39,Results_Cases!A:A,0))/DC39</f>
        <v>0</v>
      </c>
      <c r="DC39" s="100">
        <f>INDEX(Results_Cases!HB:HB,MATCH(A39,Results_Cases!A:A,0))</f>
        <v>2</v>
      </c>
      <c r="DD39" s="102">
        <f>IF(ISERROR(INDEX(Results_Cases!CN:CN,MATCH(A39,Results_Cases!A:A,0))/DK39),"..",INDEX(Results_Cases!CN:CN,MATCH(A39,Results_Cases!A:A,0))/DK39)</f>
        <v>0.5</v>
      </c>
      <c r="DE39" s="102">
        <f>IF(ISERROR(INDEX(Results_Cases!CO:CO,MATCH(A39,Results_Cases!A:A,0))/DK39),"..",INDEX(Results_Cases!CO:CO,MATCH(A39,Results_Cases!A:A,0))/DK39)</f>
        <v>0</v>
      </c>
      <c r="DF39" s="102">
        <f>IF(ISERROR(INDEX(Results_Cases!CP:CP,MATCH(A39,Results_Cases!A:A,0))/DK39),"..",INDEX(Results_Cases!CP:CP,MATCH(A39,Results_Cases!A:A,0))/DK39)</f>
        <v>0</v>
      </c>
      <c r="DG39" s="102">
        <f>IF(ISERROR(INDEX(Results_Cases!CQ:CQ,MATCH(A39,Results_Cases!A:A,0))/DK39),"..",INDEX(Results_Cases!CQ:CQ,MATCH(A39,Results_Cases!A:A,0))/DK39)</f>
        <v>0</v>
      </c>
      <c r="DH39" s="102">
        <f>IF(ISERROR(INDEX(Results_Cases!CR:CR,MATCH(A39,Results_Cases!A:A,0))/DK39),"..",INDEX(Results_Cases!CR:CR,MATCH(A39,Results_Cases!A:A,0))/DK39)</f>
        <v>0.5</v>
      </c>
      <c r="DI39" s="105">
        <f>IF(ISERROR(INDEX(Results_Cases!CS:CS,MATCH(A39,Results_Cases!A:A,0))),0,INDEX(Results_Cases!CS:CS,MATCH(A39,Results_Cases!A:A,0)))</f>
        <v>20</v>
      </c>
      <c r="DJ39" s="106">
        <f>IF(ISERROR(INDEX(Results_Cases!CT:CT,MATCH(A39,Results_Cases!A:A,0))),0,INDEX(Results_Cases!CT:CT,MATCH(A39,Results_Cases!A:A,0)))</f>
        <v>20</v>
      </c>
      <c r="DK39" s="103">
        <f>INDEX(Results_Cases!CN:CN,MATCH(A39,Results_Cases!A:A,0))+INDEX(Results_Cases!CO:CO,MATCH(A39,Results_Cases!A:A,0))+INDEX(Results_Cases!CP:CP,MATCH(A39,Results_Cases!A:A,0))+INDEX(Results_Cases!CQ:CQ,MATCH(A39,Results_Cases!A:A,0))+INDEX(Results_Cases!CR:CR,MATCH(A39,Results_Cases!A:A,0))</f>
        <v>2</v>
      </c>
      <c r="DL39" s="104">
        <f>IF(ISERROR(INDEX(Results_Cases!CU:CU,MATCH(A39,Results_Cases!A:A,0))/DO39),"..",INDEX(Results_Cases!CU:CU,MATCH(A39,Results_Cases!A:A,0))/DO39)</f>
        <v>0</v>
      </c>
      <c r="DM39" s="104">
        <f>IF(ISERROR(INDEX(Results_Cases!CV:CV,MATCH(A39,Results_Cases!A:A,0))/DO39),"..",INDEX(Results_Cases!CV:CV,MATCH(A39,Results_Cases!A:A,0))/DO39)</f>
        <v>1</v>
      </c>
      <c r="DN39" s="104">
        <f>IF(ISERROR(INDEX(Results_Cases!CW:CW,MATCH(A39,Results_Cases!A:A,0))/DO39),"..",INDEX(Results_Cases!CW:CW,MATCH(A39,Results_Cases!A:A,0))/DO39)</f>
        <v>0</v>
      </c>
      <c r="DO39" s="100">
        <f>INDEX(Results_Cases!CU:CU,MATCH(A39,Results_Cases!A:A,0))+INDEX(Results_Cases!CV:CV,MATCH(A39,Results_Cases!A:A,0))+INDEX(Results_Cases!CW:CW,MATCH(A39,Results_Cases!A:A,0))</f>
        <v>1</v>
      </c>
      <c r="DP39" s="102">
        <f>IF(ISERROR(INDEX(Results_Cases!CX:CX,MATCH(A39,Results_Cases!A:A,0))/DS39),"..",INDEX(Results_Cases!CX:CX,MATCH(A39,Results_Cases!A:A,0))/DS39)</f>
        <v>0.5</v>
      </c>
      <c r="DQ39" s="102">
        <f>IF(ISERROR(INDEX(Results_Cases!CY:CY,MATCH(A39,Results_Cases!A:A,0))/DS39),"..",INDEX(Results_Cases!CY:CY,MATCH(A39,Results_Cases!A:A,0))/DS39)</f>
        <v>0.5</v>
      </c>
      <c r="DR39" s="102">
        <f>IF(ISERROR(INDEX(Results_Cases!CZ:CZ,MATCH(A39,Results_Cases!A:A,0))/DS39),"..",INDEX(Results_Cases!CZ:CZ,MATCH(A39,Results_Cases!A:A,0))/DS39)</f>
        <v>0</v>
      </c>
      <c r="DS39" s="103">
        <f>INDEX(Results_Cases!CX:CX,MATCH(A39,Results_Cases!A:A,0))+INDEX(Results_Cases!CY:CY,MATCH(A39,Results_Cases!A:A,0))+INDEX(Results_Cases!CZ:CZ,MATCH(A39,Results_Cases!A:A,0))</f>
        <v>2</v>
      </c>
      <c r="DT39" s="104">
        <f>IF(ISERROR(INDEX(Results_Cases!DA:DA,MATCH(A39,Results_Cases!A:A,0))/EC39),"..",INDEX(Results_Cases!DA:DA,MATCH(A39,Results_Cases!A:A,0))/EC39)</f>
        <v>0</v>
      </c>
      <c r="DU39" s="104">
        <f>IF(ISERROR(INDEX(Results_Cases!DB:DB,MATCH(A39,Results_Cases!A:A,0))/EC39),"..",INDEX(Results_Cases!DB:DB,MATCH(A39,Results_Cases!A:A,0))/EC39)</f>
        <v>0</v>
      </c>
      <c r="DV39" s="104">
        <f>IF(ISERROR(INDEX(Results_Cases!DC:DC,MATCH(A39,Results_Cases!A:A,0))/EC39),"..",INDEX(Results_Cases!DC:DC,MATCH(A39,Results_Cases!A:A,0))/EC39)</f>
        <v>0</v>
      </c>
      <c r="DW39" s="104">
        <f>IF(ISERROR(INDEX(Results_Cases!DD:DD,MATCH(A39,Results_Cases!A:A,0))/EC39),"..",INDEX(Results_Cases!DD:DD,MATCH(A39,Results_Cases!A:A,0))/EC39)</f>
        <v>0</v>
      </c>
      <c r="DX39" s="104">
        <f>IF(ISERROR(INDEX(Results_Cases!DE:DE,MATCH(A39,Results_Cases!A:A,0))/EC39),"..",INDEX(Results_Cases!DE:DE,MATCH(A39,Results_Cases!A:A,0))/EC39)</f>
        <v>0</v>
      </c>
      <c r="DY39" s="104">
        <f>IF(ISERROR(INDEX(Results_Cases!DF:DF,MATCH(A39,Results_Cases!A:A,0))/EC39),"..",INDEX(Results_Cases!DF:DF,MATCH(A39,Results_Cases!A:A,0))/EC39)</f>
        <v>0</v>
      </c>
      <c r="DZ39" s="104">
        <f>IF(ISERROR(INDEX(Results_Cases!DG:DG,MATCH(A39,Results_Cases!A:A,0))/EC39),"..",INDEX(Results_Cases!DG:DG,MATCH(A39,Results_Cases!A:A,0))/EC39)</f>
        <v>1</v>
      </c>
      <c r="EA39" s="104">
        <f>IF(ISERROR(INDEX(Results_Cases!DH:DH,MATCH(A39,Results_Cases!A:A,0))/EC39),"..",INDEX(Results_Cases!DH:DH,MATCH(A39,Results_Cases!A:A,0))/EC39)</f>
        <v>0</v>
      </c>
      <c r="EB39" s="107">
        <f>IF(ISERROR(INDEX(Results_Cases!DI:DI,MATCH(A39,Results_Cases!A:A,0))),"..",INDEX(Results_Cases!DI:DI,MATCH(A39,Results_Cases!A:A,0)))</f>
        <v>77</v>
      </c>
      <c r="EC39" s="100">
        <f>INDEX(Results_Cases!DA:DA,MATCH(A39,Results_Cases!A:A,0))+INDEX(Results_Cases!DB:DB,MATCH(A39,Results_Cases!A:A,0))+INDEX(Results_Cases!DC:DC,MATCH(A39,Results_Cases!A:A,0))+INDEX(Results_Cases!DD:DD,MATCH(A39,Results_Cases!A:A,0))+INDEX(Results_Cases!DE:DE,MATCH(A39,Results_Cases!A:A,0))+INDEX(Results_Cases!DF:DF,MATCH(A39,Results_Cases!A:A,0))+INDEX(Results_Cases!DG:DG,MATCH(A39,Results_Cases!A:A,0))+INDEX(Results_Cases!DH:DH,MATCH(A39,Results_Cases!A:A,0))</f>
        <v>2</v>
      </c>
      <c r="ED39" s="102">
        <f>IF(ISERROR(INDEX(Results_Cases!DJ:DJ,MATCH(A39,Results_Cases!A:A,0))/EI39),"..",INDEX(Results_Cases!DJ:DJ,MATCH(A39,Results_Cases!A:A,0))/EI39)</f>
        <v>0</v>
      </c>
      <c r="EE39" s="102">
        <f>IF(ISERROR(INDEX(Results_Cases!DK:DK,MATCH(A39,Results_Cases!A:A,0))/EI39),"..",INDEX(Results_Cases!DK:DK,MATCH(A39,Results_Cases!A:A,0))/EI39)</f>
        <v>0</v>
      </c>
      <c r="EF39" s="102">
        <f>IF(ISERROR(INDEX(Results_Cases!DL:DL,MATCH(A39,Results_Cases!A:A,0))/EI39),"..",INDEX(Results_Cases!DL:DL,MATCH(A39,Results_Cases!A:A,0))/EI39)</f>
        <v>0</v>
      </c>
      <c r="EG39" s="102">
        <f>IF(ISERROR(INDEX(Results_Cases!DM:DM,MATCH(A39,Results_Cases!A:A,0))/EI39),"..",INDEX(Results_Cases!DM:DM,MATCH(A39,Results_Cases!A:A,0))/EI39)</f>
        <v>1</v>
      </c>
      <c r="EH39" s="102">
        <f>IF(ISERROR(INDEX(Results_Cases!DN:DN,MATCH(A39,Results_Cases!A:A,0))/EI39),"..",INDEX(Results_Cases!DN:DN,MATCH(A39,Results_Cases!A:A,0))/EI39)</f>
        <v>0</v>
      </c>
      <c r="EI39" s="103">
        <f>INDEX(Results_Cases!DJ:DJ,MATCH(A39,Results_Cases!A:A,0))+INDEX(Results_Cases!DK:DK,MATCH(A39,Results_Cases!A:A,0))+INDEX(Results_Cases!DL:DL,MATCH(A39,Results_Cases!A:A,0))+INDEX(Results_Cases!DM:DM,MATCH(A39,Results_Cases!A:A,0))+INDEX(Results_Cases!DN:DN,MATCH(A39,Results_Cases!A:A,0))</f>
        <v>2</v>
      </c>
      <c r="EJ39" s="104">
        <f>IF(ISERROR(INDEX(Results_Cases!DO:DO,MATCH(A39,Results_Cases!A:A,0))/EI39),"..",INDEX(Results_Cases!DO:DO,MATCH(A39,Results_Cases!A:A,0))/EI39)</f>
        <v>0</v>
      </c>
      <c r="EK39" s="104">
        <f>IF(ISERROR(INDEX(Results_Cases!DP:DP,MATCH(A39,Results_Cases!A:A,0))/EI39),"..",INDEX(Results_Cases!DP:DP,MATCH(A39,Results_Cases!A:A,0))/EI39)</f>
        <v>0</v>
      </c>
      <c r="EL39" s="104">
        <f>IF(ISERROR(INDEX(Results_Cases!DQ:DQ,MATCH(A39,Results_Cases!A:A,0))/EI39),"..",INDEX(Results_Cases!DQ:DQ,MATCH(A39,Results_Cases!A:A,0))/EI39)</f>
        <v>0</v>
      </c>
      <c r="EM39" s="102">
        <f>IF(ISERROR(INDEX(Results_Cases!DR:DR,MATCH(A39,Results_Cases!A:A,0))/EI39),"..",INDEX(Results_Cases!DR:DR,MATCH(A39,Results_Cases!A:A,0))/EI39)</f>
        <v>0</v>
      </c>
      <c r="EN39" s="102">
        <f>IF(ISERROR(INDEX(Results_Cases!DS:DS,MATCH(A39,Results_Cases!A:A,0))/EI39),"..",INDEX(Results_Cases!DS:DS,MATCH(A39,Results_Cases!A:A,0))/EI39)</f>
        <v>0</v>
      </c>
      <c r="EO39" s="102">
        <f>IF(ISERROR(INDEX(Results_Cases!DT:DT,MATCH(A39,Results_Cases!A:A,0))/EI39),"..",INDEX(Results_Cases!DT:DT,MATCH(A39,Results_Cases!A:A,0))/EI39)</f>
        <v>0</v>
      </c>
      <c r="EP39" s="102">
        <f>IF(ISERROR(INDEX(Results_Cases!DU:DU,MATCH(A39,Results_Cases!A:A,0))/EI39),"..",INDEX(Results_Cases!DU:DU,MATCH(A39,Results_Cases!A:A,0))/EI39)</f>
        <v>0</v>
      </c>
      <c r="EQ39" s="104">
        <f>IF(ISERROR(INDEX(Results_Cases!DV:DV,MATCH(A39,Results_Cases!A:A,0))/EI39),"..",INDEX(Results_Cases!DV:DV,MATCH(A39,Results_Cases!A:A,0))/EI39)</f>
        <v>0</v>
      </c>
      <c r="ER39" s="104">
        <f>IF(ISERROR(INDEX(Results_Cases!DW:DW,MATCH(A39,Results_Cases!A:A,0))/EI39),"..",INDEX(Results_Cases!DW:DW,MATCH(A39,Results_Cases!A:A,0))/EI39)</f>
        <v>0</v>
      </c>
      <c r="ES39" s="104">
        <f>IF(ISERROR(INDEX(Results_Cases!DX:DX,MATCH(A39,Results_Cases!A:A,0))/EI39),"..",INDEX(Results_Cases!DX:DX,MATCH(A39,Results_Cases!A:A,0))/EI39)</f>
        <v>0</v>
      </c>
      <c r="ET39" s="104">
        <f>IF(ISERROR(INDEX(Results_Cases!DY:DY,MATCH(A39,Results_Cases!A:A,0))/EI39),"..",INDEX(Results_Cases!DY:DY,MATCH(A39,Results_Cases!A:A,0))/EI39)</f>
        <v>0</v>
      </c>
      <c r="EU39" s="104">
        <f>IF(ISERROR(INDEX(Results_Cases!DZ:DZ,MATCH(A39,Results_Cases!A:A,0))/EI39),"..",INDEX(Results_Cases!DZ:DZ,MATCH(A39,Results_Cases!A:A,0))/EI39)</f>
        <v>0</v>
      </c>
      <c r="EV39" s="104">
        <f>IF(ISERROR(INDEX(Results_Cases!EA:EA,MATCH(A39,Results_Cases!A:A,0))/EI39),"..",INDEX(Results_Cases!EA:EA,MATCH(A39,Results_Cases!A:A,0))/EI39)</f>
        <v>0</v>
      </c>
      <c r="EW39" s="104">
        <f>IF(ISERROR(INDEX(Results_Cases!EB:EB,MATCH(A39,Results_Cases!A:A,0))/EI39),"..",INDEX(Results_Cases!EB:EB,MATCH(A39,Results_Cases!A:A,0))/EI39)</f>
        <v>0</v>
      </c>
      <c r="EX39" s="102">
        <f>IF(ISERROR(INDEX(Results_Cases!EC:EC,MATCH(A39,Results_Cases!A:A,0))/EI39),"..",INDEX(Results_Cases!EC:EC,MATCH(A39,Results_Cases!A:A,0))/EI39)</f>
        <v>0</v>
      </c>
      <c r="EY39" s="102">
        <f>IF(ISERROR(INDEX(Results_Cases!ED:ED,MATCH(A39,Results_Cases!A:A,0))/EI39),"..",INDEX(Results_Cases!ED:ED,MATCH(A39,Results_Cases!A:A,0))/EI39)</f>
        <v>0</v>
      </c>
      <c r="EZ39" s="102">
        <f>IF(ISERROR(INDEX(Results_Cases!EE:EE,MATCH(A39,Results_Cases!A:A,0))/EI39),"..",INDEX(Results_Cases!EE:EE,MATCH(A39,Results_Cases!A:A,0))/EI39)</f>
        <v>0</v>
      </c>
      <c r="FA39" s="102">
        <f>IF(ISERROR(INDEX(Results_Cases!EF:EF,MATCH(A39,Results_Cases!A:A,0))/EI39),"..",INDEX(Results_Cases!EF:EF,MATCH(A39,Results_Cases!A:A,0))/EI39)</f>
        <v>0</v>
      </c>
      <c r="FB39" s="102">
        <f>IF(ISERROR(INDEX(Results_Cases!EG:EG,MATCH(A39,Results_Cases!A:A,0))/EI39),"..",INDEX(Results_Cases!EG:EG,MATCH(A39,Results_Cases!A:A,0))/EI39)</f>
        <v>0</v>
      </c>
      <c r="FC39" s="102">
        <f>IF(ISERROR(INDEX(Results_Cases!EH:EH,MATCH(A39,Results_Cases!A:A,0))/EI39),"..",INDEX(Results_Cases!EH:EH,MATCH(A39,Results_Cases!A:A,0))/EI39)</f>
        <v>0</v>
      </c>
      <c r="FD39" s="102">
        <f>IF(ISERROR(INDEX(Results_Cases!EI:EI,MATCH(A39,Results_Cases!A:A,0))/EI39),"..",INDEX(Results_Cases!EI:EI,MATCH(A39,Results_Cases!A:A,0))/EI39)</f>
        <v>0</v>
      </c>
      <c r="FE39" s="102">
        <f>IF(ISERROR(INDEX(Results_Cases!EJ:EJ,MATCH(A39,Results_Cases!A:A,0))/EI39),"..",INDEX(Results_Cases!EJ:EJ,MATCH(A39,Results_Cases!A:A,0))/EI39)</f>
        <v>0</v>
      </c>
      <c r="FF39" s="102">
        <f>IF(ISERROR(INDEX(Results_Cases!EK:EK,MATCH(A39,Results_Cases!A:A,0))/EI39),"..",INDEX(Results_Cases!EK:EK,MATCH(A39,Results_Cases!A:A,0))/EI39)</f>
        <v>0</v>
      </c>
      <c r="FG39" s="102">
        <f>IF(ISERROR(INDEX(Results_Cases!EL:EL,MATCH(A39,Results_Cases!A:A,0))/EI39),"..",INDEX(Results_Cases!EL:EL,MATCH(A39,Results_Cases!A:A,0))/EI39)</f>
        <v>0</v>
      </c>
      <c r="FH39" s="102">
        <f>IF(ISERROR(INDEX(Results_Cases!EM:EM,MATCH(A39,Results_Cases!A:A,0))/EI39),"..",INDEX(Results_Cases!EM:EM,MATCH(A39,Results_Cases!A:A,0))/EI39)</f>
        <v>0</v>
      </c>
      <c r="FI39" s="102">
        <f>IF(ISERROR(INDEX(Results_Cases!EN:EN,MATCH(A39,Results_Cases!A:A,0))/EI39),"..",INDEX(Results_Cases!EN:EN,MATCH(A39,Results_Cases!A:A,0))/EI39)</f>
        <v>0</v>
      </c>
      <c r="FJ39" s="102">
        <f>IF(ISERROR(INDEX(Results_Cases!EO:EO,MATCH(A39,Results_Cases!A:A,0))/EI39),"..",INDEX(Results_Cases!EO:EO,MATCH(A39,Results_Cases!A:A,0))/EI39)</f>
        <v>0</v>
      </c>
      <c r="FK39" s="102">
        <f>IF(ISERROR(INDEX(Results_Cases!EP:EP,MATCH(A39,Results_Cases!A:A,0))/EI39),"..",INDEX(Results_Cases!EP:EP,MATCH(A39,Results_Cases!A:A,0))/EI39)</f>
        <v>0.5</v>
      </c>
      <c r="FL39" s="102">
        <f>IF(ISERROR(INDEX(Results_Cases!EQ:EQ,MATCH(A39,Results_Cases!A:A,0))/EI39),"..",INDEX(Results_Cases!EQ:EQ,MATCH(A39,Results_Cases!A:A,0))/EI39)</f>
        <v>0</v>
      </c>
      <c r="FM39" s="102">
        <f>IF(ISERROR(INDEX(Results_Cases!ER:ER,MATCH(A39,Results_Cases!A:A,0))/EI39),"..",INDEX(Results_Cases!ER:ER,MATCH(A39,Results_Cases!A:A,0))/EI39)</f>
        <v>0</v>
      </c>
      <c r="FN39" s="102">
        <f>IF(ISERROR(INDEX(Results_Cases!ES:ES,MATCH(A39,Results_Cases!A:A,0))/EI39),"..",INDEX(Results_Cases!ES:ES,MATCH(A39,Results_Cases!A:A,0))/EI39)</f>
        <v>0</v>
      </c>
      <c r="FO39" s="102">
        <f>IF(ISERROR(INDEX(Results_Cases!ET:ET,MATCH(A39,Results_Cases!A:A,0))/EI39),"..",INDEX(Results_Cases!ET:ET,MATCH(A39,Results_Cases!A:A,0))/EI39)</f>
        <v>0</v>
      </c>
      <c r="FP39" s="102">
        <f>IF(ISERROR(INDEX(Results_Cases!EU:EU,MATCH(A39,Results_Cases!A:A,0))/EI39),"..",INDEX(Results_Cases!EU:EU,MATCH(A39,Results_Cases!A:A,0))/EI39)</f>
        <v>0</v>
      </c>
      <c r="FQ39" s="102">
        <f>IF(ISERROR(INDEX(Results_Cases!EV:EV,MATCH(A39,Results_Cases!A:A,0))/EI39),"..",INDEX(Results_Cases!EV:EV,MATCH(A39,Results_Cases!A:A,0))/EI39)</f>
        <v>0</v>
      </c>
      <c r="FR39" s="102">
        <f>IF(ISERROR(INDEX(Results_Cases!EW:EW,MATCH(A39,Results_Cases!A:A,0))/EI39),"..",INDEX(Results_Cases!EW:EW,MATCH(A39,Results_Cases!A:A,0))/EI39)</f>
        <v>0</v>
      </c>
      <c r="FS39" s="102">
        <f>IF(ISERROR(INDEX(Results_Cases!EX:EX,MATCH(A39,Results_Cases!A:A,0))/EI39),"..",INDEX(Results_Cases!EX:EX,MATCH(A39,Results_Cases!A:A,0))/EI39)</f>
        <v>0.5</v>
      </c>
      <c r="FT39" s="104">
        <f>IF(ISERROR(INDEX(Results_Cases!EY:EY,MATCH(A39,Results_Cases!A:A,0))/EI39),"..",INDEX(Results_Cases!EY:EY,MATCH(A39,Results_Cases!A:A,0))/EI39)</f>
        <v>0</v>
      </c>
      <c r="FU39" s="104">
        <f>IF(ISERROR(INDEX(Results_Cases!EZ:EZ,MATCH(A39,Results_Cases!A:A,0))/EI39),"..",INDEX(Results_Cases!EZ:EZ,MATCH(A39,Results_Cases!A:A,0))/EI39)</f>
        <v>0</v>
      </c>
      <c r="FV39" s="102">
        <f>IF(ISERROR(INDEX(Results_Cases!FA:FA,MATCH(A39,Results_Cases!A:A,0))/GB39),"..",INDEX(Results_Cases!FA:FA,MATCH(A39,Results_Cases!A:A,0))/GB39)</f>
        <v>1</v>
      </c>
      <c r="FW39" s="102">
        <f>IF(ISERROR(INDEX(Results_Cases!FB:FB,MATCH(A39,Results_Cases!A:A,0))/GB39),"..",INDEX(Results_Cases!FB:FB,MATCH(A39,Results_Cases!A:A,0))/GB39)</f>
        <v>0</v>
      </c>
      <c r="FX39" s="102">
        <f>IF(ISERROR(INDEX(Results_Cases!FC:FC,MATCH(A39,Results_Cases!A:A,0))/GB39),"..",INDEX(Results_Cases!FC:FC,MATCH(A39,Results_Cases!A:A,0))/GB39)</f>
        <v>0</v>
      </c>
      <c r="FY39" s="102">
        <f>IF(ISERROR(INDEX(Results_Cases!FD:FD,MATCH(A39,Results_Cases!A:A,0))/GB39),"..",INDEX(Results_Cases!FD:FD,MATCH(A39,Results_Cases!A:A,0))/GB39)</f>
        <v>0</v>
      </c>
      <c r="FZ39" s="102">
        <f>IF(ISERROR(INDEX(Results_Cases!FE:FE,MATCH(A39,Results_Cases!A:A,0))/GB39),"..",INDEX(Results_Cases!FE:FE,MATCH(A39,Results_Cases!A:A,0))/GB39)</f>
        <v>0</v>
      </c>
      <c r="GA39" s="108">
        <f>IF(ISERROR(INDEX(Results_Cases!FF:FF,MATCH(A39,Results_Cases!A:A,0))/GB39),"..",INDEX(Results_Cases!FF:FF,MATCH(A39,Results_Cases!A:A,0))/GB39)</f>
        <v>0</v>
      </c>
      <c r="GB39" s="103">
        <f>INDEX(Results_Cases!FA:FA,MATCH(A39,Results_Cases!A:A,0))+INDEX(Results_Cases!FB:FB,MATCH(A39,Results_Cases!A:A,0))+INDEX(Results_Cases!FC:FC,MATCH(A39,Results_Cases!A:A,0))+INDEX(Results_Cases!FD:FD,MATCH(A39,Results_Cases!A:A,0))+INDEX(Results_Cases!FE:FE,MATCH(A39,Results_Cases!A:A,0))+INDEX(Results_Cases!FF:FF,MATCH(A39,Results_Cases!A:A,0))</f>
        <v>1</v>
      </c>
      <c r="GC39" s="104">
        <f>IF(ISERROR(INDEX(Results_Cases!FG:FG,MATCH(A39,Results_Cases!A:A,0))/GQ39),"..",INDEX(Results_Cases!FG:FG,MATCH(A39,Results_Cases!A:A,0))/GQ39)</f>
        <v>1</v>
      </c>
      <c r="GD39" s="104">
        <f>IF(ISERROR(INDEX(Results_Cases!FH:FH,MATCH(A39,Results_Cases!A:A,0))/GQ39),"..",INDEX(Results_Cases!FH:FH,MATCH(A39,Results_Cases!A:A,0))/GQ39)</f>
        <v>0</v>
      </c>
      <c r="GE39" s="104">
        <f>IF(ISERROR(INDEX(Results_Cases!FI:FI,MATCH(A39,Results_Cases!A:A,0))/GQ39),"..",INDEX(Results_Cases!FI:FI,MATCH(A39,Results_Cases!A:A,0))/GQ39)</f>
        <v>0</v>
      </c>
      <c r="GF39" s="104">
        <f>IF(ISERROR(INDEX(Results_Cases!FJ:FJ,MATCH(A39,Results_Cases!A:A,0))/GQ39),"..",INDEX(Results_Cases!FJ:FJ,MATCH(A39,Results_Cases!A:A,0))/GQ39)</f>
        <v>0</v>
      </c>
      <c r="GG39" s="104">
        <f>IF(ISERROR(INDEX(Results_Cases!FK:FK,MATCH(A39,Results_Cases!A:A,0))/GQ39),"..",INDEX(Results_Cases!FK:FK,MATCH(A39,Results_Cases!A:A,0))/GQ39)</f>
        <v>0</v>
      </c>
      <c r="GH39" s="104">
        <f>IF(ISERROR(INDEX(Results_Cases!FL:FL,MATCH(A39,Results_Cases!A:A,0))/GQ39),"..",INDEX(Results_Cases!FL:FL,MATCH(A39,Results_Cases!A:A,0))/GQ39)</f>
        <v>0</v>
      </c>
      <c r="GI39" s="104">
        <f>IF(ISERROR(INDEX(Results_Cases!FM:FM,MATCH(A39,Results_Cases!A:A,0))/GQ39),"..",INDEX(Results_Cases!FM:FM,MATCH(A39,Results_Cases!A:A,0))/GQ39)</f>
        <v>0</v>
      </c>
      <c r="GJ39" s="104">
        <f>IF(ISERROR(INDEX(Results_Cases!FN:FN,MATCH(A39,Results_Cases!A:A,0))/GQ39),"..",INDEX(Results_Cases!FN:FN,MATCH(A39,Results_Cases!A:A,0))/GQ39)</f>
        <v>0</v>
      </c>
      <c r="GK39" s="104">
        <f>IF(ISERROR(INDEX(Results_Cases!FO:FO,MATCH(A39,Results_Cases!A:A,0))/GQ39),"..",INDEX(Results_Cases!FO:FO,MATCH(A39,Results_Cases!A:A,0))/GQ39)</f>
        <v>0</v>
      </c>
      <c r="GL39" s="104">
        <f>IF(ISERROR(INDEX(Results_Cases!FP:FP,MATCH(A39,Results_Cases!A:A,0))/GQ39),"..",INDEX(Results_Cases!FP:FP,MATCH(A39,Results_Cases!A:A,0))/GQ39)</f>
        <v>0</v>
      </c>
      <c r="GM39" s="104">
        <f>IF(ISERROR(INDEX(Results_Cases!FQ:FQ,MATCH(A39,Results_Cases!A:A,0))/GQ39),"..",INDEX(Results_Cases!FQ:FQ,MATCH(A39,Results_Cases!A:A,0))/GQ39)</f>
        <v>0</v>
      </c>
      <c r="GN39" s="104">
        <f>IF(ISERROR(INDEX(Results_Cases!FR:FR,MATCH(A39,Results_Cases!A:A,0))/GQ39),"..",INDEX(Results_Cases!FR:FR,MATCH(A39,Results_Cases!A:A,0))/GQ39)</f>
        <v>0</v>
      </c>
      <c r="GO39" s="104">
        <f>IF(ISERROR(INDEX(Results_Cases!FS:FS,MATCH(A39,Results_Cases!A:A,0))/GQ39),"..",INDEX(Results_Cases!FS:FS,MATCH(A39,Results_Cases!A:A,0))/GQ39)</f>
        <v>0</v>
      </c>
      <c r="GP39" s="104">
        <f>IF(ISERROR(INDEX(Results_Cases!FT:FT,MATCH(A39,Results_Cases!A:A,0))/GQ39),"..",INDEX(Results_Cases!FT:FT,MATCH(A39,Results_Cases!A:A,0))/GQ39)</f>
        <v>0</v>
      </c>
      <c r="GQ39" s="100">
        <f>INDEX(Results_Cases!FG:FG,MATCH(A39,Results_Cases!A:A,0))+INDEX(Results_Cases!FH:FH,MATCH(A39,Results_Cases!A:A,0))+INDEX(Results_Cases!FI:FI,MATCH(A39,Results_Cases!A:A,0))+INDEX(Results_Cases!FJ:FJ,MATCH(A39,Results_Cases!A:A,0))+INDEX(Results_Cases!FK:FK,MATCH(A39,Results_Cases!A:A,0))+INDEX(Results_Cases!FL:FL,MATCH(A39,Results_Cases!A:A,0))+INDEX(Results_Cases!FM:FM,MATCH(A39,Results_Cases!A:A,0))+INDEX(Results_Cases!FN:FN,MATCH(A39,Results_Cases!A:A,0))+INDEX(Results_Cases!FO:FO,MATCH(A39,Results_Cases!A:A,0))+INDEX(Results_Cases!FP:FP,MATCH(A39,Results_Cases!A:A,0))+INDEX(Results_Cases!FQ:FQ,MATCH(A39,Results_Cases!A:A,0))+INDEX(Results_Cases!FR:FR,MATCH(A39,Results_Cases!A:A,0))+INDEX(Results_Cases!FS:FS,MATCH(A39,Results_Cases!A:A,0))+INDEX(Results_Cases!FT:FT,MATCH(A39,Results_Cases!A:A,0))</f>
        <v>1</v>
      </c>
      <c r="GR39" s="102" t="str">
        <f>IF(ISERROR(INDEX(Results_Cases!FU:FU,MATCH(A39,Results_Cases!A:A,0))/GS39),"..",INDEX(Results_Cases!FU:FU,MATCH(A39,Results_Cases!A:A,0))/GS39)</f>
        <v>..</v>
      </c>
      <c r="GS39" s="109">
        <f>INDEX(Results_Cases!FU:FU,MATCH(A39,Results_Cases!A:A,0))</f>
        <v>0</v>
      </c>
      <c r="GT39" s="104" t="str">
        <f>IF(ISERROR(INDEX(Results_Cases!FV:FV,MATCH(A39,Results_Cases!A:A,0))/GV39),"..",INDEX(Results_Cases!FV:FV,MATCH(A39,Results_Cases!A:A,0))/GV39)</f>
        <v>..</v>
      </c>
      <c r="GU39" s="104" t="str">
        <f>IF(ISERROR(INDEX(Results_Cases!FW:FW,MATCH(A39,Results_Cases!A:A,0))/GV39),"..",INDEX(Results_Cases!FW:FW,MATCH(A39,Results_Cases!A:A,0))/GV39)</f>
        <v>..</v>
      </c>
      <c r="GV39" s="110">
        <f>INDEX(Results_Cases!FV:FV,MATCH(A39,Results_Cases!A:A,0))+INDEX(Results_Cases!FW:FW,MATCH(A39,Results_Cases!A:A,0))</f>
        <v>0</v>
      </c>
      <c r="GW39" s="102" t="str">
        <f>IF(ISERROR(INDEX(Results_Cases!FX:FX,MATCH(A39,Results_Cases!A:A,0))/GZ39),"..",INDEX(Results_Cases!FX:FX,MATCH(A39,Results_Cases!A:A,0))/GZ39)</f>
        <v>..</v>
      </c>
      <c r="GX39" s="102" t="str">
        <f>IF(ISERROR(INDEX(Results_Cases!FY:FY,MATCH(A39,Results_Cases!A:A,0))/GZ39),"..",INDEX(Results_Cases!FY:FY,MATCH(A39,Results_Cases!A:A,0))/GZ39)</f>
        <v>..</v>
      </c>
      <c r="GY39" s="102" t="str">
        <f>IF(ISERROR(INDEX(Results_Cases!FZ:FZ,MATCH(A39,Results_Cases!A:A,0))/GZ39),"..",INDEX(Results_Cases!FZ:FZ,MATCH(A39,Results_Cases!A:A,0))/GZ39)</f>
        <v>..</v>
      </c>
      <c r="GZ39" s="109">
        <f>INDEX(Results_Cases!FX:FX,MATCH(A39,Results_Cases!A:A,0))+INDEX(Results_Cases!FY:FY,MATCH(A39,Results_Cases!A:A,0))+INDEX(Results_Cases!FZ:FZ,MATCH(A39,Results_Cases!A:A,0))</f>
        <v>0</v>
      </c>
      <c r="HA39" s="104" t="str">
        <f>IF(ISERROR(INDEX(Results_Cases!GA:GA,MATCH(A39,Results_Cases!A:A,0))/HF39),"..",INDEX(Results_Cases!GA:GA,MATCH(A39,Results_Cases!A:A,0))/HF39)</f>
        <v>..</v>
      </c>
      <c r="HB39" s="104" t="str">
        <f>IF(ISERROR(INDEX(Results_Cases!GB:GB,MATCH(A39,Results_Cases!A:A,0))/HF39),"..",INDEX(Results_Cases!GB:GB,MATCH(A39,Results_Cases!A:A,0))/HF39)</f>
        <v>..</v>
      </c>
      <c r="HC39" s="104" t="str">
        <f>IF(ISERROR(INDEX(Results_Cases!GC:GC,MATCH(A39,Results_Cases!A:A,0))/HF39),"..",INDEX(Results_Cases!GC:GC,MATCH(A39,Results_Cases!A:A,0))/HF39)</f>
        <v>..</v>
      </c>
      <c r="HD39" s="104" t="str">
        <f>IF(ISERROR(INDEX(Results_Cases!GD:GD,MATCH(A39,Results_Cases!A:A,0))/HF39),"..",INDEX(Results_Cases!GD:GD,MATCH(A39,Results_Cases!A:A,0))/HF39)</f>
        <v>..</v>
      </c>
      <c r="HE39" s="104" t="str">
        <f>IF(ISERROR(INDEX(Results_Cases!GE:GE,MATCH(A39,Results_Cases!A:A,0))/HF39),"..",INDEX(Results_Cases!GE:GE,MATCH(A39,Results_Cases!A:A,0))/HF39)</f>
        <v>..</v>
      </c>
      <c r="HF39" s="110">
        <f>INDEX(Results_Cases!GA:GA,MATCH(A39,Results_Cases!A:A,0))+INDEX(Results_Cases!GB:GB,MATCH(A39,Results_Cases!A:A,0))+INDEX(Results_Cases!GC:GC,MATCH(A39,Results_Cases!A:A,0))+INDEX(Results_Cases!GD:GD,MATCH(A39,Results_Cases!A:A,0))+INDEX(Results_Cases!GE:GE,MATCH(A39,Results_Cases!A:A,0))</f>
        <v>0</v>
      </c>
      <c r="HG39" s="102">
        <f>INDEX(Results_Cases!GF:GF,MATCH(A39,Results_Cases!A:A,0))/HO39</f>
        <v>1</v>
      </c>
      <c r="HH39" s="102">
        <f>INDEX(Results_Cases!GG:GG,MATCH(A39,Results_Cases!A:A,0))/HO39</f>
        <v>0</v>
      </c>
      <c r="HI39" s="102">
        <f>INDEX(Results_Cases!GH:GH,MATCH(A39,Results_Cases!A:A,0))/HO39</f>
        <v>0</v>
      </c>
      <c r="HJ39" s="102">
        <f>INDEX(Results_Cases!GI:GI,MATCH(A39,Results_Cases!A:A,0))/HO39</f>
        <v>0</v>
      </c>
      <c r="HK39" s="102">
        <f>INDEX(Results_Cases!GJ:GJ,MATCH(A39,Results_Cases!A:A,0))/HO39</f>
        <v>0</v>
      </c>
      <c r="HL39" s="102">
        <f>INDEX(Results_Cases!GK:GK,MATCH(A39,Results_Cases!A:A,0))/HO39</f>
        <v>0</v>
      </c>
      <c r="HM39" s="102">
        <f>INDEX(Results_Cases!GL:GL,MATCH(A39,Results_Cases!A:A,0))/HO39</f>
        <v>0</v>
      </c>
      <c r="HN39" s="102">
        <f>INDEX(Results_Cases!GM:GM,MATCH(A39,Results_Cases!A:A,0))/HO39</f>
        <v>0</v>
      </c>
      <c r="HO39" s="103">
        <f>INDEX(Results_Cases!HC:HC,MATCH(A39,Results_Cases!A:A,0))</f>
        <v>1</v>
      </c>
      <c r="HP39" s="104">
        <f>IF(ISERROR(INDEX(Results_Cases!GN:GN,MATCH(A39,Results_Cases!A:A,0))/HX39),0,INDEX(Results_Cases!GN:GN,MATCH(A39,Results_Cases!A:A,0))/HX39)</f>
        <v>1</v>
      </c>
      <c r="HQ39" s="104">
        <f>IF(ISERROR(INDEX(Results_Cases!GO:GO,MATCH(A39,Results_Cases!A:A,0))/HX39),0,INDEX(Results_Cases!GO:GO,MATCH(A39,Results_Cases!A:A,0))/HX39)</f>
        <v>0</v>
      </c>
      <c r="HR39" s="104">
        <f>IF(ISERROR(INDEX(Results_Cases!GP:GP,MATCH(A39,Results_Cases!A:A,0))/HX39),0,INDEX(Results_Cases!GP:GP,MATCH(A39,Results_Cases!A:A,0))/HX39)</f>
        <v>0</v>
      </c>
      <c r="HS39" s="104">
        <f>IF(ISERROR(INDEX(Results_Cases!GQ:GQ,MATCH(A39,Results_Cases!A:A,0))/HX39),0,INDEX(Results_Cases!GQ:GQ,MATCH(A39,Results_Cases!A:A,0))/HX39)</f>
        <v>0</v>
      </c>
      <c r="HT39" s="104">
        <f>IF(ISERROR(INDEX(Results_Cases!GR:GR,MATCH(A39,Results_Cases!A:A,0))/HX39),0,INDEX(Results_Cases!GR:GR,MATCH(A39,Results_Cases!A:A,0))/HX39)</f>
        <v>0</v>
      </c>
      <c r="HU39" s="104">
        <f>IF(ISERROR(INDEX(Results_Cases!GS:GS,MATCH(A39,Results_Cases!A:A,0))/HX39),0,INDEX(Results_Cases!GS:GS,MATCH(A39,Results_Cases!A:A,0))/HX39)</f>
        <v>0</v>
      </c>
      <c r="HV39" s="104">
        <f>IF(ISERROR(INDEX(Results_Cases!GT:GT,MATCH(A39,Results_Cases!A:A,0))/HX39),0,INDEX(Results_Cases!GT:GT,MATCH(A39,Results_Cases!A:A,0))/HX39)</f>
        <v>0</v>
      </c>
      <c r="HW39" s="104">
        <f>IF(ISERROR(INDEX(Results_Cases!GU:GU,MATCH(A39,Results_Cases!A:A,0))/HX39),0,INDEX(Results_Cases!GU:GU,MATCH(A39,Results_Cases!A:A,0))/HX39)</f>
        <v>0</v>
      </c>
      <c r="HX39" s="100">
        <f>INDEX(Results_Cases!GN:GN,MATCH(A39,Results_Cases!A:A,0))+INDEX(Results_Cases!GO:GO,MATCH(A39,Results_Cases!A:A,0))+INDEX(Results_Cases!GP:GP,MATCH(A39,Results_Cases!A:A,0))+INDEX(Results_Cases!GQ:GQ,MATCH(A39,Results_Cases!A:A,0))+INDEX(Results_Cases!GR:GR,MATCH(A39,Results_Cases!A:A,0))+INDEX(Results_Cases!GS:GS,MATCH(A39,Results_Cases!A:A,0))+INDEX(Results_Cases!GT:GT,MATCH(A39,Results_Cases!A:A,0))+INDEX(Results_Cases!GU:GU,MATCH(A39,Results_Cases!A:A,0))</f>
        <v>1</v>
      </c>
      <c r="HY39" s="102">
        <f>IF(ISERROR(INDEX(Results_Cases!GV:GV,MATCH(A39,Results_Cases!A:A,0))/IA39),"..",INDEX(Results_Cases!GV:GV,MATCH(A39,Results_Cases!A:A,0))/IA39)</f>
        <v>0</v>
      </c>
      <c r="HZ39" s="102">
        <f>IF(ISERROR(INDEX(Results_Cases!GW:GW,MATCH(A39,Results_Cases!A:A,0))/IA39),"..",INDEX(Results_Cases!GW:GW,MATCH(A39,Results_Cases!A:A,0))/IA39)</f>
        <v>1</v>
      </c>
      <c r="IA39" s="103">
        <f>INDEX(Results_Cases!GV:GV,MATCH(A39,Results_Cases!A:A,0))+INDEX(Results_Cases!GW:GW,MATCH(A39,Results_Cases!A:A,0))</f>
        <v>2</v>
      </c>
      <c r="IB39" s="104">
        <f>IF(ISERROR(INDEX(Results_Cases!GX:GX,MATCH(A39,Results_Cases!A:A,0))/ID39),"..",INDEX(Results_Cases!GX:GX,MATCH(A39,Results_Cases!A:A,0))/ID39)</f>
        <v>0</v>
      </c>
      <c r="IC39" s="104">
        <f>IF(ISERROR(INDEX(Results_Cases!GY:GY,MATCH(A39,Results_Cases!A:A,0))/ID39),"..",INDEX(Results_Cases!GY:GY,MATCH(A39,Results_Cases!A:A,0))/ID39)</f>
        <v>1</v>
      </c>
      <c r="ID39" s="111">
        <f>INDEX(Results_Cases!GX:GX,MATCH(A39,Results_Cases!A:A,0))+INDEX(Results_Cases!GY:GY,MATCH(A39,Results_Cases!A:A,0))</f>
        <v>2</v>
      </c>
    </row>
    <row r="40" spans="1:238" s="30" customFormat="1" ht="24" customHeight="1" x14ac:dyDescent="0.2">
      <c r="A40" s="93" t="s">
        <v>156</v>
      </c>
      <c r="B40" s="94" t="s">
        <v>84</v>
      </c>
      <c r="C40" s="94" t="s">
        <v>174</v>
      </c>
      <c r="D40" s="100">
        <f>INDEX(Results_Cases!D:D,MATCH(A40,Results_Cases!A:A,0))</f>
        <v>50</v>
      </c>
      <c r="E40" s="102">
        <f>INDEX(Results_Cases!E:E,MATCH(A40,Results_Cases!A:A,0))/G40</f>
        <v>1</v>
      </c>
      <c r="F40" s="102">
        <f>INDEX(Results_Cases!F:F,MATCH(A40,Results_Cases!A:A,0))/G40</f>
        <v>0</v>
      </c>
      <c r="G40" s="103">
        <f>INDEX(Results_Cases!D:D,MATCH(A40,Results_Cases!A:A,0))</f>
        <v>50</v>
      </c>
      <c r="H40" s="104">
        <f>INDEX(Results_Cases!G:G,MATCH(A40,Results_Cases!A:A,0))/T40</f>
        <v>0.24</v>
      </c>
      <c r="I40" s="104">
        <f>INDEX(Results_Cases!H:H,MATCH(A40,Results_Cases!A:A,0))/T40</f>
        <v>0.5</v>
      </c>
      <c r="J40" s="104">
        <f>INDEX(Results_Cases!I:I,MATCH(A40,Results_Cases!A:A,0))/T40</f>
        <v>0.44</v>
      </c>
      <c r="K40" s="104">
        <f>INDEX(Results_Cases!J:J,MATCH(A40,Results_Cases!A:A,0))/T40</f>
        <v>0.38</v>
      </c>
      <c r="L40" s="104">
        <f>INDEX(Results_Cases!K:K,MATCH(A40,Results_Cases!A:A,0))/T40</f>
        <v>0.06</v>
      </c>
      <c r="M40" s="104">
        <f>INDEX(Results_Cases!L:L,MATCH(A40,Results_Cases!A:A,0))/T40</f>
        <v>0.14000000000000001</v>
      </c>
      <c r="N40" s="104">
        <f>INDEX(Results_Cases!M:M,MATCH(A40,Results_Cases!A:A,0))/T40</f>
        <v>0.16</v>
      </c>
      <c r="O40" s="104">
        <f>INDEX(Results_Cases!N:N,MATCH(A40,Results_Cases!A:A,0))/T40</f>
        <v>0.06</v>
      </c>
      <c r="P40" s="104">
        <f>INDEX(Results_Cases!O:O,MATCH(A40,Results_Cases!A:A,0))/T40</f>
        <v>0.1</v>
      </c>
      <c r="Q40" s="104">
        <f>INDEX(Results_Cases!P:P,MATCH(A40,Results_Cases!A:A,0))/T40</f>
        <v>0.08</v>
      </c>
      <c r="R40" s="104">
        <f>INDEX(Results_Cases!Q:Q,MATCH(A40,Results_Cases!A:A,0))/T40</f>
        <v>0.02</v>
      </c>
      <c r="S40" s="104">
        <f>INDEX(Results_Cases!R:R,MATCH(A40,Results_Cases!A:A,0))/T40</f>
        <v>0.08</v>
      </c>
      <c r="T40" s="100">
        <f>INDEX(Results_Cases!GZ:GZ,MATCH(A40,Results_Cases!A:A,0))</f>
        <v>50</v>
      </c>
      <c r="U40" s="102">
        <f>IF(ISERROR(INDEX(Results_Cases!S:S,MATCH(A40,Results_Cases!A:A,0))/X40),0,INDEX(Results_Cases!S:S,MATCH(A40,Results_Cases!A:A,0))/X40)</f>
        <v>0.25</v>
      </c>
      <c r="V40" s="102">
        <f>IF(ISERROR(INDEX(Results_Cases!T:T,MATCH(A40,Results_Cases!A:A,0))/X40),0,INDEX(Results_Cases!T:T,MATCH(A40,Results_Cases!A:A,0))/X40)</f>
        <v>0.41666666666666669</v>
      </c>
      <c r="W40" s="102">
        <f>IF(ISERROR(INDEX(Results_Cases!U:U,MATCH(A40,Results_Cases!A:A,0))/X40),0,INDEX(Results_Cases!U:U,MATCH(A40,Results_Cases!A:A,0))/X40)</f>
        <v>0.33333333333333331</v>
      </c>
      <c r="X40" s="103">
        <f>IF(INDEX(Results_Cases!S:S,MATCH(A40,Results_Cases!A:A,0))+INDEX(Results_Cases!T:T,MATCH(A40,Results_Cases!A:A,0))+INDEX(Results_Cases!U:U,MATCH(A40,Results_Cases!A:A,0))=0,"..",INDEX(Results_Cases!S:S,MATCH(A40,Results_Cases!A:A,0))+INDEX(Results_Cases!T:T,MATCH(A40,Results_Cases!A:A,0))+INDEX(Results_Cases!U:U,MATCH(A40,Results_Cases!A:A,0)))</f>
        <v>12</v>
      </c>
      <c r="Y40" s="104">
        <f>IF(ISERROR(INDEX(Results_Cases!V:V,MATCH(A40,Results_Cases!A:A,0))/AC40),"..",INDEX(Results_Cases!V:V,MATCH(A40,Results_Cases!A:A,0))/AC40)</f>
        <v>0.7</v>
      </c>
      <c r="Z40" s="104">
        <f>IF(ISERROR(INDEX(Results_Cases!W:W,MATCH(A40,Results_Cases!A:A,0))/AC40),"..",INDEX(Results_Cases!W:W,MATCH(A40,Results_Cases!A:A,0))/AC40)</f>
        <v>0</v>
      </c>
      <c r="AA40" s="104">
        <f>IF(ISERROR(INDEX(Results_Cases!X:X,MATCH(A40,Results_Cases!A:A,0))/AC40),"..",INDEX(Results_Cases!X:X,MATCH(A40,Results_Cases!A:A,0))/AC40)</f>
        <v>0.02</v>
      </c>
      <c r="AB40" s="104">
        <f>IF(ISERROR(INDEX(Results_Cases!Y:Y,MATCH(A40,Results_Cases!A:A,0))/AC40),"..",INDEX(Results_Cases!Y:Y,MATCH(A40,Results_Cases!A:A,0))/AC40)</f>
        <v>0.3</v>
      </c>
      <c r="AC40" s="100">
        <f>INDEX(Results_Cases!HA:HA,MATCH(A40,Results_Cases!A:A,0))</f>
        <v>50</v>
      </c>
      <c r="AD40" s="102">
        <f>IF(ISERROR(INDEX(Results_Cases!Z:Z,MATCH(A40,Results_Cases!A:A,0))/AK40),"..",INDEX(Results_Cases!Z:Z,MATCH(A40,Results_Cases!A:A,0))/AK40)</f>
        <v>0.5714285714285714</v>
      </c>
      <c r="AE40" s="102">
        <f>IF(ISERROR(INDEX(Results_Cases!AA:AA,MATCH(A40,Results_Cases!A:A,0))/AK40),"..",INDEX(Results_Cases!AA:AA,MATCH(A40,Results_Cases!A:A,0))/AK40)</f>
        <v>4.0816326530612242E-2</v>
      </c>
      <c r="AF40" s="102">
        <f>IF(ISERROR(INDEX(Results_Cases!AB:AB,MATCH(A40,Results_Cases!A:A,0))/AK40),"..",INDEX(Results_Cases!AB:AB,MATCH(A40,Results_Cases!A:A,0))/AK40)</f>
        <v>0.10204081632653061</v>
      </c>
      <c r="AG40" s="102">
        <f>IF(ISERROR(INDEX(Results_Cases!AC:AC,MATCH(A40,Results_Cases!A:A,0))/AK40),"..",INDEX(Results_Cases!AC:AC,MATCH(A40,Results_Cases!A:A,0))/AK40)</f>
        <v>0.10204081632653061</v>
      </c>
      <c r="AH40" s="102">
        <f>IF(ISERROR(INDEX(Results_Cases!AD:AD,MATCH(A40,Results_Cases!A:A,0))/AK40),"..",INDEX(Results_Cases!AD:AD,MATCH(A40,Results_Cases!A:A,0))/AK40)</f>
        <v>0</v>
      </c>
      <c r="AI40" s="102">
        <f>IF(ISERROR(INDEX(Results_Cases!AE:AE,MATCH(A40,Results_Cases!A:A,0))/AK40),"..",INDEX(Results_Cases!AE:AE,MATCH(A40,Results_Cases!A:A,0))/AK40)</f>
        <v>0</v>
      </c>
      <c r="AJ40" s="102">
        <f>IF(ISERROR(INDEX(Results_Cases!AF:AF,MATCH(A40,Results_Cases!A:A,0))/AK40),"..",INDEX(Results_Cases!AF:AF,MATCH(A40,Results_Cases!A:A,0))/AK40)</f>
        <v>0.18367346938775511</v>
      </c>
      <c r="AK40" s="103">
        <f>IF(INDEX(Results_Cases!Z:Z,MATCH(A40,Results_Cases!A:A,0))+INDEX(Results_Cases!AA:AA,MATCH(A40,Results_Cases!A:A,0))+INDEX(Results_Cases!AB:AB,MATCH(A40,Results_Cases!A:A,0))+INDEX(Results_Cases!AC:AC,MATCH(A40,Results_Cases!A:A,0))+INDEX(Results_Cases!AD:AD,MATCH(A40,Results_Cases!A:A,0))+INDEX(Results_Cases!AE:AE,MATCH(A40,Results_Cases!A:A,0))+INDEX(Results_Cases!AF:AF,MATCH(A40,Results_Cases!A:A,0))=0,"..",INDEX(Results_Cases!Z:Z,MATCH(A40,Results_Cases!A:A,0))+INDEX(Results_Cases!AA:AA,MATCH(A40,Results_Cases!A:A,0))+INDEX(Results_Cases!AB:AB,MATCH(A40,Results_Cases!A:A,0))+INDEX(Results_Cases!AC:AC,MATCH(A40,Results_Cases!A:A,0))+INDEX(Results_Cases!AD:AD,MATCH(A40,Results_Cases!A:A,0))+INDEX(Results_Cases!AE:AE,MATCH(A40,Results_Cases!A:A,0))+INDEX(Results_Cases!AF:AF,MATCH(A40,Results_Cases!A:A,0)))</f>
        <v>49</v>
      </c>
      <c r="AL40" s="104">
        <f>IF(ISERROR(INDEX(Results_Cases!AG:AG,MATCH(A40,Results_Cases!A:A,0))/AR40),"..",INDEX(Results_Cases!AG:AG,MATCH(A40,Results_Cases!A:A,0))/AR40)</f>
        <v>8.1632653061224483E-2</v>
      </c>
      <c r="AM40" s="104">
        <f>IF(ISERROR(INDEX(Results_Cases!AH:AH,MATCH(A40,Results_Cases!A:A,0))/AR40),"..",INDEX(Results_Cases!AH:AH,MATCH(A40,Results_Cases!A:A,0))/AR40)</f>
        <v>0.65306122448979587</v>
      </c>
      <c r="AN40" s="104">
        <f>IF(ISERROR(INDEX(Results_Cases!AI:AI,MATCH(A40,Results_Cases!A:A,0))/AR40),"..",INDEX(Results_Cases!AI:AI,MATCH(A40,Results_Cases!A:A,0))/AR40)</f>
        <v>0.22448979591836735</v>
      </c>
      <c r="AO40" s="104">
        <f>IF(ISERROR(INDEX(Results_Cases!AJ:AJ,MATCH(A40,Results_Cases!A:A,0))/AR40),"..",INDEX(Results_Cases!AJ:AJ,MATCH(A40,Results_Cases!A:A,0))/AR40)</f>
        <v>0</v>
      </c>
      <c r="AP40" s="104">
        <f>IF(ISERROR(INDEX(Results_Cases!AK:AK,MATCH(A40,Results_Cases!A:A,0))/AR40),"..",INDEX(Results_Cases!AK:AK,MATCH(A40,Results_Cases!A:A,0))/AR40)</f>
        <v>2.0408163265306121E-2</v>
      </c>
      <c r="AQ40" s="104">
        <f>IF(ISERROR(INDEX(Results_Cases!AL:AL,MATCH(A40,Results_Cases!A:A,0))/AR40),"..",INDEX(Results_Cases!AL:AL,MATCH(A40,Results_Cases!A:A,0))/AR40)</f>
        <v>2.0408163265306121E-2</v>
      </c>
      <c r="AR40" s="100">
        <f>INDEX(Results_Cases!AG:AG,MATCH(A40,Results_Cases!A:A,0))+INDEX(Results_Cases!AH:AH,MATCH(A40,Results_Cases!A:A,0))+INDEX(Results_Cases!AI:AI,MATCH(A40,Results_Cases!A:A,0))+INDEX(Results_Cases!AJ:AJ,MATCH(A40,Results_Cases!A:A,0))+INDEX(Results_Cases!AK:AK,MATCH(A40,Results_Cases!A:A,0))+INDEX(Results_Cases!AL:AL,MATCH(A40,Results_Cases!A:A,0))</f>
        <v>49</v>
      </c>
      <c r="AS40" s="102">
        <f>IF(ISERROR(INDEX(Results_Cases!AM:AM,MATCH(A40,Results_Cases!A:A,0))/AX40),"..",INDEX(Results_Cases!AM:AM,MATCH(A40,Results_Cases!A:A,0))/AX40)</f>
        <v>0.93478260869565222</v>
      </c>
      <c r="AT40" s="102">
        <f>IF(ISERROR(INDEX(Results_Cases!AN:AN,MATCH(A40,Results_Cases!A:A,0))/AX40),"..",INDEX(Results_Cases!AN:AN,MATCH(A40,Results_Cases!A:A,0))/AX40)</f>
        <v>4.3478260869565216E-2</v>
      </c>
      <c r="AU40" s="102">
        <f>IF(ISERROR(INDEX(Results_Cases!AO:AO,MATCH(A40,Results_Cases!A:A,0))/AX40),"..",INDEX(Results_Cases!AO:AO,MATCH(A40,Results_Cases!A:A,0))/AX40)</f>
        <v>0</v>
      </c>
      <c r="AV40" s="102">
        <f>IF(ISERROR(INDEX(Results_Cases!AP:AP,MATCH(A40,Results_Cases!A:A,0))/AX40),"..",INDEX(Results_Cases!AP:AP,MATCH(A40,Results_Cases!A:A,0))/AX40)</f>
        <v>0</v>
      </c>
      <c r="AW40" s="102">
        <f>IF(ISERROR(INDEX(Results_Cases!AQ:AQ,MATCH(A40,Results_Cases!A:A,0))/AX40),"..",INDEX(Results_Cases!AQ:AQ,MATCH(A40,Results_Cases!A:A,0))/AX40)</f>
        <v>2.1739130434782608E-2</v>
      </c>
      <c r="AX40" s="103">
        <f>INDEX(Results_Cases!AM:AM,MATCH(A40,Results_Cases!A:A,0))+INDEX(Results_Cases!AN:AN,MATCH(A40,Results_Cases!A:A,0))+INDEX(Results_Cases!AO:AO,MATCH(A40,Results_Cases!A:A,0))+INDEX(Results_Cases!AP:AP,MATCH(A40,Results_Cases!A:A,0))+INDEX(Results_Cases!AQ:AQ,MATCH(A40,Results_Cases!A:A,0))</f>
        <v>46</v>
      </c>
      <c r="AY40" s="104">
        <f>IF(ISERROR(INDEX(Results_Cases!AR:AR,MATCH(A40,Results_Cases!A:A,0))/BD40),"..",INDEX(Results_Cases!AR:AR,MATCH(A40,Results_Cases!A:A,0))/BD40)</f>
        <v>0.82222222222222219</v>
      </c>
      <c r="AZ40" s="104">
        <f>IF(ISERROR(INDEX(Results_Cases!AS:AS,MATCH(A40,Results_Cases!A:A,0))/BD40),"..",INDEX(Results_Cases!AS:AS,MATCH(A40,Results_Cases!A:A,0))/BD40)</f>
        <v>0.15555555555555556</v>
      </c>
      <c r="BA40" s="104">
        <f>IF(ISERROR(INDEX(Results_Cases!AT:AT,MATCH(A40,Results_Cases!A:A,0))/BD40),"..",INDEX(Results_Cases!AT:AT,MATCH(A40,Results_Cases!A:A,0))/BD40)</f>
        <v>0</v>
      </c>
      <c r="BB40" s="104">
        <f>IF(ISERROR(INDEX(Results_Cases!AU:AU,MATCH(A40,Results_Cases!A:A,0))/BD40),"..",INDEX(Results_Cases!AU:AU,MATCH(A40,Results_Cases!A:A,0))/BD40)</f>
        <v>0</v>
      </c>
      <c r="BC40" s="104">
        <f>IF(ISERROR(INDEX(Results_Cases!AV:AV,MATCH(A40,Results_Cases!A:A,0))/BD40),"..",INDEX(Results_Cases!AV:AV,MATCH(A40,Results_Cases!A:A,0))/BD40)</f>
        <v>2.2222222222222223E-2</v>
      </c>
      <c r="BD40" s="100">
        <f>INDEX(Results_Cases!AR:AR,MATCH(A40,Results_Cases!A:A,0))+INDEX(Results_Cases!AS:AS,MATCH(A40,Results_Cases!A:A,0))+INDEX(Results_Cases!AT:AT,MATCH(A40,Results_Cases!A:A,0))+INDEX(Results_Cases!AU:AU,MATCH(A40,Results_Cases!A:A,0))+INDEX(Results_Cases!AV:AV,MATCH(A40,Results_Cases!A:A,0))</f>
        <v>45</v>
      </c>
      <c r="BE40" s="102">
        <f>IF(ISERROR(INDEX(Results_Cases!AW:AW,MATCH(A40,Results_Cases!A:A,0))/BJ40),"..",INDEX(Results_Cases!AW:AW,MATCH(A40,Results_Cases!A:A,0))/BJ40)</f>
        <v>0.93617021276595747</v>
      </c>
      <c r="BF40" s="102">
        <f>IF(ISERROR(INDEX(Results_Cases!AX:AX,MATCH(A40,Results_Cases!A:A,0))/BJ40),"..",INDEX(Results_Cases!AX:AX,MATCH(A40,Results_Cases!A:A,0))/BJ40)</f>
        <v>4.2553191489361701E-2</v>
      </c>
      <c r="BG40" s="102">
        <f>IF(ISERROR(INDEX(Results_Cases!AY:AY,MATCH(A40,Results_Cases!A:A,0))/BJ40),"..",INDEX(Results_Cases!AY:AY,MATCH(A40,Results_Cases!A:A,0))/BJ40)</f>
        <v>0</v>
      </c>
      <c r="BH40" s="102">
        <f>IF(ISERROR(INDEX(Results_Cases!AZ:AZ,MATCH(A40,Results_Cases!A:A,0))/BJ40),"..",INDEX(Results_Cases!AZ:AZ,MATCH(A40,Results_Cases!A:A,0))/BJ40)</f>
        <v>0</v>
      </c>
      <c r="BI40" s="102">
        <f>IF(ISERROR(INDEX(Results_Cases!BA:BA,MATCH(A40,Results_Cases!A:A,0))/BJ40),"..",INDEX(Results_Cases!BA:BA,MATCH(A40,Results_Cases!A:A,0))/BJ40)</f>
        <v>2.1276595744680851E-2</v>
      </c>
      <c r="BJ40" s="103">
        <f>INDEX(Results_Cases!AW:AW,MATCH(A40,Results_Cases!A:A,0))+INDEX(Results_Cases!AX:AX,MATCH(A40,Results_Cases!A:A,0))+INDEX(Results_Cases!AY:AY,MATCH(A40,Results_Cases!A:A,0))+INDEX(Results_Cases!AZ:AZ,MATCH(A40,Results_Cases!A:A,0))+INDEX(Results_Cases!BA:BA,MATCH(A40,Results_Cases!A:A,0))</f>
        <v>47</v>
      </c>
      <c r="BK40" s="104">
        <f>IF(ISERROR(INDEX(Results_Cases!BB:BB,MATCH(A40,Results_Cases!A:A,0))/BP40),"..",INDEX(Results_Cases!BB:BB,MATCH(A40,Results_Cases!A:A,0))/BP40)</f>
        <v>0.82608695652173914</v>
      </c>
      <c r="BL40" s="104">
        <f>IF(ISERROR(INDEX(Results_Cases!BC:BC,MATCH(A40,Results_Cases!A:A,0))/BP40),"..",INDEX(Results_Cases!BC:BC,MATCH(A40,Results_Cases!A:A,0))/BP40)</f>
        <v>0.15217391304347827</v>
      </c>
      <c r="BM40" s="104">
        <f>IF(ISERROR(INDEX(Results_Cases!BD:BD,MATCH(A40,Results_Cases!A:A,0))/BP40),"..",INDEX(Results_Cases!BD:BD,MATCH(A40,Results_Cases!A:A,0))/BP40)</f>
        <v>2.1739130434782608E-2</v>
      </c>
      <c r="BN40" s="104">
        <f>IF(ISERROR(INDEX(Results_Cases!BE:BE,MATCH(A40,Results_Cases!A:A,0))/BP40),"..",INDEX(Results_Cases!BE:BE,MATCH(A40,Results_Cases!A:A,0))/BP40)</f>
        <v>0</v>
      </c>
      <c r="BO40" s="104">
        <f>IF(ISERROR(INDEX(Results_Cases!BF:BF,MATCH(A40,Results_Cases!A:A,0))/BP40),"..",INDEX(Results_Cases!BF:BF,MATCH(A40,Results_Cases!A:A,0))/BP40)</f>
        <v>0</v>
      </c>
      <c r="BP40" s="100">
        <f>INDEX(Results_Cases!BB:BB,MATCH(A40,Results_Cases!A:A,0))+INDEX(Results_Cases!BC:BC,MATCH(A40,Results_Cases!A:A,0))+INDEX(Results_Cases!BD:BD,MATCH(A40,Results_Cases!A:A,0))+INDEX(Results_Cases!BE:BE,MATCH(A40,Results_Cases!A:A,0))+INDEX(Results_Cases!BF:BF,MATCH(A40,Results_Cases!A:A,0))</f>
        <v>46</v>
      </c>
      <c r="BQ40" s="102">
        <f>IF(ISERROR(INDEX(Results_Cases!BG:BG,MATCH(A40,Results_Cases!A:A,0))/BV40),"..",INDEX(Results_Cases!BG:BG,MATCH(A40,Results_Cases!A:A,0))/BV40)</f>
        <v>0.69230769230769229</v>
      </c>
      <c r="BR40" s="102">
        <f>IF(ISERROR(INDEX(Results_Cases!BH:BH,MATCH(A40,Results_Cases!A:A,0))/AX40),"..",INDEX(Results_Cases!BH:BH,MATCH(A40,Results_Cases!A:A,0))/AX40)</f>
        <v>0.10869565217391304</v>
      </c>
      <c r="BS40" s="102">
        <f>IF(ISERROR(INDEX(Results_Cases!BI:BI,MATCH(A40,Results_Cases!A:A,0))/AX40),"..",INDEX(Results_Cases!BI:BI,MATCH(A40,Results_Cases!A:A,0))/AX40)</f>
        <v>6.5217391304347824E-2</v>
      </c>
      <c r="BT40" s="102">
        <f>IF(ISERROR(INDEX(Results_Cases!BJ:BJ,MATCH(A40,Results_Cases!A:A,0))/AX40),"..",INDEX(Results_Cases!BJ:BJ,MATCH(A40,Results_Cases!A:A,0))/AX40)</f>
        <v>0</v>
      </c>
      <c r="BU40" s="102">
        <f>IF(ISERROR(INDEX(Results_Cases!BK:BK,MATCH(A40,Results_Cases!A:A,0))/AX40),"..",INDEX(Results_Cases!BK:BK,MATCH(A40,Results_Cases!A:A,0))/AX40)</f>
        <v>0</v>
      </c>
      <c r="BV40" s="103">
        <f>INDEX(Results_Cases!BG:BG,MATCH(A40,Results_Cases!A:A,0))+INDEX(Results_Cases!BH:BH,MATCH(A40,Results_Cases!A:A,0))+INDEX(Results_Cases!BI:BI,MATCH(A40,Results_Cases!A:A,0))+INDEX(Results_Cases!BJ:BJ,MATCH(A40,Results_Cases!A:A,0))+INDEX(Results_Cases!BK:BK,MATCH(A40,Results_Cases!A:A,0))</f>
        <v>26</v>
      </c>
      <c r="BW40" s="104">
        <f>IF(ISERROR(INDEX(Results_Cases!BL:BL,MATCH(A40,Results_Cases!A:A,0))/CB40),"..",INDEX(Results_Cases!BL:BL,MATCH(A40,Results_Cases!A:A,0))/CB40)</f>
        <v>0.77777777777777779</v>
      </c>
      <c r="BX40" s="104">
        <f>IF(ISERROR(INDEX(Results_Cases!BM:BM,MATCH(A40,Results_Cases!A:A,0))/CB40),"..",INDEX(Results_Cases!BM:BM,MATCH(A40,Results_Cases!A:A,0))/CB40)</f>
        <v>0.1111111111111111</v>
      </c>
      <c r="BY40" s="104">
        <f>IF(ISERROR(INDEX(Results_Cases!BN:BN,MATCH(A40,Results_Cases!A:A,0))/CB40),"..",INDEX(Results_Cases!BN:BN,MATCH(A40,Results_Cases!A:A,0))/CB40)</f>
        <v>0.1111111111111111</v>
      </c>
      <c r="BZ40" s="104">
        <f>IF(ISERROR(INDEX(Results_Cases!BO:BO,MATCH(A40,Results_Cases!A:A,0))/CB40),"..",INDEX(Results_Cases!BO:BO,MATCH(A40,Results_Cases!A:A,0))/CB40)</f>
        <v>0</v>
      </c>
      <c r="CA40" s="104">
        <f>IF(ISERROR(INDEX(Results_Cases!BP:BP,MATCH(A40,Results_Cases!A:A,0))/CB40),"..",INDEX(Results_Cases!BP:BP,MATCH(A40,Results_Cases!A:A,0))/CB40)</f>
        <v>0</v>
      </c>
      <c r="CB40" s="100">
        <f>INDEX(Results_Cases!BL:BL,MATCH(A40,Results_Cases!A:A,0))+INDEX(Results_Cases!BM:BM,MATCH(A40,Results_Cases!A:A,0))+INDEX(Results_Cases!BN:BN,MATCH(A40,Results_Cases!A:A,0))+INDEX(Results_Cases!BO:BO,MATCH(A40,Results_Cases!A:A,0))+INDEX(Results_Cases!BP:BP,MATCH(A40,Results_Cases!A:A,0))</f>
        <v>9</v>
      </c>
      <c r="CC40" s="102">
        <f>IF(ISERROR(INDEX(Results_Cases!BQ:BQ,MATCH(A40,Results_Cases!A:A,0))/CH40),"..",INDEX(Results_Cases!BQ:BQ,MATCH(A40,Results_Cases!A:A,0))/CH40)</f>
        <v>0.63636363636363635</v>
      </c>
      <c r="CD40" s="102">
        <f>IF(ISERROR(INDEX(Results_Cases!BR:BR,MATCH(A40,Results_Cases!A:A,0))/CH40),"..",INDEX(Results_Cases!BR:BR,MATCH(A40,Results_Cases!A:A,0))/CH40)</f>
        <v>0.27272727272727271</v>
      </c>
      <c r="CE40" s="102">
        <f>IF(ISERROR(INDEX(Results_Cases!BS:BS,MATCH(A40,Results_Cases!A:A,0))/CH40),"..",INDEX(Results_Cases!BS:BS,MATCH(A40,Results_Cases!A:A,0))/CH40)</f>
        <v>6.0606060606060608E-2</v>
      </c>
      <c r="CF40" s="102">
        <f>IF(ISERROR(INDEX(Results_Cases!BT:BT,MATCH(A40,Results_Cases!A:A,0))/CH40),"..",INDEX(Results_Cases!BT:BT,MATCH(A40,Results_Cases!A:A,0))/CH40)</f>
        <v>0</v>
      </c>
      <c r="CG40" s="102">
        <f>IF(ISERROR(INDEX(Results_Cases!BU:BU,MATCH(A40,Results_Cases!A:A,0))/CH40),"..",INDEX(Results_Cases!BU:BU,MATCH(A40,Results_Cases!A:A,0))/CH40)</f>
        <v>3.0303030303030304E-2</v>
      </c>
      <c r="CH40" s="103">
        <f>INDEX(Results_Cases!BQ:BQ,MATCH(A40,Results_Cases!A:A,0))+INDEX(Results_Cases!BR:BR,MATCH(A40,Results_Cases!A:A,0))+INDEX(Results_Cases!BS:BS,MATCH(A40,Results_Cases!A:A,0))+INDEX(Results_Cases!BT:BT,MATCH(A40,Results_Cases!A:A,0))+INDEX(Results_Cases!BU:BU,MATCH(A40,Results_Cases!A:A,0))</f>
        <v>33</v>
      </c>
      <c r="CI40" s="104">
        <f>IF(ISERROR(INDEX(Results_Cases!BV:BV,MATCH(A40,Results_Cases!A:A,0))/CN40),"..",INDEX(Results_Cases!BV:BV,MATCH(A40,Results_Cases!A:A,0))/CN40)</f>
        <v>0.65714285714285714</v>
      </c>
      <c r="CJ40" s="104">
        <f>IF(ISERROR(INDEX(Results_Cases!BW:BW,MATCH(A40,Results_Cases!A:A,0))/CN40),"..",INDEX(Results_Cases!BW:BW,MATCH(A40,Results_Cases!A:A,0))/CN40)</f>
        <v>0.2</v>
      </c>
      <c r="CK40" s="104">
        <f>IF(ISERROR(INDEX(Results_Cases!BX:BX,MATCH(A40,Results_Cases!A:A,0))/CN40),"..",INDEX(Results_Cases!BX:BX,MATCH(A40,Results_Cases!A:A,0))/CN40)</f>
        <v>0.11428571428571428</v>
      </c>
      <c r="CL40" s="104">
        <f>IF(ISERROR(INDEX(Results_Cases!BY:BY,MATCH(A40,Results_Cases!A:A,0))/CN40),"..",INDEX(Results_Cases!BY:BY,MATCH(A40,Results_Cases!A:A,0))/CN40)</f>
        <v>0</v>
      </c>
      <c r="CM40" s="104">
        <f>IF(ISERROR(INDEX(Results_Cases!BZ:BZ,MATCH(A40,Results_Cases!A:A,0))/CN40),"..",INDEX(Results_Cases!BZ:BZ,MATCH(A40,Results_Cases!A:A,0))/CN40)</f>
        <v>2.8571428571428571E-2</v>
      </c>
      <c r="CN40" s="100">
        <f>INDEX(Results_Cases!BV:BV,MATCH(A40,Results_Cases!A:A,0))+INDEX(Results_Cases!BW:BW,MATCH(A40,Results_Cases!A:A,0))+INDEX(Results_Cases!BX:BX,MATCH(A40,Results_Cases!A:A,0))+INDEX(Results_Cases!BY:BY,MATCH(A40,Results_Cases!A:A,0))+INDEX(Results_Cases!BZ:BZ,MATCH(A40,Results_Cases!A:A,0))</f>
        <v>35</v>
      </c>
      <c r="CO40" s="102">
        <f>IF(ISERROR(INDEX(Results_Cases!CA:CA,MATCH(A40,Results_Cases!A:A,0))/CT40),0,INDEX(Results_Cases!CA:CA,MATCH(A40,Results_Cases!A:A,0))/CT40)</f>
        <v>0</v>
      </c>
      <c r="CP40" s="102">
        <f>IF(ISERROR(INDEX(Results_Cases!CB:CB,MATCH(A40,Results_Cases!A:A,0))/CT40),0,INDEX(Results_Cases!CB:CB,MATCH(A40,Results_Cases!A:A,0))/CT40)</f>
        <v>0</v>
      </c>
      <c r="CQ40" s="102">
        <f>IF(ISERROR(INDEX(Results_Cases!CC:CC,MATCH(A40,Results_Cases!A:A,0))/CT40),0,INDEX(Results_Cases!CC:CC,MATCH(A40,Results_Cases!A:A,0))/CT40)</f>
        <v>0</v>
      </c>
      <c r="CR40" s="102">
        <f>IF(ISERROR(INDEX(Results_Cases!CD:CD,MATCH(A40,Results_Cases!A:A,0))/CT40),0,INDEX(Results_Cases!CD:CD,MATCH(A40,Results_Cases!A:A,0))/CT40)</f>
        <v>0</v>
      </c>
      <c r="CS40" s="102">
        <f>IF(ISERROR(INDEX(Results_Cases!CE:CE,MATCH(A40,Results_Cases!A:A,0))/CT40),0,INDEX(Results_Cases!CE:CE,MATCH(A40,Results_Cases!A:A,0))/CT40)</f>
        <v>0</v>
      </c>
      <c r="CT40" s="103">
        <f>IF(ISERROR(INDEX(Results_Cases!CA:CA,MATCH(A40,Results_Cases!A:A,0))+INDEX(Results_Cases!CB:CB,MATCH(A40,Results_Cases!A:A,0))+INDEX(Results_Cases!CC:CC,MATCH(A40,Results_Cases!A:A,0))+INDEX(Results_Cases!CD:CD,MATCH(A40,Results_Cases!A:A,0))+INDEX(Results_Cases!CE:CE,MATCH(A40,Results_Cases!A:A,0))),0,INDEX(Results_Cases!CA:CA,MATCH(A40,Results_Cases!A:A,0))+INDEX(Results_Cases!CB:CB,MATCH(A40,Results_Cases!A:A,0))+INDEX(Results_Cases!CC:CC,MATCH(A40,Results_Cases!A:A,0))+INDEX(Results_Cases!CD:CD,MATCH(A40,Results_Cases!A:A,0))+INDEX(Results_Cases!CE:CE,MATCH(A40,Results_Cases!A:A,0)))</f>
        <v>0</v>
      </c>
      <c r="CU40" s="104">
        <f>INDEX(Results_Cases!CF:CF,MATCH(A40,Results_Cases!A:A,0))/DC40</f>
        <v>0.35416666666666669</v>
      </c>
      <c r="CV40" s="104">
        <f>INDEX(Results_Cases!CG:CG,MATCH(A40,Results_Cases!A:A,0))/DC40</f>
        <v>0</v>
      </c>
      <c r="CW40" s="104">
        <f>INDEX(Results_Cases!CH:CH,MATCH(A40,Results_Cases!A:A,0))/DC40</f>
        <v>0.60416666666666663</v>
      </c>
      <c r="CX40" s="104">
        <f>INDEX(Results_Cases!CI:CI,MATCH(A40,Results_Cases!A:A,0))/DC40</f>
        <v>2.0833333333333332E-2</v>
      </c>
      <c r="CY40" s="104">
        <f>INDEX(Results_Cases!CJ:CJ,MATCH(A40,Results_Cases!A:A,0))/DC40</f>
        <v>0.35416666666666669</v>
      </c>
      <c r="CZ40" s="104">
        <f>INDEX(Results_Cases!CK:CK,MATCH(A40,Results_Cases!A:A,0))/DC40</f>
        <v>0</v>
      </c>
      <c r="DA40" s="104">
        <f>INDEX(Results_Cases!CL:CL,MATCH(A40,Results_Cases!A:A,0))/DC40</f>
        <v>4.1666666666666664E-2</v>
      </c>
      <c r="DB40" s="104">
        <f>INDEX(Results_Cases!CM:CM,MATCH(A40,Results_Cases!A:A,0))/DC40</f>
        <v>0.29166666666666669</v>
      </c>
      <c r="DC40" s="100">
        <f>INDEX(Results_Cases!HB:HB,MATCH(A40,Results_Cases!A:A,0))</f>
        <v>48</v>
      </c>
      <c r="DD40" s="102">
        <f>IF(ISERROR(INDEX(Results_Cases!CN:CN,MATCH(A40,Results_Cases!A:A,0))/DK40),"..",INDEX(Results_Cases!CN:CN,MATCH(A40,Results_Cases!A:A,0))/DK40)</f>
        <v>0.68888888888888888</v>
      </c>
      <c r="DE40" s="102">
        <f>IF(ISERROR(INDEX(Results_Cases!CO:CO,MATCH(A40,Results_Cases!A:A,0))/DK40),"..",INDEX(Results_Cases!CO:CO,MATCH(A40,Results_Cases!A:A,0))/DK40)</f>
        <v>0</v>
      </c>
      <c r="DF40" s="102">
        <f>IF(ISERROR(INDEX(Results_Cases!CP:CP,MATCH(A40,Results_Cases!A:A,0))/DK40),"..",INDEX(Results_Cases!CP:CP,MATCH(A40,Results_Cases!A:A,0))/DK40)</f>
        <v>0.1111111111111111</v>
      </c>
      <c r="DG40" s="102">
        <f>IF(ISERROR(INDEX(Results_Cases!CQ:CQ,MATCH(A40,Results_Cases!A:A,0))/DK40),"..",INDEX(Results_Cases!CQ:CQ,MATCH(A40,Results_Cases!A:A,0))/DK40)</f>
        <v>6.6666666666666666E-2</v>
      </c>
      <c r="DH40" s="102">
        <f>IF(ISERROR(INDEX(Results_Cases!CR:CR,MATCH(A40,Results_Cases!A:A,0))/DK40),"..",INDEX(Results_Cases!CR:CR,MATCH(A40,Results_Cases!A:A,0))/DK40)</f>
        <v>0.13333333333333333</v>
      </c>
      <c r="DI40" s="105">
        <f>IF(ISERROR(INDEX(Results_Cases!CS:CS,MATCH(A40,Results_Cases!A:A,0))),0,INDEX(Results_Cases!CS:CS,MATCH(A40,Results_Cases!A:A,0)))</f>
        <v>10.428571428571429</v>
      </c>
      <c r="DJ40" s="106">
        <f>IF(ISERROR(INDEX(Results_Cases!CT:CT,MATCH(A40,Results_Cases!A:A,0))),0,INDEX(Results_Cases!CT:CT,MATCH(A40,Results_Cases!A:A,0)))</f>
        <v>7.5</v>
      </c>
      <c r="DK40" s="103">
        <f>INDEX(Results_Cases!CN:CN,MATCH(A40,Results_Cases!A:A,0))+INDEX(Results_Cases!CO:CO,MATCH(A40,Results_Cases!A:A,0))+INDEX(Results_Cases!CP:CP,MATCH(A40,Results_Cases!A:A,0))+INDEX(Results_Cases!CQ:CQ,MATCH(A40,Results_Cases!A:A,0))+INDEX(Results_Cases!CR:CR,MATCH(A40,Results_Cases!A:A,0))</f>
        <v>45</v>
      </c>
      <c r="DL40" s="104">
        <f>IF(ISERROR(INDEX(Results_Cases!CU:CU,MATCH(A40,Results_Cases!A:A,0))/DO40),"..",INDEX(Results_Cases!CU:CU,MATCH(A40,Results_Cases!A:A,0))/DO40)</f>
        <v>9.6774193548387094E-2</v>
      </c>
      <c r="DM40" s="104">
        <f>IF(ISERROR(INDEX(Results_Cases!CV:CV,MATCH(A40,Results_Cases!A:A,0))/DO40),"..",INDEX(Results_Cases!CV:CV,MATCH(A40,Results_Cases!A:A,0))/DO40)</f>
        <v>0.83870967741935487</v>
      </c>
      <c r="DN40" s="104">
        <f>IF(ISERROR(INDEX(Results_Cases!CW:CW,MATCH(A40,Results_Cases!A:A,0))/DO40),"..",INDEX(Results_Cases!CW:CW,MATCH(A40,Results_Cases!A:A,0))/DO40)</f>
        <v>6.4516129032258063E-2</v>
      </c>
      <c r="DO40" s="100">
        <f>INDEX(Results_Cases!CU:CU,MATCH(A40,Results_Cases!A:A,0))+INDEX(Results_Cases!CV:CV,MATCH(A40,Results_Cases!A:A,0))+INDEX(Results_Cases!CW:CW,MATCH(A40,Results_Cases!A:A,0))</f>
        <v>31</v>
      </c>
      <c r="DP40" s="102">
        <f>IF(ISERROR(INDEX(Results_Cases!CX:CX,MATCH(A40,Results_Cases!A:A,0))/DS40),"..",INDEX(Results_Cases!CX:CX,MATCH(A40,Results_Cases!A:A,0))/DS40)</f>
        <v>0.61702127659574468</v>
      </c>
      <c r="DQ40" s="102">
        <f>IF(ISERROR(INDEX(Results_Cases!CY:CY,MATCH(A40,Results_Cases!A:A,0))/DS40),"..",INDEX(Results_Cases!CY:CY,MATCH(A40,Results_Cases!A:A,0))/DS40)</f>
        <v>0.38297872340425532</v>
      </c>
      <c r="DR40" s="102">
        <f>IF(ISERROR(INDEX(Results_Cases!CZ:CZ,MATCH(A40,Results_Cases!A:A,0))/DS40),"..",INDEX(Results_Cases!CZ:CZ,MATCH(A40,Results_Cases!A:A,0))/DS40)</f>
        <v>0</v>
      </c>
      <c r="DS40" s="103">
        <f>INDEX(Results_Cases!CX:CX,MATCH(A40,Results_Cases!A:A,0))+INDEX(Results_Cases!CY:CY,MATCH(A40,Results_Cases!A:A,0))+INDEX(Results_Cases!CZ:CZ,MATCH(A40,Results_Cases!A:A,0))</f>
        <v>47</v>
      </c>
      <c r="DT40" s="104">
        <f>IF(ISERROR(INDEX(Results_Cases!DA:DA,MATCH(A40,Results_Cases!A:A,0))/EC40),"..",INDEX(Results_Cases!DA:DA,MATCH(A40,Results_Cases!A:A,0))/EC40)</f>
        <v>0</v>
      </c>
      <c r="DU40" s="104">
        <f>IF(ISERROR(INDEX(Results_Cases!DB:DB,MATCH(A40,Results_Cases!A:A,0))/EC40),"..",INDEX(Results_Cases!DB:DB,MATCH(A40,Results_Cases!A:A,0))/EC40)</f>
        <v>0</v>
      </c>
      <c r="DV40" s="104">
        <f>IF(ISERROR(INDEX(Results_Cases!DC:DC,MATCH(A40,Results_Cases!A:A,0))/EC40),"..",INDEX(Results_Cases!DC:DC,MATCH(A40,Results_Cases!A:A,0))/EC40)</f>
        <v>4.5454545454545456E-2</v>
      </c>
      <c r="DW40" s="104">
        <f>IF(ISERROR(INDEX(Results_Cases!DD:DD,MATCH(A40,Results_Cases!A:A,0))/EC40),"..",INDEX(Results_Cases!DD:DD,MATCH(A40,Results_Cases!A:A,0))/EC40)</f>
        <v>0</v>
      </c>
      <c r="DX40" s="104">
        <f>IF(ISERROR(INDEX(Results_Cases!DE:DE,MATCH(A40,Results_Cases!A:A,0))/EC40),"..",INDEX(Results_Cases!DE:DE,MATCH(A40,Results_Cases!A:A,0))/EC40)</f>
        <v>0.15909090909090909</v>
      </c>
      <c r="DY40" s="104">
        <f>IF(ISERROR(INDEX(Results_Cases!DF:DF,MATCH(A40,Results_Cases!A:A,0))/EC40),"..",INDEX(Results_Cases!DF:DF,MATCH(A40,Results_Cases!A:A,0))/EC40)</f>
        <v>0.47727272727272729</v>
      </c>
      <c r="DZ40" s="104">
        <f>IF(ISERROR(INDEX(Results_Cases!DG:DG,MATCH(A40,Results_Cases!A:A,0))/EC40),"..",INDEX(Results_Cases!DG:DG,MATCH(A40,Results_Cases!A:A,0))/EC40)</f>
        <v>0.27272727272727271</v>
      </c>
      <c r="EA40" s="104">
        <f>IF(ISERROR(INDEX(Results_Cases!DH:DH,MATCH(A40,Results_Cases!A:A,0))/EC40),"..",INDEX(Results_Cases!DH:DH,MATCH(A40,Results_Cases!A:A,0))/EC40)</f>
        <v>4.5454545454545456E-2</v>
      </c>
      <c r="EB40" s="107">
        <f>IF(ISERROR(INDEX(Results_Cases!DI:DI,MATCH(A40,Results_Cases!A:A,0))),"..",INDEX(Results_Cases!DI:DI,MATCH(A40,Results_Cases!A:A,0)))</f>
        <v>60.7</v>
      </c>
      <c r="EC40" s="100">
        <f>INDEX(Results_Cases!DA:DA,MATCH(A40,Results_Cases!A:A,0))+INDEX(Results_Cases!DB:DB,MATCH(A40,Results_Cases!A:A,0))+INDEX(Results_Cases!DC:DC,MATCH(A40,Results_Cases!A:A,0))+INDEX(Results_Cases!DD:DD,MATCH(A40,Results_Cases!A:A,0))+INDEX(Results_Cases!DE:DE,MATCH(A40,Results_Cases!A:A,0))+INDEX(Results_Cases!DF:DF,MATCH(A40,Results_Cases!A:A,0))+INDEX(Results_Cases!DG:DG,MATCH(A40,Results_Cases!A:A,0))+INDEX(Results_Cases!DH:DH,MATCH(A40,Results_Cases!A:A,0))</f>
        <v>44</v>
      </c>
      <c r="ED40" s="102">
        <f>IF(ISERROR(INDEX(Results_Cases!DJ:DJ,MATCH(A40,Results_Cases!A:A,0))/EI40),"..",INDEX(Results_Cases!DJ:DJ,MATCH(A40,Results_Cases!A:A,0))/EI40)</f>
        <v>2.0833333333333332E-2</v>
      </c>
      <c r="EE40" s="102">
        <f>IF(ISERROR(INDEX(Results_Cases!DK:DK,MATCH(A40,Results_Cases!A:A,0))/EI40),"..",INDEX(Results_Cases!DK:DK,MATCH(A40,Results_Cases!A:A,0))/EI40)</f>
        <v>2.0833333333333332E-2</v>
      </c>
      <c r="EF40" s="102">
        <f>IF(ISERROR(INDEX(Results_Cases!DL:DL,MATCH(A40,Results_Cases!A:A,0))/EI40),"..",INDEX(Results_Cases!DL:DL,MATCH(A40,Results_Cases!A:A,0))/EI40)</f>
        <v>0</v>
      </c>
      <c r="EG40" s="102">
        <f>IF(ISERROR(INDEX(Results_Cases!DM:DM,MATCH(A40,Results_Cases!A:A,0))/EI40),"..",INDEX(Results_Cases!DM:DM,MATCH(A40,Results_Cases!A:A,0))/EI40)</f>
        <v>0.89583333333333337</v>
      </c>
      <c r="EH40" s="102">
        <f>IF(ISERROR(INDEX(Results_Cases!DN:DN,MATCH(A40,Results_Cases!A:A,0))/EI40),"..",INDEX(Results_Cases!DN:DN,MATCH(A40,Results_Cases!A:A,0))/EI40)</f>
        <v>6.25E-2</v>
      </c>
      <c r="EI40" s="103">
        <f>INDEX(Results_Cases!DJ:DJ,MATCH(A40,Results_Cases!A:A,0))+INDEX(Results_Cases!DK:DK,MATCH(A40,Results_Cases!A:A,0))+INDEX(Results_Cases!DL:DL,MATCH(A40,Results_Cases!A:A,0))+INDEX(Results_Cases!DM:DM,MATCH(A40,Results_Cases!A:A,0))+INDEX(Results_Cases!DN:DN,MATCH(A40,Results_Cases!A:A,0))</f>
        <v>48</v>
      </c>
      <c r="EJ40" s="104">
        <f>IF(ISERROR(INDEX(Results_Cases!DO:DO,MATCH(A40,Results_Cases!A:A,0))/EI40),"..",INDEX(Results_Cases!DO:DO,MATCH(A40,Results_Cases!A:A,0))/EI40)</f>
        <v>0</v>
      </c>
      <c r="EK40" s="104">
        <f>IF(ISERROR(INDEX(Results_Cases!DP:DP,MATCH(A40,Results_Cases!A:A,0))/EI40),"..",INDEX(Results_Cases!DP:DP,MATCH(A40,Results_Cases!A:A,0))/EI40)</f>
        <v>0</v>
      </c>
      <c r="EL40" s="104">
        <f>IF(ISERROR(INDEX(Results_Cases!DQ:DQ,MATCH(A40,Results_Cases!A:A,0))/EI40),"..",INDEX(Results_Cases!DQ:DQ,MATCH(A40,Results_Cases!A:A,0))/EI40)</f>
        <v>2.0833333333333332E-2</v>
      </c>
      <c r="EM40" s="102">
        <f>IF(ISERROR(INDEX(Results_Cases!DR:DR,MATCH(A40,Results_Cases!A:A,0))/EI40),"..",INDEX(Results_Cases!DR:DR,MATCH(A40,Results_Cases!A:A,0))/EI40)</f>
        <v>0</v>
      </c>
      <c r="EN40" s="102">
        <f>IF(ISERROR(INDEX(Results_Cases!DS:DS,MATCH(A40,Results_Cases!A:A,0))/EI40),"..",INDEX(Results_Cases!DS:DS,MATCH(A40,Results_Cases!A:A,0))/EI40)</f>
        <v>0</v>
      </c>
      <c r="EO40" s="102">
        <f>IF(ISERROR(INDEX(Results_Cases!DT:DT,MATCH(A40,Results_Cases!A:A,0))/EI40),"..",INDEX(Results_Cases!DT:DT,MATCH(A40,Results_Cases!A:A,0))/EI40)</f>
        <v>0</v>
      </c>
      <c r="EP40" s="102">
        <f>IF(ISERROR(INDEX(Results_Cases!DU:DU,MATCH(A40,Results_Cases!A:A,0))/EI40),"..",INDEX(Results_Cases!DU:DU,MATCH(A40,Results_Cases!A:A,0))/EI40)</f>
        <v>2.0833333333333332E-2</v>
      </c>
      <c r="EQ40" s="104">
        <f>IF(ISERROR(INDEX(Results_Cases!DV:DV,MATCH(A40,Results_Cases!A:A,0))/EI40),"..",INDEX(Results_Cases!DV:DV,MATCH(A40,Results_Cases!A:A,0))/EI40)</f>
        <v>0</v>
      </c>
      <c r="ER40" s="104">
        <f>IF(ISERROR(INDEX(Results_Cases!DW:DW,MATCH(A40,Results_Cases!A:A,0))/EI40),"..",INDEX(Results_Cases!DW:DW,MATCH(A40,Results_Cases!A:A,0))/EI40)</f>
        <v>0</v>
      </c>
      <c r="ES40" s="104">
        <f>IF(ISERROR(INDEX(Results_Cases!DX:DX,MATCH(A40,Results_Cases!A:A,0))/EI40),"..",INDEX(Results_Cases!DX:DX,MATCH(A40,Results_Cases!A:A,0))/EI40)</f>
        <v>0</v>
      </c>
      <c r="ET40" s="104">
        <f>IF(ISERROR(INDEX(Results_Cases!DY:DY,MATCH(A40,Results_Cases!A:A,0))/EI40),"..",INDEX(Results_Cases!DY:DY,MATCH(A40,Results_Cases!A:A,0))/EI40)</f>
        <v>0</v>
      </c>
      <c r="EU40" s="104">
        <f>IF(ISERROR(INDEX(Results_Cases!DZ:DZ,MATCH(A40,Results_Cases!A:A,0))/EI40),"..",INDEX(Results_Cases!DZ:DZ,MATCH(A40,Results_Cases!A:A,0))/EI40)</f>
        <v>0</v>
      </c>
      <c r="EV40" s="104">
        <f>IF(ISERROR(INDEX(Results_Cases!EA:EA,MATCH(A40,Results_Cases!A:A,0))/EI40),"..",INDEX(Results_Cases!EA:EA,MATCH(A40,Results_Cases!A:A,0))/EI40)</f>
        <v>0</v>
      </c>
      <c r="EW40" s="104">
        <f>IF(ISERROR(INDEX(Results_Cases!EB:EB,MATCH(A40,Results_Cases!A:A,0))/EI40),"..",INDEX(Results_Cases!EB:EB,MATCH(A40,Results_Cases!A:A,0))/EI40)</f>
        <v>0</v>
      </c>
      <c r="EX40" s="102">
        <f>IF(ISERROR(INDEX(Results_Cases!EC:EC,MATCH(A40,Results_Cases!A:A,0))/EI40),"..",INDEX(Results_Cases!EC:EC,MATCH(A40,Results_Cases!A:A,0))/EI40)</f>
        <v>0</v>
      </c>
      <c r="EY40" s="102">
        <f>IF(ISERROR(INDEX(Results_Cases!ED:ED,MATCH(A40,Results_Cases!A:A,0))/EI40),"..",INDEX(Results_Cases!ED:ED,MATCH(A40,Results_Cases!A:A,0))/EI40)</f>
        <v>0</v>
      </c>
      <c r="EZ40" s="102">
        <f>IF(ISERROR(INDEX(Results_Cases!EE:EE,MATCH(A40,Results_Cases!A:A,0))/EI40),"..",INDEX(Results_Cases!EE:EE,MATCH(A40,Results_Cases!A:A,0))/EI40)</f>
        <v>0</v>
      </c>
      <c r="FA40" s="102">
        <f>IF(ISERROR(INDEX(Results_Cases!EF:EF,MATCH(A40,Results_Cases!A:A,0))/EI40),"..",INDEX(Results_Cases!EF:EF,MATCH(A40,Results_Cases!A:A,0))/EI40)</f>
        <v>0</v>
      </c>
      <c r="FB40" s="102">
        <f>IF(ISERROR(INDEX(Results_Cases!EG:EG,MATCH(A40,Results_Cases!A:A,0))/EI40),"..",INDEX(Results_Cases!EG:EG,MATCH(A40,Results_Cases!A:A,0))/EI40)</f>
        <v>2.0833333333333332E-2</v>
      </c>
      <c r="FC40" s="102">
        <f>IF(ISERROR(INDEX(Results_Cases!EH:EH,MATCH(A40,Results_Cases!A:A,0))/EI40),"..",INDEX(Results_Cases!EH:EH,MATCH(A40,Results_Cases!A:A,0))/EI40)</f>
        <v>0</v>
      </c>
      <c r="FD40" s="102">
        <f>IF(ISERROR(INDEX(Results_Cases!EI:EI,MATCH(A40,Results_Cases!A:A,0))/EI40),"..",INDEX(Results_Cases!EI:EI,MATCH(A40,Results_Cases!A:A,0))/EI40)</f>
        <v>0</v>
      </c>
      <c r="FE40" s="102">
        <f>IF(ISERROR(INDEX(Results_Cases!EJ:EJ,MATCH(A40,Results_Cases!A:A,0))/EI40),"..",INDEX(Results_Cases!EJ:EJ,MATCH(A40,Results_Cases!A:A,0))/EI40)</f>
        <v>0</v>
      </c>
      <c r="FF40" s="102">
        <f>IF(ISERROR(INDEX(Results_Cases!EK:EK,MATCH(A40,Results_Cases!A:A,0))/EI40),"..",INDEX(Results_Cases!EK:EK,MATCH(A40,Results_Cases!A:A,0))/EI40)</f>
        <v>0</v>
      </c>
      <c r="FG40" s="102">
        <f>IF(ISERROR(INDEX(Results_Cases!EL:EL,MATCH(A40,Results_Cases!A:A,0))/EI40),"..",INDEX(Results_Cases!EL:EL,MATCH(A40,Results_Cases!A:A,0))/EI40)</f>
        <v>0</v>
      </c>
      <c r="FH40" s="102">
        <f>IF(ISERROR(INDEX(Results_Cases!EM:EM,MATCH(A40,Results_Cases!A:A,0))/EI40),"..",INDEX(Results_Cases!EM:EM,MATCH(A40,Results_Cases!A:A,0))/EI40)</f>
        <v>0</v>
      </c>
      <c r="FI40" s="102">
        <f>IF(ISERROR(INDEX(Results_Cases!EN:EN,MATCH(A40,Results_Cases!A:A,0))/EI40),"..",INDEX(Results_Cases!EN:EN,MATCH(A40,Results_Cases!A:A,0))/EI40)</f>
        <v>0</v>
      </c>
      <c r="FJ40" s="102">
        <f>IF(ISERROR(INDEX(Results_Cases!EO:EO,MATCH(A40,Results_Cases!A:A,0))/EI40),"..",INDEX(Results_Cases!EO:EO,MATCH(A40,Results_Cases!A:A,0))/EI40)</f>
        <v>0</v>
      </c>
      <c r="FK40" s="102">
        <f>IF(ISERROR(INDEX(Results_Cases!EP:EP,MATCH(A40,Results_Cases!A:A,0))/EI40),"..",INDEX(Results_Cases!EP:EP,MATCH(A40,Results_Cases!A:A,0))/EI40)</f>
        <v>0</v>
      </c>
      <c r="FL40" s="102">
        <f>IF(ISERROR(INDEX(Results_Cases!EQ:EQ,MATCH(A40,Results_Cases!A:A,0))/EI40),"..",INDEX(Results_Cases!EQ:EQ,MATCH(A40,Results_Cases!A:A,0))/EI40)</f>
        <v>0</v>
      </c>
      <c r="FM40" s="102">
        <f>IF(ISERROR(INDEX(Results_Cases!ER:ER,MATCH(A40,Results_Cases!A:A,0))/EI40),"..",INDEX(Results_Cases!ER:ER,MATCH(A40,Results_Cases!A:A,0))/EI40)</f>
        <v>0</v>
      </c>
      <c r="FN40" s="102">
        <f>IF(ISERROR(INDEX(Results_Cases!ES:ES,MATCH(A40,Results_Cases!A:A,0))/EI40),"..",INDEX(Results_Cases!ES:ES,MATCH(A40,Results_Cases!A:A,0))/EI40)</f>
        <v>0</v>
      </c>
      <c r="FO40" s="102">
        <f>IF(ISERROR(INDEX(Results_Cases!ET:ET,MATCH(A40,Results_Cases!A:A,0))/EI40),"..",INDEX(Results_Cases!ET:ET,MATCH(A40,Results_Cases!A:A,0))/EI40)</f>
        <v>0</v>
      </c>
      <c r="FP40" s="102">
        <f>IF(ISERROR(INDEX(Results_Cases!EU:EU,MATCH(A40,Results_Cases!A:A,0))/EI40),"..",INDEX(Results_Cases!EU:EU,MATCH(A40,Results_Cases!A:A,0))/EI40)</f>
        <v>0</v>
      </c>
      <c r="FQ40" s="102">
        <f>IF(ISERROR(INDEX(Results_Cases!EV:EV,MATCH(A40,Results_Cases!A:A,0))/EI40),"..",INDEX(Results_Cases!EV:EV,MATCH(A40,Results_Cases!A:A,0))/EI40)</f>
        <v>0</v>
      </c>
      <c r="FR40" s="102">
        <f>IF(ISERROR(INDEX(Results_Cases!EW:EW,MATCH(A40,Results_Cases!A:A,0))/EI40),"..",INDEX(Results_Cases!EW:EW,MATCH(A40,Results_Cases!A:A,0))/EI40)</f>
        <v>0</v>
      </c>
      <c r="FS40" s="102">
        <f>IF(ISERROR(INDEX(Results_Cases!EX:EX,MATCH(A40,Results_Cases!A:A,0))/EI40),"..",INDEX(Results_Cases!EX:EX,MATCH(A40,Results_Cases!A:A,0))/EI40)</f>
        <v>0.875</v>
      </c>
      <c r="FT40" s="104">
        <f>IF(ISERROR(INDEX(Results_Cases!EY:EY,MATCH(A40,Results_Cases!A:A,0))/EI40),"..",INDEX(Results_Cases!EY:EY,MATCH(A40,Results_Cases!A:A,0))/EI40)</f>
        <v>6.25E-2</v>
      </c>
      <c r="FU40" s="104">
        <f>IF(ISERROR(INDEX(Results_Cases!EZ:EZ,MATCH(A40,Results_Cases!A:A,0))/EI40),"..",INDEX(Results_Cases!EZ:EZ,MATCH(A40,Results_Cases!A:A,0))/EI40)</f>
        <v>0</v>
      </c>
      <c r="FV40" s="102">
        <f>IF(ISERROR(INDEX(Results_Cases!FA:FA,MATCH(A40,Results_Cases!A:A,0))/GB40),"..",INDEX(Results_Cases!FA:FA,MATCH(A40,Results_Cases!A:A,0))/GB40)</f>
        <v>0.95</v>
      </c>
      <c r="FW40" s="102">
        <f>IF(ISERROR(INDEX(Results_Cases!FB:FB,MATCH(A40,Results_Cases!A:A,0))/GB40),"..",INDEX(Results_Cases!FB:FB,MATCH(A40,Results_Cases!A:A,0))/GB40)</f>
        <v>0</v>
      </c>
      <c r="FX40" s="102">
        <f>IF(ISERROR(INDEX(Results_Cases!FC:FC,MATCH(A40,Results_Cases!A:A,0))/GB40),"..",INDEX(Results_Cases!FC:FC,MATCH(A40,Results_Cases!A:A,0))/GB40)</f>
        <v>0</v>
      </c>
      <c r="FY40" s="102">
        <f>IF(ISERROR(INDEX(Results_Cases!FD:FD,MATCH(A40,Results_Cases!A:A,0))/GB40),"..",INDEX(Results_Cases!FD:FD,MATCH(A40,Results_Cases!A:A,0))/GB40)</f>
        <v>2.5000000000000001E-2</v>
      </c>
      <c r="FZ40" s="102">
        <f>IF(ISERROR(INDEX(Results_Cases!FE:FE,MATCH(A40,Results_Cases!A:A,0))/GB40),"..",INDEX(Results_Cases!FE:FE,MATCH(A40,Results_Cases!A:A,0))/GB40)</f>
        <v>2.5000000000000001E-2</v>
      </c>
      <c r="GA40" s="108">
        <f>IF(ISERROR(INDEX(Results_Cases!FF:FF,MATCH(A40,Results_Cases!A:A,0))/GB40),"..",INDEX(Results_Cases!FF:FF,MATCH(A40,Results_Cases!A:A,0))/GB40)</f>
        <v>0</v>
      </c>
      <c r="GB40" s="103">
        <f>INDEX(Results_Cases!FA:FA,MATCH(A40,Results_Cases!A:A,0))+INDEX(Results_Cases!FB:FB,MATCH(A40,Results_Cases!A:A,0))+INDEX(Results_Cases!FC:FC,MATCH(A40,Results_Cases!A:A,0))+INDEX(Results_Cases!FD:FD,MATCH(A40,Results_Cases!A:A,0))+INDEX(Results_Cases!FE:FE,MATCH(A40,Results_Cases!A:A,0))+INDEX(Results_Cases!FF:FF,MATCH(A40,Results_Cases!A:A,0))</f>
        <v>40</v>
      </c>
      <c r="GC40" s="104">
        <f>IF(ISERROR(INDEX(Results_Cases!FG:FG,MATCH(A40,Results_Cases!A:A,0))/GQ40),"..",INDEX(Results_Cases!FG:FG,MATCH(A40,Results_Cases!A:A,0))/GQ40)</f>
        <v>1</v>
      </c>
      <c r="GD40" s="104">
        <f>IF(ISERROR(INDEX(Results_Cases!FH:FH,MATCH(A40,Results_Cases!A:A,0))/GQ40),"..",INDEX(Results_Cases!FH:FH,MATCH(A40,Results_Cases!A:A,0))/GQ40)</f>
        <v>0</v>
      </c>
      <c r="GE40" s="104">
        <f>IF(ISERROR(INDEX(Results_Cases!FI:FI,MATCH(A40,Results_Cases!A:A,0))/GQ40),"..",INDEX(Results_Cases!FI:FI,MATCH(A40,Results_Cases!A:A,0))/GQ40)</f>
        <v>0</v>
      </c>
      <c r="GF40" s="104">
        <f>IF(ISERROR(INDEX(Results_Cases!FJ:FJ,MATCH(A40,Results_Cases!A:A,0))/GQ40),"..",INDEX(Results_Cases!FJ:FJ,MATCH(A40,Results_Cases!A:A,0))/GQ40)</f>
        <v>0</v>
      </c>
      <c r="GG40" s="104">
        <f>IF(ISERROR(INDEX(Results_Cases!FK:FK,MATCH(A40,Results_Cases!A:A,0))/GQ40),"..",INDEX(Results_Cases!FK:FK,MATCH(A40,Results_Cases!A:A,0))/GQ40)</f>
        <v>0</v>
      </c>
      <c r="GH40" s="104">
        <f>IF(ISERROR(INDEX(Results_Cases!FL:FL,MATCH(A40,Results_Cases!A:A,0))/GQ40),"..",INDEX(Results_Cases!FL:FL,MATCH(A40,Results_Cases!A:A,0))/GQ40)</f>
        <v>0</v>
      </c>
      <c r="GI40" s="104">
        <f>IF(ISERROR(INDEX(Results_Cases!FM:FM,MATCH(A40,Results_Cases!A:A,0))/GQ40),"..",INDEX(Results_Cases!FM:FM,MATCH(A40,Results_Cases!A:A,0))/GQ40)</f>
        <v>0</v>
      </c>
      <c r="GJ40" s="104">
        <f>IF(ISERROR(INDEX(Results_Cases!FN:FN,MATCH(A40,Results_Cases!A:A,0))/GQ40),"..",INDEX(Results_Cases!FN:FN,MATCH(A40,Results_Cases!A:A,0))/GQ40)</f>
        <v>0</v>
      </c>
      <c r="GK40" s="104">
        <f>IF(ISERROR(INDEX(Results_Cases!FO:FO,MATCH(A40,Results_Cases!A:A,0))/GQ40),"..",INDEX(Results_Cases!FO:FO,MATCH(A40,Results_Cases!A:A,0))/GQ40)</f>
        <v>0</v>
      </c>
      <c r="GL40" s="104">
        <f>IF(ISERROR(INDEX(Results_Cases!FP:FP,MATCH(A40,Results_Cases!A:A,0))/GQ40),"..",INDEX(Results_Cases!FP:FP,MATCH(A40,Results_Cases!A:A,0))/GQ40)</f>
        <v>0</v>
      </c>
      <c r="GM40" s="104">
        <f>IF(ISERROR(INDEX(Results_Cases!FQ:FQ,MATCH(A40,Results_Cases!A:A,0))/GQ40),"..",INDEX(Results_Cases!FQ:FQ,MATCH(A40,Results_Cases!A:A,0))/GQ40)</f>
        <v>0</v>
      </c>
      <c r="GN40" s="104">
        <f>IF(ISERROR(INDEX(Results_Cases!FR:FR,MATCH(A40,Results_Cases!A:A,0))/GQ40),"..",INDEX(Results_Cases!FR:FR,MATCH(A40,Results_Cases!A:A,0))/GQ40)</f>
        <v>0</v>
      </c>
      <c r="GO40" s="104">
        <f>IF(ISERROR(INDEX(Results_Cases!FS:FS,MATCH(A40,Results_Cases!A:A,0))/GQ40),"..",INDEX(Results_Cases!FS:FS,MATCH(A40,Results_Cases!A:A,0))/GQ40)</f>
        <v>0</v>
      </c>
      <c r="GP40" s="104">
        <f>IF(ISERROR(INDEX(Results_Cases!FT:FT,MATCH(A40,Results_Cases!A:A,0))/GQ40),"..",INDEX(Results_Cases!FT:FT,MATCH(A40,Results_Cases!A:A,0))/GQ40)</f>
        <v>0</v>
      </c>
      <c r="GQ40" s="100">
        <f>INDEX(Results_Cases!FG:FG,MATCH(A40,Results_Cases!A:A,0))+INDEX(Results_Cases!FH:FH,MATCH(A40,Results_Cases!A:A,0))+INDEX(Results_Cases!FI:FI,MATCH(A40,Results_Cases!A:A,0))+INDEX(Results_Cases!FJ:FJ,MATCH(A40,Results_Cases!A:A,0))+INDEX(Results_Cases!FK:FK,MATCH(A40,Results_Cases!A:A,0))+INDEX(Results_Cases!FL:FL,MATCH(A40,Results_Cases!A:A,0))+INDEX(Results_Cases!FM:FM,MATCH(A40,Results_Cases!A:A,0))+INDEX(Results_Cases!FN:FN,MATCH(A40,Results_Cases!A:A,0))+INDEX(Results_Cases!FO:FO,MATCH(A40,Results_Cases!A:A,0))+INDEX(Results_Cases!FP:FP,MATCH(A40,Results_Cases!A:A,0))+INDEX(Results_Cases!FQ:FQ,MATCH(A40,Results_Cases!A:A,0))+INDEX(Results_Cases!FR:FR,MATCH(A40,Results_Cases!A:A,0))+INDEX(Results_Cases!FS:FS,MATCH(A40,Results_Cases!A:A,0))+INDEX(Results_Cases!FT:FT,MATCH(A40,Results_Cases!A:A,0))</f>
        <v>35</v>
      </c>
      <c r="GR40" s="102" t="str">
        <f>IF(ISERROR(INDEX(Results_Cases!FU:FU,MATCH(A40,Results_Cases!A:A,0))/GS40),"..",INDEX(Results_Cases!FU:FU,MATCH(A40,Results_Cases!A:A,0))/GS40)</f>
        <v>..</v>
      </c>
      <c r="GS40" s="109">
        <f>INDEX(Results_Cases!FU:FU,MATCH(A40,Results_Cases!A:A,0))</f>
        <v>0</v>
      </c>
      <c r="GT40" s="104" t="str">
        <f>IF(ISERROR(INDEX(Results_Cases!FV:FV,MATCH(A40,Results_Cases!A:A,0))/GV40),"..",INDEX(Results_Cases!FV:FV,MATCH(A40,Results_Cases!A:A,0))/GV40)</f>
        <v>..</v>
      </c>
      <c r="GU40" s="104" t="str">
        <f>IF(ISERROR(INDEX(Results_Cases!FW:FW,MATCH(A40,Results_Cases!A:A,0))/GV40),"..",INDEX(Results_Cases!FW:FW,MATCH(A40,Results_Cases!A:A,0))/GV40)</f>
        <v>..</v>
      </c>
      <c r="GV40" s="110">
        <f>INDEX(Results_Cases!FV:FV,MATCH(A40,Results_Cases!A:A,0))+INDEX(Results_Cases!FW:FW,MATCH(A40,Results_Cases!A:A,0))</f>
        <v>0</v>
      </c>
      <c r="GW40" s="102">
        <f>IF(ISERROR(INDEX(Results_Cases!FX:FX,MATCH(A40,Results_Cases!A:A,0))/GZ40),"..",INDEX(Results_Cases!FX:FX,MATCH(A40,Results_Cases!A:A,0))/GZ40)</f>
        <v>1</v>
      </c>
      <c r="GX40" s="102">
        <f>IF(ISERROR(INDEX(Results_Cases!FY:FY,MATCH(A40,Results_Cases!A:A,0))/GZ40),"..",INDEX(Results_Cases!FY:FY,MATCH(A40,Results_Cases!A:A,0))/GZ40)</f>
        <v>0</v>
      </c>
      <c r="GY40" s="102">
        <f>IF(ISERROR(INDEX(Results_Cases!FZ:FZ,MATCH(A40,Results_Cases!A:A,0))/GZ40),"..",INDEX(Results_Cases!FZ:FZ,MATCH(A40,Results_Cases!A:A,0))/GZ40)</f>
        <v>0</v>
      </c>
      <c r="GZ40" s="109">
        <f>INDEX(Results_Cases!FX:FX,MATCH(A40,Results_Cases!A:A,0))+INDEX(Results_Cases!FY:FY,MATCH(A40,Results_Cases!A:A,0))+INDEX(Results_Cases!FZ:FZ,MATCH(A40,Results_Cases!A:A,0))</f>
        <v>1</v>
      </c>
      <c r="HA40" s="104">
        <f>IF(ISERROR(INDEX(Results_Cases!GA:GA,MATCH(A40,Results_Cases!A:A,0))/HF40),"..",INDEX(Results_Cases!GA:GA,MATCH(A40,Results_Cases!A:A,0))/HF40)</f>
        <v>1</v>
      </c>
      <c r="HB40" s="104">
        <f>IF(ISERROR(INDEX(Results_Cases!GB:GB,MATCH(A40,Results_Cases!A:A,0))/HF40),"..",INDEX(Results_Cases!GB:GB,MATCH(A40,Results_Cases!A:A,0))/HF40)</f>
        <v>0</v>
      </c>
      <c r="HC40" s="104">
        <f>IF(ISERROR(INDEX(Results_Cases!GC:GC,MATCH(A40,Results_Cases!A:A,0))/HF40),"..",INDEX(Results_Cases!GC:GC,MATCH(A40,Results_Cases!A:A,0))/HF40)</f>
        <v>0</v>
      </c>
      <c r="HD40" s="104">
        <f>IF(ISERROR(INDEX(Results_Cases!GD:GD,MATCH(A40,Results_Cases!A:A,0))/HF40),"..",INDEX(Results_Cases!GD:GD,MATCH(A40,Results_Cases!A:A,0))/HF40)</f>
        <v>0</v>
      </c>
      <c r="HE40" s="104">
        <f>IF(ISERROR(INDEX(Results_Cases!GE:GE,MATCH(A40,Results_Cases!A:A,0))/HF40),"..",INDEX(Results_Cases!GE:GE,MATCH(A40,Results_Cases!A:A,0))/HF40)</f>
        <v>0</v>
      </c>
      <c r="HF40" s="110">
        <f>INDEX(Results_Cases!GA:GA,MATCH(A40,Results_Cases!A:A,0))+INDEX(Results_Cases!GB:GB,MATCH(A40,Results_Cases!A:A,0))+INDEX(Results_Cases!GC:GC,MATCH(A40,Results_Cases!A:A,0))+INDEX(Results_Cases!GD:GD,MATCH(A40,Results_Cases!A:A,0))+INDEX(Results_Cases!GE:GE,MATCH(A40,Results_Cases!A:A,0))</f>
        <v>1</v>
      </c>
      <c r="HG40" s="102">
        <f>INDEX(Results_Cases!GF:GF,MATCH(A40,Results_Cases!A:A,0))/HO40</f>
        <v>0.76923076923076927</v>
      </c>
      <c r="HH40" s="102">
        <f>INDEX(Results_Cases!GG:GG,MATCH(A40,Results_Cases!A:A,0))/HO40</f>
        <v>0.12820512820512819</v>
      </c>
      <c r="HI40" s="102">
        <f>INDEX(Results_Cases!GH:GH,MATCH(A40,Results_Cases!A:A,0))/HO40</f>
        <v>0.10256410256410256</v>
      </c>
      <c r="HJ40" s="102">
        <f>INDEX(Results_Cases!GI:GI,MATCH(A40,Results_Cases!A:A,0))/HO40</f>
        <v>0</v>
      </c>
      <c r="HK40" s="102">
        <f>INDEX(Results_Cases!GJ:GJ,MATCH(A40,Results_Cases!A:A,0))/HO40</f>
        <v>2.564102564102564E-2</v>
      </c>
      <c r="HL40" s="102">
        <f>INDEX(Results_Cases!GK:GK,MATCH(A40,Results_Cases!A:A,0))/HO40</f>
        <v>2.564102564102564E-2</v>
      </c>
      <c r="HM40" s="102">
        <f>INDEX(Results_Cases!GL:GL,MATCH(A40,Results_Cases!A:A,0))/HO40</f>
        <v>2.564102564102564E-2</v>
      </c>
      <c r="HN40" s="102">
        <f>INDEX(Results_Cases!GM:GM,MATCH(A40,Results_Cases!A:A,0))/HO40</f>
        <v>5.128205128205128E-2</v>
      </c>
      <c r="HO40" s="103">
        <f>INDEX(Results_Cases!HC:HC,MATCH(A40,Results_Cases!A:A,0))</f>
        <v>39</v>
      </c>
      <c r="HP40" s="104">
        <f>IF(ISERROR(INDEX(Results_Cases!GN:GN,MATCH(A40,Results_Cases!A:A,0))/HX40),0,INDEX(Results_Cases!GN:GN,MATCH(A40,Results_Cases!A:A,0))/HX40)</f>
        <v>0.75</v>
      </c>
      <c r="HQ40" s="104">
        <f>IF(ISERROR(INDEX(Results_Cases!GO:GO,MATCH(A40,Results_Cases!A:A,0))/HX40),0,INDEX(Results_Cases!GO:GO,MATCH(A40,Results_Cases!A:A,0))/HX40)</f>
        <v>2.5000000000000001E-2</v>
      </c>
      <c r="HR40" s="104">
        <f>IF(ISERROR(INDEX(Results_Cases!GP:GP,MATCH(A40,Results_Cases!A:A,0))/HX40),0,INDEX(Results_Cases!GP:GP,MATCH(A40,Results_Cases!A:A,0))/HX40)</f>
        <v>0</v>
      </c>
      <c r="HS40" s="104">
        <f>IF(ISERROR(INDEX(Results_Cases!GQ:GQ,MATCH(A40,Results_Cases!A:A,0))/HX40),0,INDEX(Results_Cases!GQ:GQ,MATCH(A40,Results_Cases!A:A,0))/HX40)</f>
        <v>2.5000000000000001E-2</v>
      </c>
      <c r="HT40" s="104">
        <f>IF(ISERROR(INDEX(Results_Cases!GR:GR,MATCH(A40,Results_Cases!A:A,0))/HX40),0,INDEX(Results_Cases!GR:GR,MATCH(A40,Results_Cases!A:A,0))/HX40)</f>
        <v>0.2</v>
      </c>
      <c r="HU40" s="104">
        <f>IF(ISERROR(INDEX(Results_Cases!GS:GS,MATCH(A40,Results_Cases!A:A,0))/HX40),0,INDEX(Results_Cases!GS:GS,MATCH(A40,Results_Cases!A:A,0))/HX40)</f>
        <v>0</v>
      </c>
      <c r="HV40" s="104">
        <f>IF(ISERROR(INDEX(Results_Cases!GT:GT,MATCH(A40,Results_Cases!A:A,0))/HX40),0,INDEX(Results_Cases!GT:GT,MATCH(A40,Results_Cases!A:A,0))/HX40)</f>
        <v>0</v>
      </c>
      <c r="HW40" s="104">
        <f>IF(ISERROR(INDEX(Results_Cases!GU:GU,MATCH(A40,Results_Cases!A:A,0))/HX40),0,INDEX(Results_Cases!GU:GU,MATCH(A40,Results_Cases!A:A,0))/HX40)</f>
        <v>0</v>
      </c>
      <c r="HX40" s="100">
        <f>INDEX(Results_Cases!GN:GN,MATCH(A40,Results_Cases!A:A,0))+INDEX(Results_Cases!GO:GO,MATCH(A40,Results_Cases!A:A,0))+INDEX(Results_Cases!GP:GP,MATCH(A40,Results_Cases!A:A,0))+INDEX(Results_Cases!GQ:GQ,MATCH(A40,Results_Cases!A:A,0))+INDEX(Results_Cases!GR:GR,MATCH(A40,Results_Cases!A:A,0))+INDEX(Results_Cases!GS:GS,MATCH(A40,Results_Cases!A:A,0))+INDEX(Results_Cases!GT:GT,MATCH(A40,Results_Cases!A:A,0))+INDEX(Results_Cases!GU:GU,MATCH(A40,Results_Cases!A:A,0))</f>
        <v>40</v>
      </c>
      <c r="HY40" s="102">
        <f>IF(ISERROR(INDEX(Results_Cases!GV:GV,MATCH(A40,Results_Cases!A:A,0))/IA40),"..",INDEX(Results_Cases!GV:GV,MATCH(A40,Results_Cases!A:A,0))/IA40)</f>
        <v>0.45833333333333331</v>
      </c>
      <c r="HZ40" s="102">
        <f>IF(ISERROR(INDEX(Results_Cases!GW:GW,MATCH(A40,Results_Cases!A:A,0))/IA40),"..",INDEX(Results_Cases!GW:GW,MATCH(A40,Results_Cases!A:A,0))/IA40)</f>
        <v>0.54166666666666663</v>
      </c>
      <c r="IA40" s="103">
        <f>INDEX(Results_Cases!GV:GV,MATCH(A40,Results_Cases!A:A,0))+INDEX(Results_Cases!GW:GW,MATCH(A40,Results_Cases!A:A,0))</f>
        <v>48</v>
      </c>
      <c r="IB40" s="104">
        <f>IF(ISERROR(INDEX(Results_Cases!GX:GX,MATCH(A40,Results_Cases!A:A,0))/ID40),"..",INDEX(Results_Cases!GX:GX,MATCH(A40,Results_Cases!A:A,0))/ID40)</f>
        <v>4.1666666666666664E-2</v>
      </c>
      <c r="IC40" s="104">
        <f>IF(ISERROR(INDEX(Results_Cases!GY:GY,MATCH(A40,Results_Cases!A:A,0))/ID40),"..",INDEX(Results_Cases!GY:GY,MATCH(A40,Results_Cases!A:A,0))/ID40)</f>
        <v>0.95833333333333337</v>
      </c>
      <c r="ID40" s="111">
        <f>INDEX(Results_Cases!GX:GX,MATCH(A40,Results_Cases!A:A,0))+INDEX(Results_Cases!GY:GY,MATCH(A40,Results_Cases!A:A,0))</f>
        <v>48</v>
      </c>
    </row>
    <row r="41" spans="1:238" s="30" customFormat="1" ht="24" customHeight="1" x14ac:dyDescent="0.2">
      <c r="A41" s="93" t="s">
        <v>144</v>
      </c>
      <c r="B41" s="94" t="s">
        <v>84</v>
      </c>
      <c r="C41" s="94" t="s">
        <v>175</v>
      </c>
      <c r="D41" s="100">
        <f>INDEX(Results_Cases!D:D,MATCH(A41,Results_Cases!A:A,0))</f>
        <v>51</v>
      </c>
      <c r="E41" s="102">
        <f>INDEX(Results_Cases!E:E,MATCH(A41,Results_Cases!A:A,0))/G41</f>
        <v>1</v>
      </c>
      <c r="F41" s="102">
        <f>INDEX(Results_Cases!F:F,MATCH(A41,Results_Cases!A:A,0))/G41</f>
        <v>0</v>
      </c>
      <c r="G41" s="103">
        <f>INDEX(Results_Cases!D:D,MATCH(A41,Results_Cases!A:A,0))</f>
        <v>51</v>
      </c>
      <c r="H41" s="104">
        <f>INDEX(Results_Cases!G:G,MATCH(A41,Results_Cases!A:A,0))/T41</f>
        <v>0.41176470588235292</v>
      </c>
      <c r="I41" s="104">
        <f>INDEX(Results_Cases!H:H,MATCH(A41,Results_Cases!A:A,0))/T41</f>
        <v>0.50980392156862742</v>
      </c>
      <c r="J41" s="104">
        <f>INDEX(Results_Cases!I:I,MATCH(A41,Results_Cases!A:A,0))/T41</f>
        <v>0.47058823529411764</v>
      </c>
      <c r="K41" s="104">
        <f>INDEX(Results_Cases!J:J,MATCH(A41,Results_Cases!A:A,0))/T41</f>
        <v>0.52941176470588236</v>
      </c>
      <c r="L41" s="104">
        <f>INDEX(Results_Cases!K:K,MATCH(A41,Results_Cases!A:A,0))/T41</f>
        <v>7.8431372549019607E-2</v>
      </c>
      <c r="M41" s="104">
        <f>INDEX(Results_Cases!L:L,MATCH(A41,Results_Cases!A:A,0))/T41</f>
        <v>0.31372549019607843</v>
      </c>
      <c r="N41" s="104">
        <f>INDEX(Results_Cases!M:M,MATCH(A41,Results_Cases!A:A,0))/T41</f>
        <v>0.33333333333333331</v>
      </c>
      <c r="O41" s="104">
        <f>INDEX(Results_Cases!N:N,MATCH(A41,Results_Cases!A:A,0))/T41</f>
        <v>7.8431372549019607E-2</v>
      </c>
      <c r="P41" s="104">
        <f>INDEX(Results_Cases!O:O,MATCH(A41,Results_Cases!A:A,0))/T41</f>
        <v>0.11764705882352941</v>
      </c>
      <c r="Q41" s="104">
        <f>INDEX(Results_Cases!P:P,MATCH(A41,Results_Cases!A:A,0))/T41</f>
        <v>7.8431372549019607E-2</v>
      </c>
      <c r="R41" s="104">
        <f>INDEX(Results_Cases!Q:Q,MATCH(A41,Results_Cases!A:A,0))/T41</f>
        <v>1.9607843137254902E-2</v>
      </c>
      <c r="S41" s="104">
        <f>INDEX(Results_Cases!R:R,MATCH(A41,Results_Cases!A:A,0))/T41</f>
        <v>7.8431372549019607E-2</v>
      </c>
      <c r="T41" s="100">
        <f>INDEX(Results_Cases!GZ:GZ,MATCH(A41,Results_Cases!A:A,0))</f>
        <v>51</v>
      </c>
      <c r="U41" s="102">
        <f>IF(ISERROR(INDEX(Results_Cases!S:S,MATCH(A41,Results_Cases!A:A,0))/X41),0,INDEX(Results_Cases!S:S,MATCH(A41,Results_Cases!A:A,0))/X41)</f>
        <v>0.23809523809523808</v>
      </c>
      <c r="V41" s="102">
        <f>IF(ISERROR(INDEX(Results_Cases!T:T,MATCH(A41,Results_Cases!A:A,0))/X41),0,INDEX(Results_Cases!T:T,MATCH(A41,Results_Cases!A:A,0))/X41)</f>
        <v>0.47619047619047616</v>
      </c>
      <c r="W41" s="102">
        <f>IF(ISERROR(INDEX(Results_Cases!U:U,MATCH(A41,Results_Cases!A:A,0))/X41),0,INDEX(Results_Cases!U:U,MATCH(A41,Results_Cases!A:A,0))/X41)</f>
        <v>0.2857142857142857</v>
      </c>
      <c r="X41" s="103">
        <f>IF(INDEX(Results_Cases!S:S,MATCH(A41,Results_Cases!A:A,0))+INDEX(Results_Cases!T:T,MATCH(A41,Results_Cases!A:A,0))+INDEX(Results_Cases!U:U,MATCH(A41,Results_Cases!A:A,0))=0,"..",INDEX(Results_Cases!S:S,MATCH(A41,Results_Cases!A:A,0))+INDEX(Results_Cases!T:T,MATCH(A41,Results_Cases!A:A,0))+INDEX(Results_Cases!U:U,MATCH(A41,Results_Cases!A:A,0)))</f>
        <v>21</v>
      </c>
      <c r="Y41" s="104">
        <f>IF(ISERROR(INDEX(Results_Cases!V:V,MATCH(A41,Results_Cases!A:A,0))/AC41),"..",INDEX(Results_Cases!V:V,MATCH(A41,Results_Cases!A:A,0))/AC41)</f>
        <v>0.80392156862745101</v>
      </c>
      <c r="Z41" s="104">
        <f>IF(ISERROR(INDEX(Results_Cases!W:W,MATCH(A41,Results_Cases!A:A,0))/AC41),"..",INDEX(Results_Cases!W:W,MATCH(A41,Results_Cases!A:A,0))/AC41)</f>
        <v>1.9607843137254902E-2</v>
      </c>
      <c r="AA41" s="104">
        <f>IF(ISERROR(INDEX(Results_Cases!X:X,MATCH(A41,Results_Cases!A:A,0))/AC41),"..",INDEX(Results_Cases!X:X,MATCH(A41,Results_Cases!A:A,0))/AC41)</f>
        <v>1.9607843137254902E-2</v>
      </c>
      <c r="AB41" s="104">
        <f>IF(ISERROR(INDEX(Results_Cases!Y:Y,MATCH(A41,Results_Cases!A:A,0))/AC41),"..",INDEX(Results_Cases!Y:Y,MATCH(A41,Results_Cases!A:A,0))/AC41)</f>
        <v>0.27450980392156865</v>
      </c>
      <c r="AC41" s="100">
        <f>INDEX(Results_Cases!HA:HA,MATCH(A41,Results_Cases!A:A,0))</f>
        <v>51</v>
      </c>
      <c r="AD41" s="102">
        <f>IF(ISERROR(INDEX(Results_Cases!Z:Z,MATCH(A41,Results_Cases!A:A,0))/AK41),"..",INDEX(Results_Cases!Z:Z,MATCH(A41,Results_Cases!A:A,0))/AK41)</f>
        <v>9.8039215686274508E-2</v>
      </c>
      <c r="AE41" s="102">
        <f>IF(ISERROR(INDEX(Results_Cases!AA:AA,MATCH(A41,Results_Cases!A:A,0))/AK41),"..",INDEX(Results_Cases!AA:AA,MATCH(A41,Results_Cases!A:A,0))/AK41)</f>
        <v>0.31372549019607843</v>
      </c>
      <c r="AF41" s="102">
        <f>IF(ISERROR(INDEX(Results_Cases!AB:AB,MATCH(A41,Results_Cases!A:A,0))/AK41),"..",INDEX(Results_Cases!AB:AB,MATCH(A41,Results_Cases!A:A,0))/AK41)</f>
        <v>0.11764705882352941</v>
      </c>
      <c r="AG41" s="102">
        <f>IF(ISERROR(INDEX(Results_Cases!AC:AC,MATCH(A41,Results_Cases!A:A,0))/AK41),"..",INDEX(Results_Cases!AC:AC,MATCH(A41,Results_Cases!A:A,0))/AK41)</f>
        <v>0.21568627450980393</v>
      </c>
      <c r="AH41" s="102">
        <f>IF(ISERROR(INDEX(Results_Cases!AD:AD,MATCH(A41,Results_Cases!A:A,0))/AK41),"..",INDEX(Results_Cases!AD:AD,MATCH(A41,Results_Cases!A:A,0))/AK41)</f>
        <v>3.9215686274509803E-2</v>
      </c>
      <c r="AI41" s="102">
        <f>IF(ISERROR(INDEX(Results_Cases!AE:AE,MATCH(A41,Results_Cases!A:A,0))/AK41),"..",INDEX(Results_Cases!AE:AE,MATCH(A41,Results_Cases!A:A,0))/AK41)</f>
        <v>0</v>
      </c>
      <c r="AJ41" s="102">
        <f>IF(ISERROR(INDEX(Results_Cases!AF:AF,MATCH(A41,Results_Cases!A:A,0))/AK41),"..",INDEX(Results_Cases!AF:AF,MATCH(A41,Results_Cases!A:A,0))/AK41)</f>
        <v>0.21568627450980393</v>
      </c>
      <c r="AK41" s="103">
        <f>IF(INDEX(Results_Cases!Z:Z,MATCH(A41,Results_Cases!A:A,0))+INDEX(Results_Cases!AA:AA,MATCH(A41,Results_Cases!A:A,0))+INDEX(Results_Cases!AB:AB,MATCH(A41,Results_Cases!A:A,0))+INDEX(Results_Cases!AC:AC,MATCH(A41,Results_Cases!A:A,0))+INDEX(Results_Cases!AD:AD,MATCH(A41,Results_Cases!A:A,0))+INDEX(Results_Cases!AE:AE,MATCH(A41,Results_Cases!A:A,0))+INDEX(Results_Cases!AF:AF,MATCH(A41,Results_Cases!A:A,0))=0,"..",INDEX(Results_Cases!Z:Z,MATCH(A41,Results_Cases!A:A,0))+INDEX(Results_Cases!AA:AA,MATCH(A41,Results_Cases!A:A,0))+INDEX(Results_Cases!AB:AB,MATCH(A41,Results_Cases!A:A,0))+INDEX(Results_Cases!AC:AC,MATCH(A41,Results_Cases!A:A,0))+INDEX(Results_Cases!AD:AD,MATCH(A41,Results_Cases!A:A,0))+INDEX(Results_Cases!AE:AE,MATCH(A41,Results_Cases!A:A,0))+INDEX(Results_Cases!AF:AF,MATCH(A41,Results_Cases!A:A,0)))</f>
        <v>51</v>
      </c>
      <c r="AL41" s="104">
        <f>IF(ISERROR(INDEX(Results_Cases!AG:AG,MATCH(A41,Results_Cases!A:A,0))/AR41),"..",INDEX(Results_Cases!AG:AG,MATCH(A41,Results_Cases!A:A,0))/AR41)</f>
        <v>0.1</v>
      </c>
      <c r="AM41" s="104">
        <f>IF(ISERROR(INDEX(Results_Cases!AH:AH,MATCH(A41,Results_Cases!A:A,0))/AR41),"..",INDEX(Results_Cases!AH:AH,MATCH(A41,Results_Cases!A:A,0))/AR41)</f>
        <v>0.56000000000000005</v>
      </c>
      <c r="AN41" s="104">
        <f>IF(ISERROR(INDEX(Results_Cases!AI:AI,MATCH(A41,Results_Cases!A:A,0))/AR41),"..",INDEX(Results_Cases!AI:AI,MATCH(A41,Results_Cases!A:A,0))/AR41)</f>
        <v>0.3</v>
      </c>
      <c r="AO41" s="104">
        <f>IF(ISERROR(INDEX(Results_Cases!AJ:AJ,MATCH(A41,Results_Cases!A:A,0))/AR41),"..",INDEX(Results_Cases!AJ:AJ,MATCH(A41,Results_Cases!A:A,0))/AR41)</f>
        <v>0.02</v>
      </c>
      <c r="AP41" s="104">
        <f>IF(ISERROR(INDEX(Results_Cases!AK:AK,MATCH(A41,Results_Cases!A:A,0))/AR41),"..",INDEX(Results_Cases!AK:AK,MATCH(A41,Results_Cases!A:A,0))/AR41)</f>
        <v>0.02</v>
      </c>
      <c r="AQ41" s="104">
        <f>IF(ISERROR(INDEX(Results_Cases!AL:AL,MATCH(A41,Results_Cases!A:A,0))/AR41),"..",INDEX(Results_Cases!AL:AL,MATCH(A41,Results_Cases!A:A,0))/AR41)</f>
        <v>0</v>
      </c>
      <c r="AR41" s="100">
        <f>INDEX(Results_Cases!AG:AG,MATCH(A41,Results_Cases!A:A,0))+INDEX(Results_Cases!AH:AH,MATCH(A41,Results_Cases!A:A,0))+INDEX(Results_Cases!AI:AI,MATCH(A41,Results_Cases!A:A,0))+INDEX(Results_Cases!AJ:AJ,MATCH(A41,Results_Cases!A:A,0))+INDEX(Results_Cases!AK:AK,MATCH(A41,Results_Cases!A:A,0))+INDEX(Results_Cases!AL:AL,MATCH(A41,Results_Cases!A:A,0))</f>
        <v>50</v>
      </c>
      <c r="AS41" s="102">
        <f>IF(ISERROR(INDEX(Results_Cases!AM:AM,MATCH(A41,Results_Cases!A:A,0))/AX41),"..",INDEX(Results_Cases!AM:AM,MATCH(A41,Results_Cases!A:A,0))/AX41)</f>
        <v>0.88235294117647056</v>
      </c>
      <c r="AT41" s="102">
        <f>IF(ISERROR(INDEX(Results_Cases!AN:AN,MATCH(A41,Results_Cases!A:A,0))/AX41),"..",INDEX(Results_Cases!AN:AN,MATCH(A41,Results_Cases!A:A,0))/AX41)</f>
        <v>0.11764705882352941</v>
      </c>
      <c r="AU41" s="102">
        <f>IF(ISERROR(INDEX(Results_Cases!AO:AO,MATCH(A41,Results_Cases!A:A,0))/AX41),"..",INDEX(Results_Cases!AO:AO,MATCH(A41,Results_Cases!A:A,0))/AX41)</f>
        <v>0</v>
      </c>
      <c r="AV41" s="102">
        <f>IF(ISERROR(INDEX(Results_Cases!AP:AP,MATCH(A41,Results_Cases!A:A,0))/AX41),"..",INDEX(Results_Cases!AP:AP,MATCH(A41,Results_Cases!A:A,0))/AX41)</f>
        <v>0</v>
      </c>
      <c r="AW41" s="102">
        <f>IF(ISERROR(INDEX(Results_Cases!AQ:AQ,MATCH(A41,Results_Cases!A:A,0))/AX41),"..",INDEX(Results_Cases!AQ:AQ,MATCH(A41,Results_Cases!A:A,0))/AX41)</f>
        <v>0</v>
      </c>
      <c r="AX41" s="103">
        <f>INDEX(Results_Cases!AM:AM,MATCH(A41,Results_Cases!A:A,0))+INDEX(Results_Cases!AN:AN,MATCH(A41,Results_Cases!A:A,0))+INDEX(Results_Cases!AO:AO,MATCH(A41,Results_Cases!A:A,0))+INDEX(Results_Cases!AP:AP,MATCH(A41,Results_Cases!A:A,0))+INDEX(Results_Cases!AQ:AQ,MATCH(A41,Results_Cases!A:A,0))</f>
        <v>51</v>
      </c>
      <c r="AY41" s="104">
        <f>IF(ISERROR(INDEX(Results_Cases!AR:AR,MATCH(A41,Results_Cases!A:A,0))/BD41),"..",INDEX(Results_Cases!AR:AR,MATCH(A41,Results_Cases!A:A,0))/BD41)</f>
        <v>0.82978723404255317</v>
      </c>
      <c r="AZ41" s="104">
        <f>IF(ISERROR(INDEX(Results_Cases!AS:AS,MATCH(A41,Results_Cases!A:A,0))/BD41),"..",INDEX(Results_Cases!AS:AS,MATCH(A41,Results_Cases!A:A,0))/BD41)</f>
        <v>0.14893617021276595</v>
      </c>
      <c r="BA41" s="104">
        <f>IF(ISERROR(INDEX(Results_Cases!AT:AT,MATCH(A41,Results_Cases!A:A,0))/BD41),"..",INDEX(Results_Cases!AT:AT,MATCH(A41,Results_Cases!A:A,0))/BD41)</f>
        <v>2.1276595744680851E-2</v>
      </c>
      <c r="BB41" s="104">
        <f>IF(ISERROR(INDEX(Results_Cases!AU:AU,MATCH(A41,Results_Cases!A:A,0))/BD41),"..",INDEX(Results_Cases!AU:AU,MATCH(A41,Results_Cases!A:A,0))/BD41)</f>
        <v>0</v>
      </c>
      <c r="BC41" s="104">
        <f>IF(ISERROR(INDEX(Results_Cases!AV:AV,MATCH(A41,Results_Cases!A:A,0))/BD41),"..",INDEX(Results_Cases!AV:AV,MATCH(A41,Results_Cases!A:A,0))/BD41)</f>
        <v>0</v>
      </c>
      <c r="BD41" s="100">
        <f>INDEX(Results_Cases!AR:AR,MATCH(A41,Results_Cases!A:A,0))+INDEX(Results_Cases!AS:AS,MATCH(A41,Results_Cases!A:A,0))+INDEX(Results_Cases!AT:AT,MATCH(A41,Results_Cases!A:A,0))+INDEX(Results_Cases!AU:AU,MATCH(A41,Results_Cases!A:A,0))+INDEX(Results_Cases!AV:AV,MATCH(A41,Results_Cases!A:A,0))</f>
        <v>47</v>
      </c>
      <c r="BE41" s="102">
        <f>IF(ISERROR(INDEX(Results_Cases!AW:AW,MATCH(A41,Results_Cases!A:A,0))/BJ41),"..",INDEX(Results_Cases!AW:AW,MATCH(A41,Results_Cases!A:A,0))/BJ41)</f>
        <v>0.91836734693877553</v>
      </c>
      <c r="BF41" s="102">
        <f>IF(ISERROR(INDEX(Results_Cases!AX:AX,MATCH(A41,Results_Cases!A:A,0))/BJ41),"..",INDEX(Results_Cases!AX:AX,MATCH(A41,Results_Cases!A:A,0))/BJ41)</f>
        <v>6.1224489795918366E-2</v>
      </c>
      <c r="BG41" s="102">
        <f>IF(ISERROR(INDEX(Results_Cases!AY:AY,MATCH(A41,Results_Cases!A:A,0))/BJ41),"..",INDEX(Results_Cases!AY:AY,MATCH(A41,Results_Cases!A:A,0))/BJ41)</f>
        <v>2.0408163265306121E-2</v>
      </c>
      <c r="BH41" s="102">
        <f>IF(ISERROR(INDEX(Results_Cases!AZ:AZ,MATCH(A41,Results_Cases!A:A,0))/BJ41),"..",INDEX(Results_Cases!AZ:AZ,MATCH(A41,Results_Cases!A:A,0))/BJ41)</f>
        <v>0</v>
      </c>
      <c r="BI41" s="102">
        <f>IF(ISERROR(INDEX(Results_Cases!BA:BA,MATCH(A41,Results_Cases!A:A,0))/BJ41),"..",INDEX(Results_Cases!BA:BA,MATCH(A41,Results_Cases!A:A,0))/BJ41)</f>
        <v>0</v>
      </c>
      <c r="BJ41" s="103">
        <f>INDEX(Results_Cases!AW:AW,MATCH(A41,Results_Cases!A:A,0))+INDEX(Results_Cases!AX:AX,MATCH(A41,Results_Cases!A:A,0))+INDEX(Results_Cases!AY:AY,MATCH(A41,Results_Cases!A:A,0))+INDEX(Results_Cases!AZ:AZ,MATCH(A41,Results_Cases!A:A,0))+INDEX(Results_Cases!BA:BA,MATCH(A41,Results_Cases!A:A,0))</f>
        <v>49</v>
      </c>
      <c r="BK41" s="104">
        <f>IF(ISERROR(INDEX(Results_Cases!BB:BB,MATCH(A41,Results_Cases!A:A,0))/BP41),"..",INDEX(Results_Cases!BB:BB,MATCH(A41,Results_Cases!A:A,0))/BP41)</f>
        <v>0.92156862745098034</v>
      </c>
      <c r="BL41" s="104">
        <f>IF(ISERROR(INDEX(Results_Cases!BC:BC,MATCH(A41,Results_Cases!A:A,0))/BP41),"..",INDEX(Results_Cases!BC:BC,MATCH(A41,Results_Cases!A:A,0))/BP41)</f>
        <v>7.8431372549019607E-2</v>
      </c>
      <c r="BM41" s="104">
        <f>IF(ISERROR(INDEX(Results_Cases!BD:BD,MATCH(A41,Results_Cases!A:A,0))/BP41),"..",INDEX(Results_Cases!BD:BD,MATCH(A41,Results_Cases!A:A,0))/BP41)</f>
        <v>0</v>
      </c>
      <c r="BN41" s="104">
        <f>IF(ISERROR(INDEX(Results_Cases!BE:BE,MATCH(A41,Results_Cases!A:A,0))/BP41),"..",INDEX(Results_Cases!BE:BE,MATCH(A41,Results_Cases!A:A,0))/BP41)</f>
        <v>0</v>
      </c>
      <c r="BO41" s="104">
        <f>IF(ISERROR(INDEX(Results_Cases!BF:BF,MATCH(A41,Results_Cases!A:A,0))/BP41),"..",INDEX(Results_Cases!BF:BF,MATCH(A41,Results_Cases!A:A,0))/BP41)</f>
        <v>0</v>
      </c>
      <c r="BP41" s="100">
        <f>INDEX(Results_Cases!BB:BB,MATCH(A41,Results_Cases!A:A,0))+INDEX(Results_Cases!BC:BC,MATCH(A41,Results_Cases!A:A,0))+INDEX(Results_Cases!BD:BD,MATCH(A41,Results_Cases!A:A,0))+INDEX(Results_Cases!BE:BE,MATCH(A41,Results_Cases!A:A,0))+INDEX(Results_Cases!BF:BF,MATCH(A41,Results_Cases!A:A,0))</f>
        <v>51</v>
      </c>
      <c r="BQ41" s="102">
        <f>IF(ISERROR(INDEX(Results_Cases!BG:BG,MATCH(A41,Results_Cases!A:A,0))/BV41),"..",INDEX(Results_Cases!BG:BG,MATCH(A41,Results_Cases!A:A,0))/BV41)</f>
        <v>0.6470588235294118</v>
      </c>
      <c r="BR41" s="102">
        <f>IF(ISERROR(INDEX(Results_Cases!BH:BH,MATCH(A41,Results_Cases!A:A,0))/AX41),"..",INDEX(Results_Cases!BH:BH,MATCH(A41,Results_Cases!A:A,0))/AX41)</f>
        <v>0.13725490196078433</v>
      </c>
      <c r="BS41" s="102">
        <f>IF(ISERROR(INDEX(Results_Cases!BI:BI,MATCH(A41,Results_Cases!A:A,0))/AX41),"..",INDEX(Results_Cases!BI:BI,MATCH(A41,Results_Cases!A:A,0))/AX41)</f>
        <v>9.8039215686274508E-2</v>
      </c>
      <c r="BT41" s="102">
        <f>IF(ISERROR(INDEX(Results_Cases!BJ:BJ,MATCH(A41,Results_Cases!A:A,0))/AX41),"..",INDEX(Results_Cases!BJ:BJ,MATCH(A41,Results_Cases!A:A,0))/AX41)</f>
        <v>0</v>
      </c>
      <c r="BU41" s="102">
        <f>IF(ISERROR(INDEX(Results_Cases!BK:BK,MATCH(A41,Results_Cases!A:A,0))/AX41),"..",INDEX(Results_Cases!BK:BK,MATCH(A41,Results_Cases!A:A,0))/AX41)</f>
        <v>0</v>
      </c>
      <c r="BV41" s="103">
        <f>INDEX(Results_Cases!BG:BG,MATCH(A41,Results_Cases!A:A,0))+INDEX(Results_Cases!BH:BH,MATCH(A41,Results_Cases!A:A,0))+INDEX(Results_Cases!BI:BI,MATCH(A41,Results_Cases!A:A,0))+INDEX(Results_Cases!BJ:BJ,MATCH(A41,Results_Cases!A:A,0))+INDEX(Results_Cases!BK:BK,MATCH(A41,Results_Cases!A:A,0))</f>
        <v>34</v>
      </c>
      <c r="BW41" s="104">
        <f>IF(ISERROR(INDEX(Results_Cases!BL:BL,MATCH(A41,Results_Cases!A:A,0))/CB41),"..",INDEX(Results_Cases!BL:BL,MATCH(A41,Results_Cases!A:A,0))/CB41)</f>
        <v>0.83333333333333337</v>
      </c>
      <c r="BX41" s="104">
        <f>IF(ISERROR(INDEX(Results_Cases!BM:BM,MATCH(A41,Results_Cases!A:A,0))/CB41),"..",INDEX(Results_Cases!BM:BM,MATCH(A41,Results_Cases!A:A,0))/CB41)</f>
        <v>0.16666666666666666</v>
      </c>
      <c r="BY41" s="104">
        <f>IF(ISERROR(INDEX(Results_Cases!BN:BN,MATCH(A41,Results_Cases!A:A,0))/CB41),"..",INDEX(Results_Cases!BN:BN,MATCH(A41,Results_Cases!A:A,0))/CB41)</f>
        <v>0</v>
      </c>
      <c r="BZ41" s="104">
        <f>IF(ISERROR(INDEX(Results_Cases!BO:BO,MATCH(A41,Results_Cases!A:A,0))/CB41),"..",INDEX(Results_Cases!BO:BO,MATCH(A41,Results_Cases!A:A,0))/CB41)</f>
        <v>0</v>
      </c>
      <c r="CA41" s="104">
        <f>IF(ISERROR(INDEX(Results_Cases!BP:BP,MATCH(A41,Results_Cases!A:A,0))/CB41),"..",INDEX(Results_Cases!BP:BP,MATCH(A41,Results_Cases!A:A,0))/CB41)</f>
        <v>0</v>
      </c>
      <c r="CB41" s="100">
        <f>INDEX(Results_Cases!BL:BL,MATCH(A41,Results_Cases!A:A,0))+INDEX(Results_Cases!BM:BM,MATCH(A41,Results_Cases!A:A,0))+INDEX(Results_Cases!BN:BN,MATCH(A41,Results_Cases!A:A,0))+INDEX(Results_Cases!BO:BO,MATCH(A41,Results_Cases!A:A,0))+INDEX(Results_Cases!BP:BP,MATCH(A41,Results_Cases!A:A,0))</f>
        <v>12</v>
      </c>
      <c r="CC41" s="102">
        <f>IF(ISERROR(INDEX(Results_Cases!BQ:BQ,MATCH(A41,Results_Cases!A:A,0))/CH41),"..",INDEX(Results_Cases!BQ:BQ,MATCH(A41,Results_Cases!A:A,0))/CH41)</f>
        <v>0.55555555555555558</v>
      </c>
      <c r="CD41" s="102">
        <f>IF(ISERROR(INDEX(Results_Cases!BR:BR,MATCH(A41,Results_Cases!A:A,0))/CH41),"..",INDEX(Results_Cases!BR:BR,MATCH(A41,Results_Cases!A:A,0))/CH41)</f>
        <v>0.26666666666666666</v>
      </c>
      <c r="CE41" s="102">
        <f>IF(ISERROR(INDEX(Results_Cases!BS:BS,MATCH(A41,Results_Cases!A:A,0))/CH41),"..",INDEX(Results_Cases!BS:BS,MATCH(A41,Results_Cases!A:A,0))/CH41)</f>
        <v>0.15555555555555556</v>
      </c>
      <c r="CF41" s="102">
        <f>IF(ISERROR(INDEX(Results_Cases!BT:BT,MATCH(A41,Results_Cases!A:A,0))/CH41),"..",INDEX(Results_Cases!BT:BT,MATCH(A41,Results_Cases!A:A,0))/CH41)</f>
        <v>2.2222222222222223E-2</v>
      </c>
      <c r="CG41" s="102">
        <f>IF(ISERROR(INDEX(Results_Cases!BU:BU,MATCH(A41,Results_Cases!A:A,0))/CH41),"..",INDEX(Results_Cases!BU:BU,MATCH(A41,Results_Cases!A:A,0))/CH41)</f>
        <v>0</v>
      </c>
      <c r="CH41" s="103">
        <f>INDEX(Results_Cases!BQ:BQ,MATCH(A41,Results_Cases!A:A,0))+INDEX(Results_Cases!BR:BR,MATCH(A41,Results_Cases!A:A,0))+INDEX(Results_Cases!BS:BS,MATCH(A41,Results_Cases!A:A,0))+INDEX(Results_Cases!BT:BT,MATCH(A41,Results_Cases!A:A,0))+INDEX(Results_Cases!BU:BU,MATCH(A41,Results_Cases!A:A,0))</f>
        <v>45</v>
      </c>
      <c r="CI41" s="104">
        <f>IF(ISERROR(INDEX(Results_Cases!BV:BV,MATCH(A41,Results_Cases!A:A,0))/CN41),"..",INDEX(Results_Cases!BV:BV,MATCH(A41,Results_Cases!A:A,0))/CN41)</f>
        <v>0.58695652173913049</v>
      </c>
      <c r="CJ41" s="104">
        <f>IF(ISERROR(INDEX(Results_Cases!BW:BW,MATCH(A41,Results_Cases!A:A,0))/CN41),"..",INDEX(Results_Cases!BW:BW,MATCH(A41,Results_Cases!A:A,0))/CN41)</f>
        <v>0.2608695652173913</v>
      </c>
      <c r="CK41" s="104">
        <f>IF(ISERROR(INDEX(Results_Cases!BX:BX,MATCH(A41,Results_Cases!A:A,0))/CN41),"..",INDEX(Results_Cases!BX:BX,MATCH(A41,Results_Cases!A:A,0))/CN41)</f>
        <v>0.10869565217391304</v>
      </c>
      <c r="CL41" s="104">
        <f>IF(ISERROR(INDEX(Results_Cases!BY:BY,MATCH(A41,Results_Cases!A:A,0))/CN41),"..",INDEX(Results_Cases!BY:BY,MATCH(A41,Results_Cases!A:A,0))/CN41)</f>
        <v>4.3478260869565216E-2</v>
      </c>
      <c r="CM41" s="104">
        <f>IF(ISERROR(INDEX(Results_Cases!BZ:BZ,MATCH(A41,Results_Cases!A:A,0))/CN41),"..",INDEX(Results_Cases!BZ:BZ,MATCH(A41,Results_Cases!A:A,0))/CN41)</f>
        <v>0</v>
      </c>
      <c r="CN41" s="100">
        <f>INDEX(Results_Cases!BV:BV,MATCH(A41,Results_Cases!A:A,0))+INDEX(Results_Cases!BW:BW,MATCH(A41,Results_Cases!A:A,0))+INDEX(Results_Cases!BX:BX,MATCH(A41,Results_Cases!A:A,0))+INDEX(Results_Cases!BY:BY,MATCH(A41,Results_Cases!A:A,0))+INDEX(Results_Cases!BZ:BZ,MATCH(A41,Results_Cases!A:A,0))</f>
        <v>46</v>
      </c>
      <c r="CO41" s="102">
        <f>IF(ISERROR(INDEX(Results_Cases!CA:CA,MATCH(A41,Results_Cases!A:A,0))/CT41),0,INDEX(Results_Cases!CA:CA,MATCH(A41,Results_Cases!A:A,0))/CT41)</f>
        <v>0</v>
      </c>
      <c r="CP41" s="102">
        <f>IF(ISERROR(INDEX(Results_Cases!CB:CB,MATCH(A41,Results_Cases!A:A,0))/CT41),0,INDEX(Results_Cases!CB:CB,MATCH(A41,Results_Cases!A:A,0))/CT41)</f>
        <v>0</v>
      </c>
      <c r="CQ41" s="102">
        <f>IF(ISERROR(INDEX(Results_Cases!CC:CC,MATCH(A41,Results_Cases!A:A,0))/CT41),0,INDEX(Results_Cases!CC:CC,MATCH(A41,Results_Cases!A:A,0))/CT41)</f>
        <v>0</v>
      </c>
      <c r="CR41" s="102">
        <f>IF(ISERROR(INDEX(Results_Cases!CD:CD,MATCH(A41,Results_Cases!A:A,0))/CT41),0,INDEX(Results_Cases!CD:CD,MATCH(A41,Results_Cases!A:A,0))/CT41)</f>
        <v>0</v>
      </c>
      <c r="CS41" s="102">
        <f>IF(ISERROR(INDEX(Results_Cases!CE:CE,MATCH(A41,Results_Cases!A:A,0))/CT41),0,INDEX(Results_Cases!CE:CE,MATCH(A41,Results_Cases!A:A,0))/CT41)</f>
        <v>0</v>
      </c>
      <c r="CT41" s="103">
        <f>IF(ISERROR(INDEX(Results_Cases!CA:CA,MATCH(A41,Results_Cases!A:A,0))+INDEX(Results_Cases!CB:CB,MATCH(A41,Results_Cases!A:A,0))+INDEX(Results_Cases!CC:CC,MATCH(A41,Results_Cases!A:A,0))+INDEX(Results_Cases!CD:CD,MATCH(A41,Results_Cases!A:A,0))+INDEX(Results_Cases!CE:CE,MATCH(A41,Results_Cases!A:A,0))),0,INDEX(Results_Cases!CA:CA,MATCH(A41,Results_Cases!A:A,0))+INDEX(Results_Cases!CB:CB,MATCH(A41,Results_Cases!A:A,0))+INDEX(Results_Cases!CC:CC,MATCH(A41,Results_Cases!A:A,0))+INDEX(Results_Cases!CD:CD,MATCH(A41,Results_Cases!A:A,0))+INDEX(Results_Cases!CE:CE,MATCH(A41,Results_Cases!A:A,0)))</f>
        <v>0</v>
      </c>
      <c r="CU41" s="104">
        <f>INDEX(Results_Cases!CF:CF,MATCH(A41,Results_Cases!A:A,0))/DC41</f>
        <v>0.49019607843137253</v>
      </c>
      <c r="CV41" s="104">
        <f>INDEX(Results_Cases!CG:CG,MATCH(A41,Results_Cases!A:A,0))/DC41</f>
        <v>1.9607843137254902E-2</v>
      </c>
      <c r="CW41" s="104">
        <f>INDEX(Results_Cases!CH:CH,MATCH(A41,Results_Cases!A:A,0))/DC41</f>
        <v>0.76470588235294112</v>
      </c>
      <c r="CX41" s="104">
        <f>INDEX(Results_Cases!CI:CI,MATCH(A41,Results_Cases!A:A,0))/DC41</f>
        <v>0.11764705882352941</v>
      </c>
      <c r="CY41" s="104">
        <f>INDEX(Results_Cases!CJ:CJ,MATCH(A41,Results_Cases!A:A,0))/DC41</f>
        <v>0.27450980392156865</v>
      </c>
      <c r="CZ41" s="104">
        <f>INDEX(Results_Cases!CK:CK,MATCH(A41,Results_Cases!A:A,0))/DC41</f>
        <v>3.9215686274509803E-2</v>
      </c>
      <c r="DA41" s="104">
        <f>INDEX(Results_Cases!CL:CL,MATCH(A41,Results_Cases!A:A,0))/DC41</f>
        <v>0.13725490196078433</v>
      </c>
      <c r="DB41" s="104">
        <f>INDEX(Results_Cases!CM:CM,MATCH(A41,Results_Cases!A:A,0))/DC41</f>
        <v>5.8823529411764705E-2</v>
      </c>
      <c r="DC41" s="100">
        <f>INDEX(Results_Cases!HB:HB,MATCH(A41,Results_Cases!A:A,0))</f>
        <v>51</v>
      </c>
      <c r="DD41" s="102">
        <f>IF(ISERROR(INDEX(Results_Cases!CN:CN,MATCH(A41,Results_Cases!A:A,0))/DK41),"..",INDEX(Results_Cases!CN:CN,MATCH(A41,Results_Cases!A:A,0))/DK41)</f>
        <v>0.67346938775510201</v>
      </c>
      <c r="DE41" s="102">
        <f>IF(ISERROR(INDEX(Results_Cases!CO:CO,MATCH(A41,Results_Cases!A:A,0))/DK41),"..",INDEX(Results_Cases!CO:CO,MATCH(A41,Results_Cases!A:A,0))/DK41)</f>
        <v>0</v>
      </c>
      <c r="DF41" s="102">
        <f>IF(ISERROR(INDEX(Results_Cases!CP:CP,MATCH(A41,Results_Cases!A:A,0))/DK41),"..",INDEX(Results_Cases!CP:CP,MATCH(A41,Results_Cases!A:A,0))/DK41)</f>
        <v>0.18367346938775511</v>
      </c>
      <c r="DG41" s="102">
        <f>IF(ISERROR(INDEX(Results_Cases!CQ:CQ,MATCH(A41,Results_Cases!A:A,0))/DK41),"..",INDEX(Results_Cases!CQ:CQ,MATCH(A41,Results_Cases!A:A,0))/DK41)</f>
        <v>8.1632653061224483E-2</v>
      </c>
      <c r="DH41" s="102">
        <f>IF(ISERROR(INDEX(Results_Cases!CR:CR,MATCH(A41,Results_Cases!A:A,0))/DK41),"..",INDEX(Results_Cases!CR:CR,MATCH(A41,Results_Cases!A:A,0))/DK41)</f>
        <v>6.1224489795918366E-2</v>
      </c>
      <c r="DI41" s="105">
        <f>IF(ISERROR(INDEX(Results_Cases!CS:CS,MATCH(A41,Results_Cases!A:A,0))),0,INDEX(Results_Cases!CS:CS,MATCH(A41,Results_Cases!A:A,0)))</f>
        <v>5.4375</v>
      </c>
      <c r="DJ41" s="106">
        <f>IF(ISERROR(INDEX(Results_Cases!CT:CT,MATCH(A41,Results_Cases!A:A,0))),0,INDEX(Results_Cases!CT:CT,MATCH(A41,Results_Cases!A:A,0)))</f>
        <v>3</v>
      </c>
      <c r="DK41" s="103">
        <f>INDEX(Results_Cases!CN:CN,MATCH(A41,Results_Cases!A:A,0))+INDEX(Results_Cases!CO:CO,MATCH(A41,Results_Cases!A:A,0))+INDEX(Results_Cases!CP:CP,MATCH(A41,Results_Cases!A:A,0))+INDEX(Results_Cases!CQ:CQ,MATCH(A41,Results_Cases!A:A,0))+INDEX(Results_Cases!CR:CR,MATCH(A41,Results_Cases!A:A,0))</f>
        <v>49</v>
      </c>
      <c r="DL41" s="104">
        <f>IF(ISERROR(INDEX(Results_Cases!CU:CU,MATCH(A41,Results_Cases!A:A,0))/DO41),"..",INDEX(Results_Cases!CU:CU,MATCH(A41,Results_Cases!A:A,0))/DO41)</f>
        <v>0.15151515151515152</v>
      </c>
      <c r="DM41" s="104">
        <f>IF(ISERROR(INDEX(Results_Cases!CV:CV,MATCH(A41,Results_Cases!A:A,0))/DO41),"..",INDEX(Results_Cases!CV:CV,MATCH(A41,Results_Cases!A:A,0))/DO41)</f>
        <v>0.81818181818181823</v>
      </c>
      <c r="DN41" s="104">
        <f>IF(ISERROR(INDEX(Results_Cases!CW:CW,MATCH(A41,Results_Cases!A:A,0))/DO41),"..",INDEX(Results_Cases!CW:CW,MATCH(A41,Results_Cases!A:A,0))/DO41)</f>
        <v>3.0303030303030304E-2</v>
      </c>
      <c r="DO41" s="100">
        <f>INDEX(Results_Cases!CU:CU,MATCH(A41,Results_Cases!A:A,0))+INDEX(Results_Cases!CV:CV,MATCH(A41,Results_Cases!A:A,0))+INDEX(Results_Cases!CW:CW,MATCH(A41,Results_Cases!A:A,0))</f>
        <v>33</v>
      </c>
      <c r="DP41" s="102">
        <f>IF(ISERROR(INDEX(Results_Cases!CX:CX,MATCH(A41,Results_Cases!A:A,0))/DS41),"..",INDEX(Results_Cases!CX:CX,MATCH(A41,Results_Cases!A:A,0))/DS41)</f>
        <v>0.72</v>
      </c>
      <c r="DQ41" s="102">
        <f>IF(ISERROR(INDEX(Results_Cases!CY:CY,MATCH(A41,Results_Cases!A:A,0))/DS41),"..",INDEX(Results_Cases!CY:CY,MATCH(A41,Results_Cases!A:A,0))/DS41)</f>
        <v>0.28000000000000003</v>
      </c>
      <c r="DR41" s="102">
        <f>IF(ISERROR(INDEX(Results_Cases!CZ:CZ,MATCH(A41,Results_Cases!A:A,0))/DS41),"..",INDEX(Results_Cases!CZ:CZ,MATCH(A41,Results_Cases!A:A,0))/DS41)</f>
        <v>0</v>
      </c>
      <c r="DS41" s="103">
        <f>INDEX(Results_Cases!CX:CX,MATCH(A41,Results_Cases!A:A,0))+INDEX(Results_Cases!CY:CY,MATCH(A41,Results_Cases!A:A,0))+INDEX(Results_Cases!CZ:CZ,MATCH(A41,Results_Cases!A:A,0))</f>
        <v>50</v>
      </c>
      <c r="DT41" s="104">
        <f>IF(ISERROR(INDEX(Results_Cases!DA:DA,MATCH(A41,Results_Cases!A:A,0))/EC41),"..",INDEX(Results_Cases!DA:DA,MATCH(A41,Results_Cases!A:A,0))/EC41)</f>
        <v>0</v>
      </c>
      <c r="DU41" s="104">
        <f>IF(ISERROR(INDEX(Results_Cases!DB:DB,MATCH(A41,Results_Cases!A:A,0))/EC41),"..",INDEX(Results_Cases!DB:DB,MATCH(A41,Results_Cases!A:A,0))/EC41)</f>
        <v>0.1276595744680851</v>
      </c>
      <c r="DV41" s="104">
        <f>IF(ISERROR(INDEX(Results_Cases!DC:DC,MATCH(A41,Results_Cases!A:A,0))/EC41),"..",INDEX(Results_Cases!DC:DC,MATCH(A41,Results_Cases!A:A,0))/EC41)</f>
        <v>0.1276595744680851</v>
      </c>
      <c r="DW41" s="104">
        <f>IF(ISERROR(INDEX(Results_Cases!DD:DD,MATCH(A41,Results_Cases!A:A,0))/EC41),"..",INDEX(Results_Cases!DD:DD,MATCH(A41,Results_Cases!A:A,0))/EC41)</f>
        <v>0.14893617021276595</v>
      </c>
      <c r="DX41" s="104">
        <f>IF(ISERROR(INDEX(Results_Cases!DE:DE,MATCH(A41,Results_Cases!A:A,0))/EC41),"..",INDEX(Results_Cases!DE:DE,MATCH(A41,Results_Cases!A:A,0))/EC41)</f>
        <v>0.21276595744680851</v>
      </c>
      <c r="DY41" s="104">
        <f>IF(ISERROR(INDEX(Results_Cases!DF:DF,MATCH(A41,Results_Cases!A:A,0))/EC41),"..",INDEX(Results_Cases!DF:DF,MATCH(A41,Results_Cases!A:A,0))/EC41)</f>
        <v>0.31914893617021278</v>
      </c>
      <c r="DZ41" s="104">
        <f>IF(ISERROR(INDEX(Results_Cases!DG:DG,MATCH(A41,Results_Cases!A:A,0))/EC41),"..",INDEX(Results_Cases!DG:DG,MATCH(A41,Results_Cases!A:A,0))/EC41)</f>
        <v>6.3829787234042548E-2</v>
      </c>
      <c r="EA41" s="104">
        <f>IF(ISERROR(INDEX(Results_Cases!DH:DH,MATCH(A41,Results_Cases!A:A,0))/EC41),"..",INDEX(Results_Cases!DH:DH,MATCH(A41,Results_Cases!A:A,0))/EC41)</f>
        <v>0</v>
      </c>
      <c r="EB41" s="107">
        <f>IF(ISERROR(INDEX(Results_Cases!DI:DI,MATCH(A41,Results_Cases!A:A,0))),"..",INDEX(Results_Cases!DI:DI,MATCH(A41,Results_Cases!A:A,0)))</f>
        <v>51.901960784313722</v>
      </c>
      <c r="EC41" s="100">
        <f>INDEX(Results_Cases!DA:DA,MATCH(A41,Results_Cases!A:A,0))+INDEX(Results_Cases!DB:DB,MATCH(A41,Results_Cases!A:A,0))+INDEX(Results_Cases!DC:DC,MATCH(A41,Results_Cases!A:A,0))+INDEX(Results_Cases!DD:DD,MATCH(A41,Results_Cases!A:A,0))+INDEX(Results_Cases!DE:DE,MATCH(A41,Results_Cases!A:A,0))+INDEX(Results_Cases!DF:DF,MATCH(A41,Results_Cases!A:A,0))+INDEX(Results_Cases!DG:DG,MATCH(A41,Results_Cases!A:A,0))+INDEX(Results_Cases!DH:DH,MATCH(A41,Results_Cases!A:A,0))</f>
        <v>47</v>
      </c>
      <c r="ED41" s="102">
        <f>IF(ISERROR(INDEX(Results_Cases!DJ:DJ,MATCH(A41,Results_Cases!A:A,0))/EI41),"..",INDEX(Results_Cases!DJ:DJ,MATCH(A41,Results_Cases!A:A,0))/EI41)</f>
        <v>0</v>
      </c>
      <c r="EE41" s="102">
        <f>IF(ISERROR(INDEX(Results_Cases!DK:DK,MATCH(A41,Results_Cases!A:A,0))/EI41),"..",INDEX(Results_Cases!DK:DK,MATCH(A41,Results_Cases!A:A,0))/EI41)</f>
        <v>0.12244897959183673</v>
      </c>
      <c r="EF41" s="102">
        <f>IF(ISERROR(INDEX(Results_Cases!DL:DL,MATCH(A41,Results_Cases!A:A,0))/EI41),"..",INDEX(Results_Cases!DL:DL,MATCH(A41,Results_Cases!A:A,0))/EI41)</f>
        <v>2.0408163265306121E-2</v>
      </c>
      <c r="EG41" s="102">
        <f>IF(ISERROR(INDEX(Results_Cases!DM:DM,MATCH(A41,Results_Cases!A:A,0))/EI41),"..",INDEX(Results_Cases!DM:DM,MATCH(A41,Results_Cases!A:A,0))/EI41)</f>
        <v>0.81632653061224492</v>
      </c>
      <c r="EH41" s="102">
        <f>IF(ISERROR(INDEX(Results_Cases!DN:DN,MATCH(A41,Results_Cases!A:A,0))/EI41),"..",INDEX(Results_Cases!DN:DN,MATCH(A41,Results_Cases!A:A,0))/EI41)</f>
        <v>4.0816326530612242E-2</v>
      </c>
      <c r="EI41" s="103">
        <f>INDEX(Results_Cases!DJ:DJ,MATCH(A41,Results_Cases!A:A,0))+INDEX(Results_Cases!DK:DK,MATCH(A41,Results_Cases!A:A,0))+INDEX(Results_Cases!DL:DL,MATCH(A41,Results_Cases!A:A,0))+INDEX(Results_Cases!DM:DM,MATCH(A41,Results_Cases!A:A,0))+INDEX(Results_Cases!DN:DN,MATCH(A41,Results_Cases!A:A,0))</f>
        <v>49</v>
      </c>
      <c r="EJ41" s="104">
        <f>IF(ISERROR(INDEX(Results_Cases!DO:DO,MATCH(A41,Results_Cases!A:A,0))/EI41),"..",INDEX(Results_Cases!DO:DO,MATCH(A41,Results_Cases!A:A,0))/EI41)</f>
        <v>0</v>
      </c>
      <c r="EK41" s="104">
        <f>IF(ISERROR(INDEX(Results_Cases!DP:DP,MATCH(A41,Results_Cases!A:A,0))/EI41),"..",INDEX(Results_Cases!DP:DP,MATCH(A41,Results_Cases!A:A,0))/EI41)</f>
        <v>0</v>
      </c>
      <c r="EL41" s="104">
        <f>IF(ISERROR(INDEX(Results_Cases!DQ:DQ,MATCH(A41,Results_Cases!A:A,0))/EI41),"..",INDEX(Results_Cases!DQ:DQ,MATCH(A41,Results_Cases!A:A,0))/EI41)</f>
        <v>0</v>
      </c>
      <c r="EM41" s="102">
        <f>IF(ISERROR(INDEX(Results_Cases!DR:DR,MATCH(A41,Results_Cases!A:A,0))/EI41),"..",INDEX(Results_Cases!DR:DR,MATCH(A41,Results_Cases!A:A,0))/EI41)</f>
        <v>0</v>
      </c>
      <c r="EN41" s="102">
        <f>IF(ISERROR(INDEX(Results_Cases!DS:DS,MATCH(A41,Results_Cases!A:A,0))/EI41),"..",INDEX(Results_Cases!DS:DS,MATCH(A41,Results_Cases!A:A,0))/EI41)</f>
        <v>0</v>
      </c>
      <c r="EO41" s="102">
        <f>IF(ISERROR(INDEX(Results_Cases!DT:DT,MATCH(A41,Results_Cases!A:A,0))/EI41),"..",INDEX(Results_Cases!DT:DT,MATCH(A41,Results_Cases!A:A,0))/EI41)</f>
        <v>4.0816326530612242E-2</v>
      </c>
      <c r="EP41" s="102">
        <f>IF(ISERROR(INDEX(Results_Cases!DU:DU,MATCH(A41,Results_Cases!A:A,0))/EI41),"..",INDEX(Results_Cases!DU:DU,MATCH(A41,Results_Cases!A:A,0))/EI41)</f>
        <v>8.1632653061224483E-2</v>
      </c>
      <c r="EQ41" s="104">
        <f>IF(ISERROR(INDEX(Results_Cases!DV:DV,MATCH(A41,Results_Cases!A:A,0))/EI41),"..",INDEX(Results_Cases!DV:DV,MATCH(A41,Results_Cases!A:A,0))/EI41)</f>
        <v>0</v>
      </c>
      <c r="ER41" s="104">
        <f>IF(ISERROR(INDEX(Results_Cases!DW:DW,MATCH(A41,Results_Cases!A:A,0))/EI41),"..",INDEX(Results_Cases!DW:DW,MATCH(A41,Results_Cases!A:A,0))/EI41)</f>
        <v>0</v>
      </c>
      <c r="ES41" s="104">
        <f>IF(ISERROR(INDEX(Results_Cases!DX:DX,MATCH(A41,Results_Cases!A:A,0))/EI41),"..",INDEX(Results_Cases!DX:DX,MATCH(A41,Results_Cases!A:A,0))/EI41)</f>
        <v>0</v>
      </c>
      <c r="ET41" s="104">
        <f>IF(ISERROR(INDEX(Results_Cases!DY:DY,MATCH(A41,Results_Cases!A:A,0))/EI41),"..",INDEX(Results_Cases!DY:DY,MATCH(A41,Results_Cases!A:A,0))/EI41)</f>
        <v>2.0408163265306121E-2</v>
      </c>
      <c r="EU41" s="104">
        <f>IF(ISERROR(INDEX(Results_Cases!DZ:DZ,MATCH(A41,Results_Cases!A:A,0))/EI41),"..",INDEX(Results_Cases!DZ:DZ,MATCH(A41,Results_Cases!A:A,0))/EI41)</f>
        <v>0</v>
      </c>
      <c r="EV41" s="104">
        <f>IF(ISERROR(INDEX(Results_Cases!EA:EA,MATCH(A41,Results_Cases!A:A,0))/EI41),"..",INDEX(Results_Cases!EA:EA,MATCH(A41,Results_Cases!A:A,0))/EI41)</f>
        <v>0</v>
      </c>
      <c r="EW41" s="104">
        <f>IF(ISERROR(INDEX(Results_Cases!EB:EB,MATCH(A41,Results_Cases!A:A,0))/EI41),"..",INDEX(Results_Cases!EB:EB,MATCH(A41,Results_Cases!A:A,0))/EI41)</f>
        <v>0</v>
      </c>
      <c r="EX41" s="102">
        <f>IF(ISERROR(INDEX(Results_Cases!EC:EC,MATCH(A41,Results_Cases!A:A,0))/EI41),"..",INDEX(Results_Cases!EC:EC,MATCH(A41,Results_Cases!A:A,0))/EI41)</f>
        <v>0</v>
      </c>
      <c r="EY41" s="102">
        <f>IF(ISERROR(INDEX(Results_Cases!ED:ED,MATCH(A41,Results_Cases!A:A,0))/EI41),"..",INDEX(Results_Cases!ED:ED,MATCH(A41,Results_Cases!A:A,0))/EI41)</f>
        <v>2.0408163265306121E-2</v>
      </c>
      <c r="EZ41" s="102">
        <f>IF(ISERROR(INDEX(Results_Cases!EE:EE,MATCH(A41,Results_Cases!A:A,0))/EI41),"..",INDEX(Results_Cases!EE:EE,MATCH(A41,Results_Cases!A:A,0))/EI41)</f>
        <v>0</v>
      </c>
      <c r="FA41" s="102">
        <f>IF(ISERROR(INDEX(Results_Cases!EF:EF,MATCH(A41,Results_Cases!A:A,0))/EI41),"..",INDEX(Results_Cases!EF:EF,MATCH(A41,Results_Cases!A:A,0))/EI41)</f>
        <v>0</v>
      </c>
      <c r="FB41" s="102">
        <f>IF(ISERROR(INDEX(Results_Cases!EG:EG,MATCH(A41,Results_Cases!A:A,0))/EI41),"..",INDEX(Results_Cases!EG:EG,MATCH(A41,Results_Cases!A:A,0))/EI41)</f>
        <v>2.0408163265306121E-2</v>
      </c>
      <c r="FC41" s="102">
        <f>IF(ISERROR(INDEX(Results_Cases!EH:EH,MATCH(A41,Results_Cases!A:A,0))/EI41),"..",INDEX(Results_Cases!EH:EH,MATCH(A41,Results_Cases!A:A,0))/EI41)</f>
        <v>4.0816326530612242E-2</v>
      </c>
      <c r="FD41" s="102">
        <f>IF(ISERROR(INDEX(Results_Cases!EI:EI,MATCH(A41,Results_Cases!A:A,0))/EI41),"..",INDEX(Results_Cases!EI:EI,MATCH(A41,Results_Cases!A:A,0))/EI41)</f>
        <v>2.0408163265306121E-2</v>
      </c>
      <c r="FE41" s="102">
        <f>IF(ISERROR(INDEX(Results_Cases!EJ:EJ,MATCH(A41,Results_Cases!A:A,0))/EI41),"..",INDEX(Results_Cases!EJ:EJ,MATCH(A41,Results_Cases!A:A,0))/EI41)</f>
        <v>2.0408163265306121E-2</v>
      </c>
      <c r="FF41" s="102">
        <f>IF(ISERROR(INDEX(Results_Cases!EK:EK,MATCH(A41,Results_Cases!A:A,0))/EI41),"..",INDEX(Results_Cases!EK:EK,MATCH(A41,Results_Cases!A:A,0))/EI41)</f>
        <v>0</v>
      </c>
      <c r="FG41" s="102">
        <f>IF(ISERROR(INDEX(Results_Cases!EL:EL,MATCH(A41,Results_Cases!A:A,0))/EI41),"..",INDEX(Results_Cases!EL:EL,MATCH(A41,Results_Cases!A:A,0))/EI41)</f>
        <v>0</v>
      </c>
      <c r="FH41" s="102">
        <f>IF(ISERROR(INDEX(Results_Cases!EM:EM,MATCH(A41,Results_Cases!A:A,0))/EI41),"..",INDEX(Results_Cases!EM:EM,MATCH(A41,Results_Cases!A:A,0))/EI41)</f>
        <v>0</v>
      </c>
      <c r="FI41" s="102">
        <f>IF(ISERROR(INDEX(Results_Cases!EN:EN,MATCH(A41,Results_Cases!A:A,0))/EI41),"..",INDEX(Results_Cases!EN:EN,MATCH(A41,Results_Cases!A:A,0))/EI41)</f>
        <v>0</v>
      </c>
      <c r="FJ41" s="102">
        <f>IF(ISERROR(INDEX(Results_Cases!EO:EO,MATCH(A41,Results_Cases!A:A,0))/EI41),"..",INDEX(Results_Cases!EO:EO,MATCH(A41,Results_Cases!A:A,0))/EI41)</f>
        <v>0</v>
      </c>
      <c r="FK41" s="102">
        <f>IF(ISERROR(INDEX(Results_Cases!EP:EP,MATCH(A41,Results_Cases!A:A,0))/EI41),"..",INDEX(Results_Cases!EP:EP,MATCH(A41,Results_Cases!A:A,0))/EI41)</f>
        <v>2.0408163265306121E-2</v>
      </c>
      <c r="FL41" s="102">
        <f>IF(ISERROR(INDEX(Results_Cases!EQ:EQ,MATCH(A41,Results_Cases!A:A,0))/EI41),"..",INDEX(Results_Cases!EQ:EQ,MATCH(A41,Results_Cases!A:A,0))/EI41)</f>
        <v>0</v>
      </c>
      <c r="FM41" s="102">
        <f>IF(ISERROR(INDEX(Results_Cases!ER:ER,MATCH(A41,Results_Cases!A:A,0))/EI41),"..",INDEX(Results_Cases!ER:ER,MATCH(A41,Results_Cases!A:A,0))/EI41)</f>
        <v>0</v>
      </c>
      <c r="FN41" s="102">
        <f>IF(ISERROR(INDEX(Results_Cases!ES:ES,MATCH(A41,Results_Cases!A:A,0))/EI41),"..",INDEX(Results_Cases!ES:ES,MATCH(A41,Results_Cases!A:A,0))/EI41)</f>
        <v>0</v>
      </c>
      <c r="FO41" s="102">
        <f>IF(ISERROR(INDEX(Results_Cases!ET:ET,MATCH(A41,Results_Cases!A:A,0))/EI41),"..",INDEX(Results_Cases!ET:ET,MATCH(A41,Results_Cases!A:A,0))/EI41)</f>
        <v>0</v>
      </c>
      <c r="FP41" s="102">
        <f>IF(ISERROR(INDEX(Results_Cases!EU:EU,MATCH(A41,Results_Cases!A:A,0))/EI41),"..",INDEX(Results_Cases!EU:EU,MATCH(A41,Results_Cases!A:A,0))/EI41)</f>
        <v>2.0408163265306121E-2</v>
      </c>
      <c r="FQ41" s="102">
        <f>IF(ISERROR(INDEX(Results_Cases!EV:EV,MATCH(A41,Results_Cases!A:A,0))/EI41),"..",INDEX(Results_Cases!EV:EV,MATCH(A41,Results_Cases!A:A,0))/EI41)</f>
        <v>0</v>
      </c>
      <c r="FR41" s="102">
        <f>IF(ISERROR(INDEX(Results_Cases!EW:EW,MATCH(A41,Results_Cases!A:A,0))/EI41),"..",INDEX(Results_Cases!EW:EW,MATCH(A41,Results_Cases!A:A,0))/EI41)</f>
        <v>0</v>
      </c>
      <c r="FS41" s="102">
        <f>IF(ISERROR(INDEX(Results_Cases!EX:EX,MATCH(A41,Results_Cases!A:A,0))/EI41),"..",INDEX(Results_Cases!EX:EX,MATCH(A41,Results_Cases!A:A,0))/EI41)</f>
        <v>0.65306122448979587</v>
      </c>
      <c r="FT41" s="104">
        <f>IF(ISERROR(INDEX(Results_Cases!EY:EY,MATCH(A41,Results_Cases!A:A,0))/EI41),"..",INDEX(Results_Cases!EY:EY,MATCH(A41,Results_Cases!A:A,0))/EI41)</f>
        <v>4.0816326530612242E-2</v>
      </c>
      <c r="FU41" s="104">
        <f>IF(ISERROR(INDEX(Results_Cases!EZ:EZ,MATCH(A41,Results_Cases!A:A,0))/EI41),"..",INDEX(Results_Cases!EZ:EZ,MATCH(A41,Results_Cases!A:A,0))/EI41)</f>
        <v>0</v>
      </c>
      <c r="FV41" s="102">
        <f>IF(ISERROR(INDEX(Results_Cases!FA:FA,MATCH(A41,Results_Cases!A:A,0))/GB41),"..",INDEX(Results_Cases!FA:FA,MATCH(A41,Results_Cases!A:A,0))/GB41)</f>
        <v>0.80645161290322576</v>
      </c>
      <c r="FW41" s="102">
        <f>IF(ISERROR(INDEX(Results_Cases!FB:FB,MATCH(A41,Results_Cases!A:A,0))/GB41),"..",INDEX(Results_Cases!FB:FB,MATCH(A41,Results_Cases!A:A,0))/GB41)</f>
        <v>0</v>
      </c>
      <c r="FX41" s="102">
        <f>IF(ISERROR(INDEX(Results_Cases!FC:FC,MATCH(A41,Results_Cases!A:A,0))/GB41),"..",INDEX(Results_Cases!FC:FC,MATCH(A41,Results_Cases!A:A,0))/GB41)</f>
        <v>6.4516129032258063E-2</v>
      </c>
      <c r="FY41" s="102">
        <f>IF(ISERROR(INDEX(Results_Cases!FD:FD,MATCH(A41,Results_Cases!A:A,0))/GB41),"..",INDEX(Results_Cases!FD:FD,MATCH(A41,Results_Cases!A:A,0))/GB41)</f>
        <v>3.2258064516129031E-2</v>
      </c>
      <c r="FZ41" s="102">
        <f>IF(ISERROR(INDEX(Results_Cases!FE:FE,MATCH(A41,Results_Cases!A:A,0))/GB41),"..",INDEX(Results_Cases!FE:FE,MATCH(A41,Results_Cases!A:A,0))/GB41)</f>
        <v>9.6774193548387094E-2</v>
      </c>
      <c r="GA41" s="108">
        <f>IF(ISERROR(INDEX(Results_Cases!FF:FF,MATCH(A41,Results_Cases!A:A,0))/GB41),"..",INDEX(Results_Cases!FF:FF,MATCH(A41,Results_Cases!A:A,0))/GB41)</f>
        <v>0</v>
      </c>
      <c r="GB41" s="103">
        <f>INDEX(Results_Cases!FA:FA,MATCH(A41,Results_Cases!A:A,0))+INDEX(Results_Cases!FB:FB,MATCH(A41,Results_Cases!A:A,0))+INDEX(Results_Cases!FC:FC,MATCH(A41,Results_Cases!A:A,0))+INDEX(Results_Cases!FD:FD,MATCH(A41,Results_Cases!A:A,0))+INDEX(Results_Cases!FE:FE,MATCH(A41,Results_Cases!A:A,0))+INDEX(Results_Cases!FF:FF,MATCH(A41,Results_Cases!A:A,0))</f>
        <v>31</v>
      </c>
      <c r="GC41" s="104">
        <f>IF(ISERROR(INDEX(Results_Cases!FG:FG,MATCH(A41,Results_Cases!A:A,0))/GQ41),"..",INDEX(Results_Cases!FG:FG,MATCH(A41,Results_Cases!A:A,0))/GQ41)</f>
        <v>1</v>
      </c>
      <c r="GD41" s="104">
        <f>IF(ISERROR(INDEX(Results_Cases!FH:FH,MATCH(A41,Results_Cases!A:A,0))/GQ41),"..",INDEX(Results_Cases!FH:FH,MATCH(A41,Results_Cases!A:A,0))/GQ41)</f>
        <v>0</v>
      </c>
      <c r="GE41" s="104">
        <f>IF(ISERROR(INDEX(Results_Cases!FI:FI,MATCH(A41,Results_Cases!A:A,0))/GQ41),"..",INDEX(Results_Cases!FI:FI,MATCH(A41,Results_Cases!A:A,0))/GQ41)</f>
        <v>0</v>
      </c>
      <c r="GF41" s="104">
        <f>IF(ISERROR(INDEX(Results_Cases!FJ:FJ,MATCH(A41,Results_Cases!A:A,0))/GQ41),"..",INDEX(Results_Cases!FJ:FJ,MATCH(A41,Results_Cases!A:A,0))/GQ41)</f>
        <v>0</v>
      </c>
      <c r="GG41" s="104">
        <f>IF(ISERROR(INDEX(Results_Cases!FK:FK,MATCH(A41,Results_Cases!A:A,0))/GQ41),"..",INDEX(Results_Cases!FK:FK,MATCH(A41,Results_Cases!A:A,0))/GQ41)</f>
        <v>0</v>
      </c>
      <c r="GH41" s="104">
        <f>IF(ISERROR(INDEX(Results_Cases!FL:FL,MATCH(A41,Results_Cases!A:A,0))/GQ41),"..",INDEX(Results_Cases!FL:FL,MATCH(A41,Results_Cases!A:A,0))/GQ41)</f>
        <v>0</v>
      </c>
      <c r="GI41" s="104">
        <f>IF(ISERROR(INDEX(Results_Cases!FM:FM,MATCH(A41,Results_Cases!A:A,0))/GQ41),"..",INDEX(Results_Cases!FM:FM,MATCH(A41,Results_Cases!A:A,0))/GQ41)</f>
        <v>0</v>
      </c>
      <c r="GJ41" s="104">
        <f>IF(ISERROR(INDEX(Results_Cases!FN:FN,MATCH(A41,Results_Cases!A:A,0))/GQ41),"..",INDEX(Results_Cases!FN:FN,MATCH(A41,Results_Cases!A:A,0))/GQ41)</f>
        <v>0</v>
      </c>
      <c r="GK41" s="104">
        <f>IF(ISERROR(INDEX(Results_Cases!FO:FO,MATCH(A41,Results_Cases!A:A,0))/GQ41),"..",INDEX(Results_Cases!FO:FO,MATCH(A41,Results_Cases!A:A,0))/GQ41)</f>
        <v>0</v>
      </c>
      <c r="GL41" s="104">
        <f>IF(ISERROR(INDEX(Results_Cases!FP:FP,MATCH(A41,Results_Cases!A:A,0))/GQ41),"..",INDEX(Results_Cases!FP:FP,MATCH(A41,Results_Cases!A:A,0))/GQ41)</f>
        <v>0</v>
      </c>
      <c r="GM41" s="104">
        <f>IF(ISERROR(INDEX(Results_Cases!FQ:FQ,MATCH(A41,Results_Cases!A:A,0))/GQ41),"..",INDEX(Results_Cases!FQ:FQ,MATCH(A41,Results_Cases!A:A,0))/GQ41)</f>
        <v>0</v>
      </c>
      <c r="GN41" s="104">
        <f>IF(ISERROR(INDEX(Results_Cases!FR:FR,MATCH(A41,Results_Cases!A:A,0))/GQ41),"..",INDEX(Results_Cases!FR:FR,MATCH(A41,Results_Cases!A:A,0))/GQ41)</f>
        <v>0</v>
      </c>
      <c r="GO41" s="104">
        <f>IF(ISERROR(INDEX(Results_Cases!FS:FS,MATCH(A41,Results_Cases!A:A,0))/GQ41),"..",INDEX(Results_Cases!FS:FS,MATCH(A41,Results_Cases!A:A,0))/GQ41)</f>
        <v>0</v>
      </c>
      <c r="GP41" s="104">
        <f>IF(ISERROR(INDEX(Results_Cases!FT:FT,MATCH(A41,Results_Cases!A:A,0))/GQ41),"..",INDEX(Results_Cases!FT:FT,MATCH(A41,Results_Cases!A:A,0))/GQ41)</f>
        <v>0</v>
      </c>
      <c r="GQ41" s="100">
        <f>INDEX(Results_Cases!FG:FG,MATCH(A41,Results_Cases!A:A,0))+INDEX(Results_Cases!FH:FH,MATCH(A41,Results_Cases!A:A,0))+INDEX(Results_Cases!FI:FI,MATCH(A41,Results_Cases!A:A,0))+INDEX(Results_Cases!FJ:FJ,MATCH(A41,Results_Cases!A:A,0))+INDEX(Results_Cases!FK:FK,MATCH(A41,Results_Cases!A:A,0))+INDEX(Results_Cases!FL:FL,MATCH(A41,Results_Cases!A:A,0))+INDEX(Results_Cases!FM:FM,MATCH(A41,Results_Cases!A:A,0))+INDEX(Results_Cases!FN:FN,MATCH(A41,Results_Cases!A:A,0))+INDEX(Results_Cases!FO:FO,MATCH(A41,Results_Cases!A:A,0))+INDEX(Results_Cases!FP:FP,MATCH(A41,Results_Cases!A:A,0))+INDEX(Results_Cases!FQ:FQ,MATCH(A41,Results_Cases!A:A,0))+INDEX(Results_Cases!FR:FR,MATCH(A41,Results_Cases!A:A,0))+INDEX(Results_Cases!FS:FS,MATCH(A41,Results_Cases!A:A,0))+INDEX(Results_Cases!FT:FT,MATCH(A41,Results_Cases!A:A,0))</f>
        <v>25</v>
      </c>
      <c r="GR41" s="102" t="str">
        <f>IF(ISERROR(INDEX(Results_Cases!FU:FU,MATCH(A41,Results_Cases!A:A,0))/GS41),"..",INDEX(Results_Cases!FU:FU,MATCH(A41,Results_Cases!A:A,0))/GS41)</f>
        <v>..</v>
      </c>
      <c r="GS41" s="109">
        <f>INDEX(Results_Cases!FU:FU,MATCH(A41,Results_Cases!A:A,0))</f>
        <v>0</v>
      </c>
      <c r="GT41" s="104">
        <f>IF(ISERROR(INDEX(Results_Cases!FV:FV,MATCH(A41,Results_Cases!A:A,0))/GV41),"..",INDEX(Results_Cases!FV:FV,MATCH(A41,Results_Cases!A:A,0))/GV41)</f>
        <v>1</v>
      </c>
      <c r="GU41" s="104">
        <f>IF(ISERROR(INDEX(Results_Cases!FW:FW,MATCH(A41,Results_Cases!A:A,0))/GV41),"..",INDEX(Results_Cases!FW:FW,MATCH(A41,Results_Cases!A:A,0))/GV41)</f>
        <v>0</v>
      </c>
      <c r="GV41" s="110">
        <f>INDEX(Results_Cases!FV:FV,MATCH(A41,Results_Cases!A:A,0))+INDEX(Results_Cases!FW:FW,MATCH(A41,Results_Cases!A:A,0))</f>
        <v>2</v>
      </c>
      <c r="GW41" s="102">
        <f>IF(ISERROR(INDEX(Results_Cases!FX:FX,MATCH(A41,Results_Cases!A:A,0))/GZ41),"..",INDEX(Results_Cases!FX:FX,MATCH(A41,Results_Cases!A:A,0))/GZ41)</f>
        <v>1</v>
      </c>
      <c r="GX41" s="102">
        <f>IF(ISERROR(INDEX(Results_Cases!FY:FY,MATCH(A41,Results_Cases!A:A,0))/GZ41),"..",INDEX(Results_Cases!FY:FY,MATCH(A41,Results_Cases!A:A,0))/GZ41)</f>
        <v>0</v>
      </c>
      <c r="GY41" s="102">
        <f>IF(ISERROR(INDEX(Results_Cases!FZ:FZ,MATCH(A41,Results_Cases!A:A,0))/GZ41),"..",INDEX(Results_Cases!FZ:FZ,MATCH(A41,Results_Cases!A:A,0))/GZ41)</f>
        <v>0</v>
      </c>
      <c r="GZ41" s="109">
        <f>INDEX(Results_Cases!FX:FX,MATCH(A41,Results_Cases!A:A,0))+INDEX(Results_Cases!FY:FY,MATCH(A41,Results_Cases!A:A,0))+INDEX(Results_Cases!FZ:FZ,MATCH(A41,Results_Cases!A:A,0))</f>
        <v>1</v>
      </c>
      <c r="HA41" s="104">
        <f>IF(ISERROR(INDEX(Results_Cases!GA:GA,MATCH(A41,Results_Cases!A:A,0))/HF41),"..",INDEX(Results_Cases!GA:GA,MATCH(A41,Results_Cases!A:A,0))/HF41)</f>
        <v>0.66666666666666663</v>
      </c>
      <c r="HB41" s="104">
        <f>IF(ISERROR(INDEX(Results_Cases!GB:GB,MATCH(A41,Results_Cases!A:A,0))/HF41),"..",INDEX(Results_Cases!GB:GB,MATCH(A41,Results_Cases!A:A,0))/HF41)</f>
        <v>0</v>
      </c>
      <c r="HC41" s="104">
        <f>IF(ISERROR(INDEX(Results_Cases!GC:GC,MATCH(A41,Results_Cases!A:A,0))/HF41),"..",INDEX(Results_Cases!GC:GC,MATCH(A41,Results_Cases!A:A,0))/HF41)</f>
        <v>0.33333333333333331</v>
      </c>
      <c r="HD41" s="104">
        <f>IF(ISERROR(INDEX(Results_Cases!GD:GD,MATCH(A41,Results_Cases!A:A,0))/HF41),"..",INDEX(Results_Cases!GD:GD,MATCH(A41,Results_Cases!A:A,0))/HF41)</f>
        <v>0</v>
      </c>
      <c r="HE41" s="104">
        <f>IF(ISERROR(INDEX(Results_Cases!GE:GE,MATCH(A41,Results_Cases!A:A,0))/HF41),"..",INDEX(Results_Cases!GE:GE,MATCH(A41,Results_Cases!A:A,0))/HF41)</f>
        <v>0</v>
      </c>
      <c r="HF41" s="110">
        <f>INDEX(Results_Cases!GA:GA,MATCH(A41,Results_Cases!A:A,0))+INDEX(Results_Cases!GB:GB,MATCH(A41,Results_Cases!A:A,0))+INDEX(Results_Cases!GC:GC,MATCH(A41,Results_Cases!A:A,0))+INDEX(Results_Cases!GD:GD,MATCH(A41,Results_Cases!A:A,0))+INDEX(Results_Cases!GE:GE,MATCH(A41,Results_Cases!A:A,0))</f>
        <v>3</v>
      </c>
      <c r="HG41" s="102">
        <f>INDEX(Results_Cases!GF:GF,MATCH(A41,Results_Cases!A:A,0))/HO41</f>
        <v>0.90322580645161288</v>
      </c>
      <c r="HH41" s="102">
        <f>INDEX(Results_Cases!GG:GG,MATCH(A41,Results_Cases!A:A,0))/HO41</f>
        <v>0</v>
      </c>
      <c r="HI41" s="102">
        <f>INDEX(Results_Cases!GH:GH,MATCH(A41,Results_Cases!A:A,0))/HO41</f>
        <v>3.2258064516129031E-2</v>
      </c>
      <c r="HJ41" s="102">
        <f>INDEX(Results_Cases!GI:GI,MATCH(A41,Results_Cases!A:A,0))/HO41</f>
        <v>0</v>
      </c>
      <c r="HK41" s="102">
        <f>INDEX(Results_Cases!GJ:GJ,MATCH(A41,Results_Cases!A:A,0))/HO41</f>
        <v>0</v>
      </c>
      <c r="HL41" s="102">
        <f>INDEX(Results_Cases!GK:GK,MATCH(A41,Results_Cases!A:A,0))/HO41</f>
        <v>3.2258064516129031E-2</v>
      </c>
      <c r="HM41" s="102">
        <f>INDEX(Results_Cases!GL:GL,MATCH(A41,Results_Cases!A:A,0))/HO41</f>
        <v>3.2258064516129031E-2</v>
      </c>
      <c r="HN41" s="102">
        <f>INDEX(Results_Cases!GM:GM,MATCH(A41,Results_Cases!A:A,0))/HO41</f>
        <v>0</v>
      </c>
      <c r="HO41" s="103">
        <f>INDEX(Results_Cases!HC:HC,MATCH(A41,Results_Cases!A:A,0))</f>
        <v>31</v>
      </c>
      <c r="HP41" s="104">
        <f>IF(ISERROR(INDEX(Results_Cases!GN:GN,MATCH(A41,Results_Cases!A:A,0))/HX41),0,INDEX(Results_Cases!GN:GN,MATCH(A41,Results_Cases!A:A,0))/HX41)</f>
        <v>0.41176470588235292</v>
      </c>
      <c r="HQ41" s="104">
        <f>IF(ISERROR(INDEX(Results_Cases!GO:GO,MATCH(A41,Results_Cases!A:A,0))/HX41),0,INDEX(Results_Cases!GO:GO,MATCH(A41,Results_Cases!A:A,0))/HX41)</f>
        <v>5.8823529411764705E-2</v>
      </c>
      <c r="HR41" s="104">
        <f>IF(ISERROR(INDEX(Results_Cases!GP:GP,MATCH(A41,Results_Cases!A:A,0))/HX41),0,INDEX(Results_Cases!GP:GP,MATCH(A41,Results_Cases!A:A,0))/HX41)</f>
        <v>0</v>
      </c>
      <c r="HS41" s="104">
        <f>IF(ISERROR(INDEX(Results_Cases!GQ:GQ,MATCH(A41,Results_Cases!A:A,0))/HX41),0,INDEX(Results_Cases!GQ:GQ,MATCH(A41,Results_Cases!A:A,0))/HX41)</f>
        <v>0</v>
      </c>
      <c r="HT41" s="104">
        <f>IF(ISERROR(INDEX(Results_Cases!GR:GR,MATCH(A41,Results_Cases!A:A,0))/HX41),0,INDEX(Results_Cases!GR:GR,MATCH(A41,Results_Cases!A:A,0))/HX41)</f>
        <v>0.47058823529411764</v>
      </c>
      <c r="HU41" s="104">
        <f>IF(ISERROR(INDEX(Results_Cases!GS:GS,MATCH(A41,Results_Cases!A:A,0))/HX41),0,INDEX(Results_Cases!GS:GS,MATCH(A41,Results_Cases!A:A,0))/HX41)</f>
        <v>2.9411764705882353E-2</v>
      </c>
      <c r="HV41" s="104">
        <f>IF(ISERROR(INDEX(Results_Cases!GT:GT,MATCH(A41,Results_Cases!A:A,0))/HX41),0,INDEX(Results_Cases!GT:GT,MATCH(A41,Results_Cases!A:A,0))/HX41)</f>
        <v>0</v>
      </c>
      <c r="HW41" s="104">
        <f>IF(ISERROR(INDEX(Results_Cases!GU:GU,MATCH(A41,Results_Cases!A:A,0))/HX41),0,INDEX(Results_Cases!GU:GU,MATCH(A41,Results_Cases!A:A,0))/HX41)</f>
        <v>2.9411764705882353E-2</v>
      </c>
      <c r="HX41" s="100">
        <f>INDEX(Results_Cases!GN:GN,MATCH(A41,Results_Cases!A:A,0))+INDEX(Results_Cases!GO:GO,MATCH(A41,Results_Cases!A:A,0))+INDEX(Results_Cases!GP:GP,MATCH(A41,Results_Cases!A:A,0))+INDEX(Results_Cases!GQ:GQ,MATCH(A41,Results_Cases!A:A,0))+INDEX(Results_Cases!GR:GR,MATCH(A41,Results_Cases!A:A,0))+INDEX(Results_Cases!GS:GS,MATCH(A41,Results_Cases!A:A,0))+INDEX(Results_Cases!GT:GT,MATCH(A41,Results_Cases!A:A,0))+INDEX(Results_Cases!GU:GU,MATCH(A41,Results_Cases!A:A,0))</f>
        <v>34</v>
      </c>
      <c r="HY41" s="102">
        <f>IF(ISERROR(INDEX(Results_Cases!GV:GV,MATCH(A41,Results_Cases!A:A,0))/IA41),"..",INDEX(Results_Cases!GV:GV,MATCH(A41,Results_Cases!A:A,0))/IA41)</f>
        <v>0.66</v>
      </c>
      <c r="HZ41" s="102">
        <f>IF(ISERROR(INDEX(Results_Cases!GW:GW,MATCH(A41,Results_Cases!A:A,0))/IA41),"..",INDEX(Results_Cases!GW:GW,MATCH(A41,Results_Cases!A:A,0))/IA41)</f>
        <v>0.34</v>
      </c>
      <c r="IA41" s="103">
        <f>INDEX(Results_Cases!GV:GV,MATCH(A41,Results_Cases!A:A,0))+INDEX(Results_Cases!GW:GW,MATCH(A41,Results_Cases!A:A,0))</f>
        <v>50</v>
      </c>
      <c r="IB41" s="104">
        <f>IF(ISERROR(INDEX(Results_Cases!GX:GX,MATCH(A41,Results_Cases!A:A,0))/ID41),"..",INDEX(Results_Cases!GX:GX,MATCH(A41,Results_Cases!A:A,0))/ID41)</f>
        <v>0.06</v>
      </c>
      <c r="IC41" s="104">
        <f>IF(ISERROR(INDEX(Results_Cases!GY:GY,MATCH(A41,Results_Cases!A:A,0))/ID41),"..",INDEX(Results_Cases!GY:GY,MATCH(A41,Results_Cases!A:A,0))/ID41)</f>
        <v>0.94</v>
      </c>
      <c r="ID41" s="111">
        <f>INDEX(Results_Cases!GX:GX,MATCH(A41,Results_Cases!A:A,0))+INDEX(Results_Cases!GY:GY,MATCH(A41,Results_Cases!A:A,0))</f>
        <v>50</v>
      </c>
    </row>
    <row r="42" spans="1:238" s="30" customFormat="1" ht="24" customHeight="1" x14ac:dyDescent="0.2">
      <c r="A42" s="95" t="s">
        <v>294</v>
      </c>
      <c r="B42" s="96" t="s">
        <v>178</v>
      </c>
      <c r="C42" s="94" t="s">
        <v>178</v>
      </c>
      <c r="D42" s="100">
        <f>INDEX(Results_Cases!D:D,MATCH(A42,Results_Cases!A:A,0))</f>
        <v>2072</v>
      </c>
      <c r="E42" s="102">
        <f>INDEX(Results_Cases!E:E,MATCH(A42,Results_Cases!A:A,0))/G42</f>
        <v>1</v>
      </c>
      <c r="F42" s="102">
        <f>INDEX(Results_Cases!F:F,MATCH(A42,Results_Cases!A:A,0))/G42</f>
        <v>0</v>
      </c>
      <c r="G42" s="103">
        <f>INDEX(Results_Cases!D:D,MATCH(A42,Results_Cases!A:A,0))</f>
        <v>2072</v>
      </c>
      <c r="H42" s="104">
        <f>INDEX(Results_Cases!G:G,MATCH(A42,Results_Cases!A:A,0))/T42</f>
        <v>0.25120772946859904</v>
      </c>
      <c r="I42" s="104">
        <f>INDEX(Results_Cases!H:H,MATCH(A42,Results_Cases!A:A,0))/T42</f>
        <v>0.41932367149758454</v>
      </c>
      <c r="J42" s="104">
        <f>INDEX(Results_Cases!I:I,MATCH(A42,Results_Cases!A:A,0))/T42</f>
        <v>0.39323671497584539</v>
      </c>
      <c r="K42" s="104">
        <f>INDEX(Results_Cases!J:J,MATCH(A42,Results_Cases!A:A,0))/T42</f>
        <v>0.34347826086956523</v>
      </c>
      <c r="L42" s="104">
        <f>INDEX(Results_Cases!K:K,MATCH(A42,Results_Cases!A:A,0))/T42</f>
        <v>0.18888888888888888</v>
      </c>
      <c r="M42" s="104">
        <f>INDEX(Results_Cases!L:L,MATCH(A42,Results_Cases!A:A,0))/T42</f>
        <v>0.13140096618357489</v>
      </c>
      <c r="N42" s="104">
        <f>INDEX(Results_Cases!M:M,MATCH(A42,Results_Cases!A:A,0))/T42</f>
        <v>0.21594202898550724</v>
      </c>
      <c r="O42" s="104">
        <f>INDEX(Results_Cases!N:N,MATCH(A42,Results_Cases!A:A,0))/T42</f>
        <v>5.4106280193236718E-2</v>
      </c>
      <c r="P42" s="104">
        <f>INDEX(Results_Cases!O:O,MATCH(A42,Results_Cases!A:A,0))/T42</f>
        <v>0.13574879227053141</v>
      </c>
      <c r="Q42" s="104">
        <f>INDEX(Results_Cases!P:P,MATCH(A42,Results_Cases!A:A,0))/T42</f>
        <v>5.4106280193236718E-2</v>
      </c>
      <c r="R42" s="104">
        <f>INDEX(Results_Cases!Q:Q,MATCH(A42,Results_Cases!A:A,0))/T42</f>
        <v>3.3333333333333333E-2</v>
      </c>
      <c r="S42" s="104">
        <f>INDEX(Results_Cases!R:R,MATCH(A42,Results_Cases!A:A,0))/T42</f>
        <v>9.0821256038647338E-2</v>
      </c>
      <c r="T42" s="100">
        <f>INDEX(Results_Cases!GZ:GZ,MATCH(A42,Results_Cases!A:A,0))</f>
        <v>2070</v>
      </c>
      <c r="U42" s="102">
        <f>IF(ISERROR(INDEX(Results_Cases!S:S,MATCH(A42,Results_Cases!A:A,0))/X42),0,INDEX(Results_Cases!S:S,MATCH(A42,Results_Cases!A:A,0))/X42)</f>
        <v>0.38058252427184464</v>
      </c>
      <c r="V42" s="102">
        <f>IF(ISERROR(INDEX(Results_Cases!T:T,MATCH(A42,Results_Cases!A:A,0))/X42),0,INDEX(Results_Cases!T:T,MATCH(A42,Results_Cases!A:A,0))/X42)</f>
        <v>0.42330097087378643</v>
      </c>
      <c r="W42" s="102">
        <f>IF(ISERROR(INDEX(Results_Cases!U:U,MATCH(A42,Results_Cases!A:A,0))/X42),0,INDEX(Results_Cases!U:U,MATCH(A42,Results_Cases!A:A,0))/X42)</f>
        <v>0.19611650485436893</v>
      </c>
      <c r="X42" s="103">
        <f>IF(INDEX(Results_Cases!S:S,MATCH(A42,Results_Cases!A:A,0))+INDEX(Results_Cases!T:T,MATCH(A42,Results_Cases!A:A,0))+INDEX(Results_Cases!U:U,MATCH(A42,Results_Cases!A:A,0))=0,"..",INDEX(Results_Cases!S:S,MATCH(A42,Results_Cases!A:A,0))+INDEX(Results_Cases!T:T,MATCH(A42,Results_Cases!A:A,0))+INDEX(Results_Cases!U:U,MATCH(A42,Results_Cases!A:A,0)))</f>
        <v>515</v>
      </c>
      <c r="Y42" s="104">
        <f>IF(ISERROR(INDEX(Results_Cases!V:V,MATCH(A42,Results_Cases!A:A,0))/AC42),"..",INDEX(Results_Cases!V:V,MATCH(A42,Results_Cases!A:A,0))/AC42)</f>
        <v>0.74350171652770969</v>
      </c>
      <c r="Z42" s="104">
        <f>IF(ISERROR(INDEX(Results_Cases!W:W,MATCH(A42,Results_Cases!A:A,0))/AC42),"..",INDEX(Results_Cases!W:W,MATCH(A42,Results_Cases!A:A,0))/AC42)</f>
        <v>1.3241785188818049E-2</v>
      </c>
      <c r="AA42" s="104">
        <f>IF(ISERROR(INDEX(Results_Cases!X:X,MATCH(A42,Results_Cases!A:A,0))/AC42),"..",INDEX(Results_Cases!X:X,MATCH(A42,Results_Cases!A:A,0))/AC42)</f>
        <v>2.8445316331535065E-2</v>
      </c>
      <c r="AB42" s="104">
        <f>IF(ISERROR(INDEX(Results_Cases!Y:Y,MATCH(A42,Results_Cases!A:A,0))/AC42),"..",INDEX(Results_Cases!Y:Y,MATCH(A42,Results_Cases!A:A,0))/AC42)</f>
        <v>0.25110348209906819</v>
      </c>
      <c r="AC42" s="100">
        <f>INDEX(Results_Cases!HA:HA,MATCH(A42,Results_Cases!A:A,0))</f>
        <v>2039</v>
      </c>
      <c r="AD42" s="102">
        <f>IF(ISERROR(INDEX(Results_Cases!Z:Z,MATCH(A42,Results_Cases!A:A,0))/AK42),"..",INDEX(Results_Cases!Z:Z,MATCH(A42,Results_Cases!A:A,0))/AK42)</f>
        <v>0.47316592811422942</v>
      </c>
      <c r="AE42" s="102">
        <f>IF(ISERROR(INDEX(Results_Cases!AA:AA,MATCH(A42,Results_Cases!A:A,0))/AK42),"..",INDEX(Results_Cases!AA:AA,MATCH(A42,Results_Cases!A:A,0))/AK42)</f>
        <v>0.10142786804529788</v>
      </c>
      <c r="AF42" s="102">
        <f>IF(ISERROR(INDEX(Results_Cases!AB:AB,MATCH(A42,Results_Cases!A:A,0))/AK42),"..",INDEX(Results_Cases!AB:AB,MATCH(A42,Results_Cases!A:A,0))/AK42)</f>
        <v>9.4042343673067449E-2</v>
      </c>
      <c r="AG42" s="102">
        <f>IF(ISERROR(INDEX(Results_Cases!AC:AC,MATCH(A42,Results_Cases!A:A,0))/AK42),"..",INDEX(Results_Cases!AC:AC,MATCH(A42,Results_Cases!A:A,0))/AK42)</f>
        <v>9.4534711964549489E-2</v>
      </c>
      <c r="AH42" s="102">
        <f>IF(ISERROR(INDEX(Results_Cases!AD:AD,MATCH(A42,Results_Cases!A:A,0))/AK42),"..",INDEX(Results_Cases!AD:AD,MATCH(A42,Results_Cases!A:A,0))/AK42)</f>
        <v>3.4465780403742E-2</v>
      </c>
      <c r="AI42" s="102">
        <f>IF(ISERROR(INDEX(Results_Cases!AE:AE,MATCH(A42,Results_Cases!A:A,0))/AK42),"..",INDEX(Results_Cases!AE:AE,MATCH(A42,Results_Cases!A:A,0))/AK42)</f>
        <v>5.4160512063023145E-3</v>
      </c>
      <c r="AJ42" s="102">
        <f>IF(ISERROR(INDEX(Results_Cases!AF:AF,MATCH(A42,Results_Cases!A:A,0))/AK42),"..",INDEX(Results_Cases!AF:AF,MATCH(A42,Results_Cases!A:A,0))/AK42)</f>
        <v>0.19694731659281142</v>
      </c>
      <c r="AK42" s="103">
        <f>IF(INDEX(Results_Cases!Z:Z,MATCH(A42,Results_Cases!A:A,0))+INDEX(Results_Cases!AA:AA,MATCH(A42,Results_Cases!A:A,0))+INDEX(Results_Cases!AB:AB,MATCH(A42,Results_Cases!A:A,0))+INDEX(Results_Cases!AC:AC,MATCH(A42,Results_Cases!A:A,0))+INDEX(Results_Cases!AD:AD,MATCH(A42,Results_Cases!A:A,0))+INDEX(Results_Cases!AE:AE,MATCH(A42,Results_Cases!A:A,0))+INDEX(Results_Cases!AF:AF,MATCH(A42,Results_Cases!A:A,0))=0,"..",INDEX(Results_Cases!Z:Z,MATCH(A42,Results_Cases!A:A,0))+INDEX(Results_Cases!AA:AA,MATCH(A42,Results_Cases!A:A,0))+INDEX(Results_Cases!AB:AB,MATCH(A42,Results_Cases!A:A,0))+INDEX(Results_Cases!AC:AC,MATCH(A42,Results_Cases!A:A,0))+INDEX(Results_Cases!AD:AD,MATCH(A42,Results_Cases!A:A,0))+INDEX(Results_Cases!AE:AE,MATCH(A42,Results_Cases!A:A,0))+INDEX(Results_Cases!AF:AF,MATCH(A42,Results_Cases!A:A,0)))</f>
        <v>2031</v>
      </c>
      <c r="AL42" s="104">
        <f>IF(ISERROR(INDEX(Results_Cases!AG:AG,MATCH(A42,Results_Cases!A:A,0))/AR42),"..",INDEX(Results_Cases!AG:AG,MATCH(A42,Results_Cases!A:A,0))/AR42)</f>
        <v>0.15231458437033349</v>
      </c>
      <c r="AM42" s="104">
        <f>IF(ISERROR(INDEX(Results_Cases!AH:AH,MATCH(A42,Results_Cases!A:A,0))/AR42),"..",INDEX(Results_Cases!AH:AH,MATCH(A42,Results_Cases!A:A,0))/AR42)</f>
        <v>0.59482329517172727</v>
      </c>
      <c r="AN42" s="104">
        <f>IF(ISERROR(INDEX(Results_Cases!AI:AI,MATCH(A42,Results_Cases!A:A,0))/AR42),"..",INDEX(Results_Cases!AI:AI,MATCH(A42,Results_Cases!A:A,0))/AR42)</f>
        <v>0.15032354405176704</v>
      </c>
      <c r="AO42" s="104">
        <f>IF(ISERROR(INDEX(Results_Cases!AJ:AJ,MATCH(A42,Results_Cases!A:A,0))/AR42),"..",INDEX(Results_Cases!AJ:AJ,MATCH(A42,Results_Cases!A:A,0))/AR42)</f>
        <v>3.4843205574912892E-3</v>
      </c>
      <c r="AP42" s="104">
        <f>IF(ISERROR(INDEX(Results_Cases!AK:AK,MATCH(A42,Results_Cases!A:A,0))/AR42),"..",INDEX(Results_Cases!AK:AK,MATCH(A42,Results_Cases!A:A,0))/AR42)</f>
        <v>1.0950721752115481E-2</v>
      </c>
      <c r="AQ42" s="104">
        <f>IF(ISERROR(INDEX(Results_Cases!AL:AL,MATCH(A42,Results_Cases!A:A,0))/AR42),"..",INDEX(Results_Cases!AL:AL,MATCH(A42,Results_Cases!A:A,0))/AR42)</f>
        <v>8.8103534096565461E-2</v>
      </c>
      <c r="AR42" s="100">
        <f>INDEX(Results_Cases!AG:AG,MATCH(A42,Results_Cases!A:A,0))+INDEX(Results_Cases!AH:AH,MATCH(A42,Results_Cases!A:A,0))+INDEX(Results_Cases!AI:AI,MATCH(A42,Results_Cases!A:A,0))+INDEX(Results_Cases!AJ:AJ,MATCH(A42,Results_Cases!A:A,0))+INDEX(Results_Cases!AK:AK,MATCH(A42,Results_Cases!A:A,0))+INDEX(Results_Cases!AL:AL,MATCH(A42,Results_Cases!A:A,0))</f>
        <v>2009</v>
      </c>
      <c r="AS42" s="102">
        <f>IF(ISERROR(INDEX(Results_Cases!AM:AM,MATCH(A42,Results_Cases!A:A,0))/AX42),"..",INDEX(Results_Cases!AM:AM,MATCH(A42,Results_Cases!A:A,0))/AX42)</f>
        <v>0.79609655880842323</v>
      </c>
      <c r="AT42" s="102">
        <f>IF(ISERROR(INDEX(Results_Cases!AN:AN,MATCH(A42,Results_Cases!A:A,0))/AX42),"..",INDEX(Results_Cases!AN:AN,MATCH(A42,Results_Cases!A:A,0))/AX42)</f>
        <v>0.15459681561376476</v>
      </c>
      <c r="AU42" s="102">
        <f>IF(ISERROR(INDEX(Results_Cases!AO:AO,MATCH(A42,Results_Cases!A:A,0))/AX42),"..",INDEX(Results_Cases!AO:AO,MATCH(A42,Results_Cases!A:A,0))/AX42)</f>
        <v>3.2871083718541347E-2</v>
      </c>
      <c r="AV42" s="102">
        <f>IF(ISERROR(INDEX(Results_Cases!AP:AP,MATCH(A42,Results_Cases!A:A,0))/AX42),"..",INDEX(Results_Cases!AP:AP,MATCH(A42,Results_Cases!A:A,0))/AX42)</f>
        <v>9.2449922958397542E-3</v>
      </c>
      <c r="AW42" s="102">
        <f>IF(ISERROR(INDEX(Results_Cases!AQ:AQ,MATCH(A42,Results_Cases!A:A,0))/AX42),"..",INDEX(Results_Cases!AQ:AQ,MATCH(A42,Results_Cases!A:A,0))/AX42)</f>
        <v>7.1905495634309192E-3</v>
      </c>
      <c r="AX42" s="103">
        <f>INDEX(Results_Cases!AM:AM,MATCH(A42,Results_Cases!A:A,0))+INDEX(Results_Cases!AN:AN,MATCH(A42,Results_Cases!A:A,0))+INDEX(Results_Cases!AO:AO,MATCH(A42,Results_Cases!A:A,0))+INDEX(Results_Cases!AP:AP,MATCH(A42,Results_Cases!A:A,0))+INDEX(Results_Cases!AQ:AQ,MATCH(A42,Results_Cases!A:A,0))</f>
        <v>1947</v>
      </c>
      <c r="AY42" s="104">
        <f>IF(ISERROR(INDEX(Results_Cases!AR:AR,MATCH(A42,Results_Cases!A:A,0))/BD42),"..",INDEX(Results_Cases!AR:AR,MATCH(A42,Results_Cases!A:A,0))/BD42)</f>
        <v>0.74066053059014614</v>
      </c>
      <c r="AZ42" s="104">
        <f>IF(ISERROR(INDEX(Results_Cases!AS:AS,MATCH(A42,Results_Cases!A:A,0))/BD42),"..",INDEX(Results_Cases!AS:AS,MATCH(A42,Results_Cases!A:A,0))/BD42)</f>
        <v>0.20465619924201409</v>
      </c>
      <c r="BA42" s="104">
        <f>IF(ISERROR(INDEX(Results_Cases!AT:AT,MATCH(A42,Results_Cases!A:A,0))/BD42),"..",INDEX(Results_Cases!AT:AT,MATCH(A42,Results_Cases!A:A,0))/BD42)</f>
        <v>3.6816459122902004E-2</v>
      </c>
      <c r="BB42" s="104">
        <f>IF(ISERROR(INDEX(Results_Cases!AU:AU,MATCH(A42,Results_Cases!A:A,0))/BD42),"..",INDEX(Results_Cases!AU:AU,MATCH(A42,Results_Cases!A:A,0))/BD42)</f>
        <v>9.7455332972387655E-3</v>
      </c>
      <c r="BC42" s="104">
        <f>IF(ISERROR(INDEX(Results_Cases!AV:AV,MATCH(A42,Results_Cases!A:A,0))/BD42),"..",INDEX(Results_Cases!AV:AV,MATCH(A42,Results_Cases!A:A,0))/BD42)</f>
        <v>8.1212777476989718E-3</v>
      </c>
      <c r="BD42" s="100">
        <f>INDEX(Results_Cases!AR:AR,MATCH(A42,Results_Cases!A:A,0))+INDEX(Results_Cases!AS:AS,MATCH(A42,Results_Cases!A:A,0))+INDEX(Results_Cases!AT:AT,MATCH(A42,Results_Cases!A:A,0))+INDEX(Results_Cases!AU:AU,MATCH(A42,Results_Cases!A:A,0))+INDEX(Results_Cases!AV:AV,MATCH(A42,Results_Cases!A:A,0))</f>
        <v>1847</v>
      </c>
      <c r="BE42" s="102">
        <f>IF(ISERROR(INDEX(Results_Cases!AW:AW,MATCH(A42,Results_Cases!A:A,0))/BJ42),"..",INDEX(Results_Cases!AW:AW,MATCH(A42,Results_Cases!A:A,0))/BJ42)</f>
        <v>0.83521560574948661</v>
      </c>
      <c r="BF42" s="102">
        <f>IF(ISERROR(INDEX(Results_Cases!AX:AX,MATCH(A42,Results_Cases!A:A,0))/BJ42),"..",INDEX(Results_Cases!AX:AX,MATCH(A42,Results_Cases!A:A,0))/BJ42)</f>
        <v>0.12114989733059549</v>
      </c>
      <c r="BG42" s="102">
        <f>IF(ISERROR(INDEX(Results_Cases!AY:AY,MATCH(A42,Results_Cases!A:A,0))/BJ42),"..",INDEX(Results_Cases!AY:AY,MATCH(A42,Results_Cases!A:A,0))/BJ42)</f>
        <v>2.8747433264887063E-2</v>
      </c>
      <c r="BH42" s="102">
        <f>IF(ISERROR(INDEX(Results_Cases!AZ:AZ,MATCH(A42,Results_Cases!A:A,0))/BJ42),"..",INDEX(Results_Cases!AZ:AZ,MATCH(A42,Results_Cases!A:A,0))/BJ42)</f>
        <v>8.2135523613963042E-3</v>
      </c>
      <c r="BI42" s="102">
        <f>IF(ISERROR(INDEX(Results_Cases!BA:BA,MATCH(A42,Results_Cases!A:A,0))/BJ42),"..",INDEX(Results_Cases!BA:BA,MATCH(A42,Results_Cases!A:A,0))/BJ42)</f>
        <v>6.673511293634497E-3</v>
      </c>
      <c r="BJ42" s="103">
        <f>INDEX(Results_Cases!AW:AW,MATCH(A42,Results_Cases!A:A,0))+INDEX(Results_Cases!AX:AX,MATCH(A42,Results_Cases!A:A,0))+INDEX(Results_Cases!AY:AY,MATCH(A42,Results_Cases!A:A,0))+INDEX(Results_Cases!AZ:AZ,MATCH(A42,Results_Cases!A:A,0))+INDEX(Results_Cases!BA:BA,MATCH(A42,Results_Cases!A:A,0))</f>
        <v>1948</v>
      </c>
      <c r="BK42" s="104">
        <f>IF(ISERROR(INDEX(Results_Cases!BB:BB,MATCH(A42,Results_Cases!A:A,0))/BP42),"..",INDEX(Results_Cases!BB:BB,MATCH(A42,Results_Cases!A:A,0))/BP42)</f>
        <v>0.81589743589743591</v>
      </c>
      <c r="BL42" s="104">
        <f>IF(ISERROR(INDEX(Results_Cases!BC:BC,MATCH(A42,Results_Cases!A:A,0))/BP42),"..",INDEX(Results_Cases!BC:BC,MATCH(A42,Results_Cases!A:A,0))/BP42)</f>
        <v>0.13538461538461538</v>
      </c>
      <c r="BM42" s="104">
        <f>IF(ISERROR(INDEX(Results_Cases!BD:BD,MATCH(A42,Results_Cases!A:A,0))/BP42),"..",INDEX(Results_Cases!BD:BD,MATCH(A42,Results_Cases!A:A,0))/BP42)</f>
        <v>3.3846153846153845E-2</v>
      </c>
      <c r="BN42" s="104">
        <f>IF(ISERROR(INDEX(Results_Cases!BE:BE,MATCH(A42,Results_Cases!A:A,0))/BP42),"..",INDEX(Results_Cases!BE:BE,MATCH(A42,Results_Cases!A:A,0))/BP42)</f>
        <v>7.6923076923076927E-3</v>
      </c>
      <c r="BO42" s="104">
        <f>IF(ISERROR(INDEX(Results_Cases!BF:BF,MATCH(A42,Results_Cases!A:A,0))/BP42),"..",INDEX(Results_Cases!BF:BF,MATCH(A42,Results_Cases!A:A,0))/BP42)</f>
        <v>7.1794871794871795E-3</v>
      </c>
      <c r="BP42" s="100">
        <f>INDEX(Results_Cases!BB:BB,MATCH(A42,Results_Cases!A:A,0))+INDEX(Results_Cases!BC:BC,MATCH(A42,Results_Cases!A:A,0))+INDEX(Results_Cases!BD:BD,MATCH(A42,Results_Cases!A:A,0))+INDEX(Results_Cases!BE:BE,MATCH(A42,Results_Cases!A:A,0))+INDEX(Results_Cases!BF:BF,MATCH(A42,Results_Cases!A:A,0))</f>
        <v>1950</v>
      </c>
      <c r="BQ42" s="102">
        <f>IF(ISERROR(INDEX(Results_Cases!BG:BG,MATCH(A42,Results_Cases!A:A,0))/BV42),"..",INDEX(Results_Cases!BG:BG,MATCH(A42,Results_Cases!A:A,0))/BV42)</f>
        <v>0.58356676003734831</v>
      </c>
      <c r="BR42" s="102">
        <f>IF(ISERROR(INDEX(Results_Cases!BH:BH,MATCH(A42,Results_Cases!A:A,0))/AX42),"..",INDEX(Results_Cases!BH:BH,MATCH(A42,Results_Cases!A:A,0))/AX42)</f>
        <v>0.12583461736004109</v>
      </c>
      <c r="BS42" s="102">
        <f>IF(ISERROR(INDEX(Results_Cases!BI:BI,MATCH(A42,Results_Cases!A:A,0))/AX42),"..",INDEX(Results_Cases!BI:BI,MATCH(A42,Results_Cases!A:A,0))/AX42)</f>
        <v>7.909604519774012E-2</v>
      </c>
      <c r="BT42" s="102">
        <f>IF(ISERROR(INDEX(Results_Cases!BJ:BJ,MATCH(A42,Results_Cases!A:A,0))/AX42),"..",INDEX(Results_Cases!BJ:BJ,MATCH(A42,Results_Cases!A:A,0))/AX42)</f>
        <v>1.386748844375963E-2</v>
      </c>
      <c r="BU42" s="102">
        <f>IF(ISERROR(INDEX(Results_Cases!BK:BK,MATCH(A42,Results_Cases!A:A,0))/AX42),"..",INDEX(Results_Cases!BK:BK,MATCH(A42,Results_Cases!A:A,0))/AX42)</f>
        <v>1.027221366204417E-2</v>
      </c>
      <c r="BV42" s="103">
        <f>INDEX(Results_Cases!BG:BG,MATCH(A42,Results_Cases!A:A,0))+INDEX(Results_Cases!BH:BH,MATCH(A42,Results_Cases!A:A,0))+INDEX(Results_Cases!BI:BI,MATCH(A42,Results_Cases!A:A,0))+INDEX(Results_Cases!BJ:BJ,MATCH(A42,Results_Cases!A:A,0))+INDEX(Results_Cases!BK:BK,MATCH(A42,Results_Cases!A:A,0))</f>
        <v>1071</v>
      </c>
      <c r="BW42" s="104">
        <f>IF(ISERROR(INDEX(Results_Cases!BL:BL,MATCH(A42,Results_Cases!A:A,0))/CB42),"..",INDEX(Results_Cases!BL:BL,MATCH(A42,Results_Cases!A:A,0))/CB42)</f>
        <v>0.63104838709677424</v>
      </c>
      <c r="BX42" s="104">
        <f>IF(ISERROR(INDEX(Results_Cases!BM:BM,MATCH(A42,Results_Cases!A:A,0))/CB42),"..",INDEX(Results_Cases!BM:BM,MATCH(A42,Results_Cases!A:A,0))/CB42)</f>
        <v>0.24193548387096775</v>
      </c>
      <c r="BY42" s="104">
        <f>IF(ISERROR(INDEX(Results_Cases!BN:BN,MATCH(A42,Results_Cases!A:A,0))/CB42),"..",INDEX(Results_Cases!BN:BN,MATCH(A42,Results_Cases!A:A,0))/CB42)</f>
        <v>0.10685483870967742</v>
      </c>
      <c r="BZ42" s="104">
        <f>IF(ISERROR(INDEX(Results_Cases!BO:BO,MATCH(A42,Results_Cases!A:A,0))/CB42),"..",INDEX(Results_Cases!BO:BO,MATCH(A42,Results_Cases!A:A,0))/CB42)</f>
        <v>8.0645161290322578E-3</v>
      </c>
      <c r="CA42" s="104">
        <f>IF(ISERROR(INDEX(Results_Cases!BP:BP,MATCH(A42,Results_Cases!A:A,0))/CB42),"..",INDEX(Results_Cases!BP:BP,MATCH(A42,Results_Cases!A:A,0))/CB42)</f>
        <v>1.2096774193548387E-2</v>
      </c>
      <c r="CB42" s="100">
        <f>INDEX(Results_Cases!BL:BL,MATCH(A42,Results_Cases!A:A,0))+INDEX(Results_Cases!BM:BM,MATCH(A42,Results_Cases!A:A,0))+INDEX(Results_Cases!BN:BN,MATCH(A42,Results_Cases!A:A,0))+INDEX(Results_Cases!BO:BO,MATCH(A42,Results_Cases!A:A,0))+INDEX(Results_Cases!BP:BP,MATCH(A42,Results_Cases!A:A,0))</f>
        <v>496</v>
      </c>
      <c r="CC42" s="102">
        <f>IF(ISERROR(INDEX(Results_Cases!BQ:BQ,MATCH(A42,Results_Cases!A:A,0))/CH42),"..",INDEX(Results_Cases!BQ:BQ,MATCH(A42,Results_Cases!A:A,0))/CH42)</f>
        <v>0.48711803475134813</v>
      </c>
      <c r="CD42" s="102">
        <f>IF(ISERROR(INDEX(Results_Cases!BR:BR,MATCH(A42,Results_Cases!A:A,0))/CH42),"..",INDEX(Results_Cases!BR:BR,MATCH(A42,Results_Cases!A:A,0))/CH42)</f>
        <v>0.35110844817255843</v>
      </c>
      <c r="CE42" s="102">
        <f>IF(ISERROR(INDEX(Results_Cases!BS:BS,MATCH(A42,Results_Cases!A:A,0))/CH42),"..",INDEX(Results_Cases!BS:BS,MATCH(A42,Results_Cases!A:A,0))/CH42)</f>
        <v>0.13061713600958658</v>
      </c>
      <c r="CF42" s="102">
        <f>IF(ISERROR(INDEX(Results_Cases!BT:BT,MATCH(A42,Results_Cases!A:A,0))/CH42),"..",INDEX(Results_Cases!BT:BT,MATCH(A42,Results_Cases!A:A,0))/CH42)</f>
        <v>2.2168963451168363E-2</v>
      </c>
      <c r="CG42" s="102">
        <f>IF(ISERROR(INDEX(Results_Cases!BU:BU,MATCH(A42,Results_Cases!A:A,0))/CH42),"..",INDEX(Results_Cases!BU:BU,MATCH(A42,Results_Cases!A:A,0))/CH42)</f>
        <v>8.9874176153385259E-3</v>
      </c>
      <c r="CH42" s="103">
        <f>INDEX(Results_Cases!BQ:BQ,MATCH(A42,Results_Cases!A:A,0))+INDEX(Results_Cases!BR:BR,MATCH(A42,Results_Cases!A:A,0))+INDEX(Results_Cases!BS:BS,MATCH(A42,Results_Cases!A:A,0))+INDEX(Results_Cases!BT:BT,MATCH(A42,Results_Cases!A:A,0))+INDEX(Results_Cases!BU:BU,MATCH(A42,Results_Cases!A:A,0))</f>
        <v>1669</v>
      </c>
      <c r="CI42" s="104">
        <f>IF(ISERROR(INDEX(Results_Cases!BV:BV,MATCH(A42,Results_Cases!A:A,0))/CN42),"..",INDEX(Results_Cases!BV:BV,MATCH(A42,Results_Cases!A:A,0))/CN42)</f>
        <v>0.48556275780789626</v>
      </c>
      <c r="CJ42" s="104">
        <f>IF(ISERROR(INDEX(Results_Cases!BW:BW,MATCH(A42,Results_Cases!A:A,0))/CN42),"..",INDEX(Results_Cases!BW:BW,MATCH(A42,Results_Cases!A:A,0))/CN42)</f>
        <v>0.35474366529169121</v>
      </c>
      <c r="CK42" s="104">
        <f>IF(ISERROR(INDEX(Results_Cases!BX:BX,MATCH(A42,Results_Cases!A:A,0))/CN42),"..",INDEX(Results_Cases!BX:BX,MATCH(A42,Results_Cases!A:A,0))/CN42)</f>
        <v>0.12728344136711844</v>
      </c>
      <c r="CL42" s="104">
        <f>IF(ISERROR(INDEX(Results_Cases!BY:BY,MATCH(A42,Results_Cases!A:A,0))/CN42),"..",INDEX(Results_Cases!BY:BY,MATCH(A42,Results_Cases!A:A,0))/CN42)</f>
        <v>2.357100766057749E-2</v>
      </c>
      <c r="CM42" s="104">
        <f>IF(ISERROR(INDEX(Results_Cases!BZ:BZ,MATCH(A42,Results_Cases!A:A,0))/CN42),"..",INDEX(Results_Cases!BZ:BZ,MATCH(A42,Results_Cases!A:A,0))/CN42)</f>
        <v>8.8391278727165592E-3</v>
      </c>
      <c r="CN42" s="100">
        <f>INDEX(Results_Cases!BV:BV,MATCH(A42,Results_Cases!A:A,0))+INDEX(Results_Cases!BW:BW,MATCH(A42,Results_Cases!A:A,0))+INDEX(Results_Cases!BX:BX,MATCH(A42,Results_Cases!A:A,0))+INDEX(Results_Cases!BY:BY,MATCH(A42,Results_Cases!A:A,0))+INDEX(Results_Cases!BZ:BZ,MATCH(A42,Results_Cases!A:A,0))</f>
        <v>1697</v>
      </c>
      <c r="CO42" s="102">
        <f>IF(ISERROR(INDEX(Results_Cases!CA:CA,MATCH(A42,Results_Cases!A:A,0))/CT42),0,INDEX(Results_Cases!CA:CA,MATCH(A42,Results_Cases!A:A,0))/CT42)</f>
        <v>0</v>
      </c>
      <c r="CP42" s="102">
        <f>IF(ISERROR(INDEX(Results_Cases!CB:CB,MATCH(A42,Results_Cases!A:A,0))/CT42),0,INDEX(Results_Cases!CB:CB,MATCH(A42,Results_Cases!A:A,0))/CT42)</f>
        <v>0</v>
      </c>
      <c r="CQ42" s="102">
        <f>IF(ISERROR(INDEX(Results_Cases!CC:CC,MATCH(A42,Results_Cases!A:A,0))/CT42),0,INDEX(Results_Cases!CC:CC,MATCH(A42,Results_Cases!A:A,0))/CT42)</f>
        <v>0</v>
      </c>
      <c r="CR42" s="102">
        <f>IF(ISERROR(INDEX(Results_Cases!CD:CD,MATCH(A42,Results_Cases!A:A,0))/CT42),0,INDEX(Results_Cases!CD:CD,MATCH(A42,Results_Cases!A:A,0))/CT42)</f>
        <v>0</v>
      </c>
      <c r="CS42" s="102">
        <f>IF(ISERROR(INDEX(Results_Cases!CE:CE,MATCH(A42,Results_Cases!A:A,0))/CT42),0,INDEX(Results_Cases!CE:CE,MATCH(A42,Results_Cases!A:A,0))/CT42)</f>
        <v>0</v>
      </c>
      <c r="CT42" s="103">
        <f>IF(ISERROR(INDEX(Results_Cases!CA:CA,MATCH(A42,Results_Cases!A:A,0))+INDEX(Results_Cases!CB:CB,MATCH(A42,Results_Cases!A:A,0))+INDEX(Results_Cases!CC:CC,MATCH(A42,Results_Cases!A:A,0))+INDEX(Results_Cases!CD:CD,MATCH(A42,Results_Cases!A:A,0))+INDEX(Results_Cases!CE:CE,MATCH(A42,Results_Cases!A:A,0))),0,INDEX(Results_Cases!CA:CA,MATCH(A42,Results_Cases!A:A,0))+INDEX(Results_Cases!CB:CB,MATCH(A42,Results_Cases!A:A,0))+INDEX(Results_Cases!CC:CC,MATCH(A42,Results_Cases!A:A,0))+INDEX(Results_Cases!CD:CD,MATCH(A42,Results_Cases!A:A,0))+INDEX(Results_Cases!CE:CE,MATCH(A42,Results_Cases!A:A,0)))</f>
        <v>0</v>
      </c>
      <c r="CU42" s="104">
        <f>INDEX(Results_Cases!CF:CF,MATCH(A42,Results_Cases!A:A,0))/DC42</f>
        <v>0.39387857501254392</v>
      </c>
      <c r="CV42" s="104">
        <f>INDEX(Results_Cases!CG:CG,MATCH(A42,Results_Cases!A:A,0))/DC42</f>
        <v>3.6126442548921223E-2</v>
      </c>
      <c r="CW42" s="104">
        <f>INDEX(Results_Cases!CH:CH,MATCH(A42,Results_Cases!A:A,0))/DC42</f>
        <v>0.55042649272453592</v>
      </c>
      <c r="CX42" s="104">
        <f>INDEX(Results_Cases!CI:CI,MATCH(A42,Results_Cases!A:A,0))/DC42</f>
        <v>7.5765178123432017E-2</v>
      </c>
      <c r="CY42" s="104">
        <f>INDEX(Results_Cases!CJ:CJ,MATCH(A42,Results_Cases!A:A,0))/DC42</f>
        <v>0.36929252383341699</v>
      </c>
      <c r="CZ42" s="104">
        <f>INDEX(Results_Cases!CK:CK,MATCH(A42,Results_Cases!A:A,0))/DC42</f>
        <v>1.3547415955845458E-2</v>
      </c>
      <c r="DA42" s="104">
        <f>INDEX(Results_Cases!CL:CL,MATCH(A42,Results_Cases!A:A,0))/DC42</f>
        <v>7.7772202709483193E-2</v>
      </c>
      <c r="DB42" s="104">
        <f>INDEX(Results_Cases!CM:CM,MATCH(A42,Results_Cases!A:A,0))/DC42</f>
        <v>0.21776216758655292</v>
      </c>
      <c r="DC42" s="100">
        <f>INDEX(Results_Cases!HB:HB,MATCH(A42,Results_Cases!A:A,0))</f>
        <v>1993</v>
      </c>
      <c r="DD42" s="102">
        <f>IF(ISERROR(INDEX(Results_Cases!CN:CN,MATCH(A42,Results_Cases!A:A,0))/DK42),"..",INDEX(Results_Cases!CN:CN,MATCH(A42,Results_Cases!A:A,0))/DK42)</f>
        <v>0.67959697732997482</v>
      </c>
      <c r="DE42" s="102">
        <f>IF(ISERROR(INDEX(Results_Cases!CO:CO,MATCH(A42,Results_Cases!A:A,0))/DK42),"..",INDEX(Results_Cases!CO:CO,MATCH(A42,Results_Cases!A:A,0))/DK42)</f>
        <v>1.1586901763224182E-2</v>
      </c>
      <c r="DF42" s="102">
        <f>IF(ISERROR(INDEX(Results_Cases!CP:CP,MATCH(A42,Results_Cases!A:A,0))/DK42),"..",INDEX(Results_Cases!CP:CP,MATCH(A42,Results_Cases!A:A,0))/DK42)</f>
        <v>0.11788413098236776</v>
      </c>
      <c r="DG42" s="102">
        <f>IF(ISERROR(INDEX(Results_Cases!CQ:CQ,MATCH(A42,Results_Cases!A:A,0))/DK42),"..",INDEX(Results_Cases!CQ:CQ,MATCH(A42,Results_Cases!A:A,0))/DK42)</f>
        <v>8.8161209068010074E-2</v>
      </c>
      <c r="DH42" s="102">
        <f>IF(ISERROR(INDEX(Results_Cases!CR:CR,MATCH(A42,Results_Cases!A:A,0))/DK42),"..",INDEX(Results_Cases!CR:CR,MATCH(A42,Results_Cases!A:A,0))/DK42)</f>
        <v>0.10277078085642317</v>
      </c>
      <c r="DI42" s="105">
        <f>IF(ISERROR(INDEX(Results_Cases!CS:CS,MATCH(A42,Results_Cases!A:A,0))),0,INDEX(Results_Cases!CS:CS,MATCH(A42,Results_Cases!A:A,0)))</f>
        <v>10.123138121546956</v>
      </c>
      <c r="DJ42" s="106">
        <f>IF(ISERROR(INDEX(Results_Cases!CT:CT,MATCH(A42,Results_Cases!A:A,0))),0,INDEX(Results_Cases!CT:CT,MATCH(A42,Results_Cases!A:A,0)))</f>
        <v>6</v>
      </c>
      <c r="DK42" s="103">
        <f>INDEX(Results_Cases!CN:CN,MATCH(A42,Results_Cases!A:A,0))+INDEX(Results_Cases!CO:CO,MATCH(A42,Results_Cases!A:A,0))+INDEX(Results_Cases!CP:CP,MATCH(A42,Results_Cases!A:A,0))+INDEX(Results_Cases!CQ:CQ,MATCH(A42,Results_Cases!A:A,0))+INDEX(Results_Cases!CR:CR,MATCH(A42,Results_Cases!A:A,0))</f>
        <v>1985</v>
      </c>
      <c r="DL42" s="104">
        <f>IF(ISERROR(INDEX(Results_Cases!CU:CU,MATCH(A42,Results_Cases!A:A,0))/DO42),"..",INDEX(Results_Cases!CU:CU,MATCH(A42,Results_Cases!A:A,0))/DO42)</f>
        <v>0.16095380029806258</v>
      </c>
      <c r="DM42" s="104">
        <f>IF(ISERROR(INDEX(Results_Cases!CV:CV,MATCH(A42,Results_Cases!A:A,0))/DO42),"..",INDEX(Results_Cases!CV:CV,MATCH(A42,Results_Cases!A:A,0))/DO42)</f>
        <v>0.80402384500745161</v>
      </c>
      <c r="DN42" s="104">
        <f>IF(ISERROR(INDEX(Results_Cases!CW:CW,MATCH(A42,Results_Cases!A:A,0))/DO42),"..",INDEX(Results_Cases!CW:CW,MATCH(A42,Results_Cases!A:A,0))/DO42)</f>
        <v>3.5022354694485842E-2</v>
      </c>
      <c r="DO42" s="100">
        <f>INDEX(Results_Cases!CU:CU,MATCH(A42,Results_Cases!A:A,0))+INDEX(Results_Cases!CV:CV,MATCH(A42,Results_Cases!A:A,0))+INDEX(Results_Cases!CW:CW,MATCH(A42,Results_Cases!A:A,0))</f>
        <v>1342</v>
      </c>
      <c r="DP42" s="102">
        <f>IF(ISERROR(INDEX(Results_Cases!CX:CX,MATCH(A42,Results_Cases!A:A,0))/DS42),"..",INDEX(Results_Cases!CX:CX,MATCH(A42,Results_Cases!A:A,0))/DS42)</f>
        <v>0.50103734439834025</v>
      </c>
      <c r="DQ42" s="102">
        <f>IF(ISERROR(INDEX(Results_Cases!CY:CY,MATCH(A42,Results_Cases!A:A,0))/DS42),"..",INDEX(Results_Cases!CY:CY,MATCH(A42,Results_Cases!A:A,0))/DS42)</f>
        <v>0.49636929460580914</v>
      </c>
      <c r="DR42" s="102">
        <f>IF(ISERROR(INDEX(Results_Cases!CZ:CZ,MATCH(A42,Results_Cases!A:A,0))/DS42),"..",INDEX(Results_Cases!CZ:CZ,MATCH(A42,Results_Cases!A:A,0))/DS42)</f>
        <v>2.5933609958506223E-3</v>
      </c>
      <c r="DS42" s="103">
        <f>INDEX(Results_Cases!CX:CX,MATCH(A42,Results_Cases!A:A,0))+INDEX(Results_Cases!CY:CY,MATCH(A42,Results_Cases!A:A,0))+INDEX(Results_Cases!CZ:CZ,MATCH(A42,Results_Cases!A:A,0))</f>
        <v>1928</v>
      </c>
      <c r="DT42" s="104">
        <f>IF(ISERROR(INDEX(Results_Cases!DA:DA,MATCH(A42,Results_Cases!A:A,0))/EC42),"..",INDEX(Results_Cases!DA:DA,MATCH(A42,Results_Cases!A:A,0))/EC42)</f>
        <v>1.4029180695847363E-2</v>
      </c>
      <c r="DU42" s="104">
        <f>IF(ISERROR(INDEX(Results_Cases!DB:DB,MATCH(A42,Results_Cases!A:A,0))/EC42),"..",INDEX(Results_Cases!DB:DB,MATCH(A42,Results_Cases!A:A,0))/EC42)</f>
        <v>4.4332210998877665E-2</v>
      </c>
      <c r="DV42" s="104">
        <f>IF(ISERROR(INDEX(Results_Cases!DC:DC,MATCH(A42,Results_Cases!A:A,0))/EC42),"..",INDEX(Results_Cases!DC:DC,MATCH(A42,Results_Cases!A:A,0))/EC42)</f>
        <v>6.7340067340067339E-2</v>
      </c>
      <c r="DW42" s="104">
        <f>IF(ISERROR(INDEX(Results_Cases!DD:DD,MATCH(A42,Results_Cases!A:A,0))/EC42),"..",INDEX(Results_Cases!DD:DD,MATCH(A42,Results_Cases!A:A,0))/EC42)</f>
        <v>0.10830527497194165</v>
      </c>
      <c r="DX42" s="104">
        <f>IF(ISERROR(INDEX(Results_Cases!DE:DE,MATCH(A42,Results_Cases!A:A,0))/EC42),"..",INDEX(Results_Cases!DE:DE,MATCH(A42,Results_Cases!A:A,0))/EC42)</f>
        <v>0.23849607182940516</v>
      </c>
      <c r="DY42" s="104">
        <f>IF(ISERROR(INDEX(Results_Cases!DF:DF,MATCH(A42,Results_Cases!A:A,0))/EC42),"..",INDEX(Results_Cases!DF:DF,MATCH(A42,Results_Cases!A:A,0))/EC42)</f>
        <v>0.35185185185185186</v>
      </c>
      <c r="DZ42" s="104">
        <f>IF(ISERROR(INDEX(Results_Cases!DG:DG,MATCH(A42,Results_Cases!A:A,0))/EC42),"..",INDEX(Results_Cases!DG:DG,MATCH(A42,Results_Cases!A:A,0))/EC42)</f>
        <v>0.1526374859708193</v>
      </c>
      <c r="EA42" s="104">
        <f>IF(ISERROR(INDEX(Results_Cases!DH:DH,MATCH(A42,Results_Cases!A:A,0))/EC42),"..",INDEX(Results_Cases!DH:DH,MATCH(A42,Results_Cases!A:A,0))/EC42)</f>
        <v>2.3007856341189674E-2</v>
      </c>
      <c r="EB42" s="107">
        <f>IF(ISERROR(INDEX(Results_Cases!DI:DI,MATCH(A42,Results_Cases!A:A,0))),"..",INDEX(Results_Cases!DI:DI,MATCH(A42,Results_Cases!A:A,0)))</f>
        <v>53.906464924346665</v>
      </c>
      <c r="EC42" s="100">
        <f>INDEX(Results_Cases!DA:DA,MATCH(A42,Results_Cases!A:A,0))+INDEX(Results_Cases!DB:DB,MATCH(A42,Results_Cases!A:A,0))+INDEX(Results_Cases!DC:DC,MATCH(A42,Results_Cases!A:A,0))+INDEX(Results_Cases!DD:DD,MATCH(A42,Results_Cases!A:A,0))+INDEX(Results_Cases!DE:DE,MATCH(A42,Results_Cases!A:A,0))+INDEX(Results_Cases!DF:DF,MATCH(A42,Results_Cases!A:A,0))+INDEX(Results_Cases!DG:DG,MATCH(A42,Results_Cases!A:A,0))+INDEX(Results_Cases!DH:DH,MATCH(A42,Results_Cases!A:A,0))</f>
        <v>1782</v>
      </c>
      <c r="ED42" s="102">
        <f>IF(ISERROR(INDEX(Results_Cases!DJ:DJ,MATCH(A42,Results_Cases!A:A,0))/EI42),"..",INDEX(Results_Cases!DJ:DJ,MATCH(A42,Results_Cases!A:A,0))/EI42)</f>
        <v>3.089598352214212E-3</v>
      </c>
      <c r="EE42" s="102">
        <f>IF(ISERROR(INDEX(Results_Cases!DK:DK,MATCH(A42,Results_Cases!A:A,0))/EI42),"..",INDEX(Results_Cases!DK:DK,MATCH(A42,Results_Cases!A:A,0))/EI42)</f>
        <v>6.9001029866117405E-2</v>
      </c>
      <c r="EF42" s="102">
        <f>IF(ISERROR(INDEX(Results_Cases!DL:DL,MATCH(A42,Results_Cases!A:A,0))/EI42),"..",INDEX(Results_Cases!DL:DL,MATCH(A42,Results_Cases!A:A,0))/EI42)</f>
        <v>6.1791967044284241E-3</v>
      </c>
      <c r="EG42" s="102">
        <f>IF(ISERROR(INDEX(Results_Cases!DM:DM,MATCH(A42,Results_Cases!A:A,0))/EI42),"..",INDEX(Results_Cases!DM:DM,MATCH(A42,Results_Cases!A:A,0))/EI42)</f>
        <v>0.86611740473738419</v>
      </c>
      <c r="EH42" s="102">
        <f>IF(ISERROR(INDEX(Results_Cases!DN:DN,MATCH(A42,Results_Cases!A:A,0))/EI42),"..",INDEX(Results_Cases!DN:DN,MATCH(A42,Results_Cases!A:A,0))/EI42)</f>
        <v>5.5612770339855816E-2</v>
      </c>
      <c r="EI42" s="103">
        <f>INDEX(Results_Cases!DJ:DJ,MATCH(A42,Results_Cases!A:A,0))+INDEX(Results_Cases!DK:DK,MATCH(A42,Results_Cases!A:A,0))+INDEX(Results_Cases!DL:DL,MATCH(A42,Results_Cases!A:A,0))+INDEX(Results_Cases!DM:DM,MATCH(A42,Results_Cases!A:A,0))+INDEX(Results_Cases!DN:DN,MATCH(A42,Results_Cases!A:A,0))</f>
        <v>1942</v>
      </c>
      <c r="EJ42" s="104">
        <f>IF(ISERROR(INDEX(Results_Cases!DO:DO,MATCH(A42,Results_Cases!A:A,0))/EI42),"..",INDEX(Results_Cases!DO:DO,MATCH(A42,Results_Cases!A:A,0))/EI42)</f>
        <v>5.1493305870236867E-4</v>
      </c>
      <c r="EK42" s="104">
        <f>IF(ISERROR(INDEX(Results_Cases!DP:DP,MATCH(A42,Results_Cases!A:A,0))/EI42),"..",INDEX(Results_Cases!DP:DP,MATCH(A42,Results_Cases!A:A,0))/EI42)</f>
        <v>5.1493305870236867E-4</v>
      </c>
      <c r="EL42" s="104">
        <f>IF(ISERROR(INDEX(Results_Cases!DQ:DQ,MATCH(A42,Results_Cases!A:A,0))/EI42),"..",INDEX(Results_Cases!DQ:DQ,MATCH(A42,Results_Cases!A:A,0))/EI42)</f>
        <v>2.0597322348094747E-3</v>
      </c>
      <c r="EM42" s="102">
        <f>IF(ISERROR(INDEX(Results_Cases!DR:DR,MATCH(A42,Results_Cases!A:A,0))/EI42),"..",INDEX(Results_Cases!DR:DR,MATCH(A42,Results_Cases!A:A,0))/EI42)</f>
        <v>1.0298661174047373E-3</v>
      </c>
      <c r="EN42" s="102">
        <f>IF(ISERROR(INDEX(Results_Cases!DS:DS,MATCH(A42,Results_Cases!A:A,0))/EI42),"..",INDEX(Results_Cases!DS:DS,MATCH(A42,Results_Cases!A:A,0))/EI42)</f>
        <v>5.1493305870236867E-4</v>
      </c>
      <c r="EO42" s="102">
        <f>IF(ISERROR(INDEX(Results_Cases!DT:DT,MATCH(A42,Results_Cases!A:A,0))/EI42),"..",INDEX(Results_Cases!DT:DT,MATCH(A42,Results_Cases!A:A,0))/EI42)</f>
        <v>2.368692070030896E-2</v>
      </c>
      <c r="EP42" s="102">
        <f>IF(ISERROR(INDEX(Results_Cases!DU:DU,MATCH(A42,Results_Cases!A:A,0))/EI42),"..",INDEX(Results_Cases!DU:DU,MATCH(A42,Results_Cases!A:A,0))/EI42)</f>
        <v>4.3769309989701341E-2</v>
      </c>
      <c r="EQ42" s="104">
        <f>IF(ISERROR(INDEX(Results_Cases!DV:DV,MATCH(A42,Results_Cases!A:A,0))/EI42),"..",INDEX(Results_Cases!DV:DV,MATCH(A42,Results_Cases!A:A,0))/EI42)</f>
        <v>1.0298661174047373E-3</v>
      </c>
      <c r="ER42" s="104">
        <f>IF(ISERROR(INDEX(Results_Cases!DW:DW,MATCH(A42,Results_Cases!A:A,0))/EI42),"..",INDEX(Results_Cases!DW:DW,MATCH(A42,Results_Cases!A:A,0))/EI42)</f>
        <v>5.1493305870236867E-4</v>
      </c>
      <c r="ES42" s="104">
        <f>IF(ISERROR(INDEX(Results_Cases!DX:DX,MATCH(A42,Results_Cases!A:A,0))/EI42),"..",INDEX(Results_Cases!DX:DX,MATCH(A42,Results_Cases!A:A,0))/EI42)</f>
        <v>1.0298661174047373E-3</v>
      </c>
      <c r="ET42" s="104">
        <f>IF(ISERROR(INDEX(Results_Cases!DY:DY,MATCH(A42,Results_Cases!A:A,0))/EI42),"..",INDEX(Results_Cases!DY:DY,MATCH(A42,Results_Cases!A:A,0))/EI42)</f>
        <v>1.544799176107106E-3</v>
      </c>
      <c r="EU42" s="104">
        <f>IF(ISERROR(INDEX(Results_Cases!DZ:DZ,MATCH(A42,Results_Cases!A:A,0))/EI42),"..",INDEX(Results_Cases!DZ:DZ,MATCH(A42,Results_Cases!A:A,0))/EI42)</f>
        <v>5.1493305870236867E-4</v>
      </c>
      <c r="EV42" s="104">
        <f>IF(ISERROR(INDEX(Results_Cases!EA:EA,MATCH(A42,Results_Cases!A:A,0))/EI42),"..",INDEX(Results_Cases!EA:EA,MATCH(A42,Results_Cases!A:A,0))/EI42)</f>
        <v>5.1493305870236867E-4</v>
      </c>
      <c r="EW42" s="104">
        <f>IF(ISERROR(INDEX(Results_Cases!EB:EB,MATCH(A42,Results_Cases!A:A,0))/EI42),"..",INDEX(Results_Cases!EB:EB,MATCH(A42,Results_Cases!A:A,0))/EI42)</f>
        <v>1.0298661174047373E-3</v>
      </c>
      <c r="EX42" s="102">
        <f>IF(ISERROR(INDEX(Results_Cases!EC:EC,MATCH(A42,Results_Cases!A:A,0))/EI42),"..",INDEX(Results_Cases!EC:EC,MATCH(A42,Results_Cases!A:A,0))/EI42)</f>
        <v>0</v>
      </c>
      <c r="EY42" s="102">
        <f>IF(ISERROR(INDEX(Results_Cases!ED:ED,MATCH(A42,Results_Cases!A:A,0))/EI42),"..",INDEX(Results_Cases!ED:ED,MATCH(A42,Results_Cases!A:A,0))/EI42)</f>
        <v>5.1493305870236867E-4</v>
      </c>
      <c r="EZ42" s="102">
        <f>IF(ISERROR(INDEX(Results_Cases!EE:EE,MATCH(A42,Results_Cases!A:A,0))/EI42),"..",INDEX(Results_Cases!EE:EE,MATCH(A42,Results_Cases!A:A,0))/EI42)</f>
        <v>1.544799176107106E-3</v>
      </c>
      <c r="FA42" s="102">
        <f>IF(ISERROR(INDEX(Results_Cases!EF:EF,MATCH(A42,Results_Cases!A:A,0))/EI42),"..",INDEX(Results_Cases!EF:EF,MATCH(A42,Results_Cases!A:A,0))/EI42)</f>
        <v>0</v>
      </c>
      <c r="FB42" s="102">
        <f>IF(ISERROR(INDEX(Results_Cases!EG:EG,MATCH(A42,Results_Cases!A:A,0))/EI42),"..",INDEX(Results_Cases!EG:EG,MATCH(A42,Results_Cases!A:A,0))/EI42)</f>
        <v>9.7837281153450046E-3</v>
      </c>
      <c r="FC42" s="102">
        <f>IF(ISERROR(INDEX(Results_Cases!EH:EH,MATCH(A42,Results_Cases!A:A,0))/EI42),"..",INDEX(Results_Cases!EH:EH,MATCH(A42,Results_Cases!A:A,0))/EI42)</f>
        <v>3.089598352214212E-3</v>
      </c>
      <c r="FD42" s="102">
        <f>IF(ISERROR(INDEX(Results_Cases!EI:EI,MATCH(A42,Results_Cases!A:A,0))/EI42),"..",INDEX(Results_Cases!EI:EI,MATCH(A42,Results_Cases!A:A,0))/EI42)</f>
        <v>5.1493305870236867E-4</v>
      </c>
      <c r="FE42" s="102">
        <f>IF(ISERROR(INDEX(Results_Cases!EJ:EJ,MATCH(A42,Results_Cases!A:A,0))/EI42),"..",INDEX(Results_Cases!EJ:EJ,MATCH(A42,Results_Cases!A:A,0))/EI42)</f>
        <v>5.1493305870236872E-3</v>
      </c>
      <c r="FF42" s="102">
        <f>IF(ISERROR(INDEX(Results_Cases!EK:EK,MATCH(A42,Results_Cases!A:A,0))/EI42),"..",INDEX(Results_Cases!EK:EK,MATCH(A42,Results_Cases!A:A,0))/EI42)</f>
        <v>0</v>
      </c>
      <c r="FG42" s="102">
        <f>IF(ISERROR(INDEX(Results_Cases!EL:EL,MATCH(A42,Results_Cases!A:A,0))/EI42),"..",INDEX(Results_Cases!EL:EL,MATCH(A42,Results_Cases!A:A,0))/EI42)</f>
        <v>2.5746652935118436E-3</v>
      </c>
      <c r="FH42" s="102">
        <f>IF(ISERROR(INDEX(Results_Cases!EM:EM,MATCH(A42,Results_Cases!A:A,0))/EI42),"..",INDEX(Results_Cases!EM:EM,MATCH(A42,Results_Cases!A:A,0))/EI42)</f>
        <v>5.1493305870236867E-4</v>
      </c>
      <c r="FI42" s="102">
        <f>IF(ISERROR(INDEX(Results_Cases!EN:EN,MATCH(A42,Results_Cases!A:A,0))/EI42),"..",INDEX(Results_Cases!EN:EN,MATCH(A42,Results_Cases!A:A,0))/EI42)</f>
        <v>5.1493305870236867E-4</v>
      </c>
      <c r="FJ42" s="102">
        <f>IF(ISERROR(INDEX(Results_Cases!EO:EO,MATCH(A42,Results_Cases!A:A,0))/EI42),"..",INDEX(Results_Cases!EO:EO,MATCH(A42,Results_Cases!A:A,0))/EI42)</f>
        <v>1.0298661174047373E-3</v>
      </c>
      <c r="FK42" s="102">
        <f>IF(ISERROR(INDEX(Results_Cases!EP:EP,MATCH(A42,Results_Cases!A:A,0))/EI42),"..",INDEX(Results_Cases!EP:EP,MATCH(A42,Results_Cases!A:A,0))/EI42)</f>
        <v>4.1194644696189494E-3</v>
      </c>
      <c r="FL42" s="102">
        <f>IF(ISERROR(INDEX(Results_Cases!EQ:EQ,MATCH(A42,Results_Cases!A:A,0))/EI42),"..",INDEX(Results_Cases!EQ:EQ,MATCH(A42,Results_Cases!A:A,0))/EI42)</f>
        <v>1.0298661174047373E-3</v>
      </c>
      <c r="FM42" s="102">
        <f>IF(ISERROR(INDEX(Results_Cases!ER:ER,MATCH(A42,Results_Cases!A:A,0))/EI42),"..",INDEX(Results_Cases!ER:ER,MATCH(A42,Results_Cases!A:A,0))/EI42)</f>
        <v>5.1493305870236867E-4</v>
      </c>
      <c r="FN42" s="102">
        <f>IF(ISERROR(INDEX(Results_Cases!ES:ES,MATCH(A42,Results_Cases!A:A,0))/EI42),"..",INDEX(Results_Cases!ES:ES,MATCH(A42,Results_Cases!A:A,0))/EI42)</f>
        <v>1.0298661174047373E-3</v>
      </c>
      <c r="FO42" s="102">
        <f>IF(ISERROR(INDEX(Results_Cases!ET:ET,MATCH(A42,Results_Cases!A:A,0))/EI42),"..",INDEX(Results_Cases!ET:ET,MATCH(A42,Results_Cases!A:A,0))/EI42)</f>
        <v>5.1493305870236867E-4</v>
      </c>
      <c r="FP42" s="102">
        <f>IF(ISERROR(INDEX(Results_Cases!EU:EU,MATCH(A42,Results_Cases!A:A,0))/EI42),"..",INDEX(Results_Cases!EU:EU,MATCH(A42,Results_Cases!A:A,0))/EI42)</f>
        <v>4.1194644696189494E-3</v>
      </c>
      <c r="FQ42" s="102">
        <f>IF(ISERROR(INDEX(Results_Cases!EV:EV,MATCH(A42,Results_Cases!A:A,0))/EI42),"..",INDEX(Results_Cases!EV:EV,MATCH(A42,Results_Cases!A:A,0))/EI42)</f>
        <v>0</v>
      </c>
      <c r="FR42" s="102">
        <f>IF(ISERROR(INDEX(Results_Cases!EW:EW,MATCH(A42,Results_Cases!A:A,0))/EI42),"..",INDEX(Results_Cases!EW:EW,MATCH(A42,Results_Cases!A:A,0))/EI42)</f>
        <v>1.0298661174047373E-3</v>
      </c>
      <c r="FS42" s="102">
        <f>IF(ISERROR(INDEX(Results_Cases!EX:EX,MATCH(A42,Results_Cases!A:A,0))/EI42),"..",INDEX(Results_Cases!EX:EX,MATCH(A42,Results_Cases!A:A,0))/EI42)</f>
        <v>0.82852729145211124</v>
      </c>
      <c r="FT42" s="104">
        <f>IF(ISERROR(INDEX(Results_Cases!EY:EY,MATCH(A42,Results_Cases!A:A,0))/EI42),"..",INDEX(Results_Cases!EY:EY,MATCH(A42,Results_Cases!A:A,0))/EI42)</f>
        <v>4.325437693099897E-2</v>
      </c>
      <c r="FU42" s="104">
        <f>IF(ISERROR(INDEX(Results_Cases!EZ:EZ,MATCH(A42,Results_Cases!A:A,0))/EI42),"..",INDEX(Results_Cases!EZ:EZ,MATCH(A42,Results_Cases!A:A,0))/EI42)</f>
        <v>1.2358393408856848E-2</v>
      </c>
      <c r="FV42" s="102">
        <f>IF(ISERROR(INDEX(Results_Cases!FA:FA,MATCH(A42,Results_Cases!A:A,0))/GB42),"..",INDEX(Results_Cases!FA:FA,MATCH(A42,Results_Cases!A:A,0))/GB42)</f>
        <v>0.93163538873994634</v>
      </c>
      <c r="FW42" s="102">
        <f>IF(ISERROR(INDEX(Results_Cases!FB:FB,MATCH(A42,Results_Cases!A:A,0))/GB42),"..",INDEX(Results_Cases!FB:FB,MATCH(A42,Results_Cases!A:A,0))/GB42)</f>
        <v>2.6809651474530832E-3</v>
      </c>
      <c r="FX42" s="102">
        <f>IF(ISERROR(INDEX(Results_Cases!FC:FC,MATCH(A42,Results_Cases!A:A,0))/GB42),"..",INDEX(Results_Cases!FC:FC,MATCH(A42,Results_Cases!A:A,0))/GB42)</f>
        <v>1.0723860589812333E-2</v>
      </c>
      <c r="FY42" s="102">
        <f>IF(ISERROR(INDEX(Results_Cases!FD:FD,MATCH(A42,Results_Cases!A:A,0))/GB42),"..",INDEX(Results_Cases!FD:FD,MATCH(A42,Results_Cases!A:A,0))/GB42)</f>
        <v>2.7479892761394103E-2</v>
      </c>
      <c r="FZ42" s="102">
        <f>IF(ISERROR(INDEX(Results_Cases!FE:FE,MATCH(A42,Results_Cases!A:A,0))/GB42),"..",INDEX(Results_Cases!FE:FE,MATCH(A42,Results_Cases!A:A,0))/GB42)</f>
        <v>2.7479892761394103E-2</v>
      </c>
      <c r="GA42" s="108">
        <f>IF(ISERROR(INDEX(Results_Cases!FF:FF,MATCH(A42,Results_Cases!A:A,0))/GB42),"..",INDEX(Results_Cases!FF:FF,MATCH(A42,Results_Cases!A:A,0))/GB42)</f>
        <v>0</v>
      </c>
      <c r="GB42" s="103">
        <f>INDEX(Results_Cases!FA:FA,MATCH(A42,Results_Cases!A:A,0))+INDEX(Results_Cases!FB:FB,MATCH(A42,Results_Cases!A:A,0))+INDEX(Results_Cases!FC:FC,MATCH(A42,Results_Cases!A:A,0))+INDEX(Results_Cases!FD:FD,MATCH(A42,Results_Cases!A:A,0))+INDEX(Results_Cases!FE:FE,MATCH(A42,Results_Cases!A:A,0))+INDEX(Results_Cases!FF:FF,MATCH(A42,Results_Cases!A:A,0))</f>
        <v>1492</v>
      </c>
      <c r="GC42" s="104">
        <f>IF(ISERROR(INDEX(Results_Cases!FG:FG,MATCH(A42,Results_Cases!A:A,0))/GQ42),"..",INDEX(Results_Cases!FG:FG,MATCH(A42,Results_Cases!A:A,0))/GQ42)</f>
        <v>0.96304508499630448</v>
      </c>
      <c r="GD42" s="104">
        <f>IF(ISERROR(INDEX(Results_Cases!FH:FH,MATCH(A42,Results_Cases!A:A,0))/GQ42),"..",INDEX(Results_Cases!FH:FH,MATCH(A42,Results_Cases!A:A,0))/GQ42)</f>
        <v>4.434589800443459E-3</v>
      </c>
      <c r="GE42" s="104">
        <f>IF(ISERROR(INDEX(Results_Cases!FI:FI,MATCH(A42,Results_Cases!A:A,0))/GQ42),"..",INDEX(Results_Cases!FI:FI,MATCH(A42,Results_Cases!A:A,0))/GQ42)</f>
        <v>0</v>
      </c>
      <c r="GF42" s="104">
        <f>IF(ISERROR(INDEX(Results_Cases!FJ:FJ,MATCH(A42,Results_Cases!A:A,0))/GQ42),"..",INDEX(Results_Cases!FJ:FJ,MATCH(A42,Results_Cases!A:A,0))/GQ42)</f>
        <v>1.1086474501108648E-2</v>
      </c>
      <c r="GG42" s="104">
        <f>IF(ISERROR(INDEX(Results_Cases!FK:FK,MATCH(A42,Results_Cases!A:A,0))/GQ42),"..",INDEX(Results_Cases!FK:FK,MATCH(A42,Results_Cases!A:A,0))/GQ42)</f>
        <v>7.3909830007390983E-4</v>
      </c>
      <c r="GH42" s="104">
        <f>IF(ISERROR(INDEX(Results_Cases!FL:FL,MATCH(A42,Results_Cases!A:A,0))/GQ42),"..",INDEX(Results_Cases!FL:FL,MATCH(A42,Results_Cases!A:A,0))/GQ42)</f>
        <v>7.3909830007390983E-4</v>
      </c>
      <c r="GI42" s="104">
        <f>IF(ISERROR(INDEX(Results_Cases!FM:FM,MATCH(A42,Results_Cases!A:A,0))/GQ42),"..",INDEX(Results_Cases!FM:FM,MATCH(A42,Results_Cases!A:A,0))/GQ42)</f>
        <v>3.6954915003695491E-3</v>
      </c>
      <c r="GJ42" s="104">
        <f>IF(ISERROR(INDEX(Results_Cases!FN:FN,MATCH(A42,Results_Cases!A:A,0))/GQ42),"..",INDEX(Results_Cases!FN:FN,MATCH(A42,Results_Cases!A:A,0))/GQ42)</f>
        <v>4.434589800443459E-3</v>
      </c>
      <c r="GK42" s="104">
        <f>IF(ISERROR(INDEX(Results_Cases!FO:FO,MATCH(A42,Results_Cases!A:A,0))/GQ42),"..",INDEX(Results_Cases!FO:FO,MATCH(A42,Results_Cases!A:A,0))/GQ42)</f>
        <v>2.2172949002217295E-3</v>
      </c>
      <c r="GL42" s="104">
        <f>IF(ISERROR(INDEX(Results_Cases!FP:FP,MATCH(A42,Results_Cases!A:A,0))/GQ42),"..",INDEX(Results_Cases!FP:FP,MATCH(A42,Results_Cases!A:A,0))/GQ42)</f>
        <v>7.3909830007390983E-4</v>
      </c>
      <c r="GM42" s="104">
        <f>IF(ISERROR(INDEX(Results_Cases!FQ:FQ,MATCH(A42,Results_Cases!A:A,0))/GQ42),"..",INDEX(Results_Cases!FQ:FQ,MATCH(A42,Results_Cases!A:A,0))/GQ42)</f>
        <v>2.9563932002956393E-3</v>
      </c>
      <c r="GN42" s="104">
        <f>IF(ISERROR(INDEX(Results_Cases!FR:FR,MATCH(A42,Results_Cases!A:A,0))/GQ42),"..",INDEX(Results_Cases!FR:FR,MATCH(A42,Results_Cases!A:A,0))/GQ42)</f>
        <v>7.3909830007390983E-4</v>
      </c>
      <c r="GO42" s="104">
        <f>IF(ISERROR(INDEX(Results_Cases!FS:FS,MATCH(A42,Results_Cases!A:A,0))/GQ42),"..",INDEX(Results_Cases!FS:FS,MATCH(A42,Results_Cases!A:A,0))/GQ42)</f>
        <v>1.4781966001478197E-3</v>
      </c>
      <c r="GP42" s="104">
        <f>IF(ISERROR(INDEX(Results_Cases!FT:FT,MATCH(A42,Results_Cases!A:A,0))/GQ42),"..",INDEX(Results_Cases!FT:FT,MATCH(A42,Results_Cases!A:A,0))/GQ42)</f>
        <v>3.6954915003695491E-3</v>
      </c>
      <c r="GQ42" s="100">
        <f>INDEX(Results_Cases!FG:FG,MATCH(A42,Results_Cases!A:A,0))+INDEX(Results_Cases!FH:FH,MATCH(A42,Results_Cases!A:A,0))+INDEX(Results_Cases!FI:FI,MATCH(A42,Results_Cases!A:A,0))+INDEX(Results_Cases!FJ:FJ,MATCH(A42,Results_Cases!A:A,0))+INDEX(Results_Cases!FK:FK,MATCH(A42,Results_Cases!A:A,0))+INDEX(Results_Cases!FL:FL,MATCH(A42,Results_Cases!A:A,0))+INDEX(Results_Cases!FM:FM,MATCH(A42,Results_Cases!A:A,0))+INDEX(Results_Cases!FN:FN,MATCH(A42,Results_Cases!A:A,0))+INDEX(Results_Cases!FO:FO,MATCH(A42,Results_Cases!A:A,0))+INDEX(Results_Cases!FP:FP,MATCH(A42,Results_Cases!A:A,0))+INDEX(Results_Cases!FQ:FQ,MATCH(A42,Results_Cases!A:A,0))+INDEX(Results_Cases!FR:FR,MATCH(A42,Results_Cases!A:A,0))+INDEX(Results_Cases!FS:FS,MATCH(A42,Results_Cases!A:A,0))+INDEX(Results_Cases!FT:FT,MATCH(A42,Results_Cases!A:A,0))</f>
        <v>1353</v>
      </c>
      <c r="GR42" s="102">
        <f>IF(ISERROR(INDEX(Results_Cases!FU:FU,MATCH(A42,Results_Cases!A:A,0))/GS42),"..",INDEX(Results_Cases!FU:FU,MATCH(A42,Results_Cases!A:A,0))/GS42)</f>
        <v>1</v>
      </c>
      <c r="GS42" s="109">
        <f>INDEX(Results_Cases!FU:FU,MATCH(A42,Results_Cases!A:A,0))</f>
        <v>4</v>
      </c>
      <c r="GT42" s="104">
        <f>IF(ISERROR(INDEX(Results_Cases!FV:FV,MATCH(A42,Results_Cases!A:A,0))/GV42),"..",INDEX(Results_Cases!FV:FV,MATCH(A42,Results_Cases!A:A,0))/GV42)</f>
        <v>0.9375</v>
      </c>
      <c r="GU42" s="104">
        <f>IF(ISERROR(INDEX(Results_Cases!FW:FW,MATCH(A42,Results_Cases!A:A,0))/GV42),"..",INDEX(Results_Cases!FW:FW,MATCH(A42,Results_Cases!A:A,0))/GV42)</f>
        <v>6.25E-2</v>
      </c>
      <c r="GV42" s="110">
        <f>INDEX(Results_Cases!FV:FV,MATCH(A42,Results_Cases!A:A,0))+INDEX(Results_Cases!FW:FW,MATCH(A42,Results_Cases!A:A,0))</f>
        <v>16</v>
      </c>
      <c r="GW42" s="102">
        <f>IF(ISERROR(INDEX(Results_Cases!FX:FX,MATCH(A42,Results_Cases!A:A,0))/GZ42),"..",INDEX(Results_Cases!FX:FX,MATCH(A42,Results_Cases!A:A,0))/GZ42)</f>
        <v>0.87179487179487181</v>
      </c>
      <c r="GX42" s="102">
        <f>IF(ISERROR(INDEX(Results_Cases!FY:FY,MATCH(A42,Results_Cases!A:A,0))/GZ42),"..",INDEX(Results_Cases!FY:FY,MATCH(A42,Results_Cases!A:A,0))/GZ42)</f>
        <v>7.6923076923076927E-2</v>
      </c>
      <c r="GY42" s="102">
        <f>IF(ISERROR(INDEX(Results_Cases!FZ:FZ,MATCH(A42,Results_Cases!A:A,0))/GZ42),"..",INDEX(Results_Cases!FZ:FZ,MATCH(A42,Results_Cases!A:A,0))/GZ42)</f>
        <v>5.128205128205128E-2</v>
      </c>
      <c r="GZ42" s="109">
        <f>INDEX(Results_Cases!FX:FX,MATCH(A42,Results_Cases!A:A,0))+INDEX(Results_Cases!FY:FY,MATCH(A42,Results_Cases!A:A,0))+INDEX(Results_Cases!FZ:FZ,MATCH(A42,Results_Cases!A:A,0))</f>
        <v>39</v>
      </c>
      <c r="HA42" s="104">
        <f>IF(ISERROR(INDEX(Results_Cases!GA:GA,MATCH(A42,Results_Cases!A:A,0))/HF42),"..",INDEX(Results_Cases!GA:GA,MATCH(A42,Results_Cases!A:A,0))/HF42)</f>
        <v>0.95</v>
      </c>
      <c r="HB42" s="104">
        <f>IF(ISERROR(INDEX(Results_Cases!GB:GB,MATCH(A42,Results_Cases!A:A,0))/HF42),"..",INDEX(Results_Cases!GB:GB,MATCH(A42,Results_Cases!A:A,0))/HF42)</f>
        <v>2.5000000000000001E-2</v>
      </c>
      <c r="HC42" s="104">
        <f>IF(ISERROR(INDEX(Results_Cases!GC:GC,MATCH(A42,Results_Cases!A:A,0))/HF42),"..",INDEX(Results_Cases!GC:GC,MATCH(A42,Results_Cases!A:A,0))/HF42)</f>
        <v>2.5000000000000001E-2</v>
      </c>
      <c r="HD42" s="104">
        <f>IF(ISERROR(INDEX(Results_Cases!GD:GD,MATCH(A42,Results_Cases!A:A,0))/HF42),"..",INDEX(Results_Cases!GD:GD,MATCH(A42,Results_Cases!A:A,0))/HF42)</f>
        <v>0</v>
      </c>
      <c r="HE42" s="104">
        <f>IF(ISERROR(INDEX(Results_Cases!GE:GE,MATCH(A42,Results_Cases!A:A,0))/HF42),"..",INDEX(Results_Cases!GE:GE,MATCH(A42,Results_Cases!A:A,0))/HF42)</f>
        <v>0</v>
      </c>
      <c r="HF42" s="110">
        <f>INDEX(Results_Cases!GA:GA,MATCH(A42,Results_Cases!A:A,0))+INDEX(Results_Cases!GB:GB,MATCH(A42,Results_Cases!A:A,0))+INDEX(Results_Cases!GC:GC,MATCH(A42,Results_Cases!A:A,0))+INDEX(Results_Cases!GD:GD,MATCH(A42,Results_Cases!A:A,0))+INDEX(Results_Cases!GE:GE,MATCH(A42,Results_Cases!A:A,0))</f>
        <v>40</v>
      </c>
      <c r="HG42" s="102">
        <f>INDEX(Results_Cases!GF:GF,MATCH(A42,Results_Cases!A:A,0))/HO42</f>
        <v>0.79921517331589276</v>
      </c>
      <c r="HH42" s="102">
        <f>INDEX(Results_Cases!GG:GG,MATCH(A42,Results_Cases!A:A,0))/HO42</f>
        <v>8.3060824068018319E-2</v>
      </c>
      <c r="HI42" s="102">
        <f>INDEX(Results_Cases!GH:GH,MATCH(A42,Results_Cases!A:A,0))/HO42</f>
        <v>6.7364290385873118E-2</v>
      </c>
      <c r="HJ42" s="102">
        <f>INDEX(Results_Cases!GI:GI,MATCH(A42,Results_Cases!A:A,0))/HO42</f>
        <v>1.7004578155657292E-2</v>
      </c>
      <c r="HK42" s="102">
        <f>INDEX(Results_Cases!GJ:GJ,MATCH(A42,Results_Cases!A:A,0))/HO42</f>
        <v>2.5506867233485938E-2</v>
      </c>
      <c r="HL42" s="102">
        <f>INDEX(Results_Cases!GK:GK,MATCH(A42,Results_Cases!A:A,0))/HO42</f>
        <v>1.962066710268149E-2</v>
      </c>
      <c r="HM42" s="102">
        <f>INDEX(Results_Cases!GL:GL,MATCH(A42,Results_Cases!A:A,0))/HO42</f>
        <v>3.9895356442119029E-2</v>
      </c>
      <c r="HN42" s="102">
        <f>INDEX(Results_Cases!GM:GM,MATCH(A42,Results_Cases!A:A,0))/HO42</f>
        <v>3.4663178548070633E-2</v>
      </c>
      <c r="HO42" s="103">
        <f>INDEX(Results_Cases!HC:HC,MATCH(A42,Results_Cases!A:A,0))</f>
        <v>1529</v>
      </c>
      <c r="HP42" s="104">
        <f>IF(ISERROR(INDEX(Results_Cases!GN:GN,MATCH(A42,Results_Cases!A:A,0))/HX42),0,INDEX(Results_Cases!GN:GN,MATCH(A42,Results_Cases!A:A,0))/HX42)</f>
        <v>0.54371410338225912</v>
      </c>
      <c r="HQ42" s="104">
        <f>IF(ISERROR(INDEX(Results_Cases!GO:GO,MATCH(A42,Results_Cases!A:A,0))/HX42),0,INDEX(Results_Cases!GO:GO,MATCH(A42,Results_Cases!A:A,0))/HX42)</f>
        <v>4.2118698149329926E-2</v>
      </c>
      <c r="HR42" s="104">
        <f>IF(ISERROR(INDEX(Results_Cases!GP:GP,MATCH(A42,Results_Cases!A:A,0))/HX42),0,INDEX(Results_Cases!GP:GP,MATCH(A42,Results_Cases!A:A,0))/HX42)</f>
        <v>1.5954052329291639E-2</v>
      </c>
      <c r="HS42" s="104">
        <f>IF(ISERROR(INDEX(Results_Cases!GQ:GQ,MATCH(A42,Results_Cases!A:A,0))/HX42),0,INDEX(Results_Cases!GQ:GQ,MATCH(A42,Results_Cases!A:A,0))/HX42)</f>
        <v>1.1486917677089981E-2</v>
      </c>
      <c r="HT42" s="104">
        <f>IF(ISERROR(INDEX(Results_Cases!GR:GR,MATCH(A42,Results_Cases!A:A,0))/HX42),0,INDEX(Results_Cases!GR:GR,MATCH(A42,Results_Cases!A:A,0))/HX42)</f>
        <v>0.35162731333758773</v>
      </c>
      <c r="HU42" s="104">
        <f>IF(ISERROR(INDEX(Results_Cases!GS:GS,MATCH(A42,Results_Cases!A:A,0))/HX42),0,INDEX(Results_Cases!GS:GS,MATCH(A42,Results_Cases!A:A,0))/HX42)</f>
        <v>7.0197830248883214E-3</v>
      </c>
      <c r="HV42" s="104">
        <f>IF(ISERROR(INDEX(Results_Cases!GT:GT,MATCH(A42,Results_Cases!A:A,0))/HX42),0,INDEX(Results_Cases!GT:GT,MATCH(A42,Results_Cases!A:A,0))/HX42)</f>
        <v>1.021059349074665E-2</v>
      </c>
      <c r="HW42" s="104">
        <f>IF(ISERROR(INDEX(Results_Cases!GU:GU,MATCH(A42,Results_Cases!A:A,0))/HX42),0,INDEX(Results_Cases!GU:GU,MATCH(A42,Results_Cases!A:A,0))/HX42)</f>
        <v>1.7868538608806637E-2</v>
      </c>
      <c r="HX42" s="100">
        <f>INDEX(Results_Cases!GN:GN,MATCH(A42,Results_Cases!A:A,0))+INDEX(Results_Cases!GO:GO,MATCH(A42,Results_Cases!A:A,0))+INDEX(Results_Cases!GP:GP,MATCH(A42,Results_Cases!A:A,0))+INDEX(Results_Cases!GQ:GQ,MATCH(A42,Results_Cases!A:A,0))+INDEX(Results_Cases!GR:GR,MATCH(A42,Results_Cases!A:A,0))+INDEX(Results_Cases!GS:GS,MATCH(A42,Results_Cases!A:A,0))+INDEX(Results_Cases!GT:GT,MATCH(A42,Results_Cases!A:A,0))+INDEX(Results_Cases!GU:GU,MATCH(A42,Results_Cases!A:A,0))</f>
        <v>1567</v>
      </c>
      <c r="HY42" s="102">
        <f>IF(ISERROR(INDEX(Results_Cases!GV:GV,MATCH(A42,Results_Cases!A:A,0))/IA42),"..",INDEX(Results_Cases!GV:GV,MATCH(A42,Results_Cases!A:A,0))/IA42)</f>
        <v>0.47007672634271097</v>
      </c>
      <c r="HZ42" s="102">
        <f>IF(ISERROR(INDEX(Results_Cases!GW:GW,MATCH(A42,Results_Cases!A:A,0))/IA42),"..",INDEX(Results_Cases!GW:GW,MATCH(A42,Results_Cases!A:A,0))/IA42)</f>
        <v>0.52992327365728897</v>
      </c>
      <c r="IA42" s="103">
        <f>INDEX(Results_Cases!GV:GV,MATCH(A42,Results_Cases!A:A,0))+INDEX(Results_Cases!GW:GW,MATCH(A42,Results_Cases!A:A,0))</f>
        <v>1955</v>
      </c>
      <c r="IB42" s="104">
        <f>IF(ISERROR(INDEX(Results_Cases!GX:GX,MATCH(A42,Results_Cases!A:A,0))/ID42),"..",INDEX(Results_Cases!GX:GX,MATCH(A42,Results_Cases!A:A,0))/ID42)</f>
        <v>3.631713554987212E-2</v>
      </c>
      <c r="IC42" s="104">
        <f>IF(ISERROR(INDEX(Results_Cases!GY:GY,MATCH(A42,Results_Cases!A:A,0))/ID42),"..",INDEX(Results_Cases!GY:GY,MATCH(A42,Results_Cases!A:A,0))/ID42)</f>
        <v>0.96368286445012785</v>
      </c>
      <c r="ID42" s="111">
        <f>INDEX(Results_Cases!GX:GX,MATCH(A42,Results_Cases!A:A,0))+INDEX(Results_Cases!GY:GY,MATCH(A42,Results_Cases!A:A,0))</f>
        <v>1955</v>
      </c>
    </row>
    <row r="43" spans="1:238" s="30" customFormat="1" ht="24" customHeight="1" x14ac:dyDescent="0.2">
      <c r="A43" s="95" t="s">
        <v>297</v>
      </c>
      <c r="B43" s="96" t="s">
        <v>178</v>
      </c>
      <c r="C43" s="94" t="s">
        <v>178</v>
      </c>
      <c r="D43" s="100">
        <f>INDEX(Results_Cases!D:D,MATCH(A43,Results_Cases!A:A,0))</f>
        <v>44</v>
      </c>
      <c r="E43" s="102">
        <f>INDEX(Results_Cases!E:E,MATCH(A43,Results_Cases!A:A,0))/G43</f>
        <v>1</v>
      </c>
      <c r="F43" s="102">
        <f>INDEX(Results_Cases!F:F,MATCH(A43,Results_Cases!A:A,0))/G43</f>
        <v>0</v>
      </c>
      <c r="G43" s="103">
        <f>INDEX(Results_Cases!D:D,MATCH(A43,Results_Cases!A:A,0))</f>
        <v>44</v>
      </c>
      <c r="H43" s="104">
        <f>INDEX(Results_Cases!G:G,MATCH(A43,Results_Cases!A:A,0))/T43</f>
        <v>0.25</v>
      </c>
      <c r="I43" s="104">
        <f>INDEX(Results_Cases!H:H,MATCH(A43,Results_Cases!A:A,0))/T43</f>
        <v>0.61363636363636365</v>
      </c>
      <c r="J43" s="104">
        <f>INDEX(Results_Cases!I:I,MATCH(A43,Results_Cases!A:A,0))/T43</f>
        <v>0.38636363636363635</v>
      </c>
      <c r="K43" s="104">
        <f>INDEX(Results_Cases!J:J,MATCH(A43,Results_Cases!A:A,0))/T43</f>
        <v>0.43181818181818182</v>
      </c>
      <c r="L43" s="104">
        <f>INDEX(Results_Cases!K:K,MATCH(A43,Results_Cases!A:A,0))/T43</f>
        <v>9.0909090909090912E-2</v>
      </c>
      <c r="M43" s="104">
        <f>INDEX(Results_Cases!L:L,MATCH(A43,Results_Cases!A:A,0))/T43</f>
        <v>6.8181818181818177E-2</v>
      </c>
      <c r="N43" s="104">
        <f>INDEX(Results_Cases!M:M,MATCH(A43,Results_Cases!A:A,0))/T43</f>
        <v>0.15909090909090909</v>
      </c>
      <c r="O43" s="104">
        <f>INDEX(Results_Cases!N:N,MATCH(A43,Results_Cases!A:A,0))/T43</f>
        <v>0</v>
      </c>
      <c r="P43" s="104">
        <f>INDEX(Results_Cases!O:O,MATCH(A43,Results_Cases!A:A,0))/T43</f>
        <v>9.0909090909090912E-2</v>
      </c>
      <c r="Q43" s="104">
        <f>INDEX(Results_Cases!P:P,MATCH(A43,Results_Cases!A:A,0))/T43</f>
        <v>2.2727272727272728E-2</v>
      </c>
      <c r="R43" s="104">
        <f>INDEX(Results_Cases!Q:Q,MATCH(A43,Results_Cases!A:A,0))/T43</f>
        <v>0</v>
      </c>
      <c r="S43" s="104">
        <f>INDEX(Results_Cases!R:R,MATCH(A43,Results_Cases!A:A,0))/T43</f>
        <v>9.0909090909090912E-2</v>
      </c>
      <c r="T43" s="100">
        <f>INDEX(Results_Cases!GZ:GZ,MATCH(A43,Results_Cases!A:A,0))</f>
        <v>44</v>
      </c>
      <c r="U43" s="102">
        <f>IF(ISERROR(INDEX(Results_Cases!S:S,MATCH(A43,Results_Cases!A:A,0))/X43),0,INDEX(Results_Cases!S:S,MATCH(A43,Results_Cases!A:A,0))/X43)</f>
        <v>0.36363636363636365</v>
      </c>
      <c r="V43" s="102">
        <f>IF(ISERROR(INDEX(Results_Cases!T:T,MATCH(A43,Results_Cases!A:A,0))/X43),0,INDEX(Results_Cases!T:T,MATCH(A43,Results_Cases!A:A,0))/X43)</f>
        <v>0.45454545454545453</v>
      </c>
      <c r="W43" s="102">
        <f>IF(ISERROR(INDEX(Results_Cases!U:U,MATCH(A43,Results_Cases!A:A,0))/X43),0,INDEX(Results_Cases!U:U,MATCH(A43,Results_Cases!A:A,0))/X43)</f>
        <v>0.18181818181818182</v>
      </c>
      <c r="X43" s="103">
        <f>IF(INDEX(Results_Cases!S:S,MATCH(A43,Results_Cases!A:A,0))+INDEX(Results_Cases!T:T,MATCH(A43,Results_Cases!A:A,0))+INDEX(Results_Cases!U:U,MATCH(A43,Results_Cases!A:A,0))=0,"..",INDEX(Results_Cases!S:S,MATCH(A43,Results_Cases!A:A,0))+INDEX(Results_Cases!T:T,MATCH(A43,Results_Cases!A:A,0))+INDEX(Results_Cases!U:U,MATCH(A43,Results_Cases!A:A,0)))</f>
        <v>11</v>
      </c>
      <c r="Y43" s="104">
        <f>IF(ISERROR(INDEX(Results_Cases!V:V,MATCH(A43,Results_Cases!A:A,0))/AC43),"..",INDEX(Results_Cases!V:V,MATCH(A43,Results_Cases!A:A,0))/AC43)</f>
        <v>0.69767441860465118</v>
      </c>
      <c r="Z43" s="104">
        <f>IF(ISERROR(INDEX(Results_Cases!W:W,MATCH(A43,Results_Cases!A:A,0))/AC43),"..",INDEX(Results_Cases!W:W,MATCH(A43,Results_Cases!A:A,0))/AC43)</f>
        <v>4.6511627906976744E-2</v>
      </c>
      <c r="AA43" s="104">
        <f>IF(ISERROR(INDEX(Results_Cases!X:X,MATCH(A43,Results_Cases!A:A,0))/AC43),"..",INDEX(Results_Cases!X:X,MATCH(A43,Results_Cases!A:A,0))/AC43)</f>
        <v>6.9767441860465115E-2</v>
      </c>
      <c r="AB43" s="104">
        <f>IF(ISERROR(INDEX(Results_Cases!Y:Y,MATCH(A43,Results_Cases!A:A,0))/AC43),"..",INDEX(Results_Cases!Y:Y,MATCH(A43,Results_Cases!A:A,0))/AC43)</f>
        <v>0.23255813953488372</v>
      </c>
      <c r="AC43" s="100">
        <f>INDEX(Results_Cases!HA:HA,MATCH(A43,Results_Cases!A:A,0))</f>
        <v>43</v>
      </c>
      <c r="AD43" s="102">
        <f>IF(ISERROR(INDEX(Results_Cases!Z:Z,MATCH(A43,Results_Cases!A:A,0))/AK43),"..",INDEX(Results_Cases!Z:Z,MATCH(A43,Results_Cases!A:A,0))/AK43)</f>
        <v>0.76744186046511631</v>
      </c>
      <c r="AE43" s="102">
        <f>IF(ISERROR(INDEX(Results_Cases!AA:AA,MATCH(A43,Results_Cases!A:A,0))/AK43),"..",INDEX(Results_Cases!AA:AA,MATCH(A43,Results_Cases!A:A,0))/AK43)</f>
        <v>4.6511627906976744E-2</v>
      </c>
      <c r="AF43" s="102">
        <f>IF(ISERROR(INDEX(Results_Cases!AB:AB,MATCH(A43,Results_Cases!A:A,0))/AK43),"..",INDEX(Results_Cases!AB:AB,MATCH(A43,Results_Cases!A:A,0))/AK43)</f>
        <v>2.3255813953488372E-2</v>
      </c>
      <c r="AG43" s="102">
        <f>IF(ISERROR(INDEX(Results_Cases!AC:AC,MATCH(A43,Results_Cases!A:A,0))/AK43),"..",INDEX(Results_Cases!AC:AC,MATCH(A43,Results_Cases!A:A,0))/AK43)</f>
        <v>9.3023255813953487E-2</v>
      </c>
      <c r="AH43" s="102">
        <f>IF(ISERROR(INDEX(Results_Cases!AD:AD,MATCH(A43,Results_Cases!A:A,0))/AK43),"..",INDEX(Results_Cases!AD:AD,MATCH(A43,Results_Cases!A:A,0))/AK43)</f>
        <v>0</v>
      </c>
      <c r="AI43" s="102">
        <f>IF(ISERROR(INDEX(Results_Cases!AE:AE,MATCH(A43,Results_Cases!A:A,0))/AK43),"..",INDEX(Results_Cases!AE:AE,MATCH(A43,Results_Cases!A:A,0))/AK43)</f>
        <v>2.3255813953488372E-2</v>
      </c>
      <c r="AJ43" s="102">
        <f>IF(ISERROR(INDEX(Results_Cases!AF:AF,MATCH(A43,Results_Cases!A:A,0))/AK43),"..",INDEX(Results_Cases!AF:AF,MATCH(A43,Results_Cases!A:A,0))/AK43)</f>
        <v>4.6511627906976744E-2</v>
      </c>
      <c r="AK43" s="103">
        <f>IF(INDEX(Results_Cases!Z:Z,MATCH(A43,Results_Cases!A:A,0))+INDEX(Results_Cases!AA:AA,MATCH(A43,Results_Cases!A:A,0))+INDEX(Results_Cases!AB:AB,MATCH(A43,Results_Cases!A:A,0))+INDEX(Results_Cases!AC:AC,MATCH(A43,Results_Cases!A:A,0))+INDEX(Results_Cases!AD:AD,MATCH(A43,Results_Cases!A:A,0))+INDEX(Results_Cases!AE:AE,MATCH(A43,Results_Cases!A:A,0))+INDEX(Results_Cases!AF:AF,MATCH(A43,Results_Cases!A:A,0))=0,"..",INDEX(Results_Cases!Z:Z,MATCH(A43,Results_Cases!A:A,0))+INDEX(Results_Cases!AA:AA,MATCH(A43,Results_Cases!A:A,0))+INDEX(Results_Cases!AB:AB,MATCH(A43,Results_Cases!A:A,0))+INDEX(Results_Cases!AC:AC,MATCH(A43,Results_Cases!A:A,0))+INDEX(Results_Cases!AD:AD,MATCH(A43,Results_Cases!A:A,0))+INDEX(Results_Cases!AE:AE,MATCH(A43,Results_Cases!A:A,0))+INDEX(Results_Cases!AF:AF,MATCH(A43,Results_Cases!A:A,0)))</f>
        <v>43</v>
      </c>
      <c r="AL43" s="104">
        <f>IF(ISERROR(INDEX(Results_Cases!AG:AG,MATCH(A43,Results_Cases!A:A,0))/AR43),"..",INDEX(Results_Cases!AG:AG,MATCH(A43,Results_Cases!A:A,0))/AR43)</f>
        <v>0.20930232558139536</v>
      </c>
      <c r="AM43" s="104">
        <f>IF(ISERROR(INDEX(Results_Cases!AH:AH,MATCH(A43,Results_Cases!A:A,0))/AR43),"..",INDEX(Results_Cases!AH:AH,MATCH(A43,Results_Cases!A:A,0))/AR43)</f>
        <v>0.62790697674418605</v>
      </c>
      <c r="AN43" s="104">
        <f>IF(ISERROR(INDEX(Results_Cases!AI:AI,MATCH(A43,Results_Cases!A:A,0))/AR43),"..",INDEX(Results_Cases!AI:AI,MATCH(A43,Results_Cases!A:A,0))/AR43)</f>
        <v>0.11627906976744186</v>
      </c>
      <c r="AO43" s="104">
        <f>IF(ISERROR(INDEX(Results_Cases!AJ:AJ,MATCH(A43,Results_Cases!A:A,0))/AR43),"..",INDEX(Results_Cases!AJ:AJ,MATCH(A43,Results_Cases!A:A,0))/AR43)</f>
        <v>0</v>
      </c>
      <c r="AP43" s="104">
        <f>IF(ISERROR(INDEX(Results_Cases!AK:AK,MATCH(A43,Results_Cases!A:A,0))/AR43),"..",INDEX(Results_Cases!AK:AK,MATCH(A43,Results_Cases!A:A,0))/AR43)</f>
        <v>0</v>
      </c>
      <c r="AQ43" s="104">
        <f>IF(ISERROR(INDEX(Results_Cases!AL:AL,MATCH(A43,Results_Cases!A:A,0))/AR43),"..",INDEX(Results_Cases!AL:AL,MATCH(A43,Results_Cases!A:A,0))/AR43)</f>
        <v>4.6511627906976744E-2</v>
      </c>
      <c r="AR43" s="100">
        <f>INDEX(Results_Cases!AG:AG,MATCH(A43,Results_Cases!A:A,0))+INDEX(Results_Cases!AH:AH,MATCH(A43,Results_Cases!A:A,0))+INDEX(Results_Cases!AI:AI,MATCH(A43,Results_Cases!A:A,0))+INDEX(Results_Cases!AJ:AJ,MATCH(A43,Results_Cases!A:A,0))+INDEX(Results_Cases!AK:AK,MATCH(A43,Results_Cases!A:A,0))+INDEX(Results_Cases!AL:AL,MATCH(A43,Results_Cases!A:A,0))</f>
        <v>43</v>
      </c>
      <c r="AS43" s="102">
        <f>IF(ISERROR(INDEX(Results_Cases!AM:AM,MATCH(A43,Results_Cases!A:A,0))/AX43),"..",INDEX(Results_Cases!AM:AM,MATCH(A43,Results_Cases!A:A,0))/AX43)</f>
        <v>0.875</v>
      </c>
      <c r="AT43" s="102">
        <f>IF(ISERROR(INDEX(Results_Cases!AN:AN,MATCH(A43,Results_Cases!A:A,0))/AX43),"..",INDEX(Results_Cases!AN:AN,MATCH(A43,Results_Cases!A:A,0))/AX43)</f>
        <v>0.125</v>
      </c>
      <c r="AU43" s="102">
        <f>IF(ISERROR(INDEX(Results_Cases!AO:AO,MATCH(A43,Results_Cases!A:A,0))/AX43),"..",INDEX(Results_Cases!AO:AO,MATCH(A43,Results_Cases!A:A,0))/AX43)</f>
        <v>0</v>
      </c>
      <c r="AV43" s="102">
        <f>IF(ISERROR(INDEX(Results_Cases!AP:AP,MATCH(A43,Results_Cases!A:A,0))/AX43),"..",INDEX(Results_Cases!AP:AP,MATCH(A43,Results_Cases!A:A,0))/AX43)</f>
        <v>0</v>
      </c>
      <c r="AW43" s="102">
        <f>IF(ISERROR(INDEX(Results_Cases!AQ:AQ,MATCH(A43,Results_Cases!A:A,0))/AX43),"..",INDEX(Results_Cases!AQ:AQ,MATCH(A43,Results_Cases!A:A,0))/AX43)</f>
        <v>0</v>
      </c>
      <c r="AX43" s="103">
        <f>INDEX(Results_Cases!AM:AM,MATCH(A43,Results_Cases!A:A,0))+INDEX(Results_Cases!AN:AN,MATCH(A43,Results_Cases!A:A,0))+INDEX(Results_Cases!AO:AO,MATCH(A43,Results_Cases!A:A,0))+INDEX(Results_Cases!AP:AP,MATCH(A43,Results_Cases!A:A,0))+INDEX(Results_Cases!AQ:AQ,MATCH(A43,Results_Cases!A:A,0))</f>
        <v>40</v>
      </c>
      <c r="AY43" s="104">
        <f>IF(ISERROR(INDEX(Results_Cases!AR:AR,MATCH(A43,Results_Cases!A:A,0))/BD43),"..",INDEX(Results_Cases!AR:AR,MATCH(A43,Results_Cases!A:A,0))/BD43)</f>
        <v>0.85365853658536583</v>
      </c>
      <c r="AZ43" s="104">
        <f>IF(ISERROR(INDEX(Results_Cases!AS:AS,MATCH(A43,Results_Cases!A:A,0))/BD43),"..",INDEX(Results_Cases!AS:AS,MATCH(A43,Results_Cases!A:A,0))/BD43)</f>
        <v>0.12195121951219512</v>
      </c>
      <c r="BA43" s="104">
        <f>IF(ISERROR(INDEX(Results_Cases!AT:AT,MATCH(A43,Results_Cases!A:A,0))/BD43),"..",INDEX(Results_Cases!AT:AT,MATCH(A43,Results_Cases!A:A,0))/BD43)</f>
        <v>2.4390243902439025E-2</v>
      </c>
      <c r="BB43" s="104">
        <f>IF(ISERROR(INDEX(Results_Cases!AU:AU,MATCH(A43,Results_Cases!A:A,0))/BD43),"..",INDEX(Results_Cases!AU:AU,MATCH(A43,Results_Cases!A:A,0))/BD43)</f>
        <v>0</v>
      </c>
      <c r="BC43" s="104">
        <f>IF(ISERROR(INDEX(Results_Cases!AV:AV,MATCH(A43,Results_Cases!A:A,0))/BD43),"..",INDEX(Results_Cases!AV:AV,MATCH(A43,Results_Cases!A:A,0))/BD43)</f>
        <v>0</v>
      </c>
      <c r="BD43" s="100">
        <f>INDEX(Results_Cases!AR:AR,MATCH(A43,Results_Cases!A:A,0))+INDEX(Results_Cases!AS:AS,MATCH(A43,Results_Cases!A:A,0))+INDEX(Results_Cases!AT:AT,MATCH(A43,Results_Cases!A:A,0))+INDEX(Results_Cases!AU:AU,MATCH(A43,Results_Cases!A:A,0))+INDEX(Results_Cases!AV:AV,MATCH(A43,Results_Cases!A:A,0))</f>
        <v>41</v>
      </c>
      <c r="BE43" s="102">
        <f>IF(ISERROR(INDEX(Results_Cases!AW:AW,MATCH(A43,Results_Cases!A:A,0))/BJ43),"..",INDEX(Results_Cases!AW:AW,MATCH(A43,Results_Cases!A:A,0))/BJ43)</f>
        <v>0.875</v>
      </c>
      <c r="BF43" s="102">
        <f>IF(ISERROR(INDEX(Results_Cases!AX:AX,MATCH(A43,Results_Cases!A:A,0))/BJ43),"..",INDEX(Results_Cases!AX:AX,MATCH(A43,Results_Cases!A:A,0))/BJ43)</f>
        <v>0.1</v>
      </c>
      <c r="BG43" s="102">
        <f>IF(ISERROR(INDEX(Results_Cases!AY:AY,MATCH(A43,Results_Cases!A:A,0))/BJ43),"..",INDEX(Results_Cases!AY:AY,MATCH(A43,Results_Cases!A:A,0))/BJ43)</f>
        <v>2.5000000000000001E-2</v>
      </c>
      <c r="BH43" s="102">
        <f>IF(ISERROR(INDEX(Results_Cases!AZ:AZ,MATCH(A43,Results_Cases!A:A,0))/BJ43),"..",INDEX(Results_Cases!AZ:AZ,MATCH(A43,Results_Cases!A:A,0))/BJ43)</f>
        <v>0</v>
      </c>
      <c r="BI43" s="102">
        <f>IF(ISERROR(INDEX(Results_Cases!BA:BA,MATCH(A43,Results_Cases!A:A,0))/BJ43),"..",INDEX(Results_Cases!BA:BA,MATCH(A43,Results_Cases!A:A,0))/BJ43)</f>
        <v>0</v>
      </c>
      <c r="BJ43" s="103">
        <f>INDEX(Results_Cases!AW:AW,MATCH(A43,Results_Cases!A:A,0))+INDEX(Results_Cases!AX:AX,MATCH(A43,Results_Cases!A:A,0))+INDEX(Results_Cases!AY:AY,MATCH(A43,Results_Cases!A:A,0))+INDEX(Results_Cases!AZ:AZ,MATCH(A43,Results_Cases!A:A,0))+INDEX(Results_Cases!BA:BA,MATCH(A43,Results_Cases!A:A,0))</f>
        <v>40</v>
      </c>
      <c r="BK43" s="104">
        <f>IF(ISERROR(INDEX(Results_Cases!BB:BB,MATCH(A43,Results_Cases!A:A,0))/BP43),"..",INDEX(Results_Cases!BB:BB,MATCH(A43,Results_Cases!A:A,0))/BP43)</f>
        <v>0.95121951219512191</v>
      </c>
      <c r="BL43" s="104">
        <f>IF(ISERROR(INDEX(Results_Cases!BC:BC,MATCH(A43,Results_Cases!A:A,0))/BP43),"..",INDEX(Results_Cases!BC:BC,MATCH(A43,Results_Cases!A:A,0))/BP43)</f>
        <v>2.4390243902439025E-2</v>
      </c>
      <c r="BM43" s="104">
        <f>IF(ISERROR(INDEX(Results_Cases!BD:BD,MATCH(A43,Results_Cases!A:A,0))/BP43),"..",INDEX(Results_Cases!BD:BD,MATCH(A43,Results_Cases!A:A,0))/BP43)</f>
        <v>2.4390243902439025E-2</v>
      </c>
      <c r="BN43" s="104">
        <f>IF(ISERROR(INDEX(Results_Cases!BE:BE,MATCH(A43,Results_Cases!A:A,0))/BP43),"..",INDEX(Results_Cases!BE:BE,MATCH(A43,Results_Cases!A:A,0))/BP43)</f>
        <v>0</v>
      </c>
      <c r="BO43" s="104">
        <f>IF(ISERROR(INDEX(Results_Cases!BF:BF,MATCH(A43,Results_Cases!A:A,0))/BP43),"..",INDEX(Results_Cases!BF:BF,MATCH(A43,Results_Cases!A:A,0))/BP43)</f>
        <v>0</v>
      </c>
      <c r="BP43" s="100">
        <f>INDEX(Results_Cases!BB:BB,MATCH(A43,Results_Cases!A:A,0))+INDEX(Results_Cases!BC:BC,MATCH(A43,Results_Cases!A:A,0))+INDEX(Results_Cases!BD:BD,MATCH(A43,Results_Cases!A:A,0))+INDEX(Results_Cases!BE:BE,MATCH(A43,Results_Cases!A:A,0))+INDEX(Results_Cases!BF:BF,MATCH(A43,Results_Cases!A:A,0))</f>
        <v>41</v>
      </c>
      <c r="BQ43" s="102">
        <f>IF(ISERROR(INDEX(Results_Cases!BG:BG,MATCH(A43,Results_Cases!A:A,0))/BV43),"..",INDEX(Results_Cases!BG:BG,MATCH(A43,Results_Cases!A:A,0))/BV43)</f>
        <v>0.84615384615384615</v>
      </c>
      <c r="BR43" s="102">
        <f>IF(ISERROR(INDEX(Results_Cases!BH:BH,MATCH(A43,Results_Cases!A:A,0))/AX43),"..",INDEX(Results_Cases!BH:BH,MATCH(A43,Results_Cases!A:A,0))/AX43)</f>
        <v>0.1</v>
      </c>
      <c r="BS43" s="102">
        <f>IF(ISERROR(INDEX(Results_Cases!BI:BI,MATCH(A43,Results_Cases!A:A,0))/AX43),"..",INDEX(Results_Cases!BI:BI,MATCH(A43,Results_Cases!A:A,0))/AX43)</f>
        <v>0</v>
      </c>
      <c r="BT43" s="102">
        <f>IF(ISERROR(INDEX(Results_Cases!BJ:BJ,MATCH(A43,Results_Cases!A:A,0))/AX43),"..",INDEX(Results_Cases!BJ:BJ,MATCH(A43,Results_Cases!A:A,0))/AX43)</f>
        <v>0</v>
      </c>
      <c r="BU43" s="102">
        <f>IF(ISERROR(INDEX(Results_Cases!BK:BK,MATCH(A43,Results_Cases!A:A,0))/AX43),"..",INDEX(Results_Cases!BK:BK,MATCH(A43,Results_Cases!A:A,0))/AX43)</f>
        <v>0</v>
      </c>
      <c r="BV43" s="103">
        <f>INDEX(Results_Cases!BG:BG,MATCH(A43,Results_Cases!A:A,0))+INDEX(Results_Cases!BH:BH,MATCH(A43,Results_Cases!A:A,0))+INDEX(Results_Cases!BI:BI,MATCH(A43,Results_Cases!A:A,0))+INDEX(Results_Cases!BJ:BJ,MATCH(A43,Results_Cases!A:A,0))+INDEX(Results_Cases!BK:BK,MATCH(A43,Results_Cases!A:A,0))</f>
        <v>26</v>
      </c>
      <c r="BW43" s="104">
        <f>IF(ISERROR(INDEX(Results_Cases!BL:BL,MATCH(A43,Results_Cases!A:A,0))/CB43),"..",INDEX(Results_Cases!BL:BL,MATCH(A43,Results_Cases!A:A,0))/CB43)</f>
        <v>0.83333333333333337</v>
      </c>
      <c r="BX43" s="104">
        <f>IF(ISERROR(INDEX(Results_Cases!BM:BM,MATCH(A43,Results_Cases!A:A,0))/CB43),"..",INDEX(Results_Cases!BM:BM,MATCH(A43,Results_Cases!A:A,0))/CB43)</f>
        <v>0.16666666666666666</v>
      </c>
      <c r="BY43" s="104">
        <f>IF(ISERROR(INDEX(Results_Cases!BN:BN,MATCH(A43,Results_Cases!A:A,0))/CB43),"..",INDEX(Results_Cases!BN:BN,MATCH(A43,Results_Cases!A:A,0))/CB43)</f>
        <v>0</v>
      </c>
      <c r="BZ43" s="104">
        <f>IF(ISERROR(INDEX(Results_Cases!BO:BO,MATCH(A43,Results_Cases!A:A,0))/CB43),"..",INDEX(Results_Cases!BO:BO,MATCH(A43,Results_Cases!A:A,0))/CB43)</f>
        <v>0</v>
      </c>
      <c r="CA43" s="104">
        <f>IF(ISERROR(INDEX(Results_Cases!BP:BP,MATCH(A43,Results_Cases!A:A,0))/CB43),"..",INDEX(Results_Cases!BP:BP,MATCH(A43,Results_Cases!A:A,0))/CB43)</f>
        <v>0</v>
      </c>
      <c r="CB43" s="100">
        <f>INDEX(Results_Cases!BL:BL,MATCH(A43,Results_Cases!A:A,0))+INDEX(Results_Cases!BM:BM,MATCH(A43,Results_Cases!A:A,0))+INDEX(Results_Cases!BN:BN,MATCH(A43,Results_Cases!A:A,0))+INDEX(Results_Cases!BO:BO,MATCH(A43,Results_Cases!A:A,0))+INDEX(Results_Cases!BP:BP,MATCH(A43,Results_Cases!A:A,0))</f>
        <v>12</v>
      </c>
      <c r="CC43" s="102">
        <f>IF(ISERROR(INDEX(Results_Cases!BQ:BQ,MATCH(A43,Results_Cases!A:A,0))/CH43),"..",INDEX(Results_Cases!BQ:BQ,MATCH(A43,Results_Cases!A:A,0))/CH43)</f>
        <v>0.55000000000000004</v>
      </c>
      <c r="CD43" s="102">
        <f>IF(ISERROR(INDEX(Results_Cases!BR:BR,MATCH(A43,Results_Cases!A:A,0))/CH43),"..",INDEX(Results_Cases!BR:BR,MATCH(A43,Results_Cases!A:A,0))/CH43)</f>
        <v>0.32500000000000001</v>
      </c>
      <c r="CE43" s="102">
        <f>IF(ISERROR(INDEX(Results_Cases!BS:BS,MATCH(A43,Results_Cases!A:A,0))/CH43),"..",INDEX(Results_Cases!BS:BS,MATCH(A43,Results_Cases!A:A,0))/CH43)</f>
        <v>7.4999999999999997E-2</v>
      </c>
      <c r="CF43" s="102">
        <f>IF(ISERROR(INDEX(Results_Cases!BT:BT,MATCH(A43,Results_Cases!A:A,0))/CH43),"..",INDEX(Results_Cases!BT:BT,MATCH(A43,Results_Cases!A:A,0))/CH43)</f>
        <v>0.05</v>
      </c>
      <c r="CG43" s="102">
        <f>IF(ISERROR(INDEX(Results_Cases!BU:BU,MATCH(A43,Results_Cases!A:A,0))/CH43),"..",INDEX(Results_Cases!BU:BU,MATCH(A43,Results_Cases!A:A,0))/CH43)</f>
        <v>0</v>
      </c>
      <c r="CH43" s="103">
        <f>INDEX(Results_Cases!BQ:BQ,MATCH(A43,Results_Cases!A:A,0))+INDEX(Results_Cases!BR:BR,MATCH(A43,Results_Cases!A:A,0))+INDEX(Results_Cases!BS:BS,MATCH(A43,Results_Cases!A:A,0))+INDEX(Results_Cases!BT:BT,MATCH(A43,Results_Cases!A:A,0))+INDEX(Results_Cases!BU:BU,MATCH(A43,Results_Cases!A:A,0))</f>
        <v>40</v>
      </c>
      <c r="CI43" s="104">
        <f>IF(ISERROR(INDEX(Results_Cases!BV:BV,MATCH(A43,Results_Cases!A:A,0))/CN43),"..",INDEX(Results_Cases!BV:BV,MATCH(A43,Results_Cases!A:A,0))/CN43)</f>
        <v>0.53846153846153844</v>
      </c>
      <c r="CJ43" s="104">
        <f>IF(ISERROR(INDEX(Results_Cases!BW:BW,MATCH(A43,Results_Cases!A:A,0))/CN43),"..",INDEX(Results_Cases!BW:BW,MATCH(A43,Results_Cases!A:A,0))/CN43)</f>
        <v>0.35897435897435898</v>
      </c>
      <c r="CK43" s="104">
        <f>IF(ISERROR(INDEX(Results_Cases!BX:BX,MATCH(A43,Results_Cases!A:A,0))/CN43),"..",INDEX(Results_Cases!BX:BX,MATCH(A43,Results_Cases!A:A,0))/CN43)</f>
        <v>7.6923076923076927E-2</v>
      </c>
      <c r="CL43" s="104">
        <f>IF(ISERROR(INDEX(Results_Cases!BY:BY,MATCH(A43,Results_Cases!A:A,0))/CN43),"..",INDEX(Results_Cases!BY:BY,MATCH(A43,Results_Cases!A:A,0))/CN43)</f>
        <v>2.564102564102564E-2</v>
      </c>
      <c r="CM43" s="104">
        <f>IF(ISERROR(INDEX(Results_Cases!BZ:BZ,MATCH(A43,Results_Cases!A:A,0))/CN43),"..",INDEX(Results_Cases!BZ:BZ,MATCH(A43,Results_Cases!A:A,0))/CN43)</f>
        <v>0</v>
      </c>
      <c r="CN43" s="100">
        <f>INDEX(Results_Cases!BV:BV,MATCH(A43,Results_Cases!A:A,0))+INDEX(Results_Cases!BW:BW,MATCH(A43,Results_Cases!A:A,0))+INDEX(Results_Cases!BX:BX,MATCH(A43,Results_Cases!A:A,0))+INDEX(Results_Cases!BY:BY,MATCH(A43,Results_Cases!A:A,0))+INDEX(Results_Cases!BZ:BZ,MATCH(A43,Results_Cases!A:A,0))</f>
        <v>39</v>
      </c>
      <c r="CO43" s="102">
        <f>IF(ISERROR(INDEX(Results_Cases!CA:CA,MATCH(A43,Results_Cases!A:A,0))/CT43),0,INDEX(Results_Cases!CA:CA,MATCH(A43,Results_Cases!A:A,0))/CT43)</f>
        <v>0</v>
      </c>
      <c r="CP43" s="102">
        <f>IF(ISERROR(INDEX(Results_Cases!CB:CB,MATCH(A43,Results_Cases!A:A,0))/CT43),0,INDEX(Results_Cases!CB:CB,MATCH(A43,Results_Cases!A:A,0))/CT43)</f>
        <v>0</v>
      </c>
      <c r="CQ43" s="102">
        <f>IF(ISERROR(INDEX(Results_Cases!CC:CC,MATCH(A43,Results_Cases!A:A,0))/CT43),0,INDEX(Results_Cases!CC:CC,MATCH(A43,Results_Cases!A:A,0))/CT43)</f>
        <v>0</v>
      </c>
      <c r="CR43" s="102">
        <f>IF(ISERROR(INDEX(Results_Cases!CD:CD,MATCH(A43,Results_Cases!A:A,0))/CT43),0,INDEX(Results_Cases!CD:CD,MATCH(A43,Results_Cases!A:A,0))/CT43)</f>
        <v>0</v>
      </c>
      <c r="CS43" s="102">
        <f>IF(ISERROR(INDEX(Results_Cases!CE:CE,MATCH(A43,Results_Cases!A:A,0))/CT43),0,INDEX(Results_Cases!CE:CE,MATCH(A43,Results_Cases!A:A,0))/CT43)</f>
        <v>0</v>
      </c>
      <c r="CT43" s="103">
        <f>IF(ISERROR(INDEX(Results_Cases!CA:CA,MATCH(A43,Results_Cases!A:A,0))+INDEX(Results_Cases!CB:CB,MATCH(A43,Results_Cases!A:A,0))+INDEX(Results_Cases!CC:CC,MATCH(A43,Results_Cases!A:A,0))+INDEX(Results_Cases!CD:CD,MATCH(A43,Results_Cases!A:A,0))+INDEX(Results_Cases!CE:CE,MATCH(A43,Results_Cases!A:A,0))),0,INDEX(Results_Cases!CA:CA,MATCH(A43,Results_Cases!A:A,0))+INDEX(Results_Cases!CB:CB,MATCH(A43,Results_Cases!A:A,0))+INDEX(Results_Cases!CC:CC,MATCH(A43,Results_Cases!A:A,0))+INDEX(Results_Cases!CD:CD,MATCH(A43,Results_Cases!A:A,0))+INDEX(Results_Cases!CE:CE,MATCH(A43,Results_Cases!A:A,0)))</f>
        <v>0</v>
      </c>
      <c r="CU43" s="104">
        <f>INDEX(Results_Cases!CF:CF,MATCH(A43,Results_Cases!A:A,0))/DC43</f>
        <v>0.51162790697674421</v>
      </c>
      <c r="CV43" s="104">
        <f>INDEX(Results_Cases!CG:CG,MATCH(A43,Results_Cases!A:A,0))/DC43</f>
        <v>6.9767441860465115E-2</v>
      </c>
      <c r="CW43" s="104">
        <f>INDEX(Results_Cases!CH:CH,MATCH(A43,Results_Cases!A:A,0))/DC43</f>
        <v>0.51162790697674421</v>
      </c>
      <c r="CX43" s="104">
        <f>INDEX(Results_Cases!CI:CI,MATCH(A43,Results_Cases!A:A,0))/DC43</f>
        <v>0.13953488372093023</v>
      </c>
      <c r="CY43" s="104">
        <f>INDEX(Results_Cases!CJ:CJ,MATCH(A43,Results_Cases!A:A,0))/DC43</f>
        <v>0.46511627906976744</v>
      </c>
      <c r="CZ43" s="104">
        <f>INDEX(Results_Cases!CK:CK,MATCH(A43,Results_Cases!A:A,0))/DC43</f>
        <v>0</v>
      </c>
      <c r="DA43" s="104">
        <f>INDEX(Results_Cases!CL:CL,MATCH(A43,Results_Cases!A:A,0))/DC43</f>
        <v>2.3255813953488372E-2</v>
      </c>
      <c r="DB43" s="104">
        <f>INDEX(Results_Cases!CM:CM,MATCH(A43,Results_Cases!A:A,0))/DC43</f>
        <v>0.13953488372093023</v>
      </c>
      <c r="DC43" s="100">
        <f>INDEX(Results_Cases!HB:HB,MATCH(A43,Results_Cases!A:A,0))</f>
        <v>43</v>
      </c>
      <c r="DD43" s="102">
        <f>IF(ISERROR(INDEX(Results_Cases!CN:CN,MATCH(A43,Results_Cases!A:A,0))/DK43),"..",INDEX(Results_Cases!CN:CN,MATCH(A43,Results_Cases!A:A,0))/DK43)</f>
        <v>0.90697674418604646</v>
      </c>
      <c r="DE43" s="102">
        <f>IF(ISERROR(INDEX(Results_Cases!CO:CO,MATCH(A43,Results_Cases!A:A,0))/DK43),"..",INDEX(Results_Cases!CO:CO,MATCH(A43,Results_Cases!A:A,0))/DK43)</f>
        <v>0</v>
      </c>
      <c r="DF43" s="102">
        <f>IF(ISERROR(INDEX(Results_Cases!CP:CP,MATCH(A43,Results_Cases!A:A,0))/DK43),"..",INDEX(Results_Cases!CP:CP,MATCH(A43,Results_Cases!A:A,0))/DK43)</f>
        <v>2.3255813953488372E-2</v>
      </c>
      <c r="DG43" s="102">
        <f>IF(ISERROR(INDEX(Results_Cases!CQ:CQ,MATCH(A43,Results_Cases!A:A,0))/DK43),"..",INDEX(Results_Cases!CQ:CQ,MATCH(A43,Results_Cases!A:A,0))/DK43)</f>
        <v>0</v>
      </c>
      <c r="DH43" s="102">
        <f>IF(ISERROR(INDEX(Results_Cases!CR:CR,MATCH(A43,Results_Cases!A:A,0))/DK43),"..",INDEX(Results_Cases!CR:CR,MATCH(A43,Results_Cases!A:A,0))/DK43)</f>
        <v>6.9767441860465115E-2</v>
      </c>
      <c r="DI43" s="105">
        <f>IF(ISERROR(INDEX(Results_Cases!CS:CS,MATCH(A43,Results_Cases!A:A,0))),0,INDEX(Results_Cases!CS:CS,MATCH(A43,Results_Cases!A:A,0)))</f>
        <v>16</v>
      </c>
      <c r="DJ43" s="106">
        <f>IF(ISERROR(INDEX(Results_Cases!CT:CT,MATCH(A43,Results_Cases!A:A,0))),0,INDEX(Results_Cases!CT:CT,MATCH(A43,Results_Cases!A:A,0)))</f>
        <v>19.5</v>
      </c>
      <c r="DK43" s="103">
        <f>INDEX(Results_Cases!CN:CN,MATCH(A43,Results_Cases!A:A,0))+INDEX(Results_Cases!CO:CO,MATCH(A43,Results_Cases!A:A,0))+INDEX(Results_Cases!CP:CP,MATCH(A43,Results_Cases!A:A,0))+INDEX(Results_Cases!CQ:CQ,MATCH(A43,Results_Cases!A:A,0))+INDEX(Results_Cases!CR:CR,MATCH(A43,Results_Cases!A:A,0))</f>
        <v>43</v>
      </c>
      <c r="DL43" s="104">
        <f>IF(ISERROR(INDEX(Results_Cases!CU:CU,MATCH(A43,Results_Cases!A:A,0))/DO43),"..",INDEX(Results_Cases!CU:CU,MATCH(A43,Results_Cases!A:A,0))/DO43)</f>
        <v>0.31578947368421051</v>
      </c>
      <c r="DM43" s="104">
        <f>IF(ISERROR(INDEX(Results_Cases!CV:CV,MATCH(A43,Results_Cases!A:A,0))/DO43),"..",INDEX(Results_Cases!CV:CV,MATCH(A43,Results_Cases!A:A,0))/DO43)</f>
        <v>0.65789473684210531</v>
      </c>
      <c r="DN43" s="104">
        <f>IF(ISERROR(INDEX(Results_Cases!CW:CW,MATCH(A43,Results_Cases!A:A,0))/DO43),"..",INDEX(Results_Cases!CW:CW,MATCH(A43,Results_Cases!A:A,0))/DO43)</f>
        <v>2.6315789473684209E-2</v>
      </c>
      <c r="DO43" s="100">
        <f>INDEX(Results_Cases!CU:CU,MATCH(A43,Results_Cases!A:A,0))+INDEX(Results_Cases!CV:CV,MATCH(A43,Results_Cases!A:A,0))+INDEX(Results_Cases!CW:CW,MATCH(A43,Results_Cases!A:A,0))</f>
        <v>38</v>
      </c>
      <c r="DP43" s="102">
        <f>IF(ISERROR(INDEX(Results_Cases!CX:CX,MATCH(A43,Results_Cases!A:A,0))/DS43),"..",INDEX(Results_Cases!CX:CX,MATCH(A43,Results_Cases!A:A,0))/DS43)</f>
        <v>0.51162790697674421</v>
      </c>
      <c r="DQ43" s="102">
        <f>IF(ISERROR(INDEX(Results_Cases!CY:CY,MATCH(A43,Results_Cases!A:A,0))/DS43),"..",INDEX(Results_Cases!CY:CY,MATCH(A43,Results_Cases!A:A,0))/DS43)</f>
        <v>0.48837209302325579</v>
      </c>
      <c r="DR43" s="102">
        <f>IF(ISERROR(INDEX(Results_Cases!CZ:CZ,MATCH(A43,Results_Cases!A:A,0))/DS43),"..",INDEX(Results_Cases!CZ:CZ,MATCH(A43,Results_Cases!A:A,0))/DS43)</f>
        <v>0</v>
      </c>
      <c r="DS43" s="103">
        <f>INDEX(Results_Cases!CX:CX,MATCH(A43,Results_Cases!A:A,0))+INDEX(Results_Cases!CY:CY,MATCH(A43,Results_Cases!A:A,0))+INDEX(Results_Cases!CZ:CZ,MATCH(A43,Results_Cases!A:A,0))</f>
        <v>43</v>
      </c>
      <c r="DT43" s="104">
        <f>IF(ISERROR(INDEX(Results_Cases!DA:DA,MATCH(A43,Results_Cases!A:A,0))/EC43),"..",INDEX(Results_Cases!DA:DA,MATCH(A43,Results_Cases!A:A,0))/EC43)</f>
        <v>5.128205128205128E-2</v>
      </c>
      <c r="DU43" s="104">
        <f>IF(ISERROR(INDEX(Results_Cases!DB:DB,MATCH(A43,Results_Cases!A:A,0))/EC43),"..",INDEX(Results_Cases!DB:DB,MATCH(A43,Results_Cases!A:A,0))/EC43)</f>
        <v>2.564102564102564E-2</v>
      </c>
      <c r="DV43" s="104">
        <f>IF(ISERROR(INDEX(Results_Cases!DC:DC,MATCH(A43,Results_Cases!A:A,0))/EC43),"..",INDEX(Results_Cases!DC:DC,MATCH(A43,Results_Cases!A:A,0))/EC43)</f>
        <v>7.6923076923076927E-2</v>
      </c>
      <c r="DW43" s="104">
        <f>IF(ISERROR(INDEX(Results_Cases!DD:DD,MATCH(A43,Results_Cases!A:A,0))/EC43),"..",INDEX(Results_Cases!DD:DD,MATCH(A43,Results_Cases!A:A,0))/EC43)</f>
        <v>5.128205128205128E-2</v>
      </c>
      <c r="DX43" s="104">
        <f>IF(ISERROR(INDEX(Results_Cases!DE:DE,MATCH(A43,Results_Cases!A:A,0))/EC43),"..",INDEX(Results_Cases!DE:DE,MATCH(A43,Results_Cases!A:A,0))/EC43)</f>
        <v>0.30769230769230771</v>
      </c>
      <c r="DY43" s="104">
        <f>IF(ISERROR(INDEX(Results_Cases!DF:DF,MATCH(A43,Results_Cases!A:A,0))/EC43),"..",INDEX(Results_Cases!DF:DF,MATCH(A43,Results_Cases!A:A,0))/EC43)</f>
        <v>0.28205128205128205</v>
      </c>
      <c r="DZ43" s="104">
        <f>IF(ISERROR(INDEX(Results_Cases!DG:DG,MATCH(A43,Results_Cases!A:A,0))/EC43),"..",INDEX(Results_Cases!DG:DG,MATCH(A43,Results_Cases!A:A,0))/EC43)</f>
        <v>0.15384615384615385</v>
      </c>
      <c r="EA43" s="104">
        <f>IF(ISERROR(INDEX(Results_Cases!DH:DH,MATCH(A43,Results_Cases!A:A,0))/EC43),"..",INDEX(Results_Cases!DH:DH,MATCH(A43,Results_Cases!A:A,0))/EC43)</f>
        <v>5.128205128205128E-2</v>
      </c>
      <c r="EB43" s="107">
        <f>IF(ISERROR(INDEX(Results_Cases!DI:DI,MATCH(A43,Results_Cases!A:A,0))),"..",INDEX(Results_Cases!DI:DI,MATCH(A43,Results_Cases!A:A,0)))</f>
        <v>55.18181818181818</v>
      </c>
      <c r="EC43" s="100">
        <f>INDEX(Results_Cases!DA:DA,MATCH(A43,Results_Cases!A:A,0))+INDEX(Results_Cases!DB:DB,MATCH(A43,Results_Cases!A:A,0))+INDEX(Results_Cases!DC:DC,MATCH(A43,Results_Cases!A:A,0))+INDEX(Results_Cases!DD:DD,MATCH(A43,Results_Cases!A:A,0))+INDEX(Results_Cases!DE:DE,MATCH(A43,Results_Cases!A:A,0))+INDEX(Results_Cases!DF:DF,MATCH(A43,Results_Cases!A:A,0))+INDEX(Results_Cases!DG:DG,MATCH(A43,Results_Cases!A:A,0))+INDEX(Results_Cases!DH:DH,MATCH(A43,Results_Cases!A:A,0))</f>
        <v>39</v>
      </c>
      <c r="ED43" s="102">
        <f>IF(ISERROR(INDEX(Results_Cases!DJ:DJ,MATCH(A43,Results_Cases!A:A,0))/EI43),"..",INDEX(Results_Cases!DJ:DJ,MATCH(A43,Results_Cases!A:A,0))/EI43)</f>
        <v>0</v>
      </c>
      <c r="EE43" s="102">
        <f>IF(ISERROR(INDEX(Results_Cases!DK:DK,MATCH(A43,Results_Cases!A:A,0))/EI43),"..",INDEX(Results_Cases!DK:DK,MATCH(A43,Results_Cases!A:A,0))/EI43)</f>
        <v>0.30952380952380953</v>
      </c>
      <c r="EF43" s="102">
        <f>IF(ISERROR(INDEX(Results_Cases!DL:DL,MATCH(A43,Results_Cases!A:A,0))/EI43),"..",INDEX(Results_Cases!DL:DL,MATCH(A43,Results_Cases!A:A,0))/EI43)</f>
        <v>0</v>
      </c>
      <c r="EG43" s="102">
        <f>IF(ISERROR(INDEX(Results_Cases!DM:DM,MATCH(A43,Results_Cases!A:A,0))/EI43),"..",INDEX(Results_Cases!DM:DM,MATCH(A43,Results_Cases!A:A,0))/EI43)</f>
        <v>0.5714285714285714</v>
      </c>
      <c r="EH43" s="102">
        <f>IF(ISERROR(INDEX(Results_Cases!DN:DN,MATCH(A43,Results_Cases!A:A,0))/EI43),"..",INDEX(Results_Cases!DN:DN,MATCH(A43,Results_Cases!A:A,0))/EI43)</f>
        <v>0.11904761904761904</v>
      </c>
      <c r="EI43" s="103">
        <f>INDEX(Results_Cases!DJ:DJ,MATCH(A43,Results_Cases!A:A,0))+INDEX(Results_Cases!DK:DK,MATCH(A43,Results_Cases!A:A,0))+INDEX(Results_Cases!DL:DL,MATCH(A43,Results_Cases!A:A,0))+INDEX(Results_Cases!DM:DM,MATCH(A43,Results_Cases!A:A,0))+INDEX(Results_Cases!DN:DN,MATCH(A43,Results_Cases!A:A,0))</f>
        <v>42</v>
      </c>
      <c r="EJ43" s="104">
        <f>IF(ISERROR(INDEX(Results_Cases!DO:DO,MATCH(A43,Results_Cases!A:A,0))/EI43),"..",INDEX(Results_Cases!DO:DO,MATCH(A43,Results_Cases!A:A,0))/EI43)</f>
        <v>0</v>
      </c>
      <c r="EK43" s="104">
        <f>IF(ISERROR(INDEX(Results_Cases!DP:DP,MATCH(A43,Results_Cases!A:A,0))/EI43),"..",INDEX(Results_Cases!DP:DP,MATCH(A43,Results_Cases!A:A,0))/EI43)</f>
        <v>0</v>
      </c>
      <c r="EL43" s="104">
        <f>IF(ISERROR(INDEX(Results_Cases!DQ:DQ,MATCH(A43,Results_Cases!A:A,0))/EI43),"..",INDEX(Results_Cases!DQ:DQ,MATCH(A43,Results_Cases!A:A,0))/EI43)</f>
        <v>0</v>
      </c>
      <c r="EM43" s="102">
        <f>IF(ISERROR(INDEX(Results_Cases!DR:DR,MATCH(A43,Results_Cases!A:A,0))/EI43),"..",INDEX(Results_Cases!DR:DR,MATCH(A43,Results_Cases!A:A,0))/EI43)</f>
        <v>0</v>
      </c>
      <c r="EN43" s="102">
        <f>IF(ISERROR(INDEX(Results_Cases!DS:DS,MATCH(A43,Results_Cases!A:A,0))/EI43),"..",INDEX(Results_Cases!DS:DS,MATCH(A43,Results_Cases!A:A,0))/EI43)</f>
        <v>0</v>
      </c>
      <c r="EO43" s="102">
        <f>IF(ISERROR(INDEX(Results_Cases!DT:DT,MATCH(A43,Results_Cases!A:A,0))/EI43),"..",INDEX(Results_Cases!DT:DT,MATCH(A43,Results_Cases!A:A,0))/EI43)</f>
        <v>4.7619047619047616E-2</v>
      </c>
      <c r="EP43" s="102">
        <f>IF(ISERROR(INDEX(Results_Cases!DU:DU,MATCH(A43,Results_Cases!A:A,0))/EI43),"..",INDEX(Results_Cases!DU:DU,MATCH(A43,Results_Cases!A:A,0))/EI43)</f>
        <v>0.26190476190476192</v>
      </c>
      <c r="EQ43" s="104">
        <f>IF(ISERROR(INDEX(Results_Cases!DV:DV,MATCH(A43,Results_Cases!A:A,0))/EI43),"..",INDEX(Results_Cases!DV:DV,MATCH(A43,Results_Cases!A:A,0))/EI43)</f>
        <v>0</v>
      </c>
      <c r="ER43" s="104">
        <f>IF(ISERROR(INDEX(Results_Cases!DW:DW,MATCH(A43,Results_Cases!A:A,0))/EI43),"..",INDEX(Results_Cases!DW:DW,MATCH(A43,Results_Cases!A:A,0))/EI43)</f>
        <v>0</v>
      </c>
      <c r="ES43" s="104">
        <f>IF(ISERROR(INDEX(Results_Cases!DX:DX,MATCH(A43,Results_Cases!A:A,0))/EI43),"..",INDEX(Results_Cases!DX:DX,MATCH(A43,Results_Cases!A:A,0))/EI43)</f>
        <v>0</v>
      </c>
      <c r="ET43" s="104">
        <f>IF(ISERROR(INDEX(Results_Cases!DY:DY,MATCH(A43,Results_Cases!A:A,0))/EI43),"..",INDEX(Results_Cases!DY:DY,MATCH(A43,Results_Cases!A:A,0))/EI43)</f>
        <v>0</v>
      </c>
      <c r="EU43" s="104">
        <f>IF(ISERROR(INDEX(Results_Cases!DZ:DZ,MATCH(A43,Results_Cases!A:A,0))/EI43),"..",INDEX(Results_Cases!DZ:DZ,MATCH(A43,Results_Cases!A:A,0))/EI43)</f>
        <v>0</v>
      </c>
      <c r="EV43" s="104">
        <f>IF(ISERROR(INDEX(Results_Cases!EA:EA,MATCH(A43,Results_Cases!A:A,0))/EI43),"..",INDEX(Results_Cases!EA:EA,MATCH(A43,Results_Cases!A:A,0))/EI43)</f>
        <v>0</v>
      </c>
      <c r="EW43" s="104">
        <f>IF(ISERROR(INDEX(Results_Cases!EB:EB,MATCH(A43,Results_Cases!A:A,0))/EI43),"..",INDEX(Results_Cases!EB:EB,MATCH(A43,Results_Cases!A:A,0))/EI43)</f>
        <v>0</v>
      </c>
      <c r="EX43" s="102">
        <f>IF(ISERROR(INDEX(Results_Cases!EC:EC,MATCH(A43,Results_Cases!A:A,0))/EI43),"..",INDEX(Results_Cases!EC:EC,MATCH(A43,Results_Cases!A:A,0))/EI43)</f>
        <v>0</v>
      </c>
      <c r="EY43" s="102">
        <f>IF(ISERROR(INDEX(Results_Cases!ED:ED,MATCH(A43,Results_Cases!A:A,0))/EI43),"..",INDEX(Results_Cases!ED:ED,MATCH(A43,Results_Cases!A:A,0))/EI43)</f>
        <v>0</v>
      </c>
      <c r="EZ43" s="102">
        <f>IF(ISERROR(INDEX(Results_Cases!EE:EE,MATCH(A43,Results_Cases!A:A,0))/EI43),"..",INDEX(Results_Cases!EE:EE,MATCH(A43,Results_Cases!A:A,0))/EI43)</f>
        <v>0</v>
      </c>
      <c r="FA43" s="102">
        <f>IF(ISERROR(INDEX(Results_Cases!EF:EF,MATCH(A43,Results_Cases!A:A,0))/EI43),"..",INDEX(Results_Cases!EF:EF,MATCH(A43,Results_Cases!A:A,0))/EI43)</f>
        <v>0</v>
      </c>
      <c r="FB43" s="102">
        <f>IF(ISERROR(INDEX(Results_Cases!EG:EG,MATCH(A43,Results_Cases!A:A,0))/EI43),"..",INDEX(Results_Cases!EG:EG,MATCH(A43,Results_Cases!A:A,0))/EI43)</f>
        <v>2.3809523809523808E-2</v>
      </c>
      <c r="FC43" s="102">
        <f>IF(ISERROR(INDEX(Results_Cases!EH:EH,MATCH(A43,Results_Cases!A:A,0))/EI43),"..",INDEX(Results_Cases!EH:EH,MATCH(A43,Results_Cases!A:A,0))/EI43)</f>
        <v>0</v>
      </c>
      <c r="FD43" s="102">
        <f>IF(ISERROR(INDEX(Results_Cases!EI:EI,MATCH(A43,Results_Cases!A:A,0))/EI43),"..",INDEX(Results_Cases!EI:EI,MATCH(A43,Results_Cases!A:A,0))/EI43)</f>
        <v>0</v>
      </c>
      <c r="FE43" s="102">
        <f>IF(ISERROR(INDEX(Results_Cases!EJ:EJ,MATCH(A43,Results_Cases!A:A,0))/EI43),"..",INDEX(Results_Cases!EJ:EJ,MATCH(A43,Results_Cases!A:A,0))/EI43)</f>
        <v>2.3809523809523808E-2</v>
      </c>
      <c r="FF43" s="102">
        <f>IF(ISERROR(INDEX(Results_Cases!EK:EK,MATCH(A43,Results_Cases!A:A,0))/EI43),"..",INDEX(Results_Cases!EK:EK,MATCH(A43,Results_Cases!A:A,0))/EI43)</f>
        <v>2.3809523809523808E-2</v>
      </c>
      <c r="FG43" s="102">
        <f>IF(ISERROR(INDEX(Results_Cases!EL:EL,MATCH(A43,Results_Cases!A:A,0))/EI43),"..",INDEX(Results_Cases!EL:EL,MATCH(A43,Results_Cases!A:A,0))/EI43)</f>
        <v>2.3809523809523808E-2</v>
      </c>
      <c r="FH43" s="102">
        <f>IF(ISERROR(INDEX(Results_Cases!EM:EM,MATCH(A43,Results_Cases!A:A,0))/EI43),"..",INDEX(Results_Cases!EM:EM,MATCH(A43,Results_Cases!A:A,0))/EI43)</f>
        <v>9.5238095238095233E-2</v>
      </c>
      <c r="FI43" s="102">
        <f>IF(ISERROR(INDEX(Results_Cases!EN:EN,MATCH(A43,Results_Cases!A:A,0))/EI43),"..",INDEX(Results_Cases!EN:EN,MATCH(A43,Results_Cases!A:A,0))/EI43)</f>
        <v>0</v>
      </c>
      <c r="FJ43" s="102">
        <f>IF(ISERROR(INDEX(Results_Cases!EO:EO,MATCH(A43,Results_Cases!A:A,0))/EI43),"..",INDEX(Results_Cases!EO:EO,MATCH(A43,Results_Cases!A:A,0))/EI43)</f>
        <v>0</v>
      </c>
      <c r="FK43" s="102">
        <f>IF(ISERROR(INDEX(Results_Cases!EP:EP,MATCH(A43,Results_Cases!A:A,0))/EI43),"..",INDEX(Results_Cases!EP:EP,MATCH(A43,Results_Cases!A:A,0))/EI43)</f>
        <v>0</v>
      </c>
      <c r="FL43" s="102">
        <f>IF(ISERROR(INDEX(Results_Cases!EQ:EQ,MATCH(A43,Results_Cases!A:A,0))/EI43),"..",INDEX(Results_Cases!EQ:EQ,MATCH(A43,Results_Cases!A:A,0))/EI43)</f>
        <v>0</v>
      </c>
      <c r="FM43" s="102">
        <f>IF(ISERROR(INDEX(Results_Cases!ER:ER,MATCH(A43,Results_Cases!A:A,0))/EI43),"..",INDEX(Results_Cases!ER:ER,MATCH(A43,Results_Cases!A:A,0))/EI43)</f>
        <v>0</v>
      </c>
      <c r="FN43" s="102">
        <f>IF(ISERROR(INDEX(Results_Cases!ES:ES,MATCH(A43,Results_Cases!A:A,0))/EI43),"..",INDEX(Results_Cases!ES:ES,MATCH(A43,Results_Cases!A:A,0))/EI43)</f>
        <v>0</v>
      </c>
      <c r="FO43" s="102">
        <f>IF(ISERROR(INDEX(Results_Cases!ET:ET,MATCH(A43,Results_Cases!A:A,0))/EI43),"..",INDEX(Results_Cases!ET:ET,MATCH(A43,Results_Cases!A:A,0))/EI43)</f>
        <v>0</v>
      </c>
      <c r="FP43" s="102">
        <f>IF(ISERROR(INDEX(Results_Cases!EU:EU,MATCH(A43,Results_Cases!A:A,0))/EI43),"..",INDEX(Results_Cases!EU:EU,MATCH(A43,Results_Cases!A:A,0))/EI43)</f>
        <v>0</v>
      </c>
      <c r="FQ43" s="102">
        <f>IF(ISERROR(INDEX(Results_Cases!EV:EV,MATCH(A43,Results_Cases!A:A,0))/EI43),"..",INDEX(Results_Cases!EV:EV,MATCH(A43,Results_Cases!A:A,0))/EI43)</f>
        <v>0</v>
      </c>
      <c r="FR43" s="102">
        <f>IF(ISERROR(INDEX(Results_Cases!EW:EW,MATCH(A43,Results_Cases!A:A,0))/EI43),"..",INDEX(Results_Cases!EW:EW,MATCH(A43,Results_Cases!A:A,0))/EI43)</f>
        <v>0</v>
      </c>
      <c r="FS43" s="102">
        <f>IF(ISERROR(INDEX(Results_Cases!EX:EX,MATCH(A43,Results_Cases!A:A,0))/EI43),"..",INDEX(Results_Cases!EX:EX,MATCH(A43,Results_Cases!A:A,0))/EI43)</f>
        <v>0.38095238095238093</v>
      </c>
      <c r="FT43" s="104">
        <f>IF(ISERROR(INDEX(Results_Cases!EY:EY,MATCH(A43,Results_Cases!A:A,0))/EI43),"..",INDEX(Results_Cases!EY:EY,MATCH(A43,Results_Cases!A:A,0))/EI43)</f>
        <v>0.11904761904761904</v>
      </c>
      <c r="FU43" s="104">
        <f>IF(ISERROR(INDEX(Results_Cases!EZ:EZ,MATCH(A43,Results_Cases!A:A,0))/EI43),"..",INDEX(Results_Cases!EZ:EZ,MATCH(A43,Results_Cases!A:A,0))/EI43)</f>
        <v>0</v>
      </c>
      <c r="FV43" s="102">
        <f>IF(ISERROR(INDEX(Results_Cases!FA:FA,MATCH(A43,Results_Cases!A:A,0))/GB43),"..",INDEX(Results_Cases!FA:FA,MATCH(A43,Results_Cases!A:A,0))/GB43)</f>
        <v>0.83333333333333337</v>
      </c>
      <c r="FW43" s="102">
        <f>IF(ISERROR(INDEX(Results_Cases!FB:FB,MATCH(A43,Results_Cases!A:A,0))/GB43),"..",INDEX(Results_Cases!FB:FB,MATCH(A43,Results_Cases!A:A,0))/GB43)</f>
        <v>0</v>
      </c>
      <c r="FX43" s="102">
        <f>IF(ISERROR(INDEX(Results_Cases!FC:FC,MATCH(A43,Results_Cases!A:A,0))/GB43),"..",INDEX(Results_Cases!FC:FC,MATCH(A43,Results_Cases!A:A,0))/GB43)</f>
        <v>0.1111111111111111</v>
      </c>
      <c r="FY43" s="102">
        <f>IF(ISERROR(INDEX(Results_Cases!FD:FD,MATCH(A43,Results_Cases!A:A,0))/GB43),"..",INDEX(Results_Cases!FD:FD,MATCH(A43,Results_Cases!A:A,0))/GB43)</f>
        <v>0</v>
      </c>
      <c r="FZ43" s="102">
        <f>IF(ISERROR(INDEX(Results_Cases!FE:FE,MATCH(A43,Results_Cases!A:A,0))/GB43),"..",INDEX(Results_Cases!FE:FE,MATCH(A43,Results_Cases!A:A,0))/GB43)</f>
        <v>5.5555555555555552E-2</v>
      </c>
      <c r="GA43" s="108">
        <f>IF(ISERROR(INDEX(Results_Cases!FF:FF,MATCH(A43,Results_Cases!A:A,0))/GB43),"..",INDEX(Results_Cases!FF:FF,MATCH(A43,Results_Cases!A:A,0))/GB43)</f>
        <v>0</v>
      </c>
      <c r="GB43" s="103">
        <f>INDEX(Results_Cases!FA:FA,MATCH(A43,Results_Cases!A:A,0))+INDEX(Results_Cases!FB:FB,MATCH(A43,Results_Cases!A:A,0))+INDEX(Results_Cases!FC:FC,MATCH(A43,Results_Cases!A:A,0))+INDEX(Results_Cases!FD:FD,MATCH(A43,Results_Cases!A:A,0))+INDEX(Results_Cases!FE:FE,MATCH(A43,Results_Cases!A:A,0))+INDEX(Results_Cases!FF:FF,MATCH(A43,Results_Cases!A:A,0))</f>
        <v>18</v>
      </c>
      <c r="GC43" s="104">
        <f>IF(ISERROR(INDEX(Results_Cases!FG:FG,MATCH(A43,Results_Cases!A:A,0))/GQ43),"..",INDEX(Results_Cases!FG:FG,MATCH(A43,Results_Cases!A:A,0))/GQ43)</f>
        <v>0.7142857142857143</v>
      </c>
      <c r="GD43" s="104">
        <f>IF(ISERROR(INDEX(Results_Cases!FH:FH,MATCH(A43,Results_Cases!A:A,0))/GQ43),"..",INDEX(Results_Cases!FH:FH,MATCH(A43,Results_Cases!A:A,0))/GQ43)</f>
        <v>0.14285714285714285</v>
      </c>
      <c r="GE43" s="104">
        <f>IF(ISERROR(INDEX(Results_Cases!FI:FI,MATCH(A43,Results_Cases!A:A,0))/GQ43),"..",INDEX(Results_Cases!FI:FI,MATCH(A43,Results_Cases!A:A,0))/GQ43)</f>
        <v>0</v>
      </c>
      <c r="GF43" s="104">
        <f>IF(ISERROR(INDEX(Results_Cases!FJ:FJ,MATCH(A43,Results_Cases!A:A,0))/GQ43),"..",INDEX(Results_Cases!FJ:FJ,MATCH(A43,Results_Cases!A:A,0))/GQ43)</f>
        <v>0.14285714285714285</v>
      </c>
      <c r="GG43" s="104">
        <f>IF(ISERROR(INDEX(Results_Cases!FK:FK,MATCH(A43,Results_Cases!A:A,0))/GQ43),"..",INDEX(Results_Cases!FK:FK,MATCH(A43,Results_Cases!A:A,0))/GQ43)</f>
        <v>0</v>
      </c>
      <c r="GH43" s="104">
        <f>IF(ISERROR(INDEX(Results_Cases!FL:FL,MATCH(A43,Results_Cases!A:A,0))/GQ43),"..",INDEX(Results_Cases!FL:FL,MATCH(A43,Results_Cases!A:A,0))/GQ43)</f>
        <v>0</v>
      </c>
      <c r="GI43" s="104">
        <f>IF(ISERROR(INDEX(Results_Cases!FM:FM,MATCH(A43,Results_Cases!A:A,0))/GQ43),"..",INDEX(Results_Cases!FM:FM,MATCH(A43,Results_Cases!A:A,0))/GQ43)</f>
        <v>0</v>
      </c>
      <c r="GJ43" s="104">
        <f>IF(ISERROR(INDEX(Results_Cases!FN:FN,MATCH(A43,Results_Cases!A:A,0))/GQ43),"..",INDEX(Results_Cases!FN:FN,MATCH(A43,Results_Cases!A:A,0))/GQ43)</f>
        <v>0</v>
      </c>
      <c r="GK43" s="104">
        <f>IF(ISERROR(INDEX(Results_Cases!FO:FO,MATCH(A43,Results_Cases!A:A,0))/GQ43),"..",INDEX(Results_Cases!FO:FO,MATCH(A43,Results_Cases!A:A,0))/GQ43)</f>
        <v>0</v>
      </c>
      <c r="GL43" s="104">
        <f>IF(ISERROR(INDEX(Results_Cases!FP:FP,MATCH(A43,Results_Cases!A:A,0))/GQ43),"..",INDEX(Results_Cases!FP:FP,MATCH(A43,Results_Cases!A:A,0))/GQ43)</f>
        <v>0</v>
      </c>
      <c r="GM43" s="104">
        <f>IF(ISERROR(INDEX(Results_Cases!FQ:FQ,MATCH(A43,Results_Cases!A:A,0))/GQ43),"..",INDEX(Results_Cases!FQ:FQ,MATCH(A43,Results_Cases!A:A,0))/GQ43)</f>
        <v>0</v>
      </c>
      <c r="GN43" s="104">
        <f>IF(ISERROR(INDEX(Results_Cases!FR:FR,MATCH(A43,Results_Cases!A:A,0))/GQ43),"..",INDEX(Results_Cases!FR:FR,MATCH(A43,Results_Cases!A:A,0))/GQ43)</f>
        <v>0</v>
      </c>
      <c r="GO43" s="104">
        <f>IF(ISERROR(INDEX(Results_Cases!FS:FS,MATCH(A43,Results_Cases!A:A,0))/GQ43),"..",INDEX(Results_Cases!FS:FS,MATCH(A43,Results_Cases!A:A,0))/GQ43)</f>
        <v>0</v>
      </c>
      <c r="GP43" s="104">
        <f>IF(ISERROR(INDEX(Results_Cases!FT:FT,MATCH(A43,Results_Cases!A:A,0))/GQ43),"..",INDEX(Results_Cases!FT:FT,MATCH(A43,Results_Cases!A:A,0))/GQ43)</f>
        <v>0</v>
      </c>
      <c r="GQ43" s="100">
        <f>INDEX(Results_Cases!FG:FG,MATCH(A43,Results_Cases!A:A,0))+INDEX(Results_Cases!FH:FH,MATCH(A43,Results_Cases!A:A,0))+INDEX(Results_Cases!FI:FI,MATCH(A43,Results_Cases!A:A,0))+INDEX(Results_Cases!FJ:FJ,MATCH(A43,Results_Cases!A:A,0))+INDEX(Results_Cases!FK:FK,MATCH(A43,Results_Cases!A:A,0))+INDEX(Results_Cases!FL:FL,MATCH(A43,Results_Cases!A:A,0))+INDEX(Results_Cases!FM:FM,MATCH(A43,Results_Cases!A:A,0))+INDEX(Results_Cases!FN:FN,MATCH(A43,Results_Cases!A:A,0))+INDEX(Results_Cases!FO:FO,MATCH(A43,Results_Cases!A:A,0))+INDEX(Results_Cases!FP:FP,MATCH(A43,Results_Cases!A:A,0))+INDEX(Results_Cases!FQ:FQ,MATCH(A43,Results_Cases!A:A,0))+INDEX(Results_Cases!FR:FR,MATCH(A43,Results_Cases!A:A,0))+INDEX(Results_Cases!FS:FS,MATCH(A43,Results_Cases!A:A,0))+INDEX(Results_Cases!FT:FT,MATCH(A43,Results_Cases!A:A,0))</f>
        <v>14</v>
      </c>
      <c r="GR43" s="102" t="str">
        <f>IF(ISERROR(INDEX(Results_Cases!FU:FU,MATCH(A43,Results_Cases!A:A,0))/GS43),"..",INDEX(Results_Cases!FU:FU,MATCH(A43,Results_Cases!A:A,0))/GS43)</f>
        <v>..</v>
      </c>
      <c r="GS43" s="109">
        <f>INDEX(Results_Cases!FU:FU,MATCH(A43,Results_Cases!A:A,0))</f>
        <v>0</v>
      </c>
      <c r="GT43" s="104">
        <f>IF(ISERROR(INDEX(Results_Cases!FV:FV,MATCH(A43,Results_Cases!A:A,0))/GV43),"..",INDEX(Results_Cases!FV:FV,MATCH(A43,Results_Cases!A:A,0))/GV43)</f>
        <v>1</v>
      </c>
      <c r="GU43" s="104">
        <f>IF(ISERROR(INDEX(Results_Cases!FW:FW,MATCH(A43,Results_Cases!A:A,0))/GV43),"..",INDEX(Results_Cases!FW:FW,MATCH(A43,Results_Cases!A:A,0))/GV43)</f>
        <v>0</v>
      </c>
      <c r="GV43" s="110">
        <f>INDEX(Results_Cases!FV:FV,MATCH(A43,Results_Cases!A:A,0))+INDEX(Results_Cases!FW:FW,MATCH(A43,Results_Cases!A:A,0))</f>
        <v>2</v>
      </c>
      <c r="GW43" s="102" t="str">
        <f>IF(ISERROR(INDEX(Results_Cases!FX:FX,MATCH(A43,Results_Cases!A:A,0))/GZ43),"..",INDEX(Results_Cases!FX:FX,MATCH(A43,Results_Cases!A:A,0))/GZ43)</f>
        <v>..</v>
      </c>
      <c r="GX43" s="102" t="str">
        <f>IF(ISERROR(INDEX(Results_Cases!FY:FY,MATCH(A43,Results_Cases!A:A,0))/GZ43),"..",INDEX(Results_Cases!FY:FY,MATCH(A43,Results_Cases!A:A,0))/GZ43)</f>
        <v>..</v>
      </c>
      <c r="GY43" s="102" t="str">
        <f>IF(ISERROR(INDEX(Results_Cases!FZ:FZ,MATCH(A43,Results_Cases!A:A,0))/GZ43),"..",INDEX(Results_Cases!FZ:FZ,MATCH(A43,Results_Cases!A:A,0))/GZ43)</f>
        <v>..</v>
      </c>
      <c r="GZ43" s="109">
        <f>INDEX(Results_Cases!FX:FX,MATCH(A43,Results_Cases!A:A,0))+INDEX(Results_Cases!FY:FY,MATCH(A43,Results_Cases!A:A,0))+INDEX(Results_Cases!FZ:FZ,MATCH(A43,Results_Cases!A:A,0))</f>
        <v>0</v>
      </c>
      <c r="HA43" s="104">
        <f>IF(ISERROR(INDEX(Results_Cases!GA:GA,MATCH(A43,Results_Cases!A:A,0))/HF43),"..",INDEX(Results_Cases!GA:GA,MATCH(A43,Results_Cases!A:A,0))/HF43)</f>
        <v>1</v>
      </c>
      <c r="HB43" s="104">
        <f>IF(ISERROR(INDEX(Results_Cases!GB:GB,MATCH(A43,Results_Cases!A:A,0))/HF43),"..",INDEX(Results_Cases!GB:GB,MATCH(A43,Results_Cases!A:A,0))/HF43)</f>
        <v>0</v>
      </c>
      <c r="HC43" s="104">
        <f>IF(ISERROR(INDEX(Results_Cases!GC:GC,MATCH(A43,Results_Cases!A:A,0))/HF43),"..",INDEX(Results_Cases!GC:GC,MATCH(A43,Results_Cases!A:A,0))/HF43)</f>
        <v>0</v>
      </c>
      <c r="HD43" s="104">
        <f>IF(ISERROR(INDEX(Results_Cases!GD:GD,MATCH(A43,Results_Cases!A:A,0))/HF43),"..",INDEX(Results_Cases!GD:GD,MATCH(A43,Results_Cases!A:A,0))/HF43)</f>
        <v>0</v>
      </c>
      <c r="HE43" s="104">
        <f>IF(ISERROR(INDEX(Results_Cases!GE:GE,MATCH(A43,Results_Cases!A:A,0))/HF43),"..",INDEX(Results_Cases!GE:GE,MATCH(A43,Results_Cases!A:A,0))/HF43)</f>
        <v>0</v>
      </c>
      <c r="HF43" s="110">
        <f>INDEX(Results_Cases!GA:GA,MATCH(A43,Results_Cases!A:A,0))+INDEX(Results_Cases!GB:GB,MATCH(A43,Results_Cases!A:A,0))+INDEX(Results_Cases!GC:GC,MATCH(A43,Results_Cases!A:A,0))+INDEX(Results_Cases!GD:GD,MATCH(A43,Results_Cases!A:A,0))+INDEX(Results_Cases!GE:GE,MATCH(A43,Results_Cases!A:A,0))</f>
        <v>1</v>
      </c>
      <c r="HG43" s="102">
        <f>INDEX(Results_Cases!GF:GF,MATCH(A43,Results_Cases!A:A,0))/HO43</f>
        <v>0.9</v>
      </c>
      <c r="HH43" s="102">
        <f>INDEX(Results_Cases!GG:GG,MATCH(A43,Results_Cases!A:A,0))/HO43</f>
        <v>0</v>
      </c>
      <c r="HI43" s="102">
        <f>INDEX(Results_Cases!GH:GH,MATCH(A43,Results_Cases!A:A,0))/HO43</f>
        <v>0.05</v>
      </c>
      <c r="HJ43" s="102">
        <f>INDEX(Results_Cases!GI:GI,MATCH(A43,Results_Cases!A:A,0))/HO43</f>
        <v>0.05</v>
      </c>
      <c r="HK43" s="102">
        <f>INDEX(Results_Cases!GJ:GJ,MATCH(A43,Results_Cases!A:A,0))/HO43</f>
        <v>0</v>
      </c>
      <c r="HL43" s="102">
        <f>INDEX(Results_Cases!GK:GK,MATCH(A43,Results_Cases!A:A,0))/HO43</f>
        <v>0.05</v>
      </c>
      <c r="HM43" s="102">
        <f>INDEX(Results_Cases!GL:GL,MATCH(A43,Results_Cases!A:A,0))/HO43</f>
        <v>0</v>
      </c>
      <c r="HN43" s="102">
        <f>INDEX(Results_Cases!GM:GM,MATCH(A43,Results_Cases!A:A,0))/HO43</f>
        <v>0</v>
      </c>
      <c r="HO43" s="103">
        <f>INDEX(Results_Cases!HC:HC,MATCH(A43,Results_Cases!A:A,0))</f>
        <v>20</v>
      </c>
      <c r="HP43" s="104">
        <f>IF(ISERROR(INDEX(Results_Cases!GN:GN,MATCH(A43,Results_Cases!A:A,0))/HX43),0,INDEX(Results_Cases!GN:GN,MATCH(A43,Results_Cases!A:A,0))/HX43)</f>
        <v>0.45454545454545453</v>
      </c>
      <c r="HQ43" s="104">
        <f>IF(ISERROR(INDEX(Results_Cases!GO:GO,MATCH(A43,Results_Cases!A:A,0))/HX43),0,INDEX(Results_Cases!GO:GO,MATCH(A43,Results_Cases!A:A,0))/HX43)</f>
        <v>4.5454545454545456E-2</v>
      </c>
      <c r="HR43" s="104">
        <f>IF(ISERROR(INDEX(Results_Cases!GP:GP,MATCH(A43,Results_Cases!A:A,0))/HX43),0,INDEX(Results_Cases!GP:GP,MATCH(A43,Results_Cases!A:A,0))/HX43)</f>
        <v>0</v>
      </c>
      <c r="HS43" s="104">
        <f>IF(ISERROR(INDEX(Results_Cases!GQ:GQ,MATCH(A43,Results_Cases!A:A,0))/HX43),0,INDEX(Results_Cases!GQ:GQ,MATCH(A43,Results_Cases!A:A,0))/HX43)</f>
        <v>0</v>
      </c>
      <c r="HT43" s="104">
        <f>IF(ISERROR(INDEX(Results_Cases!GR:GR,MATCH(A43,Results_Cases!A:A,0))/HX43),0,INDEX(Results_Cases!GR:GR,MATCH(A43,Results_Cases!A:A,0))/HX43)</f>
        <v>0.5</v>
      </c>
      <c r="HU43" s="104">
        <f>IF(ISERROR(INDEX(Results_Cases!GS:GS,MATCH(A43,Results_Cases!A:A,0))/HX43),0,INDEX(Results_Cases!GS:GS,MATCH(A43,Results_Cases!A:A,0))/HX43)</f>
        <v>0</v>
      </c>
      <c r="HV43" s="104">
        <f>IF(ISERROR(INDEX(Results_Cases!GT:GT,MATCH(A43,Results_Cases!A:A,0))/HX43),0,INDEX(Results_Cases!GT:GT,MATCH(A43,Results_Cases!A:A,0))/HX43)</f>
        <v>0</v>
      </c>
      <c r="HW43" s="104">
        <f>IF(ISERROR(INDEX(Results_Cases!GU:GU,MATCH(A43,Results_Cases!A:A,0))/HX43),0,INDEX(Results_Cases!GU:GU,MATCH(A43,Results_Cases!A:A,0))/HX43)</f>
        <v>0</v>
      </c>
      <c r="HX43" s="100">
        <f>INDEX(Results_Cases!GN:GN,MATCH(A43,Results_Cases!A:A,0))+INDEX(Results_Cases!GO:GO,MATCH(A43,Results_Cases!A:A,0))+INDEX(Results_Cases!GP:GP,MATCH(A43,Results_Cases!A:A,0))+INDEX(Results_Cases!GQ:GQ,MATCH(A43,Results_Cases!A:A,0))+INDEX(Results_Cases!GR:GR,MATCH(A43,Results_Cases!A:A,0))+INDEX(Results_Cases!GS:GS,MATCH(A43,Results_Cases!A:A,0))+INDEX(Results_Cases!GT:GT,MATCH(A43,Results_Cases!A:A,0))+INDEX(Results_Cases!GU:GU,MATCH(A43,Results_Cases!A:A,0))</f>
        <v>22</v>
      </c>
      <c r="HY43" s="102">
        <f>IF(ISERROR(INDEX(Results_Cases!GV:GV,MATCH(A43,Results_Cases!A:A,0))/IA43),"..",INDEX(Results_Cases!GV:GV,MATCH(A43,Results_Cases!A:A,0))/IA43)</f>
        <v>0.51162790697674421</v>
      </c>
      <c r="HZ43" s="102">
        <f>IF(ISERROR(INDEX(Results_Cases!GW:GW,MATCH(A43,Results_Cases!A:A,0))/IA43),"..",INDEX(Results_Cases!GW:GW,MATCH(A43,Results_Cases!A:A,0))/IA43)</f>
        <v>0.48837209302325579</v>
      </c>
      <c r="IA43" s="103">
        <f>INDEX(Results_Cases!GV:GV,MATCH(A43,Results_Cases!A:A,0))+INDEX(Results_Cases!GW:GW,MATCH(A43,Results_Cases!A:A,0))</f>
        <v>43</v>
      </c>
      <c r="IB43" s="104">
        <f>IF(ISERROR(INDEX(Results_Cases!GX:GX,MATCH(A43,Results_Cases!A:A,0))/ID43),"..",INDEX(Results_Cases!GX:GX,MATCH(A43,Results_Cases!A:A,0))/ID43)</f>
        <v>6.9767441860465115E-2</v>
      </c>
      <c r="IC43" s="104">
        <f>IF(ISERROR(INDEX(Results_Cases!GY:GY,MATCH(A43,Results_Cases!A:A,0))/ID43),"..",INDEX(Results_Cases!GY:GY,MATCH(A43,Results_Cases!A:A,0))/ID43)</f>
        <v>0.93023255813953487</v>
      </c>
      <c r="ID43" s="111">
        <f>INDEX(Results_Cases!GX:GX,MATCH(A43,Results_Cases!A:A,0))+INDEX(Results_Cases!GY:GY,MATCH(A43,Results_Cases!A:A,0))</f>
        <v>43</v>
      </c>
    </row>
    <row r="44" spans="1:238" s="30" customFormat="1" ht="24" customHeight="1" x14ac:dyDescent="0.2">
      <c r="A44" s="95" t="s">
        <v>295</v>
      </c>
      <c r="B44" s="96" t="s">
        <v>178</v>
      </c>
      <c r="C44" s="94" t="s">
        <v>178</v>
      </c>
      <c r="D44" s="100">
        <f>INDEX(Results_Cases!D:D,MATCH(A44,Results_Cases!A:A,0))</f>
        <v>40</v>
      </c>
      <c r="E44" s="102">
        <f>INDEX(Results_Cases!E:E,MATCH(A44,Results_Cases!A:A,0))/G44</f>
        <v>1</v>
      </c>
      <c r="F44" s="102">
        <f>INDEX(Results_Cases!F:F,MATCH(A44,Results_Cases!A:A,0))/G44</f>
        <v>0</v>
      </c>
      <c r="G44" s="103">
        <f>INDEX(Results_Cases!D:D,MATCH(A44,Results_Cases!A:A,0))</f>
        <v>40</v>
      </c>
      <c r="H44" s="104">
        <f>INDEX(Results_Cases!G:G,MATCH(A44,Results_Cases!A:A,0))/T44</f>
        <v>0.27500000000000002</v>
      </c>
      <c r="I44" s="104">
        <f>INDEX(Results_Cases!H:H,MATCH(A44,Results_Cases!A:A,0))/T44</f>
        <v>0.47499999999999998</v>
      </c>
      <c r="J44" s="104">
        <f>INDEX(Results_Cases!I:I,MATCH(A44,Results_Cases!A:A,0))/T44</f>
        <v>0.25</v>
      </c>
      <c r="K44" s="104">
        <f>INDEX(Results_Cases!J:J,MATCH(A44,Results_Cases!A:A,0))/T44</f>
        <v>0.375</v>
      </c>
      <c r="L44" s="104">
        <f>INDEX(Results_Cases!K:K,MATCH(A44,Results_Cases!A:A,0))/T44</f>
        <v>0.125</v>
      </c>
      <c r="M44" s="104">
        <f>INDEX(Results_Cases!L:L,MATCH(A44,Results_Cases!A:A,0))/T44</f>
        <v>0.15</v>
      </c>
      <c r="N44" s="104">
        <f>INDEX(Results_Cases!M:M,MATCH(A44,Results_Cases!A:A,0))/T44</f>
        <v>0.27500000000000002</v>
      </c>
      <c r="O44" s="104">
        <f>INDEX(Results_Cases!N:N,MATCH(A44,Results_Cases!A:A,0))/T44</f>
        <v>0.05</v>
      </c>
      <c r="P44" s="104">
        <f>INDEX(Results_Cases!O:O,MATCH(A44,Results_Cases!A:A,0))/T44</f>
        <v>0.1</v>
      </c>
      <c r="Q44" s="104">
        <f>INDEX(Results_Cases!P:P,MATCH(A44,Results_Cases!A:A,0))/T44</f>
        <v>2.5000000000000001E-2</v>
      </c>
      <c r="R44" s="104">
        <f>INDEX(Results_Cases!Q:Q,MATCH(A44,Results_Cases!A:A,0))/T44</f>
        <v>2.5000000000000001E-2</v>
      </c>
      <c r="S44" s="104">
        <f>INDEX(Results_Cases!R:R,MATCH(A44,Results_Cases!A:A,0))/T44</f>
        <v>0.15</v>
      </c>
      <c r="T44" s="100">
        <f>INDEX(Results_Cases!GZ:GZ,MATCH(A44,Results_Cases!A:A,0))</f>
        <v>40</v>
      </c>
      <c r="U44" s="102">
        <f>IF(ISERROR(INDEX(Results_Cases!S:S,MATCH(A44,Results_Cases!A:A,0))/X44),0,INDEX(Results_Cases!S:S,MATCH(A44,Results_Cases!A:A,0))/X44)</f>
        <v>0.27272727272727271</v>
      </c>
      <c r="V44" s="102">
        <f>IF(ISERROR(INDEX(Results_Cases!T:T,MATCH(A44,Results_Cases!A:A,0))/X44),0,INDEX(Results_Cases!T:T,MATCH(A44,Results_Cases!A:A,0))/X44)</f>
        <v>0.36363636363636365</v>
      </c>
      <c r="W44" s="102">
        <f>IF(ISERROR(INDEX(Results_Cases!U:U,MATCH(A44,Results_Cases!A:A,0))/X44),0,INDEX(Results_Cases!U:U,MATCH(A44,Results_Cases!A:A,0))/X44)</f>
        <v>0.36363636363636365</v>
      </c>
      <c r="X44" s="103">
        <f>IF(INDEX(Results_Cases!S:S,MATCH(A44,Results_Cases!A:A,0))+INDEX(Results_Cases!T:T,MATCH(A44,Results_Cases!A:A,0))+INDEX(Results_Cases!U:U,MATCH(A44,Results_Cases!A:A,0))=0,"..",INDEX(Results_Cases!S:S,MATCH(A44,Results_Cases!A:A,0))+INDEX(Results_Cases!T:T,MATCH(A44,Results_Cases!A:A,0))+INDEX(Results_Cases!U:U,MATCH(A44,Results_Cases!A:A,0)))</f>
        <v>11</v>
      </c>
      <c r="Y44" s="104">
        <f>IF(ISERROR(INDEX(Results_Cases!V:V,MATCH(A44,Results_Cases!A:A,0))/AC44),"..",INDEX(Results_Cases!V:V,MATCH(A44,Results_Cases!A:A,0))/AC44)</f>
        <v>0.85</v>
      </c>
      <c r="Z44" s="104">
        <f>IF(ISERROR(INDEX(Results_Cases!W:W,MATCH(A44,Results_Cases!A:A,0))/AC44),"..",INDEX(Results_Cases!W:W,MATCH(A44,Results_Cases!A:A,0))/AC44)</f>
        <v>0.05</v>
      </c>
      <c r="AA44" s="104">
        <f>IF(ISERROR(INDEX(Results_Cases!X:X,MATCH(A44,Results_Cases!A:A,0))/AC44),"..",INDEX(Results_Cases!X:X,MATCH(A44,Results_Cases!A:A,0))/AC44)</f>
        <v>2.5000000000000001E-2</v>
      </c>
      <c r="AB44" s="104">
        <f>IF(ISERROR(INDEX(Results_Cases!Y:Y,MATCH(A44,Results_Cases!A:A,0))/AC44),"..",INDEX(Results_Cases!Y:Y,MATCH(A44,Results_Cases!A:A,0))/AC44)</f>
        <v>0.1</v>
      </c>
      <c r="AC44" s="100">
        <f>INDEX(Results_Cases!HA:HA,MATCH(A44,Results_Cases!A:A,0))</f>
        <v>40</v>
      </c>
      <c r="AD44" s="102">
        <f>IF(ISERROR(INDEX(Results_Cases!Z:Z,MATCH(A44,Results_Cases!A:A,0))/AK44),"..",INDEX(Results_Cases!Z:Z,MATCH(A44,Results_Cases!A:A,0))/AK44)</f>
        <v>0.33333333333333331</v>
      </c>
      <c r="AE44" s="102">
        <f>IF(ISERROR(INDEX(Results_Cases!AA:AA,MATCH(A44,Results_Cases!A:A,0))/AK44),"..",INDEX(Results_Cases!AA:AA,MATCH(A44,Results_Cases!A:A,0))/AK44)</f>
        <v>7.6923076923076927E-2</v>
      </c>
      <c r="AF44" s="102">
        <f>IF(ISERROR(INDEX(Results_Cases!AB:AB,MATCH(A44,Results_Cases!A:A,0))/AK44),"..",INDEX(Results_Cases!AB:AB,MATCH(A44,Results_Cases!A:A,0))/AK44)</f>
        <v>0.23076923076923078</v>
      </c>
      <c r="AG44" s="102">
        <f>IF(ISERROR(INDEX(Results_Cases!AC:AC,MATCH(A44,Results_Cases!A:A,0))/AK44),"..",INDEX(Results_Cases!AC:AC,MATCH(A44,Results_Cases!A:A,0))/AK44)</f>
        <v>0.15384615384615385</v>
      </c>
      <c r="AH44" s="102">
        <f>IF(ISERROR(INDEX(Results_Cases!AD:AD,MATCH(A44,Results_Cases!A:A,0))/AK44),"..",INDEX(Results_Cases!AD:AD,MATCH(A44,Results_Cases!A:A,0))/AK44)</f>
        <v>2.564102564102564E-2</v>
      </c>
      <c r="AI44" s="102">
        <f>IF(ISERROR(INDEX(Results_Cases!AE:AE,MATCH(A44,Results_Cases!A:A,0))/AK44),"..",INDEX(Results_Cases!AE:AE,MATCH(A44,Results_Cases!A:A,0))/AK44)</f>
        <v>0</v>
      </c>
      <c r="AJ44" s="102">
        <f>IF(ISERROR(INDEX(Results_Cases!AF:AF,MATCH(A44,Results_Cases!A:A,0))/AK44),"..",INDEX(Results_Cases!AF:AF,MATCH(A44,Results_Cases!A:A,0))/AK44)</f>
        <v>0.17948717948717949</v>
      </c>
      <c r="AK44" s="103">
        <f>IF(INDEX(Results_Cases!Z:Z,MATCH(A44,Results_Cases!A:A,0))+INDEX(Results_Cases!AA:AA,MATCH(A44,Results_Cases!A:A,0))+INDEX(Results_Cases!AB:AB,MATCH(A44,Results_Cases!A:A,0))+INDEX(Results_Cases!AC:AC,MATCH(A44,Results_Cases!A:A,0))+INDEX(Results_Cases!AD:AD,MATCH(A44,Results_Cases!A:A,0))+INDEX(Results_Cases!AE:AE,MATCH(A44,Results_Cases!A:A,0))+INDEX(Results_Cases!AF:AF,MATCH(A44,Results_Cases!A:A,0))=0,"..",INDEX(Results_Cases!Z:Z,MATCH(A44,Results_Cases!A:A,0))+INDEX(Results_Cases!AA:AA,MATCH(A44,Results_Cases!A:A,0))+INDEX(Results_Cases!AB:AB,MATCH(A44,Results_Cases!A:A,0))+INDEX(Results_Cases!AC:AC,MATCH(A44,Results_Cases!A:A,0))+INDEX(Results_Cases!AD:AD,MATCH(A44,Results_Cases!A:A,0))+INDEX(Results_Cases!AE:AE,MATCH(A44,Results_Cases!A:A,0))+INDEX(Results_Cases!AF:AF,MATCH(A44,Results_Cases!A:A,0)))</f>
        <v>39</v>
      </c>
      <c r="AL44" s="104">
        <f>IF(ISERROR(INDEX(Results_Cases!AG:AG,MATCH(A44,Results_Cases!A:A,0))/AR44),"..",INDEX(Results_Cases!AG:AG,MATCH(A44,Results_Cases!A:A,0))/AR44)</f>
        <v>0.10526315789473684</v>
      </c>
      <c r="AM44" s="104">
        <f>IF(ISERROR(INDEX(Results_Cases!AH:AH,MATCH(A44,Results_Cases!A:A,0))/AR44),"..",INDEX(Results_Cases!AH:AH,MATCH(A44,Results_Cases!A:A,0))/AR44)</f>
        <v>0.47368421052631576</v>
      </c>
      <c r="AN44" s="104">
        <f>IF(ISERROR(INDEX(Results_Cases!AI:AI,MATCH(A44,Results_Cases!A:A,0))/AR44),"..",INDEX(Results_Cases!AI:AI,MATCH(A44,Results_Cases!A:A,0))/AR44)</f>
        <v>2.6315789473684209E-2</v>
      </c>
      <c r="AO44" s="104">
        <f>IF(ISERROR(INDEX(Results_Cases!AJ:AJ,MATCH(A44,Results_Cases!A:A,0))/AR44),"..",INDEX(Results_Cases!AJ:AJ,MATCH(A44,Results_Cases!A:A,0))/AR44)</f>
        <v>0</v>
      </c>
      <c r="AP44" s="104">
        <f>IF(ISERROR(INDEX(Results_Cases!AK:AK,MATCH(A44,Results_Cases!A:A,0))/AR44),"..",INDEX(Results_Cases!AK:AK,MATCH(A44,Results_Cases!A:A,0))/AR44)</f>
        <v>0</v>
      </c>
      <c r="AQ44" s="104">
        <f>IF(ISERROR(INDEX(Results_Cases!AL:AL,MATCH(A44,Results_Cases!A:A,0))/AR44),"..",INDEX(Results_Cases!AL:AL,MATCH(A44,Results_Cases!A:A,0))/AR44)</f>
        <v>0.39473684210526316</v>
      </c>
      <c r="AR44" s="100">
        <f>INDEX(Results_Cases!AG:AG,MATCH(A44,Results_Cases!A:A,0))+INDEX(Results_Cases!AH:AH,MATCH(A44,Results_Cases!A:A,0))+INDEX(Results_Cases!AI:AI,MATCH(A44,Results_Cases!A:A,0))+INDEX(Results_Cases!AJ:AJ,MATCH(A44,Results_Cases!A:A,0))+INDEX(Results_Cases!AK:AK,MATCH(A44,Results_Cases!A:A,0))+INDEX(Results_Cases!AL:AL,MATCH(A44,Results_Cases!A:A,0))</f>
        <v>38</v>
      </c>
      <c r="AS44" s="102">
        <f>IF(ISERROR(INDEX(Results_Cases!AM:AM,MATCH(A44,Results_Cases!A:A,0))/AX44),"..",INDEX(Results_Cases!AM:AM,MATCH(A44,Results_Cases!A:A,0))/AX44)</f>
        <v>0.47368421052631576</v>
      </c>
      <c r="AT44" s="102">
        <f>IF(ISERROR(INDEX(Results_Cases!AN:AN,MATCH(A44,Results_Cases!A:A,0))/AX44),"..",INDEX(Results_Cases!AN:AN,MATCH(A44,Results_Cases!A:A,0))/AX44)</f>
        <v>0.36842105263157893</v>
      </c>
      <c r="AU44" s="102">
        <f>IF(ISERROR(INDEX(Results_Cases!AO:AO,MATCH(A44,Results_Cases!A:A,0))/AX44),"..",INDEX(Results_Cases!AO:AO,MATCH(A44,Results_Cases!A:A,0))/AX44)</f>
        <v>7.8947368421052627E-2</v>
      </c>
      <c r="AV44" s="102">
        <f>IF(ISERROR(INDEX(Results_Cases!AP:AP,MATCH(A44,Results_Cases!A:A,0))/AX44),"..",INDEX(Results_Cases!AP:AP,MATCH(A44,Results_Cases!A:A,0))/AX44)</f>
        <v>5.2631578947368418E-2</v>
      </c>
      <c r="AW44" s="102">
        <f>IF(ISERROR(INDEX(Results_Cases!AQ:AQ,MATCH(A44,Results_Cases!A:A,0))/AX44),"..",INDEX(Results_Cases!AQ:AQ,MATCH(A44,Results_Cases!A:A,0))/AX44)</f>
        <v>2.6315789473684209E-2</v>
      </c>
      <c r="AX44" s="103">
        <f>INDEX(Results_Cases!AM:AM,MATCH(A44,Results_Cases!A:A,0))+INDEX(Results_Cases!AN:AN,MATCH(A44,Results_Cases!A:A,0))+INDEX(Results_Cases!AO:AO,MATCH(A44,Results_Cases!A:A,0))+INDEX(Results_Cases!AP:AP,MATCH(A44,Results_Cases!A:A,0))+INDEX(Results_Cases!AQ:AQ,MATCH(A44,Results_Cases!A:A,0))</f>
        <v>38</v>
      </c>
      <c r="AY44" s="104">
        <f>IF(ISERROR(INDEX(Results_Cases!AR:AR,MATCH(A44,Results_Cases!A:A,0))/BD44),"..",INDEX(Results_Cases!AR:AR,MATCH(A44,Results_Cases!A:A,0))/BD44)</f>
        <v>0.52941176470588236</v>
      </c>
      <c r="AZ44" s="104">
        <f>IF(ISERROR(INDEX(Results_Cases!AS:AS,MATCH(A44,Results_Cases!A:A,0))/BD44),"..",INDEX(Results_Cases!AS:AS,MATCH(A44,Results_Cases!A:A,0))/BD44)</f>
        <v>0.29411764705882354</v>
      </c>
      <c r="BA44" s="104">
        <f>IF(ISERROR(INDEX(Results_Cases!AT:AT,MATCH(A44,Results_Cases!A:A,0))/BD44),"..",INDEX(Results_Cases!AT:AT,MATCH(A44,Results_Cases!A:A,0))/BD44)</f>
        <v>0.14705882352941177</v>
      </c>
      <c r="BB44" s="104">
        <f>IF(ISERROR(INDEX(Results_Cases!AU:AU,MATCH(A44,Results_Cases!A:A,0))/BD44),"..",INDEX(Results_Cases!AU:AU,MATCH(A44,Results_Cases!A:A,0))/BD44)</f>
        <v>2.9411764705882353E-2</v>
      </c>
      <c r="BC44" s="104">
        <f>IF(ISERROR(INDEX(Results_Cases!AV:AV,MATCH(A44,Results_Cases!A:A,0))/BD44),"..",INDEX(Results_Cases!AV:AV,MATCH(A44,Results_Cases!A:A,0))/BD44)</f>
        <v>0</v>
      </c>
      <c r="BD44" s="100">
        <f>INDEX(Results_Cases!AR:AR,MATCH(A44,Results_Cases!A:A,0))+INDEX(Results_Cases!AS:AS,MATCH(A44,Results_Cases!A:A,0))+INDEX(Results_Cases!AT:AT,MATCH(A44,Results_Cases!A:A,0))+INDEX(Results_Cases!AU:AU,MATCH(A44,Results_Cases!A:A,0))+INDEX(Results_Cases!AV:AV,MATCH(A44,Results_Cases!A:A,0))</f>
        <v>34</v>
      </c>
      <c r="BE44" s="102">
        <f>IF(ISERROR(INDEX(Results_Cases!AW:AW,MATCH(A44,Results_Cases!A:A,0))/BJ44),"..",INDEX(Results_Cases!AW:AW,MATCH(A44,Results_Cases!A:A,0))/BJ44)</f>
        <v>0.58974358974358976</v>
      </c>
      <c r="BF44" s="102">
        <f>IF(ISERROR(INDEX(Results_Cases!AX:AX,MATCH(A44,Results_Cases!A:A,0))/BJ44),"..",INDEX(Results_Cases!AX:AX,MATCH(A44,Results_Cases!A:A,0))/BJ44)</f>
        <v>0.28205128205128205</v>
      </c>
      <c r="BG44" s="102">
        <f>IF(ISERROR(INDEX(Results_Cases!AY:AY,MATCH(A44,Results_Cases!A:A,0))/BJ44),"..",INDEX(Results_Cases!AY:AY,MATCH(A44,Results_Cases!A:A,0))/BJ44)</f>
        <v>5.128205128205128E-2</v>
      </c>
      <c r="BH44" s="102">
        <f>IF(ISERROR(INDEX(Results_Cases!AZ:AZ,MATCH(A44,Results_Cases!A:A,0))/BJ44),"..",INDEX(Results_Cases!AZ:AZ,MATCH(A44,Results_Cases!A:A,0))/BJ44)</f>
        <v>5.128205128205128E-2</v>
      </c>
      <c r="BI44" s="102">
        <f>IF(ISERROR(INDEX(Results_Cases!BA:BA,MATCH(A44,Results_Cases!A:A,0))/BJ44),"..",INDEX(Results_Cases!BA:BA,MATCH(A44,Results_Cases!A:A,0))/BJ44)</f>
        <v>2.564102564102564E-2</v>
      </c>
      <c r="BJ44" s="103">
        <f>INDEX(Results_Cases!AW:AW,MATCH(A44,Results_Cases!A:A,0))+INDEX(Results_Cases!AX:AX,MATCH(A44,Results_Cases!A:A,0))+INDEX(Results_Cases!AY:AY,MATCH(A44,Results_Cases!A:A,0))+INDEX(Results_Cases!AZ:AZ,MATCH(A44,Results_Cases!A:A,0))+INDEX(Results_Cases!BA:BA,MATCH(A44,Results_Cases!A:A,0))</f>
        <v>39</v>
      </c>
      <c r="BK44" s="104">
        <f>IF(ISERROR(INDEX(Results_Cases!BB:BB,MATCH(A44,Results_Cases!A:A,0))/BP44),"..",INDEX(Results_Cases!BB:BB,MATCH(A44,Results_Cases!A:A,0))/BP44)</f>
        <v>0.66666666666666663</v>
      </c>
      <c r="BL44" s="104">
        <f>IF(ISERROR(INDEX(Results_Cases!BC:BC,MATCH(A44,Results_Cases!A:A,0))/BP44),"..",INDEX(Results_Cases!BC:BC,MATCH(A44,Results_Cases!A:A,0))/BP44)</f>
        <v>0.23076923076923078</v>
      </c>
      <c r="BM44" s="104">
        <f>IF(ISERROR(INDEX(Results_Cases!BD:BD,MATCH(A44,Results_Cases!A:A,0))/BP44),"..",INDEX(Results_Cases!BD:BD,MATCH(A44,Results_Cases!A:A,0))/BP44)</f>
        <v>0.10256410256410256</v>
      </c>
      <c r="BN44" s="104">
        <f>IF(ISERROR(INDEX(Results_Cases!BE:BE,MATCH(A44,Results_Cases!A:A,0))/BP44),"..",INDEX(Results_Cases!BE:BE,MATCH(A44,Results_Cases!A:A,0))/BP44)</f>
        <v>0</v>
      </c>
      <c r="BO44" s="104">
        <f>IF(ISERROR(INDEX(Results_Cases!BF:BF,MATCH(A44,Results_Cases!A:A,0))/BP44),"..",INDEX(Results_Cases!BF:BF,MATCH(A44,Results_Cases!A:A,0))/BP44)</f>
        <v>0</v>
      </c>
      <c r="BP44" s="100">
        <f>INDEX(Results_Cases!BB:BB,MATCH(A44,Results_Cases!A:A,0))+INDEX(Results_Cases!BC:BC,MATCH(A44,Results_Cases!A:A,0))+INDEX(Results_Cases!BD:BD,MATCH(A44,Results_Cases!A:A,0))+INDEX(Results_Cases!BE:BE,MATCH(A44,Results_Cases!A:A,0))+INDEX(Results_Cases!BF:BF,MATCH(A44,Results_Cases!A:A,0))</f>
        <v>39</v>
      </c>
      <c r="BQ44" s="102">
        <f>IF(ISERROR(INDEX(Results_Cases!BG:BG,MATCH(A44,Results_Cases!A:A,0))/BV44),"..",INDEX(Results_Cases!BG:BG,MATCH(A44,Results_Cases!A:A,0))/BV44)</f>
        <v>0.3888888888888889</v>
      </c>
      <c r="BR44" s="102">
        <f>IF(ISERROR(INDEX(Results_Cases!BH:BH,MATCH(A44,Results_Cases!A:A,0))/AX44),"..",INDEX(Results_Cases!BH:BH,MATCH(A44,Results_Cases!A:A,0))/AX44)</f>
        <v>0.13157894736842105</v>
      </c>
      <c r="BS44" s="102">
        <f>IF(ISERROR(INDEX(Results_Cases!BI:BI,MATCH(A44,Results_Cases!A:A,0))/AX44),"..",INDEX(Results_Cases!BI:BI,MATCH(A44,Results_Cases!A:A,0))/AX44)</f>
        <v>5.2631578947368418E-2</v>
      </c>
      <c r="BT44" s="102">
        <f>IF(ISERROR(INDEX(Results_Cases!BJ:BJ,MATCH(A44,Results_Cases!A:A,0))/AX44),"..",INDEX(Results_Cases!BJ:BJ,MATCH(A44,Results_Cases!A:A,0))/AX44)</f>
        <v>2.6315789473684209E-2</v>
      </c>
      <c r="BU44" s="102">
        <f>IF(ISERROR(INDEX(Results_Cases!BK:BK,MATCH(A44,Results_Cases!A:A,0))/AX44),"..",INDEX(Results_Cases!BK:BK,MATCH(A44,Results_Cases!A:A,0))/AX44)</f>
        <v>7.8947368421052627E-2</v>
      </c>
      <c r="BV44" s="103">
        <f>INDEX(Results_Cases!BG:BG,MATCH(A44,Results_Cases!A:A,0))+INDEX(Results_Cases!BH:BH,MATCH(A44,Results_Cases!A:A,0))+INDEX(Results_Cases!BI:BI,MATCH(A44,Results_Cases!A:A,0))+INDEX(Results_Cases!BJ:BJ,MATCH(A44,Results_Cases!A:A,0))+INDEX(Results_Cases!BK:BK,MATCH(A44,Results_Cases!A:A,0))</f>
        <v>18</v>
      </c>
      <c r="BW44" s="104">
        <f>IF(ISERROR(INDEX(Results_Cases!BL:BL,MATCH(A44,Results_Cases!A:A,0))/CB44),"..",INDEX(Results_Cases!BL:BL,MATCH(A44,Results_Cases!A:A,0))/CB44)</f>
        <v>0.4</v>
      </c>
      <c r="BX44" s="104">
        <f>IF(ISERROR(INDEX(Results_Cases!BM:BM,MATCH(A44,Results_Cases!A:A,0))/CB44),"..",INDEX(Results_Cases!BM:BM,MATCH(A44,Results_Cases!A:A,0))/CB44)</f>
        <v>0.33333333333333331</v>
      </c>
      <c r="BY44" s="104">
        <f>IF(ISERROR(INDEX(Results_Cases!BN:BN,MATCH(A44,Results_Cases!A:A,0))/CB44),"..",INDEX(Results_Cases!BN:BN,MATCH(A44,Results_Cases!A:A,0))/CB44)</f>
        <v>0.2</v>
      </c>
      <c r="BZ44" s="104">
        <f>IF(ISERROR(INDEX(Results_Cases!BO:BO,MATCH(A44,Results_Cases!A:A,0))/CB44),"..",INDEX(Results_Cases!BO:BO,MATCH(A44,Results_Cases!A:A,0))/CB44)</f>
        <v>0</v>
      </c>
      <c r="CA44" s="104">
        <f>IF(ISERROR(INDEX(Results_Cases!BP:BP,MATCH(A44,Results_Cases!A:A,0))/CB44),"..",INDEX(Results_Cases!BP:BP,MATCH(A44,Results_Cases!A:A,0))/CB44)</f>
        <v>6.6666666666666666E-2</v>
      </c>
      <c r="CB44" s="100">
        <f>INDEX(Results_Cases!BL:BL,MATCH(A44,Results_Cases!A:A,0))+INDEX(Results_Cases!BM:BM,MATCH(A44,Results_Cases!A:A,0))+INDEX(Results_Cases!BN:BN,MATCH(A44,Results_Cases!A:A,0))+INDEX(Results_Cases!BO:BO,MATCH(A44,Results_Cases!A:A,0))+INDEX(Results_Cases!BP:BP,MATCH(A44,Results_Cases!A:A,0))</f>
        <v>15</v>
      </c>
      <c r="CC44" s="102">
        <f>IF(ISERROR(INDEX(Results_Cases!BQ:BQ,MATCH(A44,Results_Cases!A:A,0))/CH44),"..",INDEX(Results_Cases!BQ:BQ,MATCH(A44,Results_Cases!A:A,0))/CH44)</f>
        <v>0.43243243243243246</v>
      </c>
      <c r="CD44" s="102">
        <f>IF(ISERROR(INDEX(Results_Cases!BR:BR,MATCH(A44,Results_Cases!A:A,0))/CH44),"..",INDEX(Results_Cases!BR:BR,MATCH(A44,Results_Cases!A:A,0))/CH44)</f>
        <v>0.32432432432432434</v>
      </c>
      <c r="CE44" s="102">
        <f>IF(ISERROR(INDEX(Results_Cases!BS:BS,MATCH(A44,Results_Cases!A:A,0))/CH44),"..",INDEX(Results_Cases!BS:BS,MATCH(A44,Results_Cases!A:A,0))/CH44)</f>
        <v>0.16216216216216217</v>
      </c>
      <c r="CF44" s="102">
        <f>IF(ISERROR(INDEX(Results_Cases!BT:BT,MATCH(A44,Results_Cases!A:A,0))/CH44),"..",INDEX(Results_Cases!BT:BT,MATCH(A44,Results_Cases!A:A,0))/CH44)</f>
        <v>2.7027027027027029E-2</v>
      </c>
      <c r="CG44" s="102">
        <f>IF(ISERROR(INDEX(Results_Cases!BU:BU,MATCH(A44,Results_Cases!A:A,0))/CH44),"..",INDEX(Results_Cases!BU:BU,MATCH(A44,Results_Cases!A:A,0))/CH44)</f>
        <v>5.4054054054054057E-2</v>
      </c>
      <c r="CH44" s="103">
        <f>INDEX(Results_Cases!BQ:BQ,MATCH(A44,Results_Cases!A:A,0))+INDEX(Results_Cases!BR:BR,MATCH(A44,Results_Cases!A:A,0))+INDEX(Results_Cases!BS:BS,MATCH(A44,Results_Cases!A:A,0))+INDEX(Results_Cases!BT:BT,MATCH(A44,Results_Cases!A:A,0))+INDEX(Results_Cases!BU:BU,MATCH(A44,Results_Cases!A:A,0))</f>
        <v>37</v>
      </c>
      <c r="CI44" s="104">
        <f>IF(ISERROR(INDEX(Results_Cases!BV:BV,MATCH(A44,Results_Cases!A:A,0))/CN44),"..",INDEX(Results_Cases!BV:BV,MATCH(A44,Results_Cases!A:A,0))/CN44)</f>
        <v>0.41666666666666669</v>
      </c>
      <c r="CJ44" s="104">
        <f>IF(ISERROR(INDEX(Results_Cases!BW:BW,MATCH(A44,Results_Cases!A:A,0))/CN44),"..",INDEX(Results_Cases!BW:BW,MATCH(A44,Results_Cases!A:A,0))/CN44)</f>
        <v>0.3611111111111111</v>
      </c>
      <c r="CK44" s="104">
        <f>IF(ISERROR(INDEX(Results_Cases!BX:BX,MATCH(A44,Results_Cases!A:A,0))/CN44),"..",INDEX(Results_Cases!BX:BX,MATCH(A44,Results_Cases!A:A,0))/CN44)</f>
        <v>0.1388888888888889</v>
      </c>
      <c r="CL44" s="104">
        <f>IF(ISERROR(INDEX(Results_Cases!BY:BY,MATCH(A44,Results_Cases!A:A,0))/CN44),"..",INDEX(Results_Cases!BY:BY,MATCH(A44,Results_Cases!A:A,0))/CN44)</f>
        <v>5.5555555555555552E-2</v>
      </c>
      <c r="CM44" s="104">
        <f>IF(ISERROR(INDEX(Results_Cases!BZ:BZ,MATCH(A44,Results_Cases!A:A,0))/CN44),"..",INDEX(Results_Cases!BZ:BZ,MATCH(A44,Results_Cases!A:A,0))/CN44)</f>
        <v>2.7777777777777776E-2</v>
      </c>
      <c r="CN44" s="100">
        <f>INDEX(Results_Cases!BV:BV,MATCH(A44,Results_Cases!A:A,0))+INDEX(Results_Cases!BW:BW,MATCH(A44,Results_Cases!A:A,0))+INDEX(Results_Cases!BX:BX,MATCH(A44,Results_Cases!A:A,0))+INDEX(Results_Cases!BY:BY,MATCH(A44,Results_Cases!A:A,0))+INDEX(Results_Cases!BZ:BZ,MATCH(A44,Results_Cases!A:A,0))</f>
        <v>36</v>
      </c>
      <c r="CO44" s="102">
        <f>IF(ISERROR(INDEX(Results_Cases!CA:CA,MATCH(A44,Results_Cases!A:A,0))/CT44),0,INDEX(Results_Cases!CA:CA,MATCH(A44,Results_Cases!A:A,0))/CT44)</f>
        <v>0</v>
      </c>
      <c r="CP44" s="102">
        <f>IF(ISERROR(INDEX(Results_Cases!CB:CB,MATCH(A44,Results_Cases!A:A,0))/CT44),0,INDEX(Results_Cases!CB:CB,MATCH(A44,Results_Cases!A:A,0))/CT44)</f>
        <v>0</v>
      </c>
      <c r="CQ44" s="102">
        <f>IF(ISERROR(INDEX(Results_Cases!CC:CC,MATCH(A44,Results_Cases!A:A,0))/CT44),0,INDEX(Results_Cases!CC:CC,MATCH(A44,Results_Cases!A:A,0))/CT44)</f>
        <v>0</v>
      </c>
      <c r="CR44" s="102">
        <f>IF(ISERROR(INDEX(Results_Cases!CD:CD,MATCH(A44,Results_Cases!A:A,0))/CT44),0,INDEX(Results_Cases!CD:CD,MATCH(A44,Results_Cases!A:A,0))/CT44)</f>
        <v>0</v>
      </c>
      <c r="CS44" s="102">
        <f>IF(ISERROR(INDEX(Results_Cases!CE:CE,MATCH(A44,Results_Cases!A:A,0))/CT44),0,INDEX(Results_Cases!CE:CE,MATCH(A44,Results_Cases!A:A,0))/CT44)</f>
        <v>0</v>
      </c>
      <c r="CT44" s="103">
        <f>IF(ISERROR(INDEX(Results_Cases!CA:CA,MATCH(A44,Results_Cases!A:A,0))+INDEX(Results_Cases!CB:CB,MATCH(A44,Results_Cases!A:A,0))+INDEX(Results_Cases!CC:CC,MATCH(A44,Results_Cases!A:A,0))+INDEX(Results_Cases!CD:CD,MATCH(A44,Results_Cases!A:A,0))+INDEX(Results_Cases!CE:CE,MATCH(A44,Results_Cases!A:A,0))),0,INDEX(Results_Cases!CA:CA,MATCH(A44,Results_Cases!A:A,0))+INDEX(Results_Cases!CB:CB,MATCH(A44,Results_Cases!A:A,0))+INDEX(Results_Cases!CC:CC,MATCH(A44,Results_Cases!A:A,0))+INDEX(Results_Cases!CD:CD,MATCH(A44,Results_Cases!A:A,0))+INDEX(Results_Cases!CE:CE,MATCH(A44,Results_Cases!A:A,0)))</f>
        <v>0</v>
      </c>
      <c r="CU44" s="104">
        <f>INDEX(Results_Cases!CF:CF,MATCH(A44,Results_Cases!A:A,0))/DC44</f>
        <v>0.42105263157894735</v>
      </c>
      <c r="CV44" s="104">
        <f>INDEX(Results_Cases!CG:CG,MATCH(A44,Results_Cases!A:A,0))/DC44</f>
        <v>0.10526315789473684</v>
      </c>
      <c r="CW44" s="104">
        <f>INDEX(Results_Cases!CH:CH,MATCH(A44,Results_Cases!A:A,0))/DC44</f>
        <v>0.42105263157894735</v>
      </c>
      <c r="CX44" s="104">
        <f>INDEX(Results_Cases!CI:CI,MATCH(A44,Results_Cases!A:A,0))/DC44</f>
        <v>7.8947368421052627E-2</v>
      </c>
      <c r="CY44" s="104">
        <f>INDEX(Results_Cases!CJ:CJ,MATCH(A44,Results_Cases!A:A,0))/DC44</f>
        <v>0.26315789473684209</v>
      </c>
      <c r="CZ44" s="104">
        <f>INDEX(Results_Cases!CK:CK,MATCH(A44,Results_Cases!A:A,0))/DC44</f>
        <v>2.6315789473684209E-2</v>
      </c>
      <c r="DA44" s="104">
        <f>INDEX(Results_Cases!CL:CL,MATCH(A44,Results_Cases!A:A,0))/DC44</f>
        <v>0</v>
      </c>
      <c r="DB44" s="104">
        <f>INDEX(Results_Cases!CM:CM,MATCH(A44,Results_Cases!A:A,0))/DC44</f>
        <v>0.39473684210526316</v>
      </c>
      <c r="DC44" s="100">
        <f>INDEX(Results_Cases!HB:HB,MATCH(A44,Results_Cases!A:A,0))</f>
        <v>38</v>
      </c>
      <c r="DD44" s="102">
        <f>IF(ISERROR(INDEX(Results_Cases!CN:CN,MATCH(A44,Results_Cases!A:A,0))/DK44),"..",INDEX(Results_Cases!CN:CN,MATCH(A44,Results_Cases!A:A,0))/DK44)</f>
        <v>0.60526315789473684</v>
      </c>
      <c r="DE44" s="102">
        <f>IF(ISERROR(INDEX(Results_Cases!CO:CO,MATCH(A44,Results_Cases!A:A,0))/DK44),"..",INDEX(Results_Cases!CO:CO,MATCH(A44,Results_Cases!A:A,0))/DK44)</f>
        <v>0</v>
      </c>
      <c r="DF44" s="102">
        <f>IF(ISERROR(INDEX(Results_Cases!CP:CP,MATCH(A44,Results_Cases!A:A,0))/DK44),"..",INDEX(Results_Cases!CP:CP,MATCH(A44,Results_Cases!A:A,0))/DK44)</f>
        <v>0.18421052631578946</v>
      </c>
      <c r="DG44" s="102">
        <f>IF(ISERROR(INDEX(Results_Cases!CQ:CQ,MATCH(A44,Results_Cases!A:A,0))/DK44),"..",INDEX(Results_Cases!CQ:CQ,MATCH(A44,Results_Cases!A:A,0))/DK44)</f>
        <v>7.8947368421052627E-2</v>
      </c>
      <c r="DH44" s="102">
        <f>IF(ISERROR(INDEX(Results_Cases!CR:CR,MATCH(A44,Results_Cases!A:A,0))/DK44),"..",INDEX(Results_Cases!CR:CR,MATCH(A44,Results_Cases!A:A,0))/DK44)</f>
        <v>0.13157894736842105</v>
      </c>
      <c r="DI44" s="105">
        <f>IF(ISERROR(INDEX(Results_Cases!CS:CS,MATCH(A44,Results_Cases!A:A,0))),0,INDEX(Results_Cases!CS:CS,MATCH(A44,Results_Cases!A:A,0)))</f>
        <v>8.1666666666666643</v>
      </c>
      <c r="DJ44" s="106">
        <f>IF(ISERROR(INDEX(Results_Cases!CT:CT,MATCH(A44,Results_Cases!A:A,0))),0,INDEX(Results_Cases!CT:CT,MATCH(A44,Results_Cases!A:A,0)))</f>
        <v>4</v>
      </c>
      <c r="DK44" s="103">
        <f>INDEX(Results_Cases!CN:CN,MATCH(A44,Results_Cases!A:A,0))+INDEX(Results_Cases!CO:CO,MATCH(A44,Results_Cases!A:A,0))+INDEX(Results_Cases!CP:CP,MATCH(A44,Results_Cases!A:A,0))+INDEX(Results_Cases!CQ:CQ,MATCH(A44,Results_Cases!A:A,0))+INDEX(Results_Cases!CR:CR,MATCH(A44,Results_Cases!A:A,0))</f>
        <v>38</v>
      </c>
      <c r="DL44" s="104">
        <f>IF(ISERROR(INDEX(Results_Cases!CU:CU,MATCH(A44,Results_Cases!A:A,0))/DO44),"..",INDEX(Results_Cases!CU:CU,MATCH(A44,Results_Cases!A:A,0))/DO44)</f>
        <v>9.0909090909090912E-2</v>
      </c>
      <c r="DM44" s="104">
        <f>IF(ISERROR(INDEX(Results_Cases!CV:CV,MATCH(A44,Results_Cases!A:A,0))/DO44),"..",INDEX(Results_Cases!CV:CV,MATCH(A44,Results_Cases!A:A,0))/DO44)</f>
        <v>0.90909090909090906</v>
      </c>
      <c r="DN44" s="104">
        <f>IF(ISERROR(INDEX(Results_Cases!CW:CW,MATCH(A44,Results_Cases!A:A,0))/DO44),"..",INDEX(Results_Cases!CW:CW,MATCH(A44,Results_Cases!A:A,0))/DO44)</f>
        <v>0</v>
      </c>
      <c r="DO44" s="100">
        <f>INDEX(Results_Cases!CU:CU,MATCH(A44,Results_Cases!A:A,0))+INDEX(Results_Cases!CV:CV,MATCH(A44,Results_Cases!A:A,0))+INDEX(Results_Cases!CW:CW,MATCH(A44,Results_Cases!A:A,0))</f>
        <v>22</v>
      </c>
      <c r="DP44" s="102">
        <f>IF(ISERROR(INDEX(Results_Cases!CX:CX,MATCH(A44,Results_Cases!A:A,0))/DS44),"..",INDEX(Results_Cases!CX:CX,MATCH(A44,Results_Cases!A:A,0))/DS44)</f>
        <v>0.6</v>
      </c>
      <c r="DQ44" s="102">
        <f>IF(ISERROR(INDEX(Results_Cases!CY:CY,MATCH(A44,Results_Cases!A:A,0))/DS44),"..",INDEX(Results_Cases!CY:CY,MATCH(A44,Results_Cases!A:A,0))/DS44)</f>
        <v>0.4</v>
      </c>
      <c r="DR44" s="102">
        <f>IF(ISERROR(INDEX(Results_Cases!CZ:CZ,MATCH(A44,Results_Cases!A:A,0))/DS44),"..",INDEX(Results_Cases!CZ:CZ,MATCH(A44,Results_Cases!A:A,0))/DS44)</f>
        <v>0</v>
      </c>
      <c r="DS44" s="103">
        <f>INDEX(Results_Cases!CX:CX,MATCH(A44,Results_Cases!A:A,0))+INDEX(Results_Cases!CY:CY,MATCH(A44,Results_Cases!A:A,0))+INDEX(Results_Cases!CZ:CZ,MATCH(A44,Results_Cases!A:A,0))</f>
        <v>35</v>
      </c>
      <c r="DT44" s="104">
        <f>IF(ISERROR(INDEX(Results_Cases!DA:DA,MATCH(A44,Results_Cases!A:A,0))/EC44),"..",INDEX(Results_Cases!DA:DA,MATCH(A44,Results_Cases!A:A,0))/EC44)</f>
        <v>0</v>
      </c>
      <c r="DU44" s="104">
        <f>IF(ISERROR(INDEX(Results_Cases!DB:DB,MATCH(A44,Results_Cases!A:A,0))/EC44),"..",INDEX(Results_Cases!DB:DB,MATCH(A44,Results_Cases!A:A,0))/EC44)</f>
        <v>0</v>
      </c>
      <c r="DV44" s="104">
        <f>IF(ISERROR(INDEX(Results_Cases!DC:DC,MATCH(A44,Results_Cases!A:A,0))/EC44),"..",INDEX(Results_Cases!DC:DC,MATCH(A44,Results_Cases!A:A,0))/EC44)</f>
        <v>2.8571428571428571E-2</v>
      </c>
      <c r="DW44" s="104">
        <f>IF(ISERROR(INDEX(Results_Cases!DD:DD,MATCH(A44,Results_Cases!A:A,0))/EC44),"..",INDEX(Results_Cases!DD:DD,MATCH(A44,Results_Cases!A:A,0))/EC44)</f>
        <v>5.7142857142857141E-2</v>
      </c>
      <c r="DX44" s="104">
        <f>IF(ISERROR(INDEX(Results_Cases!DE:DE,MATCH(A44,Results_Cases!A:A,0))/EC44),"..",INDEX(Results_Cases!DE:DE,MATCH(A44,Results_Cases!A:A,0))/EC44)</f>
        <v>0.2857142857142857</v>
      </c>
      <c r="DY44" s="104">
        <f>IF(ISERROR(INDEX(Results_Cases!DF:DF,MATCH(A44,Results_Cases!A:A,0))/EC44),"..",INDEX(Results_Cases!DF:DF,MATCH(A44,Results_Cases!A:A,0))/EC44)</f>
        <v>0.54285714285714282</v>
      </c>
      <c r="DZ44" s="104">
        <f>IF(ISERROR(INDEX(Results_Cases!DG:DG,MATCH(A44,Results_Cases!A:A,0))/EC44),"..",INDEX(Results_Cases!DG:DG,MATCH(A44,Results_Cases!A:A,0))/EC44)</f>
        <v>8.5714285714285715E-2</v>
      </c>
      <c r="EA44" s="104">
        <f>IF(ISERROR(INDEX(Results_Cases!DH:DH,MATCH(A44,Results_Cases!A:A,0))/EC44),"..",INDEX(Results_Cases!DH:DH,MATCH(A44,Results_Cases!A:A,0))/EC44)</f>
        <v>0</v>
      </c>
      <c r="EB44" s="107">
        <f>IF(ISERROR(INDEX(Results_Cases!DI:DI,MATCH(A44,Results_Cases!A:A,0))),"..",INDEX(Results_Cases!DI:DI,MATCH(A44,Results_Cases!A:A,0)))</f>
        <v>57.57500000000001</v>
      </c>
      <c r="EC44" s="100">
        <f>INDEX(Results_Cases!DA:DA,MATCH(A44,Results_Cases!A:A,0))+INDEX(Results_Cases!DB:DB,MATCH(A44,Results_Cases!A:A,0))+INDEX(Results_Cases!DC:DC,MATCH(A44,Results_Cases!A:A,0))+INDEX(Results_Cases!DD:DD,MATCH(A44,Results_Cases!A:A,0))+INDEX(Results_Cases!DE:DE,MATCH(A44,Results_Cases!A:A,0))+INDEX(Results_Cases!DF:DF,MATCH(A44,Results_Cases!A:A,0))+INDEX(Results_Cases!DG:DG,MATCH(A44,Results_Cases!A:A,0))+INDEX(Results_Cases!DH:DH,MATCH(A44,Results_Cases!A:A,0))</f>
        <v>35</v>
      </c>
      <c r="ED44" s="102">
        <f>IF(ISERROR(INDEX(Results_Cases!DJ:DJ,MATCH(A44,Results_Cases!A:A,0))/EI44),"..",INDEX(Results_Cases!DJ:DJ,MATCH(A44,Results_Cases!A:A,0))/EI44)</f>
        <v>0</v>
      </c>
      <c r="EE44" s="102">
        <f>IF(ISERROR(INDEX(Results_Cases!DK:DK,MATCH(A44,Results_Cases!A:A,0))/EI44),"..",INDEX(Results_Cases!DK:DK,MATCH(A44,Results_Cases!A:A,0))/EI44)</f>
        <v>8.3333333333333329E-2</v>
      </c>
      <c r="EF44" s="102">
        <f>IF(ISERROR(INDEX(Results_Cases!DL:DL,MATCH(A44,Results_Cases!A:A,0))/EI44),"..",INDEX(Results_Cases!DL:DL,MATCH(A44,Results_Cases!A:A,0))/EI44)</f>
        <v>0</v>
      </c>
      <c r="EG44" s="102">
        <f>IF(ISERROR(INDEX(Results_Cases!DM:DM,MATCH(A44,Results_Cases!A:A,0))/EI44),"..",INDEX(Results_Cases!DM:DM,MATCH(A44,Results_Cases!A:A,0))/EI44)</f>
        <v>0.86111111111111116</v>
      </c>
      <c r="EH44" s="102">
        <f>IF(ISERROR(INDEX(Results_Cases!DN:DN,MATCH(A44,Results_Cases!A:A,0))/EI44),"..",INDEX(Results_Cases!DN:DN,MATCH(A44,Results_Cases!A:A,0))/EI44)</f>
        <v>5.5555555555555552E-2</v>
      </c>
      <c r="EI44" s="103">
        <f>INDEX(Results_Cases!DJ:DJ,MATCH(A44,Results_Cases!A:A,0))+INDEX(Results_Cases!DK:DK,MATCH(A44,Results_Cases!A:A,0))+INDEX(Results_Cases!DL:DL,MATCH(A44,Results_Cases!A:A,0))+INDEX(Results_Cases!DM:DM,MATCH(A44,Results_Cases!A:A,0))+INDEX(Results_Cases!DN:DN,MATCH(A44,Results_Cases!A:A,0))</f>
        <v>36</v>
      </c>
      <c r="EJ44" s="104">
        <f>IF(ISERROR(INDEX(Results_Cases!DO:DO,MATCH(A44,Results_Cases!A:A,0))/EI44),"..",INDEX(Results_Cases!DO:DO,MATCH(A44,Results_Cases!A:A,0))/EI44)</f>
        <v>0</v>
      </c>
      <c r="EK44" s="104">
        <f>IF(ISERROR(INDEX(Results_Cases!DP:DP,MATCH(A44,Results_Cases!A:A,0))/EI44),"..",INDEX(Results_Cases!DP:DP,MATCH(A44,Results_Cases!A:A,0))/EI44)</f>
        <v>0</v>
      </c>
      <c r="EL44" s="104">
        <f>IF(ISERROR(INDEX(Results_Cases!DQ:DQ,MATCH(A44,Results_Cases!A:A,0))/EI44),"..",INDEX(Results_Cases!DQ:DQ,MATCH(A44,Results_Cases!A:A,0))/EI44)</f>
        <v>0</v>
      </c>
      <c r="EM44" s="102">
        <f>IF(ISERROR(INDEX(Results_Cases!DR:DR,MATCH(A44,Results_Cases!A:A,0))/EI44),"..",INDEX(Results_Cases!DR:DR,MATCH(A44,Results_Cases!A:A,0))/EI44)</f>
        <v>0</v>
      </c>
      <c r="EN44" s="102">
        <f>IF(ISERROR(INDEX(Results_Cases!DS:DS,MATCH(A44,Results_Cases!A:A,0))/EI44),"..",INDEX(Results_Cases!DS:DS,MATCH(A44,Results_Cases!A:A,0))/EI44)</f>
        <v>0</v>
      </c>
      <c r="EO44" s="102">
        <f>IF(ISERROR(INDEX(Results_Cases!DT:DT,MATCH(A44,Results_Cases!A:A,0))/EI44),"..",INDEX(Results_Cases!DT:DT,MATCH(A44,Results_Cases!A:A,0))/EI44)</f>
        <v>5.5555555555555552E-2</v>
      </c>
      <c r="EP44" s="102">
        <f>IF(ISERROR(INDEX(Results_Cases!DU:DU,MATCH(A44,Results_Cases!A:A,0))/EI44),"..",INDEX(Results_Cases!DU:DU,MATCH(A44,Results_Cases!A:A,0))/EI44)</f>
        <v>2.7777777777777776E-2</v>
      </c>
      <c r="EQ44" s="104">
        <f>IF(ISERROR(INDEX(Results_Cases!DV:DV,MATCH(A44,Results_Cases!A:A,0))/EI44),"..",INDEX(Results_Cases!DV:DV,MATCH(A44,Results_Cases!A:A,0))/EI44)</f>
        <v>0</v>
      </c>
      <c r="ER44" s="104">
        <f>IF(ISERROR(INDEX(Results_Cases!DW:DW,MATCH(A44,Results_Cases!A:A,0))/EI44),"..",INDEX(Results_Cases!DW:DW,MATCH(A44,Results_Cases!A:A,0))/EI44)</f>
        <v>0</v>
      </c>
      <c r="ES44" s="104">
        <f>IF(ISERROR(INDEX(Results_Cases!DX:DX,MATCH(A44,Results_Cases!A:A,0))/EI44),"..",INDEX(Results_Cases!DX:DX,MATCH(A44,Results_Cases!A:A,0))/EI44)</f>
        <v>0</v>
      </c>
      <c r="ET44" s="104">
        <f>IF(ISERROR(INDEX(Results_Cases!DY:DY,MATCH(A44,Results_Cases!A:A,0))/EI44),"..",INDEX(Results_Cases!DY:DY,MATCH(A44,Results_Cases!A:A,0))/EI44)</f>
        <v>0</v>
      </c>
      <c r="EU44" s="104">
        <f>IF(ISERROR(INDEX(Results_Cases!DZ:DZ,MATCH(A44,Results_Cases!A:A,0))/EI44),"..",INDEX(Results_Cases!DZ:DZ,MATCH(A44,Results_Cases!A:A,0))/EI44)</f>
        <v>0</v>
      </c>
      <c r="EV44" s="104">
        <f>IF(ISERROR(INDEX(Results_Cases!EA:EA,MATCH(A44,Results_Cases!A:A,0))/EI44),"..",INDEX(Results_Cases!EA:EA,MATCH(A44,Results_Cases!A:A,0))/EI44)</f>
        <v>0</v>
      </c>
      <c r="EW44" s="104">
        <f>IF(ISERROR(INDEX(Results_Cases!EB:EB,MATCH(A44,Results_Cases!A:A,0))/EI44),"..",INDEX(Results_Cases!EB:EB,MATCH(A44,Results_Cases!A:A,0))/EI44)</f>
        <v>0</v>
      </c>
      <c r="EX44" s="102">
        <f>IF(ISERROR(INDEX(Results_Cases!EC:EC,MATCH(A44,Results_Cases!A:A,0))/EI44),"..",INDEX(Results_Cases!EC:EC,MATCH(A44,Results_Cases!A:A,0))/EI44)</f>
        <v>2.7777777777777776E-2</v>
      </c>
      <c r="EY44" s="102">
        <f>IF(ISERROR(INDEX(Results_Cases!ED:ED,MATCH(A44,Results_Cases!A:A,0))/EI44),"..",INDEX(Results_Cases!ED:ED,MATCH(A44,Results_Cases!A:A,0))/EI44)</f>
        <v>0</v>
      </c>
      <c r="EZ44" s="102">
        <f>IF(ISERROR(INDEX(Results_Cases!EE:EE,MATCH(A44,Results_Cases!A:A,0))/EI44),"..",INDEX(Results_Cases!EE:EE,MATCH(A44,Results_Cases!A:A,0))/EI44)</f>
        <v>0</v>
      </c>
      <c r="FA44" s="102">
        <f>IF(ISERROR(INDEX(Results_Cases!EF:EF,MATCH(A44,Results_Cases!A:A,0))/EI44),"..",INDEX(Results_Cases!EF:EF,MATCH(A44,Results_Cases!A:A,0))/EI44)</f>
        <v>0</v>
      </c>
      <c r="FB44" s="102">
        <f>IF(ISERROR(INDEX(Results_Cases!EG:EG,MATCH(A44,Results_Cases!A:A,0))/EI44),"..",INDEX(Results_Cases!EG:EG,MATCH(A44,Results_Cases!A:A,0))/EI44)</f>
        <v>0</v>
      </c>
      <c r="FC44" s="102">
        <f>IF(ISERROR(INDEX(Results_Cases!EH:EH,MATCH(A44,Results_Cases!A:A,0))/EI44),"..",INDEX(Results_Cases!EH:EH,MATCH(A44,Results_Cases!A:A,0))/EI44)</f>
        <v>0</v>
      </c>
      <c r="FD44" s="102">
        <f>IF(ISERROR(INDEX(Results_Cases!EI:EI,MATCH(A44,Results_Cases!A:A,0))/EI44),"..",INDEX(Results_Cases!EI:EI,MATCH(A44,Results_Cases!A:A,0))/EI44)</f>
        <v>0</v>
      </c>
      <c r="FE44" s="102">
        <f>IF(ISERROR(INDEX(Results_Cases!EJ:EJ,MATCH(A44,Results_Cases!A:A,0))/EI44),"..",INDEX(Results_Cases!EJ:EJ,MATCH(A44,Results_Cases!A:A,0))/EI44)</f>
        <v>0</v>
      </c>
      <c r="FF44" s="102">
        <f>IF(ISERROR(INDEX(Results_Cases!EK:EK,MATCH(A44,Results_Cases!A:A,0))/EI44),"..",INDEX(Results_Cases!EK:EK,MATCH(A44,Results_Cases!A:A,0))/EI44)</f>
        <v>0</v>
      </c>
      <c r="FG44" s="102">
        <f>IF(ISERROR(INDEX(Results_Cases!EL:EL,MATCH(A44,Results_Cases!A:A,0))/EI44),"..",INDEX(Results_Cases!EL:EL,MATCH(A44,Results_Cases!A:A,0))/EI44)</f>
        <v>0</v>
      </c>
      <c r="FH44" s="102">
        <f>IF(ISERROR(INDEX(Results_Cases!EM:EM,MATCH(A44,Results_Cases!A:A,0))/EI44),"..",INDEX(Results_Cases!EM:EM,MATCH(A44,Results_Cases!A:A,0))/EI44)</f>
        <v>0</v>
      </c>
      <c r="FI44" s="102">
        <f>IF(ISERROR(INDEX(Results_Cases!EN:EN,MATCH(A44,Results_Cases!A:A,0))/EI44),"..",INDEX(Results_Cases!EN:EN,MATCH(A44,Results_Cases!A:A,0))/EI44)</f>
        <v>0</v>
      </c>
      <c r="FJ44" s="102">
        <f>IF(ISERROR(INDEX(Results_Cases!EO:EO,MATCH(A44,Results_Cases!A:A,0))/EI44),"..",INDEX(Results_Cases!EO:EO,MATCH(A44,Results_Cases!A:A,0))/EI44)</f>
        <v>0</v>
      </c>
      <c r="FK44" s="102">
        <f>IF(ISERROR(INDEX(Results_Cases!EP:EP,MATCH(A44,Results_Cases!A:A,0))/EI44),"..",INDEX(Results_Cases!EP:EP,MATCH(A44,Results_Cases!A:A,0))/EI44)</f>
        <v>0</v>
      </c>
      <c r="FL44" s="102">
        <f>IF(ISERROR(INDEX(Results_Cases!EQ:EQ,MATCH(A44,Results_Cases!A:A,0))/EI44),"..",INDEX(Results_Cases!EQ:EQ,MATCH(A44,Results_Cases!A:A,0))/EI44)</f>
        <v>0</v>
      </c>
      <c r="FM44" s="102">
        <f>IF(ISERROR(INDEX(Results_Cases!ER:ER,MATCH(A44,Results_Cases!A:A,0))/EI44),"..",INDEX(Results_Cases!ER:ER,MATCH(A44,Results_Cases!A:A,0))/EI44)</f>
        <v>0</v>
      </c>
      <c r="FN44" s="102">
        <f>IF(ISERROR(INDEX(Results_Cases!ES:ES,MATCH(A44,Results_Cases!A:A,0))/EI44),"..",INDEX(Results_Cases!ES:ES,MATCH(A44,Results_Cases!A:A,0))/EI44)</f>
        <v>0</v>
      </c>
      <c r="FO44" s="102">
        <f>IF(ISERROR(INDEX(Results_Cases!ET:ET,MATCH(A44,Results_Cases!A:A,0))/EI44),"..",INDEX(Results_Cases!ET:ET,MATCH(A44,Results_Cases!A:A,0))/EI44)</f>
        <v>0</v>
      </c>
      <c r="FP44" s="102">
        <f>IF(ISERROR(INDEX(Results_Cases!EU:EU,MATCH(A44,Results_Cases!A:A,0))/EI44),"..",INDEX(Results_Cases!EU:EU,MATCH(A44,Results_Cases!A:A,0))/EI44)</f>
        <v>0</v>
      </c>
      <c r="FQ44" s="102">
        <f>IF(ISERROR(INDEX(Results_Cases!EV:EV,MATCH(A44,Results_Cases!A:A,0))/EI44),"..",INDEX(Results_Cases!EV:EV,MATCH(A44,Results_Cases!A:A,0))/EI44)</f>
        <v>2.7777777777777776E-2</v>
      </c>
      <c r="FR44" s="102">
        <f>IF(ISERROR(INDEX(Results_Cases!EW:EW,MATCH(A44,Results_Cases!A:A,0))/EI44),"..",INDEX(Results_Cases!EW:EW,MATCH(A44,Results_Cases!A:A,0))/EI44)</f>
        <v>0</v>
      </c>
      <c r="FS44" s="102">
        <f>IF(ISERROR(INDEX(Results_Cases!EX:EX,MATCH(A44,Results_Cases!A:A,0))/EI44),"..",INDEX(Results_Cases!EX:EX,MATCH(A44,Results_Cases!A:A,0))/EI44)</f>
        <v>0.80555555555555558</v>
      </c>
      <c r="FT44" s="104">
        <f>IF(ISERROR(INDEX(Results_Cases!EY:EY,MATCH(A44,Results_Cases!A:A,0))/EI44),"..",INDEX(Results_Cases!EY:EY,MATCH(A44,Results_Cases!A:A,0))/EI44)</f>
        <v>5.5555555555555552E-2</v>
      </c>
      <c r="FU44" s="104">
        <f>IF(ISERROR(INDEX(Results_Cases!EZ:EZ,MATCH(A44,Results_Cases!A:A,0))/EI44),"..",INDEX(Results_Cases!EZ:EZ,MATCH(A44,Results_Cases!A:A,0))/EI44)</f>
        <v>0</v>
      </c>
      <c r="FV44" s="102">
        <f>IF(ISERROR(INDEX(Results_Cases!FA:FA,MATCH(A44,Results_Cases!A:A,0))/GB44),"..",INDEX(Results_Cases!FA:FA,MATCH(A44,Results_Cases!A:A,0))/GB44)</f>
        <v>0.48</v>
      </c>
      <c r="FW44" s="102">
        <f>IF(ISERROR(INDEX(Results_Cases!FB:FB,MATCH(A44,Results_Cases!A:A,0))/GB44),"..",INDEX(Results_Cases!FB:FB,MATCH(A44,Results_Cases!A:A,0))/GB44)</f>
        <v>0</v>
      </c>
      <c r="FX44" s="102">
        <f>IF(ISERROR(INDEX(Results_Cases!FC:FC,MATCH(A44,Results_Cases!A:A,0))/GB44),"..",INDEX(Results_Cases!FC:FC,MATCH(A44,Results_Cases!A:A,0))/GB44)</f>
        <v>0</v>
      </c>
      <c r="FY44" s="102">
        <f>IF(ISERROR(INDEX(Results_Cases!FD:FD,MATCH(A44,Results_Cases!A:A,0))/GB44),"..",INDEX(Results_Cases!FD:FD,MATCH(A44,Results_Cases!A:A,0))/GB44)</f>
        <v>0.52</v>
      </c>
      <c r="FZ44" s="102">
        <f>IF(ISERROR(INDEX(Results_Cases!FE:FE,MATCH(A44,Results_Cases!A:A,0))/GB44),"..",INDEX(Results_Cases!FE:FE,MATCH(A44,Results_Cases!A:A,0))/GB44)</f>
        <v>0</v>
      </c>
      <c r="GA44" s="108">
        <f>IF(ISERROR(INDEX(Results_Cases!FF:FF,MATCH(A44,Results_Cases!A:A,0))/GB44),"..",INDEX(Results_Cases!FF:FF,MATCH(A44,Results_Cases!A:A,0))/GB44)</f>
        <v>0</v>
      </c>
      <c r="GB44" s="103">
        <f>INDEX(Results_Cases!FA:FA,MATCH(A44,Results_Cases!A:A,0))+INDEX(Results_Cases!FB:FB,MATCH(A44,Results_Cases!A:A,0))+INDEX(Results_Cases!FC:FC,MATCH(A44,Results_Cases!A:A,0))+INDEX(Results_Cases!FD:FD,MATCH(A44,Results_Cases!A:A,0))+INDEX(Results_Cases!FE:FE,MATCH(A44,Results_Cases!A:A,0))+INDEX(Results_Cases!FF:FF,MATCH(A44,Results_Cases!A:A,0))</f>
        <v>25</v>
      </c>
      <c r="GC44" s="104">
        <f>IF(ISERROR(INDEX(Results_Cases!FG:FG,MATCH(A44,Results_Cases!A:A,0))/GQ44),"..",INDEX(Results_Cases!FG:FG,MATCH(A44,Results_Cases!A:A,0))/GQ44)</f>
        <v>1</v>
      </c>
      <c r="GD44" s="104">
        <f>IF(ISERROR(INDEX(Results_Cases!FH:FH,MATCH(A44,Results_Cases!A:A,0))/GQ44),"..",INDEX(Results_Cases!FH:FH,MATCH(A44,Results_Cases!A:A,0))/GQ44)</f>
        <v>0</v>
      </c>
      <c r="GE44" s="104">
        <f>IF(ISERROR(INDEX(Results_Cases!FI:FI,MATCH(A44,Results_Cases!A:A,0))/GQ44),"..",INDEX(Results_Cases!FI:FI,MATCH(A44,Results_Cases!A:A,0))/GQ44)</f>
        <v>0</v>
      </c>
      <c r="GF44" s="104">
        <f>IF(ISERROR(INDEX(Results_Cases!FJ:FJ,MATCH(A44,Results_Cases!A:A,0))/GQ44),"..",INDEX(Results_Cases!FJ:FJ,MATCH(A44,Results_Cases!A:A,0))/GQ44)</f>
        <v>0</v>
      </c>
      <c r="GG44" s="104">
        <f>IF(ISERROR(INDEX(Results_Cases!FK:FK,MATCH(A44,Results_Cases!A:A,0))/GQ44),"..",INDEX(Results_Cases!FK:FK,MATCH(A44,Results_Cases!A:A,0))/GQ44)</f>
        <v>0</v>
      </c>
      <c r="GH44" s="104">
        <f>IF(ISERROR(INDEX(Results_Cases!FL:FL,MATCH(A44,Results_Cases!A:A,0))/GQ44),"..",INDEX(Results_Cases!FL:FL,MATCH(A44,Results_Cases!A:A,0))/GQ44)</f>
        <v>0</v>
      </c>
      <c r="GI44" s="104">
        <f>IF(ISERROR(INDEX(Results_Cases!FM:FM,MATCH(A44,Results_Cases!A:A,0))/GQ44),"..",INDEX(Results_Cases!FM:FM,MATCH(A44,Results_Cases!A:A,0))/GQ44)</f>
        <v>0</v>
      </c>
      <c r="GJ44" s="104">
        <f>IF(ISERROR(INDEX(Results_Cases!FN:FN,MATCH(A44,Results_Cases!A:A,0))/GQ44),"..",INDEX(Results_Cases!FN:FN,MATCH(A44,Results_Cases!A:A,0))/GQ44)</f>
        <v>0</v>
      </c>
      <c r="GK44" s="104">
        <f>IF(ISERROR(INDEX(Results_Cases!FO:FO,MATCH(A44,Results_Cases!A:A,0))/GQ44),"..",INDEX(Results_Cases!FO:FO,MATCH(A44,Results_Cases!A:A,0))/GQ44)</f>
        <v>0</v>
      </c>
      <c r="GL44" s="104">
        <f>IF(ISERROR(INDEX(Results_Cases!FP:FP,MATCH(A44,Results_Cases!A:A,0))/GQ44),"..",INDEX(Results_Cases!FP:FP,MATCH(A44,Results_Cases!A:A,0))/GQ44)</f>
        <v>0</v>
      </c>
      <c r="GM44" s="104">
        <f>IF(ISERROR(INDEX(Results_Cases!FQ:FQ,MATCH(A44,Results_Cases!A:A,0))/GQ44),"..",INDEX(Results_Cases!FQ:FQ,MATCH(A44,Results_Cases!A:A,0))/GQ44)</f>
        <v>0</v>
      </c>
      <c r="GN44" s="104">
        <f>IF(ISERROR(INDEX(Results_Cases!FR:FR,MATCH(A44,Results_Cases!A:A,0))/GQ44),"..",INDEX(Results_Cases!FR:FR,MATCH(A44,Results_Cases!A:A,0))/GQ44)</f>
        <v>0</v>
      </c>
      <c r="GO44" s="104">
        <f>IF(ISERROR(INDEX(Results_Cases!FS:FS,MATCH(A44,Results_Cases!A:A,0))/GQ44),"..",INDEX(Results_Cases!FS:FS,MATCH(A44,Results_Cases!A:A,0))/GQ44)</f>
        <v>0</v>
      </c>
      <c r="GP44" s="104">
        <f>IF(ISERROR(INDEX(Results_Cases!FT:FT,MATCH(A44,Results_Cases!A:A,0))/GQ44),"..",INDEX(Results_Cases!FT:FT,MATCH(A44,Results_Cases!A:A,0))/GQ44)</f>
        <v>0</v>
      </c>
      <c r="GQ44" s="100">
        <f>INDEX(Results_Cases!FG:FG,MATCH(A44,Results_Cases!A:A,0))+INDEX(Results_Cases!FH:FH,MATCH(A44,Results_Cases!A:A,0))+INDEX(Results_Cases!FI:FI,MATCH(A44,Results_Cases!A:A,0))+INDEX(Results_Cases!FJ:FJ,MATCH(A44,Results_Cases!A:A,0))+INDEX(Results_Cases!FK:FK,MATCH(A44,Results_Cases!A:A,0))+INDEX(Results_Cases!FL:FL,MATCH(A44,Results_Cases!A:A,0))+INDEX(Results_Cases!FM:FM,MATCH(A44,Results_Cases!A:A,0))+INDEX(Results_Cases!FN:FN,MATCH(A44,Results_Cases!A:A,0))+INDEX(Results_Cases!FO:FO,MATCH(A44,Results_Cases!A:A,0))+INDEX(Results_Cases!FP:FP,MATCH(A44,Results_Cases!A:A,0))+INDEX(Results_Cases!FQ:FQ,MATCH(A44,Results_Cases!A:A,0))+INDEX(Results_Cases!FR:FR,MATCH(A44,Results_Cases!A:A,0))+INDEX(Results_Cases!FS:FS,MATCH(A44,Results_Cases!A:A,0))+INDEX(Results_Cases!FT:FT,MATCH(A44,Results_Cases!A:A,0))</f>
        <v>11</v>
      </c>
      <c r="GR44" s="102" t="str">
        <f>IF(ISERROR(INDEX(Results_Cases!FU:FU,MATCH(A44,Results_Cases!A:A,0))/GS44),"..",INDEX(Results_Cases!FU:FU,MATCH(A44,Results_Cases!A:A,0))/GS44)</f>
        <v>..</v>
      </c>
      <c r="GS44" s="109">
        <f>INDEX(Results_Cases!FU:FU,MATCH(A44,Results_Cases!A:A,0))</f>
        <v>0</v>
      </c>
      <c r="GT44" s="104" t="str">
        <f>IF(ISERROR(INDEX(Results_Cases!FV:FV,MATCH(A44,Results_Cases!A:A,0))/GV44),"..",INDEX(Results_Cases!FV:FV,MATCH(A44,Results_Cases!A:A,0))/GV44)</f>
        <v>..</v>
      </c>
      <c r="GU44" s="104" t="str">
        <f>IF(ISERROR(INDEX(Results_Cases!FW:FW,MATCH(A44,Results_Cases!A:A,0))/GV44),"..",INDEX(Results_Cases!FW:FW,MATCH(A44,Results_Cases!A:A,0))/GV44)</f>
        <v>..</v>
      </c>
      <c r="GV44" s="110">
        <f>INDEX(Results_Cases!FV:FV,MATCH(A44,Results_Cases!A:A,0))+INDEX(Results_Cases!FW:FW,MATCH(A44,Results_Cases!A:A,0))</f>
        <v>0</v>
      </c>
      <c r="GW44" s="102">
        <f>IF(ISERROR(INDEX(Results_Cases!FX:FX,MATCH(A44,Results_Cases!A:A,0))/GZ44),"..",INDEX(Results_Cases!FX:FX,MATCH(A44,Results_Cases!A:A,0))/GZ44)</f>
        <v>0.92307692307692313</v>
      </c>
      <c r="GX44" s="102">
        <f>IF(ISERROR(INDEX(Results_Cases!FY:FY,MATCH(A44,Results_Cases!A:A,0))/GZ44),"..",INDEX(Results_Cases!FY:FY,MATCH(A44,Results_Cases!A:A,0))/GZ44)</f>
        <v>7.6923076923076927E-2</v>
      </c>
      <c r="GY44" s="102">
        <f>IF(ISERROR(INDEX(Results_Cases!FZ:FZ,MATCH(A44,Results_Cases!A:A,0))/GZ44),"..",INDEX(Results_Cases!FZ:FZ,MATCH(A44,Results_Cases!A:A,0))/GZ44)</f>
        <v>0</v>
      </c>
      <c r="GZ44" s="109">
        <f>INDEX(Results_Cases!FX:FX,MATCH(A44,Results_Cases!A:A,0))+INDEX(Results_Cases!FY:FY,MATCH(A44,Results_Cases!A:A,0))+INDEX(Results_Cases!FZ:FZ,MATCH(A44,Results_Cases!A:A,0))</f>
        <v>13</v>
      </c>
      <c r="HA44" s="104" t="str">
        <f>IF(ISERROR(INDEX(Results_Cases!GA:GA,MATCH(A44,Results_Cases!A:A,0))/HF44),"..",INDEX(Results_Cases!GA:GA,MATCH(A44,Results_Cases!A:A,0))/HF44)</f>
        <v>..</v>
      </c>
      <c r="HB44" s="104" t="str">
        <f>IF(ISERROR(INDEX(Results_Cases!GB:GB,MATCH(A44,Results_Cases!A:A,0))/HF44),"..",INDEX(Results_Cases!GB:GB,MATCH(A44,Results_Cases!A:A,0))/HF44)</f>
        <v>..</v>
      </c>
      <c r="HC44" s="104" t="str">
        <f>IF(ISERROR(INDEX(Results_Cases!GC:GC,MATCH(A44,Results_Cases!A:A,0))/HF44),"..",INDEX(Results_Cases!GC:GC,MATCH(A44,Results_Cases!A:A,0))/HF44)</f>
        <v>..</v>
      </c>
      <c r="HD44" s="104" t="str">
        <f>IF(ISERROR(INDEX(Results_Cases!GD:GD,MATCH(A44,Results_Cases!A:A,0))/HF44),"..",INDEX(Results_Cases!GD:GD,MATCH(A44,Results_Cases!A:A,0))/HF44)</f>
        <v>..</v>
      </c>
      <c r="HE44" s="104" t="str">
        <f>IF(ISERROR(INDEX(Results_Cases!GE:GE,MATCH(A44,Results_Cases!A:A,0))/HF44),"..",INDEX(Results_Cases!GE:GE,MATCH(A44,Results_Cases!A:A,0))/HF44)</f>
        <v>..</v>
      </c>
      <c r="HF44" s="110">
        <f>INDEX(Results_Cases!GA:GA,MATCH(A44,Results_Cases!A:A,0))+INDEX(Results_Cases!GB:GB,MATCH(A44,Results_Cases!A:A,0))+INDEX(Results_Cases!GC:GC,MATCH(A44,Results_Cases!A:A,0))+INDEX(Results_Cases!GD:GD,MATCH(A44,Results_Cases!A:A,0))+INDEX(Results_Cases!GE:GE,MATCH(A44,Results_Cases!A:A,0))</f>
        <v>0</v>
      </c>
      <c r="HG44" s="102">
        <f>INDEX(Results_Cases!GF:GF,MATCH(A44,Results_Cases!A:A,0))/HO44</f>
        <v>0.8214285714285714</v>
      </c>
      <c r="HH44" s="102">
        <f>INDEX(Results_Cases!GG:GG,MATCH(A44,Results_Cases!A:A,0))/HO44</f>
        <v>0.10714285714285714</v>
      </c>
      <c r="HI44" s="102">
        <f>INDEX(Results_Cases!GH:GH,MATCH(A44,Results_Cases!A:A,0))/HO44</f>
        <v>7.1428571428571425E-2</v>
      </c>
      <c r="HJ44" s="102">
        <f>INDEX(Results_Cases!GI:GI,MATCH(A44,Results_Cases!A:A,0))/HO44</f>
        <v>0</v>
      </c>
      <c r="HK44" s="102">
        <f>INDEX(Results_Cases!GJ:GJ,MATCH(A44,Results_Cases!A:A,0))/HO44</f>
        <v>7.1428571428571425E-2</v>
      </c>
      <c r="HL44" s="102">
        <f>INDEX(Results_Cases!GK:GK,MATCH(A44,Results_Cases!A:A,0))/HO44</f>
        <v>0</v>
      </c>
      <c r="HM44" s="102">
        <f>INDEX(Results_Cases!GL:GL,MATCH(A44,Results_Cases!A:A,0))/HO44</f>
        <v>0</v>
      </c>
      <c r="HN44" s="102">
        <f>INDEX(Results_Cases!GM:GM,MATCH(A44,Results_Cases!A:A,0))/HO44</f>
        <v>0</v>
      </c>
      <c r="HO44" s="103">
        <f>INDEX(Results_Cases!HC:HC,MATCH(A44,Results_Cases!A:A,0))</f>
        <v>28</v>
      </c>
      <c r="HP44" s="104">
        <f>IF(ISERROR(INDEX(Results_Cases!GN:GN,MATCH(A44,Results_Cases!A:A,0))/HX44),0,INDEX(Results_Cases!GN:GN,MATCH(A44,Results_Cases!A:A,0))/HX44)</f>
        <v>0.5714285714285714</v>
      </c>
      <c r="HQ44" s="104">
        <f>IF(ISERROR(INDEX(Results_Cases!GO:GO,MATCH(A44,Results_Cases!A:A,0))/HX44),0,INDEX(Results_Cases!GO:GO,MATCH(A44,Results_Cases!A:A,0))/HX44)</f>
        <v>3.5714285714285712E-2</v>
      </c>
      <c r="HR44" s="104">
        <f>IF(ISERROR(INDEX(Results_Cases!GP:GP,MATCH(A44,Results_Cases!A:A,0))/HX44),0,INDEX(Results_Cases!GP:GP,MATCH(A44,Results_Cases!A:A,0))/HX44)</f>
        <v>0</v>
      </c>
      <c r="HS44" s="104">
        <f>IF(ISERROR(INDEX(Results_Cases!GQ:GQ,MATCH(A44,Results_Cases!A:A,0))/HX44),0,INDEX(Results_Cases!GQ:GQ,MATCH(A44,Results_Cases!A:A,0))/HX44)</f>
        <v>0</v>
      </c>
      <c r="HT44" s="104">
        <f>IF(ISERROR(INDEX(Results_Cases!GR:GR,MATCH(A44,Results_Cases!A:A,0))/HX44),0,INDEX(Results_Cases!GR:GR,MATCH(A44,Results_Cases!A:A,0))/HX44)</f>
        <v>0.32142857142857145</v>
      </c>
      <c r="HU44" s="104">
        <f>IF(ISERROR(INDEX(Results_Cases!GS:GS,MATCH(A44,Results_Cases!A:A,0))/HX44),0,INDEX(Results_Cases!GS:GS,MATCH(A44,Results_Cases!A:A,0))/HX44)</f>
        <v>0</v>
      </c>
      <c r="HV44" s="104">
        <f>IF(ISERROR(INDEX(Results_Cases!GT:GT,MATCH(A44,Results_Cases!A:A,0))/HX44),0,INDEX(Results_Cases!GT:GT,MATCH(A44,Results_Cases!A:A,0))/HX44)</f>
        <v>0</v>
      </c>
      <c r="HW44" s="104">
        <f>IF(ISERROR(INDEX(Results_Cases!GU:GU,MATCH(A44,Results_Cases!A:A,0))/HX44),0,INDEX(Results_Cases!GU:GU,MATCH(A44,Results_Cases!A:A,0))/HX44)</f>
        <v>7.1428571428571425E-2</v>
      </c>
      <c r="HX44" s="100">
        <f>INDEX(Results_Cases!GN:GN,MATCH(A44,Results_Cases!A:A,0))+INDEX(Results_Cases!GO:GO,MATCH(A44,Results_Cases!A:A,0))+INDEX(Results_Cases!GP:GP,MATCH(A44,Results_Cases!A:A,0))+INDEX(Results_Cases!GQ:GQ,MATCH(A44,Results_Cases!A:A,0))+INDEX(Results_Cases!GR:GR,MATCH(A44,Results_Cases!A:A,0))+INDEX(Results_Cases!GS:GS,MATCH(A44,Results_Cases!A:A,0))+INDEX(Results_Cases!GT:GT,MATCH(A44,Results_Cases!A:A,0))+INDEX(Results_Cases!GU:GU,MATCH(A44,Results_Cases!A:A,0))</f>
        <v>28</v>
      </c>
      <c r="HY44" s="102">
        <f>IF(ISERROR(INDEX(Results_Cases!GV:GV,MATCH(A44,Results_Cases!A:A,0))/IA44),"..",INDEX(Results_Cases!GV:GV,MATCH(A44,Results_Cases!A:A,0))/IA44)</f>
        <v>0.44736842105263158</v>
      </c>
      <c r="HZ44" s="102">
        <f>IF(ISERROR(INDEX(Results_Cases!GW:GW,MATCH(A44,Results_Cases!A:A,0))/IA44),"..",INDEX(Results_Cases!GW:GW,MATCH(A44,Results_Cases!A:A,0))/IA44)</f>
        <v>0.55263157894736847</v>
      </c>
      <c r="IA44" s="103">
        <f>INDEX(Results_Cases!GV:GV,MATCH(A44,Results_Cases!A:A,0))+INDEX(Results_Cases!GW:GW,MATCH(A44,Results_Cases!A:A,0))</f>
        <v>38</v>
      </c>
      <c r="IB44" s="104">
        <f>IF(ISERROR(INDEX(Results_Cases!GX:GX,MATCH(A44,Results_Cases!A:A,0))/ID44),"..",INDEX(Results_Cases!GX:GX,MATCH(A44,Results_Cases!A:A,0))/ID44)</f>
        <v>7.8947368421052627E-2</v>
      </c>
      <c r="IC44" s="104">
        <f>IF(ISERROR(INDEX(Results_Cases!GY:GY,MATCH(A44,Results_Cases!A:A,0))/ID44),"..",INDEX(Results_Cases!GY:GY,MATCH(A44,Results_Cases!A:A,0))/ID44)</f>
        <v>0.92105263157894735</v>
      </c>
      <c r="ID44" s="111">
        <f>INDEX(Results_Cases!GX:GX,MATCH(A44,Results_Cases!A:A,0))+INDEX(Results_Cases!GY:GY,MATCH(A44,Results_Cases!A:A,0))</f>
        <v>38</v>
      </c>
    </row>
    <row r="45" spans="1:238" s="30" customFormat="1" ht="24" customHeight="1" x14ac:dyDescent="0.2">
      <c r="A45" s="95" t="s">
        <v>296</v>
      </c>
      <c r="B45" s="96" t="s">
        <v>178</v>
      </c>
      <c r="C45" s="94" t="s">
        <v>178</v>
      </c>
      <c r="D45" s="99">
        <f>INDEX(Results_Cases!D:D,MATCH(A45,Results_Cases!A:A,0))</f>
        <v>457</v>
      </c>
      <c r="E45" s="102">
        <f>INDEX(Results_Cases!E:E,MATCH(A45,Results_Cases!A:A,0))/G45</f>
        <v>0.91903719912472648</v>
      </c>
      <c r="F45" s="102">
        <f>INDEX(Results_Cases!F:F,MATCH(A45,Results_Cases!A:A,0))/G45</f>
        <v>8.0962800875273522E-2</v>
      </c>
      <c r="G45" s="103">
        <f>INDEX(Results_Cases!D:D,MATCH(A45,Results_Cases!A:A,0))</f>
        <v>457</v>
      </c>
      <c r="H45" s="104">
        <f>INDEX(Results_Cases!G:G,MATCH(A45,Results_Cases!A:A,0))/T45</f>
        <v>0.3442982456140351</v>
      </c>
      <c r="I45" s="104">
        <f>INDEX(Results_Cases!H:H,MATCH(A45,Results_Cases!A:A,0))/T45</f>
        <v>0.32236842105263158</v>
      </c>
      <c r="J45" s="104">
        <f>INDEX(Results_Cases!I:I,MATCH(A45,Results_Cases!A:A,0))/T45</f>
        <v>0.39035087719298245</v>
      </c>
      <c r="K45" s="104">
        <f>INDEX(Results_Cases!J:J,MATCH(A45,Results_Cases!A:A,0))/T45</f>
        <v>0.37719298245614036</v>
      </c>
      <c r="L45" s="104">
        <f>INDEX(Results_Cases!K:K,MATCH(A45,Results_Cases!A:A,0))/T45</f>
        <v>0.14473684210526316</v>
      </c>
      <c r="M45" s="104">
        <f>INDEX(Results_Cases!L:L,MATCH(A45,Results_Cases!A:A,0))/T45</f>
        <v>0.10964912280701754</v>
      </c>
      <c r="N45" s="104">
        <f>INDEX(Results_Cases!M:M,MATCH(A45,Results_Cases!A:A,0))/T45</f>
        <v>0.20175438596491227</v>
      </c>
      <c r="O45" s="104">
        <f>INDEX(Results_Cases!N:N,MATCH(A45,Results_Cases!A:A,0))/T45</f>
        <v>4.8245614035087717E-2</v>
      </c>
      <c r="P45" s="104">
        <f>INDEX(Results_Cases!O:O,MATCH(A45,Results_Cases!A:A,0))/T45</f>
        <v>0.12719298245614036</v>
      </c>
      <c r="Q45" s="104">
        <f>INDEX(Results_Cases!P:P,MATCH(A45,Results_Cases!A:A,0))/T45</f>
        <v>4.1666666666666664E-2</v>
      </c>
      <c r="R45" s="104">
        <f>INDEX(Results_Cases!Q:Q,MATCH(A45,Results_Cases!A:A,0))/T45</f>
        <v>2.1929824561403508E-2</v>
      </c>
      <c r="S45" s="104">
        <f>INDEX(Results_Cases!R:R,MATCH(A45,Results_Cases!A:A,0))/T45</f>
        <v>7.2368421052631582E-2</v>
      </c>
      <c r="T45" s="100">
        <f>INDEX(Results_Cases!GZ:GZ,MATCH(A45,Results_Cases!A:A,0))</f>
        <v>456</v>
      </c>
      <c r="U45" s="102">
        <f>IF(ISERROR(INDEX(Results_Cases!S:S,MATCH(A45,Results_Cases!A:A,0))/X45),0,INDEX(Results_Cases!S:S,MATCH(A45,Results_Cases!A:A,0))/X45)</f>
        <v>0.52564102564102566</v>
      </c>
      <c r="V45" s="102">
        <f>IF(ISERROR(INDEX(Results_Cases!T:T,MATCH(A45,Results_Cases!A:A,0))/X45),0,INDEX(Results_Cases!T:T,MATCH(A45,Results_Cases!A:A,0))/X45)</f>
        <v>0.38461538461538464</v>
      </c>
      <c r="W45" s="102">
        <f>IF(ISERROR(INDEX(Results_Cases!U:U,MATCH(A45,Results_Cases!A:A,0))/X45),0,INDEX(Results_Cases!U:U,MATCH(A45,Results_Cases!A:A,0))/X45)</f>
        <v>8.9743589743589744E-2</v>
      </c>
      <c r="X45" s="103">
        <f>IF(INDEX(Results_Cases!S:S,MATCH(A45,Results_Cases!A:A,0))+INDEX(Results_Cases!T:T,MATCH(A45,Results_Cases!A:A,0))+INDEX(Results_Cases!U:U,MATCH(A45,Results_Cases!A:A,0))=0,"..",INDEX(Results_Cases!S:S,MATCH(A45,Results_Cases!A:A,0))+INDEX(Results_Cases!T:T,MATCH(A45,Results_Cases!A:A,0))+INDEX(Results_Cases!U:U,MATCH(A45,Results_Cases!A:A,0)))</f>
        <v>156</v>
      </c>
      <c r="Y45" s="104">
        <f>IF(ISERROR(INDEX(Results_Cases!V:V,MATCH(A45,Results_Cases!A:A,0))/AC45),"..",INDEX(Results_Cases!V:V,MATCH(A45,Results_Cases!A:A,0))/AC45)</f>
        <v>0.71396895787139691</v>
      </c>
      <c r="Z45" s="104">
        <f>IF(ISERROR(INDEX(Results_Cases!W:W,MATCH(A45,Results_Cases!A:A,0))/AC45),"..",INDEX(Results_Cases!W:W,MATCH(A45,Results_Cases!A:A,0))/AC45)</f>
        <v>2.2172949002217297E-2</v>
      </c>
      <c r="AA45" s="104">
        <f>IF(ISERROR(INDEX(Results_Cases!X:X,MATCH(A45,Results_Cases!A:A,0))/AC45),"..",INDEX(Results_Cases!X:X,MATCH(A45,Results_Cases!A:A,0))/AC45)</f>
        <v>3.9911308203991129E-2</v>
      </c>
      <c r="AB45" s="104">
        <f>IF(ISERROR(INDEX(Results_Cases!Y:Y,MATCH(A45,Results_Cases!A:A,0))/AC45),"..",INDEX(Results_Cases!Y:Y,MATCH(A45,Results_Cases!A:A,0))/AC45)</f>
        <v>0.27494456762749447</v>
      </c>
      <c r="AC45" s="100">
        <f>INDEX(Results_Cases!HA:HA,MATCH(A45,Results_Cases!A:A,0))</f>
        <v>451</v>
      </c>
      <c r="AD45" s="102">
        <f>IF(ISERROR(INDEX(Results_Cases!Z:Z,MATCH(A45,Results_Cases!A:A,0))/AK45),"..",INDEX(Results_Cases!Z:Z,MATCH(A45,Results_Cases!A:A,0))/AK45)</f>
        <v>0.42984409799554568</v>
      </c>
      <c r="AE45" s="102">
        <f>IF(ISERROR(INDEX(Results_Cases!AA:AA,MATCH(A45,Results_Cases!A:A,0))/AK45),"..",INDEX(Results_Cases!AA:AA,MATCH(A45,Results_Cases!A:A,0))/AK45)</f>
        <v>0.10913140311804009</v>
      </c>
      <c r="AF45" s="102">
        <f>IF(ISERROR(INDEX(Results_Cases!AB:AB,MATCH(A45,Results_Cases!A:A,0))/AK45),"..",INDEX(Results_Cases!AB:AB,MATCH(A45,Results_Cases!A:A,0))/AK45)</f>
        <v>9.1314031180400893E-2</v>
      </c>
      <c r="AG45" s="102">
        <f>IF(ISERROR(INDEX(Results_Cases!AC:AC,MATCH(A45,Results_Cases!A:A,0))/AK45),"..",INDEX(Results_Cases!AC:AC,MATCH(A45,Results_Cases!A:A,0))/AK45)</f>
        <v>0.13140311804008908</v>
      </c>
      <c r="AH45" s="102">
        <f>IF(ISERROR(INDEX(Results_Cases!AD:AD,MATCH(A45,Results_Cases!A:A,0))/AK45),"..",INDEX(Results_Cases!AD:AD,MATCH(A45,Results_Cases!A:A,0))/AK45)</f>
        <v>3.1180400890868598E-2</v>
      </c>
      <c r="AI45" s="102">
        <f>IF(ISERROR(INDEX(Results_Cases!AE:AE,MATCH(A45,Results_Cases!A:A,0))/AK45),"..",INDEX(Results_Cases!AE:AE,MATCH(A45,Results_Cases!A:A,0))/AK45)</f>
        <v>6.6815144766146995E-3</v>
      </c>
      <c r="AJ45" s="102">
        <f>IF(ISERROR(INDEX(Results_Cases!AF:AF,MATCH(A45,Results_Cases!A:A,0))/AK45),"..",INDEX(Results_Cases!AF:AF,MATCH(A45,Results_Cases!A:A,0))/AK45)</f>
        <v>0.20044543429844097</v>
      </c>
      <c r="AK45" s="103">
        <f>IF(INDEX(Results_Cases!Z:Z,MATCH(A45,Results_Cases!A:A,0))+INDEX(Results_Cases!AA:AA,MATCH(A45,Results_Cases!A:A,0))+INDEX(Results_Cases!AB:AB,MATCH(A45,Results_Cases!A:A,0))+INDEX(Results_Cases!AC:AC,MATCH(A45,Results_Cases!A:A,0))+INDEX(Results_Cases!AD:AD,MATCH(A45,Results_Cases!A:A,0))+INDEX(Results_Cases!AE:AE,MATCH(A45,Results_Cases!A:A,0))+INDEX(Results_Cases!AF:AF,MATCH(A45,Results_Cases!A:A,0))=0,"..",INDEX(Results_Cases!Z:Z,MATCH(A45,Results_Cases!A:A,0))+INDEX(Results_Cases!AA:AA,MATCH(A45,Results_Cases!A:A,0))+INDEX(Results_Cases!AB:AB,MATCH(A45,Results_Cases!A:A,0))+INDEX(Results_Cases!AC:AC,MATCH(A45,Results_Cases!A:A,0))+INDEX(Results_Cases!AD:AD,MATCH(A45,Results_Cases!A:A,0))+INDEX(Results_Cases!AE:AE,MATCH(A45,Results_Cases!A:A,0))+INDEX(Results_Cases!AF:AF,MATCH(A45,Results_Cases!A:A,0)))</f>
        <v>449</v>
      </c>
      <c r="AL45" s="104">
        <f>IF(ISERROR(INDEX(Results_Cases!AG:AG,MATCH(A45,Results_Cases!A:A,0))/AR45),"..",INDEX(Results_Cases!AG:AG,MATCH(A45,Results_Cases!A:A,0))/AR45)</f>
        <v>0.21171171171171171</v>
      </c>
      <c r="AM45" s="104">
        <f>IF(ISERROR(INDEX(Results_Cases!AH:AH,MATCH(A45,Results_Cases!A:A,0))/AR45),"..",INDEX(Results_Cases!AH:AH,MATCH(A45,Results_Cases!A:A,0))/AR45)</f>
        <v>0.59459459459459463</v>
      </c>
      <c r="AN45" s="104">
        <f>IF(ISERROR(INDEX(Results_Cases!AI:AI,MATCH(A45,Results_Cases!A:A,0))/AR45),"..",INDEX(Results_Cases!AI:AI,MATCH(A45,Results_Cases!A:A,0))/AR45)</f>
        <v>7.6576576576576572E-2</v>
      </c>
      <c r="AO45" s="104">
        <f>IF(ISERROR(INDEX(Results_Cases!AJ:AJ,MATCH(A45,Results_Cases!A:A,0))/AR45),"..",INDEX(Results_Cases!AJ:AJ,MATCH(A45,Results_Cases!A:A,0))/AR45)</f>
        <v>1.1261261261261261E-2</v>
      </c>
      <c r="AP45" s="104">
        <f>IF(ISERROR(INDEX(Results_Cases!AK:AK,MATCH(A45,Results_Cases!A:A,0))/AR45),"..",INDEX(Results_Cases!AK:AK,MATCH(A45,Results_Cases!A:A,0))/AR45)</f>
        <v>1.8018018018018018E-2</v>
      </c>
      <c r="AQ45" s="104">
        <f>IF(ISERROR(INDEX(Results_Cases!AL:AL,MATCH(A45,Results_Cases!A:A,0))/AR45),"..",INDEX(Results_Cases!AL:AL,MATCH(A45,Results_Cases!A:A,0))/AR45)</f>
        <v>8.7837837837837843E-2</v>
      </c>
      <c r="AR45" s="100">
        <f>INDEX(Results_Cases!AG:AG,MATCH(A45,Results_Cases!A:A,0))+INDEX(Results_Cases!AH:AH,MATCH(A45,Results_Cases!A:A,0))+INDEX(Results_Cases!AI:AI,MATCH(A45,Results_Cases!A:A,0))+INDEX(Results_Cases!AJ:AJ,MATCH(A45,Results_Cases!A:A,0))+INDEX(Results_Cases!AK:AK,MATCH(A45,Results_Cases!A:A,0))+INDEX(Results_Cases!AL:AL,MATCH(A45,Results_Cases!A:A,0))</f>
        <v>444</v>
      </c>
      <c r="AS45" s="102">
        <f>IF(ISERROR(INDEX(Results_Cases!AM:AM,MATCH(A45,Results_Cases!A:A,0))/AX45),"..",INDEX(Results_Cases!AM:AM,MATCH(A45,Results_Cases!A:A,0))/AX45)</f>
        <v>0.81481481481481477</v>
      </c>
      <c r="AT45" s="102">
        <f>IF(ISERROR(INDEX(Results_Cases!AN:AN,MATCH(A45,Results_Cases!A:A,0))/AX45),"..",INDEX(Results_Cases!AN:AN,MATCH(A45,Results_Cases!A:A,0))/AX45)</f>
        <v>0.15046296296296297</v>
      </c>
      <c r="AU45" s="102">
        <f>IF(ISERROR(INDEX(Results_Cases!AO:AO,MATCH(A45,Results_Cases!A:A,0))/AX45),"..",INDEX(Results_Cases!AO:AO,MATCH(A45,Results_Cases!A:A,0))/AX45)</f>
        <v>2.0833333333333332E-2</v>
      </c>
      <c r="AV45" s="102">
        <f>IF(ISERROR(INDEX(Results_Cases!AP:AP,MATCH(A45,Results_Cases!A:A,0))/AX45),"..",INDEX(Results_Cases!AP:AP,MATCH(A45,Results_Cases!A:A,0))/AX45)</f>
        <v>1.1574074074074073E-2</v>
      </c>
      <c r="AW45" s="102">
        <f>IF(ISERROR(INDEX(Results_Cases!AQ:AQ,MATCH(A45,Results_Cases!A:A,0))/AX45),"..",INDEX(Results_Cases!AQ:AQ,MATCH(A45,Results_Cases!A:A,0))/AX45)</f>
        <v>2.3148148148148147E-3</v>
      </c>
      <c r="AX45" s="103">
        <f>INDEX(Results_Cases!AM:AM,MATCH(A45,Results_Cases!A:A,0))+INDEX(Results_Cases!AN:AN,MATCH(A45,Results_Cases!A:A,0))+INDEX(Results_Cases!AO:AO,MATCH(A45,Results_Cases!A:A,0))+INDEX(Results_Cases!AP:AP,MATCH(A45,Results_Cases!A:A,0))+INDEX(Results_Cases!AQ:AQ,MATCH(A45,Results_Cases!A:A,0))</f>
        <v>432</v>
      </c>
      <c r="AY45" s="104">
        <f>IF(ISERROR(INDEX(Results_Cases!AR:AR,MATCH(A45,Results_Cases!A:A,0))/BD45),"..",INDEX(Results_Cases!AR:AR,MATCH(A45,Results_Cases!A:A,0))/BD45)</f>
        <v>0.76755447941888622</v>
      </c>
      <c r="AZ45" s="104">
        <f>IF(ISERROR(INDEX(Results_Cases!AS:AS,MATCH(A45,Results_Cases!A:A,0))/BD45),"..",INDEX(Results_Cases!AS:AS,MATCH(A45,Results_Cases!A:A,0))/BD45)</f>
        <v>0.18159806295399517</v>
      </c>
      <c r="BA45" s="104">
        <f>IF(ISERROR(INDEX(Results_Cases!AT:AT,MATCH(A45,Results_Cases!A:A,0))/BD45),"..",INDEX(Results_Cases!AT:AT,MATCH(A45,Results_Cases!A:A,0))/BD45)</f>
        <v>3.6319612590799029E-2</v>
      </c>
      <c r="BB45" s="104">
        <f>IF(ISERROR(INDEX(Results_Cases!AU:AU,MATCH(A45,Results_Cases!A:A,0))/BD45),"..",INDEX(Results_Cases!AU:AU,MATCH(A45,Results_Cases!A:A,0))/BD45)</f>
        <v>1.2106537530266344E-2</v>
      </c>
      <c r="BC45" s="104">
        <f>IF(ISERROR(INDEX(Results_Cases!AV:AV,MATCH(A45,Results_Cases!A:A,0))/BD45),"..",INDEX(Results_Cases!AV:AV,MATCH(A45,Results_Cases!A:A,0))/BD45)</f>
        <v>2.4213075060532689E-3</v>
      </c>
      <c r="BD45" s="100">
        <f>INDEX(Results_Cases!AR:AR,MATCH(A45,Results_Cases!A:A,0))+INDEX(Results_Cases!AS:AS,MATCH(A45,Results_Cases!A:A,0))+INDEX(Results_Cases!AT:AT,MATCH(A45,Results_Cases!A:A,0))+INDEX(Results_Cases!AU:AU,MATCH(A45,Results_Cases!A:A,0))+INDEX(Results_Cases!AV:AV,MATCH(A45,Results_Cases!A:A,0))</f>
        <v>413</v>
      </c>
      <c r="BE45" s="102">
        <f>IF(ISERROR(INDEX(Results_Cases!AW:AW,MATCH(A45,Results_Cases!A:A,0))/BJ45),"..",INDEX(Results_Cases!AW:AW,MATCH(A45,Results_Cases!A:A,0))/BJ45)</f>
        <v>0.82909930715935332</v>
      </c>
      <c r="BF45" s="102">
        <f>IF(ISERROR(INDEX(Results_Cases!AX:AX,MATCH(A45,Results_Cases!A:A,0))/BJ45),"..",INDEX(Results_Cases!AX:AX,MATCH(A45,Results_Cases!A:A,0))/BJ45)</f>
        <v>0.14087759815242495</v>
      </c>
      <c r="BG45" s="102">
        <f>IF(ISERROR(INDEX(Results_Cases!AY:AY,MATCH(A45,Results_Cases!A:A,0))/BJ45),"..",INDEX(Results_Cases!AY:AY,MATCH(A45,Results_Cases!A:A,0))/BJ45)</f>
        <v>2.3094688221709007E-2</v>
      </c>
      <c r="BH45" s="102">
        <f>IF(ISERROR(INDEX(Results_Cases!AZ:AZ,MATCH(A45,Results_Cases!A:A,0))/BJ45),"..",INDEX(Results_Cases!AZ:AZ,MATCH(A45,Results_Cases!A:A,0))/BJ45)</f>
        <v>6.9284064665127024E-3</v>
      </c>
      <c r="BI45" s="102">
        <f>IF(ISERROR(INDEX(Results_Cases!BA:BA,MATCH(A45,Results_Cases!A:A,0))/BJ45),"..",INDEX(Results_Cases!BA:BA,MATCH(A45,Results_Cases!A:A,0))/BJ45)</f>
        <v>0</v>
      </c>
      <c r="BJ45" s="103">
        <f>INDEX(Results_Cases!AW:AW,MATCH(A45,Results_Cases!A:A,0))+INDEX(Results_Cases!AX:AX,MATCH(A45,Results_Cases!A:A,0))+INDEX(Results_Cases!AY:AY,MATCH(A45,Results_Cases!A:A,0))+INDEX(Results_Cases!AZ:AZ,MATCH(A45,Results_Cases!A:A,0))+INDEX(Results_Cases!BA:BA,MATCH(A45,Results_Cases!A:A,0))</f>
        <v>433</v>
      </c>
      <c r="BK45" s="104">
        <f>IF(ISERROR(INDEX(Results_Cases!BB:BB,MATCH(A45,Results_Cases!A:A,0))/BP45),"..",INDEX(Results_Cases!BB:BB,MATCH(A45,Results_Cases!A:A,0))/BP45)</f>
        <v>0.78472222222222221</v>
      </c>
      <c r="BL45" s="104">
        <f>IF(ISERROR(INDEX(Results_Cases!BC:BC,MATCH(A45,Results_Cases!A:A,0))/BP45),"..",INDEX(Results_Cases!BC:BC,MATCH(A45,Results_Cases!A:A,0))/BP45)</f>
        <v>0.16203703703703703</v>
      </c>
      <c r="BM45" s="104">
        <f>IF(ISERROR(INDEX(Results_Cases!BD:BD,MATCH(A45,Results_Cases!A:A,0))/BP45),"..",INDEX(Results_Cases!BD:BD,MATCH(A45,Results_Cases!A:A,0))/BP45)</f>
        <v>4.3981481481481483E-2</v>
      </c>
      <c r="BN45" s="104">
        <f>IF(ISERROR(INDEX(Results_Cases!BE:BE,MATCH(A45,Results_Cases!A:A,0))/BP45),"..",INDEX(Results_Cases!BE:BE,MATCH(A45,Results_Cases!A:A,0))/BP45)</f>
        <v>6.9444444444444441E-3</v>
      </c>
      <c r="BO45" s="104">
        <f>IF(ISERROR(INDEX(Results_Cases!BF:BF,MATCH(A45,Results_Cases!A:A,0))/BP45),"..",INDEX(Results_Cases!BF:BF,MATCH(A45,Results_Cases!A:A,0))/BP45)</f>
        <v>2.3148148148148147E-3</v>
      </c>
      <c r="BP45" s="100">
        <f>INDEX(Results_Cases!BB:BB,MATCH(A45,Results_Cases!A:A,0))+INDEX(Results_Cases!BC:BC,MATCH(A45,Results_Cases!A:A,0))+INDEX(Results_Cases!BD:BD,MATCH(A45,Results_Cases!A:A,0))+INDEX(Results_Cases!BE:BE,MATCH(A45,Results_Cases!A:A,0))+INDEX(Results_Cases!BF:BF,MATCH(A45,Results_Cases!A:A,0))</f>
        <v>432</v>
      </c>
      <c r="BQ45" s="102">
        <f>IF(ISERROR(INDEX(Results_Cases!BG:BG,MATCH(A45,Results_Cases!A:A,0))/BV45),"..",INDEX(Results_Cases!BG:BG,MATCH(A45,Results_Cases!A:A,0))/BV45)</f>
        <v>0.72429906542056077</v>
      </c>
      <c r="BR45" s="102">
        <f>IF(ISERROR(INDEX(Results_Cases!BH:BH,MATCH(A45,Results_Cases!A:A,0))/AX45),"..",INDEX(Results_Cases!BH:BH,MATCH(A45,Results_Cases!A:A,0))/AX45)</f>
        <v>9.7222222222222224E-2</v>
      </c>
      <c r="BS45" s="102">
        <f>IF(ISERROR(INDEX(Results_Cases!BI:BI,MATCH(A45,Results_Cases!A:A,0))/AX45),"..",INDEX(Results_Cases!BI:BI,MATCH(A45,Results_Cases!A:A,0))/AX45)</f>
        <v>3.4722222222222224E-2</v>
      </c>
      <c r="BT45" s="102">
        <f>IF(ISERROR(INDEX(Results_Cases!BJ:BJ,MATCH(A45,Results_Cases!A:A,0))/AX45),"..",INDEX(Results_Cases!BJ:BJ,MATCH(A45,Results_Cases!A:A,0))/AX45)</f>
        <v>4.6296296296296294E-3</v>
      </c>
      <c r="BU45" s="102">
        <f>IF(ISERROR(INDEX(Results_Cases!BK:BK,MATCH(A45,Results_Cases!A:A,0))/AX45),"..",INDEX(Results_Cases!BK:BK,MATCH(A45,Results_Cases!A:A,0))/AX45)</f>
        <v>0</v>
      </c>
      <c r="BV45" s="103">
        <f>INDEX(Results_Cases!BG:BG,MATCH(A45,Results_Cases!A:A,0))+INDEX(Results_Cases!BH:BH,MATCH(A45,Results_Cases!A:A,0))+INDEX(Results_Cases!BI:BI,MATCH(A45,Results_Cases!A:A,0))+INDEX(Results_Cases!BJ:BJ,MATCH(A45,Results_Cases!A:A,0))+INDEX(Results_Cases!BK:BK,MATCH(A45,Results_Cases!A:A,0))</f>
        <v>214</v>
      </c>
      <c r="BW45" s="104">
        <f>IF(ISERROR(INDEX(Results_Cases!BL:BL,MATCH(A45,Results_Cases!A:A,0))/CB45),"..",INDEX(Results_Cases!BL:BL,MATCH(A45,Results_Cases!A:A,0))/CB45)</f>
        <v>0.57342657342657344</v>
      </c>
      <c r="BX45" s="104">
        <f>IF(ISERROR(INDEX(Results_Cases!BM:BM,MATCH(A45,Results_Cases!A:A,0))/CB45),"..",INDEX(Results_Cases!BM:BM,MATCH(A45,Results_Cases!A:A,0))/CB45)</f>
        <v>0.30769230769230771</v>
      </c>
      <c r="BY45" s="104">
        <f>IF(ISERROR(INDEX(Results_Cases!BN:BN,MATCH(A45,Results_Cases!A:A,0))/CB45),"..",INDEX(Results_Cases!BN:BN,MATCH(A45,Results_Cases!A:A,0))/CB45)</f>
        <v>0.1048951048951049</v>
      </c>
      <c r="BZ45" s="104">
        <f>IF(ISERROR(INDEX(Results_Cases!BO:BO,MATCH(A45,Results_Cases!A:A,0))/CB45),"..",INDEX(Results_Cases!BO:BO,MATCH(A45,Results_Cases!A:A,0))/CB45)</f>
        <v>6.993006993006993E-3</v>
      </c>
      <c r="CA45" s="104">
        <f>IF(ISERROR(INDEX(Results_Cases!BP:BP,MATCH(A45,Results_Cases!A:A,0))/CB45),"..",INDEX(Results_Cases!BP:BP,MATCH(A45,Results_Cases!A:A,0))/CB45)</f>
        <v>6.993006993006993E-3</v>
      </c>
      <c r="CB45" s="100">
        <f>INDEX(Results_Cases!BL:BL,MATCH(A45,Results_Cases!A:A,0))+INDEX(Results_Cases!BM:BM,MATCH(A45,Results_Cases!A:A,0))+INDEX(Results_Cases!BN:BN,MATCH(A45,Results_Cases!A:A,0))+INDEX(Results_Cases!BO:BO,MATCH(A45,Results_Cases!A:A,0))+INDEX(Results_Cases!BP:BP,MATCH(A45,Results_Cases!A:A,0))</f>
        <v>143</v>
      </c>
      <c r="CC45" s="102">
        <f>IF(ISERROR(INDEX(Results_Cases!BQ:BQ,MATCH(A45,Results_Cases!A:A,0))/CH45),"..",INDEX(Results_Cases!BQ:BQ,MATCH(A45,Results_Cases!A:A,0))/CH45)</f>
        <v>0.50797872340425532</v>
      </c>
      <c r="CD45" s="102">
        <f>IF(ISERROR(INDEX(Results_Cases!BR:BR,MATCH(A45,Results_Cases!A:A,0))/CH45),"..",INDEX(Results_Cases!BR:BR,MATCH(A45,Results_Cases!A:A,0))/CH45)</f>
        <v>0.35106382978723405</v>
      </c>
      <c r="CE45" s="102">
        <f>IF(ISERROR(INDEX(Results_Cases!BS:BS,MATCH(A45,Results_Cases!A:A,0))/CH45),"..",INDEX(Results_Cases!BS:BS,MATCH(A45,Results_Cases!A:A,0))/CH45)</f>
        <v>0.10904255319148937</v>
      </c>
      <c r="CF45" s="102">
        <f>IF(ISERROR(INDEX(Results_Cases!BT:BT,MATCH(A45,Results_Cases!A:A,0))/CH45),"..",INDEX(Results_Cases!BT:BT,MATCH(A45,Results_Cases!A:A,0))/CH45)</f>
        <v>2.6595744680851064E-2</v>
      </c>
      <c r="CG45" s="102">
        <f>IF(ISERROR(INDEX(Results_Cases!BU:BU,MATCH(A45,Results_Cases!A:A,0))/CH45),"..",INDEX(Results_Cases!BU:BU,MATCH(A45,Results_Cases!A:A,0))/CH45)</f>
        <v>5.3191489361702126E-3</v>
      </c>
      <c r="CH45" s="103">
        <f>INDEX(Results_Cases!BQ:BQ,MATCH(A45,Results_Cases!A:A,0))+INDEX(Results_Cases!BR:BR,MATCH(A45,Results_Cases!A:A,0))+INDEX(Results_Cases!BS:BS,MATCH(A45,Results_Cases!A:A,0))+INDEX(Results_Cases!BT:BT,MATCH(A45,Results_Cases!A:A,0))+INDEX(Results_Cases!BU:BU,MATCH(A45,Results_Cases!A:A,0))</f>
        <v>376</v>
      </c>
      <c r="CI45" s="104">
        <f>IF(ISERROR(INDEX(Results_Cases!BV:BV,MATCH(A45,Results_Cases!A:A,0))/CN45),"..",INDEX(Results_Cases!BV:BV,MATCH(A45,Results_Cases!A:A,0))/CN45)</f>
        <v>0.49735449735449733</v>
      </c>
      <c r="CJ45" s="104">
        <f>IF(ISERROR(INDEX(Results_Cases!BW:BW,MATCH(A45,Results_Cases!A:A,0))/CN45),"..",INDEX(Results_Cases!BW:BW,MATCH(A45,Results_Cases!A:A,0))/CN45)</f>
        <v>0.35978835978835977</v>
      </c>
      <c r="CK45" s="104">
        <f>IF(ISERROR(INDEX(Results_Cases!BX:BX,MATCH(A45,Results_Cases!A:A,0))/CN45),"..",INDEX(Results_Cases!BX:BX,MATCH(A45,Results_Cases!A:A,0))/CN45)</f>
        <v>0.1111111111111111</v>
      </c>
      <c r="CL45" s="104">
        <f>IF(ISERROR(INDEX(Results_Cases!BY:BY,MATCH(A45,Results_Cases!A:A,0))/CN45),"..",INDEX(Results_Cases!BY:BY,MATCH(A45,Results_Cases!A:A,0))/CN45)</f>
        <v>2.9100529100529099E-2</v>
      </c>
      <c r="CM45" s="104">
        <f>IF(ISERROR(INDEX(Results_Cases!BZ:BZ,MATCH(A45,Results_Cases!A:A,0))/CN45),"..",INDEX(Results_Cases!BZ:BZ,MATCH(A45,Results_Cases!A:A,0))/CN45)</f>
        <v>2.6455026455026454E-3</v>
      </c>
      <c r="CN45" s="100">
        <f>INDEX(Results_Cases!BV:BV,MATCH(A45,Results_Cases!A:A,0))+INDEX(Results_Cases!BW:BW,MATCH(A45,Results_Cases!A:A,0))+INDEX(Results_Cases!BX:BX,MATCH(A45,Results_Cases!A:A,0))+INDEX(Results_Cases!BY:BY,MATCH(A45,Results_Cases!A:A,0))+INDEX(Results_Cases!BZ:BZ,MATCH(A45,Results_Cases!A:A,0))</f>
        <v>378</v>
      </c>
      <c r="CO45" s="102">
        <f>IF(ISERROR(INDEX(Results_Cases!CA:CA,MATCH(A45,Results_Cases!A:A,0))/CT45),0,INDEX(Results_Cases!CA:CA,MATCH(A45,Results_Cases!A:A,0))/CT45)</f>
        <v>0.73708920187793425</v>
      </c>
      <c r="CP45" s="102">
        <f>IF(ISERROR(INDEX(Results_Cases!CB:CB,MATCH(A45,Results_Cases!A:A,0))/CT45),0,INDEX(Results_Cases!CB:CB,MATCH(A45,Results_Cases!A:A,0))/CT45)</f>
        <v>0.22535211267605634</v>
      </c>
      <c r="CQ45" s="102">
        <f>IF(ISERROR(INDEX(Results_Cases!CC:CC,MATCH(A45,Results_Cases!A:A,0))/CT45),0,INDEX(Results_Cases!CC:CC,MATCH(A45,Results_Cases!A:A,0))/CT45)</f>
        <v>3.7558685446009391E-2</v>
      </c>
      <c r="CR45" s="102">
        <f>IF(ISERROR(INDEX(Results_Cases!CD:CD,MATCH(A45,Results_Cases!A:A,0))/CT45),0,INDEX(Results_Cases!CD:CD,MATCH(A45,Results_Cases!A:A,0))/CT45)</f>
        <v>0</v>
      </c>
      <c r="CS45" s="102">
        <f>IF(ISERROR(INDEX(Results_Cases!CE:CE,MATCH(A45,Results_Cases!A:A,0))/CT45),0,INDEX(Results_Cases!CE:CE,MATCH(A45,Results_Cases!A:A,0))/CT45)</f>
        <v>0</v>
      </c>
      <c r="CT45" s="103">
        <f>IF(ISERROR(INDEX(Results_Cases!CA:CA,MATCH(A45,Results_Cases!A:A,0))+INDEX(Results_Cases!CB:CB,MATCH(A45,Results_Cases!A:A,0))+INDEX(Results_Cases!CC:CC,MATCH(A45,Results_Cases!A:A,0))+INDEX(Results_Cases!CD:CD,MATCH(A45,Results_Cases!A:A,0))+INDEX(Results_Cases!CE:CE,MATCH(A45,Results_Cases!A:A,0))),0,INDEX(Results_Cases!CA:CA,MATCH(A45,Results_Cases!A:A,0))+INDEX(Results_Cases!CB:CB,MATCH(A45,Results_Cases!A:A,0))+INDEX(Results_Cases!CC:CC,MATCH(A45,Results_Cases!A:A,0))+INDEX(Results_Cases!CD:CD,MATCH(A45,Results_Cases!A:A,0))+INDEX(Results_Cases!CE:CE,MATCH(A45,Results_Cases!A:A,0)))</f>
        <v>213</v>
      </c>
      <c r="CU45" s="104">
        <f>INDEX(Results_Cases!CF:CF,MATCH(A45,Results_Cases!A:A,0))/DC45</f>
        <v>0.3724604966139955</v>
      </c>
      <c r="CV45" s="104">
        <f>INDEX(Results_Cases!CG:CG,MATCH(A45,Results_Cases!A:A,0))/DC45</f>
        <v>6.0948081264108354E-2</v>
      </c>
      <c r="CW45" s="104">
        <f>INDEX(Results_Cases!CH:CH,MATCH(A45,Results_Cases!A:A,0))/DC45</f>
        <v>0.46952595936794583</v>
      </c>
      <c r="CX45" s="104">
        <f>INDEX(Results_Cases!CI:CI,MATCH(A45,Results_Cases!A:A,0))/DC45</f>
        <v>8.8036117381489837E-2</v>
      </c>
      <c r="CY45" s="104">
        <f>INDEX(Results_Cases!CJ:CJ,MATCH(A45,Results_Cases!A:A,0))/DC45</f>
        <v>0.3340857787810384</v>
      </c>
      <c r="CZ45" s="104">
        <f>INDEX(Results_Cases!CK:CK,MATCH(A45,Results_Cases!A:A,0))/DC45</f>
        <v>1.1286681715575621E-2</v>
      </c>
      <c r="DA45" s="104">
        <f>INDEX(Results_Cases!CL:CL,MATCH(A45,Results_Cases!A:A,0))/DC45</f>
        <v>4.2889390519187359E-2</v>
      </c>
      <c r="DB45" s="104">
        <f>INDEX(Results_Cases!CM:CM,MATCH(A45,Results_Cases!A:A,0))/DC45</f>
        <v>0.26636568848758463</v>
      </c>
      <c r="DC45" s="100">
        <f>INDEX(Results_Cases!HB:HB,MATCH(A45,Results_Cases!A:A,0))</f>
        <v>443</v>
      </c>
      <c r="DD45" s="102">
        <f>IF(ISERROR(INDEX(Results_Cases!CN:CN,MATCH(A45,Results_Cases!A:A,0))/DK45),"..",INDEX(Results_Cases!CN:CN,MATCH(A45,Results_Cases!A:A,0))/DK45)</f>
        <v>0.7080459770114943</v>
      </c>
      <c r="DE45" s="102">
        <f>IF(ISERROR(INDEX(Results_Cases!CO:CO,MATCH(A45,Results_Cases!A:A,0))/DK45),"..",INDEX(Results_Cases!CO:CO,MATCH(A45,Results_Cases!A:A,0))/DK45)</f>
        <v>1.3793103448275862E-2</v>
      </c>
      <c r="DF45" s="102">
        <f>IF(ISERROR(INDEX(Results_Cases!CP:CP,MATCH(A45,Results_Cases!A:A,0))/DK45),"..",INDEX(Results_Cases!CP:CP,MATCH(A45,Results_Cases!A:A,0))/DK45)</f>
        <v>9.1954022988505746E-2</v>
      </c>
      <c r="DG45" s="102">
        <f>IF(ISERROR(INDEX(Results_Cases!CQ:CQ,MATCH(A45,Results_Cases!A:A,0))/DK45),"..",INDEX(Results_Cases!CQ:CQ,MATCH(A45,Results_Cases!A:A,0))/DK45)</f>
        <v>9.1954022988505746E-2</v>
      </c>
      <c r="DH45" s="102">
        <f>IF(ISERROR(INDEX(Results_Cases!CR:CR,MATCH(A45,Results_Cases!A:A,0))/DK45),"..",INDEX(Results_Cases!CR:CR,MATCH(A45,Results_Cases!A:A,0))/DK45)</f>
        <v>9.4252873563218389E-2</v>
      </c>
      <c r="DI45" s="105">
        <f>IF(ISERROR(INDEX(Results_Cases!CS:CS,MATCH(A45,Results_Cases!A:A,0))),0,INDEX(Results_Cases!CS:CS,MATCH(A45,Results_Cases!A:A,0)))</f>
        <v>9.1714285714285673</v>
      </c>
      <c r="DJ45" s="106">
        <f>IF(ISERROR(INDEX(Results_Cases!CT:CT,MATCH(A45,Results_Cases!A:A,0))),0,INDEX(Results_Cases!CT:CT,MATCH(A45,Results_Cases!A:A,0)))</f>
        <v>5</v>
      </c>
      <c r="DK45" s="103">
        <f>INDEX(Results_Cases!CN:CN,MATCH(A45,Results_Cases!A:A,0))+INDEX(Results_Cases!CO:CO,MATCH(A45,Results_Cases!A:A,0))+INDEX(Results_Cases!CP:CP,MATCH(A45,Results_Cases!A:A,0))+INDEX(Results_Cases!CQ:CQ,MATCH(A45,Results_Cases!A:A,0))+INDEX(Results_Cases!CR:CR,MATCH(A45,Results_Cases!A:A,0))</f>
        <v>435</v>
      </c>
      <c r="DL45" s="104">
        <f>IF(ISERROR(INDEX(Results_Cases!CU:CU,MATCH(A45,Results_Cases!A:A,0))/DO45),"..",INDEX(Results_Cases!CU:CU,MATCH(A45,Results_Cases!A:A,0))/DO45)</f>
        <v>0.18892508143322476</v>
      </c>
      <c r="DM45" s="104">
        <f>IF(ISERROR(INDEX(Results_Cases!CV:CV,MATCH(A45,Results_Cases!A:A,0))/DO45),"..",INDEX(Results_Cases!CV:CV,MATCH(A45,Results_Cases!A:A,0))/DO45)</f>
        <v>0.75895765472312704</v>
      </c>
      <c r="DN45" s="104">
        <f>IF(ISERROR(INDEX(Results_Cases!CW:CW,MATCH(A45,Results_Cases!A:A,0))/DO45),"..",INDEX(Results_Cases!CW:CW,MATCH(A45,Results_Cases!A:A,0))/DO45)</f>
        <v>5.2117263843648211E-2</v>
      </c>
      <c r="DO45" s="100">
        <f>INDEX(Results_Cases!CU:CU,MATCH(A45,Results_Cases!A:A,0))+INDEX(Results_Cases!CV:CV,MATCH(A45,Results_Cases!A:A,0))+INDEX(Results_Cases!CW:CW,MATCH(A45,Results_Cases!A:A,0))</f>
        <v>307</v>
      </c>
      <c r="DP45" s="102">
        <f>IF(ISERROR(INDEX(Results_Cases!CX:CX,MATCH(A45,Results_Cases!A:A,0))/DS45),"..",INDEX(Results_Cases!CX:CX,MATCH(A45,Results_Cases!A:A,0))/DS45)</f>
        <v>0.57603686635944695</v>
      </c>
      <c r="DQ45" s="102">
        <f>IF(ISERROR(INDEX(Results_Cases!CY:CY,MATCH(A45,Results_Cases!A:A,0))/DS45),"..",INDEX(Results_Cases!CY:CY,MATCH(A45,Results_Cases!A:A,0))/DS45)</f>
        <v>0.42396313364055299</v>
      </c>
      <c r="DR45" s="102">
        <f>IF(ISERROR(INDEX(Results_Cases!CZ:CZ,MATCH(A45,Results_Cases!A:A,0))/DS45),"..",INDEX(Results_Cases!CZ:CZ,MATCH(A45,Results_Cases!A:A,0))/DS45)</f>
        <v>0</v>
      </c>
      <c r="DS45" s="103">
        <f>INDEX(Results_Cases!CX:CX,MATCH(A45,Results_Cases!A:A,0))+INDEX(Results_Cases!CY:CY,MATCH(A45,Results_Cases!A:A,0))+INDEX(Results_Cases!CZ:CZ,MATCH(A45,Results_Cases!A:A,0))</f>
        <v>434</v>
      </c>
      <c r="DT45" s="104">
        <f>IF(ISERROR(INDEX(Results_Cases!DA:DA,MATCH(A45,Results_Cases!A:A,0))/EC45),"..",INDEX(Results_Cases!DA:DA,MATCH(A45,Results_Cases!A:A,0))/EC45)</f>
        <v>2.7160493827160494E-2</v>
      </c>
      <c r="DU45" s="104">
        <f>IF(ISERROR(INDEX(Results_Cases!DB:DB,MATCH(A45,Results_Cases!A:A,0))/EC45),"..",INDEX(Results_Cases!DB:DB,MATCH(A45,Results_Cases!A:A,0))/EC45)</f>
        <v>6.9135802469135796E-2</v>
      </c>
      <c r="DV45" s="104">
        <f>IF(ISERROR(INDEX(Results_Cases!DC:DC,MATCH(A45,Results_Cases!A:A,0))/EC45),"..",INDEX(Results_Cases!DC:DC,MATCH(A45,Results_Cases!A:A,0))/EC45)</f>
        <v>7.160493827160494E-2</v>
      </c>
      <c r="DW45" s="104">
        <f>IF(ISERROR(INDEX(Results_Cases!DD:DD,MATCH(A45,Results_Cases!A:A,0))/EC45),"..",INDEX(Results_Cases!DD:DD,MATCH(A45,Results_Cases!A:A,0))/EC45)</f>
        <v>0.1037037037037037</v>
      </c>
      <c r="DX45" s="104">
        <f>IF(ISERROR(INDEX(Results_Cases!DE:DE,MATCH(A45,Results_Cases!A:A,0))/EC45),"..",INDEX(Results_Cases!DE:DE,MATCH(A45,Results_Cases!A:A,0))/EC45)</f>
        <v>0.2</v>
      </c>
      <c r="DY45" s="104">
        <f>IF(ISERROR(INDEX(Results_Cases!DF:DF,MATCH(A45,Results_Cases!A:A,0))/EC45),"..",INDEX(Results_Cases!DF:DF,MATCH(A45,Results_Cases!A:A,0))/EC45)</f>
        <v>0.32592592592592595</v>
      </c>
      <c r="DZ45" s="104">
        <f>IF(ISERROR(INDEX(Results_Cases!DG:DG,MATCH(A45,Results_Cases!A:A,0))/EC45),"..",INDEX(Results_Cases!DG:DG,MATCH(A45,Results_Cases!A:A,0))/EC45)</f>
        <v>0.17530864197530865</v>
      </c>
      <c r="EA45" s="104">
        <f>IF(ISERROR(INDEX(Results_Cases!DH:DH,MATCH(A45,Results_Cases!A:A,0))/EC45),"..",INDEX(Results_Cases!DH:DH,MATCH(A45,Results_Cases!A:A,0))/EC45)</f>
        <v>2.7160493827160494E-2</v>
      </c>
      <c r="EB45" s="107">
        <f>IF(ISERROR(INDEX(Results_Cases!DI:DI,MATCH(A45,Results_Cases!A:A,0))),"..",INDEX(Results_Cases!DI:DI,MATCH(A45,Results_Cases!A:A,0)))</f>
        <v>53.741379310344783</v>
      </c>
      <c r="EC45" s="100">
        <f>INDEX(Results_Cases!DA:DA,MATCH(A45,Results_Cases!A:A,0))+INDEX(Results_Cases!DB:DB,MATCH(A45,Results_Cases!A:A,0))+INDEX(Results_Cases!DC:DC,MATCH(A45,Results_Cases!A:A,0))+INDEX(Results_Cases!DD:DD,MATCH(A45,Results_Cases!A:A,0))+INDEX(Results_Cases!DE:DE,MATCH(A45,Results_Cases!A:A,0))+INDEX(Results_Cases!DF:DF,MATCH(A45,Results_Cases!A:A,0))+INDEX(Results_Cases!DG:DG,MATCH(A45,Results_Cases!A:A,0))+INDEX(Results_Cases!DH:DH,MATCH(A45,Results_Cases!A:A,0))</f>
        <v>405</v>
      </c>
      <c r="ED45" s="102">
        <f>IF(ISERROR(INDEX(Results_Cases!DJ:DJ,MATCH(A45,Results_Cases!A:A,0))/EI45),"..",INDEX(Results_Cases!DJ:DJ,MATCH(A45,Results_Cases!A:A,0))/EI45)</f>
        <v>2.3474178403755869E-3</v>
      </c>
      <c r="EE45" s="102">
        <f>IF(ISERROR(INDEX(Results_Cases!DK:DK,MATCH(A45,Results_Cases!A:A,0))/EI45),"..",INDEX(Results_Cases!DK:DK,MATCH(A45,Results_Cases!A:A,0))/EI45)</f>
        <v>4.6948356807511735E-2</v>
      </c>
      <c r="EF45" s="102">
        <f>IF(ISERROR(INDEX(Results_Cases!DL:DL,MATCH(A45,Results_Cases!A:A,0))/EI45),"..",INDEX(Results_Cases!DL:DL,MATCH(A45,Results_Cases!A:A,0))/EI45)</f>
        <v>2.3474178403755869E-3</v>
      </c>
      <c r="EG45" s="102">
        <f>IF(ISERROR(INDEX(Results_Cases!DM:DM,MATCH(A45,Results_Cases!A:A,0))/EI45),"..",INDEX(Results_Cases!DM:DM,MATCH(A45,Results_Cases!A:A,0))/EI45)</f>
        <v>0.931924882629108</v>
      </c>
      <c r="EH45" s="102">
        <f>IF(ISERROR(INDEX(Results_Cases!DN:DN,MATCH(A45,Results_Cases!A:A,0))/EI45),"..",INDEX(Results_Cases!DN:DN,MATCH(A45,Results_Cases!A:A,0))/EI45)</f>
        <v>1.6431924882629109E-2</v>
      </c>
      <c r="EI45" s="103">
        <f>INDEX(Results_Cases!DJ:DJ,MATCH(A45,Results_Cases!A:A,0))+INDEX(Results_Cases!DK:DK,MATCH(A45,Results_Cases!A:A,0))+INDEX(Results_Cases!DL:DL,MATCH(A45,Results_Cases!A:A,0))+INDEX(Results_Cases!DM:DM,MATCH(A45,Results_Cases!A:A,0))+INDEX(Results_Cases!DN:DN,MATCH(A45,Results_Cases!A:A,0))</f>
        <v>426</v>
      </c>
      <c r="EJ45" s="104">
        <f>IF(ISERROR(INDEX(Results_Cases!DO:DO,MATCH(A45,Results_Cases!A:A,0))/EI45),"..",INDEX(Results_Cases!DO:DO,MATCH(A45,Results_Cases!A:A,0))/EI45)</f>
        <v>0</v>
      </c>
      <c r="EK45" s="104">
        <f>IF(ISERROR(INDEX(Results_Cases!DP:DP,MATCH(A45,Results_Cases!A:A,0))/EI45),"..",INDEX(Results_Cases!DP:DP,MATCH(A45,Results_Cases!A:A,0))/EI45)</f>
        <v>0</v>
      </c>
      <c r="EL45" s="104">
        <f>IF(ISERROR(INDEX(Results_Cases!DQ:DQ,MATCH(A45,Results_Cases!A:A,0))/EI45),"..",INDEX(Results_Cases!DQ:DQ,MATCH(A45,Results_Cases!A:A,0))/EI45)</f>
        <v>2.3474178403755869E-3</v>
      </c>
      <c r="EM45" s="102">
        <f>IF(ISERROR(INDEX(Results_Cases!DR:DR,MATCH(A45,Results_Cases!A:A,0))/EI45),"..",INDEX(Results_Cases!DR:DR,MATCH(A45,Results_Cases!A:A,0))/EI45)</f>
        <v>0</v>
      </c>
      <c r="EN45" s="102">
        <f>IF(ISERROR(INDEX(Results_Cases!DS:DS,MATCH(A45,Results_Cases!A:A,0))/EI45),"..",INDEX(Results_Cases!DS:DS,MATCH(A45,Results_Cases!A:A,0))/EI45)</f>
        <v>0</v>
      </c>
      <c r="EO45" s="102">
        <f>IF(ISERROR(INDEX(Results_Cases!DT:DT,MATCH(A45,Results_Cases!A:A,0))/EI45),"..",INDEX(Results_Cases!DT:DT,MATCH(A45,Results_Cases!A:A,0))/EI45)</f>
        <v>1.4084507042253521E-2</v>
      </c>
      <c r="EP45" s="102">
        <f>IF(ISERROR(INDEX(Results_Cases!DU:DU,MATCH(A45,Results_Cases!A:A,0))/EI45),"..",INDEX(Results_Cases!DU:DU,MATCH(A45,Results_Cases!A:A,0))/EI45)</f>
        <v>3.2863849765258218E-2</v>
      </c>
      <c r="EQ45" s="104">
        <f>IF(ISERROR(INDEX(Results_Cases!DV:DV,MATCH(A45,Results_Cases!A:A,0))/EI45),"..",INDEX(Results_Cases!DV:DV,MATCH(A45,Results_Cases!A:A,0))/EI45)</f>
        <v>0</v>
      </c>
      <c r="ER45" s="104">
        <f>IF(ISERROR(INDEX(Results_Cases!DW:DW,MATCH(A45,Results_Cases!A:A,0))/EI45),"..",INDEX(Results_Cases!DW:DW,MATCH(A45,Results_Cases!A:A,0))/EI45)</f>
        <v>2.3474178403755869E-3</v>
      </c>
      <c r="ES45" s="104">
        <f>IF(ISERROR(INDEX(Results_Cases!DX:DX,MATCH(A45,Results_Cases!A:A,0))/EI45),"..",INDEX(Results_Cases!DX:DX,MATCH(A45,Results_Cases!A:A,0))/EI45)</f>
        <v>0</v>
      </c>
      <c r="ET45" s="104">
        <f>IF(ISERROR(INDEX(Results_Cases!DY:DY,MATCH(A45,Results_Cases!A:A,0))/EI45),"..",INDEX(Results_Cases!DY:DY,MATCH(A45,Results_Cases!A:A,0))/EI45)</f>
        <v>0</v>
      </c>
      <c r="EU45" s="104">
        <f>IF(ISERROR(INDEX(Results_Cases!DZ:DZ,MATCH(A45,Results_Cases!A:A,0))/EI45),"..",INDEX(Results_Cases!DZ:DZ,MATCH(A45,Results_Cases!A:A,0))/EI45)</f>
        <v>0</v>
      </c>
      <c r="EV45" s="104">
        <f>IF(ISERROR(INDEX(Results_Cases!EA:EA,MATCH(A45,Results_Cases!A:A,0))/EI45),"..",INDEX(Results_Cases!EA:EA,MATCH(A45,Results_Cases!A:A,0))/EI45)</f>
        <v>0</v>
      </c>
      <c r="EW45" s="104">
        <f>IF(ISERROR(INDEX(Results_Cases!EB:EB,MATCH(A45,Results_Cases!A:A,0))/EI45),"..",INDEX(Results_Cases!EB:EB,MATCH(A45,Results_Cases!A:A,0))/EI45)</f>
        <v>0</v>
      </c>
      <c r="EX45" s="102">
        <f>IF(ISERROR(INDEX(Results_Cases!EC:EC,MATCH(A45,Results_Cases!A:A,0))/EI45),"..",INDEX(Results_Cases!EC:EC,MATCH(A45,Results_Cases!A:A,0))/EI45)</f>
        <v>0</v>
      </c>
      <c r="EY45" s="102">
        <f>IF(ISERROR(INDEX(Results_Cases!ED:ED,MATCH(A45,Results_Cases!A:A,0))/EI45),"..",INDEX(Results_Cases!ED:ED,MATCH(A45,Results_Cases!A:A,0))/EI45)</f>
        <v>0</v>
      </c>
      <c r="EZ45" s="102">
        <f>IF(ISERROR(INDEX(Results_Cases!EE:EE,MATCH(A45,Results_Cases!A:A,0))/EI45),"..",INDEX(Results_Cases!EE:EE,MATCH(A45,Results_Cases!A:A,0))/EI45)</f>
        <v>0</v>
      </c>
      <c r="FA45" s="102">
        <f>IF(ISERROR(INDEX(Results_Cases!EF:EF,MATCH(A45,Results_Cases!A:A,0))/EI45),"..",INDEX(Results_Cases!EF:EF,MATCH(A45,Results_Cases!A:A,0))/EI45)</f>
        <v>2.3474178403755869E-3</v>
      </c>
      <c r="FB45" s="102">
        <f>IF(ISERROR(INDEX(Results_Cases!EG:EG,MATCH(A45,Results_Cases!A:A,0))/EI45),"..",INDEX(Results_Cases!EG:EG,MATCH(A45,Results_Cases!A:A,0))/EI45)</f>
        <v>2.3474178403755869E-3</v>
      </c>
      <c r="FC45" s="102">
        <f>IF(ISERROR(INDEX(Results_Cases!EH:EH,MATCH(A45,Results_Cases!A:A,0))/EI45),"..",INDEX(Results_Cases!EH:EH,MATCH(A45,Results_Cases!A:A,0))/EI45)</f>
        <v>2.3474178403755869E-3</v>
      </c>
      <c r="FD45" s="102">
        <f>IF(ISERROR(INDEX(Results_Cases!EI:EI,MATCH(A45,Results_Cases!A:A,0))/EI45),"..",INDEX(Results_Cases!EI:EI,MATCH(A45,Results_Cases!A:A,0))/EI45)</f>
        <v>0</v>
      </c>
      <c r="FE45" s="102">
        <f>IF(ISERROR(INDEX(Results_Cases!EJ:EJ,MATCH(A45,Results_Cases!A:A,0))/EI45),"..",INDEX(Results_Cases!EJ:EJ,MATCH(A45,Results_Cases!A:A,0))/EI45)</f>
        <v>2.3474178403755869E-3</v>
      </c>
      <c r="FF45" s="102">
        <f>IF(ISERROR(INDEX(Results_Cases!EK:EK,MATCH(A45,Results_Cases!A:A,0))/EI45),"..",INDEX(Results_Cases!EK:EK,MATCH(A45,Results_Cases!A:A,0))/EI45)</f>
        <v>0</v>
      </c>
      <c r="FG45" s="102">
        <f>IF(ISERROR(INDEX(Results_Cases!EL:EL,MATCH(A45,Results_Cases!A:A,0))/EI45),"..",INDEX(Results_Cases!EL:EL,MATCH(A45,Results_Cases!A:A,0))/EI45)</f>
        <v>2.3474178403755869E-3</v>
      </c>
      <c r="FH45" s="102">
        <f>IF(ISERROR(INDEX(Results_Cases!EM:EM,MATCH(A45,Results_Cases!A:A,0))/EI45),"..",INDEX(Results_Cases!EM:EM,MATCH(A45,Results_Cases!A:A,0))/EI45)</f>
        <v>0</v>
      </c>
      <c r="FI45" s="102">
        <f>IF(ISERROR(INDEX(Results_Cases!EN:EN,MATCH(A45,Results_Cases!A:A,0))/EI45),"..",INDEX(Results_Cases!EN:EN,MATCH(A45,Results_Cases!A:A,0))/EI45)</f>
        <v>0</v>
      </c>
      <c r="FJ45" s="102">
        <f>IF(ISERROR(INDEX(Results_Cases!EO:EO,MATCH(A45,Results_Cases!A:A,0))/EI45),"..",INDEX(Results_Cases!EO:EO,MATCH(A45,Results_Cases!A:A,0))/EI45)</f>
        <v>0</v>
      </c>
      <c r="FK45" s="102">
        <f>IF(ISERROR(INDEX(Results_Cases!EP:EP,MATCH(A45,Results_Cases!A:A,0))/EI45),"..",INDEX(Results_Cases!EP:EP,MATCH(A45,Results_Cases!A:A,0))/EI45)</f>
        <v>2.3474178403755869E-3</v>
      </c>
      <c r="FL45" s="102">
        <f>IF(ISERROR(INDEX(Results_Cases!EQ:EQ,MATCH(A45,Results_Cases!A:A,0))/EI45),"..",INDEX(Results_Cases!EQ:EQ,MATCH(A45,Results_Cases!A:A,0))/EI45)</f>
        <v>0</v>
      </c>
      <c r="FM45" s="102">
        <f>IF(ISERROR(INDEX(Results_Cases!ER:ER,MATCH(A45,Results_Cases!A:A,0))/EI45),"..",INDEX(Results_Cases!ER:ER,MATCH(A45,Results_Cases!A:A,0))/EI45)</f>
        <v>0</v>
      </c>
      <c r="FN45" s="102">
        <f>IF(ISERROR(INDEX(Results_Cases!ES:ES,MATCH(A45,Results_Cases!A:A,0))/EI45),"..",INDEX(Results_Cases!ES:ES,MATCH(A45,Results_Cases!A:A,0))/EI45)</f>
        <v>0</v>
      </c>
      <c r="FO45" s="102">
        <f>IF(ISERROR(INDEX(Results_Cases!ET:ET,MATCH(A45,Results_Cases!A:A,0))/EI45),"..",INDEX(Results_Cases!ET:ET,MATCH(A45,Results_Cases!A:A,0))/EI45)</f>
        <v>0</v>
      </c>
      <c r="FP45" s="102">
        <f>IF(ISERROR(INDEX(Results_Cases!EU:EU,MATCH(A45,Results_Cases!A:A,0))/EI45),"..",INDEX(Results_Cases!EU:EU,MATCH(A45,Results_Cases!A:A,0))/EI45)</f>
        <v>2.3474178403755869E-3</v>
      </c>
      <c r="FQ45" s="102">
        <f>IF(ISERROR(INDEX(Results_Cases!EV:EV,MATCH(A45,Results_Cases!A:A,0))/EI45),"..",INDEX(Results_Cases!EV:EV,MATCH(A45,Results_Cases!A:A,0))/EI45)</f>
        <v>0</v>
      </c>
      <c r="FR45" s="102">
        <f>IF(ISERROR(INDEX(Results_Cases!EW:EW,MATCH(A45,Results_Cases!A:A,0))/EI45),"..",INDEX(Results_Cases!EW:EW,MATCH(A45,Results_Cases!A:A,0))/EI45)</f>
        <v>2.3474178403755869E-3</v>
      </c>
      <c r="FS45" s="102">
        <f>IF(ISERROR(INDEX(Results_Cases!EX:EX,MATCH(A45,Results_Cases!A:A,0))/EI45),"..",INDEX(Results_Cases!EX:EX,MATCH(A45,Results_Cases!A:A,0))/EI45)</f>
        <v>0.91314553990610325</v>
      </c>
      <c r="FT45" s="104">
        <f>IF(ISERROR(INDEX(Results_Cases!EY:EY,MATCH(A45,Results_Cases!A:A,0))/EI45),"..",INDEX(Results_Cases!EY:EY,MATCH(A45,Results_Cases!A:A,0))/EI45)</f>
        <v>9.3896713615023476E-3</v>
      </c>
      <c r="FU45" s="104">
        <f>IF(ISERROR(INDEX(Results_Cases!EZ:EZ,MATCH(A45,Results_Cases!A:A,0))/EI45),"..",INDEX(Results_Cases!EZ:EZ,MATCH(A45,Results_Cases!A:A,0))/EI45)</f>
        <v>7.0422535211267607E-3</v>
      </c>
      <c r="FV45" s="102">
        <f>IF(ISERROR(INDEX(Results_Cases!FA:FA,MATCH(A45,Results_Cases!A:A,0))/GB45),"..",INDEX(Results_Cases!FA:FA,MATCH(A45,Results_Cases!A:A,0))/GB45)</f>
        <v>0.51657458563535907</v>
      </c>
      <c r="FW45" s="102">
        <f>IF(ISERROR(INDEX(Results_Cases!FB:FB,MATCH(A45,Results_Cases!A:A,0))/GB45),"..",INDEX(Results_Cases!FB:FB,MATCH(A45,Results_Cases!A:A,0))/GB45)</f>
        <v>1.3812154696132596E-2</v>
      </c>
      <c r="FX45" s="102">
        <f>IF(ISERROR(INDEX(Results_Cases!FC:FC,MATCH(A45,Results_Cases!A:A,0))/GB45),"..",INDEX(Results_Cases!FC:FC,MATCH(A45,Results_Cases!A:A,0))/GB45)</f>
        <v>5.5248618784530384E-3</v>
      </c>
      <c r="FY45" s="102">
        <f>IF(ISERROR(INDEX(Results_Cases!FD:FD,MATCH(A45,Results_Cases!A:A,0))/GB45),"..",INDEX(Results_Cases!FD:FD,MATCH(A45,Results_Cases!A:A,0))/GB45)</f>
        <v>1.6574585635359115E-2</v>
      </c>
      <c r="FZ45" s="102">
        <f>IF(ISERROR(INDEX(Results_Cases!FE:FE,MATCH(A45,Results_Cases!A:A,0))/GB45),"..",INDEX(Results_Cases!FE:FE,MATCH(A45,Results_Cases!A:A,0))/GB45)</f>
        <v>0.44751381215469616</v>
      </c>
      <c r="GA45" s="108">
        <f>IF(ISERROR(INDEX(Results_Cases!FF:FF,MATCH(A45,Results_Cases!A:A,0))/GB45),"..",INDEX(Results_Cases!FF:FF,MATCH(A45,Results_Cases!A:A,0))/GB45)</f>
        <v>0</v>
      </c>
      <c r="GB45" s="103">
        <f>INDEX(Results_Cases!FA:FA,MATCH(A45,Results_Cases!A:A,0))+INDEX(Results_Cases!FB:FB,MATCH(A45,Results_Cases!A:A,0))+INDEX(Results_Cases!FC:FC,MATCH(A45,Results_Cases!A:A,0))+INDEX(Results_Cases!FD:FD,MATCH(A45,Results_Cases!A:A,0))+INDEX(Results_Cases!FE:FE,MATCH(A45,Results_Cases!A:A,0))+INDEX(Results_Cases!FF:FF,MATCH(A45,Results_Cases!A:A,0))</f>
        <v>362</v>
      </c>
      <c r="GC45" s="104">
        <f>IF(ISERROR(INDEX(Results_Cases!FG:FG,MATCH(A45,Results_Cases!A:A,0))/GQ45),"..",INDEX(Results_Cases!FG:FG,MATCH(A45,Results_Cases!A:A,0))/GQ45)</f>
        <v>0.96216216216216222</v>
      </c>
      <c r="GD45" s="104">
        <f>IF(ISERROR(INDEX(Results_Cases!FH:FH,MATCH(A45,Results_Cases!A:A,0))/GQ45),"..",INDEX(Results_Cases!FH:FH,MATCH(A45,Results_Cases!A:A,0))/GQ45)</f>
        <v>1.0810810810810811E-2</v>
      </c>
      <c r="GE45" s="104">
        <f>IF(ISERROR(INDEX(Results_Cases!FI:FI,MATCH(A45,Results_Cases!A:A,0))/GQ45),"..",INDEX(Results_Cases!FI:FI,MATCH(A45,Results_Cases!A:A,0))/GQ45)</f>
        <v>5.4054054054054057E-3</v>
      </c>
      <c r="GF45" s="104">
        <f>IF(ISERROR(INDEX(Results_Cases!FJ:FJ,MATCH(A45,Results_Cases!A:A,0))/GQ45),"..",INDEX(Results_Cases!FJ:FJ,MATCH(A45,Results_Cases!A:A,0))/GQ45)</f>
        <v>1.0810810810810811E-2</v>
      </c>
      <c r="GG45" s="104">
        <f>IF(ISERROR(INDEX(Results_Cases!FK:FK,MATCH(A45,Results_Cases!A:A,0))/GQ45),"..",INDEX(Results_Cases!FK:FK,MATCH(A45,Results_Cases!A:A,0))/GQ45)</f>
        <v>0</v>
      </c>
      <c r="GH45" s="104">
        <f>IF(ISERROR(INDEX(Results_Cases!FL:FL,MATCH(A45,Results_Cases!A:A,0))/GQ45),"..",INDEX(Results_Cases!FL:FL,MATCH(A45,Results_Cases!A:A,0))/GQ45)</f>
        <v>0</v>
      </c>
      <c r="GI45" s="104">
        <f>IF(ISERROR(INDEX(Results_Cases!FM:FM,MATCH(A45,Results_Cases!A:A,0))/GQ45),"..",INDEX(Results_Cases!FM:FM,MATCH(A45,Results_Cases!A:A,0))/GQ45)</f>
        <v>0</v>
      </c>
      <c r="GJ45" s="104">
        <f>IF(ISERROR(INDEX(Results_Cases!FN:FN,MATCH(A45,Results_Cases!A:A,0))/GQ45),"..",INDEX(Results_Cases!FN:FN,MATCH(A45,Results_Cases!A:A,0))/GQ45)</f>
        <v>0</v>
      </c>
      <c r="GK45" s="104">
        <f>IF(ISERROR(INDEX(Results_Cases!FO:FO,MATCH(A45,Results_Cases!A:A,0))/GQ45),"..",INDEX(Results_Cases!FO:FO,MATCH(A45,Results_Cases!A:A,0))/GQ45)</f>
        <v>0</v>
      </c>
      <c r="GL45" s="104">
        <f>IF(ISERROR(INDEX(Results_Cases!FP:FP,MATCH(A45,Results_Cases!A:A,0))/GQ45),"..",INDEX(Results_Cases!FP:FP,MATCH(A45,Results_Cases!A:A,0))/GQ45)</f>
        <v>0</v>
      </c>
      <c r="GM45" s="104">
        <f>IF(ISERROR(INDEX(Results_Cases!FQ:FQ,MATCH(A45,Results_Cases!A:A,0))/GQ45),"..",INDEX(Results_Cases!FQ:FQ,MATCH(A45,Results_Cases!A:A,0))/GQ45)</f>
        <v>0</v>
      </c>
      <c r="GN45" s="104">
        <f>IF(ISERROR(INDEX(Results_Cases!FR:FR,MATCH(A45,Results_Cases!A:A,0))/GQ45),"..",INDEX(Results_Cases!FR:FR,MATCH(A45,Results_Cases!A:A,0))/GQ45)</f>
        <v>5.4054054054054057E-3</v>
      </c>
      <c r="GO45" s="104">
        <f>IF(ISERROR(INDEX(Results_Cases!FS:FS,MATCH(A45,Results_Cases!A:A,0))/GQ45),"..",INDEX(Results_Cases!FS:FS,MATCH(A45,Results_Cases!A:A,0))/GQ45)</f>
        <v>0</v>
      </c>
      <c r="GP45" s="104">
        <f>IF(ISERROR(INDEX(Results_Cases!FT:FT,MATCH(A45,Results_Cases!A:A,0))/GQ45),"..",INDEX(Results_Cases!FT:FT,MATCH(A45,Results_Cases!A:A,0))/GQ45)</f>
        <v>5.4054054054054057E-3</v>
      </c>
      <c r="GQ45" s="100">
        <f>INDEX(Results_Cases!FG:FG,MATCH(A45,Results_Cases!A:A,0))+INDEX(Results_Cases!FH:FH,MATCH(A45,Results_Cases!A:A,0))+INDEX(Results_Cases!FI:FI,MATCH(A45,Results_Cases!A:A,0))+INDEX(Results_Cases!FJ:FJ,MATCH(A45,Results_Cases!A:A,0))+INDEX(Results_Cases!FK:FK,MATCH(A45,Results_Cases!A:A,0))+INDEX(Results_Cases!FL:FL,MATCH(A45,Results_Cases!A:A,0))+INDEX(Results_Cases!FM:FM,MATCH(A45,Results_Cases!A:A,0))+INDEX(Results_Cases!FN:FN,MATCH(A45,Results_Cases!A:A,0))+INDEX(Results_Cases!FO:FO,MATCH(A45,Results_Cases!A:A,0))+INDEX(Results_Cases!FP:FP,MATCH(A45,Results_Cases!A:A,0))+INDEX(Results_Cases!FQ:FQ,MATCH(A45,Results_Cases!A:A,0))+INDEX(Results_Cases!FR:FR,MATCH(A45,Results_Cases!A:A,0))+INDEX(Results_Cases!FS:FS,MATCH(A45,Results_Cases!A:A,0))+INDEX(Results_Cases!FT:FT,MATCH(A45,Results_Cases!A:A,0))</f>
        <v>185</v>
      </c>
      <c r="GR45" s="102">
        <f>IF(ISERROR(INDEX(Results_Cases!FU:FU,MATCH(A45,Results_Cases!A:A,0))/GS45),"..",INDEX(Results_Cases!FU:FU,MATCH(A45,Results_Cases!A:A,0))/GS45)</f>
        <v>1</v>
      </c>
      <c r="GS45" s="109">
        <f>INDEX(Results_Cases!FU:FU,MATCH(A45,Results_Cases!A:A,0))</f>
        <v>5</v>
      </c>
      <c r="GT45" s="104">
        <f>IF(ISERROR(INDEX(Results_Cases!FV:FV,MATCH(A45,Results_Cases!A:A,0))/GV45),"..",INDEX(Results_Cases!FV:FV,MATCH(A45,Results_Cases!A:A,0))/GV45)</f>
        <v>1</v>
      </c>
      <c r="GU45" s="104">
        <f>IF(ISERROR(INDEX(Results_Cases!FW:FW,MATCH(A45,Results_Cases!A:A,0))/GV45),"..",INDEX(Results_Cases!FW:FW,MATCH(A45,Results_Cases!A:A,0))/GV45)</f>
        <v>0</v>
      </c>
      <c r="GV45" s="110">
        <f>INDEX(Results_Cases!FV:FV,MATCH(A45,Results_Cases!A:A,0))+INDEX(Results_Cases!FW:FW,MATCH(A45,Results_Cases!A:A,0))</f>
        <v>2</v>
      </c>
      <c r="GW45" s="102">
        <f>IF(ISERROR(INDEX(Results_Cases!FX:FX,MATCH(A45,Results_Cases!A:A,0))/GZ45),"..",INDEX(Results_Cases!FX:FX,MATCH(A45,Results_Cases!A:A,0))/GZ45)</f>
        <v>1</v>
      </c>
      <c r="GX45" s="102">
        <f>IF(ISERROR(INDEX(Results_Cases!FY:FY,MATCH(A45,Results_Cases!A:A,0))/GZ45),"..",INDEX(Results_Cases!FY:FY,MATCH(A45,Results_Cases!A:A,0))/GZ45)</f>
        <v>0</v>
      </c>
      <c r="GY45" s="102">
        <f>IF(ISERROR(INDEX(Results_Cases!FZ:FZ,MATCH(A45,Results_Cases!A:A,0))/GZ45),"..",INDEX(Results_Cases!FZ:FZ,MATCH(A45,Results_Cases!A:A,0))/GZ45)</f>
        <v>0</v>
      </c>
      <c r="GZ45" s="109">
        <f>INDEX(Results_Cases!FX:FX,MATCH(A45,Results_Cases!A:A,0))+INDEX(Results_Cases!FY:FY,MATCH(A45,Results_Cases!A:A,0))+INDEX(Results_Cases!FZ:FZ,MATCH(A45,Results_Cases!A:A,0))</f>
        <v>6</v>
      </c>
      <c r="HA45" s="104">
        <f>IF(ISERROR(INDEX(Results_Cases!GA:GA,MATCH(A45,Results_Cases!A:A,0))/HF45),"..",INDEX(Results_Cases!GA:GA,MATCH(A45,Results_Cases!A:A,0))/HF45)</f>
        <v>0.98734177215189878</v>
      </c>
      <c r="HB45" s="104">
        <f>IF(ISERROR(INDEX(Results_Cases!GB:GB,MATCH(A45,Results_Cases!A:A,0))/HF45),"..",INDEX(Results_Cases!GB:GB,MATCH(A45,Results_Cases!A:A,0))/HF45)</f>
        <v>0</v>
      </c>
      <c r="HC45" s="104">
        <f>IF(ISERROR(INDEX(Results_Cases!GC:GC,MATCH(A45,Results_Cases!A:A,0))/HF45),"..",INDEX(Results_Cases!GC:GC,MATCH(A45,Results_Cases!A:A,0))/HF45)</f>
        <v>0</v>
      </c>
      <c r="HD45" s="104">
        <f>IF(ISERROR(INDEX(Results_Cases!GD:GD,MATCH(A45,Results_Cases!A:A,0))/HF45),"..",INDEX(Results_Cases!GD:GD,MATCH(A45,Results_Cases!A:A,0))/HF45)</f>
        <v>6.3291139240506328E-3</v>
      </c>
      <c r="HE45" s="104">
        <f>IF(ISERROR(INDEX(Results_Cases!GE:GE,MATCH(A45,Results_Cases!A:A,0))/HF45),"..",INDEX(Results_Cases!GE:GE,MATCH(A45,Results_Cases!A:A,0))/HF45)</f>
        <v>6.3291139240506328E-3</v>
      </c>
      <c r="HF45" s="110">
        <f>INDEX(Results_Cases!GA:GA,MATCH(A45,Results_Cases!A:A,0))+INDEX(Results_Cases!GB:GB,MATCH(A45,Results_Cases!A:A,0))+INDEX(Results_Cases!GC:GC,MATCH(A45,Results_Cases!A:A,0))+INDEX(Results_Cases!GD:GD,MATCH(A45,Results_Cases!A:A,0))+INDEX(Results_Cases!GE:GE,MATCH(A45,Results_Cases!A:A,0))</f>
        <v>158</v>
      </c>
      <c r="HG45" s="102">
        <f>INDEX(Results_Cases!GF:GF,MATCH(A45,Results_Cases!A:A,0))/HO45</f>
        <v>0.80270270270270272</v>
      </c>
      <c r="HH45" s="102">
        <f>INDEX(Results_Cases!GG:GG,MATCH(A45,Results_Cases!A:A,0))/HO45</f>
        <v>9.45945945945946E-2</v>
      </c>
      <c r="HI45" s="102">
        <f>INDEX(Results_Cases!GH:GH,MATCH(A45,Results_Cases!A:A,0))/HO45</f>
        <v>7.2972972972972977E-2</v>
      </c>
      <c r="HJ45" s="102">
        <f>INDEX(Results_Cases!GI:GI,MATCH(A45,Results_Cases!A:A,0))/HO45</f>
        <v>1.0810810810810811E-2</v>
      </c>
      <c r="HK45" s="102">
        <f>INDEX(Results_Cases!GJ:GJ,MATCH(A45,Results_Cases!A:A,0))/HO45</f>
        <v>2.7027027027027029E-2</v>
      </c>
      <c r="HL45" s="102">
        <f>INDEX(Results_Cases!GK:GK,MATCH(A45,Results_Cases!A:A,0))/HO45</f>
        <v>8.1081081081081086E-3</v>
      </c>
      <c r="HM45" s="102">
        <f>INDEX(Results_Cases!GL:GL,MATCH(A45,Results_Cases!A:A,0))/HO45</f>
        <v>3.5135135135135137E-2</v>
      </c>
      <c r="HN45" s="102">
        <f>INDEX(Results_Cases!GM:GM,MATCH(A45,Results_Cases!A:A,0))/HO45</f>
        <v>2.4324324324324326E-2</v>
      </c>
      <c r="HO45" s="103">
        <f>INDEX(Results_Cases!HC:HC,MATCH(A45,Results_Cases!A:A,0))</f>
        <v>370</v>
      </c>
      <c r="HP45" s="104">
        <f>IF(ISERROR(INDEX(Results_Cases!GN:GN,MATCH(A45,Results_Cases!A:A,0))/HX45),0,INDEX(Results_Cases!GN:GN,MATCH(A45,Results_Cases!A:A,0))/HX45)</f>
        <v>0.53785900783289819</v>
      </c>
      <c r="HQ45" s="104">
        <f>IF(ISERROR(INDEX(Results_Cases!GO:GO,MATCH(A45,Results_Cases!A:A,0))/HX45),0,INDEX(Results_Cases!GO:GO,MATCH(A45,Results_Cases!A:A,0))/HX45)</f>
        <v>6.5274151436031339E-2</v>
      </c>
      <c r="HR45" s="104">
        <f>IF(ISERROR(INDEX(Results_Cases!GP:GP,MATCH(A45,Results_Cases!A:A,0))/HX45),0,INDEX(Results_Cases!GP:GP,MATCH(A45,Results_Cases!A:A,0))/HX45)</f>
        <v>7.832898172323759E-3</v>
      </c>
      <c r="HS45" s="104">
        <f>IF(ISERROR(INDEX(Results_Cases!GQ:GQ,MATCH(A45,Results_Cases!A:A,0))/HX45),0,INDEX(Results_Cases!GQ:GQ,MATCH(A45,Results_Cases!A:A,0))/HX45)</f>
        <v>7.832898172323759E-3</v>
      </c>
      <c r="HT45" s="104">
        <f>IF(ISERROR(INDEX(Results_Cases!GR:GR,MATCH(A45,Results_Cases!A:A,0))/HX45),0,INDEX(Results_Cases!GR:GR,MATCH(A45,Results_Cases!A:A,0))/HX45)</f>
        <v>0.3394255874673629</v>
      </c>
      <c r="HU45" s="104">
        <f>IF(ISERROR(INDEX(Results_Cases!GS:GS,MATCH(A45,Results_Cases!A:A,0))/HX45),0,INDEX(Results_Cases!GS:GS,MATCH(A45,Results_Cases!A:A,0))/HX45)</f>
        <v>1.0443864229765013E-2</v>
      </c>
      <c r="HV45" s="104">
        <f>IF(ISERROR(INDEX(Results_Cases!GT:GT,MATCH(A45,Results_Cases!A:A,0))/HX45),0,INDEX(Results_Cases!GT:GT,MATCH(A45,Results_Cases!A:A,0))/HX45)</f>
        <v>7.832898172323759E-3</v>
      </c>
      <c r="HW45" s="104">
        <f>IF(ISERROR(INDEX(Results_Cases!GU:GU,MATCH(A45,Results_Cases!A:A,0))/HX45),0,INDEX(Results_Cases!GU:GU,MATCH(A45,Results_Cases!A:A,0))/HX45)</f>
        <v>2.3498694516971279E-2</v>
      </c>
      <c r="HX45" s="100">
        <f>INDEX(Results_Cases!GN:GN,MATCH(A45,Results_Cases!A:A,0))+INDEX(Results_Cases!GO:GO,MATCH(A45,Results_Cases!A:A,0))+INDEX(Results_Cases!GP:GP,MATCH(A45,Results_Cases!A:A,0))+INDEX(Results_Cases!GQ:GQ,MATCH(A45,Results_Cases!A:A,0))+INDEX(Results_Cases!GR:GR,MATCH(A45,Results_Cases!A:A,0))+INDEX(Results_Cases!GS:GS,MATCH(A45,Results_Cases!A:A,0))+INDEX(Results_Cases!GT:GT,MATCH(A45,Results_Cases!A:A,0))+INDEX(Results_Cases!GU:GU,MATCH(A45,Results_Cases!A:A,0))</f>
        <v>383</v>
      </c>
      <c r="HY45" s="102">
        <f>IF(ISERROR(INDEX(Results_Cases!GV:GV,MATCH(A45,Results_Cases!A:A,0))/IA45),"..",INDEX(Results_Cases!GV:GV,MATCH(A45,Results_Cases!A:A,0))/IA45)</f>
        <v>0.44954128440366975</v>
      </c>
      <c r="HZ45" s="102">
        <f>IF(ISERROR(INDEX(Results_Cases!GW:GW,MATCH(A45,Results_Cases!A:A,0))/IA45),"..",INDEX(Results_Cases!GW:GW,MATCH(A45,Results_Cases!A:A,0))/IA45)</f>
        <v>0.55045871559633031</v>
      </c>
      <c r="IA45" s="103">
        <f>INDEX(Results_Cases!GV:GV,MATCH(A45,Results_Cases!A:A,0))+INDEX(Results_Cases!GW:GW,MATCH(A45,Results_Cases!A:A,0))</f>
        <v>436</v>
      </c>
      <c r="IB45" s="104">
        <f>IF(ISERROR(INDEX(Results_Cases!GX:GX,MATCH(A45,Results_Cases!A:A,0))/ID45),"..",INDEX(Results_Cases!GX:GX,MATCH(A45,Results_Cases!A:A,0))/ID45)</f>
        <v>4.5871559633027525E-2</v>
      </c>
      <c r="IC45" s="104">
        <f>IF(ISERROR(INDEX(Results_Cases!GY:GY,MATCH(A45,Results_Cases!A:A,0))/ID45),"..",INDEX(Results_Cases!GY:GY,MATCH(A45,Results_Cases!A:A,0))/ID45)</f>
        <v>0.95412844036697253</v>
      </c>
      <c r="ID45" s="111">
        <f>INDEX(Results_Cases!GX:GX,MATCH(A45,Results_Cases!A:A,0))+INDEX(Results_Cases!GY:GY,MATCH(A45,Results_Cases!A:A,0))</f>
        <v>436</v>
      </c>
    </row>
    <row r="46" spans="1:238" s="30" customFormat="1" ht="24" customHeight="1" x14ac:dyDescent="0.2">
      <c r="A46" s="93" t="s">
        <v>155</v>
      </c>
      <c r="B46" s="94" t="s">
        <v>88</v>
      </c>
      <c r="C46" s="94" t="s">
        <v>177</v>
      </c>
      <c r="D46" s="100">
        <f>INDEX(Results_Cases!D:D,MATCH(A46,Results_Cases!A:A,0))</f>
        <v>43</v>
      </c>
      <c r="E46" s="102">
        <f>INDEX(Results_Cases!E:E,MATCH(A46,Results_Cases!A:A,0))/G46</f>
        <v>0.95348837209302328</v>
      </c>
      <c r="F46" s="102">
        <f>INDEX(Results_Cases!F:F,MATCH(A46,Results_Cases!A:A,0))/G46</f>
        <v>4.6511627906976744E-2</v>
      </c>
      <c r="G46" s="103">
        <f>INDEX(Results_Cases!D:D,MATCH(A46,Results_Cases!A:A,0))</f>
        <v>43</v>
      </c>
      <c r="H46" s="104">
        <f>INDEX(Results_Cases!G:G,MATCH(A46,Results_Cases!A:A,0))/T46</f>
        <v>0.51162790697674421</v>
      </c>
      <c r="I46" s="104">
        <f>INDEX(Results_Cases!H:H,MATCH(A46,Results_Cases!A:A,0))/T46</f>
        <v>0.13953488372093023</v>
      </c>
      <c r="J46" s="104">
        <f>INDEX(Results_Cases!I:I,MATCH(A46,Results_Cases!A:A,0))/T46</f>
        <v>0.37209302325581395</v>
      </c>
      <c r="K46" s="104">
        <f>INDEX(Results_Cases!J:J,MATCH(A46,Results_Cases!A:A,0))/T46</f>
        <v>0.34883720930232559</v>
      </c>
      <c r="L46" s="104">
        <f>INDEX(Results_Cases!K:K,MATCH(A46,Results_Cases!A:A,0))/T46</f>
        <v>0.13953488372093023</v>
      </c>
      <c r="M46" s="104">
        <f>INDEX(Results_Cases!L:L,MATCH(A46,Results_Cases!A:A,0))/T46</f>
        <v>6.9767441860465115E-2</v>
      </c>
      <c r="N46" s="104">
        <f>INDEX(Results_Cases!M:M,MATCH(A46,Results_Cases!A:A,0))/T46</f>
        <v>0.18604651162790697</v>
      </c>
      <c r="O46" s="104">
        <f>INDEX(Results_Cases!N:N,MATCH(A46,Results_Cases!A:A,0))/T46</f>
        <v>0</v>
      </c>
      <c r="P46" s="104">
        <f>INDEX(Results_Cases!O:O,MATCH(A46,Results_Cases!A:A,0))/T46</f>
        <v>0.13953488372093023</v>
      </c>
      <c r="Q46" s="104">
        <f>INDEX(Results_Cases!P:P,MATCH(A46,Results_Cases!A:A,0))/T46</f>
        <v>2.3255813953488372E-2</v>
      </c>
      <c r="R46" s="104">
        <f>INDEX(Results_Cases!Q:Q,MATCH(A46,Results_Cases!A:A,0))/T46</f>
        <v>2.3255813953488372E-2</v>
      </c>
      <c r="S46" s="104">
        <f>INDEX(Results_Cases!R:R,MATCH(A46,Results_Cases!A:A,0))/T46</f>
        <v>9.3023255813953487E-2</v>
      </c>
      <c r="T46" s="100">
        <f>INDEX(Results_Cases!GZ:GZ,MATCH(A46,Results_Cases!A:A,0))</f>
        <v>43</v>
      </c>
      <c r="U46" s="102">
        <f>IF(ISERROR(INDEX(Results_Cases!S:S,MATCH(A46,Results_Cases!A:A,0))/X46),0,INDEX(Results_Cases!S:S,MATCH(A46,Results_Cases!A:A,0))/X46)</f>
        <v>0.63636363636363635</v>
      </c>
      <c r="V46" s="102">
        <f>IF(ISERROR(INDEX(Results_Cases!T:T,MATCH(A46,Results_Cases!A:A,0))/X46),0,INDEX(Results_Cases!T:T,MATCH(A46,Results_Cases!A:A,0))/X46)</f>
        <v>0.27272727272727271</v>
      </c>
      <c r="W46" s="102">
        <f>IF(ISERROR(INDEX(Results_Cases!U:U,MATCH(A46,Results_Cases!A:A,0))/X46),0,INDEX(Results_Cases!U:U,MATCH(A46,Results_Cases!A:A,0))/X46)</f>
        <v>9.0909090909090912E-2</v>
      </c>
      <c r="X46" s="103">
        <f>IF(INDEX(Results_Cases!S:S,MATCH(A46,Results_Cases!A:A,0))+INDEX(Results_Cases!T:T,MATCH(A46,Results_Cases!A:A,0))+INDEX(Results_Cases!U:U,MATCH(A46,Results_Cases!A:A,0))=0,"..",INDEX(Results_Cases!S:S,MATCH(A46,Results_Cases!A:A,0))+INDEX(Results_Cases!T:T,MATCH(A46,Results_Cases!A:A,0))+INDEX(Results_Cases!U:U,MATCH(A46,Results_Cases!A:A,0)))</f>
        <v>22</v>
      </c>
      <c r="Y46" s="104">
        <f>IF(ISERROR(INDEX(Results_Cases!V:V,MATCH(A46,Results_Cases!A:A,0))/AC46),"..",INDEX(Results_Cases!V:V,MATCH(A46,Results_Cases!A:A,0))/AC46)</f>
        <v>0.7142857142857143</v>
      </c>
      <c r="Z46" s="104">
        <f>IF(ISERROR(INDEX(Results_Cases!W:W,MATCH(A46,Results_Cases!A:A,0))/AC46),"..",INDEX(Results_Cases!W:W,MATCH(A46,Results_Cases!A:A,0))/AC46)</f>
        <v>2.3809523809523808E-2</v>
      </c>
      <c r="AA46" s="104">
        <f>IF(ISERROR(INDEX(Results_Cases!X:X,MATCH(A46,Results_Cases!A:A,0))/AC46),"..",INDEX(Results_Cases!X:X,MATCH(A46,Results_Cases!A:A,0))/AC46)</f>
        <v>2.3809523809523808E-2</v>
      </c>
      <c r="AB46" s="104">
        <f>IF(ISERROR(INDEX(Results_Cases!Y:Y,MATCH(A46,Results_Cases!A:A,0))/AC46),"..",INDEX(Results_Cases!Y:Y,MATCH(A46,Results_Cases!A:A,0))/AC46)</f>
        <v>0.2857142857142857</v>
      </c>
      <c r="AC46" s="100">
        <f>INDEX(Results_Cases!HA:HA,MATCH(A46,Results_Cases!A:A,0))</f>
        <v>42</v>
      </c>
      <c r="AD46" s="102">
        <f>IF(ISERROR(INDEX(Results_Cases!Z:Z,MATCH(A46,Results_Cases!A:A,0))/AK46),"..",INDEX(Results_Cases!Z:Z,MATCH(A46,Results_Cases!A:A,0))/AK46)</f>
        <v>0.21428571428571427</v>
      </c>
      <c r="AE46" s="102">
        <f>IF(ISERROR(INDEX(Results_Cases!AA:AA,MATCH(A46,Results_Cases!A:A,0))/AK46),"..",INDEX(Results_Cases!AA:AA,MATCH(A46,Results_Cases!A:A,0))/AK46)</f>
        <v>9.5238095238095233E-2</v>
      </c>
      <c r="AF46" s="102">
        <f>IF(ISERROR(INDEX(Results_Cases!AB:AB,MATCH(A46,Results_Cases!A:A,0))/AK46),"..",INDEX(Results_Cases!AB:AB,MATCH(A46,Results_Cases!A:A,0))/AK46)</f>
        <v>0.11904761904761904</v>
      </c>
      <c r="AG46" s="102">
        <f>IF(ISERROR(INDEX(Results_Cases!AC:AC,MATCH(A46,Results_Cases!A:A,0))/AK46),"..",INDEX(Results_Cases!AC:AC,MATCH(A46,Results_Cases!A:A,0))/AK46)</f>
        <v>0.30952380952380953</v>
      </c>
      <c r="AH46" s="102">
        <f>IF(ISERROR(INDEX(Results_Cases!AD:AD,MATCH(A46,Results_Cases!A:A,0))/AK46),"..",INDEX(Results_Cases!AD:AD,MATCH(A46,Results_Cases!A:A,0))/AK46)</f>
        <v>0</v>
      </c>
      <c r="AI46" s="102">
        <f>IF(ISERROR(INDEX(Results_Cases!AE:AE,MATCH(A46,Results_Cases!A:A,0))/AK46),"..",INDEX(Results_Cases!AE:AE,MATCH(A46,Results_Cases!A:A,0))/AK46)</f>
        <v>2.3809523809523808E-2</v>
      </c>
      <c r="AJ46" s="102">
        <f>IF(ISERROR(INDEX(Results_Cases!AF:AF,MATCH(A46,Results_Cases!A:A,0))/AK46),"..",INDEX(Results_Cases!AF:AF,MATCH(A46,Results_Cases!A:A,0))/AK46)</f>
        <v>0.23809523809523808</v>
      </c>
      <c r="AK46" s="103">
        <f>IF(INDEX(Results_Cases!Z:Z,MATCH(A46,Results_Cases!A:A,0))+INDEX(Results_Cases!AA:AA,MATCH(A46,Results_Cases!A:A,0))+INDEX(Results_Cases!AB:AB,MATCH(A46,Results_Cases!A:A,0))+INDEX(Results_Cases!AC:AC,MATCH(A46,Results_Cases!A:A,0))+INDEX(Results_Cases!AD:AD,MATCH(A46,Results_Cases!A:A,0))+INDEX(Results_Cases!AE:AE,MATCH(A46,Results_Cases!A:A,0))+INDEX(Results_Cases!AF:AF,MATCH(A46,Results_Cases!A:A,0))=0,"..",INDEX(Results_Cases!Z:Z,MATCH(A46,Results_Cases!A:A,0))+INDEX(Results_Cases!AA:AA,MATCH(A46,Results_Cases!A:A,0))+INDEX(Results_Cases!AB:AB,MATCH(A46,Results_Cases!A:A,0))+INDEX(Results_Cases!AC:AC,MATCH(A46,Results_Cases!A:A,0))+INDEX(Results_Cases!AD:AD,MATCH(A46,Results_Cases!A:A,0))+INDEX(Results_Cases!AE:AE,MATCH(A46,Results_Cases!A:A,0))+INDEX(Results_Cases!AF:AF,MATCH(A46,Results_Cases!A:A,0)))</f>
        <v>42</v>
      </c>
      <c r="AL46" s="104">
        <f>IF(ISERROR(INDEX(Results_Cases!AG:AG,MATCH(A46,Results_Cases!A:A,0))/AR46),"..",INDEX(Results_Cases!AG:AG,MATCH(A46,Results_Cases!A:A,0))/AR46)</f>
        <v>0.30952380952380953</v>
      </c>
      <c r="AM46" s="104">
        <f>IF(ISERROR(INDEX(Results_Cases!AH:AH,MATCH(A46,Results_Cases!A:A,0))/AR46),"..",INDEX(Results_Cases!AH:AH,MATCH(A46,Results_Cases!A:A,0))/AR46)</f>
        <v>0.54761904761904767</v>
      </c>
      <c r="AN46" s="104">
        <f>IF(ISERROR(INDEX(Results_Cases!AI:AI,MATCH(A46,Results_Cases!A:A,0))/AR46),"..",INDEX(Results_Cases!AI:AI,MATCH(A46,Results_Cases!A:A,0))/AR46)</f>
        <v>9.5238095238095233E-2</v>
      </c>
      <c r="AO46" s="104">
        <f>IF(ISERROR(INDEX(Results_Cases!AJ:AJ,MATCH(A46,Results_Cases!A:A,0))/AR46),"..",INDEX(Results_Cases!AJ:AJ,MATCH(A46,Results_Cases!A:A,0))/AR46)</f>
        <v>2.3809523809523808E-2</v>
      </c>
      <c r="AP46" s="104">
        <f>IF(ISERROR(INDEX(Results_Cases!AK:AK,MATCH(A46,Results_Cases!A:A,0))/AR46),"..",INDEX(Results_Cases!AK:AK,MATCH(A46,Results_Cases!A:A,0))/AR46)</f>
        <v>0</v>
      </c>
      <c r="AQ46" s="104">
        <f>IF(ISERROR(INDEX(Results_Cases!AL:AL,MATCH(A46,Results_Cases!A:A,0))/AR46),"..",INDEX(Results_Cases!AL:AL,MATCH(A46,Results_Cases!A:A,0))/AR46)</f>
        <v>2.3809523809523808E-2</v>
      </c>
      <c r="AR46" s="100">
        <f>INDEX(Results_Cases!AG:AG,MATCH(A46,Results_Cases!A:A,0))+INDEX(Results_Cases!AH:AH,MATCH(A46,Results_Cases!A:A,0))+INDEX(Results_Cases!AI:AI,MATCH(A46,Results_Cases!A:A,0))+INDEX(Results_Cases!AJ:AJ,MATCH(A46,Results_Cases!A:A,0))+INDEX(Results_Cases!AK:AK,MATCH(A46,Results_Cases!A:A,0))+INDEX(Results_Cases!AL:AL,MATCH(A46,Results_Cases!A:A,0))</f>
        <v>42</v>
      </c>
      <c r="AS46" s="102">
        <f>IF(ISERROR(INDEX(Results_Cases!AM:AM,MATCH(A46,Results_Cases!A:A,0))/AX46),"..",INDEX(Results_Cases!AM:AM,MATCH(A46,Results_Cases!A:A,0))/AX46)</f>
        <v>0.71052631578947367</v>
      </c>
      <c r="AT46" s="102">
        <f>IF(ISERROR(INDEX(Results_Cases!AN:AN,MATCH(A46,Results_Cases!A:A,0))/AX46),"..",INDEX(Results_Cases!AN:AN,MATCH(A46,Results_Cases!A:A,0))/AX46)</f>
        <v>0.23684210526315788</v>
      </c>
      <c r="AU46" s="102">
        <f>IF(ISERROR(INDEX(Results_Cases!AO:AO,MATCH(A46,Results_Cases!A:A,0))/AX46),"..",INDEX(Results_Cases!AO:AO,MATCH(A46,Results_Cases!A:A,0))/AX46)</f>
        <v>5.2631578947368418E-2</v>
      </c>
      <c r="AV46" s="102">
        <f>IF(ISERROR(INDEX(Results_Cases!AP:AP,MATCH(A46,Results_Cases!A:A,0))/AX46),"..",INDEX(Results_Cases!AP:AP,MATCH(A46,Results_Cases!A:A,0))/AX46)</f>
        <v>0</v>
      </c>
      <c r="AW46" s="102">
        <f>IF(ISERROR(INDEX(Results_Cases!AQ:AQ,MATCH(A46,Results_Cases!A:A,0))/AX46),"..",INDEX(Results_Cases!AQ:AQ,MATCH(A46,Results_Cases!A:A,0))/AX46)</f>
        <v>0</v>
      </c>
      <c r="AX46" s="103">
        <f>INDEX(Results_Cases!AM:AM,MATCH(A46,Results_Cases!A:A,0))+INDEX(Results_Cases!AN:AN,MATCH(A46,Results_Cases!A:A,0))+INDEX(Results_Cases!AO:AO,MATCH(A46,Results_Cases!A:A,0))+INDEX(Results_Cases!AP:AP,MATCH(A46,Results_Cases!A:A,0))+INDEX(Results_Cases!AQ:AQ,MATCH(A46,Results_Cases!A:A,0))</f>
        <v>38</v>
      </c>
      <c r="AY46" s="104">
        <f>IF(ISERROR(INDEX(Results_Cases!AR:AR,MATCH(A46,Results_Cases!A:A,0))/BD46),"..",INDEX(Results_Cases!AR:AR,MATCH(A46,Results_Cases!A:A,0))/BD46)</f>
        <v>0.69230769230769229</v>
      </c>
      <c r="AZ46" s="104">
        <f>IF(ISERROR(INDEX(Results_Cases!AS:AS,MATCH(A46,Results_Cases!A:A,0))/BD46),"..",INDEX(Results_Cases!AS:AS,MATCH(A46,Results_Cases!A:A,0))/BD46)</f>
        <v>0.25641025641025639</v>
      </c>
      <c r="BA46" s="104">
        <f>IF(ISERROR(INDEX(Results_Cases!AT:AT,MATCH(A46,Results_Cases!A:A,0))/BD46),"..",INDEX(Results_Cases!AT:AT,MATCH(A46,Results_Cases!A:A,0))/BD46)</f>
        <v>2.564102564102564E-2</v>
      </c>
      <c r="BB46" s="104">
        <f>IF(ISERROR(INDEX(Results_Cases!AU:AU,MATCH(A46,Results_Cases!A:A,0))/BD46),"..",INDEX(Results_Cases!AU:AU,MATCH(A46,Results_Cases!A:A,0))/BD46)</f>
        <v>2.564102564102564E-2</v>
      </c>
      <c r="BC46" s="104">
        <f>IF(ISERROR(INDEX(Results_Cases!AV:AV,MATCH(A46,Results_Cases!A:A,0))/BD46),"..",INDEX(Results_Cases!AV:AV,MATCH(A46,Results_Cases!A:A,0))/BD46)</f>
        <v>0</v>
      </c>
      <c r="BD46" s="100">
        <f>INDEX(Results_Cases!AR:AR,MATCH(A46,Results_Cases!A:A,0))+INDEX(Results_Cases!AS:AS,MATCH(A46,Results_Cases!A:A,0))+INDEX(Results_Cases!AT:AT,MATCH(A46,Results_Cases!A:A,0))+INDEX(Results_Cases!AU:AU,MATCH(A46,Results_Cases!A:A,0))+INDEX(Results_Cases!AV:AV,MATCH(A46,Results_Cases!A:A,0))</f>
        <v>39</v>
      </c>
      <c r="BE46" s="102">
        <f>IF(ISERROR(INDEX(Results_Cases!AW:AW,MATCH(A46,Results_Cases!A:A,0))/BJ46),"..",INDEX(Results_Cases!AW:AW,MATCH(A46,Results_Cases!A:A,0))/BJ46)</f>
        <v>0.75</v>
      </c>
      <c r="BF46" s="102">
        <f>IF(ISERROR(INDEX(Results_Cases!AX:AX,MATCH(A46,Results_Cases!A:A,0))/BJ46),"..",INDEX(Results_Cases!AX:AX,MATCH(A46,Results_Cases!A:A,0))/BJ46)</f>
        <v>0.22500000000000001</v>
      </c>
      <c r="BG46" s="102">
        <f>IF(ISERROR(INDEX(Results_Cases!AY:AY,MATCH(A46,Results_Cases!A:A,0))/BJ46),"..",INDEX(Results_Cases!AY:AY,MATCH(A46,Results_Cases!A:A,0))/BJ46)</f>
        <v>2.5000000000000001E-2</v>
      </c>
      <c r="BH46" s="102">
        <f>IF(ISERROR(INDEX(Results_Cases!AZ:AZ,MATCH(A46,Results_Cases!A:A,0))/BJ46),"..",INDEX(Results_Cases!AZ:AZ,MATCH(A46,Results_Cases!A:A,0))/BJ46)</f>
        <v>0</v>
      </c>
      <c r="BI46" s="102">
        <f>IF(ISERROR(INDEX(Results_Cases!BA:BA,MATCH(A46,Results_Cases!A:A,0))/BJ46),"..",INDEX(Results_Cases!BA:BA,MATCH(A46,Results_Cases!A:A,0))/BJ46)</f>
        <v>0</v>
      </c>
      <c r="BJ46" s="103">
        <f>INDEX(Results_Cases!AW:AW,MATCH(A46,Results_Cases!A:A,0))+INDEX(Results_Cases!AX:AX,MATCH(A46,Results_Cases!A:A,0))+INDEX(Results_Cases!AY:AY,MATCH(A46,Results_Cases!A:A,0))+INDEX(Results_Cases!AZ:AZ,MATCH(A46,Results_Cases!A:A,0))+INDEX(Results_Cases!BA:BA,MATCH(A46,Results_Cases!A:A,0))</f>
        <v>40</v>
      </c>
      <c r="BK46" s="104">
        <f>IF(ISERROR(INDEX(Results_Cases!BB:BB,MATCH(A46,Results_Cases!A:A,0))/BP46),"..",INDEX(Results_Cases!BB:BB,MATCH(A46,Results_Cases!A:A,0))/BP46)</f>
        <v>0.85</v>
      </c>
      <c r="BL46" s="104">
        <f>IF(ISERROR(INDEX(Results_Cases!BC:BC,MATCH(A46,Results_Cases!A:A,0))/BP46),"..",INDEX(Results_Cases!BC:BC,MATCH(A46,Results_Cases!A:A,0))/BP46)</f>
        <v>0.125</v>
      </c>
      <c r="BM46" s="104">
        <f>IF(ISERROR(INDEX(Results_Cases!BD:BD,MATCH(A46,Results_Cases!A:A,0))/BP46),"..",INDEX(Results_Cases!BD:BD,MATCH(A46,Results_Cases!A:A,0))/BP46)</f>
        <v>2.5000000000000001E-2</v>
      </c>
      <c r="BN46" s="104">
        <f>IF(ISERROR(INDEX(Results_Cases!BE:BE,MATCH(A46,Results_Cases!A:A,0))/BP46),"..",INDEX(Results_Cases!BE:BE,MATCH(A46,Results_Cases!A:A,0))/BP46)</f>
        <v>0</v>
      </c>
      <c r="BO46" s="104">
        <f>IF(ISERROR(INDEX(Results_Cases!BF:BF,MATCH(A46,Results_Cases!A:A,0))/BP46),"..",INDEX(Results_Cases!BF:BF,MATCH(A46,Results_Cases!A:A,0))/BP46)</f>
        <v>0</v>
      </c>
      <c r="BP46" s="100">
        <f>INDEX(Results_Cases!BB:BB,MATCH(A46,Results_Cases!A:A,0))+INDEX(Results_Cases!BC:BC,MATCH(A46,Results_Cases!A:A,0))+INDEX(Results_Cases!BD:BD,MATCH(A46,Results_Cases!A:A,0))+INDEX(Results_Cases!BE:BE,MATCH(A46,Results_Cases!A:A,0))+INDEX(Results_Cases!BF:BF,MATCH(A46,Results_Cases!A:A,0))</f>
        <v>40</v>
      </c>
      <c r="BQ46" s="102">
        <f>IF(ISERROR(INDEX(Results_Cases!BG:BG,MATCH(A46,Results_Cases!A:A,0))/BV46),"..",INDEX(Results_Cases!BG:BG,MATCH(A46,Results_Cases!A:A,0))/BV46)</f>
        <v>0.76190476190476186</v>
      </c>
      <c r="BR46" s="102">
        <f>IF(ISERROR(INDEX(Results_Cases!BH:BH,MATCH(A46,Results_Cases!A:A,0))/AX46),"..",INDEX(Results_Cases!BH:BH,MATCH(A46,Results_Cases!A:A,0))/AX46)</f>
        <v>0.10526315789473684</v>
      </c>
      <c r="BS46" s="102">
        <f>IF(ISERROR(INDEX(Results_Cases!BI:BI,MATCH(A46,Results_Cases!A:A,0))/AX46),"..",INDEX(Results_Cases!BI:BI,MATCH(A46,Results_Cases!A:A,0))/AX46)</f>
        <v>2.6315789473684209E-2</v>
      </c>
      <c r="BT46" s="102">
        <f>IF(ISERROR(INDEX(Results_Cases!BJ:BJ,MATCH(A46,Results_Cases!A:A,0))/AX46),"..",INDEX(Results_Cases!BJ:BJ,MATCH(A46,Results_Cases!A:A,0))/AX46)</f>
        <v>0</v>
      </c>
      <c r="BU46" s="102">
        <f>IF(ISERROR(INDEX(Results_Cases!BK:BK,MATCH(A46,Results_Cases!A:A,0))/AX46),"..",INDEX(Results_Cases!BK:BK,MATCH(A46,Results_Cases!A:A,0))/AX46)</f>
        <v>0</v>
      </c>
      <c r="BV46" s="103">
        <f>INDEX(Results_Cases!BG:BG,MATCH(A46,Results_Cases!A:A,0))+INDEX(Results_Cases!BH:BH,MATCH(A46,Results_Cases!A:A,0))+INDEX(Results_Cases!BI:BI,MATCH(A46,Results_Cases!A:A,0))+INDEX(Results_Cases!BJ:BJ,MATCH(A46,Results_Cases!A:A,0))+INDEX(Results_Cases!BK:BK,MATCH(A46,Results_Cases!A:A,0))</f>
        <v>21</v>
      </c>
      <c r="BW46" s="104">
        <v>0</v>
      </c>
      <c r="BX46" s="104">
        <v>0</v>
      </c>
      <c r="BY46" s="104">
        <v>0</v>
      </c>
      <c r="BZ46" s="104">
        <v>0</v>
      </c>
      <c r="CA46" s="104">
        <v>0</v>
      </c>
      <c r="CB46" s="100">
        <v>0</v>
      </c>
      <c r="CC46" s="102">
        <f>IF(ISERROR(INDEX(Results_Cases!BQ:BQ,MATCH(A46,Results_Cases!A:A,0))/CH46),"..",INDEX(Results_Cases!BQ:BQ,MATCH(A46,Results_Cases!A:A,0))/CH46)</f>
        <v>0.48648648648648651</v>
      </c>
      <c r="CD46" s="102">
        <f>IF(ISERROR(INDEX(Results_Cases!BR:BR,MATCH(A46,Results_Cases!A:A,0))/CH46),"..",INDEX(Results_Cases!BR:BR,MATCH(A46,Results_Cases!A:A,0))/CH46)</f>
        <v>0.40540540540540543</v>
      </c>
      <c r="CE46" s="102">
        <f>IF(ISERROR(INDEX(Results_Cases!BS:BS,MATCH(A46,Results_Cases!A:A,0))/CH46),"..",INDEX(Results_Cases!BS:BS,MATCH(A46,Results_Cases!A:A,0))/CH46)</f>
        <v>8.1081081081081086E-2</v>
      </c>
      <c r="CF46" s="102">
        <f>IF(ISERROR(INDEX(Results_Cases!BT:BT,MATCH(A46,Results_Cases!A:A,0))/CH46),"..",INDEX(Results_Cases!BT:BT,MATCH(A46,Results_Cases!A:A,0))/CH46)</f>
        <v>2.7027027027027029E-2</v>
      </c>
      <c r="CG46" s="102">
        <f>IF(ISERROR(INDEX(Results_Cases!BU:BU,MATCH(A46,Results_Cases!A:A,0))/CH46),"..",INDEX(Results_Cases!BU:BU,MATCH(A46,Results_Cases!A:A,0))/CH46)</f>
        <v>0</v>
      </c>
      <c r="CH46" s="103">
        <f>INDEX(Results_Cases!BQ:BQ,MATCH(A46,Results_Cases!A:A,0))+INDEX(Results_Cases!BR:BR,MATCH(A46,Results_Cases!A:A,0))+INDEX(Results_Cases!BS:BS,MATCH(A46,Results_Cases!A:A,0))+INDEX(Results_Cases!BT:BT,MATCH(A46,Results_Cases!A:A,0))+INDEX(Results_Cases!BU:BU,MATCH(A46,Results_Cases!A:A,0))</f>
        <v>37</v>
      </c>
      <c r="CI46" s="104">
        <f>IF(ISERROR(INDEX(Results_Cases!BV:BV,MATCH(A46,Results_Cases!A:A,0))/CN46),"..",INDEX(Results_Cases!BV:BV,MATCH(A46,Results_Cases!A:A,0))/CN46)</f>
        <v>0.45945945945945948</v>
      </c>
      <c r="CJ46" s="104">
        <f>IF(ISERROR(INDEX(Results_Cases!BW:BW,MATCH(A46,Results_Cases!A:A,0))/CN46),"..",INDEX(Results_Cases!BW:BW,MATCH(A46,Results_Cases!A:A,0))/CN46)</f>
        <v>0.43243243243243246</v>
      </c>
      <c r="CK46" s="104">
        <f>IF(ISERROR(INDEX(Results_Cases!BX:BX,MATCH(A46,Results_Cases!A:A,0))/CN46),"..",INDEX(Results_Cases!BX:BX,MATCH(A46,Results_Cases!A:A,0))/CN46)</f>
        <v>8.1081081081081086E-2</v>
      </c>
      <c r="CL46" s="104">
        <f>IF(ISERROR(INDEX(Results_Cases!BY:BY,MATCH(A46,Results_Cases!A:A,0))/CN46),"..",INDEX(Results_Cases!BY:BY,MATCH(A46,Results_Cases!A:A,0))/CN46)</f>
        <v>2.7027027027027029E-2</v>
      </c>
      <c r="CM46" s="104">
        <f>IF(ISERROR(INDEX(Results_Cases!BZ:BZ,MATCH(A46,Results_Cases!A:A,0))/CN46),"..",INDEX(Results_Cases!BZ:BZ,MATCH(A46,Results_Cases!A:A,0))/CN46)</f>
        <v>0</v>
      </c>
      <c r="CN46" s="100">
        <f>INDEX(Results_Cases!BV:BV,MATCH(A46,Results_Cases!A:A,0))+INDEX(Results_Cases!BW:BW,MATCH(A46,Results_Cases!A:A,0))+INDEX(Results_Cases!BX:BX,MATCH(A46,Results_Cases!A:A,0))+INDEX(Results_Cases!BY:BY,MATCH(A46,Results_Cases!A:A,0))+INDEX(Results_Cases!BZ:BZ,MATCH(A46,Results_Cases!A:A,0))</f>
        <v>37</v>
      </c>
      <c r="CO46" s="102">
        <f>IF(ISERROR(INDEX(Results_Cases!CA:CA,MATCH(A46,Results_Cases!A:A,0))/CT46),0,INDEX(Results_Cases!CA:CA,MATCH(A46,Results_Cases!A:A,0))/CT46)</f>
        <v>0.68421052631578949</v>
      </c>
      <c r="CP46" s="102">
        <f>IF(ISERROR(INDEX(Results_Cases!CB:CB,MATCH(A46,Results_Cases!A:A,0))/CT46),0,INDEX(Results_Cases!CB:CB,MATCH(A46,Results_Cases!A:A,0))/CT46)</f>
        <v>0.15789473684210525</v>
      </c>
      <c r="CQ46" s="102">
        <f>IF(ISERROR(INDEX(Results_Cases!CC:CC,MATCH(A46,Results_Cases!A:A,0))/CT46),0,INDEX(Results_Cases!CC:CC,MATCH(A46,Results_Cases!A:A,0))/CT46)</f>
        <v>0.15789473684210525</v>
      </c>
      <c r="CR46" s="102">
        <f>IF(ISERROR(INDEX(Results_Cases!CD:CD,MATCH(A46,Results_Cases!A:A,0))/CT46),0,INDEX(Results_Cases!CD:CD,MATCH(A46,Results_Cases!A:A,0))/CT46)</f>
        <v>0</v>
      </c>
      <c r="CS46" s="102">
        <f>IF(ISERROR(INDEX(Results_Cases!CE:CE,MATCH(A46,Results_Cases!A:A,0))/CT46),0,INDEX(Results_Cases!CE:CE,MATCH(A46,Results_Cases!A:A,0))/CT46)</f>
        <v>0</v>
      </c>
      <c r="CT46" s="103">
        <f>IF(ISERROR(INDEX(Results_Cases!CA:CA,MATCH(A46,Results_Cases!A:A,0))+INDEX(Results_Cases!CB:CB,MATCH(A46,Results_Cases!A:A,0))+INDEX(Results_Cases!CC:CC,MATCH(A46,Results_Cases!A:A,0))+INDEX(Results_Cases!CD:CD,MATCH(A46,Results_Cases!A:A,0))+INDEX(Results_Cases!CE:CE,MATCH(A46,Results_Cases!A:A,0))),0,INDEX(Results_Cases!CA:CA,MATCH(A46,Results_Cases!A:A,0))+INDEX(Results_Cases!CB:CB,MATCH(A46,Results_Cases!A:A,0))+INDEX(Results_Cases!CC:CC,MATCH(A46,Results_Cases!A:A,0))+INDEX(Results_Cases!CD:CD,MATCH(A46,Results_Cases!A:A,0))+INDEX(Results_Cases!CE:CE,MATCH(A46,Results_Cases!A:A,0)))</f>
        <v>19</v>
      </c>
      <c r="CU46" s="104">
        <f>INDEX(Results_Cases!CF:CF,MATCH(A46,Results_Cases!A:A,0))/DC46</f>
        <v>0.31707317073170732</v>
      </c>
      <c r="CV46" s="104">
        <f>INDEX(Results_Cases!CG:CG,MATCH(A46,Results_Cases!A:A,0))/DC46</f>
        <v>0</v>
      </c>
      <c r="CW46" s="104">
        <f>INDEX(Results_Cases!CH:CH,MATCH(A46,Results_Cases!A:A,0))/DC46</f>
        <v>0.41463414634146339</v>
      </c>
      <c r="CX46" s="104">
        <f>INDEX(Results_Cases!CI:CI,MATCH(A46,Results_Cases!A:A,0))/DC46</f>
        <v>9.7560975609756101E-2</v>
      </c>
      <c r="CY46" s="104">
        <f>INDEX(Results_Cases!CJ:CJ,MATCH(A46,Results_Cases!A:A,0))/DC46</f>
        <v>0.1951219512195122</v>
      </c>
      <c r="CZ46" s="104">
        <f>INDEX(Results_Cases!CK:CK,MATCH(A46,Results_Cases!A:A,0))/DC46</f>
        <v>0</v>
      </c>
      <c r="DA46" s="104">
        <f>INDEX(Results_Cases!CL:CL,MATCH(A46,Results_Cases!A:A,0))/DC46</f>
        <v>7.3170731707317069E-2</v>
      </c>
      <c r="DB46" s="104">
        <f>INDEX(Results_Cases!CM:CM,MATCH(A46,Results_Cases!A:A,0))/DC46</f>
        <v>0.36585365853658536</v>
      </c>
      <c r="DC46" s="100">
        <f>INDEX(Results_Cases!HB:HB,MATCH(A46,Results_Cases!A:A,0))</f>
        <v>41</v>
      </c>
      <c r="DD46" s="102">
        <f>IF(ISERROR(INDEX(Results_Cases!CN:CN,MATCH(A46,Results_Cases!A:A,0))/DK46),"..",INDEX(Results_Cases!CN:CN,MATCH(A46,Results_Cases!A:A,0))/DK46)</f>
        <v>0.73170731707317072</v>
      </c>
      <c r="DE46" s="102">
        <f>IF(ISERROR(INDEX(Results_Cases!CO:CO,MATCH(A46,Results_Cases!A:A,0))/DK46),"..",INDEX(Results_Cases!CO:CO,MATCH(A46,Results_Cases!A:A,0))/DK46)</f>
        <v>0</v>
      </c>
      <c r="DF46" s="102">
        <f>IF(ISERROR(INDEX(Results_Cases!CP:CP,MATCH(A46,Results_Cases!A:A,0))/DK46),"..",INDEX(Results_Cases!CP:CP,MATCH(A46,Results_Cases!A:A,0))/DK46)</f>
        <v>0.14634146341463414</v>
      </c>
      <c r="DG46" s="102">
        <f>IF(ISERROR(INDEX(Results_Cases!CQ:CQ,MATCH(A46,Results_Cases!A:A,0))/DK46),"..",INDEX(Results_Cases!CQ:CQ,MATCH(A46,Results_Cases!A:A,0))/DK46)</f>
        <v>9.7560975609756101E-2</v>
      </c>
      <c r="DH46" s="102">
        <f>IF(ISERROR(INDEX(Results_Cases!CR:CR,MATCH(A46,Results_Cases!A:A,0))/DK46),"..",INDEX(Results_Cases!CR:CR,MATCH(A46,Results_Cases!A:A,0))/DK46)</f>
        <v>2.4390243902439025E-2</v>
      </c>
      <c r="DI46" s="105">
        <v>0</v>
      </c>
      <c r="DJ46" s="106">
        <f>IF(ISERROR(INDEX(Results_Cases!CT:CT,MATCH(A46,Results_Cases!A:A,0))),0,INDEX(Results_Cases!CT:CT,MATCH(A46,Results_Cases!A:A,0)))</f>
        <v>3</v>
      </c>
      <c r="DK46" s="103">
        <f>INDEX(Results_Cases!CN:CN,MATCH(A46,Results_Cases!A:A,0))+INDEX(Results_Cases!CO:CO,MATCH(A46,Results_Cases!A:A,0))+INDEX(Results_Cases!CP:CP,MATCH(A46,Results_Cases!A:A,0))+INDEX(Results_Cases!CQ:CQ,MATCH(A46,Results_Cases!A:A,0))+INDEX(Results_Cases!CR:CR,MATCH(A46,Results_Cases!A:A,0))</f>
        <v>41</v>
      </c>
      <c r="DL46" s="104">
        <f>IF(ISERROR(INDEX(Results_Cases!CU:CU,MATCH(A46,Results_Cases!A:A,0))/DO46),"..",INDEX(Results_Cases!CU:CU,MATCH(A46,Results_Cases!A:A,0))/DO46)</f>
        <v>0.13333333333333333</v>
      </c>
      <c r="DM46" s="104">
        <f>IF(ISERROR(INDEX(Results_Cases!CV:CV,MATCH(A46,Results_Cases!A:A,0))/DO46),"..",INDEX(Results_Cases!CV:CV,MATCH(A46,Results_Cases!A:A,0))/DO46)</f>
        <v>0.66666666666666663</v>
      </c>
      <c r="DN46" s="104">
        <f>IF(ISERROR(INDEX(Results_Cases!CW:CW,MATCH(A46,Results_Cases!A:A,0))/DO46),"..",INDEX(Results_Cases!CW:CW,MATCH(A46,Results_Cases!A:A,0))/DO46)</f>
        <v>0.2</v>
      </c>
      <c r="DO46" s="100">
        <f>INDEX(Results_Cases!CU:CU,MATCH(A46,Results_Cases!A:A,0))+INDEX(Results_Cases!CV:CV,MATCH(A46,Results_Cases!A:A,0))+INDEX(Results_Cases!CW:CW,MATCH(A46,Results_Cases!A:A,0))</f>
        <v>30</v>
      </c>
      <c r="DP46" s="102">
        <f>IF(ISERROR(INDEX(Results_Cases!CX:CX,MATCH(A46,Results_Cases!A:A,0))/DS46),"..",INDEX(Results_Cases!CX:CX,MATCH(A46,Results_Cases!A:A,0))/DS46)</f>
        <v>0.7</v>
      </c>
      <c r="DQ46" s="102">
        <f>IF(ISERROR(INDEX(Results_Cases!CY:CY,MATCH(A46,Results_Cases!A:A,0))/DS46),"..",INDEX(Results_Cases!CY:CY,MATCH(A46,Results_Cases!A:A,0))/DS46)</f>
        <v>0.3</v>
      </c>
      <c r="DR46" s="102">
        <f>IF(ISERROR(INDEX(Results_Cases!CZ:CZ,MATCH(A46,Results_Cases!A:A,0))/DS46),"..",INDEX(Results_Cases!CZ:CZ,MATCH(A46,Results_Cases!A:A,0))/DS46)</f>
        <v>0</v>
      </c>
      <c r="DS46" s="103">
        <f>INDEX(Results_Cases!CX:CX,MATCH(A46,Results_Cases!A:A,0))+INDEX(Results_Cases!CY:CY,MATCH(A46,Results_Cases!A:A,0))+INDEX(Results_Cases!CZ:CZ,MATCH(A46,Results_Cases!A:A,0))</f>
        <v>40</v>
      </c>
      <c r="DT46" s="104">
        <f>IF(ISERROR(INDEX(Results_Cases!DA:DA,MATCH(A46,Results_Cases!A:A,0))/EC46),"..",INDEX(Results_Cases!DA:DA,MATCH(A46,Results_Cases!A:A,0))/EC46)</f>
        <v>7.6923076923076927E-2</v>
      </c>
      <c r="DU46" s="104">
        <f>IF(ISERROR(INDEX(Results_Cases!DB:DB,MATCH(A46,Results_Cases!A:A,0))/EC46),"..",INDEX(Results_Cases!DB:DB,MATCH(A46,Results_Cases!A:A,0))/EC46)</f>
        <v>5.128205128205128E-2</v>
      </c>
      <c r="DV46" s="104">
        <f>IF(ISERROR(INDEX(Results_Cases!DC:DC,MATCH(A46,Results_Cases!A:A,0))/EC46),"..",INDEX(Results_Cases!DC:DC,MATCH(A46,Results_Cases!A:A,0))/EC46)</f>
        <v>7.6923076923076927E-2</v>
      </c>
      <c r="DW46" s="104">
        <f>IF(ISERROR(INDEX(Results_Cases!DD:DD,MATCH(A46,Results_Cases!A:A,0))/EC46),"..",INDEX(Results_Cases!DD:DD,MATCH(A46,Results_Cases!A:A,0))/EC46)</f>
        <v>0.23076923076923078</v>
      </c>
      <c r="DX46" s="104">
        <f>IF(ISERROR(INDEX(Results_Cases!DE:DE,MATCH(A46,Results_Cases!A:A,0))/EC46),"..",INDEX(Results_Cases!DE:DE,MATCH(A46,Results_Cases!A:A,0))/EC46)</f>
        <v>0.23076923076923078</v>
      </c>
      <c r="DY46" s="104">
        <f>IF(ISERROR(INDEX(Results_Cases!DF:DF,MATCH(A46,Results_Cases!A:A,0))/EC46),"..",INDEX(Results_Cases!DF:DF,MATCH(A46,Results_Cases!A:A,0))/EC46)</f>
        <v>0.23076923076923078</v>
      </c>
      <c r="DZ46" s="104">
        <f>IF(ISERROR(INDEX(Results_Cases!DG:DG,MATCH(A46,Results_Cases!A:A,0))/EC46),"..",INDEX(Results_Cases!DG:DG,MATCH(A46,Results_Cases!A:A,0))/EC46)</f>
        <v>2.564102564102564E-2</v>
      </c>
      <c r="EA46" s="104">
        <f>IF(ISERROR(INDEX(Results_Cases!DH:DH,MATCH(A46,Results_Cases!A:A,0))/EC46),"..",INDEX(Results_Cases!DH:DH,MATCH(A46,Results_Cases!A:A,0))/EC46)</f>
        <v>7.6923076923076927E-2</v>
      </c>
      <c r="EB46" s="107">
        <f>IF(ISERROR(INDEX(Results_Cases!DI:DI,MATCH(A46,Results_Cases!A:A,0))),"..",INDEX(Results_Cases!DI:DI,MATCH(A46,Results_Cases!A:A,0)))</f>
        <v>51.232558139534881</v>
      </c>
      <c r="EC46" s="100">
        <f>INDEX(Results_Cases!DA:DA,MATCH(A46,Results_Cases!A:A,0))+INDEX(Results_Cases!DB:DB,MATCH(A46,Results_Cases!A:A,0))+INDEX(Results_Cases!DC:DC,MATCH(A46,Results_Cases!A:A,0))+INDEX(Results_Cases!DD:DD,MATCH(A46,Results_Cases!A:A,0))+INDEX(Results_Cases!DE:DE,MATCH(A46,Results_Cases!A:A,0))+INDEX(Results_Cases!DF:DF,MATCH(A46,Results_Cases!A:A,0))+INDEX(Results_Cases!DG:DG,MATCH(A46,Results_Cases!A:A,0))+INDEX(Results_Cases!DH:DH,MATCH(A46,Results_Cases!A:A,0))</f>
        <v>39</v>
      </c>
      <c r="ED46" s="102">
        <f>IF(ISERROR(INDEX(Results_Cases!DJ:DJ,MATCH(A46,Results_Cases!A:A,0))/EI46),"..",INDEX(Results_Cases!DJ:DJ,MATCH(A46,Results_Cases!A:A,0))/EI46)</f>
        <v>0</v>
      </c>
      <c r="EE46" s="102">
        <f>IF(ISERROR(INDEX(Results_Cases!DK:DK,MATCH(A46,Results_Cases!A:A,0))/EI46),"..",INDEX(Results_Cases!DK:DK,MATCH(A46,Results_Cases!A:A,0))/EI46)</f>
        <v>7.4999999999999997E-2</v>
      </c>
      <c r="EF46" s="102">
        <f>IF(ISERROR(INDEX(Results_Cases!DL:DL,MATCH(A46,Results_Cases!A:A,0))/EI46),"..",INDEX(Results_Cases!DL:DL,MATCH(A46,Results_Cases!A:A,0))/EI46)</f>
        <v>0</v>
      </c>
      <c r="EG46" s="102">
        <f>IF(ISERROR(INDEX(Results_Cases!DM:DM,MATCH(A46,Results_Cases!A:A,0))/EI46),"..",INDEX(Results_Cases!DM:DM,MATCH(A46,Results_Cases!A:A,0))/EI46)</f>
        <v>0.92500000000000004</v>
      </c>
      <c r="EH46" s="102">
        <f>IF(ISERROR(INDEX(Results_Cases!DN:DN,MATCH(A46,Results_Cases!A:A,0))/EI46),"..",INDEX(Results_Cases!DN:DN,MATCH(A46,Results_Cases!A:A,0))/EI46)</f>
        <v>0</v>
      </c>
      <c r="EI46" s="103">
        <f>INDEX(Results_Cases!DJ:DJ,MATCH(A46,Results_Cases!A:A,0))+INDEX(Results_Cases!DK:DK,MATCH(A46,Results_Cases!A:A,0))+INDEX(Results_Cases!DL:DL,MATCH(A46,Results_Cases!A:A,0))+INDEX(Results_Cases!DM:DM,MATCH(A46,Results_Cases!A:A,0))+INDEX(Results_Cases!DN:DN,MATCH(A46,Results_Cases!A:A,0))</f>
        <v>40</v>
      </c>
      <c r="EJ46" s="104">
        <f>IF(ISERROR(INDEX(Results_Cases!DO:DO,MATCH(A46,Results_Cases!A:A,0))/EI46),"..",INDEX(Results_Cases!DO:DO,MATCH(A46,Results_Cases!A:A,0))/EI46)</f>
        <v>0</v>
      </c>
      <c r="EK46" s="104">
        <f>IF(ISERROR(INDEX(Results_Cases!DP:DP,MATCH(A46,Results_Cases!A:A,0))/EI46),"..",INDEX(Results_Cases!DP:DP,MATCH(A46,Results_Cases!A:A,0))/EI46)</f>
        <v>0</v>
      </c>
      <c r="EL46" s="104">
        <f>IF(ISERROR(INDEX(Results_Cases!DQ:DQ,MATCH(A46,Results_Cases!A:A,0))/EI46),"..",INDEX(Results_Cases!DQ:DQ,MATCH(A46,Results_Cases!A:A,0))/EI46)</f>
        <v>0</v>
      </c>
      <c r="EM46" s="102">
        <f>IF(ISERROR(INDEX(Results_Cases!DR:DR,MATCH(A46,Results_Cases!A:A,0))/EI46),"..",INDEX(Results_Cases!DR:DR,MATCH(A46,Results_Cases!A:A,0))/EI46)</f>
        <v>0</v>
      </c>
      <c r="EN46" s="102">
        <f>IF(ISERROR(INDEX(Results_Cases!DS:DS,MATCH(A46,Results_Cases!A:A,0))/EI46),"..",INDEX(Results_Cases!DS:DS,MATCH(A46,Results_Cases!A:A,0))/EI46)</f>
        <v>0</v>
      </c>
      <c r="EO46" s="102">
        <f>IF(ISERROR(INDEX(Results_Cases!DT:DT,MATCH(A46,Results_Cases!A:A,0))/EI46),"..",INDEX(Results_Cases!DT:DT,MATCH(A46,Results_Cases!A:A,0))/EI46)</f>
        <v>0</v>
      </c>
      <c r="EP46" s="102">
        <f>IF(ISERROR(INDEX(Results_Cases!DU:DU,MATCH(A46,Results_Cases!A:A,0))/EI46),"..",INDEX(Results_Cases!DU:DU,MATCH(A46,Results_Cases!A:A,0))/EI46)</f>
        <v>7.4999999999999997E-2</v>
      </c>
      <c r="EQ46" s="104">
        <f>IF(ISERROR(INDEX(Results_Cases!DV:DV,MATCH(A46,Results_Cases!A:A,0))/EI46),"..",INDEX(Results_Cases!DV:DV,MATCH(A46,Results_Cases!A:A,0))/EI46)</f>
        <v>0</v>
      </c>
      <c r="ER46" s="104">
        <f>IF(ISERROR(INDEX(Results_Cases!DW:DW,MATCH(A46,Results_Cases!A:A,0))/EI46),"..",INDEX(Results_Cases!DW:DW,MATCH(A46,Results_Cases!A:A,0))/EI46)</f>
        <v>0</v>
      </c>
      <c r="ES46" s="104">
        <f>IF(ISERROR(INDEX(Results_Cases!DX:DX,MATCH(A46,Results_Cases!A:A,0))/EI46),"..",INDEX(Results_Cases!DX:DX,MATCH(A46,Results_Cases!A:A,0))/EI46)</f>
        <v>0</v>
      </c>
      <c r="ET46" s="104">
        <f>IF(ISERROR(INDEX(Results_Cases!DY:DY,MATCH(A46,Results_Cases!A:A,0))/EI46),"..",INDEX(Results_Cases!DY:DY,MATCH(A46,Results_Cases!A:A,0))/EI46)</f>
        <v>0</v>
      </c>
      <c r="EU46" s="104">
        <f>IF(ISERROR(INDEX(Results_Cases!DZ:DZ,MATCH(A46,Results_Cases!A:A,0))/EI46),"..",INDEX(Results_Cases!DZ:DZ,MATCH(A46,Results_Cases!A:A,0))/EI46)</f>
        <v>0</v>
      </c>
      <c r="EV46" s="104">
        <f>IF(ISERROR(INDEX(Results_Cases!EA:EA,MATCH(A46,Results_Cases!A:A,0))/EI46),"..",INDEX(Results_Cases!EA:EA,MATCH(A46,Results_Cases!A:A,0))/EI46)</f>
        <v>0</v>
      </c>
      <c r="EW46" s="104">
        <f>IF(ISERROR(INDEX(Results_Cases!EB:EB,MATCH(A46,Results_Cases!A:A,0))/EI46),"..",INDEX(Results_Cases!EB:EB,MATCH(A46,Results_Cases!A:A,0))/EI46)</f>
        <v>0</v>
      </c>
      <c r="EX46" s="102">
        <f>IF(ISERROR(INDEX(Results_Cases!EC:EC,MATCH(A46,Results_Cases!A:A,0))/EI46),"..",INDEX(Results_Cases!EC:EC,MATCH(A46,Results_Cases!A:A,0))/EI46)</f>
        <v>0</v>
      </c>
      <c r="EY46" s="102">
        <f>IF(ISERROR(INDEX(Results_Cases!ED:ED,MATCH(A46,Results_Cases!A:A,0))/EI46),"..",INDEX(Results_Cases!ED:ED,MATCH(A46,Results_Cases!A:A,0))/EI46)</f>
        <v>0</v>
      </c>
      <c r="EZ46" s="102">
        <f>IF(ISERROR(INDEX(Results_Cases!EE:EE,MATCH(A46,Results_Cases!A:A,0))/EI46),"..",INDEX(Results_Cases!EE:EE,MATCH(A46,Results_Cases!A:A,0))/EI46)</f>
        <v>0</v>
      </c>
      <c r="FA46" s="102">
        <f>IF(ISERROR(INDEX(Results_Cases!EF:EF,MATCH(A46,Results_Cases!A:A,0))/EI46),"..",INDEX(Results_Cases!EF:EF,MATCH(A46,Results_Cases!A:A,0))/EI46)</f>
        <v>0</v>
      </c>
      <c r="FB46" s="102">
        <f>IF(ISERROR(INDEX(Results_Cases!EG:EG,MATCH(A46,Results_Cases!A:A,0))/EI46),"..",INDEX(Results_Cases!EG:EG,MATCH(A46,Results_Cases!A:A,0))/EI46)</f>
        <v>0</v>
      </c>
      <c r="FC46" s="102">
        <f>IF(ISERROR(INDEX(Results_Cases!EH:EH,MATCH(A46,Results_Cases!A:A,0))/EI46),"..",INDEX(Results_Cases!EH:EH,MATCH(A46,Results_Cases!A:A,0))/EI46)</f>
        <v>0</v>
      </c>
      <c r="FD46" s="102">
        <f>IF(ISERROR(INDEX(Results_Cases!EI:EI,MATCH(A46,Results_Cases!A:A,0))/EI46),"..",INDEX(Results_Cases!EI:EI,MATCH(A46,Results_Cases!A:A,0))/EI46)</f>
        <v>0</v>
      </c>
      <c r="FE46" s="102">
        <f>IF(ISERROR(INDEX(Results_Cases!EJ:EJ,MATCH(A46,Results_Cases!A:A,0))/EI46),"..",INDEX(Results_Cases!EJ:EJ,MATCH(A46,Results_Cases!A:A,0))/EI46)</f>
        <v>0</v>
      </c>
      <c r="FF46" s="102">
        <f>IF(ISERROR(INDEX(Results_Cases!EK:EK,MATCH(A46,Results_Cases!A:A,0))/EI46),"..",INDEX(Results_Cases!EK:EK,MATCH(A46,Results_Cases!A:A,0))/EI46)</f>
        <v>0</v>
      </c>
      <c r="FG46" s="102">
        <f>IF(ISERROR(INDEX(Results_Cases!EL:EL,MATCH(A46,Results_Cases!A:A,0))/EI46),"..",INDEX(Results_Cases!EL:EL,MATCH(A46,Results_Cases!A:A,0))/EI46)</f>
        <v>2.5000000000000001E-2</v>
      </c>
      <c r="FH46" s="102">
        <f>IF(ISERROR(INDEX(Results_Cases!EM:EM,MATCH(A46,Results_Cases!A:A,0))/EI46),"..",INDEX(Results_Cases!EM:EM,MATCH(A46,Results_Cases!A:A,0))/EI46)</f>
        <v>0</v>
      </c>
      <c r="FI46" s="102">
        <f>IF(ISERROR(INDEX(Results_Cases!EN:EN,MATCH(A46,Results_Cases!A:A,0))/EI46),"..",INDEX(Results_Cases!EN:EN,MATCH(A46,Results_Cases!A:A,0))/EI46)</f>
        <v>0</v>
      </c>
      <c r="FJ46" s="102">
        <f>IF(ISERROR(INDEX(Results_Cases!EO:EO,MATCH(A46,Results_Cases!A:A,0))/EI46),"..",INDEX(Results_Cases!EO:EO,MATCH(A46,Results_Cases!A:A,0))/EI46)</f>
        <v>0</v>
      </c>
      <c r="FK46" s="102">
        <f>IF(ISERROR(INDEX(Results_Cases!EP:EP,MATCH(A46,Results_Cases!A:A,0))/EI46),"..",INDEX(Results_Cases!EP:EP,MATCH(A46,Results_Cases!A:A,0))/EI46)</f>
        <v>0</v>
      </c>
      <c r="FL46" s="102">
        <f>IF(ISERROR(INDEX(Results_Cases!EQ:EQ,MATCH(A46,Results_Cases!A:A,0))/EI46),"..",INDEX(Results_Cases!EQ:EQ,MATCH(A46,Results_Cases!A:A,0))/EI46)</f>
        <v>0</v>
      </c>
      <c r="FM46" s="102">
        <f>IF(ISERROR(INDEX(Results_Cases!ER:ER,MATCH(A46,Results_Cases!A:A,0))/EI46),"..",INDEX(Results_Cases!ER:ER,MATCH(A46,Results_Cases!A:A,0))/EI46)</f>
        <v>0</v>
      </c>
      <c r="FN46" s="102">
        <f>IF(ISERROR(INDEX(Results_Cases!ES:ES,MATCH(A46,Results_Cases!A:A,0))/EI46),"..",INDEX(Results_Cases!ES:ES,MATCH(A46,Results_Cases!A:A,0))/EI46)</f>
        <v>0</v>
      </c>
      <c r="FO46" s="102">
        <f>IF(ISERROR(INDEX(Results_Cases!ET:ET,MATCH(A46,Results_Cases!A:A,0))/EI46),"..",INDEX(Results_Cases!ET:ET,MATCH(A46,Results_Cases!A:A,0))/EI46)</f>
        <v>0</v>
      </c>
      <c r="FP46" s="102">
        <f>IF(ISERROR(INDEX(Results_Cases!EU:EU,MATCH(A46,Results_Cases!A:A,0))/EI46),"..",INDEX(Results_Cases!EU:EU,MATCH(A46,Results_Cases!A:A,0))/EI46)</f>
        <v>0</v>
      </c>
      <c r="FQ46" s="102">
        <f>IF(ISERROR(INDEX(Results_Cases!EV:EV,MATCH(A46,Results_Cases!A:A,0))/EI46),"..",INDEX(Results_Cases!EV:EV,MATCH(A46,Results_Cases!A:A,0))/EI46)</f>
        <v>0</v>
      </c>
      <c r="FR46" s="102">
        <f>IF(ISERROR(INDEX(Results_Cases!EW:EW,MATCH(A46,Results_Cases!A:A,0))/EI46),"..",INDEX(Results_Cases!EW:EW,MATCH(A46,Results_Cases!A:A,0))/EI46)</f>
        <v>0</v>
      </c>
      <c r="FS46" s="102">
        <f>IF(ISERROR(INDEX(Results_Cases!EX:EX,MATCH(A46,Results_Cases!A:A,0))/EI46),"..",INDEX(Results_Cases!EX:EX,MATCH(A46,Results_Cases!A:A,0))/EI46)</f>
        <v>0.9</v>
      </c>
      <c r="FT46" s="104">
        <f>IF(ISERROR(INDEX(Results_Cases!EY:EY,MATCH(A46,Results_Cases!A:A,0))/EI46),"..",INDEX(Results_Cases!EY:EY,MATCH(A46,Results_Cases!A:A,0))/EI46)</f>
        <v>0</v>
      </c>
      <c r="FU46" s="104">
        <f>IF(ISERROR(INDEX(Results_Cases!EZ:EZ,MATCH(A46,Results_Cases!A:A,0))/EI46),"..",INDEX(Results_Cases!EZ:EZ,MATCH(A46,Results_Cases!A:A,0))/EI46)</f>
        <v>0</v>
      </c>
      <c r="FV46" s="102">
        <f>IF(ISERROR(INDEX(Results_Cases!FA:FA,MATCH(A46,Results_Cases!A:A,0))/GB46),"..",INDEX(Results_Cases!FA:FA,MATCH(A46,Results_Cases!A:A,0))/GB46)</f>
        <v>0.5625</v>
      </c>
      <c r="FW46" s="102">
        <f>IF(ISERROR(INDEX(Results_Cases!FB:FB,MATCH(A46,Results_Cases!A:A,0))/GB46),"..",INDEX(Results_Cases!FB:FB,MATCH(A46,Results_Cases!A:A,0))/GB46)</f>
        <v>0</v>
      </c>
      <c r="FX46" s="102">
        <f>IF(ISERROR(INDEX(Results_Cases!FC:FC,MATCH(A46,Results_Cases!A:A,0))/GB46),"..",INDEX(Results_Cases!FC:FC,MATCH(A46,Results_Cases!A:A,0))/GB46)</f>
        <v>0</v>
      </c>
      <c r="FY46" s="102">
        <f>IF(ISERROR(INDEX(Results_Cases!FD:FD,MATCH(A46,Results_Cases!A:A,0))/GB46),"..",INDEX(Results_Cases!FD:FD,MATCH(A46,Results_Cases!A:A,0))/GB46)</f>
        <v>0</v>
      </c>
      <c r="FZ46" s="102">
        <f>IF(ISERROR(INDEX(Results_Cases!FE:FE,MATCH(A46,Results_Cases!A:A,0))/GB46),"..",INDEX(Results_Cases!FE:FE,MATCH(A46,Results_Cases!A:A,0))/GB46)</f>
        <v>0.4375</v>
      </c>
      <c r="GA46" s="108">
        <f>IF(ISERROR(INDEX(Results_Cases!FF:FF,MATCH(A46,Results_Cases!A:A,0))/GB46),"..",INDEX(Results_Cases!FF:FF,MATCH(A46,Results_Cases!A:A,0))/GB46)</f>
        <v>0</v>
      </c>
      <c r="GB46" s="103">
        <f>INDEX(Results_Cases!FA:FA,MATCH(A46,Results_Cases!A:A,0))+INDEX(Results_Cases!FB:FB,MATCH(A46,Results_Cases!A:A,0))+INDEX(Results_Cases!FC:FC,MATCH(A46,Results_Cases!A:A,0))+INDEX(Results_Cases!FD:FD,MATCH(A46,Results_Cases!A:A,0))+INDEX(Results_Cases!FE:FE,MATCH(A46,Results_Cases!A:A,0))+INDEX(Results_Cases!FF:FF,MATCH(A46,Results_Cases!A:A,0))</f>
        <v>32</v>
      </c>
      <c r="GC46" s="104">
        <f>IF(ISERROR(INDEX(Results_Cases!FG:FG,MATCH(A46,Results_Cases!A:A,0))/GQ46),"..",INDEX(Results_Cases!FG:FG,MATCH(A46,Results_Cases!A:A,0))/GQ46)</f>
        <v>0.94444444444444442</v>
      </c>
      <c r="GD46" s="104">
        <f>IF(ISERROR(INDEX(Results_Cases!FH:FH,MATCH(A46,Results_Cases!A:A,0))/GQ46),"..",INDEX(Results_Cases!FH:FH,MATCH(A46,Results_Cases!A:A,0))/GQ46)</f>
        <v>0</v>
      </c>
      <c r="GE46" s="104">
        <f>IF(ISERROR(INDEX(Results_Cases!FI:FI,MATCH(A46,Results_Cases!A:A,0))/GQ46),"..",INDEX(Results_Cases!FI:FI,MATCH(A46,Results_Cases!A:A,0))/GQ46)</f>
        <v>0</v>
      </c>
      <c r="GF46" s="104">
        <f>IF(ISERROR(INDEX(Results_Cases!FJ:FJ,MATCH(A46,Results_Cases!A:A,0))/GQ46),"..",INDEX(Results_Cases!FJ:FJ,MATCH(A46,Results_Cases!A:A,0))/GQ46)</f>
        <v>5.5555555555555552E-2</v>
      </c>
      <c r="GG46" s="104">
        <f>IF(ISERROR(INDEX(Results_Cases!FK:FK,MATCH(A46,Results_Cases!A:A,0))/GQ46),"..",INDEX(Results_Cases!FK:FK,MATCH(A46,Results_Cases!A:A,0))/GQ46)</f>
        <v>0</v>
      </c>
      <c r="GH46" s="104">
        <f>IF(ISERROR(INDEX(Results_Cases!FL:FL,MATCH(A46,Results_Cases!A:A,0))/GQ46),"..",INDEX(Results_Cases!FL:FL,MATCH(A46,Results_Cases!A:A,0))/GQ46)</f>
        <v>0</v>
      </c>
      <c r="GI46" s="104">
        <f>IF(ISERROR(INDEX(Results_Cases!FM:FM,MATCH(A46,Results_Cases!A:A,0))/GQ46),"..",INDEX(Results_Cases!FM:FM,MATCH(A46,Results_Cases!A:A,0))/GQ46)</f>
        <v>0</v>
      </c>
      <c r="GJ46" s="104">
        <f>IF(ISERROR(INDEX(Results_Cases!FN:FN,MATCH(A46,Results_Cases!A:A,0))/GQ46),"..",INDEX(Results_Cases!FN:FN,MATCH(A46,Results_Cases!A:A,0))/GQ46)</f>
        <v>0</v>
      </c>
      <c r="GK46" s="104">
        <f>IF(ISERROR(INDEX(Results_Cases!FO:FO,MATCH(A46,Results_Cases!A:A,0))/GQ46),"..",INDEX(Results_Cases!FO:FO,MATCH(A46,Results_Cases!A:A,0))/GQ46)</f>
        <v>0</v>
      </c>
      <c r="GL46" s="104">
        <f>IF(ISERROR(INDEX(Results_Cases!FP:FP,MATCH(A46,Results_Cases!A:A,0))/GQ46),"..",INDEX(Results_Cases!FP:FP,MATCH(A46,Results_Cases!A:A,0))/GQ46)</f>
        <v>0</v>
      </c>
      <c r="GM46" s="104">
        <f>IF(ISERROR(INDEX(Results_Cases!FQ:FQ,MATCH(A46,Results_Cases!A:A,0))/GQ46),"..",INDEX(Results_Cases!FQ:FQ,MATCH(A46,Results_Cases!A:A,0))/GQ46)</f>
        <v>0</v>
      </c>
      <c r="GN46" s="104">
        <f>IF(ISERROR(INDEX(Results_Cases!FR:FR,MATCH(A46,Results_Cases!A:A,0))/GQ46),"..",INDEX(Results_Cases!FR:FR,MATCH(A46,Results_Cases!A:A,0))/GQ46)</f>
        <v>0</v>
      </c>
      <c r="GO46" s="104">
        <f>IF(ISERROR(INDEX(Results_Cases!FS:FS,MATCH(A46,Results_Cases!A:A,0))/GQ46),"..",INDEX(Results_Cases!FS:FS,MATCH(A46,Results_Cases!A:A,0))/GQ46)</f>
        <v>0</v>
      </c>
      <c r="GP46" s="104">
        <f>IF(ISERROR(INDEX(Results_Cases!FT:FT,MATCH(A46,Results_Cases!A:A,0))/GQ46),"..",INDEX(Results_Cases!FT:FT,MATCH(A46,Results_Cases!A:A,0))/GQ46)</f>
        <v>0</v>
      </c>
      <c r="GQ46" s="100">
        <f>INDEX(Results_Cases!FG:FG,MATCH(A46,Results_Cases!A:A,0))+INDEX(Results_Cases!FH:FH,MATCH(A46,Results_Cases!A:A,0))+INDEX(Results_Cases!FI:FI,MATCH(A46,Results_Cases!A:A,0))+INDEX(Results_Cases!FJ:FJ,MATCH(A46,Results_Cases!A:A,0))+INDEX(Results_Cases!FK:FK,MATCH(A46,Results_Cases!A:A,0))+INDEX(Results_Cases!FL:FL,MATCH(A46,Results_Cases!A:A,0))+INDEX(Results_Cases!FM:FM,MATCH(A46,Results_Cases!A:A,0))+INDEX(Results_Cases!FN:FN,MATCH(A46,Results_Cases!A:A,0))+INDEX(Results_Cases!FO:FO,MATCH(A46,Results_Cases!A:A,0))+INDEX(Results_Cases!FP:FP,MATCH(A46,Results_Cases!A:A,0))+INDEX(Results_Cases!FQ:FQ,MATCH(A46,Results_Cases!A:A,0))+INDEX(Results_Cases!FR:FR,MATCH(A46,Results_Cases!A:A,0))+INDEX(Results_Cases!FS:FS,MATCH(A46,Results_Cases!A:A,0))+INDEX(Results_Cases!FT:FT,MATCH(A46,Results_Cases!A:A,0))</f>
        <v>18</v>
      </c>
      <c r="GR46" s="102" t="str">
        <f>IF(ISERROR(INDEX(Results_Cases!FU:FU,MATCH(A46,Results_Cases!A:A,0))/GS46),"..",INDEX(Results_Cases!FU:FU,MATCH(A46,Results_Cases!A:A,0))/GS46)</f>
        <v>..</v>
      </c>
      <c r="GS46" s="109">
        <f>INDEX(Results_Cases!FU:FU,MATCH(A46,Results_Cases!A:A,0))</f>
        <v>0</v>
      </c>
      <c r="GT46" s="104" t="str">
        <f>IF(ISERROR(INDEX(Results_Cases!FV:FV,MATCH(A46,Results_Cases!A:A,0))/GV46),"..",INDEX(Results_Cases!FV:FV,MATCH(A46,Results_Cases!A:A,0))/GV46)</f>
        <v>..</v>
      </c>
      <c r="GU46" s="104" t="str">
        <f>IF(ISERROR(INDEX(Results_Cases!FW:FW,MATCH(A46,Results_Cases!A:A,0))/GV46),"..",INDEX(Results_Cases!FW:FW,MATCH(A46,Results_Cases!A:A,0))/GV46)</f>
        <v>..</v>
      </c>
      <c r="GV46" s="110">
        <f>INDEX(Results_Cases!FV:FV,MATCH(A46,Results_Cases!A:A,0))+INDEX(Results_Cases!FW:FW,MATCH(A46,Results_Cases!A:A,0))</f>
        <v>0</v>
      </c>
      <c r="GW46" s="102" t="str">
        <f>IF(ISERROR(INDEX(Results_Cases!FX:FX,MATCH(A46,Results_Cases!A:A,0))/GZ46),"..",INDEX(Results_Cases!FX:FX,MATCH(A46,Results_Cases!A:A,0))/GZ46)</f>
        <v>..</v>
      </c>
      <c r="GX46" s="102" t="str">
        <f>IF(ISERROR(INDEX(Results_Cases!FY:FY,MATCH(A46,Results_Cases!A:A,0))/GZ46),"..",INDEX(Results_Cases!FY:FY,MATCH(A46,Results_Cases!A:A,0))/GZ46)</f>
        <v>..</v>
      </c>
      <c r="GY46" s="102" t="str">
        <f>IF(ISERROR(INDEX(Results_Cases!FZ:FZ,MATCH(A46,Results_Cases!A:A,0))/GZ46),"..",INDEX(Results_Cases!FZ:FZ,MATCH(A46,Results_Cases!A:A,0))/GZ46)</f>
        <v>..</v>
      </c>
      <c r="GZ46" s="109">
        <f>INDEX(Results_Cases!FX:FX,MATCH(A46,Results_Cases!A:A,0))+INDEX(Results_Cases!FY:FY,MATCH(A46,Results_Cases!A:A,0))+INDEX(Results_Cases!FZ:FZ,MATCH(A46,Results_Cases!A:A,0))</f>
        <v>0</v>
      </c>
      <c r="HA46" s="104">
        <f>IF(ISERROR(INDEX(Results_Cases!GA:GA,MATCH(A46,Results_Cases!A:A,0))/HF46),"..",INDEX(Results_Cases!GA:GA,MATCH(A46,Results_Cases!A:A,0))/HF46)</f>
        <v>1</v>
      </c>
      <c r="HB46" s="104">
        <f>IF(ISERROR(INDEX(Results_Cases!GB:GB,MATCH(A46,Results_Cases!A:A,0))/HF46),"..",INDEX(Results_Cases!GB:GB,MATCH(A46,Results_Cases!A:A,0))/HF46)</f>
        <v>0</v>
      </c>
      <c r="HC46" s="104">
        <f>IF(ISERROR(INDEX(Results_Cases!GC:GC,MATCH(A46,Results_Cases!A:A,0))/HF46),"..",INDEX(Results_Cases!GC:GC,MATCH(A46,Results_Cases!A:A,0))/HF46)</f>
        <v>0</v>
      </c>
      <c r="HD46" s="104">
        <f>IF(ISERROR(INDEX(Results_Cases!GD:GD,MATCH(A46,Results_Cases!A:A,0))/HF46),"..",INDEX(Results_Cases!GD:GD,MATCH(A46,Results_Cases!A:A,0))/HF46)</f>
        <v>0</v>
      </c>
      <c r="HE46" s="104">
        <f>IF(ISERROR(INDEX(Results_Cases!GE:GE,MATCH(A46,Results_Cases!A:A,0))/HF46),"..",INDEX(Results_Cases!GE:GE,MATCH(A46,Results_Cases!A:A,0))/HF46)</f>
        <v>0</v>
      </c>
      <c r="HF46" s="110">
        <f>INDEX(Results_Cases!GA:GA,MATCH(A46,Results_Cases!A:A,0))+INDEX(Results_Cases!GB:GB,MATCH(A46,Results_Cases!A:A,0))+INDEX(Results_Cases!GC:GC,MATCH(A46,Results_Cases!A:A,0))+INDEX(Results_Cases!GD:GD,MATCH(A46,Results_Cases!A:A,0))+INDEX(Results_Cases!GE:GE,MATCH(A46,Results_Cases!A:A,0))</f>
        <v>13</v>
      </c>
      <c r="HG46" s="102">
        <f>INDEX(Results_Cases!GF:GF,MATCH(A46,Results_Cases!A:A,0))/HO46</f>
        <v>0.59375</v>
      </c>
      <c r="HH46" s="102">
        <f>INDEX(Results_Cases!GG:GG,MATCH(A46,Results_Cases!A:A,0))/HO46</f>
        <v>0.15625</v>
      </c>
      <c r="HI46" s="102">
        <f>INDEX(Results_Cases!GH:GH,MATCH(A46,Results_Cases!A:A,0))/HO46</f>
        <v>0.125</v>
      </c>
      <c r="HJ46" s="102">
        <f>INDEX(Results_Cases!GI:GI,MATCH(A46,Results_Cases!A:A,0))/HO46</f>
        <v>3.125E-2</v>
      </c>
      <c r="HK46" s="102">
        <f>INDEX(Results_Cases!GJ:GJ,MATCH(A46,Results_Cases!A:A,0))/HO46</f>
        <v>9.375E-2</v>
      </c>
      <c r="HL46" s="102">
        <f>INDEX(Results_Cases!GK:GK,MATCH(A46,Results_Cases!A:A,0))/HO46</f>
        <v>0</v>
      </c>
      <c r="HM46" s="102">
        <f>INDEX(Results_Cases!GL:GL,MATCH(A46,Results_Cases!A:A,0))/HO46</f>
        <v>6.25E-2</v>
      </c>
      <c r="HN46" s="102">
        <f>INDEX(Results_Cases!GM:GM,MATCH(A46,Results_Cases!A:A,0))/HO46</f>
        <v>6.25E-2</v>
      </c>
      <c r="HO46" s="103">
        <f>INDEX(Results_Cases!HC:HC,MATCH(A46,Results_Cases!A:A,0))</f>
        <v>32</v>
      </c>
      <c r="HP46" s="104">
        <f>IF(ISERROR(INDEX(Results_Cases!GN:GN,MATCH(A46,Results_Cases!A:A,0))/HX46),0,INDEX(Results_Cases!GN:GN,MATCH(A46,Results_Cases!A:A,0))/HX46)</f>
        <v>0.38235294117647056</v>
      </c>
      <c r="HQ46" s="104">
        <f>IF(ISERROR(INDEX(Results_Cases!GO:GO,MATCH(A46,Results_Cases!A:A,0))/HX46),0,INDEX(Results_Cases!GO:GO,MATCH(A46,Results_Cases!A:A,0))/HX46)</f>
        <v>8.8235294117647065E-2</v>
      </c>
      <c r="HR46" s="104">
        <f>IF(ISERROR(INDEX(Results_Cases!GP:GP,MATCH(A46,Results_Cases!A:A,0))/HX46),0,INDEX(Results_Cases!GP:GP,MATCH(A46,Results_Cases!A:A,0))/HX46)</f>
        <v>0</v>
      </c>
      <c r="HS46" s="104">
        <f>IF(ISERROR(INDEX(Results_Cases!GQ:GQ,MATCH(A46,Results_Cases!A:A,0))/HX46),0,INDEX(Results_Cases!GQ:GQ,MATCH(A46,Results_Cases!A:A,0))/HX46)</f>
        <v>0</v>
      </c>
      <c r="HT46" s="104">
        <f>IF(ISERROR(INDEX(Results_Cases!GR:GR,MATCH(A46,Results_Cases!A:A,0))/HX46),0,INDEX(Results_Cases!GR:GR,MATCH(A46,Results_Cases!A:A,0))/HX46)</f>
        <v>0.41176470588235292</v>
      </c>
      <c r="HU46" s="104">
        <f>IF(ISERROR(INDEX(Results_Cases!GS:GS,MATCH(A46,Results_Cases!A:A,0))/HX46),0,INDEX(Results_Cases!GS:GS,MATCH(A46,Results_Cases!A:A,0))/HX46)</f>
        <v>2.9411764705882353E-2</v>
      </c>
      <c r="HV46" s="104">
        <f>IF(ISERROR(INDEX(Results_Cases!GT:GT,MATCH(A46,Results_Cases!A:A,0))/HX46),0,INDEX(Results_Cases!GT:GT,MATCH(A46,Results_Cases!A:A,0))/HX46)</f>
        <v>5.8823529411764705E-2</v>
      </c>
      <c r="HW46" s="104">
        <f>IF(ISERROR(INDEX(Results_Cases!GU:GU,MATCH(A46,Results_Cases!A:A,0))/HX46),0,INDEX(Results_Cases!GU:GU,MATCH(A46,Results_Cases!A:A,0))/HX46)</f>
        <v>2.9411764705882353E-2</v>
      </c>
      <c r="HX46" s="100">
        <f>INDEX(Results_Cases!GN:GN,MATCH(A46,Results_Cases!A:A,0))+INDEX(Results_Cases!GO:GO,MATCH(A46,Results_Cases!A:A,0))+INDEX(Results_Cases!GP:GP,MATCH(A46,Results_Cases!A:A,0))+INDEX(Results_Cases!GQ:GQ,MATCH(A46,Results_Cases!A:A,0))+INDEX(Results_Cases!GR:GR,MATCH(A46,Results_Cases!A:A,0))+INDEX(Results_Cases!GS:GS,MATCH(A46,Results_Cases!A:A,0))+INDEX(Results_Cases!GT:GT,MATCH(A46,Results_Cases!A:A,0))+INDEX(Results_Cases!GU:GU,MATCH(A46,Results_Cases!A:A,0))</f>
        <v>34</v>
      </c>
      <c r="HY46" s="102">
        <f>IF(ISERROR(INDEX(Results_Cases!GV:GV,MATCH(A46,Results_Cases!A:A,0))/IA46),"..",INDEX(Results_Cases!GV:GV,MATCH(A46,Results_Cases!A:A,0))/IA46)</f>
        <v>0.51282051282051277</v>
      </c>
      <c r="HZ46" s="102">
        <f>IF(ISERROR(INDEX(Results_Cases!GW:GW,MATCH(A46,Results_Cases!A:A,0))/IA46),"..",INDEX(Results_Cases!GW:GW,MATCH(A46,Results_Cases!A:A,0))/IA46)</f>
        <v>0.48717948717948717</v>
      </c>
      <c r="IA46" s="103">
        <f>INDEX(Results_Cases!GV:GV,MATCH(A46,Results_Cases!A:A,0))+INDEX(Results_Cases!GW:GW,MATCH(A46,Results_Cases!A:A,0))</f>
        <v>39</v>
      </c>
      <c r="IB46" s="104">
        <f>IF(ISERROR(INDEX(Results_Cases!GX:GX,MATCH(A46,Results_Cases!A:A,0))/ID46),"..",INDEX(Results_Cases!GX:GX,MATCH(A46,Results_Cases!A:A,0))/ID46)</f>
        <v>0.10256410256410256</v>
      </c>
      <c r="IC46" s="104">
        <f>IF(ISERROR(INDEX(Results_Cases!GY:GY,MATCH(A46,Results_Cases!A:A,0))/ID46),"..",INDEX(Results_Cases!GY:GY,MATCH(A46,Results_Cases!A:A,0))/ID46)</f>
        <v>0.89743589743589747</v>
      </c>
      <c r="ID46" s="111">
        <f>INDEX(Results_Cases!GX:GX,MATCH(A46,Results_Cases!A:A,0))+INDEX(Results_Cases!GY:GY,MATCH(A46,Results_Cases!A:A,0))</f>
        <v>39</v>
      </c>
    </row>
    <row r="47" spans="1:238" s="30" customFormat="1" ht="24" customHeight="1" x14ac:dyDescent="0.2">
      <c r="A47" s="93" t="s">
        <v>159</v>
      </c>
      <c r="B47" s="94" t="s">
        <v>84</v>
      </c>
      <c r="C47" s="94" t="s">
        <v>174</v>
      </c>
      <c r="D47" s="100">
        <f>INDEX(Results_Cases!D:D,MATCH(A47,Results_Cases!A:A,0))</f>
        <v>6</v>
      </c>
      <c r="E47" s="102">
        <f>INDEX(Results_Cases!E:E,MATCH(A47,Results_Cases!A:A,0))/G47</f>
        <v>1</v>
      </c>
      <c r="F47" s="102">
        <f>INDEX(Results_Cases!F:F,MATCH(A47,Results_Cases!A:A,0))/G47</f>
        <v>0</v>
      </c>
      <c r="G47" s="103">
        <f>INDEX(Results_Cases!D:D,MATCH(A47,Results_Cases!A:A,0))</f>
        <v>6</v>
      </c>
      <c r="H47" s="104">
        <f>INDEX(Results_Cases!G:G,MATCH(A47,Results_Cases!A:A,0))/T47</f>
        <v>0.33333333333333331</v>
      </c>
      <c r="I47" s="104">
        <f>INDEX(Results_Cases!H:H,MATCH(A47,Results_Cases!A:A,0))/T47</f>
        <v>0.66666666666666663</v>
      </c>
      <c r="J47" s="104">
        <f>INDEX(Results_Cases!I:I,MATCH(A47,Results_Cases!A:A,0))/T47</f>
        <v>0.16666666666666666</v>
      </c>
      <c r="K47" s="104">
        <f>INDEX(Results_Cases!J:J,MATCH(A47,Results_Cases!A:A,0))/T47</f>
        <v>0.33333333333333331</v>
      </c>
      <c r="L47" s="104">
        <f>INDEX(Results_Cases!K:K,MATCH(A47,Results_Cases!A:A,0))/T47</f>
        <v>0</v>
      </c>
      <c r="M47" s="104">
        <f>INDEX(Results_Cases!L:L,MATCH(A47,Results_Cases!A:A,0))/T47</f>
        <v>0.33333333333333331</v>
      </c>
      <c r="N47" s="104">
        <f>INDEX(Results_Cases!M:M,MATCH(A47,Results_Cases!A:A,0))/T47</f>
        <v>0.16666666666666666</v>
      </c>
      <c r="O47" s="104">
        <f>INDEX(Results_Cases!N:N,MATCH(A47,Results_Cases!A:A,0))/T47</f>
        <v>0</v>
      </c>
      <c r="P47" s="104">
        <f>INDEX(Results_Cases!O:O,MATCH(A47,Results_Cases!A:A,0))/T47</f>
        <v>0</v>
      </c>
      <c r="Q47" s="104">
        <f>INDEX(Results_Cases!P:P,MATCH(A47,Results_Cases!A:A,0))/T47</f>
        <v>0.16666666666666666</v>
      </c>
      <c r="R47" s="104">
        <f>INDEX(Results_Cases!Q:Q,MATCH(A47,Results_Cases!A:A,0))/T47</f>
        <v>0</v>
      </c>
      <c r="S47" s="104">
        <f>INDEX(Results_Cases!R:R,MATCH(A47,Results_Cases!A:A,0))/T47</f>
        <v>0.16666666666666666</v>
      </c>
      <c r="T47" s="100">
        <f>INDEX(Results_Cases!GZ:GZ,MATCH(A47,Results_Cases!A:A,0))</f>
        <v>6</v>
      </c>
      <c r="U47" s="102">
        <f>IF(ISERROR(INDEX(Results_Cases!S:S,MATCH(A47,Results_Cases!A:A,0))/X47),0,INDEX(Results_Cases!S:S,MATCH(A47,Results_Cases!A:A,0))/X47)</f>
        <v>0.5</v>
      </c>
      <c r="V47" s="102">
        <f>IF(ISERROR(INDEX(Results_Cases!T:T,MATCH(A47,Results_Cases!A:A,0))/X47),0,INDEX(Results_Cases!T:T,MATCH(A47,Results_Cases!A:A,0))/X47)</f>
        <v>0.5</v>
      </c>
      <c r="W47" s="102">
        <f>IF(ISERROR(INDEX(Results_Cases!U:U,MATCH(A47,Results_Cases!A:A,0))/X47),0,INDEX(Results_Cases!U:U,MATCH(A47,Results_Cases!A:A,0))/X47)</f>
        <v>0</v>
      </c>
      <c r="X47" s="103">
        <f>IF(INDEX(Results_Cases!S:S,MATCH(A47,Results_Cases!A:A,0))+INDEX(Results_Cases!T:T,MATCH(A47,Results_Cases!A:A,0))+INDEX(Results_Cases!U:U,MATCH(A47,Results_Cases!A:A,0))=0,"..",INDEX(Results_Cases!S:S,MATCH(A47,Results_Cases!A:A,0))+INDEX(Results_Cases!T:T,MATCH(A47,Results_Cases!A:A,0))+INDEX(Results_Cases!U:U,MATCH(A47,Results_Cases!A:A,0)))</f>
        <v>2</v>
      </c>
      <c r="Y47" s="104">
        <f>IF(ISERROR(INDEX(Results_Cases!V:V,MATCH(A47,Results_Cases!A:A,0))/AC47),"..",INDEX(Results_Cases!V:V,MATCH(A47,Results_Cases!A:A,0))/AC47)</f>
        <v>1</v>
      </c>
      <c r="Z47" s="104">
        <f>IF(ISERROR(INDEX(Results_Cases!W:W,MATCH(A47,Results_Cases!A:A,0))/AC47),"..",INDEX(Results_Cases!W:W,MATCH(A47,Results_Cases!A:A,0))/AC47)</f>
        <v>0</v>
      </c>
      <c r="AA47" s="104">
        <f>IF(ISERROR(INDEX(Results_Cases!X:X,MATCH(A47,Results_Cases!A:A,0))/AC47),"..",INDEX(Results_Cases!X:X,MATCH(A47,Results_Cases!A:A,0))/AC47)</f>
        <v>0.2</v>
      </c>
      <c r="AB47" s="104">
        <f>IF(ISERROR(INDEX(Results_Cases!Y:Y,MATCH(A47,Results_Cases!A:A,0))/AC47),"..",INDEX(Results_Cases!Y:Y,MATCH(A47,Results_Cases!A:A,0))/AC47)</f>
        <v>0.2</v>
      </c>
      <c r="AC47" s="100">
        <f>INDEX(Results_Cases!HA:HA,MATCH(A47,Results_Cases!A:A,0))</f>
        <v>5</v>
      </c>
      <c r="AD47" s="102">
        <f>IF(ISERROR(INDEX(Results_Cases!Z:Z,MATCH(A47,Results_Cases!A:A,0))/AK47),"..",INDEX(Results_Cases!Z:Z,MATCH(A47,Results_Cases!A:A,0))/AK47)</f>
        <v>0.4</v>
      </c>
      <c r="AE47" s="102">
        <f>IF(ISERROR(INDEX(Results_Cases!AA:AA,MATCH(A47,Results_Cases!A:A,0))/AK47),"..",INDEX(Results_Cases!AA:AA,MATCH(A47,Results_Cases!A:A,0))/AK47)</f>
        <v>0.2</v>
      </c>
      <c r="AF47" s="102">
        <f>IF(ISERROR(INDEX(Results_Cases!AB:AB,MATCH(A47,Results_Cases!A:A,0))/AK47),"..",INDEX(Results_Cases!AB:AB,MATCH(A47,Results_Cases!A:A,0))/AK47)</f>
        <v>0.4</v>
      </c>
      <c r="AG47" s="102">
        <f>IF(ISERROR(INDEX(Results_Cases!AC:AC,MATCH(A47,Results_Cases!A:A,0))/AK47),"..",INDEX(Results_Cases!AC:AC,MATCH(A47,Results_Cases!A:A,0))/AK47)</f>
        <v>0</v>
      </c>
      <c r="AH47" s="102">
        <f>IF(ISERROR(INDEX(Results_Cases!AD:AD,MATCH(A47,Results_Cases!A:A,0))/AK47),"..",INDEX(Results_Cases!AD:AD,MATCH(A47,Results_Cases!A:A,0))/AK47)</f>
        <v>0</v>
      </c>
      <c r="AI47" s="102">
        <f>IF(ISERROR(INDEX(Results_Cases!AE:AE,MATCH(A47,Results_Cases!A:A,0))/AK47),"..",INDEX(Results_Cases!AE:AE,MATCH(A47,Results_Cases!A:A,0))/AK47)</f>
        <v>0</v>
      </c>
      <c r="AJ47" s="102">
        <f>IF(ISERROR(INDEX(Results_Cases!AF:AF,MATCH(A47,Results_Cases!A:A,0))/AK47),"..",INDEX(Results_Cases!AF:AF,MATCH(A47,Results_Cases!A:A,0))/AK47)</f>
        <v>0</v>
      </c>
      <c r="AK47" s="103">
        <f>IF(INDEX(Results_Cases!Z:Z,MATCH(A47,Results_Cases!A:A,0))+INDEX(Results_Cases!AA:AA,MATCH(A47,Results_Cases!A:A,0))+INDEX(Results_Cases!AB:AB,MATCH(A47,Results_Cases!A:A,0))+INDEX(Results_Cases!AC:AC,MATCH(A47,Results_Cases!A:A,0))+INDEX(Results_Cases!AD:AD,MATCH(A47,Results_Cases!A:A,0))+INDEX(Results_Cases!AE:AE,MATCH(A47,Results_Cases!A:A,0))+INDEX(Results_Cases!AF:AF,MATCH(A47,Results_Cases!A:A,0))=0,"..",INDEX(Results_Cases!Z:Z,MATCH(A47,Results_Cases!A:A,0))+INDEX(Results_Cases!AA:AA,MATCH(A47,Results_Cases!A:A,0))+INDEX(Results_Cases!AB:AB,MATCH(A47,Results_Cases!A:A,0))+INDEX(Results_Cases!AC:AC,MATCH(A47,Results_Cases!A:A,0))+INDEX(Results_Cases!AD:AD,MATCH(A47,Results_Cases!A:A,0))+INDEX(Results_Cases!AE:AE,MATCH(A47,Results_Cases!A:A,0))+INDEX(Results_Cases!AF:AF,MATCH(A47,Results_Cases!A:A,0)))</f>
        <v>5</v>
      </c>
      <c r="AL47" s="104">
        <f>IF(ISERROR(INDEX(Results_Cases!AG:AG,MATCH(A47,Results_Cases!A:A,0))/AR47),"..",INDEX(Results_Cases!AG:AG,MATCH(A47,Results_Cases!A:A,0))/AR47)</f>
        <v>0</v>
      </c>
      <c r="AM47" s="104">
        <f>IF(ISERROR(INDEX(Results_Cases!AH:AH,MATCH(A47,Results_Cases!A:A,0))/AR47),"..",INDEX(Results_Cases!AH:AH,MATCH(A47,Results_Cases!A:A,0))/AR47)</f>
        <v>1</v>
      </c>
      <c r="AN47" s="104">
        <f>IF(ISERROR(INDEX(Results_Cases!AI:AI,MATCH(A47,Results_Cases!A:A,0))/AR47),"..",INDEX(Results_Cases!AI:AI,MATCH(A47,Results_Cases!A:A,0))/AR47)</f>
        <v>0</v>
      </c>
      <c r="AO47" s="104">
        <f>IF(ISERROR(INDEX(Results_Cases!AJ:AJ,MATCH(A47,Results_Cases!A:A,0))/AR47),"..",INDEX(Results_Cases!AJ:AJ,MATCH(A47,Results_Cases!A:A,0))/AR47)</f>
        <v>0</v>
      </c>
      <c r="AP47" s="104">
        <f>IF(ISERROR(INDEX(Results_Cases!AK:AK,MATCH(A47,Results_Cases!A:A,0))/AR47),"..",INDEX(Results_Cases!AK:AK,MATCH(A47,Results_Cases!A:A,0))/AR47)</f>
        <v>0</v>
      </c>
      <c r="AQ47" s="104">
        <f>IF(ISERROR(INDEX(Results_Cases!AL:AL,MATCH(A47,Results_Cases!A:A,0))/AR47),"..",INDEX(Results_Cases!AL:AL,MATCH(A47,Results_Cases!A:A,0))/AR47)</f>
        <v>0</v>
      </c>
      <c r="AR47" s="100">
        <f>INDEX(Results_Cases!AG:AG,MATCH(A47,Results_Cases!A:A,0))+INDEX(Results_Cases!AH:AH,MATCH(A47,Results_Cases!A:A,0))+INDEX(Results_Cases!AI:AI,MATCH(A47,Results_Cases!A:A,0))+INDEX(Results_Cases!AJ:AJ,MATCH(A47,Results_Cases!A:A,0))+INDEX(Results_Cases!AK:AK,MATCH(A47,Results_Cases!A:A,0))+INDEX(Results_Cases!AL:AL,MATCH(A47,Results_Cases!A:A,0))</f>
        <v>4</v>
      </c>
      <c r="AS47" s="102">
        <f>IF(ISERROR(INDEX(Results_Cases!AM:AM,MATCH(A47,Results_Cases!A:A,0))/AX47),"..",INDEX(Results_Cases!AM:AM,MATCH(A47,Results_Cases!A:A,0))/AX47)</f>
        <v>0.6</v>
      </c>
      <c r="AT47" s="102">
        <f>IF(ISERROR(INDEX(Results_Cases!AN:AN,MATCH(A47,Results_Cases!A:A,0))/AX47),"..",INDEX(Results_Cases!AN:AN,MATCH(A47,Results_Cases!A:A,0))/AX47)</f>
        <v>0.2</v>
      </c>
      <c r="AU47" s="102">
        <f>IF(ISERROR(INDEX(Results_Cases!AO:AO,MATCH(A47,Results_Cases!A:A,0))/AX47),"..",INDEX(Results_Cases!AO:AO,MATCH(A47,Results_Cases!A:A,0))/AX47)</f>
        <v>0.2</v>
      </c>
      <c r="AV47" s="102">
        <f>IF(ISERROR(INDEX(Results_Cases!AP:AP,MATCH(A47,Results_Cases!A:A,0))/AX47),"..",INDEX(Results_Cases!AP:AP,MATCH(A47,Results_Cases!A:A,0))/AX47)</f>
        <v>0</v>
      </c>
      <c r="AW47" s="102">
        <f>IF(ISERROR(INDEX(Results_Cases!AQ:AQ,MATCH(A47,Results_Cases!A:A,0))/AX47),"..",INDEX(Results_Cases!AQ:AQ,MATCH(A47,Results_Cases!A:A,0))/AX47)</f>
        <v>0</v>
      </c>
      <c r="AX47" s="103">
        <f>INDEX(Results_Cases!AM:AM,MATCH(A47,Results_Cases!A:A,0))+INDEX(Results_Cases!AN:AN,MATCH(A47,Results_Cases!A:A,0))+INDEX(Results_Cases!AO:AO,MATCH(A47,Results_Cases!A:A,0))+INDEX(Results_Cases!AP:AP,MATCH(A47,Results_Cases!A:A,0))+INDEX(Results_Cases!AQ:AQ,MATCH(A47,Results_Cases!A:A,0))</f>
        <v>5</v>
      </c>
      <c r="AY47" s="104">
        <f>IF(ISERROR(INDEX(Results_Cases!AR:AR,MATCH(A47,Results_Cases!A:A,0))/BD47),"..",INDEX(Results_Cases!AR:AR,MATCH(A47,Results_Cases!A:A,0))/BD47)</f>
        <v>0.2</v>
      </c>
      <c r="AZ47" s="104">
        <f>IF(ISERROR(INDEX(Results_Cases!AS:AS,MATCH(A47,Results_Cases!A:A,0))/BD47),"..",INDEX(Results_Cases!AS:AS,MATCH(A47,Results_Cases!A:A,0))/BD47)</f>
        <v>0.6</v>
      </c>
      <c r="BA47" s="104">
        <f>IF(ISERROR(INDEX(Results_Cases!AT:AT,MATCH(A47,Results_Cases!A:A,0))/BD47),"..",INDEX(Results_Cases!AT:AT,MATCH(A47,Results_Cases!A:A,0))/BD47)</f>
        <v>0.2</v>
      </c>
      <c r="BB47" s="104">
        <f>IF(ISERROR(INDEX(Results_Cases!AU:AU,MATCH(A47,Results_Cases!A:A,0))/BD47),"..",INDEX(Results_Cases!AU:AU,MATCH(A47,Results_Cases!A:A,0))/BD47)</f>
        <v>0</v>
      </c>
      <c r="BC47" s="104">
        <f>IF(ISERROR(INDEX(Results_Cases!AV:AV,MATCH(A47,Results_Cases!A:A,0))/BD47),"..",INDEX(Results_Cases!AV:AV,MATCH(A47,Results_Cases!A:A,0))/BD47)</f>
        <v>0</v>
      </c>
      <c r="BD47" s="100">
        <f>INDEX(Results_Cases!AR:AR,MATCH(A47,Results_Cases!A:A,0))+INDEX(Results_Cases!AS:AS,MATCH(A47,Results_Cases!A:A,0))+INDEX(Results_Cases!AT:AT,MATCH(A47,Results_Cases!A:A,0))+INDEX(Results_Cases!AU:AU,MATCH(A47,Results_Cases!A:A,0))+INDEX(Results_Cases!AV:AV,MATCH(A47,Results_Cases!A:A,0))</f>
        <v>5</v>
      </c>
      <c r="BE47" s="102">
        <f>IF(ISERROR(INDEX(Results_Cases!AW:AW,MATCH(A47,Results_Cases!A:A,0))/BJ47),"..",INDEX(Results_Cases!AW:AW,MATCH(A47,Results_Cases!A:A,0))/BJ47)</f>
        <v>0.6</v>
      </c>
      <c r="BF47" s="102">
        <f>IF(ISERROR(INDEX(Results_Cases!AX:AX,MATCH(A47,Results_Cases!A:A,0))/BJ47),"..",INDEX(Results_Cases!AX:AX,MATCH(A47,Results_Cases!A:A,0))/BJ47)</f>
        <v>0.4</v>
      </c>
      <c r="BG47" s="102">
        <f>IF(ISERROR(INDEX(Results_Cases!AY:AY,MATCH(A47,Results_Cases!A:A,0))/BJ47),"..",INDEX(Results_Cases!AY:AY,MATCH(A47,Results_Cases!A:A,0))/BJ47)</f>
        <v>0</v>
      </c>
      <c r="BH47" s="102">
        <f>IF(ISERROR(INDEX(Results_Cases!AZ:AZ,MATCH(A47,Results_Cases!A:A,0))/BJ47),"..",INDEX(Results_Cases!AZ:AZ,MATCH(A47,Results_Cases!A:A,0))/BJ47)</f>
        <v>0</v>
      </c>
      <c r="BI47" s="102">
        <f>IF(ISERROR(INDEX(Results_Cases!BA:BA,MATCH(A47,Results_Cases!A:A,0))/BJ47),"..",INDEX(Results_Cases!BA:BA,MATCH(A47,Results_Cases!A:A,0))/BJ47)</f>
        <v>0</v>
      </c>
      <c r="BJ47" s="103">
        <f>INDEX(Results_Cases!AW:AW,MATCH(A47,Results_Cases!A:A,0))+INDEX(Results_Cases!AX:AX,MATCH(A47,Results_Cases!A:A,0))+INDEX(Results_Cases!AY:AY,MATCH(A47,Results_Cases!A:A,0))+INDEX(Results_Cases!AZ:AZ,MATCH(A47,Results_Cases!A:A,0))+INDEX(Results_Cases!BA:BA,MATCH(A47,Results_Cases!A:A,0))</f>
        <v>5</v>
      </c>
      <c r="BK47" s="104">
        <f>IF(ISERROR(INDEX(Results_Cases!BB:BB,MATCH(A47,Results_Cases!A:A,0))/BP47),"..",INDEX(Results_Cases!BB:BB,MATCH(A47,Results_Cases!A:A,0))/BP47)</f>
        <v>0</v>
      </c>
      <c r="BL47" s="104">
        <f>IF(ISERROR(INDEX(Results_Cases!BC:BC,MATCH(A47,Results_Cases!A:A,0))/BP47),"..",INDEX(Results_Cases!BC:BC,MATCH(A47,Results_Cases!A:A,0))/BP47)</f>
        <v>0</v>
      </c>
      <c r="BM47" s="104">
        <f>IF(ISERROR(INDEX(Results_Cases!BD:BD,MATCH(A47,Results_Cases!A:A,0))/BP47),"..",INDEX(Results_Cases!BD:BD,MATCH(A47,Results_Cases!A:A,0))/BP47)</f>
        <v>0.66666666666666663</v>
      </c>
      <c r="BN47" s="104">
        <f>IF(ISERROR(INDEX(Results_Cases!BE:BE,MATCH(A47,Results_Cases!A:A,0))/BP47),"..",INDEX(Results_Cases!BE:BE,MATCH(A47,Results_Cases!A:A,0))/BP47)</f>
        <v>0</v>
      </c>
      <c r="BO47" s="104">
        <f>IF(ISERROR(INDEX(Results_Cases!BF:BF,MATCH(A47,Results_Cases!A:A,0))/BP47),"..",INDEX(Results_Cases!BF:BF,MATCH(A47,Results_Cases!A:A,0))/BP47)</f>
        <v>0.33333333333333331</v>
      </c>
      <c r="BP47" s="100">
        <f>INDEX(Results_Cases!BB:BB,MATCH(A47,Results_Cases!A:A,0))+INDEX(Results_Cases!BC:BC,MATCH(A47,Results_Cases!A:A,0))+INDEX(Results_Cases!BD:BD,MATCH(A47,Results_Cases!A:A,0))+INDEX(Results_Cases!BE:BE,MATCH(A47,Results_Cases!A:A,0))+INDEX(Results_Cases!BF:BF,MATCH(A47,Results_Cases!A:A,0))</f>
        <v>3</v>
      </c>
      <c r="BQ47" s="102">
        <f>IF(ISERROR(INDEX(Results_Cases!BG:BG,MATCH(A47,Results_Cases!A:A,0))/BV47),"..",INDEX(Results_Cases!BG:BG,MATCH(A47,Results_Cases!A:A,0))/BV47)</f>
        <v>0.5</v>
      </c>
      <c r="BR47" s="102">
        <f>IF(ISERROR(INDEX(Results_Cases!BH:BH,MATCH(A47,Results_Cases!A:A,0))/AX47),"..",INDEX(Results_Cases!BH:BH,MATCH(A47,Results_Cases!A:A,0))/AX47)</f>
        <v>0</v>
      </c>
      <c r="BS47" s="102">
        <f>IF(ISERROR(INDEX(Results_Cases!BI:BI,MATCH(A47,Results_Cases!A:A,0))/AX47),"..",INDEX(Results_Cases!BI:BI,MATCH(A47,Results_Cases!A:A,0))/AX47)</f>
        <v>0</v>
      </c>
      <c r="BT47" s="102">
        <f>IF(ISERROR(INDEX(Results_Cases!BJ:BJ,MATCH(A47,Results_Cases!A:A,0))/AX47),"..",INDEX(Results_Cases!BJ:BJ,MATCH(A47,Results_Cases!A:A,0))/AX47)</f>
        <v>0</v>
      </c>
      <c r="BU47" s="102">
        <f>IF(ISERROR(INDEX(Results_Cases!BK:BK,MATCH(A47,Results_Cases!A:A,0))/AX47),"..",INDEX(Results_Cases!BK:BK,MATCH(A47,Results_Cases!A:A,0))/AX47)</f>
        <v>0.2</v>
      </c>
      <c r="BV47" s="103">
        <f>INDEX(Results_Cases!BG:BG,MATCH(A47,Results_Cases!A:A,0))+INDEX(Results_Cases!BH:BH,MATCH(A47,Results_Cases!A:A,0))+INDEX(Results_Cases!BI:BI,MATCH(A47,Results_Cases!A:A,0))+INDEX(Results_Cases!BJ:BJ,MATCH(A47,Results_Cases!A:A,0))+INDEX(Results_Cases!BK:BK,MATCH(A47,Results_Cases!A:A,0))</f>
        <v>2</v>
      </c>
      <c r="BW47" s="104" t="str">
        <f>IF(ISERROR(INDEX(Results_Cases!BL:BL,MATCH(A47,Results_Cases!A:A,0))/CB47),"..",INDEX(Results_Cases!BL:BL,MATCH(A47,Results_Cases!A:A,0))/CB47)</f>
        <v>..</v>
      </c>
      <c r="BX47" s="104" t="str">
        <f>IF(ISERROR(INDEX(Results_Cases!BM:BM,MATCH(A47,Results_Cases!A:A,0))/CB47),"..",INDEX(Results_Cases!BM:BM,MATCH(A47,Results_Cases!A:A,0))/CB47)</f>
        <v>..</v>
      </c>
      <c r="BY47" s="104" t="str">
        <f>IF(ISERROR(INDEX(Results_Cases!BN:BN,MATCH(A47,Results_Cases!A:A,0))/CB47),"..",INDEX(Results_Cases!BN:BN,MATCH(A47,Results_Cases!A:A,0))/CB47)</f>
        <v>..</v>
      </c>
      <c r="BZ47" s="104" t="str">
        <f>IF(ISERROR(INDEX(Results_Cases!BO:BO,MATCH(A47,Results_Cases!A:A,0))/CB47),"..",INDEX(Results_Cases!BO:BO,MATCH(A47,Results_Cases!A:A,0))/CB47)</f>
        <v>..</v>
      </c>
      <c r="CA47" s="104" t="str">
        <f>IF(ISERROR(INDEX(Results_Cases!BP:BP,MATCH(A47,Results_Cases!A:A,0))/CB47),"..",INDEX(Results_Cases!BP:BP,MATCH(A47,Results_Cases!A:A,0))/CB47)</f>
        <v>..</v>
      </c>
      <c r="CB47" s="100" t="e">
        <f>INDEX(Results_Cases!BL:BL,MATCH(A47,Results_Cases!A:A,0))+INDEX(Results_Cases!BM:BM,MATCH(A47,Results_Cases!A:A,0))+INDEX(Results_Cases!BN:BN,MATCH(A47,Results_Cases!A:A,0))+INDEX(Results_Cases!BO:BO,MATCH(A47,Results_Cases!A:A,0))+INDEX(Results_Cases!BP:BP,MATCH(A47,Results_Cases!A:A,0))</f>
        <v>#VALUE!</v>
      </c>
      <c r="CC47" s="102">
        <f>IF(ISERROR(INDEX(Results_Cases!BQ:BQ,MATCH(A47,Results_Cases!A:A,0))/CH47),"..",INDEX(Results_Cases!BQ:BQ,MATCH(A47,Results_Cases!A:A,0))/CH47)</f>
        <v>0.33333333333333331</v>
      </c>
      <c r="CD47" s="102">
        <f>IF(ISERROR(INDEX(Results_Cases!BR:BR,MATCH(A47,Results_Cases!A:A,0))/CH47),"..",INDEX(Results_Cases!BR:BR,MATCH(A47,Results_Cases!A:A,0))/CH47)</f>
        <v>0.33333333333333331</v>
      </c>
      <c r="CE47" s="102">
        <f>IF(ISERROR(INDEX(Results_Cases!BS:BS,MATCH(A47,Results_Cases!A:A,0))/CH47),"..",INDEX(Results_Cases!BS:BS,MATCH(A47,Results_Cases!A:A,0))/CH47)</f>
        <v>0.33333333333333331</v>
      </c>
      <c r="CF47" s="102">
        <f>IF(ISERROR(INDEX(Results_Cases!BT:BT,MATCH(A47,Results_Cases!A:A,0))/CH47),"..",INDEX(Results_Cases!BT:BT,MATCH(A47,Results_Cases!A:A,0))/CH47)</f>
        <v>0</v>
      </c>
      <c r="CG47" s="102">
        <f>IF(ISERROR(INDEX(Results_Cases!BU:BU,MATCH(A47,Results_Cases!A:A,0))/CH47),"..",INDEX(Results_Cases!BU:BU,MATCH(A47,Results_Cases!A:A,0))/CH47)</f>
        <v>0</v>
      </c>
      <c r="CH47" s="103">
        <f>INDEX(Results_Cases!BQ:BQ,MATCH(A47,Results_Cases!A:A,0))+INDEX(Results_Cases!BR:BR,MATCH(A47,Results_Cases!A:A,0))+INDEX(Results_Cases!BS:BS,MATCH(A47,Results_Cases!A:A,0))+INDEX(Results_Cases!BT:BT,MATCH(A47,Results_Cases!A:A,0))+INDEX(Results_Cases!BU:BU,MATCH(A47,Results_Cases!A:A,0))</f>
        <v>3</v>
      </c>
      <c r="CI47" s="104">
        <f>IF(ISERROR(INDEX(Results_Cases!BV:BV,MATCH(A47,Results_Cases!A:A,0))/CN47),"..",INDEX(Results_Cases!BV:BV,MATCH(A47,Results_Cases!A:A,0))/CN47)</f>
        <v>0.25</v>
      </c>
      <c r="CJ47" s="104">
        <f>IF(ISERROR(INDEX(Results_Cases!BW:BW,MATCH(A47,Results_Cases!A:A,0))/CN47),"..",INDEX(Results_Cases!BW:BW,MATCH(A47,Results_Cases!A:A,0))/CN47)</f>
        <v>0.5</v>
      </c>
      <c r="CK47" s="104">
        <f>IF(ISERROR(INDEX(Results_Cases!BX:BX,MATCH(A47,Results_Cases!A:A,0))/CN47),"..",INDEX(Results_Cases!BX:BX,MATCH(A47,Results_Cases!A:A,0))/CN47)</f>
        <v>0.25</v>
      </c>
      <c r="CL47" s="104">
        <f>IF(ISERROR(INDEX(Results_Cases!BY:BY,MATCH(A47,Results_Cases!A:A,0))/CN47),"..",INDEX(Results_Cases!BY:BY,MATCH(A47,Results_Cases!A:A,0))/CN47)</f>
        <v>0</v>
      </c>
      <c r="CM47" s="104">
        <f>IF(ISERROR(INDEX(Results_Cases!BZ:BZ,MATCH(A47,Results_Cases!A:A,0))/CN47),"..",INDEX(Results_Cases!BZ:BZ,MATCH(A47,Results_Cases!A:A,0))/CN47)</f>
        <v>0</v>
      </c>
      <c r="CN47" s="100">
        <f>INDEX(Results_Cases!BV:BV,MATCH(A47,Results_Cases!A:A,0))+INDEX(Results_Cases!BW:BW,MATCH(A47,Results_Cases!A:A,0))+INDEX(Results_Cases!BX:BX,MATCH(A47,Results_Cases!A:A,0))+INDEX(Results_Cases!BY:BY,MATCH(A47,Results_Cases!A:A,0))+INDEX(Results_Cases!BZ:BZ,MATCH(A47,Results_Cases!A:A,0))</f>
        <v>4</v>
      </c>
      <c r="CO47" s="102">
        <f>IF(ISERROR(INDEX(Results_Cases!CA:CA,MATCH(A47,Results_Cases!A:A,0))/CT47),0,INDEX(Results_Cases!CA:CA,MATCH(A47,Results_Cases!A:A,0))/CT47)</f>
        <v>0</v>
      </c>
      <c r="CP47" s="102">
        <f>IF(ISERROR(INDEX(Results_Cases!CB:CB,MATCH(A47,Results_Cases!A:A,0))/CT47),0,INDEX(Results_Cases!CB:CB,MATCH(A47,Results_Cases!A:A,0))/CT47)</f>
        <v>0</v>
      </c>
      <c r="CQ47" s="102">
        <f>IF(ISERROR(INDEX(Results_Cases!CC:CC,MATCH(A47,Results_Cases!A:A,0))/CT47),0,INDEX(Results_Cases!CC:CC,MATCH(A47,Results_Cases!A:A,0))/CT47)</f>
        <v>0</v>
      </c>
      <c r="CR47" s="102">
        <f>IF(ISERROR(INDEX(Results_Cases!CD:CD,MATCH(A47,Results_Cases!A:A,0))/CT47),0,INDEX(Results_Cases!CD:CD,MATCH(A47,Results_Cases!A:A,0))/CT47)</f>
        <v>0</v>
      </c>
      <c r="CS47" s="102">
        <f>IF(ISERROR(INDEX(Results_Cases!CE:CE,MATCH(A47,Results_Cases!A:A,0))/CT47),0,INDEX(Results_Cases!CE:CE,MATCH(A47,Results_Cases!A:A,0))/CT47)</f>
        <v>0</v>
      </c>
      <c r="CT47" s="103">
        <f>IF(ISERROR(INDEX(Results_Cases!CA:CA,MATCH(A47,Results_Cases!A:A,0))+INDEX(Results_Cases!CB:CB,MATCH(A47,Results_Cases!A:A,0))+INDEX(Results_Cases!CC:CC,MATCH(A47,Results_Cases!A:A,0))+INDEX(Results_Cases!CD:CD,MATCH(A47,Results_Cases!A:A,0))+INDEX(Results_Cases!CE:CE,MATCH(A47,Results_Cases!A:A,0))),0,INDEX(Results_Cases!CA:CA,MATCH(A47,Results_Cases!A:A,0))+INDEX(Results_Cases!CB:CB,MATCH(A47,Results_Cases!A:A,0))+INDEX(Results_Cases!CC:CC,MATCH(A47,Results_Cases!A:A,0))+INDEX(Results_Cases!CD:CD,MATCH(A47,Results_Cases!A:A,0))+INDEX(Results_Cases!CE:CE,MATCH(A47,Results_Cases!A:A,0)))</f>
        <v>0</v>
      </c>
      <c r="CU47" s="104">
        <f>INDEX(Results_Cases!CF:CF,MATCH(A47,Results_Cases!A:A,0))/DC47</f>
        <v>0.2</v>
      </c>
      <c r="CV47" s="104">
        <f>INDEX(Results_Cases!CG:CG,MATCH(A47,Results_Cases!A:A,0))/DC47</f>
        <v>0</v>
      </c>
      <c r="CW47" s="104">
        <f>INDEX(Results_Cases!CH:CH,MATCH(A47,Results_Cases!A:A,0))/DC47</f>
        <v>0.6</v>
      </c>
      <c r="CX47" s="104">
        <f>INDEX(Results_Cases!CI:CI,MATCH(A47,Results_Cases!A:A,0))/DC47</f>
        <v>0</v>
      </c>
      <c r="CY47" s="104">
        <f>INDEX(Results_Cases!CJ:CJ,MATCH(A47,Results_Cases!A:A,0))/DC47</f>
        <v>0.4</v>
      </c>
      <c r="CZ47" s="104">
        <f>INDEX(Results_Cases!CK:CK,MATCH(A47,Results_Cases!A:A,0))/DC47</f>
        <v>0</v>
      </c>
      <c r="DA47" s="104">
        <f>INDEX(Results_Cases!CL:CL,MATCH(A47,Results_Cases!A:A,0))/DC47</f>
        <v>0.2</v>
      </c>
      <c r="DB47" s="104">
        <f>INDEX(Results_Cases!CM:CM,MATCH(A47,Results_Cases!A:A,0))/DC47</f>
        <v>0.2</v>
      </c>
      <c r="DC47" s="100">
        <f>INDEX(Results_Cases!HB:HB,MATCH(A47,Results_Cases!A:A,0))</f>
        <v>5</v>
      </c>
      <c r="DD47" s="102">
        <f>IF(ISERROR(INDEX(Results_Cases!CN:CN,MATCH(A47,Results_Cases!A:A,0))/DK47),"..",INDEX(Results_Cases!CN:CN,MATCH(A47,Results_Cases!A:A,0))/DK47)</f>
        <v>1</v>
      </c>
      <c r="DE47" s="102">
        <f>IF(ISERROR(INDEX(Results_Cases!CO:CO,MATCH(A47,Results_Cases!A:A,0))/DK47),"..",INDEX(Results_Cases!CO:CO,MATCH(A47,Results_Cases!A:A,0))/DK47)</f>
        <v>0</v>
      </c>
      <c r="DF47" s="102">
        <f>IF(ISERROR(INDEX(Results_Cases!CP:CP,MATCH(A47,Results_Cases!A:A,0))/DK47),"..",INDEX(Results_Cases!CP:CP,MATCH(A47,Results_Cases!A:A,0))/DK47)</f>
        <v>0</v>
      </c>
      <c r="DG47" s="102">
        <f>IF(ISERROR(INDEX(Results_Cases!CQ:CQ,MATCH(A47,Results_Cases!A:A,0))/DK47),"..",INDEX(Results_Cases!CQ:CQ,MATCH(A47,Results_Cases!A:A,0))/DK47)</f>
        <v>0</v>
      </c>
      <c r="DH47" s="102">
        <f>IF(ISERROR(INDEX(Results_Cases!CR:CR,MATCH(A47,Results_Cases!A:A,0))/DK47),"..",INDEX(Results_Cases!CR:CR,MATCH(A47,Results_Cases!A:A,0))/DK47)</f>
        <v>0</v>
      </c>
      <c r="DI47" s="105">
        <f>IF(ISERROR(INDEX(Results_Cases!CS:CS,MATCH(A47,Results_Cases!A:A,0))),0,INDEX(Results_Cases!CS:CS,MATCH(A47,Results_Cases!A:A,0)))</f>
        <v>0</v>
      </c>
      <c r="DJ47" s="106">
        <f>IF(ISERROR(INDEX(Results_Cases!CT:CT,MATCH(A47,Results_Cases!A:A,0))),0,INDEX(Results_Cases!CT:CT,MATCH(A47,Results_Cases!A:A,0)))</f>
        <v>0</v>
      </c>
      <c r="DK47" s="103">
        <f>INDEX(Results_Cases!CN:CN,MATCH(A47,Results_Cases!A:A,0))+INDEX(Results_Cases!CO:CO,MATCH(A47,Results_Cases!A:A,0))+INDEX(Results_Cases!CP:CP,MATCH(A47,Results_Cases!A:A,0))+INDEX(Results_Cases!CQ:CQ,MATCH(A47,Results_Cases!A:A,0))+INDEX(Results_Cases!CR:CR,MATCH(A47,Results_Cases!A:A,0))</f>
        <v>4</v>
      </c>
      <c r="DL47" s="104">
        <f>IF(ISERROR(INDEX(Results_Cases!CU:CU,MATCH(A47,Results_Cases!A:A,0))/DO47),"..",INDEX(Results_Cases!CU:CU,MATCH(A47,Results_Cases!A:A,0))/DO47)</f>
        <v>0.5</v>
      </c>
      <c r="DM47" s="104">
        <f>IF(ISERROR(INDEX(Results_Cases!CV:CV,MATCH(A47,Results_Cases!A:A,0))/DO47),"..",INDEX(Results_Cases!CV:CV,MATCH(A47,Results_Cases!A:A,0))/DO47)</f>
        <v>0.5</v>
      </c>
      <c r="DN47" s="104">
        <f>IF(ISERROR(INDEX(Results_Cases!CW:CW,MATCH(A47,Results_Cases!A:A,0))/DO47),"..",INDEX(Results_Cases!CW:CW,MATCH(A47,Results_Cases!A:A,0))/DO47)</f>
        <v>0</v>
      </c>
      <c r="DO47" s="100">
        <f>INDEX(Results_Cases!CU:CU,MATCH(A47,Results_Cases!A:A,0))+INDEX(Results_Cases!CV:CV,MATCH(A47,Results_Cases!A:A,0))+INDEX(Results_Cases!CW:CW,MATCH(A47,Results_Cases!A:A,0))</f>
        <v>4</v>
      </c>
      <c r="DP47" s="102">
        <f>IF(ISERROR(INDEX(Results_Cases!CX:CX,MATCH(A47,Results_Cases!A:A,0))/DS47),"..",INDEX(Results_Cases!CX:CX,MATCH(A47,Results_Cases!A:A,0))/DS47)</f>
        <v>0.75</v>
      </c>
      <c r="DQ47" s="102">
        <f>IF(ISERROR(INDEX(Results_Cases!CY:CY,MATCH(A47,Results_Cases!A:A,0))/DS47),"..",INDEX(Results_Cases!CY:CY,MATCH(A47,Results_Cases!A:A,0))/DS47)</f>
        <v>0.25</v>
      </c>
      <c r="DR47" s="102">
        <f>IF(ISERROR(INDEX(Results_Cases!CZ:CZ,MATCH(A47,Results_Cases!A:A,0))/DS47),"..",INDEX(Results_Cases!CZ:CZ,MATCH(A47,Results_Cases!A:A,0))/DS47)</f>
        <v>0</v>
      </c>
      <c r="DS47" s="103">
        <f>INDEX(Results_Cases!CX:CX,MATCH(A47,Results_Cases!A:A,0))+INDEX(Results_Cases!CY:CY,MATCH(A47,Results_Cases!A:A,0))+INDEX(Results_Cases!CZ:CZ,MATCH(A47,Results_Cases!A:A,0))</f>
        <v>4</v>
      </c>
      <c r="DT47" s="104">
        <f>IF(ISERROR(INDEX(Results_Cases!DA:DA,MATCH(A47,Results_Cases!A:A,0))/EC47),"..",INDEX(Results_Cases!DA:DA,MATCH(A47,Results_Cases!A:A,0))/EC47)</f>
        <v>0</v>
      </c>
      <c r="DU47" s="104">
        <f>IF(ISERROR(INDEX(Results_Cases!DB:DB,MATCH(A47,Results_Cases!A:A,0))/EC47),"..",INDEX(Results_Cases!DB:DB,MATCH(A47,Results_Cases!A:A,0))/EC47)</f>
        <v>0</v>
      </c>
      <c r="DV47" s="104">
        <f>IF(ISERROR(INDEX(Results_Cases!DC:DC,MATCH(A47,Results_Cases!A:A,0))/EC47),"..",INDEX(Results_Cases!DC:DC,MATCH(A47,Results_Cases!A:A,0))/EC47)</f>
        <v>0</v>
      </c>
      <c r="DW47" s="104">
        <f>IF(ISERROR(INDEX(Results_Cases!DD:DD,MATCH(A47,Results_Cases!A:A,0))/EC47),"..",INDEX(Results_Cases!DD:DD,MATCH(A47,Results_Cases!A:A,0))/EC47)</f>
        <v>0</v>
      </c>
      <c r="DX47" s="104">
        <f>IF(ISERROR(INDEX(Results_Cases!DE:DE,MATCH(A47,Results_Cases!A:A,0))/EC47),"..",INDEX(Results_Cases!DE:DE,MATCH(A47,Results_Cases!A:A,0))/EC47)</f>
        <v>0</v>
      </c>
      <c r="DY47" s="104">
        <f>IF(ISERROR(INDEX(Results_Cases!DF:DF,MATCH(A47,Results_Cases!A:A,0))/EC47),"..",INDEX(Results_Cases!DF:DF,MATCH(A47,Results_Cases!A:A,0))/EC47)</f>
        <v>0</v>
      </c>
      <c r="DZ47" s="104">
        <f>IF(ISERROR(INDEX(Results_Cases!DG:DG,MATCH(A47,Results_Cases!A:A,0))/EC47),"..",INDEX(Results_Cases!DG:DG,MATCH(A47,Results_Cases!A:A,0))/EC47)</f>
        <v>1</v>
      </c>
      <c r="EA47" s="104">
        <f>IF(ISERROR(INDEX(Results_Cases!DH:DH,MATCH(A47,Results_Cases!A:A,0))/EC47),"..",INDEX(Results_Cases!DH:DH,MATCH(A47,Results_Cases!A:A,0))/EC47)</f>
        <v>0</v>
      </c>
      <c r="EB47" s="107">
        <f>IF(ISERROR(INDEX(Results_Cases!DI:DI,MATCH(A47,Results_Cases!A:A,0))),"..",INDEX(Results_Cases!DI:DI,MATCH(A47,Results_Cases!A:A,0)))</f>
        <v>39.333333333333336</v>
      </c>
      <c r="EC47" s="100">
        <f>INDEX(Results_Cases!DA:DA,MATCH(A47,Results_Cases!A:A,0))+INDEX(Results_Cases!DB:DB,MATCH(A47,Results_Cases!A:A,0))+INDEX(Results_Cases!DC:DC,MATCH(A47,Results_Cases!A:A,0))+INDEX(Results_Cases!DD:DD,MATCH(A47,Results_Cases!A:A,0))+INDEX(Results_Cases!DE:DE,MATCH(A47,Results_Cases!A:A,0))+INDEX(Results_Cases!DF:DF,MATCH(A47,Results_Cases!A:A,0))+INDEX(Results_Cases!DG:DG,MATCH(A47,Results_Cases!A:A,0))+INDEX(Results_Cases!DH:DH,MATCH(A47,Results_Cases!A:A,0))</f>
        <v>3</v>
      </c>
      <c r="ED47" s="102">
        <f>IF(ISERROR(INDEX(Results_Cases!DJ:DJ,MATCH(A47,Results_Cases!A:A,0))/EI47),"..",INDEX(Results_Cases!DJ:DJ,MATCH(A47,Results_Cases!A:A,0))/EI47)</f>
        <v>0</v>
      </c>
      <c r="EE47" s="102">
        <f>IF(ISERROR(INDEX(Results_Cases!DK:DK,MATCH(A47,Results_Cases!A:A,0))/EI47),"..",INDEX(Results_Cases!DK:DK,MATCH(A47,Results_Cases!A:A,0))/EI47)</f>
        <v>0</v>
      </c>
      <c r="EF47" s="102">
        <f>IF(ISERROR(INDEX(Results_Cases!DL:DL,MATCH(A47,Results_Cases!A:A,0))/EI47),"..",INDEX(Results_Cases!DL:DL,MATCH(A47,Results_Cases!A:A,0))/EI47)</f>
        <v>0</v>
      </c>
      <c r="EG47" s="102">
        <f>IF(ISERROR(INDEX(Results_Cases!DM:DM,MATCH(A47,Results_Cases!A:A,0))/EI47),"..",INDEX(Results_Cases!DM:DM,MATCH(A47,Results_Cases!A:A,0))/EI47)</f>
        <v>1</v>
      </c>
      <c r="EH47" s="102">
        <f>IF(ISERROR(INDEX(Results_Cases!DN:DN,MATCH(A47,Results_Cases!A:A,0))/EI47),"..",INDEX(Results_Cases!DN:DN,MATCH(A47,Results_Cases!A:A,0))/EI47)</f>
        <v>0</v>
      </c>
      <c r="EI47" s="103">
        <f>INDEX(Results_Cases!DJ:DJ,MATCH(A47,Results_Cases!A:A,0))+INDEX(Results_Cases!DK:DK,MATCH(A47,Results_Cases!A:A,0))+INDEX(Results_Cases!DL:DL,MATCH(A47,Results_Cases!A:A,0))+INDEX(Results_Cases!DM:DM,MATCH(A47,Results_Cases!A:A,0))+INDEX(Results_Cases!DN:DN,MATCH(A47,Results_Cases!A:A,0))</f>
        <v>3</v>
      </c>
      <c r="EJ47" s="104">
        <f>IF(ISERROR(INDEX(Results_Cases!DO:DO,MATCH(A47,Results_Cases!A:A,0))/EI47),"..",INDEX(Results_Cases!DO:DO,MATCH(A47,Results_Cases!A:A,0))/EI47)</f>
        <v>0</v>
      </c>
      <c r="EK47" s="104">
        <f>IF(ISERROR(INDEX(Results_Cases!DP:DP,MATCH(A47,Results_Cases!A:A,0))/EI47),"..",INDEX(Results_Cases!DP:DP,MATCH(A47,Results_Cases!A:A,0))/EI47)</f>
        <v>0</v>
      </c>
      <c r="EL47" s="104">
        <f>IF(ISERROR(INDEX(Results_Cases!DQ:DQ,MATCH(A47,Results_Cases!A:A,0))/EI47),"..",INDEX(Results_Cases!DQ:DQ,MATCH(A47,Results_Cases!A:A,0))/EI47)</f>
        <v>0</v>
      </c>
      <c r="EM47" s="102">
        <f>IF(ISERROR(INDEX(Results_Cases!DR:DR,MATCH(A47,Results_Cases!A:A,0))/EI47),"..",INDEX(Results_Cases!DR:DR,MATCH(A47,Results_Cases!A:A,0))/EI47)</f>
        <v>0</v>
      </c>
      <c r="EN47" s="102">
        <f>IF(ISERROR(INDEX(Results_Cases!DS:DS,MATCH(A47,Results_Cases!A:A,0))/EI47),"..",INDEX(Results_Cases!DS:DS,MATCH(A47,Results_Cases!A:A,0))/EI47)</f>
        <v>0</v>
      </c>
      <c r="EO47" s="102">
        <f>IF(ISERROR(INDEX(Results_Cases!DT:DT,MATCH(A47,Results_Cases!A:A,0))/EI47),"..",INDEX(Results_Cases!DT:DT,MATCH(A47,Results_Cases!A:A,0))/EI47)</f>
        <v>0</v>
      </c>
      <c r="EP47" s="102">
        <f>IF(ISERROR(INDEX(Results_Cases!DU:DU,MATCH(A47,Results_Cases!A:A,0))/EI47),"..",INDEX(Results_Cases!DU:DU,MATCH(A47,Results_Cases!A:A,0))/EI47)</f>
        <v>0</v>
      </c>
      <c r="EQ47" s="104">
        <f>IF(ISERROR(INDEX(Results_Cases!DV:DV,MATCH(A47,Results_Cases!A:A,0))/EI47),"..",INDEX(Results_Cases!DV:DV,MATCH(A47,Results_Cases!A:A,0))/EI47)</f>
        <v>0</v>
      </c>
      <c r="ER47" s="104">
        <f>IF(ISERROR(INDEX(Results_Cases!DW:DW,MATCH(A47,Results_Cases!A:A,0))/EI47),"..",INDEX(Results_Cases!DW:DW,MATCH(A47,Results_Cases!A:A,0))/EI47)</f>
        <v>0</v>
      </c>
      <c r="ES47" s="104">
        <f>IF(ISERROR(INDEX(Results_Cases!DX:DX,MATCH(A47,Results_Cases!A:A,0))/EI47),"..",INDEX(Results_Cases!DX:DX,MATCH(A47,Results_Cases!A:A,0))/EI47)</f>
        <v>0</v>
      </c>
      <c r="ET47" s="104">
        <f>IF(ISERROR(INDEX(Results_Cases!DY:DY,MATCH(A47,Results_Cases!A:A,0))/EI47),"..",INDEX(Results_Cases!DY:DY,MATCH(A47,Results_Cases!A:A,0))/EI47)</f>
        <v>0</v>
      </c>
      <c r="EU47" s="104">
        <f>IF(ISERROR(INDEX(Results_Cases!DZ:DZ,MATCH(A47,Results_Cases!A:A,0))/EI47),"..",INDEX(Results_Cases!DZ:DZ,MATCH(A47,Results_Cases!A:A,0))/EI47)</f>
        <v>0</v>
      </c>
      <c r="EV47" s="104">
        <f>IF(ISERROR(INDEX(Results_Cases!EA:EA,MATCH(A47,Results_Cases!A:A,0))/EI47),"..",INDEX(Results_Cases!EA:EA,MATCH(A47,Results_Cases!A:A,0))/EI47)</f>
        <v>0</v>
      </c>
      <c r="EW47" s="104">
        <f>IF(ISERROR(INDEX(Results_Cases!EB:EB,MATCH(A47,Results_Cases!A:A,0))/EI47),"..",INDEX(Results_Cases!EB:EB,MATCH(A47,Results_Cases!A:A,0))/EI47)</f>
        <v>0</v>
      </c>
      <c r="EX47" s="102">
        <f>IF(ISERROR(INDEX(Results_Cases!EC:EC,MATCH(A47,Results_Cases!A:A,0))/EI47),"..",INDEX(Results_Cases!EC:EC,MATCH(A47,Results_Cases!A:A,0))/EI47)</f>
        <v>0</v>
      </c>
      <c r="EY47" s="102">
        <f>IF(ISERROR(INDEX(Results_Cases!ED:ED,MATCH(A47,Results_Cases!A:A,0))/EI47),"..",INDEX(Results_Cases!ED:ED,MATCH(A47,Results_Cases!A:A,0))/EI47)</f>
        <v>0</v>
      </c>
      <c r="EZ47" s="102">
        <f>IF(ISERROR(INDEX(Results_Cases!EE:EE,MATCH(A47,Results_Cases!A:A,0))/EI47),"..",INDEX(Results_Cases!EE:EE,MATCH(A47,Results_Cases!A:A,0))/EI47)</f>
        <v>0</v>
      </c>
      <c r="FA47" s="102">
        <f>IF(ISERROR(INDEX(Results_Cases!EF:EF,MATCH(A47,Results_Cases!A:A,0))/EI47),"..",INDEX(Results_Cases!EF:EF,MATCH(A47,Results_Cases!A:A,0))/EI47)</f>
        <v>0</v>
      </c>
      <c r="FB47" s="102">
        <f>IF(ISERROR(INDEX(Results_Cases!EG:EG,MATCH(A47,Results_Cases!A:A,0))/EI47),"..",INDEX(Results_Cases!EG:EG,MATCH(A47,Results_Cases!A:A,0))/EI47)</f>
        <v>0</v>
      </c>
      <c r="FC47" s="102">
        <f>IF(ISERROR(INDEX(Results_Cases!EH:EH,MATCH(A47,Results_Cases!A:A,0))/EI47),"..",INDEX(Results_Cases!EH:EH,MATCH(A47,Results_Cases!A:A,0))/EI47)</f>
        <v>0</v>
      </c>
      <c r="FD47" s="102">
        <f>IF(ISERROR(INDEX(Results_Cases!EI:EI,MATCH(A47,Results_Cases!A:A,0))/EI47),"..",INDEX(Results_Cases!EI:EI,MATCH(A47,Results_Cases!A:A,0))/EI47)</f>
        <v>0</v>
      </c>
      <c r="FE47" s="102">
        <f>IF(ISERROR(INDEX(Results_Cases!EJ:EJ,MATCH(A47,Results_Cases!A:A,0))/EI47),"..",INDEX(Results_Cases!EJ:EJ,MATCH(A47,Results_Cases!A:A,0))/EI47)</f>
        <v>0</v>
      </c>
      <c r="FF47" s="102">
        <f>IF(ISERROR(INDEX(Results_Cases!EK:EK,MATCH(A47,Results_Cases!A:A,0))/EI47),"..",INDEX(Results_Cases!EK:EK,MATCH(A47,Results_Cases!A:A,0))/EI47)</f>
        <v>0</v>
      </c>
      <c r="FG47" s="102">
        <f>IF(ISERROR(INDEX(Results_Cases!EL:EL,MATCH(A47,Results_Cases!A:A,0))/EI47),"..",INDEX(Results_Cases!EL:EL,MATCH(A47,Results_Cases!A:A,0))/EI47)</f>
        <v>0</v>
      </c>
      <c r="FH47" s="102">
        <f>IF(ISERROR(INDEX(Results_Cases!EM:EM,MATCH(A47,Results_Cases!A:A,0))/EI47),"..",INDEX(Results_Cases!EM:EM,MATCH(A47,Results_Cases!A:A,0))/EI47)</f>
        <v>0</v>
      </c>
      <c r="FI47" s="102">
        <f>IF(ISERROR(INDEX(Results_Cases!EN:EN,MATCH(A47,Results_Cases!A:A,0))/EI47),"..",INDEX(Results_Cases!EN:EN,MATCH(A47,Results_Cases!A:A,0))/EI47)</f>
        <v>0</v>
      </c>
      <c r="FJ47" s="102">
        <f>IF(ISERROR(INDEX(Results_Cases!EO:EO,MATCH(A47,Results_Cases!A:A,0))/EI47),"..",INDEX(Results_Cases!EO:EO,MATCH(A47,Results_Cases!A:A,0))/EI47)</f>
        <v>0</v>
      </c>
      <c r="FK47" s="102">
        <f>IF(ISERROR(INDEX(Results_Cases!EP:EP,MATCH(A47,Results_Cases!A:A,0))/EI47),"..",INDEX(Results_Cases!EP:EP,MATCH(A47,Results_Cases!A:A,0))/EI47)</f>
        <v>0</v>
      </c>
      <c r="FL47" s="102">
        <f>IF(ISERROR(INDEX(Results_Cases!EQ:EQ,MATCH(A47,Results_Cases!A:A,0))/EI47),"..",INDEX(Results_Cases!EQ:EQ,MATCH(A47,Results_Cases!A:A,0))/EI47)</f>
        <v>0</v>
      </c>
      <c r="FM47" s="102">
        <f>IF(ISERROR(INDEX(Results_Cases!ER:ER,MATCH(A47,Results_Cases!A:A,0))/EI47),"..",INDEX(Results_Cases!ER:ER,MATCH(A47,Results_Cases!A:A,0))/EI47)</f>
        <v>0</v>
      </c>
      <c r="FN47" s="102">
        <f>IF(ISERROR(INDEX(Results_Cases!ES:ES,MATCH(A47,Results_Cases!A:A,0))/EI47),"..",INDEX(Results_Cases!ES:ES,MATCH(A47,Results_Cases!A:A,0))/EI47)</f>
        <v>0</v>
      </c>
      <c r="FO47" s="102">
        <f>IF(ISERROR(INDEX(Results_Cases!ET:ET,MATCH(A47,Results_Cases!A:A,0))/EI47),"..",INDEX(Results_Cases!ET:ET,MATCH(A47,Results_Cases!A:A,0))/EI47)</f>
        <v>0</v>
      </c>
      <c r="FP47" s="102">
        <f>IF(ISERROR(INDEX(Results_Cases!EU:EU,MATCH(A47,Results_Cases!A:A,0))/EI47),"..",INDEX(Results_Cases!EU:EU,MATCH(A47,Results_Cases!A:A,0))/EI47)</f>
        <v>0</v>
      </c>
      <c r="FQ47" s="102">
        <f>IF(ISERROR(INDEX(Results_Cases!EV:EV,MATCH(A47,Results_Cases!A:A,0))/EI47),"..",INDEX(Results_Cases!EV:EV,MATCH(A47,Results_Cases!A:A,0))/EI47)</f>
        <v>0</v>
      </c>
      <c r="FR47" s="102">
        <f>IF(ISERROR(INDEX(Results_Cases!EW:EW,MATCH(A47,Results_Cases!A:A,0))/EI47),"..",INDEX(Results_Cases!EW:EW,MATCH(A47,Results_Cases!A:A,0))/EI47)</f>
        <v>0.33333333333333331</v>
      </c>
      <c r="FS47" s="102">
        <f>IF(ISERROR(INDEX(Results_Cases!EX:EX,MATCH(A47,Results_Cases!A:A,0))/EI47),"..",INDEX(Results_Cases!EX:EX,MATCH(A47,Results_Cases!A:A,0))/EI47)</f>
        <v>0.66666666666666663</v>
      </c>
      <c r="FT47" s="104">
        <f>IF(ISERROR(INDEX(Results_Cases!EY:EY,MATCH(A47,Results_Cases!A:A,0))/EI47),"..",INDEX(Results_Cases!EY:EY,MATCH(A47,Results_Cases!A:A,0))/EI47)</f>
        <v>0</v>
      </c>
      <c r="FU47" s="104">
        <f>IF(ISERROR(INDEX(Results_Cases!EZ:EZ,MATCH(A47,Results_Cases!A:A,0))/EI47),"..",INDEX(Results_Cases!EZ:EZ,MATCH(A47,Results_Cases!A:A,0))/EI47)</f>
        <v>0</v>
      </c>
      <c r="FV47" s="102">
        <f>IF(ISERROR(INDEX(Results_Cases!FA:FA,MATCH(A47,Results_Cases!A:A,0))/GB47),"..",INDEX(Results_Cases!FA:FA,MATCH(A47,Results_Cases!A:A,0))/GB47)</f>
        <v>1</v>
      </c>
      <c r="FW47" s="102">
        <f>IF(ISERROR(INDEX(Results_Cases!FB:FB,MATCH(A47,Results_Cases!A:A,0))/GB47),"..",INDEX(Results_Cases!FB:FB,MATCH(A47,Results_Cases!A:A,0))/GB47)</f>
        <v>0</v>
      </c>
      <c r="FX47" s="102">
        <f>IF(ISERROR(INDEX(Results_Cases!FC:FC,MATCH(A47,Results_Cases!A:A,0))/GB47),"..",INDEX(Results_Cases!FC:FC,MATCH(A47,Results_Cases!A:A,0))/GB47)</f>
        <v>0</v>
      </c>
      <c r="FY47" s="102">
        <f>IF(ISERROR(INDEX(Results_Cases!FD:FD,MATCH(A47,Results_Cases!A:A,0))/GB47),"..",INDEX(Results_Cases!FD:FD,MATCH(A47,Results_Cases!A:A,0))/GB47)</f>
        <v>0</v>
      </c>
      <c r="FZ47" s="102">
        <f>IF(ISERROR(INDEX(Results_Cases!FE:FE,MATCH(A47,Results_Cases!A:A,0))/GB47),"..",INDEX(Results_Cases!FE:FE,MATCH(A47,Results_Cases!A:A,0))/GB47)</f>
        <v>0</v>
      </c>
      <c r="GA47" s="108">
        <f>IF(ISERROR(INDEX(Results_Cases!FF:FF,MATCH(A47,Results_Cases!A:A,0))/GB47),"..",INDEX(Results_Cases!FF:FF,MATCH(A47,Results_Cases!A:A,0))/GB47)</f>
        <v>0</v>
      </c>
      <c r="GB47" s="103">
        <f>INDEX(Results_Cases!FA:FA,MATCH(A47,Results_Cases!A:A,0))+INDEX(Results_Cases!FB:FB,MATCH(A47,Results_Cases!A:A,0))+INDEX(Results_Cases!FC:FC,MATCH(A47,Results_Cases!A:A,0))+INDEX(Results_Cases!FD:FD,MATCH(A47,Results_Cases!A:A,0))+INDEX(Results_Cases!FE:FE,MATCH(A47,Results_Cases!A:A,0))+INDEX(Results_Cases!FF:FF,MATCH(A47,Results_Cases!A:A,0))</f>
        <v>2</v>
      </c>
      <c r="GC47" s="104">
        <f>IF(ISERROR(INDEX(Results_Cases!FG:FG,MATCH(A47,Results_Cases!A:A,0))/GQ47),"..",INDEX(Results_Cases!FG:FG,MATCH(A47,Results_Cases!A:A,0))/GQ47)</f>
        <v>1</v>
      </c>
      <c r="GD47" s="104">
        <f>IF(ISERROR(INDEX(Results_Cases!FH:FH,MATCH(A47,Results_Cases!A:A,0))/GQ47),"..",INDEX(Results_Cases!FH:FH,MATCH(A47,Results_Cases!A:A,0))/GQ47)</f>
        <v>0</v>
      </c>
      <c r="GE47" s="104">
        <f>IF(ISERROR(INDEX(Results_Cases!FI:FI,MATCH(A47,Results_Cases!A:A,0))/GQ47),"..",INDEX(Results_Cases!FI:FI,MATCH(A47,Results_Cases!A:A,0))/GQ47)</f>
        <v>0</v>
      </c>
      <c r="GF47" s="104">
        <f>IF(ISERROR(INDEX(Results_Cases!FJ:FJ,MATCH(A47,Results_Cases!A:A,0))/GQ47),"..",INDEX(Results_Cases!FJ:FJ,MATCH(A47,Results_Cases!A:A,0))/GQ47)</f>
        <v>0</v>
      </c>
      <c r="GG47" s="104">
        <f>IF(ISERROR(INDEX(Results_Cases!FK:FK,MATCH(A47,Results_Cases!A:A,0))/GQ47),"..",INDEX(Results_Cases!FK:FK,MATCH(A47,Results_Cases!A:A,0))/GQ47)</f>
        <v>0</v>
      </c>
      <c r="GH47" s="104">
        <f>IF(ISERROR(INDEX(Results_Cases!FL:FL,MATCH(A47,Results_Cases!A:A,0))/GQ47),"..",INDEX(Results_Cases!FL:FL,MATCH(A47,Results_Cases!A:A,0))/GQ47)</f>
        <v>0</v>
      </c>
      <c r="GI47" s="104">
        <f>IF(ISERROR(INDEX(Results_Cases!FM:FM,MATCH(A47,Results_Cases!A:A,0))/GQ47),"..",INDEX(Results_Cases!FM:FM,MATCH(A47,Results_Cases!A:A,0))/GQ47)</f>
        <v>0</v>
      </c>
      <c r="GJ47" s="104">
        <f>IF(ISERROR(INDEX(Results_Cases!FN:FN,MATCH(A47,Results_Cases!A:A,0))/GQ47),"..",INDEX(Results_Cases!FN:FN,MATCH(A47,Results_Cases!A:A,0))/GQ47)</f>
        <v>0</v>
      </c>
      <c r="GK47" s="104">
        <f>IF(ISERROR(INDEX(Results_Cases!FO:FO,MATCH(A47,Results_Cases!A:A,0))/GQ47),"..",INDEX(Results_Cases!FO:FO,MATCH(A47,Results_Cases!A:A,0))/GQ47)</f>
        <v>0</v>
      </c>
      <c r="GL47" s="104">
        <f>IF(ISERROR(INDEX(Results_Cases!FP:FP,MATCH(A47,Results_Cases!A:A,0))/GQ47),"..",INDEX(Results_Cases!FP:FP,MATCH(A47,Results_Cases!A:A,0))/GQ47)</f>
        <v>0</v>
      </c>
      <c r="GM47" s="104">
        <f>IF(ISERROR(INDEX(Results_Cases!FQ:FQ,MATCH(A47,Results_Cases!A:A,0))/GQ47),"..",INDEX(Results_Cases!FQ:FQ,MATCH(A47,Results_Cases!A:A,0))/GQ47)</f>
        <v>0</v>
      </c>
      <c r="GN47" s="104">
        <f>IF(ISERROR(INDEX(Results_Cases!FR:FR,MATCH(A47,Results_Cases!A:A,0))/GQ47),"..",INDEX(Results_Cases!FR:FR,MATCH(A47,Results_Cases!A:A,0))/GQ47)</f>
        <v>0</v>
      </c>
      <c r="GO47" s="104">
        <f>IF(ISERROR(INDEX(Results_Cases!FS:FS,MATCH(A47,Results_Cases!A:A,0))/GQ47),"..",INDEX(Results_Cases!FS:FS,MATCH(A47,Results_Cases!A:A,0))/GQ47)</f>
        <v>0</v>
      </c>
      <c r="GP47" s="104">
        <f>IF(ISERROR(INDEX(Results_Cases!FT:FT,MATCH(A47,Results_Cases!A:A,0))/GQ47),"..",INDEX(Results_Cases!FT:FT,MATCH(A47,Results_Cases!A:A,0))/GQ47)</f>
        <v>0</v>
      </c>
      <c r="GQ47" s="100">
        <f>INDEX(Results_Cases!FG:FG,MATCH(A47,Results_Cases!A:A,0))+INDEX(Results_Cases!FH:FH,MATCH(A47,Results_Cases!A:A,0))+INDEX(Results_Cases!FI:FI,MATCH(A47,Results_Cases!A:A,0))+INDEX(Results_Cases!FJ:FJ,MATCH(A47,Results_Cases!A:A,0))+INDEX(Results_Cases!FK:FK,MATCH(A47,Results_Cases!A:A,0))+INDEX(Results_Cases!FL:FL,MATCH(A47,Results_Cases!A:A,0))+INDEX(Results_Cases!FM:FM,MATCH(A47,Results_Cases!A:A,0))+INDEX(Results_Cases!FN:FN,MATCH(A47,Results_Cases!A:A,0))+INDEX(Results_Cases!FO:FO,MATCH(A47,Results_Cases!A:A,0))+INDEX(Results_Cases!FP:FP,MATCH(A47,Results_Cases!A:A,0))+INDEX(Results_Cases!FQ:FQ,MATCH(A47,Results_Cases!A:A,0))+INDEX(Results_Cases!FR:FR,MATCH(A47,Results_Cases!A:A,0))+INDEX(Results_Cases!FS:FS,MATCH(A47,Results_Cases!A:A,0))+INDEX(Results_Cases!FT:FT,MATCH(A47,Results_Cases!A:A,0))</f>
        <v>2</v>
      </c>
      <c r="GR47" s="102" t="str">
        <f>IF(ISERROR(INDEX(Results_Cases!FU:FU,MATCH(A47,Results_Cases!A:A,0))/GS47),"..",INDEX(Results_Cases!FU:FU,MATCH(A47,Results_Cases!A:A,0))/GS47)</f>
        <v>..</v>
      </c>
      <c r="GS47" s="109">
        <f>INDEX(Results_Cases!FU:FU,MATCH(A47,Results_Cases!A:A,0))</f>
        <v>0</v>
      </c>
      <c r="GT47" s="104" t="str">
        <f>IF(ISERROR(INDEX(Results_Cases!FV:FV,MATCH(A47,Results_Cases!A:A,0))/GV47),"..",INDEX(Results_Cases!FV:FV,MATCH(A47,Results_Cases!A:A,0))/GV47)</f>
        <v>..</v>
      </c>
      <c r="GU47" s="104" t="str">
        <f>IF(ISERROR(INDEX(Results_Cases!FW:FW,MATCH(A47,Results_Cases!A:A,0))/GV47),"..",INDEX(Results_Cases!FW:FW,MATCH(A47,Results_Cases!A:A,0))/GV47)</f>
        <v>..</v>
      </c>
      <c r="GV47" s="110">
        <f>INDEX(Results_Cases!FV:FV,MATCH(A47,Results_Cases!A:A,0))+INDEX(Results_Cases!FW:FW,MATCH(A47,Results_Cases!A:A,0))</f>
        <v>0</v>
      </c>
      <c r="GW47" s="102" t="str">
        <f>IF(ISERROR(INDEX(Results_Cases!FX:FX,MATCH(A47,Results_Cases!A:A,0))/GZ47),"..",INDEX(Results_Cases!FX:FX,MATCH(A47,Results_Cases!A:A,0))/GZ47)</f>
        <v>..</v>
      </c>
      <c r="GX47" s="102" t="str">
        <f>IF(ISERROR(INDEX(Results_Cases!FY:FY,MATCH(A47,Results_Cases!A:A,0))/GZ47),"..",INDEX(Results_Cases!FY:FY,MATCH(A47,Results_Cases!A:A,0))/GZ47)</f>
        <v>..</v>
      </c>
      <c r="GY47" s="102" t="str">
        <f>IF(ISERROR(INDEX(Results_Cases!FZ:FZ,MATCH(A47,Results_Cases!A:A,0))/GZ47),"..",INDEX(Results_Cases!FZ:FZ,MATCH(A47,Results_Cases!A:A,0))/GZ47)</f>
        <v>..</v>
      </c>
      <c r="GZ47" s="109">
        <f>INDEX(Results_Cases!FX:FX,MATCH(A47,Results_Cases!A:A,0))+INDEX(Results_Cases!FY:FY,MATCH(A47,Results_Cases!A:A,0))+INDEX(Results_Cases!FZ:FZ,MATCH(A47,Results_Cases!A:A,0))</f>
        <v>0</v>
      </c>
      <c r="HA47" s="104" t="str">
        <f>IF(ISERROR(INDEX(Results_Cases!GA:GA,MATCH(A47,Results_Cases!A:A,0))/HF47),"..",INDEX(Results_Cases!GA:GA,MATCH(A47,Results_Cases!A:A,0))/HF47)</f>
        <v>..</v>
      </c>
      <c r="HB47" s="104" t="str">
        <f>IF(ISERROR(INDEX(Results_Cases!GB:GB,MATCH(A47,Results_Cases!A:A,0))/HF47),"..",INDEX(Results_Cases!GB:GB,MATCH(A47,Results_Cases!A:A,0))/HF47)</f>
        <v>..</v>
      </c>
      <c r="HC47" s="104" t="str">
        <f>IF(ISERROR(INDEX(Results_Cases!GC:GC,MATCH(A47,Results_Cases!A:A,0))/HF47),"..",INDEX(Results_Cases!GC:GC,MATCH(A47,Results_Cases!A:A,0))/HF47)</f>
        <v>..</v>
      </c>
      <c r="HD47" s="104" t="str">
        <f>IF(ISERROR(INDEX(Results_Cases!GD:GD,MATCH(A47,Results_Cases!A:A,0))/HF47),"..",INDEX(Results_Cases!GD:GD,MATCH(A47,Results_Cases!A:A,0))/HF47)</f>
        <v>..</v>
      </c>
      <c r="HE47" s="104" t="str">
        <f>IF(ISERROR(INDEX(Results_Cases!GE:GE,MATCH(A47,Results_Cases!A:A,0))/HF47),"..",INDEX(Results_Cases!GE:GE,MATCH(A47,Results_Cases!A:A,0))/HF47)</f>
        <v>..</v>
      </c>
      <c r="HF47" s="110">
        <f>INDEX(Results_Cases!GA:GA,MATCH(A47,Results_Cases!A:A,0))+INDEX(Results_Cases!GB:GB,MATCH(A47,Results_Cases!A:A,0))+INDEX(Results_Cases!GC:GC,MATCH(A47,Results_Cases!A:A,0))+INDEX(Results_Cases!GD:GD,MATCH(A47,Results_Cases!A:A,0))+INDEX(Results_Cases!GE:GE,MATCH(A47,Results_Cases!A:A,0))</f>
        <v>0</v>
      </c>
      <c r="HG47" s="102">
        <f>INDEX(Results_Cases!GF:GF,MATCH(A47,Results_Cases!A:A,0))/HO47</f>
        <v>1</v>
      </c>
      <c r="HH47" s="102">
        <f>INDEX(Results_Cases!GG:GG,MATCH(A47,Results_Cases!A:A,0))/HO47</f>
        <v>0</v>
      </c>
      <c r="HI47" s="102">
        <f>INDEX(Results_Cases!GH:GH,MATCH(A47,Results_Cases!A:A,0))/HO47</f>
        <v>0</v>
      </c>
      <c r="HJ47" s="102">
        <f>INDEX(Results_Cases!GI:GI,MATCH(A47,Results_Cases!A:A,0))/HO47</f>
        <v>0</v>
      </c>
      <c r="HK47" s="102">
        <f>INDEX(Results_Cases!GJ:GJ,MATCH(A47,Results_Cases!A:A,0))/HO47</f>
        <v>0</v>
      </c>
      <c r="HL47" s="102">
        <f>INDEX(Results_Cases!GK:GK,MATCH(A47,Results_Cases!A:A,0))/HO47</f>
        <v>0</v>
      </c>
      <c r="HM47" s="102">
        <f>INDEX(Results_Cases!GL:GL,MATCH(A47,Results_Cases!A:A,0))/HO47</f>
        <v>0</v>
      </c>
      <c r="HN47" s="102">
        <f>INDEX(Results_Cases!GM:GM,MATCH(A47,Results_Cases!A:A,0))/HO47</f>
        <v>0</v>
      </c>
      <c r="HO47" s="103">
        <f>INDEX(Results_Cases!HC:HC,MATCH(A47,Results_Cases!A:A,0))</f>
        <v>2</v>
      </c>
      <c r="HP47" s="104">
        <f>IF(ISERROR(INDEX(Results_Cases!GN:GN,MATCH(A47,Results_Cases!A:A,0))/HX47),0,INDEX(Results_Cases!GN:GN,MATCH(A47,Results_Cases!A:A,0))/HX47)</f>
        <v>0.5</v>
      </c>
      <c r="HQ47" s="104">
        <f>IF(ISERROR(INDEX(Results_Cases!GO:GO,MATCH(A47,Results_Cases!A:A,0))/HX47),0,INDEX(Results_Cases!GO:GO,MATCH(A47,Results_Cases!A:A,0))/HX47)</f>
        <v>0</v>
      </c>
      <c r="HR47" s="104">
        <f>IF(ISERROR(INDEX(Results_Cases!GP:GP,MATCH(A47,Results_Cases!A:A,0))/HX47),0,INDEX(Results_Cases!GP:GP,MATCH(A47,Results_Cases!A:A,0))/HX47)</f>
        <v>0</v>
      </c>
      <c r="HS47" s="104">
        <f>IF(ISERROR(INDEX(Results_Cases!GQ:GQ,MATCH(A47,Results_Cases!A:A,0))/HX47),0,INDEX(Results_Cases!GQ:GQ,MATCH(A47,Results_Cases!A:A,0))/HX47)</f>
        <v>0</v>
      </c>
      <c r="HT47" s="104">
        <f>IF(ISERROR(INDEX(Results_Cases!GR:GR,MATCH(A47,Results_Cases!A:A,0))/HX47),0,INDEX(Results_Cases!GR:GR,MATCH(A47,Results_Cases!A:A,0))/HX47)</f>
        <v>0.5</v>
      </c>
      <c r="HU47" s="104">
        <f>IF(ISERROR(INDEX(Results_Cases!GS:GS,MATCH(A47,Results_Cases!A:A,0))/HX47),0,INDEX(Results_Cases!GS:GS,MATCH(A47,Results_Cases!A:A,0))/HX47)</f>
        <v>0</v>
      </c>
      <c r="HV47" s="104">
        <f>IF(ISERROR(INDEX(Results_Cases!GT:GT,MATCH(A47,Results_Cases!A:A,0))/HX47),0,INDEX(Results_Cases!GT:GT,MATCH(A47,Results_Cases!A:A,0))/HX47)</f>
        <v>0</v>
      </c>
      <c r="HW47" s="104">
        <f>IF(ISERROR(INDEX(Results_Cases!GU:GU,MATCH(A47,Results_Cases!A:A,0))/HX47),0,INDEX(Results_Cases!GU:GU,MATCH(A47,Results_Cases!A:A,0))/HX47)</f>
        <v>0</v>
      </c>
      <c r="HX47" s="100">
        <f>INDEX(Results_Cases!GN:GN,MATCH(A47,Results_Cases!A:A,0))+INDEX(Results_Cases!GO:GO,MATCH(A47,Results_Cases!A:A,0))+INDEX(Results_Cases!GP:GP,MATCH(A47,Results_Cases!A:A,0))+INDEX(Results_Cases!GQ:GQ,MATCH(A47,Results_Cases!A:A,0))+INDEX(Results_Cases!GR:GR,MATCH(A47,Results_Cases!A:A,0))+INDEX(Results_Cases!GS:GS,MATCH(A47,Results_Cases!A:A,0))+INDEX(Results_Cases!GT:GT,MATCH(A47,Results_Cases!A:A,0))+INDEX(Results_Cases!GU:GU,MATCH(A47,Results_Cases!A:A,0))</f>
        <v>2</v>
      </c>
      <c r="HY47" s="102">
        <f>IF(ISERROR(INDEX(Results_Cases!GV:GV,MATCH(A47,Results_Cases!A:A,0))/IA47),"..",INDEX(Results_Cases!GV:GV,MATCH(A47,Results_Cases!A:A,0))/IA47)</f>
        <v>0.5</v>
      </c>
      <c r="HZ47" s="102">
        <f>IF(ISERROR(INDEX(Results_Cases!GW:GW,MATCH(A47,Results_Cases!A:A,0))/IA47),"..",INDEX(Results_Cases!GW:GW,MATCH(A47,Results_Cases!A:A,0))/IA47)</f>
        <v>0.5</v>
      </c>
      <c r="IA47" s="103">
        <f>INDEX(Results_Cases!GV:GV,MATCH(A47,Results_Cases!A:A,0))+INDEX(Results_Cases!GW:GW,MATCH(A47,Results_Cases!A:A,0))</f>
        <v>4</v>
      </c>
      <c r="IB47" s="104">
        <f>IF(ISERROR(INDEX(Results_Cases!GX:GX,MATCH(A47,Results_Cases!A:A,0))/ID47),"..",INDEX(Results_Cases!GX:GX,MATCH(A47,Results_Cases!A:A,0))/ID47)</f>
        <v>0</v>
      </c>
      <c r="IC47" s="104">
        <f>IF(ISERROR(INDEX(Results_Cases!GY:GY,MATCH(A47,Results_Cases!A:A,0))/ID47),"..",INDEX(Results_Cases!GY:GY,MATCH(A47,Results_Cases!A:A,0))/ID47)</f>
        <v>1</v>
      </c>
      <c r="ID47" s="111">
        <f>INDEX(Results_Cases!GX:GX,MATCH(A47,Results_Cases!A:A,0))+INDEX(Results_Cases!GY:GY,MATCH(A47,Results_Cases!A:A,0))</f>
        <v>4</v>
      </c>
    </row>
    <row r="48" spans="1:238" s="30" customFormat="1" ht="24" customHeight="1" x14ac:dyDescent="0.2">
      <c r="A48" s="93" t="s">
        <v>170</v>
      </c>
      <c r="B48" s="94" t="s">
        <v>84</v>
      </c>
      <c r="C48" s="94" t="s">
        <v>176</v>
      </c>
      <c r="D48" s="100">
        <f>INDEX(Results_Cases!D:D,MATCH(A48,Results_Cases!A:A,0))</f>
        <v>23</v>
      </c>
      <c r="E48" s="102">
        <f>INDEX(Results_Cases!E:E,MATCH(A48,Results_Cases!A:A,0))/G48</f>
        <v>1</v>
      </c>
      <c r="F48" s="102">
        <f>INDEX(Results_Cases!F:F,MATCH(A48,Results_Cases!A:A,0))/G48</f>
        <v>0</v>
      </c>
      <c r="G48" s="103">
        <f>INDEX(Results_Cases!D:D,MATCH(A48,Results_Cases!A:A,0))</f>
        <v>23</v>
      </c>
      <c r="H48" s="104">
        <f>INDEX(Results_Cases!G:G,MATCH(A48,Results_Cases!A:A,0))/T48</f>
        <v>0.18181818181818182</v>
      </c>
      <c r="I48" s="104">
        <f>INDEX(Results_Cases!H:H,MATCH(A48,Results_Cases!A:A,0))/T48</f>
        <v>0.22727272727272727</v>
      </c>
      <c r="J48" s="104">
        <f>INDEX(Results_Cases!I:I,MATCH(A48,Results_Cases!A:A,0))/T48</f>
        <v>0.22727272727272727</v>
      </c>
      <c r="K48" s="104">
        <f>INDEX(Results_Cases!J:J,MATCH(A48,Results_Cases!A:A,0))/T48</f>
        <v>0.63636363636363635</v>
      </c>
      <c r="L48" s="104">
        <f>INDEX(Results_Cases!K:K,MATCH(A48,Results_Cases!A:A,0))/T48</f>
        <v>0</v>
      </c>
      <c r="M48" s="104">
        <f>INDEX(Results_Cases!L:L,MATCH(A48,Results_Cases!A:A,0))/T48</f>
        <v>4.5454545454545456E-2</v>
      </c>
      <c r="N48" s="104">
        <f>INDEX(Results_Cases!M:M,MATCH(A48,Results_Cases!A:A,0))/T48</f>
        <v>0.13636363636363635</v>
      </c>
      <c r="O48" s="104">
        <f>INDEX(Results_Cases!N:N,MATCH(A48,Results_Cases!A:A,0))/T48</f>
        <v>4.5454545454545456E-2</v>
      </c>
      <c r="P48" s="104">
        <f>INDEX(Results_Cases!O:O,MATCH(A48,Results_Cases!A:A,0))/T48</f>
        <v>9.0909090909090912E-2</v>
      </c>
      <c r="Q48" s="104">
        <f>INDEX(Results_Cases!P:P,MATCH(A48,Results_Cases!A:A,0))/T48</f>
        <v>0</v>
      </c>
      <c r="R48" s="104">
        <f>INDEX(Results_Cases!Q:Q,MATCH(A48,Results_Cases!A:A,0))/T48</f>
        <v>0</v>
      </c>
      <c r="S48" s="104">
        <f>INDEX(Results_Cases!R:R,MATCH(A48,Results_Cases!A:A,0))/T48</f>
        <v>0.18181818181818182</v>
      </c>
      <c r="T48" s="100">
        <f>INDEX(Results_Cases!GZ:GZ,MATCH(A48,Results_Cases!A:A,0))</f>
        <v>22</v>
      </c>
      <c r="U48" s="102">
        <f>IF(ISERROR(INDEX(Results_Cases!S:S,MATCH(A48,Results_Cases!A:A,0))/X48),0,INDEX(Results_Cases!S:S,MATCH(A48,Results_Cases!A:A,0))/X48)</f>
        <v>0.75</v>
      </c>
      <c r="V48" s="102">
        <f>IF(ISERROR(INDEX(Results_Cases!T:T,MATCH(A48,Results_Cases!A:A,0))/X48),0,INDEX(Results_Cases!T:T,MATCH(A48,Results_Cases!A:A,0))/X48)</f>
        <v>0.25</v>
      </c>
      <c r="W48" s="102">
        <f>IF(ISERROR(INDEX(Results_Cases!U:U,MATCH(A48,Results_Cases!A:A,0))/X48),0,INDEX(Results_Cases!U:U,MATCH(A48,Results_Cases!A:A,0))/X48)</f>
        <v>0</v>
      </c>
      <c r="X48" s="103">
        <f>IF(INDEX(Results_Cases!S:S,MATCH(A48,Results_Cases!A:A,0))+INDEX(Results_Cases!T:T,MATCH(A48,Results_Cases!A:A,0))+INDEX(Results_Cases!U:U,MATCH(A48,Results_Cases!A:A,0))=0,"..",INDEX(Results_Cases!S:S,MATCH(A48,Results_Cases!A:A,0))+INDEX(Results_Cases!T:T,MATCH(A48,Results_Cases!A:A,0))+INDEX(Results_Cases!U:U,MATCH(A48,Results_Cases!A:A,0)))</f>
        <v>4</v>
      </c>
      <c r="Y48" s="104">
        <f>IF(ISERROR(INDEX(Results_Cases!V:V,MATCH(A48,Results_Cases!A:A,0))/AC48),"..",INDEX(Results_Cases!V:V,MATCH(A48,Results_Cases!A:A,0))/AC48)</f>
        <v>0.81818181818181823</v>
      </c>
      <c r="Z48" s="104">
        <f>IF(ISERROR(INDEX(Results_Cases!W:W,MATCH(A48,Results_Cases!A:A,0))/AC48),"..",INDEX(Results_Cases!W:W,MATCH(A48,Results_Cases!A:A,0))/AC48)</f>
        <v>0</v>
      </c>
      <c r="AA48" s="104">
        <f>IF(ISERROR(INDEX(Results_Cases!X:X,MATCH(A48,Results_Cases!A:A,0))/AC48),"..",INDEX(Results_Cases!X:X,MATCH(A48,Results_Cases!A:A,0))/AC48)</f>
        <v>4.5454545454545456E-2</v>
      </c>
      <c r="AB48" s="104">
        <f>IF(ISERROR(INDEX(Results_Cases!Y:Y,MATCH(A48,Results_Cases!A:A,0))/AC48),"..",INDEX(Results_Cases!Y:Y,MATCH(A48,Results_Cases!A:A,0))/AC48)</f>
        <v>0.13636363636363635</v>
      </c>
      <c r="AC48" s="100">
        <f>INDEX(Results_Cases!HA:HA,MATCH(A48,Results_Cases!A:A,0))</f>
        <v>22</v>
      </c>
      <c r="AD48" s="102">
        <f>IF(ISERROR(INDEX(Results_Cases!Z:Z,MATCH(A48,Results_Cases!A:A,0))/AK48),"..",INDEX(Results_Cases!Z:Z,MATCH(A48,Results_Cases!A:A,0))/AK48)</f>
        <v>0.60869565217391308</v>
      </c>
      <c r="AE48" s="102">
        <f>IF(ISERROR(INDEX(Results_Cases!AA:AA,MATCH(A48,Results_Cases!A:A,0))/AK48),"..",INDEX(Results_Cases!AA:AA,MATCH(A48,Results_Cases!A:A,0))/AK48)</f>
        <v>4.3478260869565216E-2</v>
      </c>
      <c r="AF48" s="102">
        <f>IF(ISERROR(INDEX(Results_Cases!AB:AB,MATCH(A48,Results_Cases!A:A,0))/AK48),"..",INDEX(Results_Cases!AB:AB,MATCH(A48,Results_Cases!A:A,0))/AK48)</f>
        <v>0</v>
      </c>
      <c r="AG48" s="102">
        <f>IF(ISERROR(INDEX(Results_Cases!AC:AC,MATCH(A48,Results_Cases!A:A,0))/AK48),"..",INDEX(Results_Cases!AC:AC,MATCH(A48,Results_Cases!A:A,0))/AK48)</f>
        <v>8.6956521739130432E-2</v>
      </c>
      <c r="AH48" s="102">
        <f>IF(ISERROR(INDEX(Results_Cases!AD:AD,MATCH(A48,Results_Cases!A:A,0))/AK48),"..",INDEX(Results_Cases!AD:AD,MATCH(A48,Results_Cases!A:A,0))/AK48)</f>
        <v>4.3478260869565216E-2</v>
      </c>
      <c r="AI48" s="102">
        <f>IF(ISERROR(INDEX(Results_Cases!AE:AE,MATCH(A48,Results_Cases!A:A,0))/AK48),"..",INDEX(Results_Cases!AE:AE,MATCH(A48,Results_Cases!A:A,0))/AK48)</f>
        <v>0</v>
      </c>
      <c r="AJ48" s="102">
        <f>IF(ISERROR(INDEX(Results_Cases!AF:AF,MATCH(A48,Results_Cases!A:A,0))/AK48),"..",INDEX(Results_Cases!AF:AF,MATCH(A48,Results_Cases!A:A,0))/AK48)</f>
        <v>0.21739130434782608</v>
      </c>
      <c r="AK48" s="103">
        <f>IF(INDEX(Results_Cases!Z:Z,MATCH(A48,Results_Cases!A:A,0))+INDEX(Results_Cases!AA:AA,MATCH(A48,Results_Cases!A:A,0))+INDEX(Results_Cases!AB:AB,MATCH(A48,Results_Cases!A:A,0))+INDEX(Results_Cases!AC:AC,MATCH(A48,Results_Cases!A:A,0))+INDEX(Results_Cases!AD:AD,MATCH(A48,Results_Cases!A:A,0))+INDEX(Results_Cases!AE:AE,MATCH(A48,Results_Cases!A:A,0))+INDEX(Results_Cases!AF:AF,MATCH(A48,Results_Cases!A:A,0))=0,"..",INDEX(Results_Cases!Z:Z,MATCH(A48,Results_Cases!A:A,0))+INDEX(Results_Cases!AA:AA,MATCH(A48,Results_Cases!A:A,0))+INDEX(Results_Cases!AB:AB,MATCH(A48,Results_Cases!A:A,0))+INDEX(Results_Cases!AC:AC,MATCH(A48,Results_Cases!A:A,0))+INDEX(Results_Cases!AD:AD,MATCH(A48,Results_Cases!A:A,0))+INDEX(Results_Cases!AE:AE,MATCH(A48,Results_Cases!A:A,0))+INDEX(Results_Cases!AF:AF,MATCH(A48,Results_Cases!A:A,0)))</f>
        <v>23</v>
      </c>
      <c r="AL48" s="104">
        <f>IF(ISERROR(INDEX(Results_Cases!AG:AG,MATCH(A48,Results_Cases!A:A,0))/AR48),"..",INDEX(Results_Cases!AG:AG,MATCH(A48,Results_Cases!A:A,0))/AR48)</f>
        <v>0.13636363636363635</v>
      </c>
      <c r="AM48" s="104">
        <f>IF(ISERROR(INDEX(Results_Cases!AH:AH,MATCH(A48,Results_Cases!A:A,0))/AR48),"..",INDEX(Results_Cases!AH:AH,MATCH(A48,Results_Cases!A:A,0))/AR48)</f>
        <v>0.5</v>
      </c>
      <c r="AN48" s="104">
        <f>IF(ISERROR(INDEX(Results_Cases!AI:AI,MATCH(A48,Results_Cases!A:A,0))/AR48),"..",INDEX(Results_Cases!AI:AI,MATCH(A48,Results_Cases!A:A,0))/AR48)</f>
        <v>9.0909090909090912E-2</v>
      </c>
      <c r="AO48" s="104">
        <f>IF(ISERROR(INDEX(Results_Cases!AJ:AJ,MATCH(A48,Results_Cases!A:A,0))/AR48),"..",INDEX(Results_Cases!AJ:AJ,MATCH(A48,Results_Cases!A:A,0))/AR48)</f>
        <v>0</v>
      </c>
      <c r="AP48" s="104">
        <f>IF(ISERROR(INDEX(Results_Cases!AK:AK,MATCH(A48,Results_Cases!A:A,0))/AR48),"..",INDEX(Results_Cases!AK:AK,MATCH(A48,Results_Cases!A:A,0))/AR48)</f>
        <v>0</v>
      </c>
      <c r="AQ48" s="104">
        <f>IF(ISERROR(INDEX(Results_Cases!AL:AL,MATCH(A48,Results_Cases!A:A,0))/AR48),"..",INDEX(Results_Cases!AL:AL,MATCH(A48,Results_Cases!A:A,0))/AR48)</f>
        <v>0.27272727272727271</v>
      </c>
      <c r="AR48" s="100">
        <f>INDEX(Results_Cases!AG:AG,MATCH(A48,Results_Cases!A:A,0))+INDEX(Results_Cases!AH:AH,MATCH(A48,Results_Cases!A:A,0))+INDEX(Results_Cases!AI:AI,MATCH(A48,Results_Cases!A:A,0))+INDEX(Results_Cases!AJ:AJ,MATCH(A48,Results_Cases!A:A,0))+INDEX(Results_Cases!AK:AK,MATCH(A48,Results_Cases!A:A,0))+INDEX(Results_Cases!AL:AL,MATCH(A48,Results_Cases!A:A,0))</f>
        <v>22</v>
      </c>
      <c r="AS48" s="102">
        <f>IF(ISERROR(INDEX(Results_Cases!AM:AM,MATCH(A48,Results_Cases!A:A,0))/AX48),"..",INDEX(Results_Cases!AM:AM,MATCH(A48,Results_Cases!A:A,0))/AX48)</f>
        <v>0.68181818181818177</v>
      </c>
      <c r="AT48" s="102">
        <f>IF(ISERROR(INDEX(Results_Cases!AN:AN,MATCH(A48,Results_Cases!A:A,0))/AX48),"..",INDEX(Results_Cases!AN:AN,MATCH(A48,Results_Cases!A:A,0))/AX48)</f>
        <v>0.18181818181818182</v>
      </c>
      <c r="AU48" s="102">
        <f>IF(ISERROR(INDEX(Results_Cases!AO:AO,MATCH(A48,Results_Cases!A:A,0))/AX48),"..",INDEX(Results_Cases!AO:AO,MATCH(A48,Results_Cases!A:A,0))/AX48)</f>
        <v>9.0909090909090912E-2</v>
      </c>
      <c r="AV48" s="102">
        <f>IF(ISERROR(INDEX(Results_Cases!AP:AP,MATCH(A48,Results_Cases!A:A,0))/AX48),"..",INDEX(Results_Cases!AP:AP,MATCH(A48,Results_Cases!A:A,0))/AX48)</f>
        <v>0</v>
      </c>
      <c r="AW48" s="102">
        <f>IF(ISERROR(INDEX(Results_Cases!AQ:AQ,MATCH(A48,Results_Cases!A:A,0))/AX48),"..",INDEX(Results_Cases!AQ:AQ,MATCH(A48,Results_Cases!A:A,0))/AX48)</f>
        <v>4.5454545454545456E-2</v>
      </c>
      <c r="AX48" s="103">
        <f>INDEX(Results_Cases!AM:AM,MATCH(A48,Results_Cases!A:A,0))+INDEX(Results_Cases!AN:AN,MATCH(A48,Results_Cases!A:A,0))+INDEX(Results_Cases!AO:AO,MATCH(A48,Results_Cases!A:A,0))+INDEX(Results_Cases!AP:AP,MATCH(A48,Results_Cases!A:A,0))+INDEX(Results_Cases!AQ:AQ,MATCH(A48,Results_Cases!A:A,0))</f>
        <v>22</v>
      </c>
      <c r="AY48" s="104">
        <f>IF(ISERROR(INDEX(Results_Cases!AR:AR,MATCH(A48,Results_Cases!A:A,0))/BD48),"..",INDEX(Results_Cases!AR:AR,MATCH(A48,Results_Cases!A:A,0))/BD48)</f>
        <v>0.72727272727272729</v>
      </c>
      <c r="AZ48" s="104">
        <f>IF(ISERROR(INDEX(Results_Cases!AS:AS,MATCH(A48,Results_Cases!A:A,0))/BD48),"..",INDEX(Results_Cases!AS:AS,MATCH(A48,Results_Cases!A:A,0))/BD48)</f>
        <v>0.18181818181818182</v>
      </c>
      <c r="BA48" s="104">
        <f>IF(ISERROR(INDEX(Results_Cases!AT:AT,MATCH(A48,Results_Cases!A:A,0))/BD48),"..",INDEX(Results_Cases!AT:AT,MATCH(A48,Results_Cases!A:A,0))/BD48)</f>
        <v>4.5454545454545456E-2</v>
      </c>
      <c r="BB48" s="104">
        <f>IF(ISERROR(INDEX(Results_Cases!AU:AU,MATCH(A48,Results_Cases!A:A,0))/BD48),"..",INDEX(Results_Cases!AU:AU,MATCH(A48,Results_Cases!A:A,0))/BD48)</f>
        <v>0</v>
      </c>
      <c r="BC48" s="104">
        <f>IF(ISERROR(INDEX(Results_Cases!AV:AV,MATCH(A48,Results_Cases!A:A,0))/BD48),"..",INDEX(Results_Cases!AV:AV,MATCH(A48,Results_Cases!A:A,0))/BD48)</f>
        <v>4.5454545454545456E-2</v>
      </c>
      <c r="BD48" s="100">
        <f>INDEX(Results_Cases!AR:AR,MATCH(A48,Results_Cases!A:A,0))+INDEX(Results_Cases!AS:AS,MATCH(A48,Results_Cases!A:A,0))+INDEX(Results_Cases!AT:AT,MATCH(A48,Results_Cases!A:A,0))+INDEX(Results_Cases!AU:AU,MATCH(A48,Results_Cases!A:A,0))+INDEX(Results_Cases!AV:AV,MATCH(A48,Results_Cases!A:A,0))</f>
        <v>22</v>
      </c>
      <c r="BE48" s="102">
        <f>IF(ISERROR(INDEX(Results_Cases!AW:AW,MATCH(A48,Results_Cases!A:A,0))/BJ48),"..",INDEX(Results_Cases!AW:AW,MATCH(A48,Results_Cases!A:A,0))/BJ48)</f>
        <v>0.72727272727272729</v>
      </c>
      <c r="BF48" s="102">
        <f>IF(ISERROR(INDEX(Results_Cases!AX:AX,MATCH(A48,Results_Cases!A:A,0))/BJ48),"..",INDEX(Results_Cases!AX:AX,MATCH(A48,Results_Cases!A:A,0))/BJ48)</f>
        <v>0.22727272727272727</v>
      </c>
      <c r="BG48" s="102">
        <f>IF(ISERROR(INDEX(Results_Cases!AY:AY,MATCH(A48,Results_Cases!A:A,0))/BJ48),"..",INDEX(Results_Cases!AY:AY,MATCH(A48,Results_Cases!A:A,0))/BJ48)</f>
        <v>0</v>
      </c>
      <c r="BH48" s="102">
        <f>IF(ISERROR(INDEX(Results_Cases!AZ:AZ,MATCH(A48,Results_Cases!A:A,0))/BJ48),"..",INDEX(Results_Cases!AZ:AZ,MATCH(A48,Results_Cases!A:A,0))/BJ48)</f>
        <v>0</v>
      </c>
      <c r="BI48" s="102">
        <f>IF(ISERROR(INDEX(Results_Cases!BA:BA,MATCH(A48,Results_Cases!A:A,0))/BJ48),"..",INDEX(Results_Cases!BA:BA,MATCH(A48,Results_Cases!A:A,0))/BJ48)</f>
        <v>4.5454545454545456E-2</v>
      </c>
      <c r="BJ48" s="103">
        <f>INDEX(Results_Cases!AW:AW,MATCH(A48,Results_Cases!A:A,0))+INDEX(Results_Cases!AX:AX,MATCH(A48,Results_Cases!A:A,0))+INDEX(Results_Cases!AY:AY,MATCH(A48,Results_Cases!A:A,0))+INDEX(Results_Cases!AZ:AZ,MATCH(A48,Results_Cases!A:A,0))+INDEX(Results_Cases!BA:BA,MATCH(A48,Results_Cases!A:A,0))</f>
        <v>22</v>
      </c>
      <c r="BK48" s="104">
        <f>IF(ISERROR(INDEX(Results_Cases!BB:BB,MATCH(A48,Results_Cases!A:A,0))/BP48),"..",INDEX(Results_Cases!BB:BB,MATCH(A48,Results_Cases!A:A,0))/BP48)</f>
        <v>0.72727272727272729</v>
      </c>
      <c r="BL48" s="104">
        <f>IF(ISERROR(INDEX(Results_Cases!BC:BC,MATCH(A48,Results_Cases!A:A,0))/BP48),"..",INDEX(Results_Cases!BC:BC,MATCH(A48,Results_Cases!A:A,0))/BP48)</f>
        <v>0.18181818181818182</v>
      </c>
      <c r="BM48" s="104">
        <f>IF(ISERROR(INDEX(Results_Cases!BD:BD,MATCH(A48,Results_Cases!A:A,0))/BP48),"..",INDEX(Results_Cases!BD:BD,MATCH(A48,Results_Cases!A:A,0))/BP48)</f>
        <v>0</v>
      </c>
      <c r="BN48" s="104">
        <f>IF(ISERROR(INDEX(Results_Cases!BE:BE,MATCH(A48,Results_Cases!A:A,0))/BP48),"..",INDEX(Results_Cases!BE:BE,MATCH(A48,Results_Cases!A:A,0))/BP48)</f>
        <v>4.5454545454545456E-2</v>
      </c>
      <c r="BO48" s="104">
        <f>IF(ISERROR(INDEX(Results_Cases!BF:BF,MATCH(A48,Results_Cases!A:A,0))/BP48),"..",INDEX(Results_Cases!BF:BF,MATCH(A48,Results_Cases!A:A,0))/BP48)</f>
        <v>4.5454545454545456E-2</v>
      </c>
      <c r="BP48" s="100">
        <f>INDEX(Results_Cases!BB:BB,MATCH(A48,Results_Cases!A:A,0))+INDEX(Results_Cases!BC:BC,MATCH(A48,Results_Cases!A:A,0))+INDEX(Results_Cases!BD:BD,MATCH(A48,Results_Cases!A:A,0))+INDEX(Results_Cases!BE:BE,MATCH(A48,Results_Cases!A:A,0))+INDEX(Results_Cases!BF:BF,MATCH(A48,Results_Cases!A:A,0))</f>
        <v>22</v>
      </c>
      <c r="BQ48" s="102">
        <f>IF(ISERROR(INDEX(Results_Cases!BG:BG,MATCH(A48,Results_Cases!A:A,0))/BV48),"..",INDEX(Results_Cases!BG:BG,MATCH(A48,Results_Cases!A:A,0))/BV48)</f>
        <v>0.5625</v>
      </c>
      <c r="BR48" s="102">
        <f>IF(ISERROR(INDEX(Results_Cases!BH:BH,MATCH(A48,Results_Cases!A:A,0))/AX48),"..",INDEX(Results_Cases!BH:BH,MATCH(A48,Results_Cases!A:A,0))/AX48)</f>
        <v>0.27272727272727271</v>
      </c>
      <c r="BS48" s="102">
        <f>IF(ISERROR(INDEX(Results_Cases!BI:BI,MATCH(A48,Results_Cases!A:A,0))/AX48),"..",INDEX(Results_Cases!BI:BI,MATCH(A48,Results_Cases!A:A,0))/AX48)</f>
        <v>0</v>
      </c>
      <c r="BT48" s="102">
        <f>IF(ISERROR(INDEX(Results_Cases!BJ:BJ,MATCH(A48,Results_Cases!A:A,0))/AX48),"..",INDEX(Results_Cases!BJ:BJ,MATCH(A48,Results_Cases!A:A,0))/AX48)</f>
        <v>0</v>
      </c>
      <c r="BU48" s="102">
        <f>IF(ISERROR(INDEX(Results_Cases!BK:BK,MATCH(A48,Results_Cases!A:A,0))/AX48),"..",INDEX(Results_Cases!BK:BK,MATCH(A48,Results_Cases!A:A,0))/AX48)</f>
        <v>4.5454545454545456E-2</v>
      </c>
      <c r="BV48" s="103">
        <f>INDEX(Results_Cases!BG:BG,MATCH(A48,Results_Cases!A:A,0))+INDEX(Results_Cases!BH:BH,MATCH(A48,Results_Cases!A:A,0))+INDEX(Results_Cases!BI:BI,MATCH(A48,Results_Cases!A:A,0))+INDEX(Results_Cases!BJ:BJ,MATCH(A48,Results_Cases!A:A,0))+INDEX(Results_Cases!BK:BK,MATCH(A48,Results_Cases!A:A,0))</f>
        <v>16</v>
      </c>
      <c r="BW48" s="104">
        <f>IF(ISERROR(INDEX(Results_Cases!BL:BL,MATCH(A48,Results_Cases!A:A,0))/CB48),"..",INDEX(Results_Cases!BL:BL,MATCH(A48,Results_Cases!A:A,0))/CB48)</f>
        <v>0.69230769230769229</v>
      </c>
      <c r="BX48" s="104">
        <f>IF(ISERROR(INDEX(Results_Cases!BM:BM,MATCH(A48,Results_Cases!A:A,0))/CB48),"..",INDEX(Results_Cases!BM:BM,MATCH(A48,Results_Cases!A:A,0))/CB48)</f>
        <v>0.23076923076923078</v>
      </c>
      <c r="BY48" s="104">
        <f>IF(ISERROR(INDEX(Results_Cases!BN:BN,MATCH(A48,Results_Cases!A:A,0))/CB48),"..",INDEX(Results_Cases!BN:BN,MATCH(A48,Results_Cases!A:A,0))/CB48)</f>
        <v>0</v>
      </c>
      <c r="BZ48" s="104">
        <f>IF(ISERROR(INDEX(Results_Cases!BO:BO,MATCH(A48,Results_Cases!A:A,0))/CB48),"..",INDEX(Results_Cases!BO:BO,MATCH(A48,Results_Cases!A:A,0))/CB48)</f>
        <v>0</v>
      </c>
      <c r="CA48" s="104">
        <f>IF(ISERROR(INDEX(Results_Cases!BP:BP,MATCH(A48,Results_Cases!A:A,0))/CB48),"..",INDEX(Results_Cases!BP:BP,MATCH(A48,Results_Cases!A:A,0))/CB48)</f>
        <v>7.6923076923076927E-2</v>
      </c>
      <c r="CB48" s="100">
        <f>INDEX(Results_Cases!BL:BL,MATCH(A48,Results_Cases!A:A,0))+INDEX(Results_Cases!BM:BM,MATCH(A48,Results_Cases!A:A,0))+INDEX(Results_Cases!BN:BN,MATCH(A48,Results_Cases!A:A,0))+INDEX(Results_Cases!BO:BO,MATCH(A48,Results_Cases!A:A,0))+INDEX(Results_Cases!BP:BP,MATCH(A48,Results_Cases!A:A,0))</f>
        <v>13</v>
      </c>
      <c r="CC48" s="102">
        <f>IF(ISERROR(INDEX(Results_Cases!BQ:BQ,MATCH(A48,Results_Cases!A:A,0))/CH48),"..",INDEX(Results_Cases!BQ:BQ,MATCH(A48,Results_Cases!A:A,0))/CH48)</f>
        <v>0.68181818181818177</v>
      </c>
      <c r="CD48" s="102">
        <f>IF(ISERROR(INDEX(Results_Cases!BR:BR,MATCH(A48,Results_Cases!A:A,0))/CH48),"..",INDEX(Results_Cases!BR:BR,MATCH(A48,Results_Cases!A:A,0))/CH48)</f>
        <v>0.22727272727272727</v>
      </c>
      <c r="CE48" s="102">
        <f>IF(ISERROR(INDEX(Results_Cases!BS:BS,MATCH(A48,Results_Cases!A:A,0))/CH48),"..",INDEX(Results_Cases!BS:BS,MATCH(A48,Results_Cases!A:A,0))/CH48)</f>
        <v>4.5454545454545456E-2</v>
      </c>
      <c r="CF48" s="102">
        <f>IF(ISERROR(INDEX(Results_Cases!BT:BT,MATCH(A48,Results_Cases!A:A,0))/CH48),"..",INDEX(Results_Cases!BT:BT,MATCH(A48,Results_Cases!A:A,0))/CH48)</f>
        <v>0</v>
      </c>
      <c r="CG48" s="102">
        <f>IF(ISERROR(INDEX(Results_Cases!BU:BU,MATCH(A48,Results_Cases!A:A,0))/CH48),"..",INDEX(Results_Cases!BU:BU,MATCH(A48,Results_Cases!A:A,0))/CH48)</f>
        <v>4.5454545454545456E-2</v>
      </c>
      <c r="CH48" s="103">
        <f>INDEX(Results_Cases!BQ:BQ,MATCH(A48,Results_Cases!A:A,0))+INDEX(Results_Cases!BR:BR,MATCH(A48,Results_Cases!A:A,0))+INDEX(Results_Cases!BS:BS,MATCH(A48,Results_Cases!A:A,0))+INDEX(Results_Cases!BT:BT,MATCH(A48,Results_Cases!A:A,0))+INDEX(Results_Cases!BU:BU,MATCH(A48,Results_Cases!A:A,0))</f>
        <v>22</v>
      </c>
      <c r="CI48" s="104">
        <f>IF(ISERROR(INDEX(Results_Cases!BV:BV,MATCH(A48,Results_Cases!A:A,0))/CN48),"..",INDEX(Results_Cases!BV:BV,MATCH(A48,Results_Cases!A:A,0))/CN48)</f>
        <v>0.65</v>
      </c>
      <c r="CJ48" s="104">
        <f>IF(ISERROR(INDEX(Results_Cases!BW:BW,MATCH(A48,Results_Cases!A:A,0))/CN48),"..",INDEX(Results_Cases!BW:BW,MATCH(A48,Results_Cases!A:A,0))/CN48)</f>
        <v>0.25</v>
      </c>
      <c r="CK48" s="104">
        <f>IF(ISERROR(INDEX(Results_Cases!BX:BX,MATCH(A48,Results_Cases!A:A,0))/CN48),"..",INDEX(Results_Cases!BX:BX,MATCH(A48,Results_Cases!A:A,0))/CN48)</f>
        <v>0.05</v>
      </c>
      <c r="CL48" s="104">
        <f>IF(ISERROR(INDEX(Results_Cases!BY:BY,MATCH(A48,Results_Cases!A:A,0))/CN48),"..",INDEX(Results_Cases!BY:BY,MATCH(A48,Results_Cases!A:A,0))/CN48)</f>
        <v>0</v>
      </c>
      <c r="CM48" s="104">
        <f>IF(ISERROR(INDEX(Results_Cases!BZ:BZ,MATCH(A48,Results_Cases!A:A,0))/CN48),"..",INDEX(Results_Cases!BZ:BZ,MATCH(A48,Results_Cases!A:A,0))/CN48)</f>
        <v>0.05</v>
      </c>
      <c r="CN48" s="100">
        <f>INDEX(Results_Cases!BV:BV,MATCH(A48,Results_Cases!A:A,0))+INDEX(Results_Cases!BW:BW,MATCH(A48,Results_Cases!A:A,0))+INDEX(Results_Cases!BX:BX,MATCH(A48,Results_Cases!A:A,0))+INDEX(Results_Cases!BY:BY,MATCH(A48,Results_Cases!A:A,0))+INDEX(Results_Cases!BZ:BZ,MATCH(A48,Results_Cases!A:A,0))</f>
        <v>20</v>
      </c>
      <c r="CO48" s="102">
        <f>IF(ISERROR(INDEX(Results_Cases!CA:CA,MATCH(A48,Results_Cases!A:A,0))/CT48),0,INDEX(Results_Cases!CA:CA,MATCH(A48,Results_Cases!A:A,0))/CT48)</f>
        <v>0</v>
      </c>
      <c r="CP48" s="102">
        <f>IF(ISERROR(INDEX(Results_Cases!CB:CB,MATCH(A48,Results_Cases!A:A,0))/CT48),0,INDEX(Results_Cases!CB:CB,MATCH(A48,Results_Cases!A:A,0))/CT48)</f>
        <v>0</v>
      </c>
      <c r="CQ48" s="102">
        <f>IF(ISERROR(INDEX(Results_Cases!CC:CC,MATCH(A48,Results_Cases!A:A,0))/CT48),0,INDEX(Results_Cases!CC:CC,MATCH(A48,Results_Cases!A:A,0))/CT48)</f>
        <v>0</v>
      </c>
      <c r="CR48" s="102">
        <f>IF(ISERROR(INDEX(Results_Cases!CD:CD,MATCH(A48,Results_Cases!A:A,0))/CT48),0,INDEX(Results_Cases!CD:CD,MATCH(A48,Results_Cases!A:A,0))/CT48)</f>
        <v>0</v>
      </c>
      <c r="CS48" s="102">
        <f>IF(ISERROR(INDEX(Results_Cases!CE:CE,MATCH(A48,Results_Cases!A:A,0))/CT48),0,INDEX(Results_Cases!CE:CE,MATCH(A48,Results_Cases!A:A,0))/CT48)</f>
        <v>0</v>
      </c>
      <c r="CT48" s="103">
        <f>IF(ISERROR(INDEX(Results_Cases!CA:CA,MATCH(A48,Results_Cases!A:A,0))+INDEX(Results_Cases!CB:CB,MATCH(A48,Results_Cases!A:A,0))+INDEX(Results_Cases!CC:CC,MATCH(A48,Results_Cases!A:A,0))+INDEX(Results_Cases!CD:CD,MATCH(A48,Results_Cases!A:A,0))+INDEX(Results_Cases!CE:CE,MATCH(A48,Results_Cases!A:A,0))),0,INDEX(Results_Cases!CA:CA,MATCH(A48,Results_Cases!A:A,0))+INDEX(Results_Cases!CB:CB,MATCH(A48,Results_Cases!A:A,0))+INDEX(Results_Cases!CC:CC,MATCH(A48,Results_Cases!A:A,0))+INDEX(Results_Cases!CD:CD,MATCH(A48,Results_Cases!A:A,0))+INDEX(Results_Cases!CE:CE,MATCH(A48,Results_Cases!A:A,0)))</f>
        <v>0</v>
      </c>
      <c r="CU48" s="104">
        <f>INDEX(Results_Cases!CF:CF,MATCH(A48,Results_Cases!A:A,0))/DC48</f>
        <v>0.23809523809523808</v>
      </c>
      <c r="CV48" s="104">
        <f>INDEX(Results_Cases!CG:CG,MATCH(A48,Results_Cases!A:A,0))/DC48</f>
        <v>9.5238095238095233E-2</v>
      </c>
      <c r="CW48" s="104">
        <f>INDEX(Results_Cases!CH:CH,MATCH(A48,Results_Cases!A:A,0))/DC48</f>
        <v>0.42857142857142855</v>
      </c>
      <c r="CX48" s="104">
        <f>INDEX(Results_Cases!CI:CI,MATCH(A48,Results_Cases!A:A,0))/DC48</f>
        <v>4.7619047619047616E-2</v>
      </c>
      <c r="CY48" s="104">
        <f>INDEX(Results_Cases!CJ:CJ,MATCH(A48,Results_Cases!A:A,0))/DC48</f>
        <v>0.19047619047619047</v>
      </c>
      <c r="CZ48" s="104">
        <f>INDEX(Results_Cases!CK:CK,MATCH(A48,Results_Cases!A:A,0))/DC48</f>
        <v>0</v>
      </c>
      <c r="DA48" s="104">
        <f>INDEX(Results_Cases!CL:CL,MATCH(A48,Results_Cases!A:A,0))/DC48</f>
        <v>9.5238095238095233E-2</v>
      </c>
      <c r="DB48" s="104">
        <f>INDEX(Results_Cases!CM:CM,MATCH(A48,Results_Cases!A:A,0))/DC48</f>
        <v>0.2857142857142857</v>
      </c>
      <c r="DC48" s="100">
        <f>INDEX(Results_Cases!HB:HB,MATCH(A48,Results_Cases!A:A,0))</f>
        <v>21</v>
      </c>
      <c r="DD48" s="102">
        <f>IF(ISERROR(INDEX(Results_Cases!CN:CN,MATCH(A48,Results_Cases!A:A,0))/DK48),"..",INDEX(Results_Cases!CN:CN,MATCH(A48,Results_Cases!A:A,0))/DK48)</f>
        <v>0.86363636363636365</v>
      </c>
      <c r="DE48" s="102">
        <f>IF(ISERROR(INDEX(Results_Cases!CO:CO,MATCH(A48,Results_Cases!A:A,0))/DK48),"..",INDEX(Results_Cases!CO:CO,MATCH(A48,Results_Cases!A:A,0))/DK48)</f>
        <v>0</v>
      </c>
      <c r="DF48" s="102">
        <f>IF(ISERROR(INDEX(Results_Cases!CP:CP,MATCH(A48,Results_Cases!A:A,0))/DK48),"..",INDEX(Results_Cases!CP:CP,MATCH(A48,Results_Cases!A:A,0))/DK48)</f>
        <v>0</v>
      </c>
      <c r="DG48" s="102">
        <f>IF(ISERROR(INDEX(Results_Cases!CQ:CQ,MATCH(A48,Results_Cases!A:A,0))/DK48),"..",INDEX(Results_Cases!CQ:CQ,MATCH(A48,Results_Cases!A:A,0))/DK48)</f>
        <v>9.0909090909090912E-2</v>
      </c>
      <c r="DH48" s="102">
        <f>IF(ISERROR(INDEX(Results_Cases!CR:CR,MATCH(A48,Results_Cases!A:A,0))/DK48),"..",INDEX(Results_Cases!CR:CR,MATCH(A48,Results_Cases!A:A,0))/DK48)</f>
        <v>4.5454545454545456E-2</v>
      </c>
      <c r="DI48" s="105">
        <f>IF(ISERROR(INDEX(Results_Cases!CS:CS,MATCH(A48,Results_Cases!A:A,0))),0,INDEX(Results_Cases!CS:CS,MATCH(A48,Results_Cases!A:A,0)))</f>
        <v>13</v>
      </c>
      <c r="DJ48" s="106">
        <f>IF(ISERROR(INDEX(Results_Cases!CT:CT,MATCH(A48,Results_Cases!A:A,0))),0,INDEX(Results_Cases!CT:CT,MATCH(A48,Results_Cases!A:A,0)))</f>
        <v>10</v>
      </c>
      <c r="DK48" s="103">
        <f>INDEX(Results_Cases!CN:CN,MATCH(A48,Results_Cases!A:A,0))+INDEX(Results_Cases!CO:CO,MATCH(A48,Results_Cases!A:A,0))+INDEX(Results_Cases!CP:CP,MATCH(A48,Results_Cases!A:A,0))+INDEX(Results_Cases!CQ:CQ,MATCH(A48,Results_Cases!A:A,0))+INDEX(Results_Cases!CR:CR,MATCH(A48,Results_Cases!A:A,0))</f>
        <v>22</v>
      </c>
      <c r="DL48" s="104">
        <f>IF(ISERROR(INDEX(Results_Cases!CU:CU,MATCH(A48,Results_Cases!A:A,0))/DO48),"..",INDEX(Results_Cases!CU:CU,MATCH(A48,Results_Cases!A:A,0))/DO48)</f>
        <v>0.22222222222222221</v>
      </c>
      <c r="DM48" s="104">
        <f>IF(ISERROR(INDEX(Results_Cases!CV:CV,MATCH(A48,Results_Cases!A:A,0))/DO48),"..",INDEX(Results_Cases!CV:CV,MATCH(A48,Results_Cases!A:A,0))/DO48)</f>
        <v>0.77777777777777779</v>
      </c>
      <c r="DN48" s="104">
        <f>IF(ISERROR(INDEX(Results_Cases!CW:CW,MATCH(A48,Results_Cases!A:A,0))/DO48),"..",INDEX(Results_Cases!CW:CW,MATCH(A48,Results_Cases!A:A,0))/DO48)</f>
        <v>0</v>
      </c>
      <c r="DO48" s="100">
        <f>INDEX(Results_Cases!CU:CU,MATCH(A48,Results_Cases!A:A,0))+INDEX(Results_Cases!CV:CV,MATCH(A48,Results_Cases!A:A,0))+INDEX(Results_Cases!CW:CW,MATCH(A48,Results_Cases!A:A,0))</f>
        <v>18</v>
      </c>
      <c r="DP48" s="102">
        <f>IF(ISERROR(INDEX(Results_Cases!CX:CX,MATCH(A48,Results_Cases!A:A,0))/DS48),"..",INDEX(Results_Cases!CX:CX,MATCH(A48,Results_Cases!A:A,0))/DS48)</f>
        <v>0.3888888888888889</v>
      </c>
      <c r="DQ48" s="102">
        <f>IF(ISERROR(INDEX(Results_Cases!CY:CY,MATCH(A48,Results_Cases!A:A,0))/DS48),"..",INDEX(Results_Cases!CY:CY,MATCH(A48,Results_Cases!A:A,0))/DS48)</f>
        <v>0.61111111111111116</v>
      </c>
      <c r="DR48" s="102">
        <f>IF(ISERROR(INDEX(Results_Cases!CZ:CZ,MATCH(A48,Results_Cases!A:A,0))/DS48),"..",INDEX(Results_Cases!CZ:CZ,MATCH(A48,Results_Cases!A:A,0))/DS48)</f>
        <v>0</v>
      </c>
      <c r="DS48" s="103">
        <f>INDEX(Results_Cases!CX:CX,MATCH(A48,Results_Cases!A:A,0))+INDEX(Results_Cases!CY:CY,MATCH(A48,Results_Cases!A:A,0))+INDEX(Results_Cases!CZ:CZ,MATCH(A48,Results_Cases!A:A,0))</f>
        <v>18</v>
      </c>
      <c r="DT48" s="104">
        <f>IF(ISERROR(INDEX(Results_Cases!DA:DA,MATCH(A48,Results_Cases!A:A,0))/EC48),"..",INDEX(Results_Cases!DA:DA,MATCH(A48,Results_Cases!A:A,0))/EC48)</f>
        <v>0</v>
      </c>
      <c r="DU48" s="104">
        <f>IF(ISERROR(INDEX(Results_Cases!DB:DB,MATCH(A48,Results_Cases!A:A,0))/EC48),"..",INDEX(Results_Cases!DB:DB,MATCH(A48,Results_Cases!A:A,0))/EC48)</f>
        <v>0</v>
      </c>
      <c r="DV48" s="104">
        <f>IF(ISERROR(INDEX(Results_Cases!DC:DC,MATCH(A48,Results_Cases!A:A,0))/EC48),"..",INDEX(Results_Cases!DC:DC,MATCH(A48,Results_Cases!A:A,0))/EC48)</f>
        <v>0</v>
      </c>
      <c r="DW48" s="104">
        <f>IF(ISERROR(INDEX(Results_Cases!DD:DD,MATCH(A48,Results_Cases!A:A,0))/EC48),"..",INDEX(Results_Cases!DD:DD,MATCH(A48,Results_Cases!A:A,0))/EC48)</f>
        <v>7.6923076923076927E-2</v>
      </c>
      <c r="DX48" s="104">
        <f>IF(ISERROR(INDEX(Results_Cases!DE:DE,MATCH(A48,Results_Cases!A:A,0))/EC48),"..",INDEX(Results_Cases!DE:DE,MATCH(A48,Results_Cases!A:A,0))/EC48)</f>
        <v>0.46153846153846156</v>
      </c>
      <c r="DY48" s="104">
        <f>IF(ISERROR(INDEX(Results_Cases!DF:DF,MATCH(A48,Results_Cases!A:A,0))/EC48),"..",INDEX(Results_Cases!DF:DF,MATCH(A48,Results_Cases!A:A,0))/EC48)</f>
        <v>0.23076923076923078</v>
      </c>
      <c r="DZ48" s="104">
        <f>IF(ISERROR(INDEX(Results_Cases!DG:DG,MATCH(A48,Results_Cases!A:A,0))/EC48),"..",INDEX(Results_Cases!DG:DG,MATCH(A48,Results_Cases!A:A,0))/EC48)</f>
        <v>0.23076923076923078</v>
      </c>
      <c r="EA48" s="104">
        <f>IF(ISERROR(INDEX(Results_Cases!DH:DH,MATCH(A48,Results_Cases!A:A,0))/EC48),"..",INDEX(Results_Cases!DH:DH,MATCH(A48,Results_Cases!A:A,0))/EC48)</f>
        <v>0</v>
      </c>
      <c r="EB48" s="107">
        <f>IF(ISERROR(INDEX(Results_Cases!DI:DI,MATCH(A48,Results_Cases!A:A,0))),"..",INDEX(Results_Cases!DI:DI,MATCH(A48,Results_Cases!A:A,0)))</f>
        <v>36.521739130434781</v>
      </c>
      <c r="EC48" s="100">
        <f>INDEX(Results_Cases!DA:DA,MATCH(A48,Results_Cases!A:A,0))+INDEX(Results_Cases!DB:DB,MATCH(A48,Results_Cases!A:A,0))+INDEX(Results_Cases!DC:DC,MATCH(A48,Results_Cases!A:A,0))+INDEX(Results_Cases!DD:DD,MATCH(A48,Results_Cases!A:A,0))+INDEX(Results_Cases!DE:DE,MATCH(A48,Results_Cases!A:A,0))+INDEX(Results_Cases!DF:DF,MATCH(A48,Results_Cases!A:A,0))+INDEX(Results_Cases!DG:DG,MATCH(A48,Results_Cases!A:A,0))+INDEX(Results_Cases!DH:DH,MATCH(A48,Results_Cases!A:A,0))</f>
        <v>13</v>
      </c>
      <c r="ED48" s="102">
        <f>IF(ISERROR(INDEX(Results_Cases!DJ:DJ,MATCH(A48,Results_Cases!A:A,0))/EI48),"..",INDEX(Results_Cases!DJ:DJ,MATCH(A48,Results_Cases!A:A,0))/EI48)</f>
        <v>0</v>
      </c>
      <c r="EE48" s="102">
        <f>IF(ISERROR(INDEX(Results_Cases!DK:DK,MATCH(A48,Results_Cases!A:A,0))/EI48),"..",INDEX(Results_Cases!DK:DK,MATCH(A48,Results_Cases!A:A,0))/EI48)</f>
        <v>0.1</v>
      </c>
      <c r="EF48" s="102">
        <f>IF(ISERROR(INDEX(Results_Cases!DL:DL,MATCH(A48,Results_Cases!A:A,0))/EI48),"..",INDEX(Results_Cases!DL:DL,MATCH(A48,Results_Cases!A:A,0))/EI48)</f>
        <v>0</v>
      </c>
      <c r="EG48" s="102">
        <f>IF(ISERROR(INDEX(Results_Cases!DM:DM,MATCH(A48,Results_Cases!A:A,0))/EI48),"..",INDEX(Results_Cases!DM:DM,MATCH(A48,Results_Cases!A:A,0))/EI48)</f>
        <v>0.9</v>
      </c>
      <c r="EH48" s="102">
        <f>IF(ISERROR(INDEX(Results_Cases!DN:DN,MATCH(A48,Results_Cases!A:A,0))/EI48),"..",INDEX(Results_Cases!DN:DN,MATCH(A48,Results_Cases!A:A,0))/EI48)</f>
        <v>0</v>
      </c>
      <c r="EI48" s="103">
        <f>INDEX(Results_Cases!DJ:DJ,MATCH(A48,Results_Cases!A:A,0))+INDEX(Results_Cases!DK:DK,MATCH(A48,Results_Cases!A:A,0))+INDEX(Results_Cases!DL:DL,MATCH(A48,Results_Cases!A:A,0))+INDEX(Results_Cases!DM:DM,MATCH(A48,Results_Cases!A:A,0))+INDEX(Results_Cases!DN:DN,MATCH(A48,Results_Cases!A:A,0))</f>
        <v>20</v>
      </c>
      <c r="EJ48" s="104">
        <f>IF(ISERROR(INDEX(Results_Cases!DO:DO,MATCH(A48,Results_Cases!A:A,0))/EI48),"..",INDEX(Results_Cases!DO:DO,MATCH(A48,Results_Cases!A:A,0))/EI48)</f>
        <v>0</v>
      </c>
      <c r="EK48" s="104">
        <f>IF(ISERROR(INDEX(Results_Cases!DP:DP,MATCH(A48,Results_Cases!A:A,0))/EI48),"..",INDEX(Results_Cases!DP:DP,MATCH(A48,Results_Cases!A:A,0))/EI48)</f>
        <v>0</v>
      </c>
      <c r="EL48" s="104">
        <f>IF(ISERROR(INDEX(Results_Cases!DQ:DQ,MATCH(A48,Results_Cases!A:A,0))/EI48),"..",INDEX(Results_Cases!DQ:DQ,MATCH(A48,Results_Cases!A:A,0))/EI48)</f>
        <v>0</v>
      </c>
      <c r="EM48" s="102">
        <f>IF(ISERROR(INDEX(Results_Cases!DR:DR,MATCH(A48,Results_Cases!A:A,0))/EI48),"..",INDEX(Results_Cases!DR:DR,MATCH(A48,Results_Cases!A:A,0))/EI48)</f>
        <v>0</v>
      </c>
      <c r="EN48" s="102">
        <f>IF(ISERROR(INDEX(Results_Cases!DS:DS,MATCH(A48,Results_Cases!A:A,0))/EI48),"..",INDEX(Results_Cases!DS:DS,MATCH(A48,Results_Cases!A:A,0))/EI48)</f>
        <v>0</v>
      </c>
      <c r="EO48" s="102">
        <f>IF(ISERROR(INDEX(Results_Cases!DT:DT,MATCH(A48,Results_Cases!A:A,0))/EI48),"..",INDEX(Results_Cases!DT:DT,MATCH(A48,Results_Cases!A:A,0))/EI48)</f>
        <v>0</v>
      </c>
      <c r="EP48" s="102">
        <f>IF(ISERROR(INDEX(Results_Cases!DU:DU,MATCH(A48,Results_Cases!A:A,0))/EI48),"..",INDEX(Results_Cases!DU:DU,MATCH(A48,Results_Cases!A:A,0))/EI48)</f>
        <v>0.1</v>
      </c>
      <c r="EQ48" s="104">
        <f>IF(ISERROR(INDEX(Results_Cases!DV:DV,MATCH(A48,Results_Cases!A:A,0))/EI48),"..",INDEX(Results_Cases!DV:DV,MATCH(A48,Results_Cases!A:A,0))/EI48)</f>
        <v>0</v>
      </c>
      <c r="ER48" s="104">
        <f>IF(ISERROR(INDEX(Results_Cases!DW:DW,MATCH(A48,Results_Cases!A:A,0))/EI48),"..",INDEX(Results_Cases!DW:DW,MATCH(A48,Results_Cases!A:A,0))/EI48)</f>
        <v>0</v>
      </c>
      <c r="ES48" s="104">
        <f>IF(ISERROR(INDEX(Results_Cases!DX:DX,MATCH(A48,Results_Cases!A:A,0))/EI48),"..",INDEX(Results_Cases!DX:DX,MATCH(A48,Results_Cases!A:A,0))/EI48)</f>
        <v>0</v>
      </c>
      <c r="ET48" s="104">
        <f>IF(ISERROR(INDEX(Results_Cases!DY:DY,MATCH(A48,Results_Cases!A:A,0))/EI48),"..",INDEX(Results_Cases!DY:DY,MATCH(A48,Results_Cases!A:A,0))/EI48)</f>
        <v>0</v>
      </c>
      <c r="EU48" s="104">
        <f>IF(ISERROR(INDEX(Results_Cases!DZ:DZ,MATCH(A48,Results_Cases!A:A,0))/EI48),"..",INDEX(Results_Cases!DZ:DZ,MATCH(A48,Results_Cases!A:A,0))/EI48)</f>
        <v>0</v>
      </c>
      <c r="EV48" s="104">
        <f>IF(ISERROR(INDEX(Results_Cases!EA:EA,MATCH(A48,Results_Cases!A:A,0))/EI48),"..",INDEX(Results_Cases!EA:EA,MATCH(A48,Results_Cases!A:A,0))/EI48)</f>
        <v>0</v>
      </c>
      <c r="EW48" s="104">
        <f>IF(ISERROR(INDEX(Results_Cases!EB:EB,MATCH(A48,Results_Cases!A:A,0))/EI48),"..",INDEX(Results_Cases!EB:EB,MATCH(A48,Results_Cases!A:A,0))/EI48)</f>
        <v>0</v>
      </c>
      <c r="EX48" s="102">
        <f>IF(ISERROR(INDEX(Results_Cases!EC:EC,MATCH(A48,Results_Cases!A:A,0))/EI48),"..",INDEX(Results_Cases!EC:EC,MATCH(A48,Results_Cases!A:A,0))/EI48)</f>
        <v>0</v>
      </c>
      <c r="EY48" s="102">
        <f>IF(ISERROR(INDEX(Results_Cases!ED:ED,MATCH(A48,Results_Cases!A:A,0))/EI48),"..",INDEX(Results_Cases!ED:ED,MATCH(A48,Results_Cases!A:A,0))/EI48)</f>
        <v>0</v>
      </c>
      <c r="EZ48" s="102">
        <f>IF(ISERROR(INDEX(Results_Cases!EE:EE,MATCH(A48,Results_Cases!A:A,0))/EI48),"..",INDEX(Results_Cases!EE:EE,MATCH(A48,Results_Cases!A:A,0))/EI48)</f>
        <v>0</v>
      </c>
      <c r="FA48" s="102">
        <f>IF(ISERROR(INDEX(Results_Cases!EF:EF,MATCH(A48,Results_Cases!A:A,0))/EI48),"..",INDEX(Results_Cases!EF:EF,MATCH(A48,Results_Cases!A:A,0))/EI48)</f>
        <v>0</v>
      </c>
      <c r="FB48" s="102">
        <f>IF(ISERROR(INDEX(Results_Cases!EG:EG,MATCH(A48,Results_Cases!A:A,0))/EI48),"..",INDEX(Results_Cases!EG:EG,MATCH(A48,Results_Cases!A:A,0))/EI48)</f>
        <v>0</v>
      </c>
      <c r="FC48" s="102">
        <f>IF(ISERROR(INDEX(Results_Cases!EH:EH,MATCH(A48,Results_Cases!A:A,0))/EI48),"..",INDEX(Results_Cases!EH:EH,MATCH(A48,Results_Cases!A:A,0))/EI48)</f>
        <v>0</v>
      </c>
      <c r="FD48" s="102">
        <f>IF(ISERROR(INDEX(Results_Cases!EI:EI,MATCH(A48,Results_Cases!A:A,0))/EI48),"..",INDEX(Results_Cases!EI:EI,MATCH(A48,Results_Cases!A:A,0))/EI48)</f>
        <v>0</v>
      </c>
      <c r="FE48" s="102">
        <f>IF(ISERROR(INDEX(Results_Cases!EJ:EJ,MATCH(A48,Results_Cases!A:A,0))/EI48),"..",INDEX(Results_Cases!EJ:EJ,MATCH(A48,Results_Cases!A:A,0))/EI48)</f>
        <v>0</v>
      </c>
      <c r="FF48" s="102">
        <f>IF(ISERROR(INDEX(Results_Cases!EK:EK,MATCH(A48,Results_Cases!A:A,0))/EI48),"..",INDEX(Results_Cases!EK:EK,MATCH(A48,Results_Cases!A:A,0))/EI48)</f>
        <v>0</v>
      </c>
      <c r="FG48" s="102">
        <f>IF(ISERROR(INDEX(Results_Cases!EL:EL,MATCH(A48,Results_Cases!A:A,0))/EI48),"..",INDEX(Results_Cases!EL:EL,MATCH(A48,Results_Cases!A:A,0))/EI48)</f>
        <v>0.1</v>
      </c>
      <c r="FH48" s="102">
        <f>IF(ISERROR(INDEX(Results_Cases!EM:EM,MATCH(A48,Results_Cases!A:A,0))/EI48),"..",INDEX(Results_Cases!EM:EM,MATCH(A48,Results_Cases!A:A,0))/EI48)</f>
        <v>0</v>
      </c>
      <c r="FI48" s="102">
        <f>IF(ISERROR(INDEX(Results_Cases!EN:EN,MATCH(A48,Results_Cases!A:A,0))/EI48),"..",INDEX(Results_Cases!EN:EN,MATCH(A48,Results_Cases!A:A,0))/EI48)</f>
        <v>0</v>
      </c>
      <c r="FJ48" s="102">
        <f>IF(ISERROR(INDEX(Results_Cases!EO:EO,MATCH(A48,Results_Cases!A:A,0))/EI48),"..",INDEX(Results_Cases!EO:EO,MATCH(A48,Results_Cases!A:A,0))/EI48)</f>
        <v>0</v>
      </c>
      <c r="FK48" s="102">
        <f>IF(ISERROR(INDEX(Results_Cases!EP:EP,MATCH(A48,Results_Cases!A:A,0))/EI48),"..",INDEX(Results_Cases!EP:EP,MATCH(A48,Results_Cases!A:A,0))/EI48)</f>
        <v>0</v>
      </c>
      <c r="FL48" s="102">
        <f>IF(ISERROR(INDEX(Results_Cases!EQ:EQ,MATCH(A48,Results_Cases!A:A,0))/EI48),"..",INDEX(Results_Cases!EQ:EQ,MATCH(A48,Results_Cases!A:A,0))/EI48)</f>
        <v>0</v>
      </c>
      <c r="FM48" s="102">
        <f>IF(ISERROR(INDEX(Results_Cases!ER:ER,MATCH(A48,Results_Cases!A:A,0))/EI48),"..",INDEX(Results_Cases!ER:ER,MATCH(A48,Results_Cases!A:A,0))/EI48)</f>
        <v>0</v>
      </c>
      <c r="FN48" s="102">
        <f>IF(ISERROR(INDEX(Results_Cases!ES:ES,MATCH(A48,Results_Cases!A:A,0))/EI48),"..",INDEX(Results_Cases!ES:ES,MATCH(A48,Results_Cases!A:A,0))/EI48)</f>
        <v>0</v>
      </c>
      <c r="FO48" s="102">
        <f>IF(ISERROR(INDEX(Results_Cases!ET:ET,MATCH(A48,Results_Cases!A:A,0))/EI48),"..",INDEX(Results_Cases!ET:ET,MATCH(A48,Results_Cases!A:A,0))/EI48)</f>
        <v>0</v>
      </c>
      <c r="FP48" s="102">
        <f>IF(ISERROR(INDEX(Results_Cases!EU:EU,MATCH(A48,Results_Cases!A:A,0))/EI48),"..",INDEX(Results_Cases!EU:EU,MATCH(A48,Results_Cases!A:A,0))/EI48)</f>
        <v>0</v>
      </c>
      <c r="FQ48" s="102">
        <f>IF(ISERROR(INDEX(Results_Cases!EV:EV,MATCH(A48,Results_Cases!A:A,0))/EI48),"..",INDEX(Results_Cases!EV:EV,MATCH(A48,Results_Cases!A:A,0))/EI48)</f>
        <v>0</v>
      </c>
      <c r="FR48" s="102">
        <f>IF(ISERROR(INDEX(Results_Cases!EW:EW,MATCH(A48,Results_Cases!A:A,0))/EI48),"..",INDEX(Results_Cases!EW:EW,MATCH(A48,Results_Cases!A:A,0))/EI48)</f>
        <v>0</v>
      </c>
      <c r="FS48" s="102">
        <f>IF(ISERROR(INDEX(Results_Cases!EX:EX,MATCH(A48,Results_Cases!A:A,0))/EI48),"..",INDEX(Results_Cases!EX:EX,MATCH(A48,Results_Cases!A:A,0))/EI48)</f>
        <v>0.8</v>
      </c>
      <c r="FT48" s="104">
        <f>IF(ISERROR(INDEX(Results_Cases!EY:EY,MATCH(A48,Results_Cases!A:A,0))/EI48),"..",INDEX(Results_Cases!EY:EY,MATCH(A48,Results_Cases!A:A,0))/EI48)</f>
        <v>0</v>
      </c>
      <c r="FU48" s="104">
        <f>IF(ISERROR(INDEX(Results_Cases!EZ:EZ,MATCH(A48,Results_Cases!A:A,0))/EI48),"..",INDEX(Results_Cases!EZ:EZ,MATCH(A48,Results_Cases!A:A,0))/EI48)</f>
        <v>0</v>
      </c>
      <c r="FV48" s="102">
        <f>IF(ISERROR(INDEX(Results_Cases!FA:FA,MATCH(A48,Results_Cases!A:A,0))/GB48),"..",INDEX(Results_Cases!FA:FA,MATCH(A48,Results_Cases!A:A,0))/GB48)</f>
        <v>0.9375</v>
      </c>
      <c r="FW48" s="102">
        <f>IF(ISERROR(INDEX(Results_Cases!FB:FB,MATCH(A48,Results_Cases!A:A,0))/GB48),"..",INDEX(Results_Cases!FB:FB,MATCH(A48,Results_Cases!A:A,0))/GB48)</f>
        <v>0</v>
      </c>
      <c r="FX48" s="102">
        <f>IF(ISERROR(INDEX(Results_Cases!FC:FC,MATCH(A48,Results_Cases!A:A,0))/GB48),"..",INDEX(Results_Cases!FC:FC,MATCH(A48,Results_Cases!A:A,0))/GB48)</f>
        <v>0</v>
      </c>
      <c r="FY48" s="102">
        <f>IF(ISERROR(INDEX(Results_Cases!FD:FD,MATCH(A48,Results_Cases!A:A,0))/GB48),"..",INDEX(Results_Cases!FD:FD,MATCH(A48,Results_Cases!A:A,0))/GB48)</f>
        <v>0</v>
      </c>
      <c r="FZ48" s="102">
        <f>IF(ISERROR(INDEX(Results_Cases!FE:FE,MATCH(A48,Results_Cases!A:A,0))/GB48),"..",INDEX(Results_Cases!FE:FE,MATCH(A48,Results_Cases!A:A,0))/GB48)</f>
        <v>6.25E-2</v>
      </c>
      <c r="GA48" s="108">
        <f>IF(ISERROR(INDEX(Results_Cases!FF:FF,MATCH(A48,Results_Cases!A:A,0))/GB48),"..",INDEX(Results_Cases!FF:FF,MATCH(A48,Results_Cases!A:A,0))/GB48)</f>
        <v>0</v>
      </c>
      <c r="GB48" s="103">
        <f>INDEX(Results_Cases!FA:FA,MATCH(A48,Results_Cases!A:A,0))+INDEX(Results_Cases!FB:FB,MATCH(A48,Results_Cases!A:A,0))+INDEX(Results_Cases!FC:FC,MATCH(A48,Results_Cases!A:A,0))+INDEX(Results_Cases!FD:FD,MATCH(A48,Results_Cases!A:A,0))+INDEX(Results_Cases!FE:FE,MATCH(A48,Results_Cases!A:A,0))+INDEX(Results_Cases!FF:FF,MATCH(A48,Results_Cases!A:A,0))</f>
        <v>16</v>
      </c>
      <c r="GC48" s="104">
        <f>IF(ISERROR(INDEX(Results_Cases!FG:FG,MATCH(A48,Results_Cases!A:A,0))/GQ48),"..",INDEX(Results_Cases!FG:FG,MATCH(A48,Results_Cases!A:A,0))/GQ48)</f>
        <v>0.7857142857142857</v>
      </c>
      <c r="GD48" s="104">
        <f>IF(ISERROR(INDEX(Results_Cases!FH:FH,MATCH(A48,Results_Cases!A:A,0))/GQ48),"..",INDEX(Results_Cases!FH:FH,MATCH(A48,Results_Cases!A:A,0))/GQ48)</f>
        <v>0</v>
      </c>
      <c r="GE48" s="104">
        <f>IF(ISERROR(INDEX(Results_Cases!FI:FI,MATCH(A48,Results_Cases!A:A,0))/GQ48),"..",INDEX(Results_Cases!FI:FI,MATCH(A48,Results_Cases!A:A,0))/GQ48)</f>
        <v>0</v>
      </c>
      <c r="GF48" s="104">
        <f>IF(ISERROR(INDEX(Results_Cases!FJ:FJ,MATCH(A48,Results_Cases!A:A,0))/GQ48),"..",INDEX(Results_Cases!FJ:FJ,MATCH(A48,Results_Cases!A:A,0))/GQ48)</f>
        <v>0</v>
      </c>
      <c r="GG48" s="104">
        <f>IF(ISERROR(INDEX(Results_Cases!FK:FK,MATCH(A48,Results_Cases!A:A,0))/GQ48),"..",INDEX(Results_Cases!FK:FK,MATCH(A48,Results_Cases!A:A,0))/GQ48)</f>
        <v>0</v>
      </c>
      <c r="GH48" s="104">
        <f>IF(ISERROR(INDEX(Results_Cases!FL:FL,MATCH(A48,Results_Cases!A:A,0))/GQ48),"..",INDEX(Results_Cases!FL:FL,MATCH(A48,Results_Cases!A:A,0))/GQ48)</f>
        <v>0</v>
      </c>
      <c r="GI48" s="104">
        <f>IF(ISERROR(INDEX(Results_Cases!FM:FM,MATCH(A48,Results_Cases!A:A,0))/GQ48),"..",INDEX(Results_Cases!FM:FM,MATCH(A48,Results_Cases!A:A,0))/GQ48)</f>
        <v>0</v>
      </c>
      <c r="GJ48" s="104">
        <f>IF(ISERROR(INDEX(Results_Cases!FN:FN,MATCH(A48,Results_Cases!A:A,0))/GQ48),"..",INDEX(Results_Cases!FN:FN,MATCH(A48,Results_Cases!A:A,0))/GQ48)</f>
        <v>7.1428571428571425E-2</v>
      </c>
      <c r="GK48" s="104">
        <f>IF(ISERROR(INDEX(Results_Cases!FO:FO,MATCH(A48,Results_Cases!A:A,0))/GQ48),"..",INDEX(Results_Cases!FO:FO,MATCH(A48,Results_Cases!A:A,0))/GQ48)</f>
        <v>0</v>
      </c>
      <c r="GL48" s="104">
        <f>IF(ISERROR(INDEX(Results_Cases!FP:FP,MATCH(A48,Results_Cases!A:A,0))/GQ48),"..",INDEX(Results_Cases!FP:FP,MATCH(A48,Results_Cases!A:A,0))/GQ48)</f>
        <v>0</v>
      </c>
      <c r="GM48" s="104">
        <f>IF(ISERROR(INDEX(Results_Cases!FQ:FQ,MATCH(A48,Results_Cases!A:A,0))/GQ48),"..",INDEX(Results_Cases!FQ:FQ,MATCH(A48,Results_Cases!A:A,0))/GQ48)</f>
        <v>0.14285714285714285</v>
      </c>
      <c r="GN48" s="104">
        <f>IF(ISERROR(INDEX(Results_Cases!FR:FR,MATCH(A48,Results_Cases!A:A,0))/GQ48),"..",INDEX(Results_Cases!FR:FR,MATCH(A48,Results_Cases!A:A,0))/GQ48)</f>
        <v>0</v>
      </c>
      <c r="GO48" s="104">
        <f>IF(ISERROR(INDEX(Results_Cases!FS:FS,MATCH(A48,Results_Cases!A:A,0))/GQ48),"..",INDEX(Results_Cases!FS:FS,MATCH(A48,Results_Cases!A:A,0))/GQ48)</f>
        <v>0</v>
      </c>
      <c r="GP48" s="104">
        <f>IF(ISERROR(INDEX(Results_Cases!FT:FT,MATCH(A48,Results_Cases!A:A,0))/GQ48),"..",INDEX(Results_Cases!FT:FT,MATCH(A48,Results_Cases!A:A,0))/GQ48)</f>
        <v>0</v>
      </c>
      <c r="GQ48" s="100">
        <f>INDEX(Results_Cases!FG:FG,MATCH(A48,Results_Cases!A:A,0))+INDEX(Results_Cases!FH:FH,MATCH(A48,Results_Cases!A:A,0))+INDEX(Results_Cases!FI:FI,MATCH(A48,Results_Cases!A:A,0))+INDEX(Results_Cases!FJ:FJ,MATCH(A48,Results_Cases!A:A,0))+INDEX(Results_Cases!FK:FK,MATCH(A48,Results_Cases!A:A,0))+INDEX(Results_Cases!FL:FL,MATCH(A48,Results_Cases!A:A,0))+INDEX(Results_Cases!FM:FM,MATCH(A48,Results_Cases!A:A,0))+INDEX(Results_Cases!FN:FN,MATCH(A48,Results_Cases!A:A,0))+INDEX(Results_Cases!FO:FO,MATCH(A48,Results_Cases!A:A,0))+INDEX(Results_Cases!FP:FP,MATCH(A48,Results_Cases!A:A,0))+INDEX(Results_Cases!FQ:FQ,MATCH(A48,Results_Cases!A:A,0))+INDEX(Results_Cases!FR:FR,MATCH(A48,Results_Cases!A:A,0))+INDEX(Results_Cases!FS:FS,MATCH(A48,Results_Cases!A:A,0))+INDEX(Results_Cases!FT:FT,MATCH(A48,Results_Cases!A:A,0))</f>
        <v>14</v>
      </c>
      <c r="GR48" s="102" t="str">
        <f>IF(ISERROR(INDEX(Results_Cases!FU:FU,MATCH(A48,Results_Cases!A:A,0))/GS48),"..",INDEX(Results_Cases!FU:FU,MATCH(A48,Results_Cases!A:A,0))/GS48)</f>
        <v>..</v>
      </c>
      <c r="GS48" s="109">
        <f>INDEX(Results_Cases!FU:FU,MATCH(A48,Results_Cases!A:A,0))</f>
        <v>0</v>
      </c>
      <c r="GT48" s="104" t="str">
        <f>IF(ISERROR(INDEX(Results_Cases!FV:FV,MATCH(A48,Results_Cases!A:A,0))/GV48),"..",INDEX(Results_Cases!FV:FV,MATCH(A48,Results_Cases!A:A,0))/GV48)</f>
        <v>..</v>
      </c>
      <c r="GU48" s="104" t="str">
        <f>IF(ISERROR(INDEX(Results_Cases!FW:FW,MATCH(A48,Results_Cases!A:A,0))/GV48),"..",INDEX(Results_Cases!FW:FW,MATCH(A48,Results_Cases!A:A,0))/GV48)</f>
        <v>..</v>
      </c>
      <c r="GV48" s="110">
        <f>INDEX(Results_Cases!FV:FV,MATCH(A48,Results_Cases!A:A,0))+INDEX(Results_Cases!FW:FW,MATCH(A48,Results_Cases!A:A,0))</f>
        <v>0</v>
      </c>
      <c r="GW48" s="102" t="str">
        <f>IF(ISERROR(INDEX(Results_Cases!FX:FX,MATCH(A48,Results_Cases!A:A,0))/GZ48),"..",INDEX(Results_Cases!FX:FX,MATCH(A48,Results_Cases!A:A,0))/GZ48)</f>
        <v>..</v>
      </c>
      <c r="GX48" s="102" t="str">
        <f>IF(ISERROR(INDEX(Results_Cases!FY:FY,MATCH(A48,Results_Cases!A:A,0))/GZ48),"..",INDEX(Results_Cases!FY:FY,MATCH(A48,Results_Cases!A:A,0))/GZ48)</f>
        <v>..</v>
      </c>
      <c r="GY48" s="102" t="str">
        <f>IF(ISERROR(INDEX(Results_Cases!FZ:FZ,MATCH(A48,Results_Cases!A:A,0))/GZ48),"..",INDEX(Results_Cases!FZ:FZ,MATCH(A48,Results_Cases!A:A,0))/GZ48)</f>
        <v>..</v>
      </c>
      <c r="GZ48" s="109">
        <f>INDEX(Results_Cases!FX:FX,MATCH(A48,Results_Cases!A:A,0))+INDEX(Results_Cases!FY:FY,MATCH(A48,Results_Cases!A:A,0))+INDEX(Results_Cases!FZ:FZ,MATCH(A48,Results_Cases!A:A,0))</f>
        <v>0</v>
      </c>
      <c r="HA48" s="104" t="str">
        <f>IF(ISERROR(INDEX(Results_Cases!GA:GA,MATCH(A48,Results_Cases!A:A,0))/HF48),"..",INDEX(Results_Cases!GA:GA,MATCH(A48,Results_Cases!A:A,0))/HF48)</f>
        <v>..</v>
      </c>
      <c r="HB48" s="104" t="str">
        <f>IF(ISERROR(INDEX(Results_Cases!GB:GB,MATCH(A48,Results_Cases!A:A,0))/HF48),"..",INDEX(Results_Cases!GB:GB,MATCH(A48,Results_Cases!A:A,0))/HF48)</f>
        <v>..</v>
      </c>
      <c r="HC48" s="104" t="str">
        <f>IF(ISERROR(INDEX(Results_Cases!GC:GC,MATCH(A48,Results_Cases!A:A,0))/HF48),"..",INDEX(Results_Cases!GC:GC,MATCH(A48,Results_Cases!A:A,0))/HF48)</f>
        <v>..</v>
      </c>
      <c r="HD48" s="104" t="str">
        <f>IF(ISERROR(INDEX(Results_Cases!GD:GD,MATCH(A48,Results_Cases!A:A,0))/HF48),"..",INDEX(Results_Cases!GD:GD,MATCH(A48,Results_Cases!A:A,0))/HF48)</f>
        <v>..</v>
      </c>
      <c r="HE48" s="104" t="str">
        <f>IF(ISERROR(INDEX(Results_Cases!GE:GE,MATCH(A48,Results_Cases!A:A,0))/HF48),"..",INDEX(Results_Cases!GE:GE,MATCH(A48,Results_Cases!A:A,0))/HF48)</f>
        <v>..</v>
      </c>
      <c r="HF48" s="110">
        <f>INDEX(Results_Cases!GA:GA,MATCH(A48,Results_Cases!A:A,0))+INDEX(Results_Cases!GB:GB,MATCH(A48,Results_Cases!A:A,0))+INDEX(Results_Cases!GC:GC,MATCH(A48,Results_Cases!A:A,0))+INDEX(Results_Cases!GD:GD,MATCH(A48,Results_Cases!A:A,0))+INDEX(Results_Cases!GE:GE,MATCH(A48,Results_Cases!A:A,0))</f>
        <v>0</v>
      </c>
      <c r="HG48" s="102">
        <f>INDEX(Results_Cases!GF:GF,MATCH(A48,Results_Cases!A:A,0))/HO48</f>
        <v>0.8</v>
      </c>
      <c r="HH48" s="102">
        <f>INDEX(Results_Cases!GG:GG,MATCH(A48,Results_Cases!A:A,0))/HO48</f>
        <v>0.13333333333333333</v>
      </c>
      <c r="HI48" s="102">
        <f>INDEX(Results_Cases!GH:GH,MATCH(A48,Results_Cases!A:A,0))/HO48</f>
        <v>0</v>
      </c>
      <c r="HJ48" s="102">
        <f>INDEX(Results_Cases!GI:GI,MATCH(A48,Results_Cases!A:A,0))/HO48</f>
        <v>0</v>
      </c>
      <c r="HK48" s="102">
        <f>INDEX(Results_Cases!GJ:GJ,MATCH(A48,Results_Cases!A:A,0))/HO48</f>
        <v>0</v>
      </c>
      <c r="HL48" s="102">
        <f>INDEX(Results_Cases!GK:GK,MATCH(A48,Results_Cases!A:A,0))/HO48</f>
        <v>0</v>
      </c>
      <c r="HM48" s="102">
        <f>INDEX(Results_Cases!GL:GL,MATCH(A48,Results_Cases!A:A,0))/HO48</f>
        <v>6.6666666666666666E-2</v>
      </c>
      <c r="HN48" s="102">
        <f>INDEX(Results_Cases!GM:GM,MATCH(A48,Results_Cases!A:A,0))/HO48</f>
        <v>6.6666666666666666E-2</v>
      </c>
      <c r="HO48" s="103">
        <f>INDEX(Results_Cases!HC:HC,MATCH(A48,Results_Cases!A:A,0))</f>
        <v>15</v>
      </c>
      <c r="HP48" s="104">
        <f>IF(ISERROR(INDEX(Results_Cases!GN:GN,MATCH(A48,Results_Cases!A:A,0))/HX48),0,INDEX(Results_Cases!GN:GN,MATCH(A48,Results_Cases!A:A,0))/HX48)</f>
        <v>0.3125</v>
      </c>
      <c r="HQ48" s="104">
        <f>IF(ISERROR(INDEX(Results_Cases!GO:GO,MATCH(A48,Results_Cases!A:A,0))/HX48),0,INDEX(Results_Cases!GO:GO,MATCH(A48,Results_Cases!A:A,0))/HX48)</f>
        <v>0.125</v>
      </c>
      <c r="HR48" s="104">
        <f>IF(ISERROR(INDEX(Results_Cases!GP:GP,MATCH(A48,Results_Cases!A:A,0))/HX48),0,INDEX(Results_Cases!GP:GP,MATCH(A48,Results_Cases!A:A,0))/HX48)</f>
        <v>0</v>
      </c>
      <c r="HS48" s="104">
        <f>IF(ISERROR(INDEX(Results_Cases!GQ:GQ,MATCH(A48,Results_Cases!A:A,0))/HX48),0,INDEX(Results_Cases!GQ:GQ,MATCH(A48,Results_Cases!A:A,0))/HX48)</f>
        <v>0</v>
      </c>
      <c r="HT48" s="104">
        <f>IF(ISERROR(INDEX(Results_Cases!GR:GR,MATCH(A48,Results_Cases!A:A,0))/HX48),0,INDEX(Results_Cases!GR:GR,MATCH(A48,Results_Cases!A:A,0))/HX48)</f>
        <v>0.4375</v>
      </c>
      <c r="HU48" s="104">
        <f>IF(ISERROR(INDEX(Results_Cases!GS:GS,MATCH(A48,Results_Cases!A:A,0))/HX48),0,INDEX(Results_Cases!GS:GS,MATCH(A48,Results_Cases!A:A,0))/HX48)</f>
        <v>0</v>
      </c>
      <c r="HV48" s="104">
        <f>IF(ISERROR(INDEX(Results_Cases!GT:GT,MATCH(A48,Results_Cases!A:A,0))/HX48),0,INDEX(Results_Cases!GT:GT,MATCH(A48,Results_Cases!A:A,0))/HX48)</f>
        <v>0.125</v>
      </c>
      <c r="HW48" s="104">
        <f>IF(ISERROR(INDEX(Results_Cases!GU:GU,MATCH(A48,Results_Cases!A:A,0))/HX48),0,INDEX(Results_Cases!GU:GU,MATCH(A48,Results_Cases!A:A,0))/HX48)</f>
        <v>0</v>
      </c>
      <c r="HX48" s="100">
        <f>INDEX(Results_Cases!GN:GN,MATCH(A48,Results_Cases!A:A,0))+INDEX(Results_Cases!GO:GO,MATCH(A48,Results_Cases!A:A,0))+INDEX(Results_Cases!GP:GP,MATCH(A48,Results_Cases!A:A,0))+INDEX(Results_Cases!GQ:GQ,MATCH(A48,Results_Cases!A:A,0))+INDEX(Results_Cases!GR:GR,MATCH(A48,Results_Cases!A:A,0))+INDEX(Results_Cases!GS:GS,MATCH(A48,Results_Cases!A:A,0))+INDEX(Results_Cases!GT:GT,MATCH(A48,Results_Cases!A:A,0))+INDEX(Results_Cases!GU:GU,MATCH(A48,Results_Cases!A:A,0))</f>
        <v>16</v>
      </c>
      <c r="HY48" s="102">
        <f>IF(ISERROR(INDEX(Results_Cases!GV:GV,MATCH(A48,Results_Cases!A:A,0))/IA48),"..",INDEX(Results_Cases!GV:GV,MATCH(A48,Results_Cases!A:A,0))/IA48)</f>
        <v>0.5</v>
      </c>
      <c r="HZ48" s="102">
        <f>IF(ISERROR(INDEX(Results_Cases!GW:GW,MATCH(A48,Results_Cases!A:A,0))/IA48),"..",INDEX(Results_Cases!GW:GW,MATCH(A48,Results_Cases!A:A,0))/IA48)</f>
        <v>0.5</v>
      </c>
      <c r="IA48" s="103">
        <f>INDEX(Results_Cases!GV:GV,MATCH(A48,Results_Cases!A:A,0))+INDEX(Results_Cases!GW:GW,MATCH(A48,Results_Cases!A:A,0))</f>
        <v>20</v>
      </c>
      <c r="IB48" s="104">
        <f>IF(ISERROR(INDEX(Results_Cases!GX:GX,MATCH(A48,Results_Cases!A:A,0))/ID48),"..",INDEX(Results_Cases!GX:GX,MATCH(A48,Results_Cases!A:A,0))/ID48)</f>
        <v>0.05</v>
      </c>
      <c r="IC48" s="104">
        <f>IF(ISERROR(INDEX(Results_Cases!GY:GY,MATCH(A48,Results_Cases!A:A,0))/ID48),"..",INDEX(Results_Cases!GY:GY,MATCH(A48,Results_Cases!A:A,0))/ID48)</f>
        <v>0.95</v>
      </c>
      <c r="ID48" s="111">
        <f>INDEX(Results_Cases!GX:GX,MATCH(A48,Results_Cases!A:A,0))+INDEX(Results_Cases!GY:GY,MATCH(A48,Results_Cases!A:A,0))</f>
        <v>20</v>
      </c>
    </row>
    <row r="49" spans="1:238" s="30" customFormat="1" ht="24" customHeight="1" x14ac:dyDescent="0.2">
      <c r="A49" s="93" t="s">
        <v>138</v>
      </c>
      <c r="B49" s="94" t="s">
        <v>84</v>
      </c>
      <c r="C49" s="94" t="s">
        <v>174</v>
      </c>
      <c r="D49" s="100">
        <f>INDEX(Results_Cases!D:D,MATCH(A49,Results_Cases!A:A,0))</f>
        <v>57</v>
      </c>
      <c r="E49" s="102">
        <f>INDEX(Results_Cases!E:E,MATCH(A49,Results_Cases!A:A,0))/G49</f>
        <v>1</v>
      </c>
      <c r="F49" s="102">
        <f>INDEX(Results_Cases!F:F,MATCH(A49,Results_Cases!A:A,0))/G49</f>
        <v>0</v>
      </c>
      <c r="G49" s="103">
        <f>INDEX(Results_Cases!D:D,MATCH(A49,Results_Cases!A:A,0))</f>
        <v>57</v>
      </c>
      <c r="H49" s="104">
        <f>INDEX(Results_Cases!G:G,MATCH(A49,Results_Cases!A:A,0))/T49</f>
        <v>0.36842105263157893</v>
      </c>
      <c r="I49" s="104">
        <f>INDEX(Results_Cases!H:H,MATCH(A49,Results_Cases!A:A,0))/T49</f>
        <v>0.42105263157894735</v>
      </c>
      <c r="J49" s="104">
        <f>INDEX(Results_Cases!I:I,MATCH(A49,Results_Cases!A:A,0))/T49</f>
        <v>0.42105263157894735</v>
      </c>
      <c r="K49" s="104">
        <f>INDEX(Results_Cases!J:J,MATCH(A49,Results_Cases!A:A,0))/T49</f>
        <v>0.38596491228070173</v>
      </c>
      <c r="L49" s="104">
        <f>INDEX(Results_Cases!K:K,MATCH(A49,Results_Cases!A:A,0))/T49</f>
        <v>0.2982456140350877</v>
      </c>
      <c r="M49" s="104">
        <f>INDEX(Results_Cases!L:L,MATCH(A49,Results_Cases!A:A,0))/T49</f>
        <v>0.15789473684210525</v>
      </c>
      <c r="N49" s="104">
        <f>INDEX(Results_Cases!M:M,MATCH(A49,Results_Cases!A:A,0))/T49</f>
        <v>0.19298245614035087</v>
      </c>
      <c r="O49" s="104">
        <f>INDEX(Results_Cases!N:N,MATCH(A49,Results_Cases!A:A,0))/T49</f>
        <v>0.12280701754385964</v>
      </c>
      <c r="P49" s="104">
        <f>INDEX(Results_Cases!O:O,MATCH(A49,Results_Cases!A:A,0))/T49</f>
        <v>0.19298245614035087</v>
      </c>
      <c r="Q49" s="104">
        <f>INDEX(Results_Cases!P:P,MATCH(A49,Results_Cases!A:A,0))/T49</f>
        <v>0.10526315789473684</v>
      </c>
      <c r="R49" s="104">
        <f>INDEX(Results_Cases!Q:Q,MATCH(A49,Results_Cases!A:A,0))/T49</f>
        <v>5.2631578947368418E-2</v>
      </c>
      <c r="S49" s="104">
        <f>INDEX(Results_Cases!R:R,MATCH(A49,Results_Cases!A:A,0))/T49</f>
        <v>8.771929824561403E-2</v>
      </c>
      <c r="T49" s="100">
        <f>INDEX(Results_Cases!GZ:GZ,MATCH(A49,Results_Cases!A:A,0))</f>
        <v>57</v>
      </c>
      <c r="U49" s="102">
        <f>IF(ISERROR(INDEX(Results_Cases!S:S,MATCH(A49,Results_Cases!A:A,0))/X49),0,INDEX(Results_Cases!S:S,MATCH(A49,Results_Cases!A:A,0))/X49)</f>
        <v>0.23809523809523808</v>
      </c>
      <c r="V49" s="102">
        <f>IF(ISERROR(INDEX(Results_Cases!T:T,MATCH(A49,Results_Cases!A:A,0))/X49),0,INDEX(Results_Cases!T:T,MATCH(A49,Results_Cases!A:A,0))/X49)</f>
        <v>0.38095238095238093</v>
      </c>
      <c r="W49" s="102">
        <f>IF(ISERROR(INDEX(Results_Cases!U:U,MATCH(A49,Results_Cases!A:A,0))/X49),0,INDEX(Results_Cases!U:U,MATCH(A49,Results_Cases!A:A,0))/X49)</f>
        <v>0.38095238095238093</v>
      </c>
      <c r="X49" s="103">
        <f>IF(INDEX(Results_Cases!S:S,MATCH(A49,Results_Cases!A:A,0))+INDEX(Results_Cases!T:T,MATCH(A49,Results_Cases!A:A,0))+INDEX(Results_Cases!U:U,MATCH(A49,Results_Cases!A:A,0))=0,"..",INDEX(Results_Cases!S:S,MATCH(A49,Results_Cases!A:A,0))+INDEX(Results_Cases!T:T,MATCH(A49,Results_Cases!A:A,0))+INDEX(Results_Cases!U:U,MATCH(A49,Results_Cases!A:A,0)))</f>
        <v>21</v>
      </c>
      <c r="Y49" s="104">
        <f>IF(ISERROR(INDEX(Results_Cases!V:V,MATCH(A49,Results_Cases!A:A,0))/AC49),"..",INDEX(Results_Cases!V:V,MATCH(A49,Results_Cases!A:A,0))/AC49)</f>
        <v>0.77358490566037741</v>
      </c>
      <c r="Z49" s="104">
        <f>IF(ISERROR(INDEX(Results_Cases!W:W,MATCH(A49,Results_Cases!A:A,0))/AC49),"..",INDEX(Results_Cases!W:W,MATCH(A49,Results_Cases!A:A,0))/AC49)</f>
        <v>0</v>
      </c>
      <c r="AA49" s="104">
        <f>IF(ISERROR(INDEX(Results_Cases!X:X,MATCH(A49,Results_Cases!A:A,0))/AC49),"..",INDEX(Results_Cases!X:X,MATCH(A49,Results_Cases!A:A,0))/AC49)</f>
        <v>5.6603773584905662E-2</v>
      </c>
      <c r="AB49" s="104">
        <f>IF(ISERROR(INDEX(Results_Cases!Y:Y,MATCH(A49,Results_Cases!A:A,0))/AC49),"..",INDEX(Results_Cases!Y:Y,MATCH(A49,Results_Cases!A:A,0))/AC49)</f>
        <v>0.18867924528301888</v>
      </c>
      <c r="AC49" s="100">
        <f>INDEX(Results_Cases!HA:HA,MATCH(A49,Results_Cases!A:A,0))</f>
        <v>53</v>
      </c>
      <c r="AD49" s="102">
        <f>IF(ISERROR(INDEX(Results_Cases!Z:Z,MATCH(A49,Results_Cases!A:A,0))/AK49),"..",INDEX(Results_Cases!Z:Z,MATCH(A49,Results_Cases!A:A,0))/AK49)</f>
        <v>0.47169811320754718</v>
      </c>
      <c r="AE49" s="102">
        <f>IF(ISERROR(INDEX(Results_Cases!AA:AA,MATCH(A49,Results_Cases!A:A,0))/AK49),"..",INDEX(Results_Cases!AA:AA,MATCH(A49,Results_Cases!A:A,0))/AK49)</f>
        <v>0.13207547169811321</v>
      </c>
      <c r="AF49" s="102">
        <f>IF(ISERROR(INDEX(Results_Cases!AB:AB,MATCH(A49,Results_Cases!A:A,0))/AK49),"..",INDEX(Results_Cases!AB:AB,MATCH(A49,Results_Cases!A:A,0))/AK49)</f>
        <v>0.11320754716981132</v>
      </c>
      <c r="AG49" s="102">
        <f>IF(ISERROR(INDEX(Results_Cases!AC:AC,MATCH(A49,Results_Cases!A:A,0))/AK49),"..",INDEX(Results_Cases!AC:AC,MATCH(A49,Results_Cases!A:A,0))/AK49)</f>
        <v>5.6603773584905662E-2</v>
      </c>
      <c r="AH49" s="102">
        <f>IF(ISERROR(INDEX(Results_Cases!AD:AD,MATCH(A49,Results_Cases!A:A,0))/AK49),"..",INDEX(Results_Cases!AD:AD,MATCH(A49,Results_Cases!A:A,0))/AK49)</f>
        <v>1.8867924528301886E-2</v>
      </c>
      <c r="AI49" s="102">
        <f>IF(ISERROR(INDEX(Results_Cases!AE:AE,MATCH(A49,Results_Cases!A:A,0))/AK49),"..",INDEX(Results_Cases!AE:AE,MATCH(A49,Results_Cases!A:A,0))/AK49)</f>
        <v>3.7735849056603772E-2</v>
      </c>
      <c r="AJ49" s="102">
        <f>IF(ISERROR(INDEX(Results_Cases!AF:AF,MATCH(A49,Results_Cases!A:A,0))/AK49),"..",INDEX(Results_Cases!AF:AF,MATCH(A49,Results_Cases!A:A,0))/AK49)</f>
        <v>0.16981132075471697</v>
      </c>
      <c r="AK49" s="103">
        <f>IF(INDEX(Results_Cases!Z:Z,MATCH(A49,Results_Cases!A:A,0))+INDEX(Results_Cases!AA:AA,MATCH(A49,Results_Cases!A:A,0))+INDEX(Results_Cases!AB:AB,MATCH(A49,Results_Cases!A:A,0))+INDEX(Results_Cases!AC:AC,MATCH(A49,Results_Cases!A:A,0))+INDEX(Results_Cases!AD:AD,MATCH(A49,Results_Cases!A:A,0))+INDEX(Results_Cases!AE:AE,MATCH(A49,Results_Cases!A:A,0))+INDEX(Results_Cases!AF:AF,MATCH(A49,Results_Cases!A:A,0))=0,"..",INDEX(Results_Cases!Z:Z,MATCH(A49,Results_Cases!A:A,0))+INDEX(Results_Cases!AA:AA,MATCH(A49,Results_Cases!A:A,0))+INDEX(Results_Cases!AB:AB,MATCH(A49,Results_Cases!A:A,0))+INDEX(Results_Cases!AC:AC,MATCH(A49,Results_Cases!A:A,0))+INDEX(Results_Cases!AD:AD,MATCH(A49,Results_Cases!A:A,0))+INDEX(Results_Cases!AE:AE,MATCH(A49,Results_Cases!A:A,0))+INDEX(Results_Cases!AF:AF,MATCH(A49,Results_Cases!A:A,0)))</f>
        <v>53</v>
      </c>
      <c r="AL49" s="104">
        <f>IF(ISERROR(INDEX(Results_Cases!AG:AG,MATCH(A49,Results_Cases!A:A,0))/AR49),"..",INDEX(Results_Cases!AG:AG,MATCH(A49,Results_Cases!A:A,0))/AR49)</f>
        <v>0.18867924528301888</v>
      </c>
      <c r="AM49" s="104">
        <f>IF(ISERROR(INDEX(Results_Cases!AH:AH,MATCH(A49,Results_Cases!A:A,0))/AR49),"..",INDEX(Results_Cases!AH:AH,MATCH(A49,Results_Cases!A:A,0))/AR49)</f>
        <v>0.56603773584905659</v>
      </c>
      <c r="AN49" s="104">
        <f>IF(ISERROR(INDEX(Results_Cases!AI:AI,MATCH(A49,Results_Cases!A:A,0))/AR49),"..",INDEX(Results_Cases!AI:AI,MATCH(A49,Results_Cases!A:A,0))/AR49)</f>
        <v>7.5471698113207544E-2</v>
      </c>
      <c r="AO49" s="104">
        <f>IF(ISERROR(INDEX(Results_Cases!AJ:AJ,MATCH(A49,Results_Cases!A:A,0))/AR49),"..",INDEX(Results_Cases!AJ:AJ,MATCH(A49,Results_Cases!A:A,0))/AR49)</f>
        <v>1.8867924528301886E-2</v>
      </c>
      <c r="AP49" s="104">
        <f>IF(ISERROR(INDEX(Results_Cases!AK:AK,MATCH(A49,Results_Cases!A:A,0))/AR49),"..",INDEX(Results_Cases!AK:AK,MATCH(A49,Results_Cases!A:A,0))/AR49)</f>
        <v>1.8867924528301886E-2</v>
      </c>
      <c r="AQ49" s="104">
        <f>IF(ISERROR(INDEX(Results_Cases!AL:AL,MATCH(A49,Results_Cases!A:A,0))/AR49),"..",INDEX(Results_Cases!AL:AL,MATCH(A49,Results_Cases!A:A,0))/AR49)</f>
        <v>0.13207547169811321</v>
      </c>
      <c r="AR49" s="100">
        <f>INDEX(Results_Cases!AG:AG,MATCH(A49,Results_Cases!A:A,0))+INDEX(Results_Cases!AH:AH,MATCH(A49,Results_Cases!A:A,0))+INDEX(Results_Cases!AI:AI,MATCH(A49,Results_Cases!A:A,0))+INDEX(Results_Cases!AJ:AJ,MATCH(A49,Results_Cases!A:A,0))+INDEX(Results_Cases!AK:AK,MATCH(A49,Results_Cases!A:A,0))+INDEX(Results_Cases!AL:AL,MATCH(A49,Results_Cases!A:A,0))</f>
        <v>53</v>
      </c>
      <c r="AS49" s="102">
        <f>IF(ISERROR(INDEX(Results_Cases!AM:AM,MATCH(A49,Results_Cases!A:A,0))/AX49),"..",INDEX(Results_Cases!AM:AM,MATCH(A49,Results_Cases!A:A,0))/AX49)</f>
        <v>0.82352941176470584</v>
      </c>
      <c r="AT49" s="102">
        <f>IF(ISERROR(INDEX(Results_Cases!AN:AN,MATCH(A49,Results_Cases!A:A,0))/AX49),"..",INDEX(Results_Cases!AN:AN,MATCH(A49,Results_Cases!A:A,0))/AX49)</f>
        <v>7.8431372549019607E-2</v>
      </c>
      <c r="AU49" s="102">
        <f>IF(ISERROR(INDEX(Results_Cases!AO:AO,MATCH(A49,Results_Cases!A:A,0))/AX49),"..",INDEX(Results_Cases!AO:AO,MATCH(A49,Results_Cases!A:A,0))/AX49)</f>
        <v>9.8039215686274508E-2</v>
      </c>
      <c r="AV49" s="102">
        <f>IF(ISERROR(INDEX(Results_Cases!AP:AP,MATCH(A49,Results_Cases!A:A,0))/AX49),"..",INDEX(Results_Cases!AP:AP,MATCH(A49,Results_Cases!A:A,0))/AX49)</f>
        <v>0</v>
      </c>
      <c r="AW49" s="102">
        <f>IF(ISERROR(INDEX(Results_Cases!AQ:AQ,MATCH(A49,Results_Cases!A:A,0))/AX49),"..",INDEX(Results_Cases!AQ:AQ,MATCH(A49,Results_Cases!A:A,0))/AX49)</f>
        <v>0</v>
      </c>
      <c r="AX49" s="103">
        <f>INDEX(Results_Cases!AM:AM,MATCH(A49,Results_Cases!A:A,0))+INDEX(Results_Cases!AN:AN,MATCH(A49,Results_Cases!A:A,0))+INDEX(Results_Cases!AO:AO,MATCH(A49,Results_Cases!A:A,0))+INDEX(Results_Cases!AP:AP,MATCH(A49,Results_Cases!A:A,0))+INDEX(Results_Cases!AQ:AQ,MATCH(A49,Results_Cases!A:A,0))</f>
        <v>51</v>
      </c>
      <c r="AY49" s="104">
        <f>IF(ISERROR(INDEX(Results_Cases!AR:AR,MATCH(A49,Results_Cases!A:A,0))/BD49),"..",INDEX(Results_Cases!AR:AR,MATCH(A49,Results_Cases!A:A,0))/BD49)</f>
        <v>0.82608695652173914</v>
      </c>
      <c r="AZ49" s="104">
        <f>IF(ISERROR(INDEX(Results_Cases!AS:AS,MATCH(A49,Results_Cases!A:A,0))/BD49),"..",INDEX(Results_Cases!AS:AS,MATCH(A49,Results_Cases!A:A,0))/BD49)</f>
        <v>0.10869565217391304</v>
      </c>
      <c r="BA49" s="104">
        <f>IF(ISERROR(INDEX(Results_Cases!AT:AT,MATCH(A49,Results_Cases!A:A,0))/BD49),"..",INDEX(Results_Cases!AT:AT,MATCH(A49,Results_Cases!A:A,0))/BD49)</f>
        <v>6.5217391304347824E-2</v>
      </c>
      <c r="BB49" s="104">
        <f>IF(ISERROR(INDEX(Results_Cases!AU:AU,MATCH(A49,Results_Cases!A:A,0))/BD49),"..",INDEX(Results_Cases!AU:AU,MATCH(A49,Results_Cases!A:A,0))/BD49)</f>
        <v>0</v>
      </c>
      <c r="BC49" s="104">
        <f>IF(ISERROR(INDEX(Results_Cases!AV:AV,MATCH(A49,Results_Cases!A:A,0))/BD49),"..",INDEX(Results_Cases!AV:AV,MATCH(A49,Results_Cases!A:A,0))/BD49)</f>
        <v>0</v>
      </c>
      <c r="BD49" s="100">
        <f>INDEX(Results_Cases!AR:AR,MATCH(A49,Results_Cases!A:A,0))+INDEX(Results_Cases!AS:AS,MATCH(A49,Results_Cases!A:A,0))+INDEX(Results_Cases!AT:AT,MATCH(A49,Results_Cases!A:A,0))+INDEX(Results_Cases!AU:AU,MATCH(A49,Results_Cases!A:A,0))+INDEX(Results_Cases!AV:AV,MATCH(A49,Results_Cases!A:A,0))</f>
        <v>46</v>
      </c>
      <c r="BE49" s="102">
        <f>IF(ISERROR(INDEX(Results_Cases!AW:AW,MATCH(A49,Results_Cases!A:A,0))/BJ49),"..",INDEX(Results_Cases!AW:AW,MATCH(A49,Results_Cases!A:A,0))/BJ49)</f>
        <v>0.87755102040816324</v>
      </c>
      <c r="BF49" s="102">
        <f>IF(ISERROR(INDEX(Results_Cases!AX:AX,MATCH(A49,Results_Cases!A:A,0))/BJ49),"..",INDEX(Results_Cases!AX:AX,MATCH(A49,Results_Cases!A:A,0))/BJ49)</f>
        <v>6.1224489795918366E-2</v>
      </c>
      <c r="BG49" s="102">
        <f>IF(ISERROR(INDEX(Results_Cases!AY:AY,MATCH(A49,Results_Cases!A:A,0))/BJ49),"..",INDEX(Results_Cases!AY:AY,MATCH(A49,Results_Cases!A:A,0))/BJ49)</f>
        <v>6.1224489795918366E-2</v>
      </c>
      <c r="BH49" s="102">
        <f>IF(ISERROR(INDEX(Results_Cases!AZ:AZ,MATCH(A49,Results_Cases!A:A,0))/BJ49),"..",INDEX(Results_Cases!AZ:AZ,MATCH(A49,Results_Cases!A:A,0))/BJ49)</f>
        <v>0</v>
      </c>
      <c r="BI49" s="102">
        <f>IF(ISERROR(INDEX(Results_Cases!BA:BA,MATCH(A49,Results_Cases!A:A,0))/BJ49),"..",INDEX(Results_Cases!BA:BA,MATCH(A49,Results_Cases!A:A,0))/BJ49)</f>
        <v>0</v>
      </c>
      <c r="BJ49" s="103">
        <f>INDEX(Results_Cases!AW:AW,MATCH(A49,Results_Cases!A:A,0))+INDEX(Results_Cases!AX:AX,MATCH(A49,Results_Cases!A:A,0))+INDEX(Results_Cases!AY:AY,MATCH(A49,Results_Cases!A:A,0))+INDEX(Results_Cases!AZ:AZ,MATCH(A49,Results_Cases!A:A,0))+INDEX(Results_Cases!BA:BA,MATCH(A49,Results_Cases!A:A,0))</f>
        <v>49</v>
      </c>
      <c r="BK49" s="104">
        <f>IF(ISERROR(INDEX(Results_Cases!BB:BB,MATCH(A49,Results_Cases!A:A,0))/BP49),"..",INDEX(Results_Cases!BB:BB,MATCH(A49,Results_Cases!A:A,0))/BP49)</f>
        <v>0.87755102040816324</v>
      </c>
      <c r="BL49" s="104">
        <f>IF(ISERROR(INDEX(Results_Cases!BC:BC,MATCH(A49,Results_Cases!A:A,0))/BP49),"..",INDEX(Results_Cases!BC:BC,MATCH(A49,Results_Cases!A:A,0))/BP49)</f>
        <v>0.10204081632653061</v>
      </c>
      <c r="BM49" s="104">
        <f>IF(ISERROR(INDEX(Results_Cases!BD:BD,MATCH(A49,Results_Cases!A:A,0))/BP49),"..",INDEX(Results_Cases!BD:BD,MATCH(A49,Results_Cases!A:A,0))/BP49)</f>
        <v>2.0408163265306121E-2</v>
      </c>
      <c r="BN49" s="104">
        <f>IF(ISERROR(INDEX(Results_Cases!BE:BE,MATCH(A49,Results_Cases!A:A,0))/BP49),"..",INDEX(Results_Cases!BE:BE,MATCH(A49,Results_Cases!A:A,0))/BP49)</f>
        <v>0</v>
      </c>
      <c r="BO49" s="104">
        <f>IF(ISERROR(INDEX(Results_Cases!BF:BF,MATCH(A49,Results_Cases!A:A,0))/BP49),"..",INDEX(Results_Cases!BF:BF,MATCH(A49,Results_Cases!A:A,0))/BP49)</f>
        <v>0</v>
      </c>
      <c r="BP49" s="100">
        <f>INDEX(Results_Cases!BB:BB,MATCH(A49,Results_Cases!A:A,0))+INDEX(Results_Cases!BC:BC,MATCH(A49,Results_Cases!A:A,0))+INDEX(Results_Cases!BD:BD,MATCH(A49,Results_Cases!A:A,0))+INDEX(Results_Cases!BE:BE,MATCH(A49,Results_Cases!A:A,0))+INDEX(Results_Cases!BF:BF,MATCH(A49,Results_Cases!A:A,0))</f>
        <v>49</v>
      </c>
      <c r="BQ49" s="102">
        <f>IF(ISERROR(INDEX(Results_Cases!BG:BG,MATCH(A49,Results_Cases!A:A,0))/BV49),"..",INDEX(Results_Cases!BG:BG,MATCH(A49,Results_Cases!A:A,0))/BV49)</f>
        <v>0.73913043478260865</v>
      </c>
      <c r="BR49" s="102">
        <f>IF(ISERROR(INDEX(Results_Cases!BH:BH,MATCH(A49,Results_Cases!A:A,0))/AX49),"..",INDEX(Results_Cases!BH:BH,MATCH(A49,Results_Cases!A:A,0))/AX49)</f>
        <v>9.8039215686274508E-2</v>
      </c>
      <c r="BS49" s="102">
        <f>IF(ISERROR(INDEX(Results_Cases!BI:BI,MATCH(A49,Results_Cases!A:A,0))/AX49),"..",INDEX(Results_Cases!BI:BI,MATCH(A49,Results_Cases!A:A,0))/AX49)</f>
        <v>1.9607843137254902E-2</v>
      </c>
      <c r="BT49" s="102">
        <f>IF(ISERROR(INDEX(Results_Cases!BJ:BJ,MATCH(A49,Results_Cases!A:A,0))/AX49),"..",INDEX(Results_Cases!BJ:BJ,MATCH(A49,Results_Cases!A:A,0))/AX49)</f>
        <v>0</v>
      </c>
      <c r="BU49" s="102">
        <f>IF(ISERROR(INDEX(Results_Cases!BK:BK,MATCH(A49,Results_Cases!A:A,0))/AX49),"..",INDEX(Results_Cases!BK:BK,MATCH(A49,Results_Cases!A:A,0))/AX49)</f>
        <v>0</v>
      </c>
      <c r="BV49" s="103">
        <f>INDEX(Results_Cases!BG:BG,MATCH(A49,Results_Cases!A:A,0))+INDEX(Results_Cases!BH:BH,MATCH(A49,Results_Cases!A:A,0))+INDEX(Results_Cases!BI:BI,MATCH(A49,Results_Cases!A:A,0))+INDEX(Results_Cases!BJ:BJ,MATCH(A49,Results_Cases!A:A,0))+INDEX(Results_Cases!BK:BK,MATCH(A49,Results_Cases!A:A,0))</f>
        <v>23</v>
      </c>
      <c r="BW49" s="104">
        <f>IF(ISERROR(INDEX(Results_Cases!BL:BL,MATCH(A49,Results_Cases!A:A,0))/CB49),"..",INDEX(Results_Cases!BL:BL,MATCH(A49,Results_Cases!A:A,0))/CB49)</f>
        <v>0.52941176470588236</v>
      </c>
      <c r="BX49" s="104">
        <f>IF(ISERROR(INDEX(Results_Cases!BM:BM,MATCH(A49,Results_Cases!A:A,0))/CB49),"..",INDEX(Results_Cases!BM:BM,MATCH(A49,Results_Cases!A:A,0))/CB49)</f>
        <v>0.35294117647058826</v>
      </c>
      <c r="BY49" s="104">
        <f>IF(ISERROR(INDEX(Results_Cases!BN:BN,MATCH(A49,Results_Cases!A:A,0))/CB49),"..",INDEX(Results_Cases!BN:BN,MATCH(A49,Results_Cases!A:A,0))/CB49)</f>
        <v>5.8823529411764705E-2</v>
      </c>
      <c r="BZ49" s="104">
        <f>IF(ISERROR(INDEX(Results_Cases!BO:BO,MATCH(A49,Results_Cases!A:A,0))/CB49),"..",INDEX(Results_Cases!BO:BO,MATCH(A49,Results_Cases!A:A,0))/CB49)</f>
        <v>0</v>
      </c>
      <c r="CA49" s="104">
        <f>IF(ISERROR(INDEX(Results_Cases!BP:BP,MATCH(A49,Results_Cases!A:A,0))/CB49),"..",INDEX(Results_Cases!BP:BP,MATCH(A49,Results_Cases!A:A,0))/CB49)</f>
        <v>5.8823529411764705E-2</v>
      </c>
      <c r="CB49" s="100">
        <f>INDEX(Results_Cases!BL:BL,MATCH(A49,Results_Cases!A:A,0))+INDEX(Results_Cases!BM:BM,MATCH(A49,Results_Cases!A:A,0))+INDEX(Results_Cases!BN:BN,MATCH(A49,Results_Cases!A:A,0))+INDEX(Results_Cases!BO:BO,MATCH(A49,Results_Cases!A:A,0))+INDEX(Results_Cases!BP:BP,MATCH(A49,Results_Cases!A:A,0))</f>
        <v>17</v>
      </c>
      <c r="CC49" s="102">
        <f>IF(ISERROR(INDEX(Results_Cases!BQ:BQ,MATCH(A49,Results_Cases!A:A,0))/CH49),"..",INDEX(Results_Cases!BQ:BQ,MATCH(A49,Results_Cases!A:A,0))/CH49)</f>
        <v>0.51282051282051277</v>
      </c>
      <c r="CD49" s="102">
        <f>IF(ISERROR(INDEX(Results_Cases!BR:BR,MATCH(A49,Results_Cases!A:A,0))/CH49),"..",INDEX(Results_Cases!BR:BR,MATCH(A49,Results_Cases!A:A,0))/CH49)</f>
        <v>0.25641025641025639</v>
      </c>
      <c r="CE49" s="102">
        <f>IF(ISERROR(INDEX(Results_Cases!BS:BS,MATCH(A49,Results_Cases!A:A,0))/CH49),"..",INDEX(Results_Cases!BS:BS,MATCH(A49,Results_Cases!A:A,0))/CH49)</f>
        <v>0.20512820512820512</v>
      </c>
      <c r="CF49" s="102">
        <f>IF(ISERROR(INDEX(Results_Cases!BT:BT,MATCH(A49,Results_Cases!A:A,0))/CH49),"..",INDEX(Results_Cases!BT:BT,MATCH(A49,Results_Cases!A:A,0))/CH49)</f>
        <v>0</v>
      </c>
      <c r="CG49" s="102">
        <f>IF(ISERROR(INDEX(Results_Cases!BU:BU,MATCH(A49,Results_Cases!A:A,0))/CH49),"..",INDEX(Results_Cases!BU:BU,MATCH(A49,Results_Cases!A:A,0))/CH49)</f>
        <v>2.564102564102564E-2</v>
      </c>
      <c r="CH49" s="103">
        <f>INDEX(Results_Cases!BQ:BQ,MATCH(A49,Results_Cases!A:A,0))+INDEX(Results_Cases!BR:BR,MATCH(A49,Results_Cases!A:A,0))+INDEX(Results_Cases!BS:BS,MATCH(A49,Results_Cases!A:A,0))+INDEX(Results_Cases!BT:BT,MATCH(A49,Results_Cases!A:A,0))+INDEX(Results_Cases!BU:BU,MATCH(A49,Results_Cases!A:A,0))</f>
        <v>39</v>
      </c>
      <c r="CI49" s="104">
        <f>IF(ISERROR(INDEX(Results_Cases!BV:BV,MATCH(A49,Results_Cases!A:A,0))/CN49),"..",INDEX(Results_Cases!BV:BV,MATCH(A49,Results_Cases!A:A,0))/CN49)</f>
        <v>0.47727272727272729</v>
      </c>
      <c r="CJ49" s="104">
        <f>IF(ISERROR(INDEX(Results_Cases!BW:BW,MATCH(A49,Results_Cases!A:A,0))/CN49),"..",INDEX(Results_Cases!BW:BW,MATCH(A49,Results_Cases!A:A,0))/CN49)</f>
        <v>0.31818181818181818</v>
      </c>
      <c r="CK49" s="104">
        <f>IF(ISERROR(INDEX(Results_Cases!BX:BX,MATCH(A49,Results_Cases!A:A,0))/CN49),"..",INDEX(Results_Cases!BX:BX,MATCH(A49,Results_Cases!A:A,0))/CN49)</f>
        <v>0.15909090909090909</v>
      </c>
      <c r="CL49" s="104">
        <f>IF(ISERROR(INDEX(Results_Cases!BY:BY,MATCH(A49,Results_Cases!A:A,0))/CN49),"..",INDEX(Results_Cases!BY:BY,MATCH(A49,Results_Cases!A:A,0))/CN49)</f>
        <v>2.2727272727272728E-2</v>
      </c>
      <c r="CM49" s="104">
        <f>IF(ISERROR(INDEX(Results_Cases!BZ:BZ,MATCH(A49,Results_Cases!A:A,0))/CN49),"..",INDEX(Results_Cases!BZ:BZ,MATCH(A49,Results_Cases!A:A,0))/CN49)</f>
        <v>2.2727272727272728E-2</v>
      </c>
      <c r="CN49" s="100">
        <f>INDEX(Results_Cases!BV:BV,MATCH(A49,Results_Cases!A:A,0))+INDEX(Results_Cases!BW:BW,MATCH(A49,Results_Cases!A:A,0))+INDEX(Results_Cases!BX:BX,MATCH(A49,Results_Cases!A:A,0))+INDEX(Results_Cases!BY:BY,MATCH(A49,Results_Cases!A:A,0))+INDEX(Results_Cases!BZ:BZ,MATCH(A49,Results_Cases!A:A,0))</f>
        <v>44</v>
      </c>
      <c r="CO49" s="102">
        <f>IF(ISERROR(INDEX(Results_Cases!CA:CA,MATCH(A49,Results_Cases!A:A,0))/CT49),0,INDEX(Results_Cases!CA:CA,MATCH(A49,Results_Cases!A:A,0))/CT49)</f>
        <v>0</v>
      </c>
      <c r="CP49" s="102">
        <f>IF(ISERROR(INDEX(Results_Cases!CB:CB,MATCH(A49,Results_Cases!A:A,0))/CT49),0,INDEX(Results_Cases!CB:CB,MATCH(A49,Results_Cases!A:A,0))/CT49)</f>
        <v>0</v>
      </c>
      <c r="CQ49" s="102">
        <f>IF(ISERROR(INDEX(Results_Cases!CC:CC,MATCH(A49,Results_Cases!A:A,0))/CT49),0,INDEX(Results_Cases!CC:CC,MATCH(A49,Results_Cases!A:A,0))/CT49)</f>
        <v>0</v>
      </c>
      <c r="CR49" s="102">
        <f>IF(ISERROR(INDEX(Results_Cases!CD:CD,MATCH(A49,Results_Cases!A:A,0))/CT49),0,INDEX(Results_Cases!CD:CD,MATCH(A49,Results_Cases!A:A,0))/CT49)</f>
        <v>0</v>
      </c>
      <c r="CS49" s="102">
        <f>IF(ISERROR(INDEX(Results_Cases!CE:CE,MATCH(A49,Results_Cases!A:A,0))/CT49),0,INDEX(Results_Cases!CE:CE,MATCH(A49,Results_Cases!A:A,0))/CT49)</f>
        <v>0</v>
      </c>
      <c r="CT49" s="103">
        <f>IF(ISERROR(INDEX(Results_Cases!CA:CA,MATCH(A49,Results_Cases!A:A,0))+INDEX(Results_Cases!CB:CB,MATCH(A49,Results_Cases!A:A,0))+INDEX(Results_Cases!CC:CC,MATCH(A49,Results_Cases!A:A,0))+INDEX(Results_Cases!CD:CD,MATCH(A49,Results_Cases!A:A,0))+INDEX(Results_Cases!CE:CE,MATCH(A49,Results_Cases!A:A,0))),0,INDEX(Results_Cases!CA:CA,MATCH(A49,Results_Cases!A:A,0))+INDEX(Results_Cases!CB:CB,MATCH(A49,Results_Cases!A:A,0))+INDEX(Results_Cases!CC:CC,MATCH(A49,Results_Cases!A:A,0))+INDEX(Results_Cases!CD:CD,MATCH(A49,Results_Cases!A:A,0))+INDEX(Results_Cases!CE:CE,MATCH(A49,Results_Cases!A:A,0)))</f>
        <v>0</v>
      </c>
      <c r="CU49" s="104">
        <f>INDEX(Results_Cases!CF:CF,MATCH(A49,Results_Cases!A:A,0))/DC49</f>
        <v>0.37254901960784315</v>
      </c>
      <c r="CV49" s="104">
        <f>INDEX(Results_Cases!CG:CG,MATCH(A49,Results_Cases!A:A,0))/DC49</f>
        <v>3.9215686274509803E-2</v>
      </c>
      <c r="CW49" s="104">
        <f>INDEX(Results_Cases!CH:CH,MATCH(A49,Results_Cases!A:A,0))/DC49</f>
        <v>0.33333333333333331</v>
      </c>
      <c r="CX49" s="104">
        <f>INDEX(Results_Cases!CI:CI,MATCH(A49,Results_Cases!A:A,0))/DC49</f>
        <v>9.8039215686274508E-2</v>
      </c>
      <c r="CY49" s="104">
        <f>INDEX(Results_Cases!CJ:CJ,MATCH(A49,Results_Cases!A:A,0))/DC49</f>
        <v>0.41176470588235292</v>
      </c>
      <c r="CZ49" s="104">
        <f>INDEX(Results_Cases!CK:CK,MATCH(A49,Results_Cases!A:A,0))/DC49</f>
        <v>1.9607843137254902E-2</v>
      </c>
      <c r="DA49" s="104">
        <f>INDEX(Results_Cases!CL:CL,MATCH(A49,Results_Cases!A:A,0))/DC49</f>
        <v>5.8823529411764705E-2</v>
      </c>
      <c r="DB49" s="104">
        <f>INDEX(Results_Cases!CM:CM,MATCH(A49,Results_Cases!A:A,0))/DC49</f>
        <v>0.23529411764705882</v>
      </c>
      <c r="DC49" s="100">
        <f>INDEX(Results_Cases!HB:HB,MATCH(A49,Results_Cases!A:A,0))</f>
        <v>51</v>
      </c>
      <c r="DD49" s="102">
        <f>IF(ISERROR(INDEX(Results_Cases!CN:CN,MATCH(A49,Results_Cases!A:A,0))/DK49),"..",INDEX(Results_Cases!CN:CN,MATCH(A49,Results_Cases!A:A,0))/DK49)</f>
        <v>0.71153846153846156</v>
      </c>
      <c r="DE49" s="102">
        <f>IF(ISERROR(INDEX(Results_Cases!CO:CO,MATCH(A49,Results_Cases!A:A,0))/DK49),"..",INDEX(Results_Cases!CO:CO,MATCH(A49,Results_Cases!A:A,0))/DK49)</f>
        <v>0</v>
      </c>
      <c r="DF49" s="102">
        <f>IF(ISERROR(INDEX(Results_Cases!CP:CP,MATCH(A49,Results_Cases!A:A,0))/DK49),"..",INDEX(Results_Cases!CP:CP,MATCH(A49,Results_Cases!A:A,0))/DK49)</f>
        <v>5.7692307692307696E-2</v>
      </c>
      <c r="DG49" s="102">
        <f>IF(ISERROR(INDEX(Results_Cases!CQ:CQ,MATCH(A49,Results_Cases!A:A,0))/DK49),"..",INDEX(Results_Cases!CQ:CQ,MATCH(A49,Results_Cases!A:A,0))/DK49)</f>
        <v>9.6153846153846159E-2</v>
      </c>
      <c r="DH49" s="102">
        <f>IF(ISERROR(INDEX(Results_Cases!CR:CR,MATCH(A49,Results_Cases!A:A,0))/DK49),"..",INDEX(Results_Cases!CR:CR,MATCH(A49,Results_Cases!A:A,0))/DK49)</f>
        <v>0.13461538461538461</v>
      </c>
      <c r="DI49" s="105">
        <f>IF(ISERROR(INDEX(Results_Cases!CS:CS,MATCH(A49,Results_Cases!A:A,0))),0,INDEX(Results_Cases!CS:CS,MATCH(A49,Results_Cases!A:A,0)))</f>
        <v>11.933333333333334</v>
      </c>
      <c r="DJ49" s="106">
        <f>IF(ISERROR(INDEX(Results_Cases!CT:CT,MATCH(A49,Results_Cases!A:A,0))),0,INDEX(Results_Cases!CT:CT,MATCH(A49,Results_Cases!A:A,0)))</f>
        <v>10</v>
      </c>
      <c r="DK49" s="103">
        <f>INDEX(Results_Cases!CN:CN,MATCH(A49,Results_Cases!A:A,0))+INDEX(Results_Cases!CO:CO,MATCH(A49,Results_Cases!A:A,0))+INDEX(Results_Cases!CP:CP,MATCH(A49,Results_Cases!A:A,0))+INDEX(Results_Cases!CQ:CQ,MATCH(A49,Results_Cases!A:A,0))+INDEX(Results_Cases!CR:CR,MATCH(A49,Results_Cases!A:A,0))</f>
        <v>52</v>
      </c>
      <c r="DL49" s="104">
        <f>IF(ISERROR(INDEX(Results_Cases!CU:CU,MATCH(A49,Results_Cases!A:A,0))/DO49),"..",INDEX(Results_Cases!CU:CU,MATCH(A49,Results_Cases!A:A,0))/DO49)</f>
        <v>0.21621621621621623</v>
      </c>
      <c r="DM49" s="104">
        <f>IF(ISERROR(INDEX(Results_Cases!CV:CV,MATCH(A49,Results_Cases!A:A,0))/DO49),"..",INDEX(Results_Cases!CV:CV,MATCH(A49,Results_Cases!A:A,0))/DO49)</f>
        <v>0.78378378378378377</v>
      </c>
      <c r="DN49" s="104">
        <f>IF(ISERROR(INDEX(Results_Cases!CW:CW,MATCH(A49,Results_Cases!A:A,0))/DO49),"..",INDEX(Results_Cases!CW:CW,MATCH(A49,Results_Cases!A:A,0))/DO49)</f>
        <v>0</v>
      </c>
      <c r="DO49" s="100">
        <f>INDEX(Results_Cases!CU:CU,MATCH(A49,Results_Cases!A:A,0))+INDEX(Results_Cases!CV:CV,MATCH(A49,Results_Cases!A:A,0))+INDEX(Results_Cases!CW:CW,MATCH(A49,Results_Cases!A:A,0))</f>
        <v>37</v>
      </c>
      <c r="DP49" s="102">
        <f>IF(ISERROR(INDEX(Results_Cases!CX:CX,MATCH(A49,Results_Cases!A:A,0))/DS49),"..",INDEX(Results_Cases!CX:CX,MATCH(A49,Results_Cases!A:A,0))/DS49)</f>
        <v>0.6</v>
      </c>
      <c r="DQ49" s="102">
        <f>IF(ISERROR(INDEX(Results_Cases!CY:CY,MATCH(A49,Results_Cases!A:A,0))/DS49),"..",INDEX(Results_Cases!CY:CY,MATCH(A49,Results_Cases!A:A,0))/DS49)</f>
        <v>0.4</v>
      </c>
      <c r="DR49" s="102">
        <f>IF(ISERROR(INDEX(Results_Cases!CZ:CZ,MATCH(A49,Results_Cases!A:A,0))/DS49),"..",INDEX(Results_Cases!CZ:CZ,MATCH(A49,Results_Cases!A:A,0))/DS49)</f>
        <v>0</v>
      </c>
      <c r="DS49" s="103">
        <f>INDEX(Results_Cases!CX:CX,MATCH(A49,Results_Cases!A:A,0))+INDEX(Results_Cases!CY:CY,MATCH(A49,Results_Cases!A:A,0))+INDEX(Results_Cases!CZ:CZ,MATCH(A49,Results_Cases!A:A,0))</f>
        <v>50</v>
      </c>
      <c r="DT49" s="104">
        <f>IF(ISERROR(INDEX(Results_Cases!DA:DA,MATCH(A49,Results_Cases!A:A,0))/EC49),"..",INDEX(Results_Cases!DA:DA,MATCH(A49,Results_Cases!A:A,0))/EC49)</f>
        <v>0</v>
      </c>
      <c r="DU49" s="104">
        <f>IF(ISERROR(INDEX(Results_Cases!DB:DB,MATCH(A49,Results_Cases!A:A,0))/EC49),"..",INDEX(Results_Cases!DB:DB,MATCH(A49,Results_Cases!A:A,0))/EC49)</f>
        <v>4.5454545454545456E-2</v>
      </c>
      <c r="DV49" s="104">
        <f>IF(ISERROR(INDEX(Results_Cases!DC:DC,MATCH(A49,Results_Cases!A:A,0))/EC49),"..",INDEX(Results_Cases!DC:DC,MATCH(A49,Results_Cases!A:A,0))/EC49)</f>
        <v>0.13636363636363635</v>
      </c>
      <c r="DW49" s="104">
        <f>IF(ISERROR(INDEX(Results_Cases!DD:DD,MATCH(A49,Results_Cases!A:A,0))/EC49),"..",INDEX(Results_Cases!DD:DD,MATCH(A49,Results_Cases!A:A,0))/EC49)</f>
        <v>4.5454545454545456E-2</v>
      </c>
      <c r="DX49" s="104">
        <f>IF(ISERROR(INDEX(Results_Cases!DE:DE,MATCH(A49,Results_Cases!A:A,0))/EC49),"..",INDEX(Results_Cases!DE:DE,MATCH(A49,Results_Cases!A:A,0))/EC49)</f>
        <v>0.29545454545454547</v>
      </c>
      <c r="DY49" s="104">
        <f>IF(ISERROR(INDEX(Results_Cases!DF:DF,MATCH(A49,Results_Cases!A:A,0))/EC49),"..",INDEX(Results_Cases!DF:DF,MATCH(A49,Results_Cases!A:A,0))/EC49)</f>
        <v>0.34090909090909088</v>
      </c>
      <c r="DZ49" s="104">
        <f>IF(ISERROR(INDEX(Results_Cases!DG:DG,MATCH(A49,Results_Cases!A:A,0))/EC49),"..",INDEX(Results_Cases!DG:DG,MATCH(A49,Results_Cases!A:A,0))/EC49)</f>
        <v>0.11363636363636363</v>
      </c>
      <c r="EA49" s="104">
        <f>IF(ISERROR(INDEX(Results_Cases!DH:DH,MATCH(A49,Results_Cases!A:A,0))/EC49),"..",INDEX(Results_Cases!DH:DH,MATCH(A49,Results_Cases!A:A,0))/EC49)</f>
        <v>2.2727272727272728E-2</v>
      </c>
      <c r="EB49" s="107">
        <f>IF(ISERROR(INDEX(Results_Cases!DI:DI,MATCH(A49,Results_Cases!A:A,0))),"..",INDEX(Results_Cases!DI:DI,MATCH(A49,Results_Cases!A:A,0)))</f>
        <v>47.403508771929822</v>
      </c>
      <c r="EC49" s="100">
        <f>INDEX(Results_Cases!DA:DA,MATCH(A49,Results_Cases!A:A,0))+INDEX(Results_Cases!DB:DB,MATCH(A49,Results_Cases!A:A,0))+INDEX(Results_Cases!DC:DC,MATCH(A49,Results_Cases!A:A,0))+INDEX(Results_Cases!DD:DD,MATCH(A49,Results_Cases!A:A,0))+INDEX(Results_Cases!DE:DE,MATCH(A49,Results_Cases!A:A,0))+INDEX(Results_Cases!DF:DF,MATCH(A49,Results_Cases!A:A,0))+INDEX(Results_Cases!DG:DG,MATCH(A49,Results_Cases!A:A,0))+INDEX(Results_Cases!DH:DH,MATCH(A49,Results_Cases!A:A,0))</f>
        <v>44</v>
      </c>
      <c r="ED49" s="102">
        <f>IF(ISERROR(INDEX(Results_Cases!DJ:DJ,MATCH(A49,Results_Cases!A:A,0))/EI49),"..",INDEX(Results_Cases!DJ:DJ,MATCH(A49,Results_Cases!A:A,0))/EI49)</f>
        <v>0</v>
      </c>
      <c r="EE49" s="102">
        <f>IF(ISERROR(INDEX(Results_Cases!DK:DK,MATCH(A49,Results_Cases!A:A,0))/EI49),"..",INDEX(Results_Cases!DK:DK,MATCH(A49,Results_Cases!A:A,0))/EI49)</f>
        <v>6.1224489795918366E-2</v>
      </c>
      <c r="EF49" s="102">
        <f>IF(ISERROR(INDEX(Results_Cases!DL:DL,MATCH(A49,Results_Cases!A:A,0))/EI49),"..",INDEX(Results_Cases!DL:DL,MATCH(A49,Results_Cases!A:A,0))/EI49)</f>
        <v>0</v>
      </c>
      <c r="EG49" s="102">
        <f>IF(ISERROR(INDEX(Results_Cases!DM:DM,MATCH(A49,Results_Cases!A:A,0))/EI49),"..",INDEX(Results_Cases!DM:DM,MATCH(A49,Results_Cases!A:A,0))/EI49)</f>
        <v>0.93877551020408168</v>
      </c>
      <c r="EH49" s="102">
        <f>IF(ISERROR(INDEX(Results_Cases!DN:DN,MATCH(A49,Results_Cases!A:A,0))/EI49),"..",INDEX(Results_Cases!DN:DN,MATCH(A49,Results_Cases!A:A,0))/EI49)</f>
        <v>0</v>
      </c>
      <c r="EI49" s="103">
        <f>INDEX(Results_Cases!DJ:DJ,MATCH(A49,Results_Cases!A:A,0))+INDEX(Results_Cases!DK:DK,MATCH(A49,Results_Cases!A:A,0))+INDEX(Results_Cases!DL:DL,MATCH(A49,Results_Cases!A:A,0))+INDEX(Results_Cases!DM:DM,MATCH(A49,Results_Cases!A:A,0))+INDEX(Results_Cases!DN:DN,MATCH(A49,Results_Cases!A:A,0))</f>
        <v>49</v>
      </c>
      <c r="EJ49" s="104">
        <f>IF(ISERROR(INDEX(Results_Cases!DO:DO,MATCH(A49,Results_Cases!A:A,0))/EI49),"..",INDEX(Results_Cases!DO:DO,MATCH(A49,Results_Cases!A:A,0))/EI49)</f>
        <v>0</v>
      </c>
      <c r="EK49" s="104">
        <f>IF(ISERROR(INDEX(Results_Cases!DP:DP,MATCH(A49,Results_Cases!A:A,0))/EI49),"..",INDEX(Results_Cases!DP:DP,MATCH(A49,Results_Cases!A:A,0))/EI49)</f>
        <v>0</v>
      </c>
      <c r="EL49" s="104">
        <f>IF(ISERROR(INDEX(Results_Cases!DQ:DQ,MATCH(A49,Results_Cases!A:A,0))/EI49),"..",INDEX(Results_Cases!DQ:DQ,MATCH(A49,Results_Cases!A:A,0))/EI49)</f>
        <v>0</v>
      </c>
      <c r="EM49" s="102">
        <f>IF(ISERROR(INDEX(Results_Cases!DR:DR,MATCH(A49,Results_Cases!A:A,0))/EI49),"..",INDEX(Results_Cases!DR:DR,MATCH(A49,Results_Cases!A:A,0))/EI49)</f>
        <v>0</v>
      </c>
      <c r="EN49" s="102">
        <f>IF(ISERROR(INDEX(Results_Cases!DS:DS,MATCH(A49,Results_Cases!A:A,0))/EI49),"..",INDEX(Results_Cases!DS:DS,MATCH(A49,Results_Cases!A:A,0))/EI49)</f>
        <v>0</v>
      </c>
      <c r="EO49" s="102">
        <f>IF(ISERROR(INDEX(Results_Cases!DT:DT,MATCH(A49,Results_Cases!A:A,0))/EI49),"..",INDEX(Results_Cases!DT:DT,MATCH(A49,Results_Cases!A:A,0))/EI49)</f>
        <v>4.0816326530612242E-2</v>
      </c>
      <c r="EP49" s="102">
        <f>IF(ISERROR(INDEX(Results_Cases!DU:DU,MATCH(A49,Results_Cases!A:A,0))/EI49),"..",INDEX(Results_Cases!DU:DU,MATCH(A49,Results_Cases!A:A,0))/EI49)</f>
        <v>2.0408163265306121E-2</v>
      </c>
      <c r="EQ49" s="104">
        <f>IF(ISERROR(INDEX(Results_Cases!DV:DV,MATCH(A49,Results_Cases!A:A,0))/EI49),"..",INDEX(Results_Cases!DV:DV,MATCH(A49,Results_Cases!A:A,0))/EI49)</f>
        <v>0</v>
      </c>
      <c r="ER49" s="104">
        <f>IF(ISERROR(INDEX(Results_Cases!DW:DW,MATCH(A49,Results_Cases!A:A,0))/EI49),"..",INDEX(Results_Cases!DW:DW,MATCH(A49,Results_Cases!A:A,0))/EI49)</f>
        <v>0</v>
      </c>
      <c r="ES49" s="104">
        <f>IF(ISERROR(INDEX(Results_Cases!DX:DX,MATCH(A49,Results_Cases!A:A,0))/EI49),"..",INDEX(Results_Cases!DX:DX,MATCH(A49,Results_Cases!A:A,0))/EI49)</f>
        <v>0</v>
      </c>
      <c r="ET49" s="104">
        <f>IF(ISERROR(INDEX(Results_Cases!DY:DY,MATCH(A49,Results_Cases!A:A,0))/EI49),"..",INDEX(Results_Cases!DY:DY,MATCH(A49,Results_Cases!A:A,0))/EI49)</f>
        <v>0</v>
      </c>
      <c r="EU49" s="104">
        <f>IF(ISERROR(INDEX(Results_Cases!DZ:DZ,MATCH(A49,Results_Cases!A:A,0))/EI49),"..",INDEX(Results_Cases!DZ:DZ,MATCH(A49,Results_Cases!A:A,0))/EI49)</f>
        <v>0</v>
      </c>
      <c r="EV49" s="104">
        <f>IF(ISERROR(INDEX(Results_Cases!EA:EA,MATCH(A49,Results_Cases!A:A,0))/EI49),"..",INDEX(Results_Cases!EA:EA,MATCH(A49,Results_Cases!A:A,0))/EI49)</f>
        <v>0</v>
      </c>
      <c r="EW49" s="104">
        <f>IF(ISERROR(INDEX(Results_Cases!EB:EB,MATCH(A49,Results_Cases!A:A,0))/EI49),"..",INDEX(Results_Cases!EB:EB,MATCH(A49,Results_Cases!A:A,0))/EI49)</f>
        <v>0</v>
      </c>
      <c r="EX49" s="102">
        <f>IF(ISERROR(INDEX(Results_Cases!EC:EC,MATCH(A49,Results_Cases!A:A,0))/EI49),"..",INDEX(Results_Cases!EC:EC,MATCH(A49,Results_Cases!A:A,0))/EI49)</f>
        <v>0</v>
      </c>
      <c r="EY49" s="102">
        <f>IF(ISERROR(INDEX(Results_Cases!ED:ED,MATCH(A49,Results_Cases!A:A,0))/EI49),"..",INDEX(Results_Cases!ED:ED,MATCH(A49,Results_Cases!A:A,0))/EI49)</f>
        <v>0</v>
      </c>
      <c r="EZ49" s="102">
        <f>IF(ISERROR(INDEX(Results_Cases!EE:EE,MATCH(A49,Results_Cases!A:A,0))/EI49),"..",INDEX(Results_Cases!EE:EE,MATCH(A49,Results_Cases!A:A,0))/EI49)</f>
        <v>0</v>
      </c>
      <c r="FA49" s="102">
        <f>IF(ISERROR(INDEX(Results_Cases!EF:EF,MATCH(A49,Results_Cases!A:A,0))/EI49),"..",INDEX(Results_Cases!EF:EF,MATCH(A49,Results_Cases!A:A,0))/EI49)</f>
        <v>0</v>
      </c>
      <c r="FB49" s="102">
        <f>IF(ISERROR(INDEX(Results_Cases!EG:EG,MATCH(A49,Results_Cases!A:A,0))/EI49),"..",INDEX(Results_Cases!EG:EG,MATCH(A49,Results_Cases!A:A,0))/EI49)</f>
        <v>0</v>
      </c>
      <c r="FC49" s="102">
        <f>IF(ISERROR(INDEX(Results_Cases!EH:EH,MATCH(A49,Results_Cases!A:A,0))/EI49),"..",INDEX(Results_Cases!EH:EH,MATCH(A49,Results_Cases!A:A,0))/EI49)</f>
        <v>2.0408163265306121E-2</v>
      </c>
      <c r="FD49" s="102">
        <f>IF(ISERROR(INDEX(Results_Cases!EI:EI,MATCH(A49,Results_Cases!A:A,0))/EI49),"..",INDEX(Results_Cases!EI:EI,MATCH(A49,Results_Cases!A:A,0))/EI49)</f>
        <v>0</v>
      </c>
      <c r="FE49" s="102">
        <f>IF(ISERROR(INDEX(Results_Cases!EJ:EJ,MATCH(A49,Results_Cases!A:A,0))/EI49),"..",INDEX(Results_Cases!EJ:EJ,MATCH(A49,Results_Cases!A:A,0))/EI49)</f>
        <v>0</v>
      </c>
      <c r="FF49" s="102">
        <f>IF(ISERROR(INDEX(Results_Cases!EK:EK,MATCH(A49,Results_Cases!A:A,0))/EI49),"..",INDEX(Results_Cases!EK:EK,MATCH(A49,Results_Cases!A:A,0))/EI49)</f>
        <v>0</v>
      </c>
      <c r="FG49" s="102">
        <f>IF(ISERROR(INDEX(Results_Cases!EL:EL,MATCH(A49,Results_Cases!A:A,0))/EI49),"..",INDEX(Results_Cases!EL:EL,MATCH(A49,Results_Cases!A:A,0))/EI49)</f>
        <v>0</v>
      </c>
      <c r="FH49" s="102">
        <f>IF(ISERROR(INDEX(Results_Cases!EM:EM,MATCH(A49,Results_Cases!A:A,0))/EI49),"..",INDEX(Results_Cases!EM:EM,MATCH(A49,Results_Cases!A:A,0))/EI49)</f>
        <v>0</v>
      </c>
      <c r="FI49" s="102">
        <f>IF(ISERROR(INDEX(Results_Cases!EN:EN,MATCH(A49,Results_Cases!A:A,0))/EI49),"..",INDEX(Results_Cases!EN:EN,MATCH(A49,Results_Cases!A:A,0))/EI49)</f>
        <v>0</v>
      </c>
      <c r="FJ49" s="102">
        <f>IF(ISERROR(INDEX(Results_Cases!EO:EO,MATCH(A49,Results_Cases!A:A,0))/EI49),"..",INDEX(Results_Cases!EO:EO,MATCH(A49,Results_Cases!A:A,0))/EI49)</f>
        <v>0</v>
      </c>
      <c r="FK49" s="102">
        <f>IF(ISERROR(INDEX(Results_Cases!EP:EP,MATCH(A49,Results_Cases!A:A,0))/EI49),"..",INDEX(Results_Cases!EP:EP,MATCH(A49,Results_Cases!A:A,0))/EI49)</f>
        <v>0</v>
      </c>
      <c r="FL49" s="102">
        <f>IF(ISERROR(INDEX(Results_Cases!EQ:EQ,MATCH(A49,Results_Cases!A:A,0))/EI49),"..",INDEX(Results_Cases!EQ:EQ,MATCH(A49,Results_Cases!A:A,0))/EI49)</f>
        <v>0</v>
      </c>
      <c r="FM49" s="102">
        <f>IF(ISERROR(INDEX(Results_Cases!ER:ER,MATCH(A49,Results_Cases!A:A,0))/EI49),"..",INDEX(Results_Cases!ER:ER,MATCH(A49,Results_Cases!A:A,0))/EI49)</f>
        <v>0</v>
      </c>
      <c r="FN49" s="102">
        <f>IF(ISERROR(INDEX(Results_Cases!ES:ES,MATCH(A49,Results_Cases!A:A,0))/EI49),"..",INDEX(Results_Cases!ES:ES,MATCH(A49,Results_Cases!A:A,0))/EI49)</f>
        <v>0</v>
      </c>
      <c r="FO49" s="102">
        <f>IF(ISERROR(INDEX(Results_Cases!ET:ET,MATCH(A49,Results_Cases!A:A,0))/EI49),"..",INDEX(Results_Cases!ET:ET,MATCH(A49,Results_Cases!A:A,0))/EI49)</f>
        <v>0</v>
      </c>
      <c r="FP49" s="102">
        <f>IF(ISERROR(INDEX(Results_Cases!EU:EU,MATCH(A49,Results_Cases!A:A,0))/EI49),"..",INDEX(Results_Cases!EU:EU,MATCH(A49,Results_Cases!A:A,0))/EI49)</f>
        <v>0</v>
      </c>
      <c r="FQ49" s="102">
        <f>IF(ISERROR(INDEX(Results_Cases!EV:EV,MATCH(A49,Results_Cases!A:A,0))/EI49),"..",INDEX(Results_Cases!EV:EV,MATCH(A49,Results_Cases!A:A,0))/EI49)</f>
        <v>0</v>
      </c>
      <c r="FR49" s="102">
        <f>IF(ISERROR(INDEX(Results_Cases!EW:EW,MATCH(A49,Results_Cases!A:A,0))/EI49),"..",INDEX(Results_Cases!EW:EW,MATCH(A49,Results_Cases!A:A,0))/EI49)</f>
        <v>0</v>
      </c>
      <c r="FS49" s="102">
        <f>IF(ISERROR(INDEX(Results_Cases!EX:EX,MATCH(A49,Results_Cases!A:A,0))/EI49),"..",INDEX(Results_Cases!EX:EX,MATCH(A49,Results_Cases!A:A,0))/EI49)</f>
        <v>0.91836734693877553</v>
      </c>
      <c r="FT49" s="104">
        <f>IF(ISERROR(INDEX(Results_Cases!EY:EY,MATCH(A49,Results_Cases!A:A,0))/EI49),"..",INDEX(Results_Cases!EY:EY,MATCH(A49,Results_Cases!A:A,0))/EI49)</f>
        <v>0</v>
      </c>
      <c r="FU49" s="104">
        <f>IF(ISERROR(INDEX(Results_Cases!EZ:EZ,MATCH(A49,Results_Cases!A:A,0))/EI49),"..",INDEX(Results_Cases!EZ:EZ,MATCH(A49,Results_Cases!A:A,0))/EI49)</f>
        <v>0</v>
      </c>
      <c r="FV49" s="102">
        <f>IF(ISERROR(INDEX(Results_Cases!FA:FA,MATCH(A49,Results_Cases!A:A,0))/GB49),"..",INDEX(Results_Cases!FA:FA,MATCH(A49,Results_Cases!A:A,0))/GB49)</f>
        <v>0.93181818181818177</v>
      </c>
      <c r="FW49" s="102">
        <f>IF(ISERROR(INDEX(Results_Cases!FB:FB,MATCH(A49,Results_Cases!A:A,0))/GB49),"..",INDEX(Results_Cases!FB:FB,MATCH(A49,Results_Cases!A:A,0))/GB49)</f>
        <v>2.2727272727272728E-2</v>
      </c>
      <c r="FX49" s="102">
        <f>IF(ISERROR(INDEX(Results_Cases!FC:FC,MATCH(A49,Results_Cases!A:A,0))/GB49),"..",INDEX(Results_Cases!FC:FC,MATCH(A49,Results_Cases!A:A,0))/GB49)</f>
        <v>2.2727272727272728E-2</v>
      </c>
      <c r="FY49" s="102">
        <f>IF(ISERROR(INDEX(Results_Cases!FD:FD,MATCH(A49,Results_Cases!A:A,0))/GB49),"..",INDEX(Results_Cases!FD:FD,MATCH(A49,Results_Cases!A:A,0))/GB49)</f>
        <v>2.2727272727272728E-2</v>
      </c>
      <c r="FZ49" s="102">
        <f>IF(ISERROR(INDEX(Results_Cases!FE:FE,MATCH(A49,Results_Cases!A:A,0))/GB49),"..",INDEX(Results_Cases!FE:FE,MATCH(A49,Results_Cases!A:A,0))/GB49)</f>
        <v>0</v>
      </c>
      <c r="GA49" s="108">
        <f>IF(ISERROR(INDEX(Results_Cases!FF:FF,MATCH(A49,Results_Cases!A:A,0))/GB49),"..",INDEX(Results_Cases!FF:FF,MATCH(A49,Results_Cases!A:A,0))/GB49)</f>
        <v>0</v>
      </c>
      <c r="GB49" s="103">
        <f>INDEX(Results_Cases!FA:FA,MATCH(A49,Results_Cases!A:A,0))+INDEX(Results_Cases!FB:FB,MATCH(A49,Results_Cases!A:A,0))+INDEX(Results_Cases!FC:FC,MATCH(A49,Results_Cases!A:A,0))+INDEX(Results_Cases!FD:FD,MATCH(A49,Results_Cases!A:A,0))+INDEX(Results_Cases!FE:FE,MATCH(A49,Results_Cases!A:A,0))+INDEX(Results_Cases!FF:FF,MATCH(A49,Results_Cases!A:A,0))</f>
        <v>44</v>
      </c>
      <c r="GC49" s="104">
        <f>IF(ISERROR(INDEX(Results_Cases!FG:FG,MATCH(A49,Results_Cases!A:A,0))/GQ49),"..",INDEX(Results_Cases!FG:FG,MATCH(A49,Results_Cases!A:A,0))/GQ49)</f>
        <v>1</v>
      </c>
      <c r="GD49" s="104">
        <f>IF(ISERROR(INDEX(Results_Cases!FH:FH,MATCH(A49,Results_Cases!A:A,0))/GQ49),"..",INDEX(Results_Cases!FH:FH,MATCH(A49,Results_Cases!A:A,0))/GQ49)</f>
        <v>0</v>
      </c>
      <c r="GE49" s="104">
        <f>IF(ISERROR(INDEX(Results_Cases!FI:FI,MATCH(A49,Results_Cases!A:A,0))/GQ49),"..",INDEX(Results_Cases!FI:FI,MATCH(A49,Results_Cases!A:A,0))/GQ49)</f>
        <v>0</v>
      </c>
      <c r="GF49" s="104">
        <f>IF(ISERROR(INDEX(Results_Cases!FJ:FJ,MATCH(A49,Results_Cases!A:A,0))/GQ49),"..",INDEX(Results_Cases!FJ:FJ,MATCH(A49,Results_Cases!A:A,0))/GQ49)</f>
        <v>0</v>
      </c>
      <c r="GG49" s="104">
        <f>IF(ISERROR(INDEX(Results_Cases!FK:FK,MATCH(A49,Results_Cases!A:A,0))/GQ49),"..",INDEX(Results_Cases!FK:FK,MATCH(A49,Results_Cases!A:A,0))/GQ49)</f>
        <v>0</v>
      </c>
      <c r="GH49" s="104">
        <f>IF(ISERROR(INDEX(Results_Cases!FL:FL,MATCH(A49,Results_Cases!A:A,0))/GQ49),"..",INDEX(Results_Cases!FL:FL,MATCH(A49,Results_Cases!A:A,0))/GQ49)</f>
        <v>0</v>
      </c>
      <c r="GI49" s="104">
        <f>IF(ISERROR(INDEX(Results_Cases!FM:FM,MATCH(A49,Results_Cases!A:A,0))/GQ49),"..",INDEX(Results_Cases!FM:FM,MATCH(A49,Results_Cases!A:A,0))/GQ49)</f>
        <v>0</v>
      </c>
      <c r="GJ49" s="104">
        <f>IF(ISERROR(INDEX(Results_Cases!FN:FN,MATCH(A49,Results_Cases!A:A,0))/GQ49),"..",INDEX(Results_Cases!FN:FN,MATCH(A49,Results_Cases!A:A,0))/GQ49)</f>
        <v>0</v>
      </c>
      <c r="GK49" s="104">
        <f>IF(ISERROR(INDEX(Results_Cases!FO:FO,MATCH(A49,Results_Cases!A:A,0))/GQ49),"..",INDEX(Results_Cases!FO:FO,MATCH(A49,Results_Cases!A:A,0))/GQ49)</f>
        <v>0</v>
      </c>
      <c r="GL49" s="104">
        <f>IF(ISERROR(INDEX(Results_Cases!FP:FP,MATCH(A49,Results_Cases!A:A,0))/GQ49),"..",INDEX(Results_Cases!FP:FP,MATCH(A49,Results_Cases!A:A,0))/GQ49)</f>
        <v>0</v>
      </c>
      <c r="GM49" s="104">
        <f>IF(ISERROR(INDEX(Results_Cases!FQ:FQ,MATCH(A49,Results_Cases!A:A,0))/GQ49),"..",INDEX(Results_Cases!FQ:FQ,MATCH(A49,Results_Cases!A:A,0))/GQ49)</f>
        <v>0</v>
      </c>
      <c r="GN49" s="104">
        <f>IF(ISERROR(INDEX(Results_Cases!FR:FR,MATCH(A49,Results_Cases!A:A,0))/GQ49),"..",INDEX(Results_Cases!FR:FR,MATCH(A49,Results_Cases!A:A,0))/GQ49)</f>
        <v>0</v>
      </c>
      <c r="GO49" s="104">
        <f>IF(ISERROR(INDEX(Results_Cases!FS:FS,MATCH(A49,Results_Cases!A:A,0))/GQ49),"..",INDEX(Results_Cases!FS:FS,MATCH(A49,Results_Cases!A:A,0))/GQ49)</f>
        <v>0</v>
      </c>
      <c r="GP49" s="104">
        <f>IF(ISERROR(INDEX(Results_Cases!FT:FT,MATCH(A49,Results_Cases!A:A,0))/GQ49),"..",INDEX(Results_Cases!FT:FT,MATCH(A49,Results_Cases!A:A,0))/GQ49)</f>
        <v>0</v>
      </c>
      <c r="GQ49" s="100">
        <f>INDEX(Results_Cases!FG:FG,MATCH(A49,Results_Cases!A:A,0))+INDEX(Results_Cases!FH:FH,MATCH(A49,Results_Cases!A:A,0))+INDEX(Results_Cases!FI:FI,MATCH(A49,Results_Cases!A:A,0))+INDEX(Results_Cases!FJ:FJ,MATCH(A49,Results_Cases!A:A,0))+INDEX(Results_Cases!FK:FK,MATCH(A49,Results_Cases!A:A,0))+INDEX(Results_Cases!FL:FL,MATCH(A49,Results_Cases!A:A,0))+INDEX(Results_Cases!FM:FM,MATCH(A49,Results_Cases!A:A,0))+INDEX(Results_Cases!FN:FN,MATCH(A49,Results_Cases!A:A,0))+INDEX(Results_Cases!FO:FO,MATCH(A49,Results_Cases!A:A,0))+INDEX(Results_Cases!FP:FP,MATCH(A49,Results_Cases!A:A,0))+INDEX(Results_Cases!FQ:FQ,MATCH(A49,Results_Cases!A:A,0))+INDEX(Results_Cases!FR:FR,MATCH(A49,Results_Cases!A:A,0))+INDEX(Results_Cases!FS:FS,MATCH(A49,Results_Cases!A:A,0))+INDEX(Results_Cases!FT:FT,MATCH(A49,Results_Cases!A:A,0))</f>
        <v>41</v>
      </c>
      <c r="GR49" s="102">
        <f>IF(ISERROR(INDEX(Results_Cases!FU:FU,MATCH(A49,Results_Cases!A:A,0))/GS49),"..",INDEX(Results_Cases!FU:FU,MATCH(A49,Results_Cases!A:A,0))/GS49)</f>
        <v>1</v>
      </c>
      <c r="GS49" s="109">
        <f>INDEX(Results_Cases!FU:FU,MATCH(A49,Results_Cases!A:A,0))</f>
        <v>1</v>
      </c>
      <c r="GT49" s="104">
        <f>IF(ISERROR(INDEX(Results_Cases!FV:FV,MATCH(A49,Results_Cases!A:A,0))/GV49),"..",INDEX(Results_Cases!FV:FV,MATCH(A49,Results_Cases!A:A,0))/GV49)</f>
        <v>1</v>
      </c>
      <c r="GU49" s="104">
        <f>IF(ISERROR(INDEX(Results_Cases!FW:FW,MATCH(A49,Results_Cases!A:A,0))/GV49),"..",INDEX(Results_Cases!FW:FW,MATCH(A49,Results_Cases!A:A,0))/GV49)</f>
        <v>0</v>
      </c>
      <c r="GV49" s="110">
        <f>INDEX(Results_Cases!FV:FV,MATCH(A49,Results_Cases!A:A,0))+INDEX(Results_Cases!FW:FW,MATCH(A49,Results_Cases!A:A,0))</f>
        <v>1</v>
      </c>
      <c r="GW49" s="102">
        <f>IF(ISERROR(INDEX(Results_Cases!FX:FX,MATCH(A49,Results_Cases!A:A,0))/GZ49),"..",INDEX(Results_Cases!FX:FX,MATCH(A49,Results_Cases!A:A,0))/GZ49)</f>
        <v>1</v>
      </c>
      <c r="GX49" s="102">
        <f>IF(ISERROR(INDEX(Results_Cases!FY:FY,MATCH(A49,Results_Cases!A:A,0))/GZ49),"..",INDEX(Results_Cases!FY:FY,MATCH(A49,Results_Cases!A:A,0))/GZ49)</f>
        <v>0</v>
      </c>
      <c r="GY49" s="102">
        <f>IF(ISERROR(INDEX(Results_Cases!FZ:FZ,MATCH(A49,Results_Cases!A:A,0))/GZ49),"..",INDEX(Results_Cases!FZ:FZ,MATCH(A49,Results_Cases!A:A,0))/GZ49)</f>
        <v>0</v>
      </c>
      <c r="GZ49" s="109">
        <f>INDEX(Results_Cases!FX:FX,MATCH(A49,Results_Cases!A:A,0))+INDEX(Results_Cases!FY:FY,MATCH(A49,Results_Cases!A:A,0))+INDEX(Results_Cases!FZ:FZ,MATCH(A49,Results_Cases!A:A,0))</f>
        <v>1</v>
      </c>
      <c r="HA49" s="104" t="str">
        <f>IF(ISERROR(INDEX(Results_Cases!GA:GA,MATCH(A49,Results_Cases!A:A,0))/HF49),"..",INDEX(Results_Cases!GA:GA,MATCH(A49,Results_Cases!A:A,0))/HF49)</f>
        <v>..</v>
      </c>
      <c r="HB49" s="104" t="str">
        <f>IF(ISERROR(INDEX(Results_Cases!GB:GB,MATCH(A49,Results_Cases!A:A,0))/HF49),"..",INDEX(Results_Cases!GB:GB,MATCH(A49,Results_Cases!A:A,0))/HF49)</f>
        <v>..</v>
      </c>
      <c r="HC49" s="104" t="str">
        <f>IF(ISERROR(INDEX(Results_Cases!GC:GC,MATCH(A49,Results_Cases!A:A,0))/HF49),"..",INDEX(Results_Cases!GC:GC,MATCH(A49,Results_Cases!A:A,0))/HF49)</f>
        <v>..</v>
      </c>
      <c r="HD49" s="104" t="str">
        <f>IF(ISERROR(INDEX(Results_Cases!GD:GD,MATCH(A49,Results_Cases!A:A,0))/HF49),"..",INDEX(Results_Cases!GD:GD,MATCH(A49,Results_Cases!A:A,0))/HF49)</f>
        <v>..</v>
      </c>
      <c r="HE49" s="104" t="str">
        <f>IF(ISERROR(INDEX(Results_Cases!GE:GE,MATCH(A49,Results_Cases!A:A,0))/HF49),"..",INDEX(Results_Cases!GE:GE,MATCH(A49,Results_Cases!A:A,0))/HF49)</f>
        <v>..</v>
      </c>
      <c r="HF49" s="110">
        <f>INDEX(Results_Cases!GA:GA,MATCH(A49,Results_Cases!A:A,0))+INDEX(Results_Cases!GB:GB,MATCH(A49,Results_Cases!A:A,0))+INDEX(Results_Cases!GC:GC,MATCH(A49,Results_Cases!A:A,0))+INDEX(Results_Cases!GD:GD,MATCH(A49,Results_Cases!A:A,0))+INDEX(Results_Cases!GE:GE,MATCH(A49,Results_Cases!A:A,0))</f>
        <v>0</v>
      </c>
      <c r="HG49" s="102">
        <f>INDEX(Results_Cases!GF:GF,MATCH(A49,Results_Cases!A:A,0))/HO49</f>
        <v>0.65116279069767447</v>
      </c>
      <c r="HH49" s="102">
        <f>INDEX(Results_Cases!GG:GG,MATCH(A49,Results_Cases!A:A,0))/HO49</f>
        <v>0.13953488372093023</v>
      </c>
      <c r="HI49" s="102">
        <f>INDEX(Results_Cases!GH:GH,MATCH(A49,Results_Cases!A:A,0))/HO49</f>
        <v>0.18604651162790697</v>
      </c>
      <c r="HJ49" s="102">
        <f>INDEX(Results_Cases!GI:GI,MATCH(A49,Results_Cases!A:A,0))/HO49</f>
        <v>4.6511627906976744E-2</v>
      </c>
      <c r="HK49" s="102">
        <f>INDEX(Results_Cases!GJ:GJ,MATCH(A49,Results_Cases!A:A,0))/HO49</f>
        <v>4.6511627906976744E-2</v>
      </c>
      <c r="HL49" s="102">
        <f>INDEX(Results_Cases!GK:GK,MATCH(A49,Results_Cases!A:A,0))/HO49</f>
        <v>2.3255813953488372E-2</v>
      </c>
      <c r="HM49" s="102">
        <f>INDEX(Results_Cases!GL:GL,MATCH(A49,Results_Cases!A:A,0))/HO49</f>
        <v>6.9767441860465115E-2</v>
      </c>
      <c r="HN49" s="102">
        <f>INDEX(Results_Cases!GM:GM,MATCH(A49,Results_Cases!A:A,0))/HO49</f>
        <v>2.3255813953488372E-2</v>
      </c>
      <c r="HO49" s="103">
        <f>INDEX(Results_Cases!HC:HC,MATCH(A49,Results_Cases!A:A,0))</f>
        <v>43</v>
      </c>
      <c r="HP49" s="104">
        <f>IF(ISERROR(INDEX(Results_Cases!GN:GN,MATCH(A49,Results_Cases!A:A,0))/HX49),0,INDEX(Results_Cases!GN:GN,MATCH(A49,Results_Cases!A:A,0))/HX49)</f>
        <v>0.51111111111111107</v>
      </c>
      <c r="HQ49" s="104">
        <f>IF(ISERROR(INDEX(Results_Cases!GO:GO,MATCH(A49,Results_Cases!A:A,0))/HX49),0,INDEX(Results_Cases!GO:GO,MATCH(A49,Results_Cases!A:A,0))/HX49)</f>
        <v>2.2222222222222223E-2</v>
      </c>
      <c r="HR49" s="104">
        <f>IF(ISERROR(INDEX(Results_Cases!GP:GP,MATCH(A49,Results_Cases!A:A,0))/HX49),0,INDEX(Results_Cases!GP:GP,MATCH(A49,Results_Cases!A:A,0))/HX49)</f>
        <v>6.6666666666666666E-2</v>
      </c>
      <c r="HS49" s="104">
        <f>IF(ISERROR(INDEX(Results_Cases!GQ:GQ,MATCH(A49,Results_Cases!A:A,0))/HX49),0,INDEX(Results_Cases!GQ:GQ,MATCH(A49,Results_Cases!A:A,0))/HX49)</f>
        <v>0</v>
      </c>
      <c r="HT49" s="104">
        <f>IF(ISERROR(INDEX(Results_Cases!GR:GR,MATCH(A49,Results_Cases!A:A,0))/HX49),0,INDEX(Results_Cases!GR:GR,MATCH(A49,Results_Cases!A:A,0))/HX49)</f>
        <v>0.4</v>
      </c>
      <c r="HU49" s="104">
        <f>IF(ISERROR(INDEX(Results_Cases!GS:GS,MATCH(A49,Results_Cases!A:A,0))/HX49),0,INDEX(Results_Cases!GS:GS,MATCH(A49,Results_Cases!A:A,0))/HX49)</f>
        <v>0</v>
      </c>
      <c r="HV49" s="104">
        <f>IF(ISERROR(INDEX(Results_Cases!GT:GT,MATCH(A49,Results_Cases!A:A,0))/HX49),0,INDEX(Results_Cases!GT:GT,MATCH(A49,Results_Cases!A:A,0))/HX49)</f>
        <v>0</v>
      </c>
      <c r="HW49" s="104">
        <f>IF(ISERROR(INDEX(Results_Cases!GU:GU,MATCH(A49,Results_Cases!A:A,0))/HX49),0,INDEX(Results_Cases!GU:GU,MATCH(A49,Results_Cases!A:A,0))/HX49)</f>
        <v>0</v>
      </c>
      <c r="HX49" s="100">
        <f>INDEX(Results_Cases!GN:GN,MATCH(A49,Results_Cases!A:A,0))+INDEX(Results_Cases!GO:GO,MATCH(A49,Results_Cases!A:A,0))+INDEX(Results_Cases!GP:GP,MATCH(A49,Results_Cases!A:A,0))+INDEX(Results_Cases!GQ:GQ,MATCH(A49,Results_Cases!A:A,0))+INDEX(Results_Cases!GR:GR,MATCH(A49,Results_Cases!A:A,0))+INDEX(Results_Cases!GS:GS,MATCH(A49,Results_Cases!A:A,0))+INDEX(Results_Cases!GT:GT,MATCH(A49,Results_Cases!A:A,0))+INDEX(Results_Cases!GU:GU,MATCH(A49,Results_Cases!A:A,0))</f>
        <v>45</v>
      </c>
      <c r="HY49" s="102">
        <f>IF(ISERROR(INDEX(Results_Cases!GV:GV,MATCH(A49,Results_Cases!A:A,0))/IA49),"..",INDEX(Results_Cases!GV:GV,MATCH(A49,Results_Cases!A:A,0))/IA49)</f>
        <v>0.5</v>
      </c>
      <c r="HZ49" s="102">
        <f>IF(ISERROR(INDEX(Results_Cases!GW:GW,MATCH(A49,Results_Cases!A:A,0))/IA49),"..",INDEX(Results_Cases!GW:GW,MATCH(A49,Results_Cases!A:A,0))/IA49)</f>
        <v>0.5</v>
      </c>
      <c r="IA49" s="103">
        <f>INDEX(Results_Cases!GV:GV,MATCH(A49,Results_Cases!A:A,0))+INDEX(Results_Cases!GW:GW,MATCH(A49,Results_Cases!A:A,0))</f>
        <v>50</v>
      </c>
      <c r="IB49" s="104">
        <f>IF(ISERROR(INDEX(Results_Cases!GX:GX,MATCH(A49,Results_Cases!A:A,0))/ID49),"..",INDEX(Results_Cases!GX:GX,MATCH(A49,Results_Cases!A:A,0))/ID49)</f>
        <v>0.06</v>
      </c>
      <c r="IC49" s="104">
        <f>IF(ISERROR(INDEX(Results_Cases!GY:GY,MATCH(A49,Results_Cases!A:A,0))/ID49),"..",INDEX(Results_Cases!GY:GY,MATCH(A49,Results_Cases!A:A,0))/ID49)</f>
        <v>0.94</v>
      </c>
      <c r="ID49" s="111">
        <f>INDEX(Results_Cases!GX:GX,MATCH(A49,Results_Cases!A:A,0))+INDEX(Results_Cases!GY:GY,MATCH(A49,Results_Cases!A:A,0))</f>
        <v>50</v>
      </c>
    </row>
    <row r="50" spans="1:238" s="30" customFormat="1" ht="24" customHeight="1" x14ac:dyDescent="0.2">
      <c r="A50" s="93" t="s">
        <v>134</v>
      </c>
      <c r="B50" s="94" t="s">
        <v>84</v>
      </c>
      <c r="C50" s="94" t="s">
        <v>174</v>
      </c>
      <c r="D50" s="100">
        <f>INDEX(Results_Cases!D:D,MATCH(A50,Results_Cases!A:A,0))</f>
        <v>33</v>
      </c>
      <c r="E50" s="102">
        <f>INDEX(Results_Cases!E:E,MATCH(A50,Results_Cases!A:A,0))/G50</f>
        <v>1</v>
      </c>
      <c r="F50" s="102">
        <f>INDEX(Results_Cases!F:F,MATCH(A50,Results_Cases!A:A,0))/G50</f>
        <v>0</v>
      </c>
      <c r="G50" s="103">
        <f>INDEX(Results_Cases!D:D,MATCH(A50,Results_Cases!A:A,0))</f>
        <v>33</v>
      </c>
      <c r="H50" s="104">
        <f>INDEX(Results_Cases!G:G,MATCH(A50,Results_Cases!A:A,0))/T50</f>
        <v>0.21212121212121213</v>
      </c>
      <c r="I50" s="104">
        <f>INDEX(Results_Cases!H:H,MATCH(A50,Results_Cases!A:A,0))/T50</f>
        <v>0.33333333333333331</v>
      </c>
      <c r="J50" s="104">
        <f>INDEX(Results_Cases!I:I,MATCH(A50,Results_Cases!A:A,0))/T50</f>
        <v>0.45454545454545453</v>
      </c>
      <c r="K50" s="104">
        <f>INDEX(Results_Cases!J:J,MATCH(A50,Results_Cases!A:A,0))/T50</f>
        <v>0.33333333333333331</v>
      </c>
      <c r="L50" s="104">
        <f>INDEX(Results_Cases!K:K,MATCH(A50,Results_Cases!A:A,0))/T50</f>
        <v>0.30303030303030304</v>
      </c>
      <c r="M50" s="104">
        <f>INDEX(Results_Cases!L:L,MATCH(A50,Results_Cases!A:A,0))/T50</f>
        <v>0.15151515151515152</v>
      </c>
      <c r="N50" s="104">
        <f>INDEX(Results_Cases!M:M,MATCH(A50,Results_Cases!A:A,0))/T50</f>
        <v>0.27272727272727271</v>
      </c>
      <c r="O50" s="104">
        <f>INDEX(Results_Cases!N:N,MATCH(A50,Results_Cases!A:A,0))/T50</f>
        <v>3.0303030303030304E-2</v>
      </c>
      <c r="P50" s="104">
        <f>INDEX(Results_Cases!O:O,MATCH(A50,Results_Cases!A:A,0))/T50</f>
        <v>0.15151515151515152</v>
      </c>
      <c r="Q50" s="104">
        <f>INDEX(Results_Cases!P:P,MATCH(A50,Results_Cases!A:A,0))/T50</f>
        <v>6.0606060606060608E-2</v>
      </c>
      <c r="R50" s="104">
        <f>INDEX(Results_Cases!Q:Q,MATCH(A50,Results_Cases!A:A,0))/T50</f>
        <v>6.0606060606060608E-2</v>
      </c>
      <c r="S50" s="104">
        <f>INDEX(Results_Cases!R:R,MATCH(A50,Results_Cases!A:A,0))/T50</f>
        <v>0.18181818181818182</v>
      </c>
      <c r="T50" s="100">
        <f>INDEX(Results_Cases!GZ:GZ,MATCH(A50,Results_Cases!A:A,0))</f>
        <v>33</v>
      </c>
      <c r="U50" s="102">
        <f>IF(ISERROR(INDEX(Results_Cases!S:S,MATCH(A50,Results_Cases!A:A,0))/X50),0,INDEX(Results_Cases!S:S,MATCH(A50,Results_Cases!A:A,0))/X50)</f>
        <v>0.2857142857142857</v>
      </c>
      <c r="V50" s="102">
        <f>IF(ISERROR(INDEX(Results_Cases!T:T,MATCH(A50,Results_Cases!A:A,0))/X50),0,INDEX(Results_Cases!T:T,MATCH(A50,Results_Cases!A:A,0))/X50)</f>
        <v>0.5714285714285714</v>
      </c>
      <c r="W50" s="102">
        <f>IF(ISERROR(INDEX(Results_Cases!U:U,MATCH(A50,Results_Cases!A:A,0))/X50),0,INDEX(Results_Cases!U:U,MATCH(A50,Results_Cases!A:A,0))/X50)</f>
        <v>0.14285714285714285</v>
      </c>
      <c r="X50" s="103">
        <f>IF(INDEX(Results_Cases!S:S,MATCH(A50,Results_Cases!A:A,0))+INDEX(Results_Cases!T:T,MATCH(A50,Results_Cases!A:A,0))+INDEX(Results_Cases!U:U,MATCH(A50,Results_Cases!A:A,0))=0,"..",INDEX(Results_Cases!S:S,MATCH(A50,Results_Cases!A:A,0))+INDEX(Results_Cases!T:T,MATCH(A50,Results_Cases!A:A,0))+INDEX(Results_Cases!U:U,MATCH(A50,Results_Cases!A:A,0)))</f>
        <v>7</v>
      </c>
      <c r="Y50" s="104">
        <f>IF(ISERROR(INDEX(Results_Cases!V:V,MATCH(A50,Results_Cases!A:A,0))/AC50),"..",INDEX(Results_Cases!V:V,MATCH(A50,Results_Cases!A:A,0))/AC50)</f>
        <v>0.87878787878787878</v>
      </c>
      <c r="Z50" s="104">
        <f>IF(ISERROR(INDEX(Results_Cases!W:W,MATCH(A50,Results_Cases!A:A,0))/AC50),"..",INDEX(Results_Cases!W:W,MATCH(A50,Results_Cases!A:A,0))/AC50)</f>
        <v>3.0303030303030304E-2</v>
      </c>
      <c r="AA50" s="104">
        <f>IF(ISERROR(INDEX(Results_Cases!X:X,MATCH(A50,Results_Cases!A:A,0))/AC50),"..",INDEX(Results_Cases!X:X,MATCH(A50,Results_Cases!A:A,0))/AC50)</f>
        <v>0</v>
      </c>
      <c r="AB50" s="104">
        <f>IF(ISERROR(INDEX(Results_Cases!Y:Y,MATCH(A50,Results_Cases!A:A,0))/AC50),"..",INDEX(Results_Cases!Y:Y,MATCH(A50,Results_Cases!A:A,0))/AC50)</f>
        <v>0.15151515151515152</v>
      </c>
      <c r="AC50" s="100">
        <f>INDEX(Results_Cases!HA:HA,MATCH(A50,Results_Cases!A:A,0))</f>
        <v>33</v>
      </c>
      <c r="AD50" s="102">
        <f>IF(ISERROR(INDEX(Results_Cases!Z:Z,MATCH(A50,Results_Cases!A:A,0))/AK50),"..",INDEX(Results_Cases!Z:Z,MATCH(A50,Results_Cases!A:A,0))/AK50)</f>
        <v>0.48484848484848486</v>
      </c>
      <c r="AE50" s="102">
        <f>IF(ISERROR(INDEX(Results_Cases!AA:AA,MATCH(A50,Results_Cases!A:A,0))/AK50),"..",INDEX(Results_Cases!AA:AA,MATCH(A50,Results_Cases!A:A,0))/AK50)</f>
        <v>9.0909090909090912E-2</v>
      </c>
      <c r="AF50" s="102">
        <f>IF(ISERROR(INDEX(Results_Cases!AB:AB,MATCH(A50,Results_Cases!A:A,0))/AK50),"..",INDEX(Results_Cases!AB:AB,MATCH(A50,Results_Cases!A:A,0))/AK50)</f>
        <v>9.0909090909090912E-2</v>
      </c>
      <c r="AG50" s="102">
        <f>IF(ISERROR(INDEX(Results_Cases!AC:AC,MATCH(A50,Results_Cases!A:A,0))/AK50),"..",INDEX(Results_Cases!AC:AC,MATCH(A50,Results_Cases!A:A,0))/AK50)</f>
        <v>0.21212121212121213</v>
      </c>
      <c r="AH50" s="102">
        <f>IF(ISERROR(INDEX(Results_Cases!AD:AD,MATCH(A50,Results_Cases!A:A,0))/AK50),"..",INDEX(Results_Cases!AD:AD,MATCH(A50,Results_Cases!A:A,0))/AK50)</f>
        <v>3.0303030303030304E-2</v>
      </c>
      <c r="AI50" s="102">
        <f>IF(ISERROR(INDEX(Results_Cases!AE:AE,MATCH(A50,Results_Cases!A:A,0))/AK50),"..",INDEX(Results_Cases!AE:AE,MATCH(A50,Results_Cases!A:A,0))/AK50)</f>
        <v>0</v>
      </c>
      <c r="AJ50" s="102">
        <f>IF(ISERROR(INDEX(Results_Cases!AF:AF,MATCH(A50,Results_Cases!A:A,0))/AK50),"..",INDEX(Results_Cases!AF:AF,MATCH(A50,Results_Cases!A:A,0))/AK50)</f>
        <v>9.0909090909090912E-2</v>
      </c>
      <c r="AK50" s="103">
        <f>IF(INDEX(Results_Cases!Z:Z,MATCH(A50,Results_Cases!A:A,0))+INDEX(Results_Cases!AA:AA,MATCH(A50,Results_Cases!A:A,0))+INDEX(Results_Cases!AB:AB,MATCH(A50,Results_Cases!A:A,0))+INDEX(Results_Cases!AC:AC,MATCH(A50,Results_Cases!A:A,0))+INDEX(Results_Cases!AD:AD,MATCH(A50,Results_Cases!A:A,0))+INDEX(Results_Cases!AE:AE,MATCH(A50,Results_Cases!A:A,0))+INDEX(Results_Cases!AF:AF,MATCH(A50,Results_Cases!A:A,0))=0,"..",INDEX(Results_Cases!Z:Z,MATCH(A50,Results_Cases!A:A,0))+INDEX(Results_Cases!AA:AA,MATCH(A50,Results_Cases!A:A,0))+INDEX(Results_Cases!AB:AB,MATCH(A50,Results_Cases!A:A,0))+INDEX(Results_Cases!AC:AC,MATCH(A50,Results_Cases!A:A,0))+INDEX(Results_Cases!AD:AD,MATCH(A50,Results_Cases!A:A,0))+INDEX(Results_Cases!AE:AE,MATCH(A50,Results_Cases!A:A,0))+INDEX(Results_Cases!AF:AF,MATCH(A50,Results_Cases!A:A,0)))</f>
        <v>33</v>
      </c>
      <c r="AL50" s="104">
        <f>IF(ISERROR(INDEX(Results_Cases!AG:AG,MATCH(A50,Results_Cases!A:A,0))/AR50),"..",INDEX(Results_Cases!AG:AG,MATCH(A50,Results_Cases!A:A,0))/AR50)</f>
        <v>6.4516129032258063E-2</v>
      </c>
      <c r="AM50" s="104">
        <f>IF(ISERROR(INDEX(Results_Cases!AH:AH,MATCH(A50,Results_Cases!A:A,0))/AR50),"..",INDEX(Results_Cases!AH:AH,MATCH(A50,Results_Cases!A:A,0))/AR50)</f>
        <v>0.61290322580645162</v>
      </c>
      <c r="AN50" s="104">
        <f>IF(ISERROR(INDEX(Results_Cases!AI:AI,MATCH(A50,Results_Cases!A:A,0))/AR50),"..",INDEX(Results_Cases!AI:AI,MATCH(A50,Results_Cases!A:A,0))/AR50)</f>
        <v>0.16129032258064516</v>
      </c>
      <c r="AO50" s="104">
        <f>IF(ISERROR(INDEX(Results_Cases!AJ:AJ,MATCH(A50,Results_Cases!A:A,0))/AR50),"..",INDEX(Results_Cases!AJ:AJ,MATCH(A50,Results_Cases!A:A,0))/AR50)</f>
        <v>0</v>
      </c>
      <c r="AP50" s="104">
        <f>IF(ISERROR(INDEX(Results_Cases!AK:AK,MATCH(A50,Results_Cases!A:A,0))/AR50),"..",INDEX(Results_Cases!AK:AK,MATCH(A50,Results_Cases!A:A,0))/AR50)</f>
        <v>0</v>
      </c>
      <c r="AQ50" s="104">
        <f>IF(ISERROR(INDEX(Results_Cases!AL:AL,MATCH(A50,Results_Cases!A:A,0))/AR50),"..",INDEX(Results_Cases!AL:AL,MATCH(A50,Results_Cases!A:A,0))/AR50)</f>
        <v>0.16129032258064516</v>
      </c>
      <c r="AR50" s="100">
        <f>INDEX(Results_Cases!AG:AG,MATCH(A50,Results_Cases!A:A,0))+INDEX(Results_Cases!AH:AH,MATCH(A50,Results_Cases!A:A,0))+INDEX(Results_Cases!AI:AI,MATCH(A50,Results_Cases!A:A,0))+INDEX(Results_Cases!AJ:AJ,MATCH(A50,Results_Cases!A:A,0))+INDEX(Results_Cases!AK:AK,MATCH(A50,Results_Cases!A:A,0))+INDEX(Results_Cases!AL:AL,MATCH(A50,Results_Cases!A:A,0))</f>
        <v>31</v>
      </c>
      <c r="AS50" s="102">
        <f>IF(ISERROR(INDEX(Results_Cases!AM:AM,MATCH(A50,Results_Cases!A:A,0))/AX50),"..",INDEX(Results_Cases!AM:AM,MATCH(A50,Results_Cases!A:A,0))/AX50)</f>
        <v>0.75757575757575757</v>
      </c>
      <c r="AT50" s="102">
        <f>IF(ISERROR(INDEX(Results_Cases!AN:AN,MATCH(A50,Results_Cases!A:A,0))/AX50),"..",INDEX(Results_Cases!AN:AN,MATCH(A50,Results_Cases!A:A,0))/AX50)</f>
        <v>0.21212121212121213</v>
      </c>
      <c r="AU50" s="102">
        <f>IF(ISERROR(INDEX(Results_Cases!AO:AO,MATCH(A50,Results_Cases!A:A,0))/AX50),"..",INDEX(Results_Cases!AO:AO,MATCH(A50,Results_Cases!A:A,0))/AX50)</f>
        <v>0</v>
      </c>
      <c r="AV50" s="102">
        <f>IF(ISERROR(INDEX(Results_Cases!AP:AP,MATCH(A50,Results_Cases!A:A,0))/AX50),"..",INDEX(Results_Cases!AP:AP,MATCH(A50,Results_Cases!A:A,0))/AX50)</f>
        <v>0</v>
      </c>
      <c r="AW50" s="102">
        <f>IF(ISERROR(INDEX(Results_Cases!AQ:AQ,MATCH(A50,Results_Cases!A:A,0))/AX50),"..",INDEX(Results_Cases!AQ:AQ,MATCH(A50,Results_Cases!A:A,0))/AX50)</f>
        <v>3.0303030303030304E-2</v>
      </c>
      <c r="AX50" s="103">
        <f>INDEX(Results_Cases!AM:AM,MATCH(A50,Results_Cases!A:A,0))+INDEX(Results_Cases!AN:AN,MATCH(A50,Results_Cases!A:A,0))+INDEX(Results_Cases!AO:AO,MATCH(A50,Results_Cases!A:A,0))+INDEX(Results_Cases!AP:AP,MATCH(A50,Results_Cases!A:A,0))+INDEX(Results_Cases!AQ:AQ,MATCH(A50,Results_Cases!A:A,0))</f>
        <v>33</v>
      </c>
      <c r="AY50" s="104">
        <f>IF(ISERROR(INDEX(Results_Cases!AR:AR,MATCH(A50,Results_Cases!A:A,0))/BD50),"..",INDEX(Results_Cases!AR:AR,MATCH(A50,Results_Cases!A:A,0))/BD50)</f>
        <v>0.78125</v>
      </c>
      <c r="AZ50" s="104">
        <f>IF(ISERROR(INDEX(Results_Cases!AS:AS,MATCH(A50,Results_Cases!A:A,0))/BD50),"..",INDEX(Results_Cases!AS:AS,MATCH(A50,Results_Cases!A:A,0))/BD50)</f>
        <v>0.1875</v>
      </c>
      <c r="BA50" s="104">
        <f>IF(ISERROR(INDEX(Results_Cases!AT:AT,MATCH(A50,Results_Cases!A:A,0))/BD50),"..",INDEX(Results_Cases!AT:AT,MATCH(A50,Results_Cases!A:A,0))/BD50)</f>
        <v>0</v>
      </c>
      <c r="BB50" s="104">
        <f>IF(ISERROR(INDEX(Results_Cases!AU:AU,MATCH(A50,Results_Cases!A:A,0))/BD50),"..",INDEX(Results_Cases!AU:AU,MATCH(A50,Results_Cases!A:A,0))/BD50)</f>
        <v>0</v>
      </c>
      <c r="BC50" s="104">
        <f>IF(ISERROR(INDEX(Results_Cases!AV:AV,MATCH(A50,Results_Cases!A:A,0))/BD50),"..",INDEX(Results_Cases!AV:AV,MATCH(A50,Results_Cases!A:A,0))/BD50)</f>
        <v>3.125E-2</v>
      </c>
      <c r="BD50" s="100">
        <f>INDEX(Results_Cases!AR:AR,MATCH(A50,Results_Cases!A:A,0))+INDEX(Results_Cases!AS:AS,MATCH(A50,Results_Cases!A:A,0))+INDEX(Results_Cases!AT:AT,MATCH(A50,Results_Cases!A:A,0))+INDEX(Results_Cases!AU:AU,MATCH(A50,Results_Cases!A:A,0))+INDEX(Results_Cases!AV:AV,MATCH(A50,Results_Cases!A:A,0))</f>
        <v>32</v>
      </c>
      <c r="BE50" s="102">
        <f>IF(ISERROR(INDEX(Results_Cases!AW:AW,MATCH(A50,Results_Cases!A:A,0))/BJ50),"..",INDEX(Results_Cases!AW:AW,MATCH(A50,Results_Cases!A:A,0))/BJ50)</f>
        <v>0.84375</v>
      </c>
      <c r="BF50" s="102">
        <f>IF(ISERROR(INDEX(Results_Cases!AX:AX,MATCH(A50,Results_Cases!A:A,0))/BJ50),"..",INDEX(Results_Cases!AX:AX,MATCH(A50,Results_Cases!A:A,0))/BJ50)</f>
        <v>0.125</v>
      </c>
      <c r="BG50" s="102">
        <f>IF(ISERROR(INDEX(Results_Cases!AY:AY,MATCH(A50,Results_Cases!A:A,0))/BJ50),"..",INDEX(Results_Cases!AY:AY,MATCH(A50,Results_Cases!A:A,0))/BJ50)</f>
        <v>0</v>
      </c>
      <c r="BH50" s="102">
        <f>IF(ISERROR(INDEX(Results_Cases!AZ:AZ,MATCH(A50,Results_Cases!A:A,0))/BJ50),"..",INDEX(Results_Cases!AZ:AZ,MATCH(A50,Results_Cases!A:A,0))/BJ50)</f>
        <v>0</v>
      </c>
      <c r="BI50" s="102">
        <f>IF(ISERROR(INDEX(Results_Cases!BA:BA,MATCH(A50,Results_Cases!A:A,0))/BJ50),"..",INDEX(Results_Cases!BA:BA,MATCH(A50,Results_Cases!A:A,0))/BJ50)</f>
        <v>3.125E-2</v>
      </c>
      <c r="BJ50" s="103">
        <f>INDEX(Results_Cases!AW:AW,MATCH(A50,Results_Cases!A:A,0))+INDEX(Results_Cases!AX:AX,MATCH(A50,Results_Cases!A:A,0))+INDEX(Results_Cases!AY:AY,MATCH(A50,Results_Cases!A:A,0))+INDEX(Results_Cases!AZ:AZ,MATCH(A50,Results_Cases!A:A,0))+INDEX(Results_Cases!BA:BA,MATCH(A50,Results_Cases!A:A,0))</f>
        <v>32</v>
      </c>
      <c r="BK50" s="104">
        <f>IF(ISERROR(INDEX(Results_Cases!BB:BB,MATCH(A50,Results_Cases!A:A,0))/BP50),"..",INDEX(Results_Cases!BB:BB,MATCH(A50,Results_Cases!A:A,0))/BP50)</f>
        <v>0.75757575757575757</v>
      </c>
      <c r="BL50" s="104">
        <f>IF(ISERROR(INDEX(Results_Cases!BC:BC,MATCH(A50,Results_Cases!A:A,0))/BP50),"..",INDEX(Results_Cases!BC:BC,MATCH(A50,Results_Cases!A:A,0))/BP50)</f>
        <v>0.18181818181818182</v>
      </c>
      <c r="BM50" s="104">
        <f>IF(ISERROR(INDEX(Results_Cases!BD:BD,MATCH(A50,Results_Cases!A:A,0))/BP50),"..",INDEX(Results_Cases!BD:BD,MATCH(A50,Results_Cases!A:A,0))/BP50)</f>
        <v>6.0606060606060608E-2</v>
      </c>
      <c r="BN50" s="104">
        <f>IF(ISERROR(INDEX(Results_Cases!BE:BE,MATCH(A50,Results_Cases!A:A,0))/BP50),"..",INDEX(Results_Cases!BE:BE,MATCH(A50,Results_Cases!A:A,0))/BP50)</f>
        <v>0</v>
      </c>
      <c r="BO50" s="104">
        <f>IF(ISERROR(INDEX(Results_Cases!BF:BF,MATCH(A50,Results_Cases!A:A,0))/BP50),"..",INDEX(Results_Cases!BF:BF,MATCH(A50,Results_Cases!A:A,0))/BP50)</f>
        <v>0</v>
      </c>
      <c r="BP50" s="100">
        <f>INDEX(Results_Cases!BB:BB,MATCH(A50,Results_Cases!A:A,0))+INDEX(Results_Cases!BC:BC,MATCH(A50,Results_Cases!A:A,0))+INDEX(Results_Cases!BD:BD,MATCH(A50,Results_Cases!A:A,0))+INDEX(Results_Cases!BE:BE,MATCH(A50,Results_Cases!A:A,0))+INDEX(Results_Cases!BF:BF,MATCH(A50,Results_Cases!A:A,0))</f>
        <v>33</v>
      </c>
      <c r="BQ50" s="102">
        <f>IF(ISERROR(INDEX(Results_Cases!BG:BG,MATCH(A50,Results_Cases!A:A,0))/BV50),"..",INDEX(Results_Cases!BG:BG,MATCH(A50,Results_Cases!A:A,0))/BV50)</f>
        <v>0.53333333333333333</v>
      </c>
      <c r="BR50" s="102">
        <f>IF(ISERROR(INDEX(Results_Cases!BH:BH,MATCH(A50,Results_Cases!A:A,0))/AX50),"..",INDEX(Results_Cases!BH:BH,MATCH(A50,Results_Cases!A:A,0))/AX50)</f>
        <v>0.21212121212121213</v>
      </c>
      <c r="BS50" s="102">
        <f>IF(ISERROR(INDEX(Results_Cases!BI:BI,MATCH(A50,Results_Cases!A:A,0))/AX50),"..",INDEX(Results_Cases!BI:BI,MATCH(A50,Results_Cases!A:A,0))/AX50)</f>
        <v>0</v>
      </c>
      <c r="BT50" s="102">
        <f>IF(ISERROR(INDEX(Results_Cases!BJ:BJ,MATCH(A50,Results_Cases!A:A,0))/AX50),"..",INDEX(Results_Cases!BJ:BJ,MATCH(A50,Results_Cases!A:A,0))/AX50)</f>
        <v>0</v>
      </c>
      <c r="BU50" s="102">
        <f>IF(ISERROR(INDEX(Results_Cases!BK:BK,MATCH(A50,Results_Cases!A:A,0))/AX50),"..",INDEX(Results_Cases!BK:BK,MATCH(A50,Results_Cases!A:A,0))/AX50)</f>
        <v>0</v>
      </c>
      <c r="BV50" s="103">
        <f>INDEX(Results_Cases!BG:BG,MATCH(A50,Results_Cases!A:A,0))+INDEX(Results_Cases!BH:BH,MATCH(A50,Results_Cases!A:A,0))+INDEX(Results_Cases!BI:BI,MATCH(A50,Results_Cases!A:A,0))+INDEX(Results_Cases!BJ:BJ,MATCH(A50,Results_Cases!A:A,0))+INDEX(Results_Cases!BK:BK,MATCH(A50,Results_Cases!A:A,0))</f>
        <v>15</v>
      </c>
      <c r="BW50" s="104">
        <f>IF(ISERROR(INDEX(Results_Cases!BL:BL,MATCH(A50,Results_Cases!A:A,0))/CB50),"..",INDEX(Results_Cases!BL:BL,MATCH(A50,Results_Cases!A:A,0))/CB50)</f>
        <v>0.7142857142857143</v>
      </c>
      <c r="BX50" s="104">
        <f>IF(ISERROR(INDEX(Results_Cases!BM:BM,MATCH(A50,Results_Cases!A:A,0))/CB50),"..",INDEX(Results_Cases!BM:BM,MATCH(A50,Results_Cases!A:A,0))/CB50)</f>
        <v>0.14285714285714285</v>
      </c>
      <c r="BY50" s="104">
        <f>IF(ISERROR(INDEX(Results_Cases!BN:BN,MATCH(A50,Results_Cases!A:A,0))/CB50),"..",INDEX(Results_Cases!BN:BN,MATCH(A50,Results_Cases!A:A,0))/CB50)</f>
        <v>0.14285714285714285</v>
      </c>
      <c r="BZ50" s="104">
        <f>IF(ISERROR(INDEX(Results_Cases!BO:BO,MATCH(A50,Results_Cases!A:A,0))/CB50),"..",INDEX(Results_Cases!BO:BO,MATCH(A50,Results_Cases!A:A,0))/CB50)</f>
        <v>0</v>
      </c>
      <c r="CA50" s="104">
        <f>IF(ISERROR(INDEX(Results_Cases!BP:BP,MATCH(A50,Results_Cases!A:A,0))/CB50),"..",INDEX(Results_Cases!BP:BP,MATCH(A50,Results_Cases!A:A,0))/CB50)</f>
        <v>0</v>
      </c>
      <c r="CB50" s="100">
        <f>INDEX(Results_Cases!BL:BL,MATCH(A50,Results_Cases!A:A,0))+INDEX(Results_Cases!BM:BM,MATCH(A50,Results_Cases!A:A,0))+INDEX(Results_Cases!BN:BN,MATCH(A50,Results_Cases!A:A,0))+INDEX(Results_Cases!BO:BO,MATCH(A50,Results_Cases!A:A,0))+INDEX(Results_Cases!BP:BP,MATCH(A50,Results_Cases!A:A,0))</f>
        <v>7</v>
      </c>
      <c r="CC50" s="102">
        <f>IF(ISERROR(INDEX(Results_Cases!BQ:BQ,MATCH(A50,Results_Cases!A:A,0))/CH50),"..",INDEX(Results_Cases!BQ:BQ,MATCH(A50,Results_Cases!A:A,0))/CH50)</f>
        <v>0.51724137931034486</v>
      </c>
      <c r="CD50" s="102">
        <f>IF(ISERROR(INDEX(Results_Cases!BR:BR,MATCH(A50,Results_Cases!A:A,0))/CH50),"..",INDEX(Results_Cases!BR:BR,MATCH(A50,Results_Cases!A:A,0))/CH50)</f>
        <v>0.41379310344827586</v>
      </c>
      <c r="CE50" s="102">
        <f>IF(ISERROR(INDEX(Results_Cases!BS:BS,MATCH(A50,Results_Cases!A:A,0))/CH50),"..",INDEX(Results_Cases!BS:BS,MATCH(A50,Results_Cases!A:A,0))/CH50)</f>
        <v>6.8965517241379309E-2</v>
      </c>
      <c r="CF50" s="102">
        <f>IF(ISERROR(INDEX(Results_Cases!BT:BT,MATCH(A50,Results_Cases!A:A,0))/CH50),"..",INDEX(Results_Cases!BT:BT,MATCH(A50,Results_Cases!A:A,0))/CH50)</f>
        <v>0</v>
      </c>
      <c r="CG50" s="102">
        <f>IF(ISERROR(INDEX(Results_Cases!BU:BU,MATCH(A50,Results_Cases!A:A,0))/CH50),"..",INDEX(Results_Cases!BU:BU,MATCH(A50,Results_Cases!A:A,0))/CH50)</f>
        <v>0</v>
      </c>
      <c r="CH50" s="103">
        <f>INDEX(Results_Cases!BQ:BQ,MATCH(A50,Results_Cases!A:A,0))+INDEX(Results_Cases!BR:BR,MATCH(A50,Results_Cases!A:A,0))+INDEX(Results_Cases!BS:BS,MATCH(A50,Results_Cases!A:A,0))+INDEX(Results_Cases!BT:BT,MATCH(A50,Results_Cases!A:A,0))+INDEX(Results_Cases!BU:BU,MATCH(A50,Results_Cases!A:A,0))</f>
        <v>29</v>
      </c>
      <c r="CI50" s="104">
        <f>IF(ISERROR(INDEX(Results_Cases!BV:BV,MATCH(A50,Results_Cases!A:A,0))/CN50),"..",INDEX(Results_Cases!BV:BV,MATCH(A50,Results_Cases!A:A,0))/CN50)</f>
        <v>0.5714285714285714</v>
      </c>
      <c r="CJ50" s="104">
        <f>IF(ISERROR(INDEX(Results_Cases!BW:BW,MATCH(A50,Results_Cases!A:A,0))/CN50),"..",INDEX(Results_Cases!BW:BW,MATCH(A50,Results_Cases!A:A,0))/CN50)</f>
        <v>0.35714285714285715</v>
      </c>
      <c r="CK50" s="104">
        <f>IF(ISERROR(INDEX(Results_Cases!BX:BX,MATCH(A50,Results_Cases!A:A,0))/CN50),"..",INDEX(Results_Cases!BX:BX,MATCH(A50,Results_Cases!A:A,0))/CN50)</f>
        <v>7.1428571428571425E-2</v>
      </c>
      <c r="CL50" s="104">
        <f>IF(ISERROR(INDEX(Results_Cases!BY:BY,MATCH(A50,Results_Cases!A:A,0))/CN50),"..",INDEX(Results_Cases!BY:BY,MATCH(A50,Results_Cases!A:A,0))/CN50)</f>
        <v>0</v>
      </c>
      <c r="CM50" s="104">
        <f>IF(ISERROR(INDEX(Results_Cases!BZ:BZ,MATCH(A50,Results_Cases!A:A,0))/CN50),"..",INDEX(Results_Cases!BZ:BZ,MATCH(A50,Results_Cases!A:A,0))/CN50)</f>
        <v>0</v>
      </c>
      <c r="CN50" s="100">
        <f>INDEX(Results_Cases!BV:BV,MATCH(A50,Results_Cases!A:A,0))+INDEX(Results_Cases!BW:BW,MATCH(A50,Results_Cases!A:A,0))+INDEX(Results_Cases!BX:BX,MATCH(A50,Results_Cases!A:A,0))+INDEX(Results_Cases!BY:BY,MATCH(A50,Results_Cases!A:A,0))+INDEX(Results_Cases!BZ:BZ,MATCH(A50,Results_Cases!A:A,0))</f>
        <v>28</v>
      </c>
      <c r="CO50" s="102">
        <f>IF(ISERROR(INDEX(Results_Cases!CA:CA,MATCH(A50,Results_Cases!A:A,0))/CT50),0,INDEX(Results_Cases!CA:CA,MATCH(A50,Results_Cases!A:A,0))/CT50)</f>
        <v>0</v>
      </c>
      <c r="CP50" s="102">
        <f>IF(ISERROR(INDEX(Results_Cases!CB:CB,MATCH(A50,Results_Cases!A:A,0))/CT50),0,INDEX(Results_Cases!CB:CB,MATCH(A50,Results_Cases!A:A,0))/CT50)</f>
        <v>0</v>
      </c>
      <c r="CQ50" s="102">
        <f>IF(ISERROR(INDEX(Results_Cases!CC:CC,MATCH(A50,Results_Cases!A:A,0))/CT50),0,INDEX(Results_Cases!CC:CC,MATCH(A50,Results_Cases!A:A,0))/CT50)</f>
        <v>0</v>
      </c>
      <c r="CR50" s="102">
        <f>IF(ISERROR(INDEX(Results_Cases!CD:CD,MATCH(A50,Results_Cases!A:A,0))/CT50),0,INDEX(Results_Cases!CD:CD,MATCH(A50,Results_Cases!A:A,0))/CT50)</f>
        <v>0</v>
      </c>
      <c r="CS50" s="102">
        <f>IF(ISERROR(INDEX(Results_Cases!CE:CE,MATCH(A50,Results_Cases!A:A,0))/CT50),0,INDEX(Results_Cases!CE:CE,MATCH(A50,Results_Cases!A:A,0))/CT50)</f>
        <v>0</v>
      </c>
      <c r="CT50" s="103">
        <f>IF(ISERROR(INDEX(Results_Cases!CA:CA,MATCH(A50,Results_Cases!A:A,0))+INDEX(Results_Cases!CB:CB,MATCH(A50,Results_Cases!A:A,0))+INDEX(Results_Cases!CC:CC,MATCH(A50,Results_Cases!A:A,0))+INDEX(Results_Cases!CD:CD,MATCH(A50,Results_Cases!A:A,0))+INDEX(Results_Cases!CE:CE,MATCH(A50,Results_Cases!A:A,0))),0,INDEX(Results_Cases!CA:CA,MATCH(A50,Results_Cases!A:A,0))+INDEX(Results_Cases!CB:CB,MATCH(A50,Results_Cases!A:A,0))+INDEX(Results_Cases!CC:CC,MATCH(A50,Results_Cases!A:A,0))+INDEX(Results_Cases!CD:CD,MATCH(A50,Results_Cases!A:A,0))+INDEX(Results_Cases!CE:CE,MATCH(A50,Results_Cases!A:A,0)))</f>
        <v>0</v>
      </c>
      <c r="CU50" s="104">
        <f>INDEX(Results_Cases!CF:CF,MATCH(A50,Results_Cases!A:A,0))/DC50</f>
        <v>0.42424242424242425</v>
      </c>
      <c r="CV50" s="104">
        <f>INDEX(Results_Cases!CG:CG,MATCH(A50,Results_Cases!A:A,0))/DC50</f>
        <v>6.0606060606060608E-2</v>
      </c>
      <c r="CW50" s="104">
        <f>INDEX(Results_Cases!CH:CH,MATCH(A50,Results_Cases!A:A,0))/DC50</f>
        <v>0.60606060606060608</v>
      </c>
      <c r="CX50" s="104">
        <f>INDEX(Results_Cases!CI:CI,MATCH(A50,Results_Cases!A:A,0))/DC50</f>
        <v>3.0303030303030304E-2</v>
      </c>
      <c r="CY50" s="104">
        <f>INDEX(Results_Cases!CJ:CJ,MATCH(A50,Results_Cases!A:A,0))/DC50</f>
        <v>0.21212121212121213</v>
      </c>
      <c r="CZ50" s="104">
        <f>INDEX(Results_Cases!CK:CK,MATCH(A50,Results_Cases!A:A,0))/DC50</f>
        <v>0</v>
      </c>
      <c r="DA50" s="104">
        <f>INDEX(Results_Cases!CL:CL,MATCH(A50,Results_Cases!A:A,0))/DC50</f>
        <v>9.0909090909090912E-2</v>
      </c>
      <c r="DB50" s="104">
        <f>INDEX(Results_Cases!CM:CM,MATCH(A50,Results_Cases!A:A,0))/DC50</f>
        <v>0.30303030303030304</v>
      </c>
      <c r="DC50" s="100">
        <f>INDEX(Results_Cases!HB:HB,MATCH(A50,Results_Cases!A:A,0))</f>
        <v>33</v>
      </c>
      <c r="DD50" s="102">
        <f>IF(ISERROR(INDEX(Results_Cases!CN:CN,MATCH(A50,Results_Cases!A:A,0))/DK50),"..",INDEX(Results_Cases!CN:CN,MATCH(A50,Results_Cases!A:A,0))/DK50)</f>
        <v>0.46875</v>
      </c>
      <c r="DE50" s="102">
        <f>IF(ISERROR(INDEX(Results_Cases!CO:CO,MATCH(A50,Results_Cases!A:A,0))/DK50),"..",INDEX(Results_Cases!CO:CO,MATCH(A50,Results_Cases!A:A,0))/DK50)</f>
        <v>3.125E-2</v>
      </c>
      <c r="DF50" s="102">
        <f>IF(ISERROR(INDEX(Results_Cases!CP:CP,MATCH(A50,Results_Cases!A:A,0))/DK50),"..",INDEX(Results_Cases!CP:CP,MATCH(A50,Results_Cases!A:A,0))/DK50)</f>
        <v>0.15625</v>
      </c>
      <c r="DG50" s="102">
        <f>IF(ISERROR(INDEX(Results_Cases!CQ:CQ,MATCH(A50,Results_Cases!A:A,0))/DK50),"..",INDEX(Results_Cases!CQ:CQ,MATCH(A50,Results_Cases!A:A,0))/DK50)</f>
        <v>0.15625</v>
      </c>
      <c r="DH50" s="102">
        <f>IF(ISERROR(INDEX(Results_Cases!CR:CR,MATCH(A50,Results_Cases!A:A,0))/DK50),"..",INDEX(Results_Cases!CR:CR,MATCH(A50,Results_Cases!A:A,0))/DK50)</f>
        <v>0.1875</v>
      </c>
      <c r="DI50" s="105">
        <f>IF(ISERROR(INDEX(Results_Cases!CS:CS,MATCH(A50,Results_Cases!A:A,0))),0,INDEX(Results_Cases!CS:CS,MATCH(A50,Results_Cases!A:A,0)))</f>
        <v>8.5538823529411765</v>
      </c>
      <c r="DJ50" s="106">
        <f>IF(ISERROR(INDEX(Results_Cases!CT:CT,MATCH(A50,Results_Cases!A:A,0))),0,INDEX(Results_Cases!CT:CT,MATCH(A50,Results_Cases!A:A,0)))</f>
        <v>8</v>
      </c>
      <c r="DK50" s="103">
        <f>INDEX(Results_Cases!CN:CN,MATCH(A50,Results_Cases!A:A,0))+INDEX(Results_Cases!CO:CO,MATCH(A50,Results_Cases!A:A,0))+INDEX(Results_Cases!CP:CP,MATCH(A50,Results_Cases!A:A,0))+INDEX(Results_Cases!CQ:CQ,MATCH(A50,Results_Cases!A:A,0))+INDEX(Results_Cases!CR:CR,MATCH(A50,Results_Cases!A:A,0))</f>
        <v>32</v>
      </c>
      <c r="DL50" s="104">
        <f>IF(ISERROR(INDEX(Results_Cases!CU:CU,MATCH(A50,Results_Cases!A:A,0))/DO50),"..",INDEX(Results_Cases!CU:CU,MATCH(A50,Results_Cases!A:A,0))/DO50)</f>
        <v>0.13333333333333333</v>
      </c>
      <c r="DM50" s="104">
        <f>IF(ISERROR(INDEX(Results_Cases!CV:CV,MATCH(A50,Results_Cases!A:A,0))/DO50),"..",INDEX(Results_Cases!CV:CV,MATCH(A50,Results_Cases!A:A,0))/DO50)</f>
        <v>0.8666666666666667</v>
      </c>
      <c r="DN50" s="104">
        <f>IF(ISERROR(INDEX(Results_Cases!CW:CW,MATCH(A50,Results_Cases!A:A,0))/DO50),"..",INDEX(Results_Cases!CW:CW,MATCH(A50,Results_Cases!A:A,0))/DO50)</f>
        <v>0</v>
      </c>
      <c r="DO50" s="100">
        <f>INDEX(Results_Cases!CU:CU,MATCH(A50,Results_Cases!A:A,0))+INDEX(Results_Cases!CV:CV,MATCH(A50,Results_Cases!A:A,0))+INDEX(Results_Cases!CW:CW,MATCH(A50,Results_Cases!A:A,0))</f>
        <v>15</v>
      </c>
      <c r="DP50" s="102">
        <f>IF(ISERROR(INDEX(Results_Cases!CX:CX,MATCH(A50,Results_Cases!A:A,0))/DS50),"..",INDEX(Results_Cases!CX:CX,MATCH(A50,Results_Cases!A:A,0))/DS50)</f>
        <v>0.60606060606060608</v>
      </c>
      <c r="DQ50" s="102">
        <f>IF(ISERROR(INDEX(Results_Cases!CY:CY,MATCH(A50,Results_Cases!A:A,0))/DS50),"..",INDEX(Results_Cases!CY:CY,MATCH(A50,Results_Cases!A:A,0))/DS50)</f>
        <v>0.39393939393939392</v>
      </c>
      <c r="DR50" s="102">
        <f>IF(ISERROR(INDEX(Results_Cases!CZ:CZ,MATCH(A50,Results_Cases!A:A,0))/DS50),"..",INDEX(Results_Cases!CZ:CZ,MATCH(A50,Results_Cases!A:A,0))/DS50)</f>
        <v>0</v>
      </c>
      <c r="DS50" s="103">
        <f>INDEX(Results_Cases!CX:CX,MATCH(A50,Results_Cases!A:A,0))+INDEX(Results_Cases!CY:CY,MATCH(A50,Results_Cases!A:A,0))+INDEX(Results_Cases!CZ:CZ,MATCH(A50,Results_Cases!A:A,0))</f>
        <v>33</v>
      </c>
      <c r="DT50" s="104">
        <f>IF(ISERROR(INDEX(Results_Cases!DA:DA,MATCH(A50,Results_Cases!A:A,0))/EC50),"..",INDEX(Results_Cases!DA:DA,MATCH(A50,Results_Cases!A:A,0))/EC50)</f>
        <v>3.3333333333333333E-2</v>
      </c>
      <c r="DU50" s="104">
        <f>IF(ISERROR(INDEX(Results_Cases!DB:DB,MATCH(A50,Results_Cases!A:A,0))/EC50),"..",INDEX(Results_Cases!DB:DB,MATCH(A50,Results_Cases!A:A,0))/EC50)</f>
        <v>0</v>
      </c>
      <c r="DV50" s="104">
        <f>IF(ISERROR(INDEX(Results_Cases!DC:DC,MATCH(A50,Results_Cases!A:A,0))/EC50),"..",INDEX(Results_Cases!DC:DC,MATCH(A50,Results_Cases!A:A,0))/EC50)</f>
        <v>3.3333333333333333E-2</v>
      </c>
      <c r="DW50" s="104">
        <f>IF(ISERROR(INDEX(Results_Cases!DD:DD,MATCH(A50,Results_Cases!A:A,0))/EC50),"..",INDEX(Results_Cases!DD:DD,MATCH(A50,Results_Cases!A:A,0))/EC50)</f>
        <v>3.3333333333333333E-2</v>
      </c>
      <c r="DX50" s="104">
        <f>IF(ISERROR(INDEX(Results_Cases!DE:DE,MATCH(A50,Results_Cases!A:A,0))/EC50),"..",INDEX(Results_Cases!DE:DE,MATCH(A50,Results_Cases!A:A,0))/EC50)</f>
        <v>0.33333333333333331</v>
      </c>
      <c r="DY50" s="104">
        <f>IF(ISERROR(INDEX(Results_Cases!DF:DF,MATCH(A50,Results_Cases!A:A,0))/EC50),"..",INDEX(Results_Cases!DF:DF,MATCH(A50,Results_Cases!A:A,0))/EC50)</f>
        <v>0.43333333333333335</v>
      </c>
      <c r="DZ50" s="104">
        <f>IF(ISERROR(INDEX(Results_Cases!DG:DG,MATCH(A50,Results_Cases!A:A,0))/EC50),"..",INDEX(Results_Cases!DG:DG,MATCH(A50,Results_Cases!A:A,0))/EC50)</f>
        <v>0.13333333333333333</v>
      </c>
      <c r="EA50" s="104">
        <f>IF(ISERROR(INDEX(Results_Cases!DH:DH,MATCH(A50,Results_Cases!A:A,0))/EC50),"..",INDEX(Results_Cases!DH:DH,MATCH(A50,Results_Cases!A:A,0))/EC50)</f>
        <v>0</v>
      </c>
      <c r="EB50" s="107">
        <f>IF(ISERROR(INDEX(Results_Cases!DI:DI,MATCH(A50,Results_Cases!A:A,0))),"..",INDEX(Results_Cases!DI:DI,MATCH(A50,Results_Cases!A:A,0)))</f>
        <v>58.121212121212125</v>
      </c>
      <c r="EC50" s="100">
        <f>INDEX(Results_Cases!DA:DA,MATCH(A50,Results_Cases!A:A,0))+INDEX(Results_Cases!DB:DB,MATCH(A50,Results_Cases!A:A,0))+INDEX(Results_Cases!DC:DC,MATCH(A50,Results_Cases!A:A,0))+INDEX(Results_Cases!DD:DD,MATCH(A50,Results_Cases!A:A,0))+INDEX(Results_Cases!DE:DE,MATCH(A50,Results_Cases!A:A,0))+INDEX(Results_Cases!DF:DF,MATCH(A50,Results_Cases!A:A,0))+INDEX(Results_Cases!DG:DG,MATCH(A50,Results_Cases!A:A,0))+INDEX(Results_Cases!DH:DH,MATCH(A50,Results_Cases!A:A,0))</f>
        <v>30</v>
      </c>
      <c r="ED50" s="102">
        <f>IF(ISERROR(INDEX(Results_Cases!DJ:DJ,MATCH(A50,Results_Cases!A:A,0))/EI50),"..",INDEX(Results_Cases!DJ:DJ,MATCH(A50,Results_Cases!A:A,0))/EI50)</f>
        <v>0</v>
      </c>
      <c r="EE50" s="102">
        <f>IF(ISERROR(INDEX(Results_Cases!DK:DK,MATCH(A50,Results_Cases!A:A,0))/EI50),"..",INDEX(Results_Cases!DK:DK,MATCH(A50,Results_Cases!A:A,0))/EI50)</f>
        <v>3.0303030303030304E-2</v>
      </c>
      <c r="EF50" s="102">
        <f>IF(ISERROR(INDEX(Results_Cases!DL:DL,MATCH(A50,Results_Cases!A:A,0))/EI50),"..",INDEX(Results_Cases!DL:DL,MATCH(A50,Results_Cases!A:A,0))/EI50)</f>
        <v>0</v>
      </c>
      <c r="EG50" s="102">
        <f>IF(ISERROR(INDEX(Results_Cases!DM:DM,MATCH(A50,Results_Cases!A:A,0))/EI50),"..",INDEX(Results_Cases!DM:DM,MATCH(A50,Results_Cases!A:A,0))/EI50)</f>
        <v>0.84848484848484851</v>
      </c>
      <c r="EH50" s="102">
        <f>IF(ISERROR(INDEX(Results_Cases!DN:DN,MATCH(A50,Results_Cases!A:A,0))/EI50),"..",INDEX(Results_Cases!DN:DN,MATCH(A50,Results_Cases!A:A,0))/EI50)</f>
        <v>0.12121212121212122</v>
      </c>
      <c r="EI50" s="103">
        <f>INDEX(Results_Cases!DJ:DJ,MATCH(A50,Results_Cases!A:A,0))+INDEX(Results_Cases!DK:DK,MATCH(A50,Results_Cases!A:A,0))+INDEX(Results_Cases!DL:DL,MATCH(A50,Results_Cases!A:A,0))+INDEX(Results_Cases!DM:DM,MATCH(A50,Results_Cases!A:A,0))+INDEX(Results_Cases!DN:DN,MATCH(A50,Results_Cases!A:A,0))</f>
        <v>33</v>
      </c>
      <c r="EJ50" s="104">
        <f>IF(ISERROR(INDEX(Results_Cases!DO:DO,MATCH(A50,Results_Cases!A:A,0))/EI50),"..",INDEX(Results_Cases!DO:DO,MATCH(A50,Results_Cases!A:A,0))/EI50)</f>
        <v>0</v>
      </c>
      <c r="EK50" s="104">
        <f>IF(ISERROR(INDEX(Results_Cases!DP:DP,MATCH(A50,Results_Cases!A:A,0))/EI50),"..",INDEX(Results_Cases!DP:DP,MATCH(A50,Results_Cases!A:A,0))/EI50)</f>
        <v>0</v>
      </c>
      <c r="EL50" s="104">
        <f>IF(ISERROR(INDEX(Results_Cases!DQ:DQ,MATCH(A50,Results_Cases!A:A,0))/EI50),"..",INDEX(Results_Cases!DQ:DQ,MATCH(A50,Results_Cases!A:A,0))/EI50)</f>
        <v>0</v>
      </c>
      <c r="EM50" s="102">
        <f>IF(ISERROR(INDEX(Results_Cases!DR:DR,MATCH(A50,Results_Cases!A:A,0))/EI50),"..",INDEX(Results_Cases!DR:DR,MATCH(A50,Results_Cases!A:A,0))/EI50)</f>
        <v>0</v>
      </c>
      <c r="EN50" s="102">
        <f>IF(ISERROR(INDEX(Results_Cases!DS:DS,MATCH(A50,Results_Cases!A:A,0))/EI50),"..",INDEX(Results_Cases!DS:DS,MATCH(A50,Results_Cases!A:A,0))/EI50)</f>
        <v>0</v>
      </c>
      <c r="EO50" s="102">
        <f>IF(ISERROR(INDEX(Results_Cases!DT:DT,MATCH(A50,Results_Cases!A:A,0))/EI50),"..",INDEX(Results_Cases!DT:DT,MATCH(A50,Results_Cases!A:A,0))/EI50)</f>
        <v>0</v>
      </c>
      <c r="EP50" s="102">
        <f>IF(ISERROR(INDEX(Results_Cases!DU:DU,MATCH(A50,Results_Cases!A:A,0))/EI50),"..",INDEX(Results_Cases!DU:DU,MATCH(A50,Results_Cases!A:A,0))/EI50)</f>
        <v>3.0303030303030304E-2</v>
      </c>
      <c r="EQ50" s="104">
        <f>IF(ISERROR(INDEX(Results_Cases!DV:DV,MATCH(A50,Results_Cases!A:A,0))/EI50),"..",INDEX(Results_Cases!DV:DV,MATCH(A50,Results_Cases!A:A,0))/EI50)</f>
        <v>0</v>
      </c>
      <c r="ER50" s="104">
        <f>IF(ISERROR(INDEX(Results_Cases!DW:DW,MATCH(A50,Results_Cases!A:A,0))/EI50),"..",INDEX(Results_Cases!DW:DW,MATCH(A50,Results_Cases!A:A,0))/EI50)</f>
        <v>0</v>
      </c>
      <c r="ES50" s="104">
        <f>IF(ISERROR(INDEX(Results_Cases!DX:DX,MATCH(A50,Results_Cases!A:A,0))/EI50),"..",INDEX(Results_Cases!DX:DX,MATCH(A50,Results_Cases!A:A,0))/EI50)</f>
        <v>0</v>
      </c>
      <c r="ET50" s="104">
        <f>IF(ISERROR(INDEX(Results_Cases!DY:DY,MATCH(A50,Results_Cases!A:A,0))/EI50),"..",INDEX(Results_Cases!DY:DY,MATCH(A50,Results_Cases!A:A,0))/EI50)</f>
        <v>0</v>
      </c>
      <c r="EU50" s="104">
        <f>IF(ISERROR(INDEX(Results_Cases!DZ:DZ,MATCH(A50,Results_Cases!A:A,0))/EI50),"..",INDEX(Results_Cases!DZ:DZ,MATCH(A50,Results_Cases!A:A,0))/EI50)</f>
        <v>0</v>
      </c>
      <c r="EV50" s="104">
        <f>IF(ISERROR(INDEX(Results_Cases!EA:EA,MATCH(A50,Results_Cases!A:A,0))/EI50),"..",INDEX(Results_Cases!EA:EA,MATCH(A50,Results_Cases!A:A,0))/EI50)</f>
        <v>0</v>
      </c>
      <c r="EW50" s="104">
        <f>IF(ISERROR(INDEX(Results_Cases!EB:EB,MATCH(A50,Results_Cases!A:A,0))/EI50),"..",INDEX(Results_Cases!EB:EB,MATCH(A50,Results_Cases!A:A,0))/EI50)</f>
        <v>0</v>
      </c>
      <c r="EX50" s="102">
        <f>IF(ISERROR(INDEX(Results_Cases!EC:EC,MATCH(A50,Results_Cases!A:A,0))/EI50),"..",INDEX(Results_Cases!EC:EC,MATCH(A50,Results_Cases!A:A,0))/EI50)</f>
        <v>0</v>
      </c>
      <c r="EY50" s="102">
        <f>IF(ISERROR(INDEX(Results_Cases!ED:ED,MATCH(A50,Results_Cases!A:A,0))/EI50),"..",INDEX(Results_Cases!ED:ED,MATCH(A50,Results_Cases!A:A,0))/EI50)</f>
        <v>0</v>
      </c>
      <c r="EZ50" s="102">
        <f>IF(ISERROR(INDEX(Results_Cases!EE:EE,MATCH(A50,Results_Cases!A:A,0))/EI50),"..",INDEX(Results_Cases!EE:EE,MATCH(A50,Results_Cases!A:A,0))/EI50)</f>
        <v>0</v>
      </c>
      <c r="FA50" s="102">
        <f>IF(ISERROR(INDEX(Results_Cases!EF:EF,MATCH(A50,Results_Cases!A:A,0))/EI50),"..",INDEX(Results_Cases!EF:EF,MATCH(A50,Results_Cases!A:A,0))/EI50)</f>
        <v>0</v>
      </c>
      <c r="FB50" s="102">
        <f>IF(ISERROR(INDEX(Results_Cases!EG:EG,MATCH(A50,Results_Cases!A:A,0))/EI50),"..",INDEX(Results_Cases!EG:EG,MATCH(A50,Results_Cases!A:A,0))/EI50)</f>
        <v>0</v>
      </c>
      <c r="FC50" s="102">
        <f>IF(ISERROR(INDEX(Results_Cases!EH:EH,MATCH(A50,Results_Cases!A:A,0))/EI50),"..",INDEX(Results_Cases!EH:EH,MATCH(A50,Results_Cases!A:A,0))/EI50)</f>
        <v>0</v>
      </c>
      <c r="FD50" s="102">
        <f>IF(ISERROR(INDEX(Results_Cases!EI:EI,MATCH(A50,Results_Cases!A:A,0))/EI50),"..",INDEX(Results_Cases!EI:EI,MATCH(A50,Results_Cases!A:A,0))/EI50)</f>
        <v>0</v>
      </c>
      <c r="FE50" s="102">
        <f>IF(ISERROR(INDEX(Results_Cases!EJ:EJ,MATCH(A50,Results_Cases!A:A,0))/EI50),"..",INDEX(Results_Cases!EJ:EJ,MATCH(A50,Results_Cases!A:A,0))/EI50)</f>
        <v>0</v>
      </c>
      <c r="FF50" s="102">
        <f>IF(ISERROR(INDEX(Results_Cases!EK:EK,MATCH(A50,Results_Cases!A:A,0))/EI50),"..",INDEX(Results_Cases!EK:EK,MATCH(A50,Results_Cases!A:A,0))/EI50)</f>
        <v>0</v>
      </c>
      <c r="FG50" s="102">
        <f>IF(ISERROR(INDEX(Results_Cases!EL:EL,MATCH(A50,Results_Cases!A:A,0))/EI50),"..",INDEX(Results_Cases!EL:EL,MATCH(A50,Results_Cases!A:A,0))/EI50)</f>
        <v>0</v>
      </c>
      <c r="FH50" s="102">
        <f>IF(ISERROR(INDEX(Results_Cases!EM:EM,MATCH(A50,Results_Cases!A:A,0))/EI50),"..",INDEX(Results_Cases!EM:EM,MATCH(A50,Results_Cases!A:A,0))/EI50)</f>
        <v>0</v>
      </c>
      <c r="FI50" s="102">
        <f>IF(ISERROR(INDEX(Results_Cases!EN:EN,MATCH(A50,Results_Cases!A:A,0))/EI50),"..",INDEX(Results_Cases!EN:EN,MATCH(A50,Results_Cases!A:A,0))/EI50)</f>
        <v>0</v>
      </c>
      <c r="FJ50" s="102">
        <f>IF(ISERROR(INDEX(Results_Cases!EO:EO,MATCH(A50,Results_Cases!A:A,0))/EI50),"..",INDEX(Results_Cases!EO:EO,MATCH(A50,Results_Cases!A:A,0))/EI50)</f>
        <v>0</v>
      </c>
      <c r="FK50" s="102">
        <f>IF(ISERROR(INDEX(Results_Cases!EP:EP,MATCH(A50,Results_Cases!A:A,0))/EI50),"..",INDEX(Results_Cases!EP:EP,MATCH(A50,Results_Cases!A:A,0))/EI50)</f>
        <v>0</v>
      </c>
      <c r="FL50" s="102">
        <f>IF(ISERROR(INDEX(Results_Cases!EQ:EQ,MATCH(A50,Results_Cases!A:A,0))/EI50),"..",INDEX(Results_Cases!EQ:EQ,MATCH(A50,Results_Cases!A:A,0))/EI50)</f>
        <v>0</v>
      </c>
      <c r="FM50" s="102">
        <f>IF(ISERROR(INDEX(Results_Cases!ER:ER,MATCH(A50,Results_Cases!A:A,0))/EI50),"..",INDEX(Results_Cases!ER:ER,MATCH(A50,Results_Cases!A:A,0))/EI50)</f>
        <v>0</v>
      </c>
      <c r="FN50" s="102">
        <f>IF(ISERROR(INDEX(Results_Cases!ES:ES,MATCH(A50,Results_Cases!A:A,0))/EI50),"..",INDEX(Results_Cases!ES:ES,MATCH(A50,Results_Cases!A:A,0))/EI50)</f>
        <v>0</v>
      </c>
      <c r="FO50" s="102">
        <f>IF(ISERROR(INDEX(Results_Cases!ET:ET,MATCH(A50,Results_Cases!A:A,0))/EI50),"..",INDEX(Results_Cases!ET:ET,MATCH(A50,Results_Cases!A:A,0))/EI50)</f>
        <v>0</v>
      </c>
      <c r="FP50" s="102">
        <f>IF(ISERROR(INDEX(Results_Cases!EU:EU,MATCH(A50,Results_Cases!A:A,0))/EI50),"..",INDEX(Results_Cases!EU:EU,MATCH(A50,Results_Cases!A:A,0))/EI50)</f>
        <v>0</v>
      </c>
      <c r="FQ50" s="102">
        <f>IF(ISERROR(INDEX(Results_Cases!EV:EV,MATCH(A50,Results_Cases!A:A,0))/EI50),"..",INDEX(Results_Cases!EV:EV,MATCH(A50,Results_Cases!A:A,0))/EI50)</f>
        <v>0</v>
      </c>
      <c r="FR50" s="102">
        <f>IF(ISERROR(INDEX(Results_Cases!EW:EW,MATCH(A50,Results_Cases!A:A,0))/EI50),"..",INDEX(Results_Cases!EW:EW,MATCH(A50,Results_Cases!A:A,0))/EI50)</f>
        <v>0</v>
      </c>
      <c r="FS50" s="102">
        <f>IF(ISERROR(INDEX(Results_Cases!EX:EX,MATCH(A50,Results_Cases!A:A,0))/EI50),"..",INDEX(Results_Cases!EX:EX,MATCH(A50,Results_Cases!A:A,0))/EI50)</f>
        <v>0.84848484848484851</v>
      </c>
      <c r="FT50" s="104">
        <f>IF(ISERROR(INDEX(Results_Cases!EY:EY,MATCH(A50,Results_Cases!A:A,0))/EI50),"..",INDEX(Results_Cases!EY:EY,MATCH(A50,Results_Cases!A:A,0))/EI50)</f>
        <v>9.0909090909090912E-2</v>
      </c>
      <c r="FU50" s="104">
        <f>IF(ISERROR(INDEX(Results_Cases!EZ:EZ,MATCH(A50,Results_Cases!A:A,0))/EI50),"..",INDEX(Results_Cases!EZ:EZ,MATCH(A50,Results_Cases!A:A,0))/EI50)</f>
        <v>3.0303030303030304E-2</v>
      </c>
      <c r="FV50" s="102">
        <f>IF(ISERROR(INDEX(Results_Cases!FA:FA,MATCH(A50,Results_Cases!A:A,0))/GB50),"..",INDEX(Results_Cases!FA:FA,MATCH(A50,Results_Cases!A:A,0))/GB50)</f>
        <v>0.92592592592592593</v>
      </c>
      <c r="FW50" s="102">
        <f>IF(ISERROR(INDEX(Results_Cases!FB:FB,MATCH(A50,Results_Cases!A:A,0))/GB50),"..",INDEX(Results_Cases!FB:FB,MATCH(A50,Results_Cases!A:A,0))/GB50)</f>
        <v>3.7037037037037035E-2</v>
      </c>
      <c r="FX50" s="102">
        <f>IF(ISERROR(INDEX(Results_Cases!FC:FC,MATCH(A50,Results_Cases!A:A,0))/GB50),"..",INDEX(Results_Cases!FC:FC,MATCH(A50,Results_Cases!A:A,0))/GB50)</f>
        <v>0</v>
      </c>
      <c r="FY50" s="102">
        <f>IF(ISERROR(INDEX(Results_Cases!FD:FD,MATCH(A50,Results_Cases!A:A,0))/GB50),"..",INDEX(Results_Cases!FD:FD,MATCH(A50,Results_Cases!A:A,0))/GB50)</f>
        <v>3.7037037037037035E-2</v>
      </c>
      <c r="FZ50" s="102">
        <f>IF(ISERROR(INDEX(Results_Cases!FE:FE,MATCH(A50,Results_Cases!A:A,0))/GB50),"..",INDEX(Results_Cases!FE:FE,MATCH(A50,Results_Cases!A:A,0))/GB50)</f>
        <v>0</v>
      </c>
      <c r="GA50" s="108">
        <f>IF(ISERROR(INDEX(Results_Cases!FF:FF,MATCH(A50,Results_Cases!A:A,0))/GB50),"..",INDEX(Results_Cases!FF:FF,MATCH(A50,Results_Cases!A:A,0))/GB50)</f>
        <v>0</v>
      </c>
      <c r="GB50" s="103">
        <f>INDEX(Results_Cases!FA:FA,MATCH(A50,Results_Cases!A:A,0))+INDEX(Results_Cases!FB:FB,MATCH(A50,Results_Cases!A:A,0))+INDEX(Results_Cases!FC:FC,MATCH(A50,Results_Cases!A:A,0))+INDEX(Results_Cases!FD:FD,MATCH(A50,Results_Cases!A:A,0))+INDEX(Results_Cases!FE:FE,MATCH(A50,Results_Cases!A:A,0))+INDEX(Results_Cases!FF:FF,MATCH(A50,Results_Cases!A:A,0))</f>
        <v>27</v>
      </c>
      <c r="GC50" s="104">
        <f>IF(ISERROR(INDEX(Results_Cases!FG:FG,MATCH(A50,Results_Cases!A:A,0))/GQ50),"..",INDEX(Results_Cases!FG:FG,MATCH(A50,Results_Cases!A:A,0))/GQ50)</f>
        <v>0.95833333333333337</v>
      </c>
      <c r="GD50" s="104">
        <f>IF(ISERROR(INDEX(Results_Cases!FH:FH,MATCH(A50,Results_Cases!A:A,0))/GQ50),"..",INDEX(Results_Cases!FH:FH,MATCH(A50,Results_Cases!A:A,0))/GQ50)</f>
        <v>0</v>
      </c>
      <c r="GE50" s="104">
        <f>IF(ISERROR(INDEX(Results_Cases!FI:FI,MATCH(A50,Results_Cases!A:A,0))/GQ50),"..",INDEX(Results_Cases!FI:FI,MATCH(A50,Results_Cases!A:A,0))/GQ50)</f>
        <v>0</v>
      </c>
      <c r="GF50" s="104">
        <f>IF(ISERROR(INDEX(Results_Cases!FJ:FJ,MATCH(A50,Results_Cases!A:A,0))/GQ50),"..",INDEX(Results_Cases!FJ:FJ,MATCH(A50,Results_Cases!A:A,0))/GQ50)</f>
        <v>0</v>
      </c>
      <c r="GG50" s="104">
        <f>IF(ISERROR(INDEX(Results_Cases!FK:FK,MATCH(A50,Results_Cases!A:A,0))/GQ50),"..",INDEX(Results_Cases!FK:FK,MATCH(A50,Results_Cases!A:A,0))/GQ50)</f>
        <v>0</v>
      </c>
      <c r="GH50" s="104">
        <f>IF(ISERROR(INDEX(Results_Cases!FL:FL,MATCH(A50,Results_Cases!A:A,0))/GQ50),"..",INDEX(Results_Cases!FL:FL,MATCH(A50,Results_Cases!A:A,0))/GQ50)</f>
        <v>0</v>
      </c>
      <c r="GI50" s="104">
        <f>IF(ISERROR(INDEX(Results_Cases!FM:FM,MATCH(A50,Results_Cases!A:A,0))/GQ50),"..",INDEX(Results_Cases!FM:FM,MATCH(A50,Results_Cases!A:A,0))/GQ50)</f>
        <v>0</v>
      </c>
      <c r="GJ50" s="104">
        <f>IF(ISERROR(INDEX(Results_Cases!FN:FN,MATCH(A50,Results_Cases!A:A,0))/GQ50),"..",INDEX(Results_Cases!FN:FN,MATCH(A50,Results_Cases!A:A,0))/GQ50)</f>
        <v>4.1666666666666664E-2</v>
      </c>
      <c r="GK50" s="104">
        <f>IF(ISERROR(INDEX(Results_Cases!FO:FO,MATCH(A50,Results_Cases!A:A,0))/GQ50),"..",INDEX(Results_Cases!FO:FO,MATCH(A50,Results_Cases!A:A,0))/GQ50)</f>
        <v>0</v>
      </c>
      <c r="GL50" s="104">
        <f>IF(ISERROR(INDEX(Results_Cases!FP:FP,MATCH(A50,Results_Cases!A:A,0))/GQ50),"..",INDEX(Results_Cases!FP:FP,MATCH(A50,Results_Cases!A:A,0))/GQ50)</f>
        <v>0</v>
      </c>
      <c r="GM50" s="104">
        <f>IF(ISERROR(INDEX(Results_Cases!FQ:FQ,MATCH(A50,Results_Cases!A:A,0))/GQ50),"..",INDEX(Results_Cases!FQ:FQ,MATCH(A50,Results_Cases!A:A,0))/GQ50)</f>
        <v>0</v>
      </c>
      <c r="GN50" s="104">
        <f>IF(ISERROR(INDEX(Results_Cases!FR:FR,MATCH(A50,Results_Cases!A:A,0))/GQ50),"..",INDEX(Results_Cases!FR:FR,MATCH(A50,Results_Cases!A:A,0))/GQ50)</f>
        <v>0</v>
      </c>
      <c r="GO50" s="104">
        <f>IF(ISERROR(INDEX(Results_Cases!FS:FS,MATCH(A50,Results_Cases!A:A,0))/GQ50),"..",INDEX(Results_Cases!FS:FS,MATCH(A50,Results_Cases!A:A,0))/GQ50)</f>
        <v>0</v>
      </c>
      <c r="GP50" s="104">
        <f>IF(ISERROR(INDEX(Results_Cases!FT:FT,MATCH(A50,Results_Cases!A:A,0))/GQ50),"..",INDEX(Results_Cases!FT:FT,MATCH(A50,Results_Cases!A:A,0))/GQ50)</f>
        <v>0</v>
      </c>
      <c r="GQ50" s="100">
        <f>INDEX(Results_Cases!FG:FG,MATCH(A50,Results_Cases!A:A,0))+INDEX(Results_Cases!FH:FH,MATCH(A50,Results_Cases!A:A,0))+INDEX(Results_Cases!FI:FI,MATCH(A50,Results_Cases!A:A,0))+INDEX(Results_Cases!FJ:FJ,MATCH(A50,Results_Cases!A:A,0))+INDEX(Results_Cases!FK:FK,MATCH(A50,Results_Cases!A:A,0))+INDEX(Results_Cases!FL:FL,MATCH(A50,Results_Cases!A:A,0))+INDEX(Results_Cases!FM:FM,MATCH(A50,Results_Cases!A:A,0))+INDEX(Results_Cases!FN:FN,MATCH(A50,Results_Cases!A:A,0))+INDEX(Results_Cases!FO:FO,MATCH(A50,Results_Cases!A:A,0))+INDEX(Results_Cases!FP:FP,MATCH(A50,Results_Cases!A:A,0))+INDEX(Results_Cases!FQ:FQ,MATCH(A50,Results_Cases!A:A,0))+INDEX(Results_Cases!FR:FR,MATCH(A50,Results_Cases!A:A,0))+INDEX(Results_Cases!FS:FS,MATCH(A50,Results_Cases!A:A,0))+INDEX(Results_Cases!FT:FT,MATCH(A50,Results_Cases!A:A,0))</f>
        <v>24</v>
      </c>
      <c r="GR50" s="102">
        <f>IF(ISERROR(INDEX(Results_Cases!FU:FU,MATCH(A50,Results_Cases!A:A,0))/GS50),"..",INDEX(Results_Cases!FU:FU,MATCH(A50,Results_Cases!A:A,0))/GS50)</f>
        <v>1</v>
      </c>
      <c r="GS50" s="109">
        <f>INDEX(Results_Cases!FU:FU,MATCH(A50,Results_Cases!A:A,0))</f>
        <v>1</v>
      </c>
      <c r="GT50" s="104" t="str">
        <f>IF(ISERROR(INDEX(Results_Cases!FV:FV,MATCH(A50,Results_Cases!A:A,0))/GV50),"..",INDEX(Results_Cases!FV:FV,MATCH(A50,Results_Cases!A:A,0))/GV50)</f>
        <v>..</v>
      </c>
      <c r="GU50" s="104" t="str">
        <f>IF(ISERROR(INDEX(Results_Cases!FW:FW,MATCH(A50,Results_Cases!A:A,0))/GV50),"..",INDEX(Results_Cases!FW:FW,MATCH(A50,Results_Cases!A:A,0))/GV50)</f>
        <v>..</v>
      </c>
      <c r="GV50" s="110">
        <f>INDEX(Results_Cases!FV:FV,MATCH(A50,Results_Cases!A:A,0))+INDEX(Results_Cases!FW:FW,MATCH(A50,Results_Cases!A:A,0))</f>
        <v>0</v>
      </c>
      <c r="GW50" s="102">
        <f>IF(ISERROR(INDEX(Results_Cases!FX:FX,MATCH(A50,Results_Cases!A:A,0))/GZ50),"..",INDEX(Results_Cases!FX:FX,MATCH(A50,Results_Cases!A:A,0))/GZ50)</f>
        <v>1</v>
      </c>
      <c r="GX50" s="102">
        <f>IF(ISERROR(INDEX(Results_Cases!FY:FY,MATCH(A50,Results_Cases!A:A,0))/GZ50),"..",INDEX(Results_Cases!FY:FY,MATCH(A50,Results_Cases!A:A,0))/GZ50)</f>
        <v>0</v>
      </c>
      <c r="GY50" s="102">
        <f>IF(ISERROR(INDEX(Results_Cases!FZ:FZ,MATCH(A50,Results_Cases!A:A,0))/GZ50),"..",INDEX(Results_Cases!FZ:FZ,MATCH(A50,Results_Cases!A:A,0))/GZ50)</f>
        <v>0</v>
      </c>
      <c r="GZ50" s="109">
        <f>INDEX(Results_Cases!FX:FX,MATCH(A50,Results_Cases!A:A,0))+INDEX(Results_Cases!FY:FY,MATCH(A50,Results_Cases!A:A,0))+INDEX(Results_Cases!FZ:FZ,MATCH(A50,Results_Cases!A:A,0))</f>
        <v>1</v>
      </c>
      <c r="HA50" s="104" t="str">
        <f>IF(ISERROR(INDEX(Results_Cases!GA:GA,MATCH(A50,Results_Cases!A:A,0))/HF50),"..",INDEX(Results_Cases!GA:GA,MATCH(A50,Results_Cases!A:A,0))/HF50)</f>
        <v>..</v>
      </c>
      <c r="HB50" s="104" t="str">
        <f>IF(ISERROR(INDEX(Results_Cases!GB:GB,MATCH(A50,Results_Cases!A:A,0))/HF50),"..",INDEX(Results_Cases!GB:GB,MATCH(A50,Results_Cases!A:A,0))/HF50)</f>
        <v>..</v>
      </c>
      <c r="HC50" s="104" t="str">
        <f>IF(ISERROR(INDEX(Results_Cases!GC:GC,MATCH(A50,Results_Cases!A:A,0))/HF50),"..",INDEX(Results_Cases!GC:GC,MATCH(A50,Results_Cases!A:A,0))/HF50)</f>
        <v>..</v>
      </c>
      <c r="HD50" s="104" t="str">
        <f>IF(ISERROR(INDEX(Results_Cases!GD:GD,MATCH(A50,Results_Cases!A:A,0))/HF50),"..",INDEX(Results_Cases!GD:GD,MATCH(A50,Results_Cases!A:A,0))/HF50)</f>
        <v>..</v>
      </c>
      <c r="HE50" s="104" t="str">
        <f>IF(ISERROR(INDEX(Results_Cases!GE:GE,MATCH(A50,Results_Cases!A:A,0))/HF50),"..",INDEX(Results_Cases!GE:GE,MATCH(A50,Results_Cases!A:A,0))/HF50)</f>
        <v>..</v>
      </c>
      <c r="HF50" s="110">
        <f>INDEX(Results_Cases!GA:GA,MATCH(A50,Results_Cases!A:A,0))+INDEX(Results_Cases!GB:GB,MATCH(A50,Results_Cases!A:A,0))+INDEX(Results_Cases!GC:GC,MATCH(A50,Results_Cases!A:A,0))+INDEX(Results_Cases!GD:GD,MATCH(A50,Results_Cases!A:A,0))+INDEX(Results_Cases!GE:GE,MATCH(A50,Results_Cases!A:A,0))</f>
        <v>0</v>
      </c>
      <c r="HG50" s="102">
        <f>INDEX(Results_Cases!GF:GF,MATCH(A50,Results_Cases!A:A,0))/HO50</f>
        <v>0.7857142857142857</v>
      </c>
      <c r="HH50" s="102">
        <f>INDEX(Results_Cases!GG:GG,MATCH(A50,Results_Cases!A:A,0))/HO50</f>
        <v>3.5714285714285712E-2</v>
      </c>
      <c r="HI50" s="102">
        <f>INDEX(Results_Cases!GH:GH,MATCH(A50,Results_Cases!A:A,0))/HO50</f>
        <v>0.17857142857142858</v>
      </c>
      <c r="HJ50" s="102">
        <f>INDEX(Results_Cases!GI:GI,MATCH(A50,Results_Cases!A:A,0))/HO50</f>
        <v>3.5714285714285712E-2</v>
      </c>
      <c r="HK50" s="102">
        <f>INDEX(Results_Cases!GJ:GJ,MATCH(A50,Results_Cases!A:A,0))/HO50</f>
        <v>0</v>
      </c>
      <c r="HL50" s="102">
        <f>INDEX(Results_Cases!GK:GK,MATCH(A50,Results_Cases!A:A,0))/HO50</f>
        <v>3.5714285714285712E-2</v>
      </c>
      <c r="HM50" s="102">
        <f>INDEX(Results_Cases!GL:GL,MATCH(A50,Results_Cases!A:A,0))/HO50</f>
        <v>0</v>
      </c>
      <c r="HN50" s="102">
        <f>INDEX(Results_Cases!GM:GM,MATCH(A50,Results_Cases!A:A,0))/HO50</f>
        <v>0</v>
      </c>
      <c r="HO50" s="103">
        <f>INDEX(Results_Cases!HC:HC,MATCH(A50,Results_Cases!A:A,0))</f>
        <v>28</v>
      </c>
      <c r="HP50" s="104">
        <f>IF(ISERROR(INDEX(Results_Cases!GN:GN,MATCH(A50,Results_Cases!A:A,0))/HX50),0,INDEX(Results_Cases!GN:GN,MATCH(A50,Results_Cases!A:A,0))/HX50)</f>
        <v>0.5357142857142857</v>
      </c>
      <c r="HQ50" s="104">
        <f>IF(ISERROR(INDEX(Results_Cases!GO:GO,MATCH(A50,Results_Cases!A:A,0))/HX50),0,INDEX(Results_Cases!GO:GO,MATCH(A50,Results_Cases!A:A,0))/HX50)</f>
        <v>0.10714285714285714</v>
      </c>
      <c r="HR50" s="104">
        <f>IF(ISERROR(INDEX(Results_Cases!GP:GP,MATCH(A50,Results_Cases!A:A,0))/HX50),0,INDEX(Results_Cases!GP:GP,MATCH(A50,Results_Cases!A:A,0))/HX50)</f>
        <v>0</v>
      </c>
      <c r="HS50" s="104">
        <f>IF(ISERROR(INDEX(Results_Cases!GQ:GQ,MATCH(A50,Results_Cases!A:A,0))/HX50),0,INDEX(Results_Cases!GQ:GQ,MATCH(A50,Results_Cases!A:A,0))/HX50)</f>
        <v>0</v>
      </c>
      <c r="HT50" s="104">
        <f>IF(ISERROR(INDEX(Results_Cases!GR:GR,MATCH(A50,Results_Cases!A:A,0))/HX50),0,INDEX(Results_Cases!GR:GR,MATCH(A50,Results_Cases!A:A,0))/HX50)</f>
        <v>0.32142857142857145</v>
      </c>
      <c r="HU50" s="104">
        <f>IF(ISERROR(INDEX(Results_Cases!GS:GS,MATCH(A50,Results_Cases!A:A,0))/HX50),0,INDEX(Results_Cases!GS:GS,MATCH(A50,Results_Cases!A:A,0))/HX50)</f>
        <v>3.5714285714285712E-2</v>
      </c>
      <c r="HV50" s="104">
        <f>IF(ISERROR(INDEX(Results_Cases!GT:GT,MATCH(A50,Results_Cases!A:A,0))/HX50),0,INDEX(Results_Cases!GT:GT,MATCH(A50,Results_Cases!A:A,0))/HX50)</f>
        <v>0</v>
      </c>
      <c r="HW50" s="104">
        <f>IF(ISERROR(INDEX(Results_Cases!GU:GU,MATCH(A50,Results_Cases!A:A,0))/HX50),0,INDEX(Results_Cases!GU:GU,MATCH(A50,Results_Cases!A:A,0))/HX50)</f>
        <v>0</v>
      </c>
      <c r="HX50" s="100">
        <f>INDEX(Results_Cases!GN:GN,MATCH(A50,Results_Cases!A:A,0))+INDEX(Results_Cases!GO:GO,MATCH(A50,Results_Cases!A:A,0))+INDEX(Results_Cases!GP:GP,MATCH(A50,Results_Cases!A:A,0))+INDEX(Results_Cases!GQ:GQ,MATCH(A50,Results_Cases!A:A,0))+INDEX(Results_Cases!GR:GR,MATCH(A50,Results_Cases!A:A,0))+INDEX(Results_Cases!GS:GS,MATCH(A50,Results_Cases!A:A,0))+INDEX(Results_Cases!GT:GT,MATCH(A50,Results_Cases!A:A,0))+INDEX(Results_Cases!GU:GU,MATCH(A50,Results_Cases!A:A,0))</f>
        <v>28</v>
      </c>
      <c r="HY50" s="102">
        <f>IF(ISERROR(INDEX(Results_Cases!GV:GV,MATCH(A50,Results_Cases!A:A,0))/IA50),"..",INDEX(Results_Cases!GV:GV,MATCH(A50,Results_Cases!A:A,0))/IA50)</f>
        <v>0.54545454545454541</v>
      </c>
      <c r="HZ50" s="102">
        <f>IF(ISERROR(INDEX(Results_Cases!GW:GW,MATCH(A50,Results_Cases!A:A,0))/IA50),"..",INDEX(Results_Cases!GW:GW,MATCH(A50,Results_Cases!A:A,0))/IA50)</f>
        <v>0.45454545454545453</v>
      </c>
      <c r="IA50" s="103">
        <f>INDEX(Results_Cases!GV:GV,MATCH(A50,Results_Cases!A:A,0))+INDEX(Results_Cases!GW:GW,MATCH(A50,Results_Cases!A:A,0))</f>
        <v>33</v>
      </c>
      <c r="IB50" s="104">
        <f>IF(ISERROR(INDEX(Results_Cases!GX:GX,MATCH(A50,Results_Cases!A:A,0))/ID50),"..",INDEX(Results_Cases!GX:GX,MATCH(A50,Results_Cases!A:A,0))/ID50)</f>
        <v>6.0606060606060608E-2</v>
      </c>
      <c r="IC50" s="104">
        <f>IF(ISERROR(INDEX(Results_Cases!GY:GY,MATCH(A50,Results_Cases!A:A,0))/ID50),"..",INDEX(Results_Cases!GY:GY,MATCH(A50,Results_Cases!A:A,0))/ID50)</f>
        <v>0.93939393939393945</v>
      </c>
      <c r="ID50" s="111">
        <f>INDEX(Results_Cases!GX:GX,MATCH(A50,Results_Cases!A:A,0))+INDEX(Results_Cases!GY:GY,MATCH(A50,Results_Cases!A:A,0))</f>
        <v>33</v>
      </c>
    </row>
    <row r="51" spans="1:238" s="30" customFormat="1" ht="24" customHeight="1" x14ac:dyDescent="0.2">
      <c r="A51" s="93" t="s">
        <v>136</v>
      </c>
      <c r="B51" s="94" t="s">
        <v>84</v>
      </c>
      <c r="C51" s="94" t="s">
        <v>174</v>
      </c>
      <c r="D51" s="100">
        <f>INDEX(Results_Cases!D:D,MATCH(A51,Results_Cases!A:A,0))</f>
        <v>62</v>
      </c>
      <c r="E51" s="102">
        <f>INDEX(Results_Cases!E:E,MATCH(A51,Results_Cases!A:A,0))/G51</f>
        <v>1</v>
      </c>
      <c r="F51" s="102">
        <f>INDEX(Results_Cases!F:F,MATCH(A51,Results_Cases!A:A,0))/G51</f>
        <v>0</v>
      </c>
      <c r="G51" s="103">
        <f>INDEX(Results_Cases!D:D,MATCH(A51,Results_Cases!A:A,0))</f>
        <v>62</v>
      </c>
      <c r="H51" s="104">
        <f>INDEX(Results_Cases!G:G,MATCH(A51,Results_Cases!A:A,0))/T51</f>
        <v>0.16129032258064516</v>
      </c>
      <c r="I51" s="104">
        <f>INDEX(Results_Cases!H:H,MATCH(A51,Results_Cases!A:A,0))/T51</f>
        <v>0.37096774193548387</v>
      </c>
      <c r="J51" s="104">
        <f>INDEX(Results_Cases!I:I,MATCH(A51,Results_Cases!A:A,0))/T51</f>
        <v>0.46774193548387094</v>
      </c>
      <c r="K51" s="104">
        <f>INDEX(Results_Cases!J:J,MATCH(A51,Results_Cases!A:A,0))/T51</f>
        <v>0.37096774193548387</v>
      </c>
      <c r="L51" s="104">
        <f>INDEX(Results_Cases!K:K,MATCH(A51,Results_Cases!A:A,0))/T51</f>
        <v>0.22580645161290322</v>
      </c>
      <c r="M51" s="104">
        <f>INDEX(Results_Cases!L:L,MATCH(A51,Results_Cases!A:A,0))/T51</f>
        <v>0.14516129032258066</v>
      </c>
      <c r="N51" s="104">
        <f>INDEX(Results_Cases!M:M,MATCH(A51,Results_Cases!A:A,0))/T51</f>
        <v>0.16129032258064516</v>
      </c>
      <c r="O51" s="104">
        <f>INDEX(Results_Cases!N:N,MATCH(A51,Results_Cases!A:A,0))/T51</f>
        <v>8.0645161290322578E-2</v>
      </c>
      <c r="P51" s="104">
        <f>INDEX(Results_Cases!O:O,MATCH(A51,Results_Cases!A:A,0))/T51</f>
        <v>0.12903225806451613</v>
      </c>
      <c r="Q51" s="104">
        <f>INDEX(Results_Cases!P:P,MATCH(A51,Results_Cases!A:A,0))/T51</f>
        <v>4.8387096774193547E-2</v>
      </c>
      <c r="R51" s="104">
        <f>INDEX(Results_Cases!Q:Q,MATCH(A51,Results_Cases!A:A,0))/T51</f>
        <v>3.2258064516129031E-2</v>
      </c>
      <c r="S51" s="104">
        <f>INDEX(Results_Cases!R:R,MATCH(A51,Results_Cases!A:A,0))/T51</f>
        <v>9.6774193548387094E-2</v>
      </c>
      <c r="T51" s="100">
        <f>INDEX(Results_Cases!GZ:GZ,MATCH(A51,Results_Cases!A:A,0))</f>
        <v>62</v>
      </c>
      <c r="U51" s="102">
        <f>IF(ISERROR(INDEX(Results_Cases!S:S,MATCH(A51,Results_Cases!A:A,0))/X51),0,INDEX(Results_Cases!S:S,MATCH(A51,Results_Cases!A:A,0))/X51)</f>
        <v>0.2</v>
      </c>
      <c r="V51" s="102">
        <f>IF(ISERROR(INDEX(Results_Cases!T:T,MATCH(A51,Results_Cases!A:A,0))/X51),0,INDEX(Results_Cases!T:T,MATCH(A51,Results_Cases!A:A,0))/X51)</f>
        <v>0.5</v>
      </c>
      <c r="W51" s="102">
        <f>IF(ISERROR(INDEX(Results_Cases!U:U,MATCH(A51,Results_Cases!A:A,0))/X51),0,INDEX(Results_Cases!U:U,MATCH(A51,Results_Cases!A:A,0))/X51)</f>
        <v>0.3</v>
      </c>
      <c r="X51" s="103">
        <f>IF(INDEX(Results_Cases!S:S,MATCH(A51,Results_Cases!A:A,0))+INDEX(Results_Cases!T:T,MATCH(A51,Results_Cases!A:A,0))+INDEX(Results_Cases!U:U,MATCH(A51,Results_Cases!A:A,0))=0,"..",INDEX(Results_Cases!S:S,MATCH(A51,Results_Cases!A:A,0))+INDEX(Results_Cases!T:T,MATCH(A51,Results_Cases!A:A,0))+INDEX(Results_Cases!U:U,MATCH(A51,Results_Cases!A:A,0)))</f>
        <v>10</v>
      </c>
      <c r="Y51" s="104">
        <f>IF(ISERROR(INDEX(Results_Cases!V:V,MATCH(A51,Results_Cases!A:A,0))/AC51),"..",INDEX(Results_Cases!V:V,MATCH(A51,Results_Cases!A:A,0))/AC51)</f>
        <v>0.72131147540983609</v>
      </c>
      <c r="Z51" s="104">
        <f>IF(ISERROR(INDEX(Results_Cases!W:W,MATCH(A51,Results_Cases!A:A,0))/AC51),"..",INDEX(Results_Cases!W:W,MATCH(A51,Results_Cases!A:A,0))/AC51)</f>
        <v>0</v>
      </c>
      <c r="AA51" s="104">
        <f>IF(ISERROR(INDEX(Results_Cases!X:X,MATCH(A51,Results_Cases!A:A,0))/AC51),"..",INDEX(Results_Cases!X:X,MATCH(A51,Results_Cases!A:A,0))/AC51)</f>
        <v>4.9180327868852458E-2</v>
      </c>
      <c r="AB51" s="104">
        <f>IF(ISERROR(INDEX(Results_Cases!Y:Y,MATCH(A51,Results_Cases!A:A,0))/AC51),"..",INDEX(Results_Cases!Y:Y,MATCH(A51,Results_Cases!A:A,0))/AC51)</f>
        <v>0.27868852459016391</v>
      </c>
      <c r="AC51" s="100">
        <f>INDEX(Results_Cases!HA:HA,MATCH(A51,Results_Cases!A:A,0))</f>
        <v>61</v>
      </c>
      <c r="AD51" s="102">
        <f>IF(ISERROR(INDEX(Results_Cases!Z:Z,MATCH(A51,Results_Cases!A:A,0))/AK51),"..",INDEX(Results_Cases!Z:Z,MATCH(A51,Results_Cases!A:A,0))/AK51)</f>
        <v>0.5</v>
      </c>
      <c r="AE51" s="102">
        <f>IF(ISERROR(INDEX(Results_Cases!AA:AA,MATCH(A51,Results_Cases!A:A,0))/AK51),"..",INDEX(Results_Cases!AA:AA,MATCH(A51,Results_Cases!A:A,0))/AK51)</f>
        <v>3.2258064516129031E-2</v>
      </c>
      <c r="AF51" s="102">
        <f>IF(ISERROR(INDEX(Results_Cases!AB:AB,MATCH(A51,Results_Cases!A:A,0))/AK51),"..",INDEX(Results_Cases!AB:AB,MATCH(A51,Results_Cases!A:A,0))/AK51)</f>
        <v>8.0645161290322578E-2</v>
      </c>
      <c r="AG51" s="102">
        <f>IF(ISERROR(INDEX(Results_Cases!AC:AC,MATCH(A51,Results_Cases!A:A,0))/AK51),"..",INDEX(Results_Cases!AC:AC,MATCH(A51,Results_Cases!A:A,0))/AK51)</f>
        <v>0.12903225806451613</v>
      </c>
      <c r="AH51" s="102">
        <f>IF(ISERROR(INDEX(Results_Cases!AD:AD,MATCH(A51,Results_Cases!A:A,0))/AK51),"..",INDEX(Results_Cases!AD:AD,MATCH(A51,Results_Cases!A:A,0))/AK51)</f>
        <v>6.4516129032258063E-2</v>
      </c>
      <c r="AI51" s="102">
        <f>IF(ISERROR(INDEX(Results_Cases!AE:AE,MATCH(A51,Results_Cases!A:A,0))/AK51),"..",INDEX(Results_Cases!AE:AE,MATCH(A51,Results_Cases!A:A,0))/AK51)</f>
        <v>0</v>
      </c>
      <c r="AJ51" s="102">
        <f>IF(ISERROR(INDEX(Results_Cases!AF:AF,MATCH(A51,Results_Cases!A:A,0))/AK51),"..",INDEX(Results_Cases!AF:AF,MATCH(A51,Results_Cases!A:A,0))/AK51)</f>
        <v>0.19354838709677419</v>
      </c>
      <c r="AK51" s="103">
        <f>IF(INDEX(Results_Cases!Z:Z,MATCH(A51,Results_Cases!A:A,0))+INDEX(Results_Cases!AA:AA,MATCH(A51,Results_Cases!A:A,0))+INDEX(Results_Cases!AB:AB,MATCH(A51,Results_Cases!A:A,0))+INDEX(Results_Cases!AC:AC,MATCH(A51,Results_Cases!A:A,0))+INDEX(Results_Cases!AD:AD,MATCH(A51,Results_Cases!A:A,0))+INDEX(Results_Cases!AE:AE,MATCH(A51,Results_Cases!A:A,0))+INDEX(Results_Cases!AF:AF,MATCH(A51,Results_Cases!A:A,0))=0,"..",INDEX(Results_Cases!Z:Z,MATCH(A51,Results_Cases!A:A,0))+INDEX(Results_Cases!AA:AA,MATCH(A51,Results_Cases!A:A,0))+INDEX(Results_Cases!AB:AB,MATCH(A51,Results_Cases!A:A,0))+INDEX(Results_Cases!AC:AC,MATCH(A51,Results_Cases!A:A,0))+INDEX(Results_Cases!AD:AD,MATCH(A51,Results_Cases!A:A,0))+INDEX(Results_Cases!AE:AE,MATCH(A51,Results_Cases!A:A,0))+INDEX(Results_Cases!AF:AF,MATCH(A51,Results_Cases!A:A,0)))</f>
        <v>62</v>
      </c>
      <c r="AL51" s="104">
        <f>IF(ISERROR(INDEX(Results_Cases!AG:AG,MATCH(A51,Results_Cases!A:A,0))/AR51),"..",INDEX(Results_Cases!AG:AG,MATCH(A51,Results_Cases!A:A,0))/AR51)</f>
        <v>0.19354838709677419</v>
      </c>
      <c r="AM51" s="104">
        <f>IF(ISERROR(INDEX(Results_Cases!AH:AH,MATCH(A51,Results_Cases!A:A,0))/AR51),"..",INDEX(Results_Cases!AH:AH,MATCH(A51,Results_Cases!A:A,0))/AR51)</f>
        <v>0.54838709677419351</v>
      </c>
      <c r="AN51" s="104">
        <f>IF(ISERROR(INDEX(Results_Cases!AI:AI,MATCH(A51,Results_Cases!A:A,0))/AR51),"..",INDEX(Results_Cases!AI:AI,MATCH(A51,Results_Cases!A:A,0))/AR51)</f>
        <v>0.16129032258064516</v>
      </c>
      <c r="AO51" s="104">
        <f>IF(ISERROR(INDEX(Results_Cases!AJ:AJ,MATCH(A51,Results_Cases!A:A,0))/AR51),"..",INDEX(Results_Cases!AJ:AJ,MATCH(A51,Results_Cases!A:A,0))/AR51)</f>
        <v>0</v>
      </c>
      <c r="AP51" s="104">
        <f>IF(ISERROR(INDEX(Results_Cases!AK:AK,MATCH(A51,Results_Cases!A:A,0))/AR51),"..",INDEX(Results_Cases!AK:AK,MATCH(A51,Results_Cases!A:A,0))/AR51)</f>
        <v>1.6129032258064516E-2</v>
      </c>
      <c r="AQ51" s="104">
        <f>IF(ISERROR(INDEX(Results_Cases!AL:AL,MATCH(A51,Results_Cases!A:A,0))/AR51),"..",INDEX(Results_Cases!AL:AL,MATCH(A51,Results_Cases!A:A,0))/AR51)</f>
        <v>8.0645161290322578E-2</v>
      </c>
      <c r="AR51" s="100">
        <f>INDEX(Results_Cases!AG:AG,MATCH(A51,Results_Cases!A:A,0))+INDEX(Results_Cases!AH:AH,MATCH(A51,Results_Cases!A:A,0))+INDEX(Results_Cases!AI:AI,MATCH(A51,Results_Cases!A:A,0))+INDEX(Results_Cases!AJ:AJ,MATCH(A51,Results_Cases!A:A,0))+INDEX(Results_Cases!AK:AK,MATCH(A51,Results_Cases!A:A,0))+INDEX(Results_Cases!AL:AL,MATCH(A51,Results_Cases!A:A,0))</f>
        <v>62</v>
      </c>
      <c r="AS51" s="102">
        <f>IF(ISERROR(INDEX(Results_Cases!AM:AM,MATCH(A51,Results_Cases!A:A,0))/AX51),"..",INDEX(Results_Cases!AM:AM,MATCH(A51,Results_Cases!A:A,0))/AX51)</f>
        <v>0.84745762711864403</v>
      </c>
      <c r="AT51" s="102">
        <f>IF(ISERROR(INDEX(Results_Cases!AN:AN,MATCH(A51,Results_Cases!A:A,0))/AX51),"..",INDEX(Results_Cases!AN:AN,MATCH(A51,Results_Cases!A:A,0))/AX51)</f>
        <v>0.13559322033898305</v>
      </c>
      <c r="AU51" s="102">
        <f>IF(ISERROR(INDEX(Results_Cases!AO:AO,MATCH(A51,Results_Cases!A:A,0))/AX51),"..",INDEX(Results_Cases!AO:AO,MATCH(A51,Results_Cases!A:A,0))/AX51)</f>
        <v>1.6949152542372881E-2</v>
      </c>
      <c r="AV51" s="102">
        <f>IF(ISERROR(INDEX(Results_Cases!AP:AP,MATCH(A51,Results_Cases!A:A,0))/AX51),"..",INDEX(Results_Cases!AP:AP,MATCH(A51,Results_Cases!A:A,0))/AX51)</f>
        <v>0</v>
      </c>
      <c r="AW51" s="102">
        <f>IF(ISERROR(INDEX(Results_Cases!AQ:AQ,MATCH(A51,Results_Cases!A:A,0))/AX51),"..",INDEX(Results_Cases!AQ:AQ,MATCH(A51,Results_Cases!A:A,0))/AX51)</f>
        <v>0</v>
      </c>
      <c r="AX51" s="103">
        <f>INDEX(Results_Cases!AM:AM,MATCH(A51,Results_Cases!A:A,0))+INDEX(Results_Cases!AN:AN,MATCH(A51,Results_Cases!A:A,0))+INDEX(Results_Cases!AO:AO,MATCH(A51,Results_Cases!A:A,0))+INDEX(Results_Cases!AP:AP,MATCH(A51,Results_Cases!A:A,0))+INDEX(Results_Cases!AQ:AQ,MATCH(A51,Results_Cases!A:A,0))</f>
        <v>59</v>
      </c>
      <c r="AY51" s="104">
        <f>IF(ISERROR(INDEX(Results_Cases!AR:AR,MATCH(A51,Results_Cases!A:A,0))/BD51),"..",INDEX(Results_Cases!AR:AR,MATCH(A51,Results_Cases!A:A,0))/BD51)</f>
        <v>0.7678571428571429</v>
      </c>
      <c r="AZ51" s="104">
        <f>IF(ISERROR(INDEX(Results_Cases!AS:AS,MATCH(A51,Results_Cases!A:A,0))/BD51),"..",INDEX(Results_Cases!AS:AS,MATCH(A51,Results_Cases!A:A,0))/BD51)</f>
        <v>0.19642857142857142</v>
      </c>
      <c r="BA51" s="104">
        <f>IF(ISERROR(INDEX(Results_Cases!AT:AT,MATCH(A51,Results_Cases!A:A,0))/BD51),"..",INDEX(Results_Cases!AT:AT,MATCH(A51,Results_Cases!A:A,0))/BD51)</f>
        <v>3.5714285714285712E-2</v>
      </c>
      <c r="BB51" s="104">
        <f>IF(ISERROR(INDEX(Results_Cases!AU:AU,MATCH(A51,Results_Cases!A:A,0))/BD51),"..",INDEX(Results_Cases!AU:AU,MATCH(A51,Results_Cases!A:A,0))/BD51)</f>
        <v>0</v>
      </c>
      <c r="BC51" s="104">
        <f>IF(ISERROR(INDEX(Results_Cases!AV:AV,MATCH(A51,Results_Cases!A:A,0))/BD51),"..",INDEX(Results_Cases!AV:AV,MATCH(A51,Results_Cases!A:A,0))/BD51)</f>
        <v>0</v>
      </c>
      <c r="BD51" s="100">
        <f>INDEX(Results_Cases!AR:AR,MATCH(A51,Results_Cases!A:A,0))+INDEX(Results_Cases!AS:AS,MATCH(A51,Results_Cases!A:A,0))+INDEX(Results_Cases!AT:AT,MATCH(A51,Results_Cases!A:A,0))+INDEX(Results_Cases!AU:AU,MATCH(A51,Results_Cases!A:A,0))+INDEX(Results_Cases!AV:AV,MATCH(A51,Results_Cases!A:A,0))</f>
        <v>56</v>
      </c>
      <c r="BE51" s="102">
        <f>IF(ISERROR(INDEX(Results_Cases!AW:AW,MATCH(A51,Results_Cases!A:A,0))/BJ51),"..",INDEX(Results_Cases!AW:AW,MATCH(A51,Results_Cases!A:A,0))/BJ51)</f>
        <v>0.8666666666666667</v>
      </c>
      <c r="BF51" s="102">
        <f>IF(ISERROR(INDEX(Results_Cases!AX:AX,MATCH(A51,Results_Cases!A:A,0))/BJ51),"..",INDEX(Results_Cases!AX:AX,MATCH(A51,Results_Cases!A:A,0))/BJ51)</f>
        <v>0.11666666666666667</v>
      </c>
      <c r="BG51" s="102">
        <f>IF(ISERROR(INDEX(Results_Cases!AY:AY,MATCH(A51,Results_Cases!A:A,0))/BJ51),"..",INDEX(Results_Cases!AY:AY,MATCH(A51,Results_Cases!A:A,0))/BJ51)</f>
        <v>1.6666666666666666E-2</v>
      </c>
      <c r="BH51" s="102">
        <f>IF(ISERROR(INDEX(Results_Cases!AZ:AZ,MATCH(A51,Results_Cases!A:A,0))/BJ51),"..",INDEX(Results_Cases!AZ:AZ,MATCH(A51,Results_Cases!A:A,0))/BJ51)</f>
        <v>0</v>
      </c>
      <c r="BI51" s="102">
        <f>IF(ISERROR(INDEX(Results_Cases!BA:BA,MATCH(A51,Results_Cases!A:A,0))/BJ51),"..",INDEX(Results_Cases!BA:BA,MATCH(A51,Results_Cases!A:A,0))/BJ51)</f>
        <v>0</v>
      </c>
      <c r="BJ51" s="103">
        <f>INDEX(Results_Cases!AW:AW,MATCH(A51,Results_Cases!A:A,0))+INDEX(Results_Cases!AX:AX,MATCH(A51,Results_Cases!A:A,0))+INDEX(Results_Cases!AY:AY,MATCH(A51,Results_Cases!A:A,0))+INDEX(Results_Cases!AZ:AZ,MATCH(A51,Results_Cases!A:A,0))+INDEX(Results_Cases!BA:BA,MATCH(A51,Results_Cases!A:A,0))</f>
        <v>60</v>
      </c>
      <c r="BK51" s="104">
        <f>IF(ISERROR(INDEX(Results_Cases!BB:BB,MATCH(A51,Results_Cases!A:A,0))/BP51),"..",INDEX(Results_Cases!BB:BB,MATCH(A51,Results_Cases!A:A,0))/BP51)</f>
        <v>0.8666666666666667</v>
      </c>
      <c r="BL51" s="104">
        <f>IF(ISERROR(INDEX(Results_Cases!BC:BC,MATCH(A51,Results_Cases!A:A,0))/BP51),"..",INDEX(Results_Cases!BC:BC,MATCH(A51,Results_Cases!A:A,0))/BP51)</f>
        <v>0.13333333333333333</v>
      </c>
      <c r="BM51" s="104">
        <f>IF(ISERROR(INDEX(Results_Cases!BD:BD,MATCH(A51,Results_Cases!A:A,0))/BP51),"..",INDEX(Results_Cases!BD:BD,MATCH(A51,Results_Cases!A:A,0))/BP51)</f>
        <v>0</v>
      </c>
      <c r="BN51" s="104">
        <f>IF(ISERROR(INDEX(Results_Cases!BE:BE,MATCH(A51,Results_Cases!A:A,0))/BP51),"..",INDEX(Results_Cases!BE:BE,MATCH(A51,Results_Cases!A:A,0))/BP51)</f>
        <v>0</v>
      </c>
      <c r="BO51" s="104">
        <f>IF(ISERROR(INDEX(Results_Cases!BF:BF,MATCH(A51,Results_Cases!A:A,0))/BP51),"..",INDEX(Results_Cases!BF:BF,MATCH(A51,Results_Cases!A:A,0))/BP51)</f>
        <v>0</v>
      </c>
      <c r="BP51" s="100">
        <f>INDEX(Results_Cases!BB:BB,MATCH(A51,Results_Cases!A:A,0))+INDEX(Results_Cases!BC:BC,MATCH(A51,Results_Cases!A:A,0))+INDEX(Results_Cases!BD:BD,MATCH(A51,Results_Cases!A:A,0))+INDEX(Results_Cases!BE:BE,MATCH(A51,Results_Cases!A:A,0))+INDEX(Results_Cases!BF:BF,MATCH(A51,Results_Cases!A:A,0))</f>
        <v>60</v>
      </c>
      <c r="BQ51" s="102">
        <f>IF(ISERROR(INDEX(Results_Cases!BG:BG,MATCH(A51,Results_Cases!A:A,0))/BV51),"..",INDEX(Results_Cases!BG:BG,MATCH(A51,Results_Cases!A:A,0))/BV51)</f>
        <v>0.42424242424242425</v>
      </c>
      <c r="BR51" s="102">
        <f>IF(ISERROR(INDEX(Results_Cases!BH:BH,MATCH(A51,Results_Cases!A:A,0))/AX51),"..",INDEX(Results_Cases!BH:BH,MATCH(A51,Results_Cases!A:A,0))/AX51)</f>
        <v>0.20338983050847459</v>
      </c>
      <c r="BS51" s="102">
        <f>IF(ISERROR(INDEX(Results_Cases!BI:BI,MATCH(A51,Results_Cases!A:A,0))/AX51),"..",INDEX(Results_Cases!BI:BI,MATCH(A51,Results_Cases!A:A,0))/AX51)</f>
        <v>0.10169491525423729</v>
      </c>
      <c r="BT51" s="102">
        <f>IF(ISERROR(INDEX(Results_Cases!BJ:BJ,MATCH(A51,Results_Cases!A:A,0))/AX51),"..",INDEX(Results_Cases!BJ:BJ,MATCH(A51,Results_Cases!A:A,0))/AX51)</f>
        <v>1.6949152542372881E-2</v>
      </c>
      <c r="BU51" s="102">
        <f>IF(ISERROR(INDEX(Results_Cases!BK:BK,MATCH(A51,Results_Cases!A:A,0))/AX51),"..",INDEX(Results_Cases!BK:BK,MATCH(A51,Results_Cases!A:A,0))/AX51)</f>
        <v>0</v>
      </c>
      <c r="BV51" s="103">
        <f>INDEX(Results_Cases!BG:BG,MATCH(A51,Results_Cases!A:A,0))+INDEX(Results_Cases!BH:BH,MATCH(A51,Results_Cases!A:A,0))+INDEX(Results_Cases!BI:BI,MATCH(A51,Results_Cases!A:A,0))+INDEX(Results_Cases!BJ:BJ,MATCH(A51,Results_Cases!A:A,0))+INDEX(Results_Cases!BK:BK,MATCH(A51,Results_Cases!A:A,0))</f>
        <v>33</v>
      </c>
      <c r="BW51" s="104">
        <f>IF(ISERROR(INDEX(Results_Cases!BL:BL,MATCH(A51,Results_Cases!A:A,0))/CB51),"..",INDEX(Results_Cases!BL:BL,MATCH(A51,Results_Cases!A:A,0))/CB51)</f>
        <v>0.72222222222222221</v>
      </c>
      <c r="BX51" s="104">
        <f>IF(ISERROR(INDEX(Results_Cases!BM:BM,MATCH(A51,Results_Cases!A:A,0))/CB51),"..",INDEX(Results_Cases!BM:BM,MATCH(A51,Results_Cases!A:A,0))/CB51)</f>
        <v>0.16666666666666666</v>
      </c>
      <c r="BY51" s="104">
        <f>IF(ISERROR(INDEX(Results_Cases!BN:BN,MATCH(A51,Results_Cases!A:A,0))/CB51),"..",INDEX(Results_Cases!BN:BN,MATCH(A51,Results_Cases!A:A,0))/CB51)</f>
        <v>0.1111111111111111</v>
      </c>
      <c r="BZ51" s="104">
        <f>IF(ISERROR(INDEX(Results_Cases!BO:BO,MATCH(A51,Results_Cases!A:A,0))/CB51),"..",INDEX(Results_Cases!BO:BO,MATCH(A51,Results_Cases!A:A,0))/CB51)</f>
        <v>0</v>
      </c>
      <c r="CA51" s="104">
        <f>IF(ISERROR(INDEX(Results_Cases!BP:BP,MATCH(A51,Results_Cases!A:A,0))/CB51),"..",INDEX(Results_Cases!BP:BP,MATCH(A51,Results_Cases!A:A,0))/CB51)</f>
        <v>0</v>
      </c>
      <c r="CB51" s="100">
        <f>INDEX(Results_Cases!BL:BL,MATCH(A51,Results_Cases!A:A,0))+INDEX(Results_Cases!BM:BM,MATCH(A51,Results_Cases!A:A,0))+INDEX(Results_Cases!BN:BN,MATCH(A51,Results_Cases!A:A,0))+INDEX(Results_Cases!BO:BO,MATCH(A51,Results_Cases!A:A,0))+INDEX(Results_Cases!BP:BP,MATCH(A51,Results_Cases!A:A,0))</f>
        <v>18</v>
      </c>
      <c r="CC51" s="102">
        <f>IF(ISERROR(INDEX(Results_Cases!BQ:BQ,MATCH(A51,Results_Cases!A:A,0))/CH51),"..",INDEX(Results_Cases!BQ:BQ,MATCH(A51,Results_Cases!A:A,0))/CH51)</f>
        <v>0.48</v>
      </c>
      <c r="CD51" s="102">
        <f>IF(ISERROR(INDEX(Results_Cases!BR:BR,MATCH(A51,Results_Cases!A:A,0))/CH51),"..",INDEX(Results_Cases!BR:BR,MATCH(A51,Results_Cases!A:A,0))/CH51)</f>
        <v>0.26</v>
      </c>
      <c r="CE51" s="102">
        <f>IF(ISERROR(INDEX(Results_Cases!BS:BS,MATCH(A51,Results_Cases!A:A,0))/CH51),"..",INDEX(Results_Cases!BS:BS,MATCH(A51,Results_Cases!A:A,0))/CH51)</f>
        <v>0.22</v>
      </c>
      <c r="CF51" s="102">
        <f>IF(ISERROR(INDEX(Results_Cases!BT:BT,MATCH(A51,Results_Cases!A:A,0))/CH51),"..",INDEX(Results_Cases!BT:BT,MATCH(A51,Results_Cases!A:A,0))/CH51)</f>
        <v>0.04</v>
      </c>
      <c r="CG51" s="102">
        <f>IF(ISERROR(INDEX(Results_Cases!BU:BU,MATCH(A51,Results_Cases!A:A,0))/CH51),"..",INDEX(Results_Cases!BU:BU,MATCH(A51,Results_Cases!A:A,0))/CH51)</f>
        <v>0</v>
      </c>
      <c r="CH51" s="103">
        <f>INDEX(Results_Cases!BQ:BQ,MATCH(A51,Results_Cases!A:A,0))+INDEX(Results_Cases!BR:BR,MATCH(A51,Results_Cases!A:A,0))+INDEX(Results_Cases!BS:BS,MATCH(A51,Results_Cases!A:A,0))+INDEX(Results_Cases!BT:BT,MATCH(A51,Results_Cases!A:A,0))+INDEX(Results_Cases!BU:BU,MATCH(A51,Results_Cases!A:A,0))</f>
        <v>50</v>
      </c>
      <c r="CI51" s="104">
        <f>IF(ISERROR(INDEX(Results_Cases!BV:BV,MATCH(A51,Results_Cases!A:A,0))/CN51),"..",INDEX(Results_Cases!BV:BV,MATCH(A51,Results_Cases!A:A,0))/CN51)</f>
        <v>0.55102040816326525</v>
      </c>
      <c r="CJ51" s="104">
        <f>IF(ISERROR(INDEX(Results_Cases!BW:BW,MATCH(A51,Results_Cases!A:A,0))/CN51),"..",INDEX(Results_Cases!BW:BW,MATCH(A51,Results_Cases!A:A,0))/CN51)</f>
        <v>0.20408163265306123</v>
      </c>
      <c r="CK51" s="104">
        <f>IF(ISERROR(INDEX(Results_Cases!BX:BX,MATCH(A51,Results_Cases!A:A,0))/CN51),"..",INDEX(Results_Cases!BX:BX,MATCH(A51,Results_Cases!A:A,0))/CN51)</f>
        <v>0.20408163265306123</v>
      </c>
      <c r="CL51" s="104">
        <f>IF(ISERROR(INDEX(Results_Cases!BY:BY,MATCH(A51,Results_Cases!A:A,0))/CN51),"..",INDEX(Results_Cases!BY:BY,MATCH(A51,Results_Cases!A:A,0))/CN51)</f>
        <v>4.0816326530612242E-2</v>
      </c>
      <c r="CM51" s="104">
        <f>IF(ISERROR(INDEX(Results_Cases!BZ:BZ,MATCH(A51,Results_Cases!A:A,0))/CN51),"..",INDEX(Results_Cases!BZ:BZ,MATCH(A51,Results_Cases!A:A,0))/CN51)</f>
        <v>0</v>
      </c>
      <c r="CN51" s="100">
        <f>INDEX(Results_Cases!BV:BV,MATCH(A51,Results_Cases!A:A,0))+INDEX(Results_Cases!BW:BW,MATCH(A51,Results_Cases!A:A,0))+INDEX(Results_Cases!BX:BX,MATCH(A51,Results_Cases!A:A,0))+INDEX(Results_Cases!BY:BY,MATCH(A51,Results_Cases!A:A,0))+INDEX(Results_Cases!BZ:BZ,MATCH(A51,Results_Cases!A:A,0))</f>
        <v>49</v>
      </c>
      <c r="CO51" s="102">
        <f>IF(ISERROR(INDEX(Results_Cases!CA:CA,MATCH(A51,Results_Cases!A:A,0))/CT51),0,INDEX(Results_Cases!CA:CA,MATCH(A51,Results_Cases!A:A,0))/CT51)</f>
        <v>0</v>
      </c>
      <c r="CP51" s="102">
        <f>IF(ISERROR(INDEX(Results_Cases!CB:CB,MATCH(A51,Results_Cases!A:A,0))/CT51),0,INDEX(Results_Cases!CB:CB,MATCH(A51,Results_Cases!A:A,0))/CT51)</f>
        <v>0</v>
      </c>
      <c r="CQ51" s="102">
        <f>IF(ISERROR(INDEX(Results_Cases!CC:CC,MATCH(A51,Results_Cases!A:A,0))/CT51),0,INDEX(Results_Cases!CC:CC,MATCH(A51,Results_Cases!A:A,0))/CT51)</f>
        <v>0</v>
      </c>
      <c r="CR51" s="102">
        <f>IF(ISERROR(INDEX(Results_Cases!CD:CD,MATCH(A51,Results_Cases!A:A,0))/CT51),0,INDEX(Results_Cases!CD:CD,MATCH(A51,Results_Cases!A:A,0))/CT51)</f>
        <v>0</v>
      </c>
      <c r="CS51" s="102">
        <f>IF(ISERROR(INDEX(Results_Cases!CE:CE,MATCH(A51,Results_Cases!A:A,0))/CT51),0,INDEX(Results_Cases!CE:CE,MATCH(A51,Results_Cases!A:A,0))/CT51)</f>
        <v>0</v>
      </c>
      <c r="CT51" s="103">
        <f>IF(ISERROR(INDEX(Results_Cases!CA:CA,MATCH(A51,Results_Cases!A:A,0))+INDEX(Results_Cases!CB:CB,MATCH(A51,Results_Cases!A:A,0))+INDEX(Results_Cases!CC:CC,MATCH(A51,Results_Cases!A:A,0))+INDEX(Results_Cases!CD:CD,MATCH(A51,Results_Cases!A:A,0))+INDEX(Results_Cases!CE:CE,MATCH(A51,Results_Cases!A:A,0))),0,INDEX(Results_Cases!CA:CA,MATCH(A51,Results_Cases!A:A,0))+INDEX(Results_Cases!CB:CB,MATCH(A51,Results_Cases!A:A,0))+INDEX(Results_Cases!CC:CC,MATCH(A51,Results_Cases!A:A,0))+INDEX(Results_Cases!CD:CD,MATCH(A51,Results_Cases!A:A,0))+INDEX(Results_Cases!CE:CE,MATCH(A51,Results_Cases!A:A,0)))</f>
        <v>0</v>
      </c>
      <c r="CU51" s="104">
        <f>INDEX(Results_Cases!CF:CF,MATCH(A51,Results_Cases!A:A,0))/DC51</f>
        <v>0.36065573770491804</v>
      </c>
      <c r="CV51" s="104">
        <f>INDEX(Results_Cases!CG:CG,MATCH(A51,Results_Cases!A:A,0))/DC51</f>
        <v>4.9180327868852458E-2</v>
      </c>
      <c r="CW51" s="104">
        <f>INDEX(Results_Cases!CH:CH,MATCH(A51,Results_Cases!A:A,0))/DC51</f>
        <v>0.4098360655737705</v>
      </c>
      <c r="CX51" s="104">
        <f>INDEX(Results_Cases!CI:CI,MATCH(A51,Results_Cases!A:A,0))/DC51</f>
        <v>9.8360655737704916E-2</v>
      </c>
      <c r="CY51" s="104">
        <f>INDEX(Results_Cases!CJ:CJ,MATCH(A51,Results_Cases!A:A,0))/DC51</f>
        <v>0.47540983606557374</v>
      </c>
      <c r="CZ51" s="104">
        <f>INDEX(Results_Cases!CK:CK,MATCH(A51,Results_Cases!A:A,0))/DC51</f>
        <v>4.9180327868852458E-2</v>
      </c>
      <c r="DA51" s="104">
        <f>INDEX(Results_Cases!CL:CL,MATCH(A51,Results_Cases!A:A,0))/DC51</f>
        <v>8.1967213114754092E-2</v>
      </c>
      <c r="DB51" s="104">
        <f>INDEX(Results_Cases!CM:CM,MATCH(A51,Results_Cases!A:A,0))/DC51</f>
        <v>0.22950819672131148</v>
      </c>
      <c r="DC51" s="100">
        <f>INDEX(Results_Cases!HB:HB,MATCH(A51,Results_Cases!A:A,0))</f>
        <v>61</v>
      </c>
      <c r="DD51" s="102">
        <f>IF(ISERROR(INDEX(Results_Cases!CN:CN,MATCH(A51,Results_Cases!A:A,0))/DK51),"..",INDEX(Results_Cases!CN:CN,MATCH(A51,Results_Cases!A:A,0))/DK51)</f>
        <v>0.50819672131147542</v>
      </c>
      <c r="DE51" s="102">
        <f>IF(ISERROR(INDEX(Results_Cases!CO:CO,MATCH(A51,Results_Cases!A:A,0))/DK51),"..",INDEX(Results_Cases!CO:CO,MATCH(A51,Results_Cases!A:A,0))/DK51)</f>
        <v>0</v>
      </c>
      <c r="DF51" s="102">
        <f>IF(ISERROR(INDEX(Results_Cases!CP:CP,MATCH(A51,Results_Cases!A:A,0))/DK51),"..",INDEX(Results_Cases!CP:CP,MATCH(A51,Results_Cases!A:A,0))/DK51)</f>
        <v>0.21311475409836064</v>
      </c>
      <c r="DG51" s="102">
        <f>IF(ISERROR(INDEX(Results_Cases!CQ:CQ,MATCH(A51,Results_Cases!A:A,0))/DK51),"..",INDEX(Results_Cases!CQ:CQ,MATCH(A51,Results_Cases!A:A,0))/DK51)</f>
        <v>0.13114754098360656</v>
      </c>
      <c r="DH51" s="102">
        <f>IF(ISERROR(INDEX(Results_Cases!CR:CR,MATCH(A51,Results_Cases!A:A,0))/DK51),"..",INDEX(Results_Cases!CR:CR,MATCH(A51,Results_Cases!A:A,0))/DK51)</f>
        <v>0.14754098360655737</v>
      </c>
      <c r="DI51" s="105">
        <f>IF(ISERROR(INDEX(Results_Cases!CS:CS,MATCH(A51,Results_Cases!A:A,0))),0,INDEX(Results_Cases!CS:CS,MATCH(A51,Results_Cases!A:A,0)))</f>
        <v>8.1</v>
      </c>
      <c r="DJ51" s="106">
        <f>IF(ISERROR(INDEX(Results_Cases!CT:CT,MATCH(A51,Results_Cases!A:A,0))),0,INDEX(Results_Cases!CT:CT,MATCH(A51,Results_Cases!A:A,0)))</f>
        <v>7</v>
      </c>
      <c r="DK51" s="103">
        <f>INDEX(Results_Cases!CN:CN,MATCH(A51,Results_Cases!A:A,0))+INDEX(Results_Cases!CO:CO,MATCH(A51,Results_Cases!A:A,0))+INDEX(Results_Cases!CP:CP,MATCH(A51,Results_Cases!A:A,0))+INDEX(Results_Cases!CQ:CQ,MATCH(A51,Results_Cases!A:A,0))+INDEX(Results_Cases!CR:CR,MATCH(A51,Results_Cases!A:A,0))</f>
        <v>61</v>
      </c>
      <c r="DL51" s="104">
        <f>IF(ISERROR(INDEX(Results_Cases!CU:CU,MATCH(A51,Results_Cases!A:A,0))/DO51),"..",INDEX(Results_Cases!CU:CU,MATCH(A51,Results_Cases!A:A,0))/DO51)</f>
        <v>0.22580645161290322</v>
      </c>
      <c r="DM51" s="104">
        <f>IF(ISERROR(INDEX(Results_Cases!CV:CV,MATCH(A51,Results_Cases!A:A,0))/DO51),"..",INDEX(Results_Cases!CV:CV,MATCH(A51,Results_Cases!A:A,0))/DO51)</f>
        <v>0.64516129032258063</v>
      </c>
      <c r="DN51" s="104">
        <f>IF(ISERROR(INDEX(Results_Cases!CW:CW,MATCH(A51,Results_Cases!A:A,0))/DO51),"..",INDEX(Results_Cases!CW:CW,MATCH(A51,Results_Cases!A:A,0))/DO51)</f>
        <v>0.12903225806451613</v>
      </c>
      <c r="DO51" s="100">
        <f>INDEX(Results_Cases!CU:CU,MATCH(A51,Results_Cases!A:A,0))+INDEX(Results_Cases!CV:CV,MATCH(A51,Results_Cases!A:A,0))+INDEX(Results_Cases!CW:CW,MATCH(A51,Results_Cases!A:A,0))</f>
        <v>31</v>
      </c>
      <c r="DP51" s="102">
        <f>IF(ISERROR(INDEX(Results_Cases!CX:CX,MATCH(A51,Results_Cases!A:A,0))/DS51),"..",INDEX(Results_Cases!CX:CX,MATCH(A51,Results_Cases!A:A,0))/DS51)</f>
        <v>0.50819672131147542</v>
      </c>
      <c r="DQ51" s="102">
        <f>IF(ISERROR(INDEX(Results_Cases!CY:CY,MATCH(A51,Results_Cases!A:A,0))/DS51),"..",INDEX(Results_Cases!CY:CY,MATCH(A51,Results_Cases!A:A,0))/DS51)</f>
        <v>0.49180327868852458</v>
      </c>
      <c r="DR51" s="102">
        <f>IF(ISERROR(INDEX(Results_Cases!CZ:CZ,MATCH(A51,Results_Cases!A:A,0))/DS51),"..",INDEX(Results_Cases!CZ:CZ,MATCH(A51,Results_Cases!A:A,0))/DS51)</f>
        <v>0</v>
      </c>
      <c r="DS51" s="103">
        <f>INDEX(Results_Cases!CX:CX,MATCH(A51,Results_Cases!A:A,0))+INDEX(Results_Cases!CY:CY,MATCH(A51,Results_Cases!A:A,0))+INDEX(Results_Cases!CZ:CZ,MATCH(A51,Results_Cases!A:A,0))</f>
        <v>61</v>
      </c>
      <c r="DT51" s="104">
        <f>IF(ISERROR(INDEX(Results_Cases!DA:DA,MATCH(A51,Results_Cases!A:A,0))/EC51),"..",INDEX(Results_Cases!DA:DA,MATCH(A51,Results_Cases!A:A,0))/EC51)</f>
        <v>1.7543859649122806E-2</v>
      </c>
      <c r="DU51" s="104">
        <f>IF(ISERROR(INDEX(Results_Cases!DB:DB,MATCH(A51,Results_Cases!A:A,0))/EC51),"..",INDEX(Results_Cases!DB:DB,MATCH(A51,Results_Cases!A:A,0))/EC51)</f>
        <v>5.2631578947368418E-2</v>
      </c>
      <c r="DV51" s="104">
        <f>IF(ISERROR(INDEX(Results_Cases!DC:DC,MATCH(A51,Results_Cases!A:A,0))/EC51),"..",INDEX(Results_Cases!DC:DC,MATCH(A51,Results_Cases!A:A,0))/EC51)</f>
        <v>1.7543859649122806E-2</v>
      </c>
      <c r="DW51" s="104">
        <f>IF(ISERROR(INDEX(Results_Cases!DD:DD,MATCH(A51,Results_Cases!A:A,0))/EC51),"..",INDEX(Results_Cases!DD:DD,MATCH(A51,Results_Cases!A:A,0))/EC51)</f>
        <v>0.24561403508771928</v>
      </c>
      <c r="DX51" s="104">
        <f>IF(ISERROR(INDEX(Results_Cases!DE:DE,MATCH(A51,Results_Cases!A:A,0))/EC51),"..",INDEX(Results_Cases!DE:DE,MATCH(A51,Results_Cases!A:A,0))/EC51)</f>
        <v>0.22807017543859648</v>
      </c>
      <c r="DY51" s="104">
        <f>IF(ISERROR(INDEX(Results_Cases!DF:DF,MATCH(A51,Results_Cases!A:A,0))/EC51),"..",INDEX(Results_Cases!DF:DF,MATCH(A51,Results_Cases!A:A,0))/EC51)</f>
        <v>0.31578947368421051</v>
      </c>
      <c r="DZ51" s="104">
        <f>IF(ISERROR(INDEX(Results_Cases!DG:DG,MATCH(A51,Results_Cases!A:A,0))/EC51),"..",INDEX(Results_Cases!DG:DG,MATCH(A51,Results_Cases!A:A,0))/EC51)</f>
        <v>0.10526315789473684</v>
      </c>
      <c r="EA51" s="104">
        <f>IF(ISERROR(INDEX(Results_Cases!DH:DH,MATCH(A51,Results_Cases!A:A,0))/EC51),"..",INDEX(Results_Cases!DH:DH,MATCH(A51,Results_Cases!A:A,0))/EC51)</f>
        <v>1.7543859649122806E-2</v>
      </c>
      <c r="EB51" s="107">
        <f>IF(ISERROR(INDEX(Results_Cases!DI:DI,MATCH(A51,Results_Cases!A:A,0))),"..",INDEX(Results_Cases!DI:DI,MATCH(A51,Results_Cases!A:A,0)))</f>
        <v>55.532258064516128</v>
      </c>
      <c r="EC51" s="100">
        <f>INDEX(Results_Cases!DA:DA,MATCH(A51,Results_Cases!A:A,0))+INDEX(Results_Cases!DB:DB,MATCH(A51,Results_Cases!A:A,0))+INDEX(Results_Cases!DC:DC,MATCH(A51,Results_Cases!A:A,0))+INDEX(Results_Cases!DD:DD,MATCH(A51,Results_Cases!A:A,0))+INDEX(Results_Cases!DE:DE,MATCH(A51,Results_Cases!A:A,0))+INDEX(Results_Cases!DF:DF,MATCH(A51,Results_Cases!A:A,0))+INDEX(Results_Cases!DG:DG,MATCH(A51,Results_Cases!A:A,0))+INDEX(Results_Cases!DH:DH,MATCH(A51,Results_Cases!A:A,0))</f>
        <v>57</v>
      </c>
      <c r="ED51" s="102">
        <f>IF(ISERROR(INDEX(Results_Cases!DJ:DJ,MATCH(A51,Results_Cases!A:A,0))/EI51),"..",INDEX(Results_Cases!DJ:DJ,MATCH(A51,Results_Cases!A:A,0))/EI51)</f>
        <v>0</v>
      </c>
      <c r="EE51" s="102">
        <f>IF(ISERROR(INDEX(Results_Cases!DK:DK,MATCH(A51,Results_Cases!A:A,0))/EI51),"..",INDEX(Results_Cases!DK:DK,MATCH(A51,Results_Cases!A:A,0))/EI51)</f>
        <v>6.5573770491803282E-2</v>
      </c>
      <c r="EF51" s="102">
        <f>IF(ISERROR(INDEX(Results_Cases!DL:DL,MATCH(A51,Results_Cases!A:A,0))/EI51),"..",INDEX(Results_Cases!DL:DL,MATCH(A51,Results_Cases!A:A,0))/EI51)</f>
        <v>0</v>
      </c>
      <c r="EG51" s="102">
        <f>IF(ISERROR(INDEX(Results_Cases!DM:DM,MATCH(A51,Results_Cases!A:A,0))/EI51),"..",INDEX(Results_Cases!DM:DM,MATCH(A51,Results_Cases!A:A,0))/EI51)</f>
        <v>0.88524590163934425</v>
      </c>
      <c r="EH51" s="102">
        <f>IF(ISERROR(INDEX(Results_Cases!DN:DN,MATCH(A51,Results_Cases!A:A,0))/EI51),"..",INDEX(Results_Cases!DN:DN,MATCH(A51,Results_Cases!A:A,0))/EI51)</f>
        <v>4.9180327868852458E-2</v>
      </c>
      <c r="EI51" s="103">
        <f>INDEX(Results_Cases!DJ:DJ,MATCH(A51,Results_Cases!A:A,0))+INDEX(Results_Cases!DK:DK,MATCH(A51,Results_Cases!A:A,0))+INDEX(Results_Cases!DL:DL,MATCH(A51,Results_Cases!A:A,0))+INDEX(Results_Cases!DM:DM,MATCH(A51,Results_Cases!A:A,0))+INDEX(Results_Cases!DN:DN,MATCH(A51,Results_Cases!A:A,0))</f>
        <v>61</v>
      </c>
      <c r="EJ51" s="104">
        <f>IF(ISERROR(INDEX(Results_Cases!DO:DO,MATCH(A51,Results_Cases!A:A,0))/EI51),"..",INDEX(Results_Cases!DO:DO,MATCH(A51,Results_Cases!A:A,0))/EI51)</f>
        <v>0</v>
      </c>
      <c r="EK51" s="104">
        <f>IF(ISERROR(INDEX(Results_Cases!DP:DP,MATCH(A51,Results_Cases!A:A,0))/EI51),"..",INDEX(Results_Cases!DP:DP,MATCH(A51,Results_Cases!A:A,0))/EI51)</f>
        <v>0</v>
      </c>
      <c r="EL51" s="104">
        <f>IF(ISERROR(INDEX(Results_Cases!DQ:DQ,MATCH(A51,Results_Cases!A:A,0))/EI51),"..",INDEX(Results_Cases!DQ:DQ,MATCH(A51,Results_Cases!A:A,0))/EI51)</f>
        <v>0</v>
      </c>
      <c r="EM51" s="102">
        <f>IF(ISERROR(INDEX(Results_Cases!DR:DR,MATCH(A51,Results_Cases!A:A,0))/EI51),"..",INDEX(Results_Cases!DR:DR,MATCH(A51,Results_Cases!A:A,0))/EI51)</f>
        <v>0</v>
      </c>
      <c r="EN51" s="102">
        <f>IF(ISERROR(INDEX(Results_Cases!DS:DS,MATCH(A51,Results_Cases!A:A,0))/EI51),"..",INDEX(Results_Cases!DS:DS,MATCH(A51,Results_Cases!A:A,0))/EI51)</f>
        <v>0</v>
      </c>
      <c r="EO51" s="102">
        <f>IF(ISERROR(INDEX(Results_Cases!DT:DT,MATCH(A51,Results_Cases!A:A,0))/EI51),"..",INDEX(Results_Cases!DT:DT,MATCH(A51,Results_Cases!A:A,0))/EI51)</f>
        <v>1.6393442622950821E-2</v>
      </c>
      <c r="EP51" s="102">
        <f>IF(ISERROR(INDEX(Results_Cases!DU:DU,MATCH(A51,Results_Cases!A:A,0))/EI51),"..",INDEX(Results_Cases!DU:DU,MATCH(A51,Results_Cases!A:A,0))/EI51)</f>
        <v>4.9180327868852458E-2</v>
      </c>
      <c r="EQ51" s="104">
        <f>IF(ISERROR(INDEX(Results_Cases!DV:DV,MATCH(A51,Results_Cases!A:A,0))/EI51),"..",INDEX(Results_Cases!DV:DV,MATCH(A51,Results_Cases!A:A,0))/EI51)</f>
        <v>0</v>
      </c>
      <c r="ER51" s="104">
        <f>IF(ISERROR(INDEX(Results_Cases!DW:DW,MATCH(A51,Results_Cases!A:A,0))/EI51),"..",INDEX(Results_Cases!DW:DW,MATCH(A51,Results_Cases!A:A,0))/EI51)</f>
        <v>0</v>
      </c>
      <c r="ES51" s="104">
        <f>IF(ISERROR(INDEX(Results_Cases!DX:DX,MATCH(A51,Results_Cases!A:A,0))/EI51),"..",INDEX(Results_Cases!DX:DX,MATCH(A51,Results_Cases!A:A,0))/EI51)</f>
        <v>0</v>
      </c>
      <c r="ET51" s="104">
        <f>IF(ISERROR(INDEX(Results_Cases!DY:DY,MATCH(A51,Results_Cases!A:A,0))/EI51),"..",INDEX(Results_Cases!DY:DY,MATCH(A51,Results_Cases!A:A,0))/EI51)</f>
        <v>0</v>
      </c>
      <c r="EU51" s="104">
        <f>IF(ISERROR(INDEX(Results_Cases!DZ:DZ,MATCH(A51,Results_Cases!A:A,0))/EI51),"..",INDEX(Results_Cases!DZ:DZ,MATCH(A51,Results_Cases!A:A,0))/EI51)</f>
        <v>0</v>
      </c>
      <c r="EV51" s="104">
        <f>IF(ISERROR(INDEX(Results_Cases!EA:EA,MATCH(A51,Results_Cases!A:A,0))/EI51),"..",INDEX(Results_Cases!EA:EA,MATCH(A51,Results_Cases!A:A,0))/EI51)</f>
        <v>0</v>
      </c>
      <c r="EW51" s="104">
        <f>IF(ISERROR(INDEX(Results_Cases!EB:EB,MATCH(A51,Results_Cases!A:A,0))/EI51),"..",INDEX(Results_Cases!EB:EB,MATCH(A51,Results_Cases!A:A,0))/EI51)</f>
        <v>0</v>
      </c>
      <c r="EX51" s="102">
        <f>IF(ISERROR(INDEX(Results_Cases!EC:EC,MATCH(A51,Results_Cases!A:A,0))/EI51),"..",INDEX(Results_Cases!EC:EC,MATCH(A51,Results_Cases!A:A,0))/EI51)</f>
        <v>0</v>
      </c>
      <c r="EY51" s="102">
        <f>IF(ISERROR(INDEX(Results_Cases!ED:ED,MATCH(A51,Results_Cases!A:A,0))/EI51),"..",INDEX(Results_Cases!ED:ED,MATCH(A51,Results_Cases!A:A,0))/EI51)</f>
        <v>0</v>
      </c>
      <c r="EZ51" s="102">
        <f>IF(ISERROR(INDEX(Results_Cases!EE:EE,MATCH(A51,Results_Cases!A:A,0))/EI51),"..",INDEX(Results_Cases!EE:EE,MATCH(A51,Results_Cases!A:A,0))/EI51)</f>
        <v>0</v>
      </c>
      <c r="FA51" s="102">
        <f>IF(ISERROR(INDEX(Results_Cases!EF:EF,MATCH(A51,Results_Cases!A:A,0))/EI51),"..",INDEX(Results_Cases!EF:EF,MATCH(A51,Results_Cases!A:A,0))/EI51)</f>
        <v>0</v>
      </c>
      <c r="FB51" s="102">
        <f>IF(ISERROR(INDEX(Results_Cases!EG:EG,MATCH(A51,Results_Cases!A:A,0))/EI51),"..",INDEX(Results_Cases!EG:EG,MATCH(A51,Results_Cases!A:A,0))/EI51)</f>
        <v>1.6393442622950821E-2</v>
      </c>
      <c r="FC51" s="102">
        <f>IF(ISERROR(INDEX(Results_Cases!EH:EH,MATCH(A51,Results_Cases!A:A,0))/EI51),"..",INDEX(Results_Cases!EH:EH,MATCH(A51,Results_Cases!A:A,0))/EI51)</f>
        <v>0</v>
      </c>
      <c r="FD51" s="102">
        <f>IF(ISERROR(INDEX(Results_Cases!EI:EI,MATCH(A51,Results_Cases!A:A,0))/EI51),"..",INDEX(Results_Cases!EI:EI,MATCH(A51,Results_Cases!A:A,0))/EI51)</f>
        <v>0</v>
      </c>
      <c r="FE51" s="102">
        <f>IF(ISERROR(INDEX(Results_Cases!EJ:EJ,MATCH(A51,Results_Cases!A:A,0))/EI51),"..",INDEX(Results_Cases!EJ:EJ,MATCH(A51,Results_Cases!A:A,0))/EI51)</f>
        <v>0</v>
      </c>
      <c r="FF51" s="102">
        <f>IF(ISERROR(INDEX(Results_Cases!EK:EK,MATCH(A51,Results_Cases!A:A,0))/EI51),"..",INDEX(Results_Cases!EK:EK,MATCH(A51,Results_Cases!A:A,0))/EI51)</f>
        <v>0</v>
      </c>
      <c r="FG51" s="102">
        <f>IF(ISERROR(INDEX(Results_Cases!EL:EL,MATCH(A51,Results_Cases!A:A,0))/EI51),"..",INDEX(Results_Cases!EL:EL,MATCH(A51,Results_Cases!A:A,0))/EI51)</f>
        <v>0</v>
      </c>
      <c r="FH51" s="102">
        <f>IF(ISERROR(INDEX(Results_Cases!EM:EM,MATCH(A51,Results_Cases!A:A,0))/EI51),"..",INDEX(Results_Cases!EM:EM,MATCH(A51,Results_Cases!A:A,0))/EI51)</f>
        <v>0</v>
      </c>
      <c r="FI51" s="102">
        <f>IF(ISERROR(INDEX(Results_Cases!EN:EN,MATCH(A51,Results_Cases!A:A,0))/EI51),"..",INDEX(Results_Cases!EN:EN,MATCH(A51,Results_Cases!A:A,0))/EI51)</f>
        <v>0</v>
      </c>
      <c r="FJ51" s="102">
        <f>IF(ISERROR(INDEX(Results_Cases!EO:EO,MATCH(A51,Results_Cases!A:A,0))/EI51),"..",INDEX(Results_Cases!EO:EO,MATCH(A51,Results_Cases!A:A,0))/EI51)</f>
        <v>0</v>
      </c>
      <c r="FK51" s="102">
        <f>IF(ISERROR(INDEX(Results_Cases!EP:EP,MATCH(A51,Results_Cases!A:A,0))/EI51),"..",INDEX(Results_Cases!EP:EP,MATCH(A51,Results_Cases!A:A,0))/EI51)</f>
        <v>0</v>
      </c>
      <c r="FL51" s="102">
        <f>IF(ISERROR(INDEX(Results_Cases!EQ:EQ,MATCH(A51,Results_Cases!A:A,0))/EI51),"..",INDEX(Results_Cases!EQ:EQ,MATCH(A51,Results_Cases!A:A,0))/EI51)</f>
        <v>0</v>
      </c>
      <c r="FM51" s="102">
        <f>IF(ISERROR(INDEX(Results_Cases!ER:ER,MATCH(A51,Results_Cases!A:A,0))/EI51),"..",INDEX(Results_Cases!ER:ER,MATCH(A51,Results_Cases!A:A,0))/EI51)</f>
        <v>0</v>
      </c>
      <c r="FN51" s="102">
        <f>IF(ISERROR(INDEX(Results_Cases!ES:ES,MATCH(A51,Results_Cases!A:A,0))/EI51),"..",INDEX(Results_Cases!ES:ES,MATCH(A51,Results_Cases!A:A,0))/EI51)</f>
        <v>0</v>
      </c>
      <c r="FO51" s="102">
        <f>IF(ISERROR(INDEX(Results_Cases!ET:ET,MATCH(A51,Results_Cases!A:A,0))/EI51),"..",INDEX(Results_Cases!ET:ET,MATCH(A51,Results_Cases!A:A,0))/EI51)</f>
        <v>0</v>
      </c>
      <c r="FP51" s="102">
        <f>IF(ISERROR(INDEX(Results_Cases!EU:EU,MATCH(A51,Results_Cases!A:A,0))/EI51),"..",INDEX(Results_Cases!EU:EU,MATCH(A51,Results_Cases!A:A,0))/EI51)</f>
        <v>0</v>
      </c>
      <c r="FQ51" s="102">
        <f>IF(ISERROR(INDEX(Results_Cases!EV:EV,MATCH(A51,Results_Cases!A:A,0))/EI51),"..",INDEX(Results_Cases!EV:EV,MATCH(A51,Results_Cases!A:A,0))/EI51)</f>
        <v>0</v>
      </c>
      <c r="FR51" s="102">
        <f>IF(ISERROR(INDEX(Results_Cases!EW:EW,MATCH(A51,Results_Cases!A:A,0))/EI51),"..",INDEX(Results_Cases!EW:EW,MATCH(A51,Results_Cases!A:A,0))/EI51)</f>
        <v>0</v>
      </c>
      <c r="FS51" s="102">
        <f>IF(ISERROR(INDEX(Results_Cases!EX:EX,MATCH(A51,Results_Cases!A:A,0))/EI51),"..",INDEX(Results_Cases!EX:EX,MATCH(A51,Results_Cases!A:A,0))/EI51)</f>
        <v>0.86885245901639341</v>
      </c>
      <c r="FT51" s="104">
        <f>IF(ISERROR(INDEX(Results_Cases!EY:EY,MATCH(A51,Results_Cases!A:A,0))/EI51),"..",INDEX(Results_Cases!EY:EY,MATCH(A51,Results_Cases!A:A,0))/EI51)</f>
        <v>3.2786885245901641E-2</v>
      </c>
      <c r="FU51" s="104">
        <f>IF(ISERROR(INDEX(Results_Cases!EZ:EZ,MATCH(A51,Results_Cases!A:A,0))/EI51),"..",INDEX(Results_Cases!EZ:EZ,MATCH(A51,Results_Cases!A:A,0))/EI51)</f>
        <v>1.6393442622950821E-2</v>
      </c>
      <c r="FV51" s="102">
        <f>IF(ISERROR(INDEX(Results_Cases!FA:FA,MATCH(A51,Results_Cases!A:A,0))/GB51),"..",INDEX(Results_Cases!FA:FA,MATCH(A51,Results_Cases!A:A,0))/GB51)</f>
        <v>0.98039215686274506</v>
      </c>
      <c r="FW51" s="102">
        <f>IF(ISERROR(INDEX(Results_Cases!FB:FB,MATCH(A51,Results_Cases!A:A,0))/GB51),"..",INDEX(Results_Cases!FB:FB,MATCH(A51,Results_Cases!A:A,0))/GB51)</f>
        <v>0</v>
      </c>
      <c r="FX51" s="102">
        <f>IF(ISERROR(INDEX(Results_Cases!FC:FC,MATCH(A51,Results_Cases!A:A,0))/GB51),"..",INDEX(Results_Cases!FC:FC,MATCH(A51,Results_Cases!A:A,0))/GB51)</f>
        <v>0</v>
      </c>
      <c r="FY51" s="102">
        <f>IF(ISERROR(INDEX(Results_Cases!FD:FD,MATCH(A51,Results_Cases!A:A,0))/GB51),"..",INDEX(Results_Cases!FD:FD,MATCH(A51,Results_Cases!A:A,0))/GB51)</f>
        <v>1.9607843137254902E-2</v>
      </c>
      <c r="FZ51" s="102">
        <f>IF(ISERROR(INDEX(Results_Cases!FE:FE,MATCH(A51,Results_Cases!A:A,0))/GB51),"..",INDEX(Results_Cases!FE:FE,MATCH(A51,Results_Cases!A:A,0))/GB51)</f>
        <v>0</v>
      </c>
      <c r="GA51" s="108">
        <f>IF(ISERROR(INDEX(Results_Cases!FF:FF,MATCH(A51,Results_Cases!A:A,0))/GB51),"..",INDEX(Results_Cases!FF:FF,MATCH(A51,Results_Cases!A:A,0))/GB51)</f>
        <v>0</v>
      </c>
      <c r="GB51" s="103">
        <f>INDEX(Results_Cases!FA:FA,MATCH(A51,Results_Cases!A:A,0))+INDEX(Results_Cases!FB:FB,MATCH(A51,Results_Cases!A:A,0))+INDEX(Results_Cases!FC:FC,MATCH(A51,Results_Cases!A:A,0))+INDEX(Results_Cases!FD:FD,MATCH(A51,Results_Cases!A:A,0))+INDEX(Results_Cases!FE:FE,MATCH(A51,Results_Cases!A:A,0))+INDEX(Results_Cases!FF:FF,MATCH(A51,Results_Cases!A:A,0))</f>
        <v>51</v>
      </c>
      <c r="GC51" s="104">
        <f>IF(ISERROR(INDEX(Results_Cases!FG:FG,MATCH(A51,Results_Cases!A:A,0))/GQ51),"..",INDEX(Results_Cases!FG:FG,MATCH(A51,Results_Cases!A:A,0))/GQ51)</f>
        <v>0.98</v>
      </c>
      <c r="GD51" s="104">
        <f>IF(ISERROR(INDEX(Results_Cases!FH:FH,MATCH(A51,Results_Cases!A:A,0))/GQ51),"..",INDEX(Results_Cases!FH:FH,MATCH(A51,Results_Cases!A:A,0))/GQ51)</f>
        <v>0</v>
      </c>
      <c r="GE51" s="104">
        <f>IF(ISERROR(INDEX(Results_Cases!FI:FI,MATCH(A51,Results_Cases!A:A,0))/GQ51),"..",INDEX(Results_Cases!FI:FI,MATCH(A51,Results_Cases!A:A,0))/GQ51)</f>
        <v>0</v>
      </c>
      <c r="GF51" s="104">
        <f>IF(ISERROR(INDEX(Results_Cases!FJ:FJ,MATCH(A51,Results_Cases!A:A,0))/GQ51),"..",INDEX(Results_Cases!FJ:FJ,MATCH(A51,Results_Cases!A:A,0))/GQ51)</f>
        <v>0</v>
      </c>
      <c r="GG51" s="104">
        <f>IF(ISERROR(INDEX(Results_Cases!FK:FK,MATCH(A51,Results_Cases!A:A,0))/GQ51),"..",INDEX(Results_Cases!FK:FK,MATCH(A51,Results_Cases!A:A,0))/GQ51)</f>
        <v>0</v>
      </c>
      <c r="GH51" s="104">
        <f>IF(ISERROR(INDEX(Results_Cases!FL:FL,MATCH(A51,Results_Cases!A:A,0))/GQ51),"..",INDEX(Results_Cases!FL:FL,MATCH(A51,Results_Cases!A:A,0))/GQ51)</f>
        <v>0</v>
      </c>
      <c r="GI51" s="104">
        <f>IF(ISERROR(INDEX(Results_Cases!FM:FM,MATCH(A51,Results_Cases!A:A,0))/GQ51),"..",INDEX(Results_Cases!FM:FM,MATCH(A51,Results_Cases!A:A,0))/GQ51)</f>
        <v>0</v>
      </c>
      <c r="GJ51" s="104">
        <f>IF(ISERROR(INDEX(Results_Cases!FN:FN,MATCH(A51,Results_Cases!A:A,0))/GQ51),"..",INDEX(Results_Cases!FN:FN,MATCH(A51,Results_Cases!A:A,0))/GQ51)</f>
        <v>0</v>
      </c>
      <c r="GK51" s="104">
        <f>IF(ISERROR(INDEX(Results_Cases!FO:FO,MATCH(A51,Results_Cases!A:A,0))/GQ51),"..",INDEX(Results_Cases!FO:FO,MATCH(A51,Results_Cases!A:A,0))/GQ51)</f>
        <v>0.02</v>
      </c>
      <c r="GL51" s="104">
        <f>IF(ISERROR(INDEX(Results_Cases!FP:FP,MATCH(A51,Results_Cases!A:A,0))/GQ51),"..",INDEX(Results_Cases!FP:FP,MATCH(A51,Results_Cases!A:A,0))/GQ51)</f>
        <v>0</v>
      </c>
      <c r="GM51" s="104">
        <f>IF(ISERROR(INDEX(Results_Cases!FQ:FQ,MATCH(A51,Results_Cases!A:A,0))/GQ51),"..",INDEX(Results_Cases!FQ:FQ,MATCH(A51,Results_Cases!A:A,0))/GQ51)</f>
        <v>0</v>
      </c>
      <c r="GN51" s="104">
        <f>IF(ISERROR(INDEX(Results_Cases!FR:FR,MATCH(A51,Results_Cases!A:A,0))/GQ51),"..",INDEX(Results_Cases!FR:FR,MATCH(A51,Results_Cases!A:A,0))/GQ51)</f>
        <v>0</v>
      </c>
      <c r="GO51" s="104">
        <f>IF(ISERROR(INDEX(Results_Cases!FS:FS,MATCH(A51,Results_Cases!A:A,0))/GQ51),"..",INDEX(Results_Cases!FS:FS,MATCH(A51,Results_Cases!A:A,0))/GQ51)</f>
        <v>0</v>
      </c>
      <c r="GP51" s="104">
        <f>IF(ISERROR(INDEX(Results_Cases!FT:FT,MATCH(A51,Results_Cases!A:A,0))/GQ51),"..",INDEX(Results_Cases!FT:FT,MATCH(A51,Results_Cases!A:A,0))/GQ51)</f>
        <v>0</v>
      </c>
      <c r="GQ51" s="100">
        <f>INDEX(Results_Cases!FG:FG,MATCH(A51,Results_Cases!A:A,0))+INDEX(Results_Cases!FH:FH,MATCH(A51,Results_Cases!A:A,0))+INDEX(Results_Cases!FI:FI,MATCH(A51,Results_Cases!A:A,0))+INDEX(Results_Cases!FJ:FJ,MATCH(A51,Results_Cases!A:A,0))+INDEX(Results_Cases!FK:FK,MATCH(A51,Results_Cases!A:A,0))+INDEX(Results_Cases!FL:FL,MATCH(A51,Results_Cases!A:A,0))+INDEX(Results_Cases!FM:FM,MATCH(A51,Results_Cases!A:A,0))+INDEX(Results_Cases!FN:FN,MATCH(A51,Results_Cases!A:A,0))+INDEX(Results_Cases!FO:FO,MATCH(A51,Results_Cases!A:A,0))+INDEX(Results_Cases!FP:FP,MATCH(A51,Results_Cases!A:A,0))+INDEX(Results_Cases!FQ:FQ,MATCH(A51,Results_Cases!A:A,0))+INDEX(Results_Cases!FR:FR,MATCH(A51,Results_Cases!A:A,0))+INDEX(Results_Cases!FS:FS,MATCH(A51,Results_Cases!A:A,0))+INDEX(Results_Cases!FT:FT,MATCH(A51,Results_Cases!A:A,0))</f>
        <v>50</v>
      </c>
      <c r="GR51" s="102" t="str">
        <f>IF(ISERROR(INDEX(Results_Cases!FU:FU,MATCH(A51,Results_Cases!A:A,0))/GS51),"..",INDEX(Results_Cases!FU:FU,MATCH(A51,Results_Cases!A:A,0))/GS51)</f>
        <v>..</v>
      </c>
      <c r="GS51" s="109">
        <f>INDEX(Results_Cases!FU:FU,MATCH(A51,Results_Cases!A:A,0))</f>
        <v>0</v>
      </c>
      <c r="GT51" s="104" t="str">
        <f>IF(ISERROR(INDEX(Results_Cases!FV:FV,MATCH(A51,Results_Cases!A:A,0))/GV51),"..",INDEX(Results_Cases!FV:FV,MATCH(A51,Results_Cases!A:A,0))/GV51)</f>
        <v>..</v>
      </c>
      <c r="GU51" s="104" t="str">
        <f>IF(ISERROR(INDEX(Results_Cases!FW:FW,MATCH(A51,Results_Cases!A:A,0))/GV51),"..",INDEX(Results_Cases!FW:FW,MATCH(A51,Results_Cases!A:A,0))/GV51)</f>
        <v>..</v>
      </c>
      <c r="GV51" s="110">
        <f>INDEX(Results_Cases!FV:FV,MATCH(A51,Results_Cases!A:A,0))+INDEX(Results_Cases!FW:FW,MATCH(A51,Results_Cases!A:A,0))</f>
        <v>0</v>
      </c>
      <c r="GW51" s="102">
        <f>IF(ISERROR(INDEX(Results_Cases!FX:FX,MATCH(A51,Results_Cases!A:A,0))/GZ51),"..",INDEX(Results_Cases!FX:FX,MATCH(A51,Results_Cases!A:A,0))/GZ51)</f>
        <v>1</v>
      </c>
      <c r="GX51" s="102">
        <f>IF(ISERROR(INDEX(Results_Cases!FY:FY,MATCH(A51,Results_Cases!A:A,0))/GZ51),"..",INDEX(Results_Cases!FY:FY,MATCH(A51,Results_Cases!A:A,0))/GZ51)</f>
        <v>0</v>
      </c>
      <c r="GY51" s="102">
        <f>IF(ISERROR(INDEX(Results_Cases!FZ:FZ,MATCH(A51,Results_Cases!A:A,0))/GZ51),"..",INDEX(Results_Cases!FZ:FZ,MATCH(A51,Results_Cases!A:A,0))/GZ51)</f>
        <v>0</v>
      </c>
      <c r="GZ51" s="109">
        <f>INDEX(Results_Cases!FX:FX,MATCH(A51,Results_Cases!A:A,0))+INDEX(Results_Cases!FY:FY,MATCH(A51,Results_Cases!A:A,0))+INDEX(Results_Cases!FZ:FZ,MATCH(A51,Results_Cases!A:A,0))</f>
        <v>1</v>
      </c>
      <c r="HA51" s="104" t="str">
        <f>IF(ISERROR(INDEX(Results_Cases!GA:GA,MATCH(A51,Results_Cases!A:A,0))/HF51),"..",INDEX(Results_Cases!GA:GA,MATCH(A51,Results_Cases!A:A,0))/HF51)</f>
        <v>..</v>
      </c>
      <c r="HB51" s="104" t="str">
        <f>IF(ISERROR(INDEX(Results_Cases!GB:GB,MATCH(A51,Results_Cases!A:A,0))/HF51),"..",INDEX(Results_Cases!GB:GB,MATCH(A51,Results_Cases!A:A,0))/HF51)</f>
        <v>..</v>
      </c>
      <c r="HC51" s="104" t="str">
        <f>IF(ISERROR(INDEX(Results_Cases!GC:GC,MATCH(A51,Results_Cases!A:A,0))/HF51),"..",INDEX(Results_Cases!GC:GC,MATCH(A51,Results_Cases!A:A,0))/HF51)</f>
        <v>..</v>
      </c>
      <c r="HD51" s="104" t="str">
        <f>IF(ISERROR(INDEX(Results_Cases!GD:GD,MATCH(A51,Results_Cases!A:A,0))/HF51),"..",INDEX(Results_Cases!GD:GD,MATCH(A51,Results_Cases!A:A,0))/HF51)</f>
        <v>..</v>
      </c>
      <c r="HE51" s="104" t="str">
        <f>IF(ISERROR(INDEX(Results_Cases!GE:GE,MATCH(A51,Results_Cases!A:A,0))/HF51),"..",INDEX(Results_Cases!GE:GE,MATCH(A51,Results_Cases!A:A,0))/HF51)</f>
        <v>..</v>
      </c>
      <c r="HF51" s="110">
        <f>INDEX(Results_Cases!GA:GA,MATCH(A51,Results_Cases!A:A,0))+INDEX(Results_Cases!GB:GB,MATCH(A51,Results_Cases!A:A,0))+INDEX(Results_Cases!GC:GC,MATCH(A51,Results_Cases!A:A,0))+INDEX(Results_Cases!GD:GD,MATCH(A51,Results_Cases!A:A,0))+INDEX(Results_Cases!GE:GE,MATCH(A51,Results_Cases!A:A,0))</f>
        <v>0</v>
      </c>
      <c r="HG51" s="102">
        <f>INDEX(Results_Cases!GF:GF,MATCH(A51,Results_Cases!A:A,0))/HO51</f>
        <v>0.81132075471698117</v>
      </c>
      <c r="HH51" s="102">
        <f>INDEX(Results_Cases!GG:GG,MATCH(A51,Results_Cases!A:A,0))/HO51</f>
        <v>9.4339622641509441E-2</v>
      </c>
      <c r="HI51" s="102">
        <f>INDEX(Results_Cases!GH:GH,MATCH(A51,Results_Cases!A:A,0))/HO51</f>
        <v>5.6603773584905662E-2</v>
      </c>
      <c r="HJ51" s="102">
        <f>INDEX(Results_Cases!GI:GI,MATCH(A51,Results_Cases!A:A,0))/HO51</f>
        <v>3.7735849056603772E-2</v>
      </c>
      <c r="HK51" s="102">
        <f>INDEX(Results_Cases!GJ:GJ,MATCH(A51,Results_Cases!A:A,0))/HO51</f>
        <v>0</v>
      </c>
      <c r="HL51" s="102">
        <f>INDEX(Results_Cases!GK:GK,MATCH(A51,Results_Cases!A:A,0))/HO51</f>
        <v>5.6603773584905662E-2</v>
      </c>
      <c r="HM51" s="102">
        <f>INDEX(Results_Cases!GL:GL,MATCH(A51,Results_Cases!A:A,0))/HO51</f>
        <v>0</v>
      </c>
      <c r="HN51" s="102">
        <f>INDEX(Results_Cases!GM:GM,MATCH(A51,Results_Cases!A:A,0))/HO51</f>
        <v>0</v>
      </c>
      <c r="HO51" s="103">
        <f>INDEX(Results_Cases!HC:HC,MATCH(A51,Results_Cases!A:A,0))</f>
        <v>53</v>
      </c>
      <c r="HP51" s="104">
        <f>IF(ISERROR(INDEX(Results_Cases!GN:GN,MATCH(A51,Results_Cases!A:A,0))/HX51),0,INDEX(Results_Cases!GN:GN,MATCH(A51,Results_Cases!A:A,0))/HX51)</f>
        <v>0.47169811320754718</v>
      </c>
      <c r="HQ51" s="104">
        <f>IF(ISERROR(INDEX(Results_Cases!GO:GO,MATCH(A51,Results_Cases!A:A,0))/HX51),0,INDEX(Results_Cases!GO:GO,MATCH(A51,Results_Cases!A:A,0))/HX51)</f>
        <v>3.7735849056603772E-2</v>
      </c>
      <c r="HR51" s="104">
        <f>IF(ISERROR(INDEX(Results_Cases!GP:GP,MATCH(A51,Results_Cases!A:A,0))/HX51),0,INDEX(Results_Cases!GP:GP,MATCH(A51,Results_Cases!A:A,0))/HX51)</f>
        <v>1.8867924528301886E-2</v>
      </c>
      <c r="HS51" s="104">
        <f>IF(ISERROR(INDEX(Results_Cases!GQ:GQ,MATCH(A51,Results_Cases!A:A,0))/HX51),0,INDEX(Results_Cases!GQ:GQ,MATCH(A51,Results_Cases!A:A,0))/HX51)</f>
        <v>0</v>
      </c>
      <c r="HT51" s="104">
        <f>IF(ISERROR(INDEX(Results_Cases!GR:GR,MATCH(A51,Results_Cases!A:A,0))/HX51),0,INDEX(Results_Cases!GR:GR,MATCH(A51,Results_Cases!A:A,0))/HX51)</f>
        <v>0.41509433962264153</v>
      </c>
      <c r="HU51" s="104">
        <f>IF(ISERROR(INDEX(Results_Cases!GS:GS,MATCH(A51,Results_Cases!A:A,0))/HX51),0,INDEX(Results_Cases!GS:GS,MATCH(A51,Results_Cases!A:A,0))/HX51)</f>
        <v>5.6603773584905662E-2</v>
      </c>
      <c r="HV51" s="104">
        <f>IF(ISERROR(INDEX(Results_Cases!GT:GT,MATCH(A51,Results_Cases!A:A,0))/HX51),0,INDEX(Results_Cases!GT:GT,MATCH(A51,Results_Cases!A:A,0))/HX51)</f>
        <v>0</v>
      </c>
      <c r="HW51" s="104">
        <f>IF(ISERROR(INDEX(Results_Cases!GU:GU,MATCH(A51,Results_Cases!A:A,0))/HX51),0,INDEX(Results_Cases!GU:GU,MATCH(A51,Results_Cases!A:A,0))/HX51)</f>
        <v>0</v>
      </c>
      <c r="HX51" s="100">
        <f>INDEX(Results_Cases!GN:GN,MATCH(A51,Results_Cases!A:A,0))+INDEX(Results_Cases!GO:GO,MATCH(A51,Results_Cases!A:A,0))+INDEX(Results_Cases!GP:GP,MATCH(A51,Results_Cases!A:A,0))+INDEX(Results_Cases!GQ:GQ,MATCH(A51,Results_Cases!A:A,0))+INDEX(Results_Cases!GR:GR,MATCH(A51,Results_Cases!A:A,0))+INDEX(Results_Cases!GS:GS,MATCH(A51,Results_Cases!A:A,0))+INDEX(Results_Cases!GT:GT,MATCH(A51,Results_Cases!A:A,0))+INDEX(Results_Cases!GU:GU,MATCH(A51,Results_Cases!A:A,0))</f>
        <v>53</v>
      </c>
      <c r="HY51" s="102">
        <f>IF(ISERROR(INDEX(Results_Cases!GV:GV,MATCH(A51,Results_Cases!A:A,0))/IA51),"..",INDEX(Results_Cases!GV:GV,MATCH(A51,Results_Cases!A:A,0))/IA51)</f>
        <v>0.52459016393442626</v>
      </c>
      <c r="HZ51" s="102">
        <f>IF(ISERROR(INDEX(Results_Cases!GW:GW,MATCH(A51,Results_Cases!A:A,0))/IA51),"..",INDEX(Results_Cases!GW:GW,MATCH(A51,Results_Cases!A:A,0))/IA51)</f>
        <v>0.47540983606557374</v>
      </c>
      <c r="IA51" s="103">
        <f>INDEX(Results_Cases!GV:GV,MATCH(A51,Results_Cases!A:A,0))+INDEX(Results_Cases!GW:GW,MATCH(A51,Results_Cases!A:A,0))</f>
        <v>61</v>
      </c>
      <c r="IB51" s="104">
        <f>IF(ISERROR(INDEX(Results_Cases!GX:GX,MATCH(A51,Results_Cases!A:A,0))/ID51),"..",INDEX(Results_Cases!GX:GX,MATCH(A51,Results_Cases!A:A,0))/ID51)</f>
        <v>1.6393442622950821E-2</v>
      </c>
      <c r="IC51" s="104">
        <f>IF(ISERROR(INDEX(Results_Cases!GY:GY,MATCH(A51,Results_Cases!A:A,0))/ID51),"..",INDEX(Results_Cases!GY:GY,MATCH(A51,Results_Cases!A:A,0))/ID51)</f>
        <v>0.98360655737704916</v>
      </c>
      <c r="ID51" s="111">
        <f>INDEX(Results_Cases!GX:GX,MATCH(A51,Results_Cases!A:A,0))+INDEX(Results_Cases!GY:GY,MATCH(A51,Results_Cases!A:A,0))</f>
        <v>61</v>
      </c>
    </row>
    <row r="52" spans="1:238" s="30" customFormat="1" ht="24" customHeight="1" x14ac:dyDescent="0.2">
      <c r="A52" s="93" t="s">
        <v>172</v>
      </c>
      <c r="B52" s="94" t="s">
        <v>84</v>
      </c>
      <c r="C52" s="94" t="s">
        <v>174</v>
      </c>
      <c r="D52" s="99">
        <f>INDEX(Results_Cases!D:D,MATCH(A52,Results_Cases!A:A,0))</f>
        <v>46</v>
      </c>
      <c r="E52" s="102">
        <f>INDEX(Results_Cases!E:E,MATCH(A52,Results_Cases!A:A,0))/G52</f>
        <v>1</v>
      </c>
      <c r="F52" s="102">
        <f>INDEX(Results_Cases!F:F,MATCH(A52,Results_Cases!A:A,0))/G52</f>
        <v>0</v>
      </c>
      <c r="G52" s="103">
        <f>INDEX(Results_Cases!D:D,MATCH(A52,Results_Cases!A:A,0))</f>
        <v>46</v>
      </c>
      <c r="H52" s="104">
        <f>INDEX(Results_Cases!G:G,MATCH(A52,Results_Cases!A:A,0))/T52</f>
        <v>0.10869565217391304</v>
      </c>
      <c r="I52" s="104">
        <f>INDEX(Results_Cases!H:H,MATCH(A52,Results_Cases!A:A,0))/T52</f>
        <v>0.47826086956521741</v>
      </c>
      <c r="J52" s="104">
        <f>INDEX(Results_Cases!I:I,MATCH(A52,Results_Cases!A:A,0))/T52</f>
        <v>0.56521739130434778</v>
      </c>
      <c r="K52" s="104">
        <f>INDEX(Results_Cases!J:J,MATCH(A52,Results_Cases!A:A,0))/T52</f>
        <v>0.32608695652173914</v>
      </c>
      <c r="L52" s="104">
        <f>INDEX(Results_Cases!K:K,MATCH(A52,Results_Cases!A:A,0))/T52</f>
        <v>0.10869565217391304</v>
      </c>
      <c r="M52" s="104">
        <f>INDEX(Results_Cases!L:L,MATCH(A52,Results_Cases!A:A,0))/T52</f>
        <v>0.13043478260869565</v>
      </c>
      <c r="N52" s="104">
        <f>INDEX(Results_Cases!M:M,MATCH(A52,Results_Cases!A:A,0))/T52</f>
        <v>0.30434782608695654</v>
      </c>
      <c r="O52" s="104">
        <f>INDEX(Results_Cases!N:N,MATCH(A52,Results_Cases!A:A,0))/T52</f>
        <v>2.1739130434782608E-2</v>
      </c>
      <c r="P52" s="104">
        <f>INDEX(Results_Cases!O:O,MATCH(A52,Results_Cases!A:A,0))/T52</f>
        <v>0.19565217391304349</v>
      </c>
      <c r="Q52" s="104">
        <f>INDEX(Results_Cases!P:P,MATCH(A52,Results_Cases!A:A,0))/T52</f>
        <v>6.5217391304347824E-2</v>
      </c>
      <c r="R52" s="104">
        <f>INDEX(Results_Cases!Q:Q,MATCH(A52,Results_Cases!A:A,0))/T52</f>
        <v>2.1739130434782608E-2</v>
      </c>
      <c r="S52" s="104">
        <f>INDEX(Results_Cases!R:R,MATCH(A52,Results_Cases!A:A,0))/T52</f>
        <v>0.2391304347826087</v>
      </c>
      <c r="T52" s="100">
        <f>INDEX(Results_Cases!GZ:GZ,MATCH(A52,Results_Cases!A:A,0))</f>
        <v>46</v>
      </c>
      <c r="U52" s="102">
        <f>IF(ISERROR(INDEX(Results_Cases!S:S,MATCH(A52,Results_Cases!A:A,0))/X52),0,INDEX(Results_Cases!S:S,MATCH(A52,Results_Cases!A:A,0))/X52)</f>
        <v>0.4</v>
      </c>
      <c r="V52" s="102">
        <f>IF(ISERROR(INDEX(Results_Cases!T:T,MATCH(A52,Results_Cases!A:A,0))/X52),0,INDEX(Results_Cases!T:T,MATCH(A52,Results_Cases!A:A,0))/X52)</f>
        <v>0.6</v>
      </c>
      <c r="W52" s="102">
        <f>IF(ISERROR(INDEX(Results_Cases!U:U,MATCH(A52,Results_Cases!A:A,0))/X52),0,INDEX(Results_Cases!U:U,MATCH(A52,Results_Cases!A:A,0))/X52)</f>
        <v>0</v>
      </c>
      <c r="X52" s="103">
        <f>IF(INDEX(Results_Cases!S:S,MATCH(A52,Results_Cases!A:A,0))+INDEX(Results_Cases!T:T,MATCH(A52,Results_Cases!A:A,0))+INDEX(Results_Cases!U:U,MATCH(A52,Results_Cases!A:A,0))=0,"..",INDEX(Results_Cases!S:S,MATCH(A52,Results_Cases!A:A,0))+INDEX(Results_Cases!T:T,MATCH(A52,Results_Cases!A:A,0))+INDEX(Results_Cases!U:U,MATCH(A52,Results_Cases!A:A,0)))</f>
        <v>5</v>
      </c>
      <c r="Y52" s="104">
        <f>IF(ISERROR(INDEX(Results_Cases!V:V,MATCH(A52,Results_Cases!A:A,0))/AC52),"..",INDEX(Results_Cases!V:V,MATCH(A52,Results_Cases!A:A,0))/AC52)</f>
        <v>0.63043478260869568</v>
      </c>
      <c r="Z52" s="104">
        <f>IF(ISERROR(INDEX(Results_Cases!W:W,MATCH(A52,Results_Cases!A:A,0))/AC52),"..",INDEX(Results_Cases!W:W,MATCH(A52,Results_Cases!A:A,0))/AC52)</f>
        <v>2.1739130434782608E-2</v>
      </c>
      <c r="AA52" s="104">
        <f>IF(ISERROR(INDEX(Results_Cases!X:X,MATCH(A52,Results_Cases!A:A,0))/AC52),"..",INDEX(Results_Cases!X:X,MATCH(A52,Results_Cases!A:A,0))/AC52)</f>
        <v>6.5217391304347824E-2</v>
      </c>
      <c r="AB52" s="104">
        <f>IF(ISERROR(INDEX(Results_Cases!Y:Y,MATCH(A52,Results_Cases!A:A,0))/AC52),"..",INDEX(Results_Cases!Y:Y,MATCH(A52,Results_Cases!A:A,0))/AC52)</f>
        <v>0.34782608695652173</v>
      </c>
      <c r="AC52" s="100">
        <f>INDEX(Results_Cases!HA:HA,MATCH(A52,Results_Cases!A:A,0))</f>
        <v>46</v>
      </c>
      <c r="AD52" s="102">
        <f>IF(ISERROR(INDEX(Results_Cases!Z:Z,MATCH(A52,Results_Cases!A:A,0))/AK52),"..",INDEX(Results_Cases!Z:Z,MATCH(A52,Results_Cases!A:A,0))/AK52)</f>
        <v>0.39130434782608697</v>
      </c>
      <c r="AE52" s="102">
        <f>IF(ISERROR(INDEX(Results_Cases!AA:AA,MATCH(A52,Results_Cases!A:A,0))/AK52),"..",INDEX(Results_Cases!AA:AA,MATCH(A52,Results_Cases!A:A,0))/AK52)</f>
        <v>6.5217391304347824E-2</v>
      </c>
      <c r="AF52" s="102">
        <f>IF(ISERROR(INDEX(Results_Cases!AB:AB,MATCH(A52,Results_Cases!A:A,0))/AK52),"..",INDEX(Results_Cases!AB:AB,MATCH(A52,Results_Cases!A:A,0))/AK52)</f>
        <v>0.17391304347826086</v>
      </c>
      <c r="AG52" s="102">
        <f>IF(ISERROR(INDEX(Results_Cases!AC:AC,MATCH(A52,Results_Cases!A:A,0))/AK52),"..",INDEX(Results_Cases!AC:AC,MATCH(A52,Results_Cases!A:A,0))/AK52)</f>
        <v>8.6956521739130432E-2</v>
      </c>
      <c r="AH52" s="102">
        <f>IF(ISERROR(INDEX(Results_Cases!AD:AD,MATCH(A52,Results_Cases!A:A,0))/AK52),"..",INDEX(Results_Cases!AD:AD,MATCH(A52,Results_Cases!A:A,0))/AK52)</f>
        <v>4.3478260869565216E-2</v>
      </c>
      <c r="AI52" s="102">
        <f>IF(ISERROR(INDEX(Results_Cases!AE:AE,MATCH(A52,Results_Cases!A:A,0))/AK52),"..",INDEX(Results_Cases!AE:AE,MATCH(A52,Results_Cases!A:A,0))/AK52)</f>
        <v>0</v>
      </c>
      <c r="AJ52" s="102">
        <f>IF(ISERROR(INDEX(Results_Cases!AF:AF,MATCH(A52,Results_Cases!A:A,0))/AK52),"..",INDEX(Results_Cases!AF:AF,MATCH(A52,Results_Cases!A:A,0))/AK52)</f>
        <v>0.2391304347826087</v>
      </c>
      <c r="AK52" s="103">
        <f>IF(INDEX(Results_Cases!Z:Z,MATCH(A52,Results_Cases!A:A,0))+INDEX(Results_Cases!AA:AA,MATCH(A52,Results_Cases!A:A,0))+INDEX(Results_Cases!AB:AB,MATCH(A52,Results_Cases!A:A,0))+INDEX(Results_Cases!AC:AC,MATCH(A52,Results_Cases!A:A,0))+INDEX(Results_Cases!AD:AD,MATCH(A52,Results_Cases!A:A,0))+INDEX(Results_Cases!AE:AE,MATCH(A52,Results_Cases!A:A,0))+INDEX(Results_Cases!AF:AF,MATCH(A52,Results_Cases!A:A,0))=0,"..",INDEX(Results_Cases!Z:Z,MATCH(A52,Results_Cases!A:A,0))+INDEX(Results_Cases!AA:AA,MATCH(A52,Results_Cases!A:A,0))+INDEX(Results_Cases!AB:AB,MATCH(A52,Results_Cases!A:A,0))+INDEX(Results_Cases!AC:AC,MATCH(A52,Results_Cases!A:A,0))+INDEX(Results_Cases!AD:AD,MATCH(A52,Results_Cases!A:A,0))+INDEX(Results_Cases!AE:AE,MATCH(A52,Results_Cases!A:A,0))+INDEX(Results_Cases!AF:AF,MATCH(A52,Results_Cases!A:A,0)))</f>
        <v>46</v>
      </c>
      <c r="AL52" s="104">
        <f>IF(ISERROR(INDEX(Results_Cases!AG:AG,MATCH(A52,Results_Cases!A:A,0))/AR52),"..",INDEX(Results_Cases!AG:AG,MATCH(A52,Results_Cases!A:A,0))/AR52)</f>
        <v>0.19565217391304349</v>
      </c>
      <c r="AM52" s="104">
        <f>IF(ISERROR(INDEX(Results_Cases!AH:AH,MATCH(A52,Results_Cases!A:A,0))/AR52),"..",INDEX(Results_Cases!AH:AH,MATCH(A52,Results_Cases!A:A,0))/AR52)</f>
        <v>0.67391304347826086</v>
      </c>
      <c r="AN52" s="104">
        <f>IF(ISERROR(INDEX(Results_Cases!AI:AI,MATCH(A52,Results_Cases!A:A,0))/AR52),"..",INDEX(Results_Cases!AI:AI,MATCH(A52,Results_Cases!A:A,0))/AR52)</f>
        <v>2.1739130434782608E-2</v>
      </c>
      <c r="AO52" s="104">
        <f>IF(ISERROR(INDEX(Results_Cases!AJ:AJ,MATCH(A52,Results_Cases!A:A,0))/AR52),"..",INDEX(Results_Cases!AJ:AJ,MATCH(A52,Results_Cases!A:A,0))/AR52)</f>
        <v>0</v>
      </c>
      <c r="AP52" s="104">
        <f>IF(ISERROR(INDEX(Results_Cases!AK:AK,MATCH(A52,Results_Cases!A:A,0))/AR52),"..",INDEX(Results_Cases!AK:AK,MATCH(A52,Results_Cases!A:A,0))/AR52)</f>
        <v>2.1739130434782608E-2</v>
      </c>
      <c r="AQ52" s="104">
        <f>IF(ISERROR(INDEX(Results_Cases!AL:AL,MATCH(A52,Results_Cases!A:A,0))/AR52),"..",INDEX(Results_Cases!AL:AL,MATCH(A52,Results_Cases!A:A,0))/AR52)</f>
        <v>8.6956521739130432E-2</v>
      </c>
      <c r="AR52" s="100">
        <f>INDEX(Results_Cases!AG:AG,MATCH(A52,Results_Cases!A:A,0))+INDEX(Results_Cases!AH:AH,MATCH(A52,Results_Cases!A:A,0))+INDEX(Results_Cases!AI:AI,MATCH(A52,Results_Cases!A:A,0))+INDEX(Results_Cases!AJ:AJ,MATCH(A52,Results_Cases!A:A,0))+INDEX(Results_Cases!AK:AK,MATCH(A52,Results_Cases!A:A,0))+INDEX(Results_Cases!AL:AL,MATCH(A52,Results_Cases!A:A,0))</f>
        <v>46</v>
      </c>
      <c r="AS52" s="102">
        <f>IF(ISERROR(INDEX(Results_Cases!AM:AM,MATCH(A52,Results_Cases!A:A,0))/AX52),"..",INDEX(Results_Cases!AM:AM,MATCH(A52,Results_Cases!A:A,0))/AX52)</f>
        <v>0.95454545454545459</v>
      </c>
      <c r="AT52" s="102">
        <f>IF(ISERROR(INDEX(Results_Cases!AN:AN,MATCH(A52,Results_Cases!A:A,0))/AX52),"..",INDEX(Results_Cases!AN:AN,MATCH(A52,Results_Cases!A:A,0))/AX52)</f>
        <v>4.5454545454545456E-2</v>
      </c>
      <c r="AU52" s="102">
        <f>IF(ISERROR(INDEX(Results_Cases!AO:AO,MATCH(A52,Results_Cases!A:A,0))/AX52),"..",INDEX(Results_Cases!AO:AO,MATCH(A52,Results_Cases!A:A,0))/AX52)</f>
        <v>0</v>
      </c>
      <c r="AV52" s="102">
        <f>IF(ISERROR(INDEX(Results_Cases!AP:AP,MATCH(A52,Results_Cases!A:A,0))/AX52),"..",INDEX(Results_Cases!AP:AP,MATCH(A52,Results_Cases!A:A,0))/AX52)</f>
        <v>0</v>
      </c>
      <c r="AW52" s="102">
        <f>IF(ISERROR(INDEX(Results_Cases!AQ:AQ,MATCH(A52,Results_Cases!A:A,0))/AX52),"..",INDEX(Results_Cases!AQ:AQ,MATCH(A52,Results_Cases!A:A,0))/AX52)</f>
        <v>0</v>
      </c>
      <c r="AX52" s="103">
        <f>INDEX(Results_Cases!AM:AM,MATCH(A52,Results_Cases!A:A,0))+INDEX(Results_Cases!AN:AN,MATCH(A52,Results_Cases!A:A,0))+INDEX(Results_Cases!AO:AO,MATCH(A52,Results_Cases!A:A,0))+INDEX(Results_Cases!AP:AP,MATCH(A52,Results_Cases!A:A,0))+INDEX(Results_Cases!AQ:AQ,MATCH(A52,Results_Cases!A:A,0))</f>
        <v>44</v>
      </c>
      <c r="AY52" s="104">
        <f>IF(ISERROR(INDEX(Results_Cases!AR:AR,MATCH(A52,Results_Cases!A:A,0))/BD52),"..",INDEX(Results_Cases!AR:AR,MATCH(A52,Results_Cases!A:A,0))/BD52)</f>
        <v>0.9285714285714286</v>
      </c>
      <c r="AZ52" s="104">
        <f>IF(ISERROR(INDEX(Results_Cases!AS:AS,MATCH(A52,Results_Cases!A:A,0))/BD52),"..",INDEX(Results_Cases!AS:AS,MATCH(A52,Results_Cases!A:A,0))/BD52)</f>
        <v>2.3809523809523808E-2</v>
      </c>
      <c r="BA52" s="104">
        <f>IF(ISERROR(INDEX(Results_Cases!AT:AT,MATCH(A52,Results_Cases!A:A,0))/BD52),"..",INDEX(Results_Cases!AT:AT,MATCH(A52,Results_Cases!A:A,0))/BD52)</f>
        <v>4.7619047619047616E-2</v>
      </c>
      <c r="BB52" s="104">
        <f>IF(ISERROR(INDEX(Results_Cases!AU:AU,MATCH(A52,Results_Cases!A:A,0))/BD52),"..",INDEX(Results_Cases!AU:AU,MATCH(A52,Results_Cases!A:A,0))/BD52)</f>
        <v>0</v>
      </c>
      <c r="BC52" s="104">
        <f>IF(ISERROR(INDEX(Results_Cases!AV:AV,MATCH(A52,Results_Cases!A:A,0))/BD52),"..",INDEX(Results_Cases!AV:AV,MATCH(A52,Results_Cases!A:A,0))/BD52)</f>
        <v>0</v>
      </c>
      <c r="BD52" s="100">
        <f>INDEX(Results_Cases!AR:AR,MATCH(A52,Results_Cases!A:A,0))+INDEX(Results_Cases!AS:AS,MATCH(A52,Results_Cases!A:A,0))+INDEX(Results_Cases!AT:AT,MATCH(A52,Results_Cases!A:A,0))+INDEX(Results_Cases!AU:AU,MATCH(A52,Results_Cases!A:A,0))+INDEX(Results_Cases!AV:AV,MATCH(A52,Results_Cases!A:A,0))</f>
        <v>42</v>
      </c>
      <c r="BE52" s="102">
        <f>IF(ISERROR(INDEX(Results_Cases!AW:AW,MATCH(A52,Results_Cases!A:A,0))/BJ52),"..",INDEX(Results_Cases!AW:AW,MATCH(A52,Results_Cases!A:A,0))/BJ52)</f>
        <v>1</v>
      </c>
      <c r="BF52" s="102">
        <f>IF(ISERROR(INDEX(Results_Cases!AX:AX,MATCH(A52,Results_Cases!A:A,0))/BJ52),"..",INDEX(Results_Cases!AX:AX,MATCH(A52,Results_Cases!A:A,0))/BJ52)</f>
        <v>0</v>
      </c>
      <c r="BG52" s="102">
        <f>IF(ISERROR(INDEX(Results_Cases!AY:AY,MATCH(A52,Results_Cases!A:A,0))/BJ52),"..",INDEX(Results_Cases!AY:AY,MATCH(A52,Results_Cases!A:A,0))/BJ52)</f>
        <v>0</v>
      </c>
      <c r="BH52" s="102">
        <f>IF(ISERROR(INDEX(Results_Cases!AZ:AZ,MATCH(A52,Results_Cases!A:A,0))/BJ52),"..",INDEX(Results_Cases!AZ:AZ,MATCH(A52,Results_Cases!A:A,0))/BJ52)</f>
        <v>0</v>
      </c>
      <c r="BI52" s="102">
        <f>IF(ISERROR(INDEX(Results_Cases!BA:BA,MATCH(A52,Results_Cases!A:A,0))/BJ52),"..",INDEX(Results_Cases!BA:BA,MATCH(A52,Results_Cases!A:A,0))/BJ52)</f>
        <v>0</v>
      </c>
      <c r="BJ52" s="103">
        <f>INDEX(Results_Cases!AW:AW,MATCH(A52,Results_Cases!A:A,0))+INDEX(Results_Cases!AX:AX,MATCH(A52,Results_Cases!A:A,0))+INDEX(Results_Cases!AY:AY,MATCH(A52,Results_Cases!A:A,0))+INDEX(Results_Cases!AZ:AZ,MATCH(A52,Results_Cases!A:A,0))+INDEX(Results_Cases!BA:BA,MATCH(A52,Results_Cases!A:A,0))</f>
        <v>46</v>
      </c>
      <c r="BK52" s="104">
        <f>IF(ISERROR(INDEX(Results_Cases!BB:BB,MATCH(A52,Results_Cases!A:A,0))/BP52),"..",INDEX(Results_Cases!BB:BB,MATCH(A52,Results_Cases!A:A,0))/BP52)</f>
        <v>1</v>
      </c>
      <c r="BL52" s="104">
        <f>IF(ISERROR(INDEX(Results_Cases!BC:BC,MATCH(A52,Results_Cases!A:A,0))/BP52),"..",INDEX(Results_Cases!BC:BC,MATCH(A52,Results_Cases!A:A,0))/BP52)</f>
        <v>0</v>
      </c>
      <c r="BM52" s="104">
        <f>IF(ISERROR(INDEX(Results_Cases!BD:BD,MATCH(A52,Results_Cases!A:A,0))/BP52),"..",INDEX(Results_Cases!BD:BD,MATCH(A52,Results_Cases!A:A,0))/BP52)</f>
        <v>0</v>
      </c>
      <c r="BN52" s="104">
        <f>IF(ISERROR(INDEX(Results_Cases!BE:BE,MATCH(A52,Results_Cases!A:A,0))/BP52),"..",INDEX(Results_Cases!BE:BE,MATCH(A52,Results_Cases!A:A,0))/BP52)</f>
        <v>0</v>
      </c>
      <c r="BO52" s="104">
        <f>IF(ISERROR(INDEX(Results_Cases!BF:BF,MATCH(A52,Results_Cases!A:A,0))/BP52),"..",INDEX(Results_Cases!BF:BF,MATCH(A52,Results_Cases!A:A,0))/BP52)</f>
        <v>0</v>
      </c>
      <c r="BP52" s="100">
        <f>INDEX(Results_Cases!BB:BB,MATCH(A52,Results_Cases!A:A,0))+INDEX(Results_Cases!BC:BC,MATCH(A52,Results_Cases!A:A,0))+INDEX(Results_Cases!BD:BD,MATCH(A52,Results_Cases!A:A,0))+INDEX(Results_Cases!BE:BE,MATCH(A52,Results_Cases!A:A,0))+INDEX(Results_Cases!BF:BF,MATCH(A52,Results_Cases!A:A,0))</f>
        <v>45</v>
      </c>
      <c r="BQ52" s="102">
        <f>IF(ISERROR(INDEX(Results_Cases!BG:BG,MATCH(A52,Results_Cases!A:A,0))/BV52),"..",INDEX(Results_Cases!BG:BG,MATCH(A52,Results_Cases!A:A,0))/BV52)</f>
        <v>0.90476190476190477</v>
      </c>
      <c r="BR52" s="102">
        <f>IF(ISERROR(INDEX(Results_Cases!BH:BH,MATCH(A52,Results_Cases!A:A,0))/AX52),"..",INDEX(Results_Cases!BH:BH,MATCH(A52,Results_Cases!A:A,0))/AX52)</f>
        <v>2.2727272727272728E-2</v>
      </c>
      <c r="BS52" s="102">
        <f>IF(ISERROR(INDEX(Results_Cases!BI:BI,MATCH(A52,Results_Cases!A:A,0))/AX52),"..",INDEX(Results_Cases!BI:BI,MATCH(A52,Results_Cases!A:A,0))/AX52)</f>
        <v>2.2727272727272728E-2</v>
      </c>
      <c r="BT52" s="102">
        <f>IF(ISERROR(INDEX(Results_Cases!BJ:BJ,MATCH(A52,Results_Cases!A:A,0))/AX52),"..",INDEX(Results_Cases!BJ:BJ,MATCH(A52,Results_Cases!A:A,0))/AX52)</f>
        <v>0</v>
      </c>
      <c r="BU52" s="102">
        <f>IF(ISERROR(INDEX(Results_Cases!BK:BK,MATCH(A52,Results_Cases!A:A,0))/AX52),"..",INDEX(Results_Cases!BK:BK,MATCH(A52,Results_Cases!A:A,0))/AX52)</f>
        <v>0</v>
      </c>
      <c r="BV52" s="103">
        <f>INDEX(Results_Cases!BG:BG,MATCH(A52,Results_Cases!A:A,0))+INDEX(Results_Cases!BH:BH,MATCH(A52,Results_Cases!A:A,0))+INDEX(Results_Cases!BI:BI,MATCH(A52,Results_Cases!A:A,0))+INDEX(Results_Cases!BJ:BJ,MATCH(A52,Results_Cases!A:A,0))+INDEX(Results_Cases!BK:BK,MATCH(A52,Results_Cases!A:A,0))</f>
        <v>21</v>
      </c>
      <c r="BW52" s="104">
        <f>IF(ISERROR(INDEX(Results_Cases!BL:BL,MATCH(A52,Results_Cases!A:A,0))/CB52),"..",INDEX(Results_Cases!BL:BL,MATCH(A52,Results_Cases!A:A,0))/CB52)</f>
        <v>0.8666666666666667</v>
      </c>
      <c r="BX52" s="104">
        <f>IF(ISERROR(INDEX(Results_Cases!BM:BM,MATCH(A52,Results_Cases!A:A,0))/CB52),"..",INDEX(Results_Cases!BM:BM,MATCH(A52,Results_Cases!A:A,0))/CB52)</f>
        <v>6.6666666666666666E-2</v>
      </c>
      <c r="BY52" s="104">
        <f>IF(ISERROR(INDEX(Results_Cases!BN:BN,MATCH(A52,Results_Cases!A:A,0))/CB52),"..",INDEX(Results_Cases!BN:BN,MATCH(A52,Results_Cases!A:A,0))/CB52)</f>
        <v>6.6666666666666666E-2</v>
      </c>
      <c r="BZ52" s="104">
        <f>IF(ISERROR(INDEX(Results_Cases!BO:BO,MATCH(A52,Results_Cases!A:A,0))/CB52),"..",INDEX(Results_Cases!BO:BO,MATCH(A52,Results_Cases!A:A,0))/CB52)</f>
        <v>0</v>
      </c>
      <c r="CA52" s="104">
        <f>IF(ISERROR(INDEX(Results_Cases!BP:BP,MATCH(A52,Results_Cases!A:A,0))/CB52),"..",INDEX(Results_Cases!BP:BP,MATCH(A52,Results_Cases!A:A,0))/CB52)</f>
        <v>0</v>
      </c>
      <c r="CB52" s="100">
        <f>INDEX(Results_Cases!BL:BL,MATCH(A52,Results_Cases!A:A,0))+INDEX(Results_Cases!BM:BM,MATCH(A52,Results_Cases!A:A,0))+INDEX(Results_Cases!BN:BN,MATCH(A52,Results_Cases!A:A,0))+INDEX(Results_Cases!BO:BO,MATCH(A52,Results_Cases!A:A,0))+INDEX(Results_Cases!BP:BP,MATCH(A52,Results_Cases!A:A,0))</f>
        <v>15</v>
      </c>
      <c r="CC52" s="102">
        <f>IF(ISERROR(INDEX(Results_Cases!BQ:BQ,MATCH(A52,Results_Cases!A:A,0))/CH52),"..",INDEX(Results_Cases!BQ:BQ,MATCH(A52,Results_Cases!A:A,0))/CH52)</f>
        <v>0.69444444444444442</v>
      </c>
      <c r="CD52" s="102">
        <f>IF(ISERROR(INDEX(Results_Cases!BR:BR,MATCH(A52,Results_Cases!A:A,0))/CH52),"..",INDEX(Results_Cases!BR:BR,MATCH(A52,Results_Cases!A:A,0))/CH52)</f>
        <v>0.22222222222222221</v>
      </c>
      <c r="CE52" s="102">
        <f>IF(ISERROR(INDEX(Results_Cases!BS:BS,MATCH(A52,Results_Cases!A:A,0))/CH52),"..",INDEX(Results_Cases!BS:BS,MATCH(A52,Results_Cases!A:A,0))/CH52)</f>
        <v>8.3333333333333329E-2</v>
      </c>
      <c r="CF52" s="102">
        <f>IF(ISERROR(INDEX(Results_Cases!BT:BT,MATCH(A52,Results_Cases!A:A,0))/CH52),"..",INDEX(Results_Cases!BT:BT,MATCH(A52,Results_Cases!A:A,0))/CH52)</f>
        <v>0</v>
      </c>
      <c r="CG52" s="102">
        <f>IF(ISERROR(INDEX(Results_Cases!BU:BU,MATCH(A52,Results_Cases!A:A,0))/CH52),"..",INDEX(Results_Cases!BU:BU,MATCH(A52,Results_Cases!A:A,0))/CH52)</f>
        <v>0</v>
      </c>
      <c r="CH52" s="103">
        <f>INDEX(Results_Cases!BQ:BQ,MATCH(A52,Results_Cases!A:A,0))+INDEX(Results_Cases!BR:BR,MATCH(A52,Results_Cases!A:A,0))+INDEX(Results_Cases!BS:BS,MATCH(A52,Results_Cases!A:A,0))+INDEX(Results_Cases!BT:BT,MATCH(A52,Results_Cases!A:A,0))+INDEX(Results_Cases!BU:BU,MATCH(A52,Results_Cases!A:A,0))</f>
        <v>36</v>
      </c>
      <c r="CI52" s="104">
        <f>IF(ISERROR(INDEX(Results_Cases!BV:BV,MATCH(A52,Results_Cases!A:A,0))/CN52),"..",INDEX(Results_Cases!BV:BV,MATCH(A52,Results_Cases!A:A,0))/CN52)</f>
        <v>0.65853658536585369</v>
      </c>
      <c r="CJ52" s="104">
        <f>IF(ISERROR(INDEX(Results_Cases!BW:BW,MATCH(A52,Results_Cases!A:A,0))/CN52),"..",INDEX(Results_Cases!BW:BW,MATCH(A52,Results_Cases!A:A,0))/CN52)</f>
        <v>0.24390243902439024</v>
      </c>
      <c r="CK52" s="104">
        <f>IF(ISERROR(INDEX(Results_Cases!BX:BX,MATCH(A52,Results_Cases!A:A,0))/CN52),"..",INDEX(Results_Cases!BX:BX,MATCH(A52,Results_Cases!A:A,0))/CN52)</f>
        <v>9.7560975609756101E-2</v>
      </c>
      <c r="CL52" s="104">
        <f>IF(ISERROR(INDEX(Results_Cases!BY:BY,MATCH(A52,Results_Cases!A:A,0))/CN52),"..",INDEX(Results_Cases!BY:BY,MATCH(A52,Results_Cases!A:A,0))/CN52)</f>
        <v>0</v>
      </c>
      <c r="CM52" s="104">
        <f>IF(ISERROR(INDEX(Results_Cases!BZ:BZ,MATCH(A52,Results_Cases!A:A,0))/CN52),"..",INDEX(Results_Cases!BZ:BZ,MATCH(A52,Results_Cases!A:A,0))/CN52)</f>
        <v>0</v>
      </c>
      <c r="CN52" s="100">
        <f>INDEX(Results_Cases!BV:BV,MATCH(A52,Results_Cases!A:A,0))+INDEX(Results_Cases!BW:BW,MATCH(A52,Results_Cases!A:A,0))+INDEX(Results_Cases!BX:BX,MATCH(A52,Results_Cases!A:A,0))+INDEX(Results_Cases!BY:BY,MATCH(A52,Results_Cases!A:A,0))+INDEX(Results_Cases!BZ:BZ,MATCH(A52,Results_Cases!A:A,0))</f>
        <v>41</v>
      </c>
      <c r="CO52" s="102">
        <f>IF(ISERROR(INDEX(Results_Cases!CA:CA,MATCH(A52,Results_Cases!A:A,0))/CT52),0,INDEX(Results_Cases!CA:CA,MATCH(A52,Results_Cases!A:A,0))/CT52)</f>
        <v>0</v>
      </c>
      <c r="CP52" s="102">
        <f>IF(ISERROR(INDEX(Results_Cases!CB:CB,MATCH(A52,Results_Cases!A:A,0))/CT52),0,INDEX(Results_Cases!CB:CB,MATCH(A52,Results_Cases!A:A,0))/CT52)</f>
        <v>0</v>
      </c>
      <c r="CQ52" s="102">
        <f>IF(ISERROR(INDEX(Results_Cases!CC:CC,MATCH(A52,Results_Cases!A:A,0))/CT52),0,INDEX(Results_Cases!CC:CC,MATCH(A52,Results_Cases!A:A,0))/CT52)</f>
        <v>0</v>
      </c>
      <c r="CR52" s="102">
        <f>IF(ISERROR(INDEX(Results_Cases!CD:CD,MATCH(A52,Results_Cases!A:A,0))/CT52),0,INDEX(Results_Cases!CD:CD,MATCH(A52,Results_Cases!A:A,0))/CT52)</f>
        <v>0</v>
      </c>
      <c r="CS52" s="102">
        <f>IF(ISERROR(INDEX(Results_Cases!CE:CE,MATCH(A52,Results_Cases!A:A,0))/CT52),0,INDEX(Results_Cases!CE:CE,MATCH(A52,Results_Cases!A:A,0))/CT52)</f>
        <v>0</v>
      </c>
      <c r="CT52" s="103">
        <f>IF(ISERROR(INDEX(Results_Cases!CA:CA,MATCH(A52,Results_Cases!A:A,0))+INDEX(Results_Cases!CB:CB,MATCH(A52,Results_Cases!A:A,0))+INDEX(Results_Cases!CC:CC,MATCH(A52,Results_Cases!A:A,0))+INDEX(Results_Cases!CD:CD,MATCH(A52,Results_Cases!A:A,0))+INDEX(Results_Cases!CE:CE,MATCH(A52,Results_Cases!A:A,0))),0,INDEX(Results_Cases!CA:CA,MATCH(A52,Results_Cases!A:A,0))+INDEX(Results_Cases!CB:CB,MATCH(A52,Results_Cases!A:A,0))+INDEX(Results_Cases!CC:CC,MATCH(A52,Results_Cases!A:A,0))+INDEX(Results_Cases!CD:CD,MATCH(A52,Results_Cases!A:A,0))+INDEX(Results_Cases!CE:CE,MATCH(A52,Results_Cases!A:A,0)))</f>
        <v>0</v>
      </c>
      <c r="CU52" s="104">
        <f>INDEX(Results_Cases!CF:CF,MATCH(A52,Results_Cases!A:A,0))/DC52</f>
        <v>0.31111111111111112</v>
      </c>
      <c r="CV52" s="104">
        <f>INDEX(Results_Cases!CG:CG,MATCH(A52,Results_Cases!A:A,0))/DC52</f>
        <v>4.4444444444444446E-2</v>
      </c>
      <c r="CW52" s="104">
        <f>INDEX(Results_Cases!CH:CH,MATCH(A52,Results_Cases!A:A,0))/DC52</f>
        <v>0.42222222222222222</v>
      </c>
      <c r="CX52" s="104">
        <f>INDEX(Results_Cases!CI:CI,MATCH(A52,Results_Cases!A:A,0))/DC52</f>
        <v>4.4444444444444446E-2</v>
      </c>
      <c r="CY52" s="104">
        <f>INDEX(Results_Cases!CJ:CJ,MATCH(A52,Results_Cases!A:A,0))/DC52</f>
        <v>0.26666666666666666</v>
      </c>
      <c r="CZ52" s="104">
        <f>INDEX(Results_Cases!CK:CK,MATCH(A52,Results_Cases!A:A,0))/DC52</f>
        <v>2.2222222222222223E-2</v>
      </c>
      <c r="DA52" s="104">
        <f>INDEX(Results_Cases!CL:CL,MATCH(A52,Results_Cases!A:A,0))/DC52</f>
        <v>8.8888888888888892E-2</v>
      </c>
      <c r="DB52" s="104">
        <f>INDEX(Results_Cases!CM:CM,MATCH(A52,Results_Cases!A:A,0))/DC52</f>
        <v>0.28888888888888886</v>
      </c>
      <c r="DC52" s="100">
        <f>INDEX(Results_Cases!HB:HB,MATCH(A52,Results_Cases!A:A,0))</f>
        <v>45</v>
      </c>
      <c r="DD52" s="102">
        <f>IF(ISERROR(INDEX(Results_Cases!CN:CN,MATCH(A52,Results_Cases!A:A,0))/DK52),"..",INDEX(Results_Cases!CN:CN,MATCH(A52,Results_Cases!A:A,0))/DK52)</f>
        <v>0.83720930232558144</v>
      </c>
      <c r="DE52" s="102">
        <f>IF(ISERROR(INDEX(Results_Cases!CO:CO,MATCH(A52,Results_Cases!A:A,0))/DK52),"..",INDEX(Results_Cases!CO:CO,MATCH(A52,Results_Cases!A:A,0))/DK52)</f>
        <v>0</v>
      </c>
      <c r="DF52" s="102">
        <f>IF(ISERROR(INDEX(Results_Cases!CP:CP,MATCH(A52,Results_Cases!A:A,0))/DK52),"..",INDEX(Results_Cases!CP:CP,MATCH(A52,Results_Cases!A:A,0))/DK52)</f>
        <v>9.3023255813953487E-2</v>
      </c>
      <c r="DG52" s="102">
        <f>IF(ISERROR(INDEX(Results_Cases!CQ:CQ,MATCH(A52,Results_Cases!A:A,0))/DK52),"..",INDEX(Results_Cases!CQ:CQ,MATCH(A52,Results_Cases!A:A,0))/DK52)</f>
        <v>4.6511627906976744E-2</v>
      </c>
      <c r="DH52" s="102">
        <f>IF(ISERROR(INDEX(Results_Cases!CR:CR,MATCH(A52,Results_Cases!A:A,0))/DK52),"..",INDEX(Results_Cases!CR:CR,MATCH(A52,Results_Cases!A:A,0))/DK52)</f>
        <v>2.3255813953488372E-2</v>
      </c>
      <c r="DI52" s="105">
        <f>IF(ISERROR(INDEX(Results_Cases!CS:CS,MATCH(A52,Results_Cases!A:A,0))),0,INDEX(Results_Cases!CS:CS,MATCH(A52,Results_Cases!A:A,0)))</f>
        <v>4.4285714285714288</v>
      </c>
      <c r="DJ52" s="106">
        <f>IF(ISERROR(INDEX(Results_Cases!CT:CT,MATCH(A52,Results_Cases!A:A,0))),0,INDEX(Results_Cases!CT:CT,MATCH(A52,Results_Cases!A:A,0)))</f>
        <v>2</v>
      </c>
      <c r="DK52" s="103">
        <f>INDEX(Results_Cases!CN:CN,MATCH(A52,Results_Cases!A:A,0))+INDEX(Results_Cases!CO:CO,MATCH(A52,Results_Cases!A:A,0))+INDEX(Results_Cases!CP:CP,MATCH(A52,Results_Cases!A:A,0))+INDEX(Results_Cases!CQ:CQ,MATCH(A52,Results_Cases!A:A,0))+INDEX(Results_Cases!CR:CR,MATCH(A52,Results_Cases!A:A,0))</f>
        <v>43</v>
      </c>
      <c r="DL52" s="104">
        <f>IF(ISERROR(INDEX(Results_Cases!CU:CU,MATCH(A52,Results_Cases!A:A,0))/DO52),"..",INDEX(Results_Cases!CU:CU,MATCH(A52,Results_Cases!A:A,0))/DO52)</f>
        <v>0.1388888888888889</v>
      </c>
      <c r="DM52" s="104">
        <f>IF(ISERROR(INDEX(Results_Cases!CV:CV,MATCH(A52,Results_Cases!A:A,0))/DO52),"..",INDEX(Results_Cases!CV:CV,MATCH(A52,Results_Cases!A:A,0))/DO52)</f>
        <v>0.83333333333333337</v>
      </c>
      <c r="DN52" s="104">
        <f>IF(ISERROR(INDEX(Results_Cases!CW:CW,MATCH(A52,Results_Cases!A:A,0))/DO52),"..",INDEX(Results_Cases!CW:CW,MATCH(A52,Results_Cases!A:A,0))/DO52)</f>
        <v>2.7777777777777776E-2</v>
      </c>
      <c r="DO52" s="100">
        <f>INDEX(Results_Cases!CU:CU,MATCH(A52,Results_Cases!A:A,0))+INDEX(Results_Cases!CV:CV,MATCH(A52,Results_Cases!A:A,0))+INDEX(Results_Cases!CW:CW,MATCH(A52,Results_Cases!A:A,0))</f>
        <v>36</v>
      </c>
      <c r="DP52" s="102">
        <f>IF(ISERROR(INDEX(Results_Cases!CX:CX,MATCH(A52,Results_Cases!A:A,0))/DS52),"..",INDEX(Results_Cases!CX:CX,MATCH(A52,Results_Cases!A:A,0))/DS52)</f>
        <v>0.46511627906976744</v>
      </c>
      <c r="DQ52" s="102">
        <f>IF(ISERROR(INDEX(Results_Cases!CY:CY,MATCH(A52,Results_Cases!A:A,0))/DS52),"..",INDEX(Results_Cases!CY:CY,MATCH(A52,Results_Cases!A:A,0))/DS52)</f>
        <v>0.53488372093023251</v>
      </c>
      <c r="DR52" s="102">
        <f>IF(ISERROR(INDEX(Results_Cases!CZ:CZ,MATCH(A52,Results_Cases!A:A,0))/DS52),"..",INDEX(Results_Cases!CZ:CZ,MATCH(A52,Results_Cases!A:A,0))/DS52)</f>
        <v>0</v>
      </c>
      <c r="DS52" s="103">
        <f>INDEX(Results_Cases!CX:CX,MATCH(A52,Results_Cases!A:A,0))+INDEX(Results_Cases!CY:CY,MATCH(A52,Results_Cases!A:A,0))+INDEX(Results_Cases!CZ:CZ,MATCH(A52,Results_Cases!A:A,0))</f>
        <v>43</v>
      </c>
      <c r="DT52" s="104">
        <f>IF(ISERROR(INDEX(Results_Cases!DA:DA,MATCH(A52,Results_Cases!A:A,0))/EC52),"..",INDEX(Results_Cases!DA:DA,MATCH(A52,Results_Cases!A:A,0))/EC52)</f>
        <v>2.4390243902439025E-2</v>
      </c>
      <c r="DU52" s="104">
        <f>IF(ISERROR(INDEX(Results_Cases!DB:DB,MATCH(A52,Results_Cases!A:A,0))/EC52),"..",INDEX(Results_Cases!DB:DB,MATCH(A52,Results_Cases!A:A,0))/EC52)</f>
        <v>7.3170731707317069E-2</v>
      </c>
      <c r="DV52" s="104">
        <f>IF(ISERROR(INDEX(Results_Cases!DC:DC,MATCH(A52,Results_Cases!A:A,0))/EC52),"..",INDEX(Results_Cases!DC:DC,MATCH(A52,Results_Cases!A:A,0))/EC52)</f>
        <v>0</v>
      </c>
      <c r="DW52" s="104">
        <f>IF(ISERROR(INDEX(Results_Cases!DD:DD,MATCH(A52,Results_Cases!A:A,0))/EC52),"..",INDEX(Results_Cases!DD:DD,MATCH(A52,Results_Cases!A:A,0))/EC52)</f>
        <v>9.7560975609756101E-2</v>
      </c>
      <c r="DX52" s="104">
        <f>IF(ISERROR(INDEX(Results_Cases!DE:DE,MATCH(A52,Results_Cases!A:A,0))/EC52),"..",INDEX(Results_Cases!DE:DE,MATCH(A52,Results_Cases!A:A,0))/EC52)</f>
        <v>0.36585365853658536</v>
      </c>
      <c r="DY52" s="104">
        <f>IF(ISERROR(INDEX(Results_Cases!DF:DF,MATCH(A52,Results_Cases!A:A,0))/EC52),"..",INDEX(Results_Cases!DF:DF,MATCH(A52,Results_Cases!A:A,0))/EC52)</f>
        <v>0.21951219512195122</v>
      </c>
      <c r="DZ52" s="104">
        <f>IF(ISERROR(INDEX(Results_Cases!DG:DG,MATCH(A52,Results_Cases!A:A,0))/EC52),"..",INDEX(Results_Cases!DG:DG,MATCH(A52,Results_Cases!A:A,0))/EC52)</f>
        <v>0.1951219512195122</v>
      </c>
      <c r="EA52" s="104">
        <f>IF(ISERROR(INDEX(Results_Cases!DH:DH,MATCH(A52,Results_Cases!A:A,0))/EC52),"..",INDEX(Results_Cases!DH:DH,MATCH(A52,Results_Cases!A:A,0))/EC52)</f>
        <v>2.4390243902439025E-2</v>
      </c>
      <c r="EB52" s="107">
        <f>IF(ISERROR(INDEX(Results_Cases!DI:DI,MATCH(A52,Results_Cases!A:A,0))),"..",INDEX(Results_Cases!DI:DI,MATCH(A52,Results_Cases!A:A,0)))</f>
        <v>55.326086956521742</v>
      </c>
      <c r="EC52" s="100">
        <f>INDEX(Results_Cases!DA:DA,MATCH(A52,Results_Cases!A:A,0))+INDEX(Results_Cases!DB:DB,MATCH(A52,Results_Cases!A:A,0))+INDEX(Results_Cases!DC:DC,MATCH(A52,Results_Cases!A:A,0))+INDEX(Results_Cases!DD:DD,MATCH(A52,Results_Cases!A:A,0))+INDEX(Results_Cases!DE:DE,MATCH(A52,Results_Cases!A:A,0))+INDEX(Results_Cases!DF:DF,MATCH(A52,Results_Cases!A:A,0))+INDEX(Results_Cases!DG:DG,MATCH(A52,Results_Cases!A:A,0))+INDEX(Results_Cases!DH:DH,MATCH(A52,Results_Cases!A:A,0))</f>
        <v>41</v>
      </c>
      <c r="ED52" s="102">
        <f>IF(ISERROR(INDEX(Results_Cases!DJ:DJ,MATCH(A52,Results_Cases!A:A,0))/EI52),"..",INDEX(Results_Cases!DJ:DJ,MATCH(A52,Results_Cases!A:A,0))/EI52)</f>
        <v>0</v>
      </c>
      <c r="EE52" s="102">
        <f>IF(ISERROR(INDEX(Results_Cases!DK:DK,MATCH(A52,Results_Cases!A:A,0))/EI52),"..",INDEX(Results_Cases!DK:DK,MATCH(A52,Results_Cases!A:A,0))/EI52)</f>
        <v>0.20454545454545456</v>
      </c>
      <c r="EF52" s="102">
        <f>IF(ISERROR(INDEX(Results_Cases!DL:DL,MATCH(A52,Results_Cases!A:A,0))/EI52),"..",INDEX(Results_Cases!DL:DL,MATCH(A52,Results_Cases!A:A,0))/EI52)</f>
        <v>0</v>
      </c>
      <c r="EG52" s="102">
        <f>IF(ISERROR(INDEX(Results_Cases!DM:DM,MATCH(A52,Results_Cases!A:A,0))/EI52),"..",INDEX(Results_Cases!DM:DM,MATCH(A52,Results_Cases!A:A,0))/EI52)</f>
        <v>0.70454545454545459</v>
      </c>
      <c r="EH52" s="102">
        <f>IF(ISERROR(INDEX(Results_Cases!DN:DN,MATCH(A52,Results_Cases!A:A,0))/EI52),"..",INDEX(Results_Cases!DN:DN,MATCH(A52,Results_Cases!A:A,0))/EI52)</f>
        <v>9.0909090909090912E-2</v>
      </c>
      <c r="EI52" s="103">
        <f>INDEX(Results_Cases!DJ:DJ,MATCH(A52,Results_Cases!A:A,0))+INDEX(Results_Cases!DK:DK,MATCH(A52,Results_Cases!A:A,0))+INDEX(Results_Cases!DL:DL,MATCH(A52,Results_Cases!A:A,0))+INDEX(Results_Cases!DM:DM,MATCH(A52,Results_Cases!A:A,0))+INDEX(Results_Cases!DN:DN,MATCH(A52,Results_Cases!A:A,0))</f>
        <v>44</v>
      </c>
      <c r="EJ52" s="104">
        <f>IF(ISERROR(INDEX(Results_Cases!DO:DO,MATCH(A52,Results_Cases!A:A,0))/EI52),"..",INDEX(Results_Cases!DO:DO,MATCH(A52,Results_Cases!A:A,0))/EI52)</f>
        <v>0</v>
      </c>
      <c r="EK52" s="104">
        <f>IF(ISERROR(INDEX(Results_Cases!DP:DP,MATCH(A52,Results_Cases!A:A,0))/EI52),"..",INDEX(Results_Cases!DP:DP,MATCH(A52,Results_Cases!A:A,0))/EI52)</f>
        <v>0</v>
      </c>
      <c r="EL52" s="104">
        <f>IF(ISERROR(INDEX(Results_Cases!DQ:DQ,MATCH(A52,Results_Cases!A:A,0))/EI52),"..",INDEX(Results_Cases!DQ:DQ,MATCH(A52,Results_Cases!A:A,0))/EI52)</f>
        <v>0</v>
      </c>
      <c r="EM52" s="102">
        <f>IF(ISERROR(INDEX(Results_Cases!DR:DR,MATCH(A52,Results_Cases!A:A,0))/EI52),"..",INDEX(Results_Cases!DR:DR,MATCH(A52,Results_Cases!A:A,0))/EI52)</f>
        <v>0</v>
      </c>
      <c r="EN52" s="102">
        <f>IF(ISERROR(INDEX(Results_Cases!DS:DS,MATCH(A52,Results_Cases!A:A,0))/EI52),"..",INDEX(Results_Cases!DS:DS,MATCH(A52,Results_Cases!A:A,0))/EI52)</f>
        <v>0</v>
      </c>
      <c r="EO52" s="102">
        <f>IF(ISERROR(INDEX(Results_Cases!DT:DT,MATCH(A52,Results_Cases!A:A,0))/EI52),"..",INDEX(Results_Cases!DT:DT,MATCH(A52,Results_Cases!A:A,0))/EI52)</f>
        <v>6.8181818181818177E-2</v>
      </c>
      <c r="EP52" s="102">
        <f>IF(ISERROR(INDEX(Results_Cases!DU:DU,MATCH(A52,Results_Cases!A:A,0))/EI52),"..",INDEX(Results_Cases!DU:DU,MATCH(A52,Results_Cases!A:A,0))/EI52)</f>
        <v>0.13636363636363635</v>
      </c>
      <c r="EQ52" s="104">
        <f>IF(ISERROR(INDEX(Results_Cases!DV:DV,MATCH(A52,Results_Cases!A:A,0))/EI52),"..",INDEX(Results_Cases!DV:DV,MATCH(A52,Results_Cases!A:A,0))/EI52)</f>
        <v>0</v>
      </c>
      <c r="ER52" s="104">
        <f>IF(ISERROR(INDEX(Results_Cases!DW:DW,MATCH(A52,Results_Cases!A:A,0))/EI52),"..",INDEX(Results_Cases!DW:DW,MATCH(A52,Results_Cases!A:A,0))/EI52)</f>
        <v>0</v>
      </c>
      <c r="ES52" s="104">
        <f>IF(ISERROR(INDEX(Results_Cases!DX:DX,MATCH(A52,Results_Cases!A:A,0))/EI52),"..",INDEX(Results_Cases!DX:DX,MATCH(A52,Results_Cases!A:A,0))/EI52)</f>
        <v>0</v>
      </c>
      <c r="ET52" s="104">
        <f>IF(ISERROR(INDEX(Results_Cases!DY:DY,MATCH(A52,Results_Cases!A:A,0))/EI52),"..",INDEX(Results_Cases!DY:DY,MATCH(A52,Results_Cases!A:A,0))/EI52)</f>
        <v>0</v>
      </c>
      <c r="EU52" s="104">
        <f>IF(ISERROR(INDEX(Results_Cases!DZ:DZ,MATCH(A52,Results_Cases!A:A,0))/EI52),"..",INDEX(Results_Cases!DZ:DZ,MATCH(A52,Results_Cases!A:A,0))/EI52)</f>
        <v>0</v>
      </c>
      <c r="EV52" s="104">
        <f>IF(ISERROR(INDEX(Results_Cases!EA:EA,MATCH(A52,Results_Cases!A:A,0))/EI52),"..",INDEX(Results_Cases!EA:EA,MATCH(A52,Results_Cases!A:A,0))/EI52)</f>
        <v>0</v>
      </c>
      <c r="EW52" s="104">
        <f>IF(ISERROR(INDEX(Results_Cases!EB:EB,MATCH(A52,Results_Cases!A:A,0))/EI52),"..",INDEX(Results_Cases!EB:EB,MATCH(A52,Results_Cases!A:A,0))/EI52)</f>
        <v>0</v>
      </c>
      <c r="EX52" s="102">
        <f>IF(ISERROR(INDEX(Results_Cases!EC:EC,MATCH(A52,Results_Cases!A:A,0))/EI52),"..",INDEX(Results_Cases!EC:EC,MATCH(A52,Results_Cases!A:A,0))/EI52)</f>
        <v>0</v>
      </c>
      <c r="EY52" s="102">
        <f>IF(ISERROR(INDEX(Results_Cases!ED:ED,MATCH(A52,Results_Cases!A:A,0))/EI52),"..",INDEX(Results_Cases!ED:ED,MATCH(A52,Results_Cases!A:A,0))/EI52)</f>
        <v>0</v>
      </c>
      <c r="EZ52" s="102">
        <f>IF(ISERROR(INDEX(Results_Cases!EE:EE,MATCH(A52,Results_Cases!A:A,0))/EI52),"..",INDEX(Results_Cases!EE:EE,MATCH(A52,Results_Cases!A:A,0))/EI52)</f>
        <v>0</v>
      </c>
      <c r="FA52" s="102">
        <f>IF(ISERROR(INDEX(Results_Cases!EF:EF,MATCH(A52,Results_Cases!A:A,0))/EI52),"..",INDEX(Results_Cases!EF:EF,MATCH(A52,Results_Cases!A:A,0))/EI52)</f>
        <v>0</v>
      </c>
      <c r="FB52" s="102">
        <f>IF(ISERROR(INDEX(Results_Cases!EG:EG,MATCH(A52,Results_Cases!A:A,0))/EI52),"..",INDEX(Results_Cases!EG:EG,MATCH(A52,Results_Cases!A:A,0))/EI52)</f>
        <v>4.5454545454545456E-2</v>
      </c>
      <c r="FC52" s="102">
        <f>IF(ISERROR(INDEX(Results_Cases!EH:EH,MATCH(A52,Results_Cases!A:A,0))/EI52),"..",INDEX(Results_Cases!EH:EH,MATCH(A52,Results_Cases!A:A,0))/EI52)</f>
        <v>0</v>
      </c>
      <c r="FD52" s="102">
        <f>IF(ISERROR(INDEX(Results_Cases!EI:EI,MATCH(A52,Results_Cases!A:A,0))/EI52),"..",INDEX(Results_Cases!EI:EI,MATCH(A52,Results_Cases!A:A,0))/EI52)</f>
        <v>0</v>
      </c>
      <c r="FE52" s="102">
        <f>IF(ISERROR(INDEX(Results_Cases!EJ:EJ,MATCH(A52,Results_Cases!A:A,0))/EI52),"..",INDEX(Results_Cases!EJ:EJ,MATCH(A52,Results_Cases!A:A,0))/EI52)</f>
        <v>4.5454545454545456E-2</v>
      </c>
      <c r="FF52" s="102">
        <f>IF(ISERROR(INDEX(Results_Cases!EK:EK,MATCH(A52,Results_Cases!A:A,0))/EI52),"..",INDEX(Results_Cases!EK:EK,MATCH(A52,Results_Cases!A:A,0))/EI52)</f>
        <v>0</v>
      </c>
      <c r="FG52" s="102">
        <f>IF(ISERROR(INDEX(Results_Cases!EL:EL,MATCH(A52,Results_Cases!A:A,0))/EI52),"..",INDEX(Results_Cases!EL:EL,MATCH(A52,Results_Cases!A:A,0))/EI52)</f>
        <v>0</v>
      </c>
      <c r="FH52" s="102">
        <f>IF(ISERROR(INDEX(Results_Cases!EM:EM,MATCH(A52,Results_Cases!A:A,0))/EI52),"..",INDEX(Results_Cases!EM:EM,MATCH(A52,Results_Cases!A:A,0))/EI52)</f>
        <v>0</v>
      </c>
      <c r="FI52" s="102">
        <f>IF(ISERROR(INDEX(Results_Cases!EN:EN,MATCH(A52,Results_Cases!A:A,0))/EI52),"..",INDEX(Results_Cases!EN:EN,MATCH(A52,Results_Cases!A:A,0))/EI52)</f>
        <v>0</v>
      </c>
      <c r="FJ52" s="102">
        <f>IF(ISERROR(INDEX(Results_Cases!EO:EO,MATCH(A52,Results_Cases!A:A,0))/EI52),"..",INDEX(Results_Cases!EO:EO,MATCH(A52,Results_Cases!A:A,0))/EI52)</f>
        <v>0</v>
      </c>
      <c r="FK52" s="102">
        <f>IF(ISERROR(INDEX(Results_Cases!EP:EP,MATCH(A52,Results_Cases!A:A,0))/EI52),"..",INDEX(Results_Cases!EP:EP,MATCH(A52,Results_Cases!A:A,0))/EI52)</f>
        <v>0</v>
      </c>
      <c r="FL52" s="102">
        <f>IF(ISERROR(INDEX(Results_Cases!EQ:EQ,MATCH(A52,Results_Cases!A:A,0))/EI52),"..",INDEX(Results_Cases!EQ:EQ,MATCH(A52,Results_Cases!A:A,0))/EI52)</f>
        <v>0</v>
      </c>
      <c r="FM52" s="102">
        <f>IF(ISERROR(INDEX(Results_Cases!ER:ER,MATCH(A52,Results_Cases!A:A,0))/EI52),"..",INDEX(Results_Cases!ER:ER,MATCH(A52,Results_Cases!A:A,0))/EI52)</f>
        <v>0</v>
      </c>
      <c r="FN52" s="102">
        <f>IF(ISERROR(INDEX(Results_Cases!ES:ES,MATCH(A52,Results_Cases!A:A,0))/EI52),"..",INDEX(Results_Cases!ES:ES,MATCH(A52,Results_Cases!A:A,0))/EI52)</f>
        <v>0</v>
      </c>
      <c r="FO52" s="102">
        <f>IF(ISERROR(INDEX(Results_Cases!ET:ET,MATCH(A52,Results_Cases!A:A,0))/EI52),"..",INDEX(Results_Cases!ET:ET,MATCH(A52,Results_Cases!A:A,0))/EI52)</f>
        <v>0</v>
      </c>
      <c r="FP52" s="102">
        <f>IF(ISERROR(INDEX(Results_Cases!EU:EU,MATCH(A52,Results_Cases!A:A,0))/EI52),"..",INDEX(Results_Cases!EU:EU,MATCH(A52,Results_Cases!A:A,0))/EI52)</f>
        <v>0</v>
      </c>
      <c r="FQ52" s="102">
        <f>IF(ISERROR(INDEX(Results_Cases!EV:EV,MATCH(A52,Results_Cases!A:A,0))/EI52),"..",INDEX(Results_Cases!EV:EV,MATCH(A52,Results_Cases!A:A,0))/EI52)</f>
        <v>0</v>
      </c>
      <c r="FR52" s="102">
        <f>IF(ISERROR(INDEX(Results_Cases!EW:EW,MATCH(A52,Results_Cases!A:A,0))/EI52),"..",INDEX(Results_Cases!EW:EW,MATCH(A52,Results_Cases!A:A,0))/EI52)</f>
        <v>2.2727272727272728E-2</v>
      </c>
      <c r="FS52" s="102">
        <f>IF(ISERROR(INDEX(Results_Cases!EX:EX,MATCH(A52,Results_Cases!A:A,0))/EI52),"..",INDEX(Results_Cases!EX:EX,MATCH(A52,Results_Cases!A:A,0))/EI52)</f>
        <v>0.59090909090909094</v>
      </c>
      <c r="FT52" s="104">
        <f>IF(ISERROR(INDEX(Results_Cases!EY:EY,MATCH(A52,Results_Cases!A:A,0))/EI52),"..",INDEX(Results_Cases!EY:EY,MATCH(A52,Results_Cases!A:A,0))/EI52)</f>
        <v>4.5454545454545456E-2</v>
      </c>
      <c r="FU52" s="104">
        <f>IF(ISERROR(INDEX(Results_Cases!EZ:EZ,MATCH(A52,Results_Cases!A:A,0))/EI52),"..",INDEX(Results_Cases!EZ:EZ,MATCH(A52,Results_Cases!A:A,0))/EI52)</f>
        <v>4.5454545454545456E-2</v>
      </c>
      <c r="FV52" s="102">
        <f>IF(ISERROR(INDEX(Results_Cases!FA:FA,MATCH(A52,Results_Cases!A:A,0))/GB52),"..",INDEX(Results_Cases!FA:FA,MATCH(A52,Results_Cases!A:A,0))/GB52)</f>
        <v>0.88</v>
      </c>
      <c r="FW52" s="102">
        <f>IF(ISERROR(INDEX(Results_Cases!FB:FB,MATCH(A52,Results_Cases!A:A,0))/GB52),"..",INDEX(Results_Cases!FB:FB,MATCH(A52,Results_Cases!A:A,0))/GB52)</f>
        <v>0</v>
      </c>
      <c r="FX52" s="102">
        <f>IF(ISERROR(INDEX(Results_Cases!FC:FC,MATCH(A52,Results_Cases!A:A,0))/GB52),"..",INDEX(Results_Cases!FC:FC,MATCH(A52,Results_Cases!A:A,0))/GB52)</f>
        <v>0.04</v>
      </c>
      <c r="FY52" s="102">
        <f>IF(ISERROR(INDEX(Results_Cases!FD:FD,MATCH(A52,Results_Cases!A:A,0))/GB52),"..",INDEX(Results_Cases!FD:FD,MATCH(A52,Results_Cases!A:A,0))/GB52)</f>
        <v>0.04</v>
      </c>
      <c r="FZ52" s="102">
        <f>IF(ISERROR(INDEX(Results_Cases!FE:FE,MATCH(A52,Results_Cases!A:A,0))/GB52),"..",INDEX(Results_Cases!FE:FE,MATCH(A52,Results_Cases!A:A,0))/GB52)</f>
        <v>0.04</v>
      </c>
      <c r="GA52" s="108">
        <f>IF(ISERROR(INDEX(Results_Cases!FF:FF,MATCH(A52,Results_Cases!A:A,0))/GB52),"..",INDEX(Results_Cases!FF:FF,MATCH(A52,Results_Cases!A:A,0))/GB52)</f>
        <v>0</v>
      </c>
      <c r="GB52" s="103">
        <f>INDEX(Results_Cases!FA:FA,MATCH(A52,Results_Cases!A:A,0))+INDEX(Results_Cases!FB:FB,MATCH(A52,Results_Cases!A:A,0))+INDEX(Results_Cases!FC:FC,MATCH(A52,Results_Cases!A:A,0))+INDEX(Results_Cases!FD:FD,MATCH(A52,Results_Cases!A:A,0))+INDEX(Results_Cases!FE:FE,MATCH(A52,Results_Cases!A:A,0))+INDEX(Results_Cases!FF:FF,MATCH(A52,Results_Cases!A:A,0))</f>
        <v>25</v>
      </c>
      <c r="GC52" s="104">
        <f>IF(ISERROR(INDEX(Results_Cases!FG:FG,MATCH(A52,Results_Cases!A:A,0))/GQ52),"..",INDEX(Results_Cases!FG:FG,MATCH(A52,Results_Cases!A:A,0))/GQ52)</f>
        <v>1</v>
      </c>
      <c r="GD52" s="104">
        <f>IF(ISERROR(INDEX(Results_Cases!FH:FH,MATCH(A52,Results_Cases!A:A,0))/GQ52),"..",INDEX(Results_Cases!FH:FH,MATCH(A52,Results_Cases!A:A,0))/GQ52)</f>
        <v>0</v>
      </c>
      <c r="GE52" s="104">
        <f>IF(ISERROR(INDEX(Results_Cases!FI:FI,MATCH(A52,Results_Cases!A:A,0))/GQ52),"..",INDEX(Results_Cases!FI:FI,MATCH(A52,Results_Cases!A:A,0))/GQ52)</f>
        <v>0</v>
      </c>
      <c r="GF52" s="104">
        <f>IF(ISERROR(INDEX(Results_Cases!FJ:FJ,MATCH(A52,Results_Cases!A:A,0))/GQ52),"..",INDEX(Results_Cases!FJ:FJ,MATCH(A52,Results_Cases!A:A,0))/GQ52)</f>
        <v>0</v>
      </c>
      <c r="GG52" s="104">
        <f>IF(ISERROR(INDEX(Results_Cases!FK:FK,MATCH(A52,Results_Cases!A:A,0))/GQ52),"..",INDEX(Results_Cases!FK:FK,MATCH(A52,Results_Cases!A:A,0))/GQ52)</f>
        <v>0</v>
      </c>
      <c r="GH52" s="104">
        <f>IF(ISERROR(INDEX(Results_Cases!FL:FL,MATCH(A52,Results_Cases!A:A,0))/GQ52),"..",INDEX(Results_Cases!FL:FL,MATCH(A52,Results_Cases!A:A,0))/GQ52)</f>
        <v>0</v>
      </c>
      <c r="GI52" s="104">
        <f>IF(ISERROR(INDEX(Results_Cases!FM:FM,MATCH(A52,Results_Cases!A:A,0))/GQ52),"..",INDEX(Results_Cases!FM:FM,MATCH(A52,Results_Cases!A:A,0))/GQ52)</f>
        <v>0</v>
      </c>
      <c r="GJ52" s="104">
        <f>IF(ISERROR(INDEX(Results_Cases!FN:FN,MATCH(A52,Results_Cases!A:A,0))/GQ52),"..",INDEX(Results_Cases!FN:FN,MATCH(A52,Results_Cases!A:A,0))/GQ52)</f>
        <v>0</v>
      </c>
      <c r="GK52" s="104">
        <f>IF(ISERROR(INDEX(Results_Cases!FO:FO,MATCH(A52,Results_Cases!A:A,0))/GQ52),"..",INDEX(Results_Cases!FO:FO,MATCH(A52,Results_Cases!A:A,0))/GQ52)</f>
        <v>0</v>
      </c>
      <c r="GL52" s="104">
        <f>IF(ISERROR(INDEX(Results_Cases!FP:FP,MATCH(A52,Results_Cases!A:A,0))/GQ52),"..",INDEX(Results_Cases!FP:FP,MATCH(A52,Results_Cases!A:A,0))/GQ52)</f>
        <v>0</v>
      </c>
      <c r="GM52" s="104">
        <f>IF(ISERROR(INDEX(Results_Cases!FQ:FQ,MATCH(A52,Results_Cases!A:A,0))/GQ52),"..",INDEX(Results_Cases!FQ:FQ,MATCH(A52,Results_Cases!A:A,0))/GQ52)</f>
        <v>0</v>
      </c>
      <c r="GN52" s="104">
        <f>IF(ISERROR(INDEX(Results_Cases!FR:FR,MATCH(A52,Results_Cases!A:A,0))/GQ52),"..",INDEX(Results_Cases!FR:FR,MATCH(A52,Results_Cases!A:A,0))/GQ52)</f>
        <v>0</v>
      </c>
      <c r="GO52" s="104">
        <f>IF(ISERROR(INDEX(Results_Cases!FS:FS,MATCH(A52,Results_Cases!A:A,0))/GQ52),"..",INDEX(Results_Cases!FS:FS,MATCH(A52,Results_Cases!A:A,0))/GQ52)</f>
        <v>0</v>
      </c>
      <c r="GP52" s="104">
        <f>IF(ISERROR(INDEX(Results_Cases!FT:FT,MATCH(A52,Results_Cases!A:A,0))/GQ52),"..",INDEX(Results_Cases!FT:FT,MATCH(A52,Results_Cases!A:A,0))/GQ52)</f>
        <v>0</v>
      </c>
      <c r="GQ52" s="100">
        <f>INDEX(Results_Cases!FG:FG,MATCH(A52,Results_Cases!A:A,0))+INDEX(Results_Cases!FH:FH,MATCH(A52,Results_Cases!A:A,0))+INDEX(Results_Cases!FI:FI,MATCH(A52,Results_Cases!A:A,0))+INDEX(Results_Cases!FJ:FJ,MATCH(A52,Results_Cases!A:A,0))+INDEX(Results_Cases!FK:FK,MATCH(A52,Results_Cases!A:A,0))+INDEX(Results_Cases!FL:FL,MATCH(A52,Results_Cases!A:A,0))+INDEX(Results_Cases!FM:FM,MATCH(A52,Results_Cases!A:A,0))+INDEX(Results_Cases!FN:FN,MATCH(A52,Results_Cases!A:A,0))+INDEX(Results_Cases!FO:FO,MATCH(A52,Results_Cases!A:A,0))+INDEX(Results_Cases!FP:FP,MATCH(A52,Results_Cases!A:A,0))+INDEX(Results_Cases!FQ:FQ,MATCH(A52,Results_Cases!A:A,0))+INDEX(Results_Cases!FR:FR,MATCH(A52,Results_Cases!A:A,0))+INDEX(Results_Cases!FS:FS,MATCH(A52,Results_Cases!A:A,0))+INDEX(Results_Cases!FT:FT,MATCH(A52,Results_Cases!A:A,0))</f>
        <v>22</v>
      </c>
      <c r="GR52" s="102" t="str">
        <f>IF(ISERROR(INDEX(Results_Cases!FU:FU,MATCH(A52,Results_Cases!A:A,0))/GS52),"..",INDEX(Results_Cases!FU:FU,MATCH(A52,Results_Cases!A:A,0))/GS52)</f>
        <v>..</v>
      </c>
      <c r="GS52" s="109">
        <f>INDEX(Results_Cases!FU:FU,MATCH(A52,Results_Cases!A:A,0))</f>
        <v>0</v>
      </c>
      <c r="GT52" s="104">
        <f>IF(ISERROR(INDEX(Results_Cases!FV:FV,MATCH(A52,Results_Cases!A:A,0))/GV52),"..",INDEX(Results_Cases!FV:FV,MATCH(A52,Results_Cases!A:A,0))/GV52)</f>
        <v>1</v>
      </c>
      <c r="GU52" s="104">
        <f>IF(ISERROR(INDEX(Results_Cases!FW:FW,MATCH(A52,Results_Cases!A:A,0))/GV52),"..",INDEX(Results_Cases!FW:FW,MATCH(A52,Results_Cases!A:A,0))/GV52)</f>
        <v>0</v>
      </c>
      <c r="GV52" s="110">
        <f>INDEX(Results_Cases!FV:FV,MATCH(A52,Results_Cases!A:A,0))+INDEX(Results_Cases!FW:FW,MATCH(A52,Results_Cases!A:A,0))</f>
        <v>1</v>
      </c>
      <c r="GW52" s="102">
        <f>IF(ISERROR(INDEX(Results_Cases!FX:FX,MATCH(A52,Results_Cases!A:A,0))/GZ52),"..",INDEX(Results_Cases!FX:FX,MATCH(A52,Results_Cases!A:A,0))/GZ52)</f>
        <v>0</v>
      </c>
      <c r="GX52" s="102">
        <f>IF(ISERROR(INDEX(Results_Cases!FY:FY,MATCH(A52,Results_Cases!A:A,0))/GZ52),"..",INDEX(Results_Cases!FY:FY,MATCH(A52,Results_Cases!A:A,0))/GZ52)</f>
        <v>1</v>
      </c>
      <c r="GY52" s="102">
        <f>IF(ISERROR(INDEX(Results_Cases!FZ:FZ,MATCH(A52,Results_Cases!A:A,0))/GZ52),"..",INDEX(Results_Cases!FZ:FZ,MATCH(A52,Results_Cases!A:A,0))/GZ52)</f>
        <v>0</v>
      </c>
      <c r="GZ52" s="109">
        <f>INDEX(Results_Cases!FX:FX,MATCH(A52,Results_Cases!A:A,0))+INDEX(Results_Cases!FY:FY,MATCH(A52,Results_Cases!A:A,0))+INDEX(Results_Cases!FZ:FZ,MATCH(A52,Results_Cases!A:A,0))</f>
        <v>1</v>
      </c>
      <c r="HA52" s="104">
        <f>IF(ISERROR(INDEX(Results_Cases!GA:GA,MATCH(A52,Results_Cases!A:A,0))/HF52),"..",INDEX(Results_Cases!GA:GA,MATCH(A52,Results_Cases!A:A,0))/HF52)</f>
        <v>1</v>
      </c>
      <c r="HB52" s="104">
        <f>IF(ISERROR(INDEX(Results_Cases!GB:GB,MATCH(A52,Results_Cases!A:A,0))/HF52),"..",INDEX(Results_Cases!GB:GB,MATCH(A52,Results_Cases!A:A,0))/HF52)</f>
        <v>0</v>
      </c>
      <c r="HC52" s="104">
        <f>IF(ISERROR(INDEX(Results_Cases!GC:GC,MATCH(A52,Results_Cases!A:A,0))/HF52),"..",INDEX(Results_Cases!GC:GC,MATCH(A52,Results_Cases!A:A,0))/HF52)</f>
        <v>0</v>
      </c>
      <c r="HD52" s="104">
        <f>IF(ISERROR(INDEX(Results_Cases!GD:GD,MATCH(A52,Results_Cases!A:A,0))/HF52),"..",INDEX(Results_Cases!GD:GD,MATCH(A52,Results_Cases!A:A,0))/HF52)</f>
        <v>0</v>
      </c>
      <c r="HE52" s="104">
        <f>IF(ISERROR(INDEX(Results_Cases!GE:GE,MATCH(A52,Results_Cases!A:A,0))/HF52),"..",INDEX(Results_Cases!GE:GE,MATCH(A52,Results_Cases!A:A,0))/HF52)</f>
        <v>0</v>
      </c>
      <c r="HF52" s="110">
        <f>INDEX(Results_Cases!GA:GA,MATCH(A52,Results_Cases!A:A,0))+INDEX(Results_Cases!GB:GB,MATCH(A52,Results_Cases!A:A,0))+INDEX(Results_Cases!GC:GC,MATCH(A52,Results_Cases!A:A,0))+INDEX(Results_Cases!GD:GD,MATCH(A52,Results_Cases!A:A,0))+INDEX(Results_Cases!GE:GE,MATCH(A52,Results_Cases!A:A,0))</f>
        <v>1</v>
      </c>
      <c r="HG52" s="102">
        <f>INDEX(Results_Cases!GF:GF,MATCH(A52,Results_Cases!A:A,0))/HO52</f>
        <v>0.7142857142857143</v>
      </c>
      <c r="HH52" s="102">
        <f>INDEX(Results_Cases!GG:GG,MATCH(A52,Results_Cases!A:A,0))/HO52</f>
        <v>0.10714285714285714</v>
      </c>
      <c r="HI52" s="102">
        <f>INDEX(Results_Cases!GH:GH,MATCH(A52,Results_Cases!A:A,0))/HO52</f>
        <v>3.5714285714285712E-2</v>
      </c>
      <c r="HJ52" s="102">
        <f>INDEX(Results_Cases!GI:GI,MATCH(A52,Results_Cases!A:A,0))/HO52</f>
        <v>0</v>
      </c>
      <c r="HK52" s="102">
        <f>INDEX(Results_Cases!GJ:GJ,MATCH(A52,Results_Cases!A:A,0))/HO52</f>
        <v>3.5714285714285712E-2</v>
      </c>
      <c r="HL52" s="102">
        <f>INDEX(Results_Cases!GK:GK,MATCH(A52,Results_Cases!A:A,0))/HO52</f>
        <v>7.1428571428571425E-2</v>
      </c>
      <c r="HM52" s="102">
        <f>INDEX(Results_Cases!GL:GL,MATCH(A52,Results_Cases!A:A,0))/HO52</f>
        <v>0.10714285714285714</v>
      </c>
      <c r="HN52" s="102">
        <f>INDEX(Results_Cases!GM:GM,MATCH(A52,Results_Cases!A:A,0))/HO52</f>
        <v>3.5714285714285712E-2</v>
      </c>
      <c r="HO52" s="103">
        <f>INDEX(Results_Cases!HC:HC,MATCH(A52,Results_Cases!A:A,0))</f>
        <v>28</v>
      </c>
      <c r="HP52" s="104">
        <f>IF(ISERROR(INDEX(Results_Cases!GN:GN,MATCH(A52,Results_Cases!A:A,0))/HX52),0,INDEX(Results_Cases!GN:GN,MATCH(A52,Results_Cases!A:A,0))/HX52)</f>
        <v>0.57692307692307687</v>
      </c>
      <c r="HQ52" s="104">
        <f>IF(ISERROR(INDEX(Results_Cases!GO:GO,MATCH(A52,Results_Cases!A:A,0))/HX52),0,INDEX(Results_Cases!GO:GO,MATCH(A52,Results_Cases!A:A,0))/HX52)</f>
        <v>7.6923076923076927E-2</v>
      </c>
      <c r="HR52" s="104">
        <f>IF(ISERROR(INDEX(Results_Cases!GP:GP,MATCH(A52,Results_Cases!A:A,0))/HX52),0,INDEX(Results_Cases!GP:GP,MATCH(A52,Results_Cases!A:A,0))/HX52)</f>
        <v>3.8461538461538464E-2</v>
      </c>
      <c r="HS52" s="104">
        <f>IF(ISERROR(INDEX(Results_Cases!GQ:GQ,MATCH(A52,Results_Cases!A:A,0))/HX52),0,INDEX(Results_Cases!GQ:GQ,MATCH(A52,Results_Cases!A:A,0))/HX52)</f>
        <v>3.8461538461538464E-2</v>
      </c>
      <c r="HT52" s="104">
        <f>IF(ISERROR(INDEX(Results_Cases!GR:GR,MATCH(A52,Results_Cases!A:A,0))/HX52),0,INDEX(Results_Cases!GR:GR,MATCH(A52,Results_Cases!A:A,0))/HX52)</f>
        <v>0.26923076923076922</v>
      </c>
      <c r="HU52" s="104">
        <f>IF(ISERROR(INDEX(Results_Cases!GS:GS,MATCH(A52,Results_Cases!A:A,0))/HX52),0,INDEX(Results_Cases!GS:GS,MATCH(A52,Results_Cases!A:A,0))/HX52)</f>
        <v>0</v>
      </c>
      <c r="HV52" s="104">
        <f>IF(ISERROR(INDEX(Results_Cases!GT:GT,MATCH(A52,Results_Cases!A:A,0))/HX52),0,INDEX(Results_Cases!GT:GT,MATCH(A52,Results_Cases!A:A,0))/HX52)</f>
        <v>0</v>
      </c>
      <c r="HW52" s="104">
        <f>IF(ISERROR(INDEX(Results_Cases!GU:GU,MATCH(A52,Results_Cases!A:A,0))/HX52),0,INDEX(Results_Cases!GU:GU,MATCH(A52,Results_Cases!A:A,0))/HX52)</f>
        <v>0</v>
      </c>
      <c r="HX52" s="100">
        <f>INDEX(Results_Cases!GN:GN,MATCH(A52,Results_Cases!A:A,0))+INDEX(Results_Cases!GO:GO,MATCH(A52,Results_Cases!A:A,0))+INDEX(Results_Cases!GP:GP,MATCH(A52,Results_Cases!A:A,0))+INDEX(Results_Cases!GQ:GQ,MATCH(A52,Results_Cases!A:A,0))+INDEX(Results_Cases!GR:GR,MATCH(A52,Results_Cases!A:A,0))+INDEX(Results_Cases!GS:GS,MATCH(A52,Results_Cases!A:A,0))+INDEX(Results_Cases!GT:GT,MATCH(A52,Results_Cases!A:A,0))+INDEX(Results_Cases!GU:GU,MATCH(A52,Results_Cases!A:A,0))</f>
        <v>26</v>
      </c>
      <c r="HY52" s="102">
        <f>IF(ISERROR(INDEX(Results_Cases!GV:GV,MATCH(A52,Results_Cases!A:A,0))/IA52),"..",INDEX(Results_Cases!GV:GV,MATCH(A52,Results_Cases!A:A,0))/IA52)</f>
        <v>0.51162790697674421</v>
      </c>
      <c r="HZ52" s="102">
        <f>IF(ISERROR(INDEX(Results_Cases!GW:GW,MATCH(A52,Results_Cases!A:A,0))/IA52),"..",INDEX(Results_Cases!GW:GW,MATCH(A52,Results_Cases!A:A,0))/IA52)</f>
        <v>0.48837209302325579</v>
      </c>
      <c r="IA52" s="103">
        <f>INDEX(Results_Cases!GV:GV,MATCH(A52,Results_Cases!A:A,0))+INDEX(Results_Cases!GW:GW,MATCH(A52,Results_Cases!A:A,0))</f>
        <v>43</v>
      </c>
      <c r="IB52" s="104">
        <f>IF(ISERROR(INDEX(Results_Cases!GX:GX,MATCH(A52,Results_Cases!A:A,0))/ID52),"..",INDEX(Results_Cases!GX:GX,MATCH(A52,Results_Cases!A:A,0))/ID52)</f>
        <v>4.6511627906976744E-2</v>
      </c>
      <c r="IC52" s="104">
        <f>IF(ISERROR(INDEX(Results_Cases!GY:GY,MATCH(A52,Results_Cases!A:A,0))/ID52),"..",INDEX(Results_Cases!GY:GY,MATCH(A52,Results_Cases!A:A,0))/ID52)</f>
        <v>0.95348837209302328</v>
      </c>
      <c r="ID52" s="111">
        <f>INDEX(Results_Cases!GX:GX,MATCH(A52,Results_Cases!A:A,0))+INDEX(Results_Cases!GY:GY,MATCH(A52,Results_Cases!A:A,0))</f>
        <v>43</v>
      </c>
    </row>
    <row r="53" spans="1:238" s="30" customFormat="1" ht="24" customHeight="1" x14ac:dyDescent="0.2">
      <c r="A53" s="93" t="s">
        <v>146</v>
      </c>
      <c r="B53" s="94" t="s">
        <v>84</v>
      </c>
      <c r="C53" s="94" t="s">
        <v>174</v>
      </c>
      <c r="D53" s="100">
        <f>INDEX(Results_Cases!D:D,MATCH(A53,Results_Cases!A:A,0))</f>
        <v>105</v>
      </c>
      <c r="E53" s="102">
        <f>INDEX(Results_Cases!E:E,MATCH(A53,Results_Cases!A:A,0))/G53</f>
        <v>1</v>
      </c>
      <c r="F53" s="102">
        <f>INDEX(Results_Cases!F:F,MATCH(A53,Results_Cases!A:A,0))/G53</f>
        <v>0</v>
      </c>
      <c r="G53" s="103">
        <f>INDEX(Results_Cases!D:D,MATCH(A53,Results_Cases!A:A,0))</f>
        <v>105</v>
      </c>
      <c r="H53" s="104">
        <f>INDEX(Results_Cases!G:G,MATCH(A53,Results_Cases!A:A,0))/T53</f>
        <v>0.22857142857142856</v>
      </c>
      <c r="I53" s="104">
        <f>INDEX(Results_Cases!H:H,MATCH(A53,Results_Cases!A:A,0))/T53</f>
        <v>0.52380952380952384</v>
      </c>
      <c r="J53" s="104">
        <f>INDEX(Results_Cases!I:I,MATCH(A53,Results_Cases!A:A,0))/T53</f>
        <v>0.48571428571428571</v>
      </c>
      <c r="K53" s="104">
        <f>INDEX(Results_Cases!J:J,MATCH(A53,Results_Cases!A:A,0))/T53</f>
        <v>0.4</v>
      </c>
      <c r="L53" s="104">
        <f>INDEX(Results_Cases!K:K,MATCH(A53,Results_Cases!A:A,0))/T53</f>
        <v>7.6190476190476197E-2</v>
      </c>
      <c r="M53" s="104">
        <f>INDEX(Results_Cases!L:L,MATCH(A53,Results_Cases!A:A,0))/T53</f>
        <v>9.5238095238095233E-2</v>
      </c>
      <c r="N53" s="104">
        <f>INDEX(Results_Cases!M:M,MATCH(A53,Results_Cases!A:A,0))/T53</f>
        <v>0.16190476190476191</v>
      </c>
      <c r="O53" s="104">
        <f>INDEX(Results_Cases!N:N,MATCH(A53,Results_Cases!A:A,0))/T53</f>
        <v>7.6190476190476197E-2</v>
      </c>
      <c r="P53" s="104">
        <f>INDEX(Results_Cases!O:O,MATCH(A53,Results_Cases!A:A,0))/T53</f>
        <v>0.12380952380952381</v>
      </c>
      <c r="Q53" s="104">
        <f>INDEX(Results_Cases!P:P,MATCH(A53,Results_Cases!A:A,0))/T53</f>
        <v>6.6666666666666666E-2</v>
      </c>
      <c r="R53" s="104">
        <f>INDEX(Results_Cases!Q:Q,MATCH(A53,Results_Cases!A:A,0))/T53</f>
        <v>1.9047619047619049E-2</v>
      </c>
      <c r="S53" s="104">
        <f>INDEX(Results_Cases!R:R,MATCH(A53,Results_Cases!A:A,0))/T53</f>
        <v>7.6190476190476197E-2</v>
      </c>
      <c r="T53" s="100">
        <f>INDEX(Results_Cases!GZ:GZ,MATCH(A53,Results_Cases!A:A,0))</f>
        <v>105</v>
      </c>
      <c r="U53" s="102">
        <f>IF(ISERROR(INDEX(Results_Cases!S:S,MATCH(A53,Results_Cases!A:A,0))/X53),0,INDEX(Results_Cases!S:S,MATCH(A53,Results_Cases!A:A,0))/X53)</f>
        <v>0.16666666666666666</v>
      </c>
      <c r="V53" s="102">
        <f>IF(ISERROR(INDEX(Results_Cases!T:T,MATCH(A53,Results_Cases!A:A,0))/X53),0,INDEX(Results_Cases!T:T,MATCH(A53,Results_Cases!A:A,0))/X53)</f>
        <v>0.5</v>
      </c>
      <c r="W53" s="102">
        <f>IF(ISERROR(INDEX(Results_Cases!U:U,MATCH(A53,Results_Cases!A:A,0))/X53),0,INDEX(Results_Cases!U:U,MATCH(A53,Results_Cases!A:A,0))/X53)</f>
        <v>0.33333333333333331</v>
      </c>
      <c r="X53" s="103">
        <f>IF(INDEX(Results_Cases!S:S,MATCH(A53,Results_Cases!A:A,0))+INDEX(Results_Cases!T:T,MATCH(A53,Results_Cases!A:A,0))+INDEX(Results_Cases!U:U,MATCH(A53,Results_Cases!A:A,0))=0,"..",INDEX(Results_Cases!S:S,MATCH(A53,Results_Cases!A:A,0))+INDEX(Results_Cases!T:T,MATCH(A53,Results_Cases!A:A,0))+INDEX(Results_Cases!U:U,MATCH(A53,Results_Cases!A:A,0)))</f>
        <v>24</v>
      </c>
      <c r="Y53" s="104">
        <f>IF(ISERROR(INDEX(Results_Cases!V:V,MATCH(A53,Results_Cases!A:A,0))/AC53),"..",INDEX(Results_Cases!V:V,MATCH(A53,Results_Cases!A:A,0))/AC53)</f>
        <v>0.66346153846153844</v>
      </c>
      <c r="Z53" s="104">
        <f>IF(ISERROR(INDEX(Results_Cases!W:W,MATCH(A53,Results_Cases!A:A,0))/AC53),"..",INDEX(Results_Cases!W:W,MATCH(A53,Results_Cases!A:A,0))/AC53)</f>
        <v>9.6153846153846159E-3</v>
      </c>
      <c r="AA53" s="104">
        <f>IF(ISERROR(INDEX(Results_Cases!X:X,MATCH(A53,Results_Cases!A:A,0))/AC53),"..",INDEX(Results_Cases!X:X,MATCH(A53,Results_Cases!A:A,0))/AC53)</f>
        <v>5.7692307692307696E-2</v>
      </c>
      <c r="AB53" s="104">
        <f>IF(ISERROR(INDEX(Results_Cases!Y:Y,MATCH(A53,Results_Cases!A:A,0))/AC53),"..",INDEX(Results_Cases!Y:Y,MATCH(A53,Results_Cases!A:A,0))/AC53)</f>
        <v>0.29807692307692307</v>
      </c>
      <c r="AC53" s="100">
        <f>INDEX(Results_Cases!HA:HA,MATCH(A53,Results_Cases!A:A,0))</f>
        <v>104</v>
      </c>
      <c r="AD53" s="102">
        <f>IF(ISERROR(INDEX(Results_Cases!Z:Z,MATCH(A53,Results_Cases!A:A,0))/AK53),"..",INDEX(Results_Cases!Z:Z,MATCH(A53,Results_Cases!A:A,0))/AK53)</f>
        <v>0.67961165048543692</v>
      </c>
      <c r="AE53" s="102">
        <f>IF(ISERROR(INDEX(Results_Cases!AA:AA,MATCH(A53,Results_Cases!A:A,0))/AK53),"..",INDEX(Results_Cases!AA:AA,MATCH(A53,Results_Cases!A:A,0))/AK53)</f>
        <v>1.9417475728155338E-2</v>
      </c>
      <c r="AF53" s="102">
        <f>IF(ISERROR(INDEX(Results_Cases!AB:AB,MATCH(A53,Results_Cases!A:A,0))/AK53),"..",INDEX(Results_Cases!AB:AB,MATCH(A53,Results_Cases!A:A,0))/AK53)</f>
        <v>7.7669902912621352E-2</v>
      </c>
      <c r="AG53" s="102">
        <f>IF(ISERROR(INDEX(Results_Cases!AC:AC,MATCH(A53,Results_Cases!A:A,0))/AK53),"..",INDEX(Results_Cases!AC:AC,MATCH(A53,Results_Cases!A:A,0))/AK53)</f>
        <v>5.8252427184466021E-2</v>
      </c>
      <c r="AH53" s="102">
        <f>IF(ISERROR(INDEX(Results_Cases!AD:AD,MATCH(A53,Results_Cases!A:A,0))/AK53),"..",INDEX(Results_Cases!AD:AD,MATCH(A53,Results_Cases!A:A,0))/AK53)</f>
        <v>9.7087378640776691E-3</v>
      </c>
      <c r="AI53" s="102">
        <f>IF(ISERROR(INDEX(Results_Cases!AE:AE,MATCH(A53,Results_Cases!A:A,0))/AK53),"..",INDEX(Results_Cases!AE:AE,MATCH(A53,Results_Cases!A:A,0))/AK53)</f>
        <v>0</v>
      </c>
      <c r="AJ53" s="102">
        <f>IF(ISERROR(INDEX(Results_Cases!AF:AF,MATCH(A53,Results_Cases!A:A,0))/AK53),"..",INDEX(Results_Cases!AF:AF,MATCH(A53,Results_Cases!A:A,0))/AK53)</f>
        <v>0.1553398058252427</v>
      </c>
      <c r="AK53" s="103">
        <f>IF(INDEX(Results_Cases!Z:Z,MATCH(A53,Results_Cases!A:A,0))+INDEX(Results_Cases!AA:AA,MATCH(A53,Results_Cases!A:A,0))+INDEX(Results_Cases!AB:AB,MATCH(A53,Results_Cases!A:A,0))+INDEX(Results_Cases!AC:AC,MATCH(A53,Results_Cases!A:A,0))+INDEX(Results_Cases!AD:AD,MATCH(A53,Results_Cases!A:A,0))+INDEX(Results_Cases!AE:AE,MATCH(A53,Results_Cases!A:A,0))+INDEX(Results_Cases!AF:AF,MATCH(A53,Results_Cases!A:A,0))=0,"..",INDEX(Results_Cases!Z:Z,MATCH(A53,Results_Cases!A:A,0))+INDEX(Results_Cases!AA:AA,MATCH(A53,Results_Cases!A:A,0))+INDEX(Results_Cases!AB:AB,MATCH(A53,Results_Cases!A:A,0))+INDEX(Results_Cases!AC:AC,MATCH(A53,Results_Cases!A:A,0))+INDEX(Results_Cases!AD:AD,MATCH(A53,Results_Cases!A:A,0))+INDEX(Results_Cases!AE:AE,MATCH(A53,Results_Cases!A:A,0))+INDEX(Results_Cases!AF:AF,MATCH(A53,Results_Cases!A:A,0)))</f>
        <v>103</v>
      </c>
      <c r="AL53" s="104">
        <f>IF(ISERROR(INDEX(Results_Cases!AG:AG,MATCH(A53,Results_Cases!A:A,0))/AR53),"..",INDEX(Results_Cases!AG:AG,MATCH(A53,Results_Cases!A:A,0))/AR53)</f>
        <v>0.16346153846153846</v>
      </c>
      <c r="AM53" s="104">
        <f>IF(ISERROR(INDEX(Results_Cases!AH:AH,MATCH(A53,Results_Cases!A:A,0))/AR53),"..",INDEX(Results_Cases!AH:AH,MATCH(A53,Results_Cases!A:A,0))/AR53)</f>
        <v>0.76923076923076927</v>
      </c>
      <c r="AN53" s="104">
        <f>IF(ISERROR(INDEX(Results_Cases!AI:AI,MATCH(A53,Results_Cases!A:A,0))/AR53),"..",INDEX(Results_Cases!AI:AI,MATCH(A53,Results_Cases!A:A,0))/AR53)</f>
        <v>1.9230769230769232E-2</v>
      </c>
      <c r="AO53" s="104">
        <f>IF(ISERROR(INDEX(Results_Cases!AJ:AJ,MATCH(A53,Results_Cases!A:A,0))/AR53),"..",INDEX(Results_Cases!AJ:AJ,MATCH(A53,Results_Cases!A:A,0))/AR53)</f>
        <v>0</v>
      </c>
      <c r="AP53" s="104">
        <f>IF(ISERROR(INDEX(Results_Cases!AK:AK,MATCH(A53,Results_Cases!A:A,0))/AR53),"..",INDEX(Results_Cases!AK:AK,MATCH(A53,Results_Cases!A:A,0))/AR53)</f>
        <v>9.6153846153846159E-3</v>
      </c>
      <c r="AQ53" s="104">
        <f>IF(ISERROR(INDEX(Results_Cases!AL:AL,MATCH(A53,Results_Cases!A:A,0))/AR53),"..",INDEX(Results_Cases!AL:AL,MATCH(A53,Results_Cases!A:A,0))/AR53)</f>
        <v>3.8461538461538464E-2</v>
      </c>
      <c r="AR53" s="100">
        <f>INDEX(Results_Cases!AG:AG,MATCH(A53,Results_Cases!A:A,0))+INDEX(Results_Cases!AH:AH,MATCH(A53,Results_Cases!A:A,0))+INDEX(Results_Cases!AI:AI,MATCH(A53,Results_Cases!A:A,0))+INDEX(Results_Cases!AJ:AJ,MATCH(A53,Results_Cases!A:A,0))+INDEX(Results_Cases!AK:AK,MATCH(A53,Results_Cases!A:A,0))+INDEX(Results_Cases!AL:AL,MATCH(A53,Results_Cases!A:A,0))</f>
        <v>104</v>
      </c>
      <c r="AS53" s="102">
        <f>IF(ISERROR(INDEX(Results_Cases!AM:AM,MATCH(A53,Results_Cases!A:A,0))/AX53),"..",INDEX(Results_Cases!AM:AM,MATCH(A53,Results_Cases!A:A,0))/AX53)</f>
        <v>0.74</v>
      </c>
      <c r="AT53" s="102">
        <f>IF(ISERROR(INDEX(Results_Cases!AN:AN,MATCH(A53,Results_Cases!A:A,0))/AX53),"..",INDEX(Results_Cases!AN:AN,MATCH(A53,Results_Cases!A:A,0))/AX53)</f>
        <v>0.18</v>
      </c>
      <c r="AU53" s="102">
        <f>IF(ISERROR(INDEX(Results_Cases!AO:AO,MATCH(A53,Results_Cases!A:A,0))/AX53),"..",INDEX(Results_Cases!AO:AO,MATCH(A53,Results_Cases!A:A,0))/AX53)</f>
        <v>0.05</v>
      </c>
      <c r="AV53" s="102">
        <f>IF(ISERROR(INDEX(Results_Cases!AP:AP,MATCH(A53,Results_Cases!A:A,0))/AX53),"..",INDEX(Results_Cases!AP:AP,MATCH(A53,Results_Cases!A:A,0))/AX53)</f>
        <v>0.01</v>
      </c>
      <c r="AW53" s="102">
        <f>IF(ISERROR(INDEX(Results_Cases!AQ:AQ,MATCH(A53,Results_Cases!A:A,0))/AX53),"..",INDEX(Results_Cases!AQ:AQ,MATCH(A53,Results_Cases!A:A,0))/AX53)</f>
        <v>0.02</v>
      </c>
      <c r="AX53" s="103">
        <f>INDEX(Results_Cases!AM:AM,MATCH(A53,Results_Cases!A:A,0))+INDEX(Results_Cases!AN:AN,MATCH(A53,Results_Cases!A:A,0))+INDEX(Results_Cases!AO:AO,MATCH(A53,Results_Cases!A:A,0))+INDEX(Results_Cases!AP:AP,MATCH(A53,Results_Cases!A:A,0))+INDEX(Results_Cases!AQ:AQ,MATCH(A53,Results_Cases!A:A,0))</f>
        <v>100</v>
      </c>
      <c r="AY53" s="104">
        <f>IF(ISERROR(INDEX(Results_Cases!AR:AR,MATCH(A53,Results_Cases!A:A,0))/BD53),"..",INDEX(Results_Cases!AR:AR,MATCH(A53,Results_Cases!A:A,0))/BD53)</f>
        <v>0.74468085106382975</v>
      </c>
      <c r="AZ53" s="104">
        <f>IF(ISERROR(INDEX(Results_Cases!AS:AS,MATCH(A53,Results_Cases!A:A,0))/BD53),"..",INDEX(Results_Cases!AS:AS,MATCH(A53,Results_Cases!A:A,0))/BD53)</f>
        <v>0.1702127659574468</v>
      </c>
      <c r="BA53" s="104">
        <f>IF(ISERROR(INDEX(Results_Cases!AT:AT,MATCH(A53,Results_Cases!A:A,0))/BD53),"..",INDEX(Results_Cases!AT:AT,MATCH(A53,Results_Cases!A:A,0))/BD53)</f>
        <v>6.3829787234042548E-2</v>
      </c>
      <c r="BB53" s="104">
        <f>IF(ISERROR(INDEX(Results_Cases!AU:AU,MATCH(A53,Results_Cases!A:A,0))/BD53),"..",INDEX(Results_Cases!AU:AU,MATCH(A53,Results_Cases!A:A,0))/BD53)</f>
        <v>1.0638297872340425E-2</v>
      </c>
      <c r="BC53" s="104">
        <f>IF(ISERROR(INDEX(Results_Cases!AV:AV,MATCH(A53,Results_Cases!A:A,0))/BD53),"..",INDEX(Results_Cases!AV:AV,MATCH(A53,Results_Cases!A:A,0))/BD53)</f>
        <v>1.0638297872340425E-2</v>
      </c>
      <c r="BD53" s="100">
        <f>INDEX(Results_Cases!AR:AR,MATCH(A53,Results_Cases!A:A,0))+INDEX(Results_Cases!AS:AS,MATCH(A53,Results_Cases!A:A,0))+INDEX(Results_Cases!AT:AT,MATCH(A53,Results_Cases!A:A,0))+INDEX(Results_Cases!AU:AU,MATCH(A53,Results_Cases!A:A,0))+INDEX(Results_Cases!AV:AV,MATCH(A53,Results_Cases!A:A,0))</f>
        <v>94</v>
      </c>
      <c r="BE53" s="102">
        <f>IF(ISERROR(INDEX(Results_Cases!AW:AW,MATCH(A53,Results_Cases!A:A,0))/BJ53),"..",INDEX(Results_Cases!AW:AW,MATCH(A53,Results_Cases!A:A,0))/BJ53)</f>
        <v>0.83168316831683164</v>
      </c>
      <c r="BF53" s="102">
        <f>IF(ISERROR(INDEX(Results_Cases!AX:AX,MATCH(A53,Results_Cases!A:A,0))/BJ53),"..",INDEX(Results_Cases!AX:AX,MATCH(A53,Results_Cases!A:A,0))/BJ53)</f>
        <v>0.10891089108910891</v>
      </c>
      <c r="BG53" s="102">
        <f>IF(ISERROR(INDEX(Results_Cases!AY:AY,MATCH(A53,Results_Cases!A:A,0))/BJ53),"..",INDEX(Results_Cases!AY:AY,MATCH(A53,Results_Cases!A:A,0))/BJ53)</f>
        <v>3.9603960396039604E-2</v>
      </c>
      <c r="BH53" s="102">
        <f>IF(ISERROR(INDEX(Results_Cases!AZ:AZ,MATCH(A53,Results_Cases!A:A,0))/BJ53),"..",INDEX(Results_Cases!AZ:AZ,MATCH(A53,Results_Cases!A:A,0))/BJ53)</f>
        <v>9.9009900990099011E-3</v>
      </c>
      <c r="BI53" s="102">
        <f>IF(ISERROR(INDEX(Results_Cases!BA:BA,MATCH(A53,Results_Cases!A:A,0))/BJ53),"..",INDEX(Results_Cases!BA:BA,MATCH(A53,Results_Cases!A:A,0))/BJ53)</f>
        <v>9.9009900990099011E-3</v>
      </c>
      <c r="BJ53" s="103">
        <f>INDEX(Results_Cases!AW:AW,MATCH(A53,Results_Cases!A:A,0))+INDEX(Results_Cases!AX:AX,MATCH(A53,Results_Cases!A:A,0))+INDEX(Results_Cases!AY:AY,MATCH(A53,Results_Cases!A:A,0))+INDEX(Results_Cases!AZ:AZ,MATCH(A53,Results_Cases!A:A,0))+INDEX(Results_Cases!BA:BA,MATCH(A53,Results_Cases!A:A,0))</f>
        <v>101</v>
      </c>
      <c r="BK53" s="104">
        <f>IF(ISERROR(INDEX(Results_Cases!BB:BB,MATCH(A53,Results_Cases!A:A,0))/BP53),"..",INDEX(Results_Cases!BB:BB,MATCH(A53,Results_Cases!A:A,0))/BP53)</f>
        <v>0.74257425742574257</v>
      </c>
      <c r="BL53" s="104">
        <f>IF(ISERROR(INDEX(Results_Cases!BC:BC,MATCH(A53,Results_Cases!A:A,0))/BP53),"..",INDEX(Results_Cases!BC:BC,MATCH(A53,Results_Cases!A:A,0))/BP53)</f>
        <v>0.15841584158415842</v>
      </c>
      <c r="BM53" s="104">
        <f>IF(ISERROR(INDEX(Results_Cases!BD:BD,MATCH(A53,Results_Cases!A:A,0))/BP53),"..",INDEX(Results_Cases!BD:BD,MATCH(A53,Results_Cases!A:A,0))/BP53)</f>
        <v>8.9108910891089105E-2</v>
      </c>
      <c r="BN53" s="104">
        <f>IF(ISERROR(INDEX(Results_Cases!BE:BE,MATCH(A53,Results_Cases!A:A,0))/BP53),"..",INDEX(Results_Cases!BE:BE,MATCH(A53,Results_Cases!A:A,0))/BP53)</f>
        <v>9.9009900990099011E-3</v>
      </c>
      <c r="BO53" s="104">
        <f>IF(ISERROR(INDEX(Results_Cases!BF:BF,MATCH(A53,Results_Cases!A:A,0))/BP53),"..",INDEX(Results_Cases!BF:BF,MATCH(A53,Results_Cases!A:A,0))/BP53)</f>
        <v>0</v>
      </c>
      <c r="BP53" s="100">
        <f>INDEX(Results_Cases!BB:BB,MATCH(A53,Results_Cases!A:A,0))+INDEX(Results_Cases!BC:BC,MATCH(A53,Results_Cases!A:A,0))+INDEX(Results_Cases!BD:BD,MATCH(A53,Results_Cases!A:A,0))+INDEX(Results_Cases!BE:BE,MATCH(A53,Results_Cases!A:A,0))+INDEX(Results_Cases!BF:BF,MATCH(A53,Results_Cases!A:A,0))</f>
        <v>101</v>
      </c>
      <c r="BQ53" s="102">
        <f>IF(ISERROR(INDEX(Results_Cases!BG:BG,MATCH(A53,Results_Cases!A:A,0))/BV53),"..",INDEX(Results_Cases!BG:BG,MATCH(A53,Results_Cases!A:A,0))/BV53)</f>
        <v>0.55000000000000004</v>
      </c>
      <c r="BR53" s="102">
        <f>IF(ISERROR(INDEX(Results_Cases!BH:BH,MATCH(A53,Results_Cases!A:A,0))/AX53),"..",INDEX(Results_Cases!BH:BH,MATCH(A53,Results_Cases!A:A,0))/AX53)</f>
        <v>0.11</v>
      </c>
      <c r="BS53" s="102">
        <f>IF(ISERROR(INDEX(Results_Cases!BI:BI,MATCH(A53,Results_Cases!A:A,0))/AX53),"..",INDEX(Results_Cases!BI:BI,MATCH(A53,Results_Cases!A:A,0))/AX53)</f>
        <v>0.04</v>
      </c>
      <c r="BT53" s="102">
        <f>IF(ISERROR(INDEX(Results_Cases!BJ:BJ,MATCH(A53,Results_Cases!A:A,0))/AX53),"..",INDEX(Results_Cases!BJ:BJ,MATCH(A53,Results_Cases!A:A,0))/AX53)</f>
        <v>0.02</v>
      </c>
      <c r="BU53" s="102">
        <f>IF(ISERROR(INDEX(Results_Cases!BK:BK,MATCH(A53,Results_Cases!A:A,0))/AX53),"..",INDEX(Results_Cases!BK:BK,MATCH(A53,Results_Cases!A:A,0))/AX53)</f>
        <v>0.01</v>
      </c>
      <c r="BV53" s="103">
        <f>INDEX(Results_Cases!BG:BG,MATCH(A53,Results_Cases!A:A,0))+INDEX(Results_Cases!BH:BH,MATCH(A53,Results_Cases!A:A,0))+INDEX(Results_Cases!BI:BI,MATCH(A53,Results_Cases!A:A,0))+INDEX(Results_Cases!BJ:BJ,MATCH(A53,Results_Cases!A:A,0))+INDEX(Results_Cases!BK:BK,MATCH(A53,Results_Cases!A:A,0))</f>
        <v>40</v>
      </c>
      <c r="BW53" s="104">
        <f>IF(ISERROR(INDEX(Results_Cases!BL:BL,MATCH(A53,Results_Cases!A:A,0))/CB53),"..",INDEX(Results_Cases!BL:BL,MATCH(A53,Results_Cases!A:A,0))/CB53)</f>
        <v>0.58333333333333337</v>
      </c>
      <c r="BX53" s="104">
        <f>IF(ISERROR(INDEX(Results_Cases!BM:BM,MATCH(A53,Results_Cases!A:A,0))/CB53),"..",INDEX(Results_Cases!BM:BM,MATCH(A53,Results_Cases!A:A,0))/CB53)</f>
        <v>0.33333333333333331</v>
      </c>
      <c r="BY53" s="104">
        <f>IF(ISERROR(INDEX(Results_Cases!BN:BN,MATCH(A53,Results_Cases!A:A,0))/CB53),"..",INDEX(Results_Cases!BN:BN,MATCH(A53,Results_Cases!A:A,0))/CB53)</f>
        <v>8.3333333333333329E-2</v>
      </c>
      <c r="BZ53" s="104">
        <f>IF(ISERROR(INDEX(Results_Cases!BO:BO,MATCH(A53,Results_Cases!A:A,0))/CB53),"..",INDEX(Results_Cases!BO:BO,MATCH(A53,Results_Cases!A:A,0))/CB53)</f>
        <v>0</v>
      </c>
      <c r="CA53" s="104">
        <f>IF(ISERROR(INDEX(Results_Cases!BP:BP,MATCH(A53,Results_Cases!A:A,0))/CB53),"..",INDEX(Results_Cases!BP:BP,MATCH(A53,Results_Cases!A:A,0))/CB53)</f>
        <v>0</v>
      </c>
      <c r="CB53" s="100">
        <f>INDEX(Results_Cases!BL:BL,MATCH(A53,Results_Cases!A:A,0))+INDEX(Results_Cases!BM:BM,MATCH(A53,Results_Cases!A:A,0))+INDEX(Results_Cases!BN:BN,MATCH(A53,Results_Cases!A:A,0))+INDEX(Results_Cases!BO:BO,MATCH(A53,Results_Cases!A:A,0))+INDEX(Results_Cases!BP:BP,MATCH(A53,Results_Cases!A:A,0))</f>
        <v>24</v>
      </c>
      <c r="CC53" s="102">
        <f>IF(ISERROR(INDEX(Results_Cases!BQ:BQ,MATCH(A53,Results_Cases!A:A,0))/CH53),"..",INDEX(Results_Cases!BQ:BQ,MATCH(A53,Results_Cases!A:A,0))/CH53)</f>
        <v>0.46987951807228917</v>
      </c>
      <c r="CD53" s="102">
        <f>IF(ISERROR(INDEX(Results_Cases!BR:BR,MATCH(A53,Results_Cases!A:A,0))/CH53),"..",INDEX(Results_Cases!BR:BR,MATCH(A53,Results_Cases!A:A,0))/CH53)</f>
        <v>0.3253012048192771</v>
      </c>
      <c r="CE53" s="102">
        <f>IF(ISERROR(INDEX(Results_Cases!BS:BS,MATCH(A53,Results_Cases!A:A,0))/CH53),"..",INDEX(Results_Cases!BS:BS,MATCH(A53,Results_Cases!A:A,0))/CH53)</f>
        <v>0.16867469879518071</v>
      </c>
      <c r="CF53" s="102">
        <f>IF(ISERROR(INDEX(Results_Cases!BT:BT,MATCH(A53,Results_Cases!A:A,0))/CH53),"..",INDEX(Results_Cases!BT:BT,MATCH(A53,Results_Cases!A:A,0))/CH53)</f>
        <v>3.614457831325301E-2</v>
      </c>
      <c r="CG53" s="102">
        <f>IF(ISERROR(INDEX(Results_Cases!BU:BU,MATCH(A53,Results_Cases!A:A,0))/CH53),"..",INDEX(Results_Cases!BU:BU,MATCH(A53,Results_Cases!A:A,0))/CH53)</f>
        <v>0</v>
      </c>
      <c r="CH53" s="103">
        <f>INDEX(Results_Cases!BQ:BQ,MATCH(A53,Results_Cases!A:A,0))+INDEX(Results_Cases!BR:BR,MATCH(A53,Results_Cases!A:A,0))+INDEX(Results_Cases!BS:BS,MATCH(A53,Results_Cases!A:A,0))+INDEX(Results_Cases!BT:BT,MATCH(A53,Results_Cases!A:A,0))+INDEX(Results_Cases!BU:BU,MATCH(A53,Results_Cases!A:A,0))</f>
        <v>83</v>
      </c>
      <c r="CI53" s="104">
        <f>IF(ISERROR(INDEX(Results_Cases!BV:BV,MATCH(A53,Results_Cases!A:A,0))/CN53),"..",INDEX(Results_Cases!BV:BV,MATCH(A53,Results_Cases!A:A,0))/CN53)</f>
        <v>0.47499999999999998</v>
      </c>
      <c r="CJ53" s="104">
        <f>IF(ISERROR(INDEX(Results_Cases!BW:BW,MATCH(A53,Results_Cases!A:A,0))/CN53),"..",INDEX(Results_Cases!BW:BW,MATCH(A53,Results_Cases!A:A,0))/CN53)</f>
        <v>0.35</v>
      </c>
      <c r="CK53" s="104">
        <f>IF(ISERROR(INDEX(Results_Cases!BX:BX,MATCH(A53,Results_Cases!A:A,0))/CN53),"..",INDEX(Results_Cases!BX:BX,MATCH(A53,Results_Cases!A:A,0))/CN53)</f>
        <v>0.15</v>
      </c>
      <c r="CL53" s="104">
        <f>IF(ISERROR(INDEX(Results_Cases!BY:BY,MATCH(A53,Results_Cases!A:A,0))/CN53),"..",INDEX(Results_Cases!BY:BY,MATCH(A53,Results_Cases!A:A,0))/CN53)</f>
        <v>2.5000000000000001E-2</v>
      </c>
      <c r="CM53" s="104">
        <f>IF(ISERROR(INDEX(Results_Cases!BZ:BZ,MATCH(A53,Results_Cases!A:A,0))/CN53),"..",INDEX(Results_Cases!BZ:BZ,MATCH(A53,Results_Cases!A:A,0))/CN53)</f>
        <v>0</v>
      </c>
      <c r="CN53" s="100">
        <f>INDEX(Results_Cases!BV:BV,MATCH(A53,Results_Cases!A:A,0))+INDEX(Results_Cases!BW:BW,MATCH(A53,Results_Cases!A:A,0))+INDEX(Results_Cases!BX:BX,MATCH(A53,Results_Cases!A:A,0))+INDEX(Results_Cases!BY:BY,MATCH(A53,Results_Cases!A:A,0))+INDEX(Results_Cases!BZ:BZ,MATCH(A53,Results_Cases!A:A,0))</f>
        <v>80</v>
      </c>
      <c r="CO53" s="102">
        <f>IF(ISERROR(INDEX(Results_Cases!CA:CA,MATCH(A53,Results_Cases!A:A,0))/CT53),0,INDEX(Results_Cases!CA:CA,MATCH(A53,Results_Cases!A:A,0))/CT53)</f>
        <v>0</v>
      </c>
      <c r="CP53" s="102">
        <f>IF(ISERROR(INDEX(Results_Cases!CB:CB,MATCH(A53,Results_Cases!A:A,0))/CT53),0,INDEX(Results_Cases!CB:CB,MATCH(A53,Results_Cases!A:A,0))/CT53)</f>
        <v>0</v>
      </c>
      <c r="CQ53" s="102">
        <f>IF(ISERROR(INDEX(Results_Cases!CC:CC,MATCH(A53,Results_Cases!A:A,0))/CT53),0,INDEX(Results_Cases!CC:CC,MATCH(A53,Results_Cases!A:A,0))/CT53)</f>
        <v>0</v>
      </c>
      <c r="CR53" s="102">
        <f>IF(ISERROR(INDEX(Results_Cases!CD:CD,MATCH(A53,Results_Cases!A:A,0))/CT53),0,INDEX(Results_Cases!CD:CD,MATCH(A53,Results_Cases!A:A,0))/CT53)</f>
        <v>0</v>
      </c>
      <c r="CS53" s="102">
        <f>IF(ISERROR(INDEX(Results_Cases!CE:CE,MATCH(A53,Results_Cases!A:A,0))/CT53),0,INDEX(Results_Cases!CE:CE,MATCH(A53,Results_Cases!A:A,0))/CT53)</f>
        <v>0</v>
      </c>
      <c r="CT53" s="103">
        <f>IF(ISERROR(INDEX(Results_Cases!CA:CA,MATCH(A53,Results_Cases!A:A,0))+INDEX(Results_Cases!CB:CB,MATCH(A53,Results_Cases!A:A,0))+INDEX(Results_Cases!CC:CC,MATCH(A53,Results_Cases!A:A,0))+INDEX(Results_Cases!CD:CD,MATCH(A53,Results_Cases!A:A,0))+INDEX(Results_Cases!CE:CE,MATCH(A53,Results_Cases!A:A,0))),0,INDEX(Results_Cases!CA:CA,MATCH(A53,Results_Cases!A:A,0))+INDEX(Results_Cases!CB:CB,MATCH(A53,Results_Cases!A:A,0))+INDEX(Results_Cases!CC:CC,MATCH(A53,Results_Cases!A:A,0))+INDEX(Results_Cases!CD:CD,MATCH(A53,Results_Cases!A:A,0))+INDEX(Results_Cases!CE:CE,MATCH(A53,Results_Cases!A:A,0)))</f>
        <v>0</v>
      </c>
      <c r="CU53" s="104">
        <f>INDEX(Results_Cases!CF:CF,MATCH(A53,Results_Cases!A:A,0))/DC53</f>
        <v>0.29411764705882354</v>
      </c>
      <c r="CV53" s="104">
        <f>INDEX(Results_Cases!CG:CG,MATCH(A53,Results_Cases!A:A,0))/DC53</f>
        <v>2.9411764705882353E-2</v>
      </c>
      <c r="CW53" s="104">
        <f>INDEX(Results_Cases!CH:CH,MATCH(A53,Results_Cases!A:A,0))/DC53</f>
        <v>0.48039215686274511</v>
      </c>
      <c r="CX53" s="104">
        <f>INDEX(Results_Cases!CI:CI,MATCH(A53,Results_Cases!A:A,0))/DC53</f>
        <v>9.8039215686274508E-2</v>
      </c>
      <c r="CY53" s="104">
        <f>INDEX(Results_Cases!CJ:CJ,MATCH(A53,Results_Cases!A:A,0))/DC53</f>
        <v>0.42156862745098039</v>
      </c>
      <c r="CZ53" s="104">
        <f>INDEX(Results_Cases!CK:CK,MATCH(A53,Results_Cases!A:A,0))/DC53</f>
        <v>0</v>
      </c>
      <c r="DA53" s="104">
        <f>INDEX(Results_Cases!CL:CL,MATCH(A53,Results_Cases!A:A,0))/DC53</f>
        <v>0.11764705882352941</v>
      </c>
      <c r="DB53" s="104">
        <f>INDEX(Results_Cases!CM:CM,MATCH(A53,Results_Cases!A:A,0))/DC53</f>
        <v>0.22549019607843138</v>
      </c>
      <c r="DC53" s="100">
        <f>INDEX(Results_Cases!HB:HB,MATCH(A53,Results_Cases!A:A,0))</f>
        <v>102</v>
      </c>
      <c r="DD53" s="102">
        <f>IF(ISERROR(INDEX(Results_Cases!CN:CN,MATCH(A53,Results_Cases!A:A,0))/DK53),"..",INDEX(Results_Cases!CN:CN,MATCH(A53,Results_Cases!A:A,0))/DK53)</f>
        <v>0.76470588235294112</v>
      </c>
      <c r="DE53" s="102">
        <f>IF(ISERROR(INDEX(Results_Cases!CO:CO,MATCH(A53,Results_Cases!A:A,0))/DK53),"..",INDEX(Results_Cases!CO:CO,MATCH(A53,Results_Cases!A:A,0))/DK53)</f>
        <v>0</v>
      </c>
      <c r="DF53" s="102">
        <f>IF(ISERROR(INDEX(Results_Cases!CP:CP,MATCH(A53,Results_Cases!A:A,0))/DK53),"..",INDEX(Results_Cases!CP:CP,MATCH(A53,Results_Cases!A:A,0))/DK53)</f>
        <v>0.15686274509803921</v>
      </c>
      <c r="DG53" s="102">
        <f>IF(ISERROR(INDEX(Results_Cases!CQ:CQ,MATCH(A53,Results_Cases!A:A,0))/DK53),"..",INDEX(Results_Cases!CQ:CQ,MATCH(A53,Results_Cases!A:A,0))/DK53)</f>
        <v>2.9411764705882353E-2</v>
      </c>
      <c r="DH53" s="102">
        <f>IF(ISERROR(INDEX(Results_Cases!CR:CR,MATCH(A53,Results_Cases!A:A,0))/DK53),"..",INDEX(Results_Cases!CR:CR,MATCH(A53,Results_Cases!A:A,0))/DK53)</f>
        <v>4.9019607843137254E-2</v>
      </c>
      <c r="DI53" s="105">
        <f>IF(ISERROR(INDEX(Results_Cases!CS:CS,MATCH(A53,Results_Cases!A:A,0))),0,INDEX(Results_Cases!CS:CS,MATCH(A53,Results_Cases!A:A,0)))</f>
        <v>7.208333333333333</v>
      </c>
      <c r="DJ53" s="106">
        <f>IF(ISERROR(INDEX(Results_Cases!CT:CT,MATCH(A53,Results_Cases!A:A,0))),0,INDEX(Results_Cases!CT:CT,MATCH(A53,Results_Cases!A:A,0)))</f>
        <v>3</v>
      </c>
      <c r="DK53" s="103">
        <f>INDEX(Results_Cases!CN:CN,MATCH(A53,Results_Cases!A:A,0))+INDEX(Results_Cases!CO:CO,MATCH(A53,Results_Cases!A:A,0))+INDEX(Results_Cases!CP:CP,MATCH(A53,Results_Cases!A:A,0))+INDEX(Results_Cases!CQ:CQ,MATCH(A53,Results_Cases!A:A,0))+INDEX(Results_Cases!CR:CR,MATCH(A53,Results_Cases!A:A,0))</f>
        <v>102</v>
      </c>
      <c r="DL53" s="104">
        <f>IF(ISERROR(INDEX(Results_Cases!CU:CU,MATCH(A53,Results_Cases!A:A,0))/DO53),"..",INDEX(Results_Cases!CU:CU,MATCH(A53,Results_Cases!A:A,0))/DO53)</f>
        <v>0.11538461538461539</v>
      </c>
      <c r="DM53" s="104">
        <f>IF(ISERROR(INDEX(Results_Cases!CV:CV,MATCH(A53,Results_Cases!A:A,0))/DO53),"..",INDEX(Results_Cases!CV:CV,MATCH(A53,Results_Cases!A:A,0))/DO53)</f>
        <v>0.84615384615384615</v>
      </c>
      <c r="DN53" s="104">
        <f>IF(ISERROR(INDEX(Results_Cases!CW:CW,MATCH(A53,Results_Cases!A:A,0))/DO53),"..",INDEX(Results_Cases!CW:CW,MATCH(A53,Results_Cases!A:A,0))/DO53)</f>
        <v>3.8461538461538464E-2</v>
      </c>
      <c r="DO53" s="100">
        <f>INDEX(Results_Cases!CU:CU,MATCH(A53,Results_Cases!A:A,0))+INDEX(Results_Cases!CV:CV,MATCH(A53,Results_Cases!A:A,0))+INDEX(Results_Cases!CW:CW,MATCH(A53,Results_Cases!A:A,0))</f>
        <v>78</v>
      </c>
      <c r="DP53" s="102">
        <f>IF(ISERROR(INDEX(Results_Cases!CX:CX,MATCH(A53,Results_Cases!A:A,0))/DS53),"..",INDEX(Results_Cases!CX:CX,MATCH(A53,Results_Cases!A:A,0))/DS53)</f>
        <v>0.43877551020408162</v>
      </c>
      <c r="DQ53" s="102">
        <f>IF(ISERROR(INDEX(Results_Cases!CY:CY,MATCH(A53,Results_Cases!A:A,0))/DS53),"..",INDEX(Results_Cases!CY:CY,MATCH(A53,Results_Cases!A:A,0))/DS53)</f>
        <v>0.56122448979591832</v>
      </c>
      <c r="DR53" s="102">
        <f>IF(ISERROR(INDEX(Results_Cases!CZ:CZ,MATCH(A53,Results_Cases!A:A,0))/DS53),"..",INDEX(Results_Cases!CZ:CZ,MATCH(A53,Results_Cases!A:A,0))/DS53)</f>
        <v>0</v>
      </c>
      <c r="DS53" s="103">
        <f>INDEX(Results_Cases!CX:CX,MATCH(A53,Results_Cases!A:A,0))+INDEX(Results_Cases!CY:CY,MATCH(A53,Results_Cases!A:A,0))+INDEX(Results_Cases!CZ:CZ,MATCH(A53,Results_Cases!A:A,0))</f>
        <v>98</v>
      </c>
      <c r="DT53" s="104">
        <f>IF(ISERROR(INDEX(Results_Cases!DA:DA,MATCH(A53,Results_Cases!A:A,0))/EC53),"..",INDEX(Results_Cases!DA:DA,MATCH(A53,Results_Cases!A:A,0))/EC53)</f>
        <v>1.1235955056179775E-2</v>
      </c>
      <c r="DU53" s="104">
        <f>IF(ISERROR(INDEX(Results_Cases!DB:DB,MATCH(A53,Results_Cases!A:A,0))/EC53),"..",INDEX(Results_Cases!DB:DB,MATCH(A53,Results_Cases!A:A,0))/EC53)</f>
        <v>0</v>
      </c>
      <c r="DV53" s="104">
        <f>IF(ISERROR(INDEX(Results_Cases!DC:DC,MATCH(A53,Results_Cases!A:A,0))/EC53),"..",INDEX(Results_Cases!DC:DC,MATCH(A53,Results_Cases!A:A,0))/EC53)</f>
        <v>7.8651685393258425E-2</v>
      </c>
      <c r="DW53" s="104">
        <f>IF(ISERROR(INDEX(Results_Cases!DD:DD,MATCH(A53,Results_Cases!A:A,0))/EC53),"..",INDEX(Results_Cases!DD:DD,MATCH(A53,Results_Cases!A:A,0))/EC53)</f>
        <v>8.98876404494382E-2</v>
      </c>
      <c r="DX53" s="104">
        <f>IF(ISERROR(INDEX(Results_Cases!DE:DE,MATCH(A53,Results_Cases!A:A,0))/EC53),"..",INDEX(Results_Cases!DE:DE,MATCH(A53,Results_Cases!A:A,0))/EC53)</f>
        <v>0.19101123595505617</v>
      </c>
      <c r="DY53" s="104">
        <f>IF(ISERROR(INDEX(Results_Cases!DF:DF,MATCH(A53,Results_Cases!A:A,0))/EC53),"..",INDEX(Results_Cases!DF:DF,MATCH(A53,Results_Cases!A:A,0))/EC53)</f>
        <v>0.33707865168539325</v>
      </c>
      <c r="DZ53" s="104">
        <f>IF(ISERROR(INDEX(Results_Cases!DG:DG,MATCH(A53,Results_Cases!A:A,0))/EC53),"..",INDEX(Results_Cases!DG:DG,MATCH(A53,Results_Cases!A:A,0))/EC53)</f>
        <v>0.24719101123595505</v>
      </c>
      <c r="EA53" s="104">
        <f>IF(ISERROR(INDEX(Results_Cases!DH:DH,MATCH(A53,Results_Cases!A:A,0))/EC53),"..",INDEX(Results_Cases!DH:DH,MATCH(A53,Results_Cases!A:A,0))/EC53)</f>
        <v>4.49438202247191E-2</v>
      </c>
      <c r="EB53" s="107">
        <f>IF(ISERROR(INDEX(Results_Cases!DI:DI,MATCH(A53,Results_Cases!A:A,0))),"..",INDEX(Results_Cases!DI:DI,MATCH(A53,Results_Cases!A:A,0)))</f>
        <v>56.285714285714285</v>
      </c>
      <c r="EC53" s="100">
        <f>INDEX(Results_Cases!DA:DA,MATCH(A53,Results_Cases!A:A,0))+INDEX(Results_Cases!DB:DB,MATCH(A53,Results_Cases!A:A,0))+INDEX(Results_Cases!DC:DC,MATCH(A53,Results_Cases!A:A,0))+INDEX(Results_Cases!DD:DD,MATCH(A53,Results_Cases!A:A,0))+INDEX(Results_Cases!DE:DE,MATCH(A53,Results_Cases!A:A,0))+INDEX(Results_Cases!DF:DF,MATCH(A53,Results_Cases!A:A,0))+INDEX(Results_Cases!DG:DG,MATCH(A53,Results_Cases!A:A,0))+INDEX(Results_Cases!DH:DH,MATCH(A53,Results_Cases!A:A,0))</f>
        <v>89</v>
      </c>
      <c r="ED53" s="102">
        <f>IF(ISERROR(INDEX(Results_Cases!DJ:DJ,MATCH(A53,Results_Cases!A:A,0))/EI53),"..",INDEX(Results_Cases!DJ:DJ,MATCH(A53,Results_Cases!A:A,0))/EI53)</f>
        <v>0</v>
      </c>
      <c r="EE53" s="102">
        <f>IF(ISERROR(INDEX(Results_Cases!DK:DK,MATCH(A53,Results_Cases!A:A,0))/EI53),"..",INDEX(Results_Cases!DK:DK,MATCH(A53,Results_Cases!A:A,0))/EI53)</f>
        <v>0.1</v>
      </c>
      <c r="EF53" s="102">
        <f>IF(ISERROR(INDEX(Results_Cases!DL:DL,MATCH(A53,Results_Cases!A:A,0))/EI53),"..",INDEX(Results_Cases!DL:DL,MATCH(A53,Results_Cases!A:A,0))/EI53)</f>
        <v>0</v>
      </c>
      <c r="EG53" s="102">
        <f>IF(ISERROR(INDEX(Results_Cases!DM:DM,MATCH(A53,Results_Cases!A:A,0))/EI53),"..",INDEX(Results_Cases!DM:DM,MATCH(A53,Results_Cases!A:A,0))/EI53)</f>
        <v>0.8</v>
      </c>
      <c r="EH53" s="102">
        <f>IF(ISERROR(INDEX(Results_Cases!DN:DN,MATCH(A53,Results_Cases!A:A,0))/EI53),"..",INDEX(Results_Cases!DN:DN,MATCH(A53,Results_Cases!A:A,0))/EI53)</f>
        <v>0.1</v>
      </c>
      <c r="EI53" s="103">
        <f>INDEX(Results_Cases!DJ:DJ,MATCH(A53,Results_Cases!A:A,0))+INDEX(Results_Cases!DK:DK,MATCH(A53,Results_Cases!A:A,0))+INDEX(Results_Cases!DL:DL,MATCH(A53,Results_Cases!A:A,0))+INDEX(Results_Cases!DM:DM,MATCH(A53,Results_Cases!A:A,0))+INDEX(Results_Cases!DN:DN,MATCH(A53,Results_Cases!A:A,0))</f>
        <v>100</v>
      </c>
      <c r="EJ53" s="104">
        <f>IF(ISERROR(INDEX(Results_Cases!DO:DO,MATCH(A53,Results_Cases!A:A,0))/EI53),"..",INDEX(Results_Cases!DO:DO,MATCH(A53,Results_Cases!A:A,0))/EI53)</f>
        <v>0</v>
      </c>
      <c r="EK53" s="104">
        <f>IF(ISERROR(INDEX(Results_Cases!DP:DP,MATCH(A53,Results_Cases!A:A,0))/EI53),"..",INDEX(Results_Cases!DP:DP,MATCH(A53,Results_Cases!A:A,0))/EI53)</f>
        <v>0</v>
      </c>
      <c r="EL53" s="104">
        <f>IF(ISERROR(INDEX(Results_Cases!DQ:DQ,MATCH(A53,Results_Cases!A:A,0))/EI53),"..",INDEX(Results_Cases!DQ:DQ,MATCH(A53,Results_Cases!A:A,0))/EI53)</f>
        <v>0</v>
      </c>
      <c r="EM53" s="102">
        <f>IF(ISERROR(INDEX(Results_Cases!DR:DR,MATCH(A53,Results_Cases!A:A,0))/EI53),"..",INDEX(Results_Cases!DR:DR,MATCH(A53,Results_Cases!A:A,0))/EI53)</f>
        <v>0</v>
      </c>
      <c r="EN53" s="102">
        <f>IF(ISERROR(INDEX(Results_Cases!DS:DS,MATCH(A53,Results_Cases!A:A,0))/EI53),"..",INDEX(Results_Cases!DS:DS,MATCH(A53,Results_Cases!A:A,0))/EI53)</f>
        <v>0</v>
      </c>
      <c r="EO53" s="102">
        <f>IF(ISERROR(INDEX(Results_Cases!DT:DT,MATCH(A53,Results_Cases!A:A,0))/EI53),"..",INDEX(Results_Cases!DT:DT,MATCH(A53,Results_Cases!A:A,0))/EI53)</f>
        <v>0.05</v>
      </c>
      <c r="EP53" s="102">
        <f>IF(ISERROR(INDEX(Results_Cases!DU:DU,MATCH(A53,Results_Cases!A:A,0))/EI53),"..",INDEX(Results_Cases!DU:DU,MATCH(A53,Results_Cases!A:A,0))/EI53)</f>
        <v>0.05</v>
      </c>
      <c r="EQ53" s="104">
        <f>IF(ISERROR(INDEX(Results_Cases!DV:DV,MATCH(A53,Results_Cases!A:A,0))/EI53),"..",INDEX(Results_Cases!DV:DV,MATCH(A53,Results_Cases!A:A,0))/EI53)</f>
        <v>0</v>
      </c>
      <c r="ER53" s="104">
        <f>IF(ISERROR(INDEX(Results_Cases!DW:DW,MATCH(A53,Results_Cases!A:A,0))/EI53),"..",INDEX(Results_Cases!DW:DW,MATCH(A53,Results_Cases!A:A,0))/EI53)</f>
        <v>0</v>
      </c>
      <c r="ES53" s="104">
        <f>IF(ISERROR(INDEX(Results_Cases!DX:DX,MATCH(A53,Results_Cases!A:A,0))/EI53),"..",INDEX(Results_Cases!DX:DX,MATCH(A53,Results_Cases!A:A,0))/EI53)</f>
        <v>0</v>
      </c>
      <c r="ET53" s="104">
        <f>IF(ISERROR(INDEX(Results_Cases!DY:DY,MATCH(A53,Results_Cases!A:A,0))/EI53),"..",INDEX(Results_Cases!DY:DY,MATCH(A53,Results_Cases!A:A,0))/EI53)</f>
        <v>0</v>
      </c>
      <c r="EU53" s="104">
        <f>IF(ISERROR(INDEX(Results_Cases!DZ:DZ,MATCH(A53,Results_Cases!A:A,0))/EI53),"..",INDEX(Results_Cases!DZ:DZ,MATCH(A53,Results_Cases!A:A,0))/EI53)</f>
        <v>0</v>
      </c>
      <c r="EV53" s="104">
        <f>IF(ISERROR(INDEX(Results_Cases!EA:EA,MATCH(A53,Results_Cases!A:A,0))/EI53),"..",INDEX(Results_Cases!EA:EA,MATCH(A53,Results_Cases!A:A,0))/EI53)</f>
        <v>0</v>
      </c>
      <c r="EW53" s="104">
        <f>IF(ISERROR(INDEX(Results_Cases!EB:EB,MATCH(A53,Results_Cases!A:A,0))/EI53),"..",INDEX(Results_Cases!EB:EB,MATCH(A53,Results_Cases!A:A,0))/EI53)</f>
        <v>0</v>
      </c>
      <c r="EX53" s="102">
        <f>IF(ISERROR(INDEX(Results_Cases!EC:EC,MATCH(A53,Results_Cases!A:A,0))/EI53),"..",INDEX(Results_Cases!EC:EC,MATCH(A53,Results_Cases!A:A,0))/EI53)</f>
        <v>0</v>
      </c>
      <c r="EY53" s="102">
        <f>IF(ISERROR(INDEX(Results_Cases!ED:ED,MATCH(A53,Results_Cases!A:A,0))/EI53),"..",INDEX(Results_Cases!ED:ED,MATCH(A53,Results_Cases!A:A,0))/EI53)</f>
        <v>0</v>
      </c>
      <c r="EZ53" s="102">
        <f>IF(ISERROR(INDEX(Results_Cases!EE:EE,MATCH(A53,Results_Cases!A:A,0))/EI53),"..",INDEX(Results_Cases!EE:EE,MATCH(A53,Results_Cases!A:A,0))/EI53)</f>
        <v>0.01</v>
      </c>
      <c r="FA53" s="102">
        <f>IF(ISERROR(INDEX(Results_Cases!EF:EF,MATCH(A53,Results_Cases!A:A,0))/EI53),"..",INDEX(Results_Cases!EF:EF,MATCH(A53,Results_Cases!A:A,0))/EI53)</f>
        <v>0</v>
      </c>
      <c r="FB53" s="102">
        <f>IF(ISERROR(INDEX(Results_Cases!EG:EG,MATCH(A53,Results_Cases!A:A,0))/EI53),"..",INDEX(Results_Cases!EG:EG,MATCH(A53,Results_Cases!A:A,0))/EI53)</f>
        <v>0</v>
      </c>
      <c r="FC53" s="102">
        <f>IF(ISERROR(INDEX(Results_Cases!EH:EH,MATCH(A53,Results_Cases!A:A,0))/EI53),"..",INDEX(Results_Cases!EH:EH,MATCH(A53,Results_Cases!A:A,0))/EI53)</f>
        <v>0</v>
      </c>
      <c r="FD53" s="102">
        <f>IF(ISERROR(INDEX(Results_Cases!EI:EI,MATCH(A53,Results_Cases!A:A,0))/EI53),"..",INDEX(Results_Cases!EI:EI,MATCH(A53,Results_Cases!A:A,0))/EI53)</f>
        <v>0</v>
      </c>
      <c r="FE53" s="102">
        <f>IF(ISERROR(INDEX(Results_Cases!EJ:EJ,MATCH(A53,Results_Cases!A:A,0))/EI53),"..",INDEX(Results_Cases!EJ:EJ,MATCH(A53,Results_Cases!A:A,0))/EI53)</f>
        <v>0.01</v>
      </c>
      <c r="FF53" s="102">
        <f>IF(ISERROR(INDEX(Results_Cases!EK:EK,MATCH(A53,Results_Cases!A:A,0))/EI53),"..",INDEX(Results_Cases!EK:EK,MATCH(A53,Results_Cases!A:A,0))/EI53)</f>
        <v>0</v>
      </c>
      <c r="FG53" s="102">
        <f>IF(ISERROR(INDEX(Results_Cases!EL:EL,MATCH(A53,Results_Cases!A:A,0))/EI53),"..",INDEX(Results_Cases!EL:EL,MATCH(A53,Results_Cases!A:A,0))/EI53)</f>
        <v>0.01</v>
      </c>
      <c r="FH53" s="102">
        <f>IF(ISERROR(INDEX(Results_Cases!EM:EM,MATCH(A53,Results_Cases!A:A,0))/EI53),"..",INDEX(Results_Cases!EM:EM,MATCH(A53,Results_Cases!A:A,0))/EI53)</f>
        <v>0</v>
      </c>
      <c r="FI53" s="102">
        <f>IF(ISERROR(INDEX(Results_Cases!EN:EN,MATCH(A53,Results_Cases!A:A,0))/EI53),"..",INDEX(Results_Cases!EN:EN,MATCH(A53,Results_Cases!A:A,0))/EI53)</f>
        <v>0</v>
      </c>
      <c r="FJ53" s="102">
        <f>IF(ISERROR(INDEX(Results_Cases!EO:EO,MATCH(A53,Results_Cases!A:A,0))/EI53),"..",INDEX(Results_Cases!EO:EO,MATCH(A53,Results_Cases!A:A,0))/EI53)</f>
        <v>0</v>
      </c>
      <c r="FK53" s="102">
        <f>IF(ISERROR(INDEX(Results_Cases!EP:EP,MATCH(A53,Results_Cases!A:A,0))/EI53),"..",INDEX(Results_Cases!EP:EP,MATCH(A53,Results_Cases!A:A,0))/EI53)</f>
        <v>0</v>
      </c>
      <c r="FL53" s="102">
        <f>IF(ISERROR(INDEX(Results_Cases!EQ:EQ,MATCH(A53,Results_Cases!A:A,0))/EI53),"..",INDEX(Results_Cases!EQ:EQ,MATCH(A53,Results_Cases!A:A,0))/EI53)</f>
        <v>0</v>
      </c>
      <c r="FM53" s="102">
        <f>IF(ISERROR(INDEX(Results_Cases!ER:ER,MATCH(A53,Results_Cases!A:A,0))/EI53),"..",INDEX(Results_Cases!ER:ER,MATCH(A53,Results_Cases!A:A,0))/EI53)</f>
        <v>0</v>
      </c>
      <c r="FN53" s="102">
        <f>IF(ISERROR(INDEX(Results_Cases!ES:ES,MATCH(A53,Results_Cases!A:A,0))/EI53),"..",INDEX(Results_Cases!ES:ES,MATCH(A53,Results_Cases!A:A,0))/EI53)</f>
        <v>0</v>
      </c>
      <c r="FO53" s="102">
        <f>IF(ISERROR(INDEX(Results_Cases!ET:ET,MATCH(A53,Results_Cases!A:A,0))/EI53),"..",INDEX(Results_Cases!ET:ET,MATCH(A53,Results_Cases!A:A,0))/EI53)</f>
        <v>0</v>
      </c>
      <c r="FP53" s="102">
        <f>IF(ISERROR(INDEX(Results_Cases!EU:EU,MATCH(A53,Results_Cases!A:A,0))/EI53),"..",INDEX(Results_Cases!EU:EU,MATCH(A53,Results_Cases!A:A,0))/EI53)</f>
        <v>0.01</v>
      </c>
      <c r="FQ53" s="102">
        <f>IF(ISERROR(INDEX(Results_Cases!EV:EV,MATCH(A53,Results_Cases!A:A,0))/EI53),"..",INDEX(Results_Cases!EV:EV,MATCH(A53,Results_Cases!A:A,0))/EI53)</f>
        <v>0</v>
      </c>
      <c r="FR53" s="102">
        <f>IF(ISERROR(INDEX(Results_Cases!EW:EW,MATCH(A53,Results_Cases!A:A,0))/EI53),"..",INDEX(Results_Cases!EW:EW,MATCH(A53,Results_Cases!A:A,0))/EI53)</f>
        <v>0</v>
      </c>
      <c r="FS53" s="102">
        <f>IF(ISERROR(INDEX(Results_Cases!EX:EX,MATCH(A53,Results_Cases!A:A,0))/EI53),"..",INDEX(Results_Cases!EX:EX,MATCH(A53,Results_Cases!A:A,0))/EI53)</f>
        <v>0.76</v>
      </c>
      <c r="FT53" s="104">
        <f>IF(ISERROR(INDEX(Results_Cases!EY:EY,MATCH(A53,Results_Cases!A:A,0))/EI53),"..",INDEX(Results_Cases!EY:EY,MATCH(A53,Results_Cases!A:A,0))/EI53)</f>
        <v>7.0000000000000007E-2</v>
      </c>
      <c r="FU53" s="104">
        <f>IF(ISERROR(INDEX(Results_Cases!EZ:EZ,MATCH(A53,Results_Cases!A:A,0))/EI53),"..",INDEX(Results_Cases!EZ:EZ,MATCH(A53,Results_Cases!A:A,0))/EI53)</f>
        <v>0.03</v>
      </c>
      <c r="FV53" s="102">
        <f>IF(ISERROR(INDEX(Results_Cases!FA:FA,MATCH(A53,Results_Cases!A:A,0))/GB53),"..",INDEX(Results_Cases!FA:FA,MATCH(A53,Results_Cases!A:A,0))/GB53)</f>
        <v>0.98571428571428577</v>
      </c>
      <c r="FW53" s="102">
        <f>IF(ISERROR(INDEX(Results_Cases!FB:FB,MATCH(A53,Results_Cases!A:A,0))/GB53),"..",INDEX(Results_Cases!FB:FB,MATCH(A53,Results_Cases!A:A,0))/GB53)</f>
        <v>0</v>
      </c>
      <c r="FX53" s="102">
        <f>IF(ISERROR(INDEX(Results_Cases!FC:FC,MATCH(A53,Results_Cases!A:A,0))/GB53),"..",INDEX(Results_Cases!FC:FC,MATCH(A53,Results_Cases!A:A,0))/GB53)</f>
        <v>1.4285714285714285E-2</v>
      </c>
      <c r="FY53" s="102">
        <f>IF(ISERROR(INDEX(Results_Cases!FD:FD,MATCH(A53,Results_Cases!A:A,0))/GB53),"..",INDEX(Results_Cases!FD:FD,MATCH(A53,Results_Cases!A:A,0))/GB53)</f>
        <v>0</v>
      </c>
      <c r="FZ53" s="102">
        <f>IF(ISERROR(INDEX(Results_Cases!FE:FE,MATCH(A53,Results_Cases!A:A,0))/GB53),"..",INDEX(Results_Cases!FE:FE,MATCH(A53,Results_Cases!A:A,0))/GB53)</f>
        <v>0</v>
      </c>
      <c r="GA53" s="108">
        <f>IF(ISERROR(INDEX(Results_Cases!FF:FF,MATCH(A53,Results_Cases!A:A,0))/GB53),"..",INDEX(Results_Cases!FF:FF,MATCH(A53,Results_Cases!A:A,0))/GB53)</f>
        <v>0</v>
      </c>
      <c r="GB53" s="103">
        <f>INDEX(Results_Cases!FA:FA,MATCH(A53,Results_Cases!A:A,0))+INDEX(Results_Cases!FB:FB,MATCH(A53,Results_Cases!A:A,0))+INDEX(Results_Cases!FC:FC,MATCH(A53,Results_Cases!A:A,0))+INDEX(Results_Cases!FD:FD,MATCH(A53,Results_Cases!A:A,0))+INDEX(Results_Cases!FE:FE,MATCH(A53,Results_Cases!A:A,0))+INDEX(Results_Cases!FF:FF,MATCH(A53,Results_Cases!A:A,0))</f>
        <v>70</v>
      </c>
      <c r="GC53" s="104">
        <f>IF(ISERROR(INDEX(Results_Cases!FG:FG,MATCH(A53,Results_Cases!A:A,0))/GQ53),"..",INDEX(Results_Cases!FG:FG,MATCH(A53,Results_Cases!A:A,0))/GQ53)</f>
        <v>0.96969696969696972</v>
      </c>
      <c r="GD53" s="104">
        <f>IF(ISERROR(INDEX(Results_Cases!FH:FH,MATCH(A53,Results_Cases!A:A,0))/GQ53),"..",INDEX(Results_Cases!FH:FH,MATCH(A53,Results_Cases!A:A,0))/GQ53)</f>
        <v>0</v>
      </c>
      <c r="GE53" s="104">
        <f>IF(ISERROR(INDEX(Results_Cases!FI:FI,MATCH(A53,Results_Cases!A:A,0))/GQ53),"..",INDEX(Results_Cases!FI:FI,MATCH(A53,Results_Cases!A:A,0))/GQ53)</f>
        <v>0</v>
      </c>
      <c r="GF53" s="104">
        <f>IF(ISERROR(INDEX(Results_Cases!FJ:FJ,MATCH(A53,Results_Cases!A:A,0))/GQ53),"..",INDEX(Results_Cases!FJ:FJ,MATCH(A53,Results_Cases!A:A,0))/GQ53)</f>
        <v>1.5151515151515152E-2</v>
      </c>
      <c r="GG53" s="104">
        <f>IF(ISERROR(INDEX(Results_Cases!FK:FK,MATCH(A53,Results_Cases!A:A,0))/GQ53),"..",INDEX(Results_Cases!FK:FK,MATCH(A53,Results_Cases!A:A,0))/GQ53)</f>
        <v>0</v>
      </c>
      <c r="GH53" s="104">
        <f>IF(ISERROR(INDEX(Results_Cases!FL:FL,MATCH(A53,Results_Cases!A:A,0))/GQ53),"..",INDEX(Results_Cases!FL:FL,MATCH(A53,Results_Cases!A:A,0))/GQ53)</f>
        <v>0</v>
      </c>
      <c r="GI53" s="104">
        <f>IF(ISERROR(INDEX(Results_Cases!FM:FM,MATCH(A53,Results_Cases!A:A,0))/GQ53),"..",INDEX(Results_Cases!FM:FM,MATCH(A53,Results_Cases!A:A,0))/GQ53)</f>
        <v>0</v>
      </c>
      <c r="GJ53" s="104">
        <f>IF(ISERROR(INDEX(Results_Cases!FN:FN,MATCH(A53,Results_Cases!A:A,0))/GQ53),"..",INDEX(Results_Cases!FN:FN,MATCH(A53,Results_Cases!A:A,0))/GQ53)</f>
        <v>1.5151515151515152E-2</v>
      </c>
      <c r="GK53" s="104">
        <f>IF(ISERROR(INDEX(Results_Cases!FO:FO,MATCH(A53,Results_Cases!A:A,0))/GQ53),"..",INDEX(Results_Cases!FO:FO,MATCH(A53,Results_Cases!A:A,0))/GQ53)</f>
        <v>0</v>
      </c>
      <c r="GL53" s="104">
        <f>IF(ISERROR(INDEX(Results_Cases!FP:FP,MATCH(A53,Results_Cases!A:A,0))/GQ53),"..",INDEX(Results_Cases!FP:FP,MATCH(A53,Results_Cases!A:A,0))/GQ53)</f>
        <v>0</v>
      </c>
      <c r="GM53" s="104">
        <f>IF(ISERROR(INDEX(Results_Cases!FQ:FQ,MATCH(A53,Results_Cases!A:A,0))/GQ53),"..",INDEX(Results_Cases!FQ:FQ,MATCH(A53,Results_Cases!A:A,0))/GQ53)</f>
        <v>0</v>
      </c>
      <c r="GN53" s="104">
        <f>IF(ISERROR(INDEX(Results_Cases!FR:FR,MATCH(A53,Results_Cases!A:A,0))/GQ53),"..",INDEX(Results_Cases!FR:FR,MATCH(A53,Results_Cases!A:A,0))/GQ53)</f>
        <v>0</v>
      </c>
      <c r="GO53" s="104">
        <f>IF(ISERROR(INDEX(Results_Cases!FS:FS,MATCH(A53,Results_Cases!A:A,0))/GQ53),"..",INDEX(Results_Cases!FS:FS,MATCH(A53,Results_Cases!A:A,0))/GQ53)</f>
        <v>0</v>
      </c>
      <c r="GP53" s="104">
        <f>IF(ISERROR(INDEX(Results_Cases!FT:FT,MATCH(A53,Results_Cases!A:A,0))/GQ53),"..",INDEX(Results_Cases!FT:FT,MATCH(A53,Results_Cases!A:A,0))/GQ53)</f>
        <v>0</v>
      </c>
      <c r="GQ53" s="100">
        <f>INDEX(Results_Cases!FG:FG,MATCH(A53,Results_Cases!A:A,0))+INDEX(Results_Cases!FH:FH,MATCH(A53,Results_Cases!A:A,0))+INDEX(Results_Cases!FI:FI,MATCH(A53,Results_Cases!A:A,0))+INDEX(Results_Cases!FJ:FJ,MATCH(A53,Results_Cases!A:A,0))+INDEX(Results_Cases!FK:FK,MATCH(A53,Results_Cases!A:A,0))+INDEX(Results_Cases!FL:FL,MATCH(A53,Results_Cases!A:A,0))+INDEX(Results_Cases!FM:FM,MATCH(A53,Results_Cases!A:A,0))+INDEX(Results_Cases!FN:FN,MATCH(A53,Results_Cases!A:A,0))+INDEX(Results_Cases!FO:FO,MATCH(A53,Results_Cases!A:A,0))+INDEX(Results_Cases!FP:FP,MATCH(A53,Results_Cases!A:A,0))+INDEX(Results_Cases!FQ:FQ,MATCH(A53,Results_Cases!A:A,0))+INDEX(Results_Cases!FR:FR,MATCH(A53,Results_Cases!A:A,0))+INDEX(Results_Cases!FS:FS,MATCH(A53,Results_Cases!A:A,0))+INDEX(Results_Cases!FT:FT,MATCH(A53,Results_Cases!A:A,0))</f>
        <v>66</v>
      </c>
      <c r="GR53" s="102" t="str">
        <f>IF(ISERROR(INDEX(Results_Cases!FU:FU,MATCH(A53,Results_Cases!A:A,0))/GS53),"..",INDEX(Results_Cases!FU:FU,MATCH(A53,Results_Cases!A:A,0))/GS53)</f>
        <v>..</v>
      </c>
      <c r="GS53" s="109">
        <f>INDEX(Results_Cases!FU:FU,MATCH(A53,Results_Cases!A:A,0))</f>
        <v>0</v>
      </c>
      <c r="GT53" s="104">
        <f>IF(ISERROR(INDEX(Results_Cases!FV:FV,MATCH(A53,Results_Cases!A:A,0))/GV53),"..",INDEX(Results_Cases!FV:FV,MATCH(A53,Results_Cases!A:A,0))/GV53)</f>
        <v>1</v>
      </c>
      <c r="GU53" s="104">
        <f>IF(ISERROR(INDEX(Results_Cases!FW:FW,MATCH(A53,Results_Cases!A:A,0))/GV53),"..",INDEX(Results_Cases!FW:FW,MATCH(A53,Results_Cases!A:A,0))/GV53)</f>
        <v>0</v>
      </c>
      <c r="GV53" s="110">
        <f>INDEX(Results_Cases!FV:FV,MATCH(A53,Results_Cases!A:A,0))+INDEX(Results_Cases!FW:FW,MATCH(A53,Results_Cases!A:A,0))</f>
        <v>1</v>
      </c>
      <c r="GW53" s="102" t="str">
        <f>IF(ISERROR(INDEX(Results_Cases!FX:FX,MATCH(A53,Results_Cases!A:A,0))/GZ53),"..",INDEX(Results_Cases!FX:FX,MATCH(A53,Results_Cases!A:A,0))/GZ53)</f>
        <v>..</v>
      </c>
      <c r="GX53" s="102" t="str">
        <f>IF(ISERROR(INDEX(Results_Cases!FY:FY,MATCH(A53,Results_Cases!A:A,0))/GZ53),"..",INDEX(Results_Cases!FY:FY,MATCH(A53,Results_Cases!A:A,0))/GZ53)</f>
        <v>..</v>
      </c>
      <c r="GY53" s="102" t="str">
        <f>IF(ISERROR(INDEX(Results_Cases!FZ:FZ,MATCH(A53,Results_Cases!A:A,0))/GZ53),"..",INDEX(Results_Cases!FZ:FZ,MATCH(A53,Results_Cases!A:A,0))/GZ53)</f>
        <v>..</v>
      </c>
      <c r="GZ53" s="109">
        <f>INDEX(Results_Cases!FX:FX,MATCH(A53,Results_Cases!A:A,0))+INDEX(Results_Cases!FY:FY,MATCH(A53,Results_Cases!A:A,0))+INDEX(Results_Cases!FZ:FZ,MATCH(A53,Results_Cases!A:A,0))</f>
        <v>0</v>
      </c>
      <c r="HA53" s="104" t="str">
        <f>IF(ISERROR(INDEX(Results_Cases!GA:GA,MATCH(A53,Results_Cases!A:A,0))/HF53),"..",INDEX(Results_Cases!GA:GA,MATCH(A53,Results_Cases!A:A,0))/HF53)</f>
        <v>..</v>
      </c>
      <c r="HB53" s="104" t="str">
        <f>IF(ISERROR(INDEX(Results_Cases!GB:GB,MATCH(A53,Results_Cases!A:A,0))/HF53),"..",INDEX(Results_Cases!GB:GB,MATCH(A53,Results_Cases!A:A,0))/HF53)</f>
        <v>..</v>
      </c>
      <c r="HC53" s="104" t="str">
        <f>IF(ISERROR(INDEX(Results_Cases!GC:GC,MATCH(A53,Results_Cases!A:A,0))/HF53),"..",INDEX(Results_Cases!GC:GC,MATCH(A53,Results_Cases!A:A,0))/HF53)</f>
        <v>..</v>
      </c>
      <c r="HD53" s="104" t="str">
        <f>IF(ISERROR(INDEX(Results_Cases!GD:GD,MATCH(A53,Results_Cases!A:A,0))/HF53),"..",INDEX(Results_Cases!GD:GD,MATCH(A53,Results_Cases!A:A,0))/HF53)</f>
        <v>..</v>
      </c>
      <c r="HE53" s="104" t="str">
        <f>IF(ISERROR(INDEX(Results_Cases!GE:GE,MATCH(A53,Results_Cases!A:A,0))/HF53),"..",INDEX(Results_Cases!GE:GE,MATCH(A53,Results_Cases!A:A,0))/HF53)</f>
        <v>..</v>
      </c>
      <c r="HF53" s="110">
        <f>INDEX(Results_Cases!GA:GA,MATCH(A53,Results_Cases!A:A,0))+INDEX(Results_Cases!GB:GB,MATCH(A53,Results_Cases!A:A,0))+INDEX(Results_Cases!GC:GC,MATCH(A53,Results_Cases!A:A,0))+INDEX(Results_Cases!GD:GD,MATCH(A53,Results_Cases!A:A,0))+INDEX(Results_Cases!GE:GE,MATCH(A53,Results_Cases!A:A,0))</f>
        <v>0</v>
      </c>
      <c r="HG53" s="102">
        <f>INDEX(Results_Cases!GF:GF,MATCH(A53,Results_Cases!A:A,0))/HO53</f>
        <v>0.73239436619718312</v>
      </c>
      <c r="HH53" s="102">
        <f>INDEX(Results_Cases!GG:GG,MATCH(A53,Results_Cases!A:A,0))/HO53</f>
        <v>0.14084507042253522</v>
      </c>
      <c r="HI53" s="102">
        <f>INDEX(Results_Cases!GH:GH,MATCH(A53,Results_Cases!A:A,0))/HO53</f>
        <v>9.8591549295774641E-2</v>
      </c>
      <c r="HJ53" s="102">
        <f>INDEX(Results_Cases!GI:GI,MATCH(A53,Results_Cases!A:A,0))/HO53</f>
        <v>5.6338028169014086E-2</v>
      </c>
      <c r="HK53" s="102">
        <f>INDEX(Results_Cases!GJ:GJ,MATCH(A53,Results_Cases!A:A,0))/HO53</f>
        <v>5.6338028169014086E-2</v>
      </c>
      <c r="HL53" s="102">
        <f>INDEX(Results_Cases!GK:GK,MATCH(A53,Results_Cases!A:A,0))/HO53</f>
        <v>2.8169014084507043E-2</v>
      </c>
      <c r="HM53" s="102">
        <f>INDEX(Results_Cases!GL:GL,MATCH(A53,Results_Cases!A:A,0))/HO53</f>
        <v>4.2253521126760563E-2</v>
      </c>
      <c r="HN53" s="102">
        <f>INDEX(Results_Cases!GM:GM,MATCH(A53,Results_Cases!A:A,0))/HO53</f>
        <v>4.2253521126760563E-2</v>
      </c>
      <c r="HO53" s="103">
        <f>INDEX(Results_Cases!HC:HC,MATCH(A53,Results_Cases!A:A,0))</f>
        <v>71</v>
      </c>
      <c r="HP53" s="104">
        <f>IF(ISERROR(INDEX(Results_Cases!GN:GN,MATCH(A53,Results_Cases!A:A,0))/HX53),0,INDEX(Results_Cases!GN:GN,MATCH(A53,Results_Cases!A:A,0))/HX53)</f>
        <v>0.55714285714285716</v>
      </c>
      <c r="HQ53" s="104">
        <f>IF(ISERROR(INDEX(Results_Cases!GO:GO,MATCH(A53,Results_Cases!A:A,0))/HX53),0,INDEX(Results_Cases!GO:GO,MATCH(A53,Results_Cases!A:A,0))/HX53)</f>
        <v>4.2857142857142858E-2</v>
      </c>
      <c r="HR53" s="104">
        <f>IF(ISERROR(INDEX(Results_Cases!GP:GP,MATCH(A53,Results_Cases!A:A,0))/HX53),0,INDEX(Results_Cases!GP:GP,MATCH(A53,Results_Cases!A:A,0))/HX53)</f>
        <v>4.2857142857142858E-2</v>
      </c>
      <c r="HS53" s="104">
        <f>IF(ISERROR(INDEX(Results_Cases!GQ:GQ,MATCH(A53,Results_Cases!A:A,0))/HX53),0,INDEX(Results_Cases!GQ:GQ,MATCH(A53,Results_Cases!A:A,0))/HX53)</f>
        <v>0</v>
      </c>
      <c r="HT53" s="104">
        <f>IF(ISERROR(INDEX(Results_Cases!GR:GR,MATCH(A53,Results_Cases!A:A,0))/HX53),0,INDEX(Results_Cases!GR:GR,MATCH(A53,Results_Cases!A:A,0))/HX53)</f>
        <v>0.32857142857142857</v>
      </c>
      <c r="HU53" s="104">
        <f>IF(ISERROR(INDEX(Results_Cases!GS:GS,MATCH(A53,Results_Cases!A:A,0))/HX53),0,INDEX(Results_Cases!GS:GS,MATCH(A53,Results_Cases!A:A,0))/HX53)</f>
        <v>0</v>
      </c>
      <c r="HV53" s="104">
        <f>IF(ISERROR(INDEX(Results_Cases!GT:GT,MATCH(A53,Results_Cases!A:A,0))/HX53),0,INDEX(Results_Cases!GT:GT,MATCH(A53,Results_Cases!A:A,0))/HX53)</f>
        <v>1.4285714285714285E-2</v>
      </c>
      <c r="HW53" s="104">
        <f>IF(ISERROR(INDEX(Results_Cases!GU:GU,MATCH(A53,Results_Cases!A:A,0))/HX53),0,INDEX(Results_Cases!GU:GU,MATCH(A53,Results_Cases!A:A,0))/HX53)</f>
        <v>1.4285714285714285E-2</v>
      </c>
      <c r="HX53" s="100">
        <f>INDEX(Results_Cases!GN:GN,MATCH(A53,Results_Cases!A:A,0))+INDEX(Results_Cases!GO:GO,MATCH(A53,Results_Cases!A:A,0))+INDEX(Results_Cases!GP:GP,MATCH(A53,Results_Cases!A:A,0))+INDEX(Results_Cases!GQ:GQ,MATCH(A53,Results_Cases!A:A,0))+INDEX(Results_Cases!GR:GR,MATCH(A53,Results_Cases!A:A,0))+INDEX(Results_Cases!GS:GS,MATCH(A53,Results_Cases!A:A,0))+INDEX(Results_Cases!GT:GT,MATCH(A53,Results_Cases!A:A,0))+INDEX(Results_Cases!GU:GU,MATCH(A53,Results_Cases!A:A,0))</f>
        <v>70</v>
      </c>
      <c r="HY53" s="102">
        <f>IF(ISERROR(INDEX(Results_Cases!GV:GV,MATCH(A53,Results_Cases!A:A,0))/IA53),"..",INDEX(Results_Cases!GV:GV,MATCH(A53,Results_Cases!A:A,0))/IA53)</f>
        <v>0.46464646464646464</v>
      </c>
      <c r="HZ53" s="102">
        <f>IF(ISERROR(INDEX(Results_Cases!GW:GW,MATCH(A53,Results_Cases!A:A,0))/IA53),"..",INDEX(Results_Cases!GW:GW,MATCH(A53,Results_Cases!A:A,0))/IA53)</f>
        <v>0.53535353535353536</v>
      </c>
      <c r="IA53" s="103">
        <f>INDEX(Results_Cases!GV:GV,MATCH(A53,Results_Cases!A:A,0))+INDEX(Results_Cases!GW:GW,MATCH(A53,Results_Cases!A:A,0))</f>
        <v>99</v>
      </c>
      <c r="IB53" s="104">
        <f>IF(ISERROR(INDEX(Results_Cases!GX:GX,MATCH(A53,Results_Cases!A:A,0))/ID53),"..",INDEX(Results_Cases!GX:GX,MATCH(A53,Results_Cases!A:A,0))/ID53)</f>
        <v>4.0404040404040407E-2</v>
      </c>
      <c r="IC53" s="104">
        <f>IF(ISERROR(INDEX(Results_Cases!GY:GY,MATCH(A53,Results_Cases!A:A,0))/ID53),"..",INDEX(Results_Cases!GY:GY,MATCH(A53,Results_Cases!A:A,0))/ID53)</f>
        <v>0.95959595959595956</v>
      </c>
      <c r="ID53" s="111">
        <f>INDEX(Results_Cases!GX:GX,MATCH(A53,Results_Cases!A:A,0))+INDEX(Results_Cases!GY:GY,MATCH(A53,Results_Cases!A:A,0))</f>
        <v>99</v>
      </c>
    </row>
    <row r="54" spans="1:238" s="30" customFormat="1" ht="24" customHeight="1" x14ac:dyDescent="0.2">
      <c r="A54" s="93" t="s">
        <v>293</v>
      </c>
      <c r="B54" s="94" t="s">
        <v>178</v>
      </c>
      <c r="C54" s="94" t="s">
        <v>178</v>
      </c>
      <c r="D54" s="100">
        <f>INDEX(Results_Cases!D:D,MATCH(A54,Results_Cases!A:A,0))</f>
        <v>2613</v>
      </c>
      <c r="E54" s="102">
        <f>INDEX(Results_Cases!E:E,MATCH(A54,Results_Cases!A:A,0))/G54</f>
        <v>0.98584003061615</v>
      </c>
      <c r="F54" s="102">
        <f>INDEX(Results_Cases!F:F,MATCH(A54,Results_Cases!A:A,0))/G54</f>
        <v>1.4159969383849981E-2</v>
      </c>
      <c r="G54" s="103">
        <f>INDEX(Results_Cases!D:D,MATCH(A54,Results_Cases!A:A,0))</f>
        <v>2613</v>
      </c>
      <c r="H54" s="104">
        <f>INDEX(Results_Cases!G:G,MATCH(A54,Results_Cases!A:A,0))/T54</f>
        <v>0.26781609195402301</v>
      </c>
      <c r="I54" s="104">
        <f>INDEX(Results_Cases!H:H,MATCH(A54,Results_Cases!A:A,0))/T54</f>
        <v>0.40651340996168583</v>
      </c>
      <c r="J54" s="104">
        <f>INDEX(Results_Cases!I:I,MATCH(A54,Results_Cases!A:A,0))/T54</f>
        <v>0.39042145593869731</v>
      </c>
      <c r="K54" s="104">
        <f>INDEX(Results_Cases!J:J,MATCH(A54,Results_Cases!A:A,0))/T54</f>
        <v>0.35134099616858239</v>
      </c>
      <c r="L54" s="104">
        <f>INDEX(Results_Cases!K:K,MATCH(A54,Results_Cases!A:A,0))/T54</f>
        <v>0.17854406130268199</v>
      </c>
      <c r="M54" s="104">
        <f>INDEX(Results_Cases!L:L,MATCH(A54,Results_Cases!A:A,0))/T54</f>
        <v>0.12681992337164752</v>
      </c>
      <c r="N54" s="104">
        <f>INDEX(Results_Cases!M:M,MATCH(A54,Results_Cases!A:A,0))/T54</f>
        <v>0.21340996168582377</v>
      </c>
      <c r="O54" s="104">
        <f>INDEX(Results_Cases!N:N,MATCH(A54,Results_Cases!A:A,0))/T54</f>
        <v>5.2107279693486587E-2</v>
      </c>
      <c r="P54" s="104">
        <f>INDEX(Results_Cases!O:O,MATCH(A54,Results_Cases!A:A,0))/T54</f>
        <v>0.13295019157088123</v>
      </c>
      <c r="Q54" s="104">
        <f>INDEX(Results_Cases!P:P,MATCH(A54,Results_Cases!A:A,0))/T54</f>
        <v>5.0957854406130265E-2</v>
      </c>
      <c r="R54" s="104">
        <f>INDEX(Results_Cases!Q:Q,MATCH(A54,Results_Cases!A:A,0))/T54</f>
        <v>3.0651340996168581E-2</v>
      </c>
      <c r="S54" s="104">
        <f>INDEX(Results_Cases!R:R,MATCH(A54,Results_Cases!A:A,0))/T54</f>
        <v>8.8505747126436787E-2</v>
      </c>
      <c r="T54" s="100">
        <f>INDEX(Results_Cases!GZ:GZ,MATCH(A54,Results_Cases!A:A,0))</f>
        <v>2610</v>
      </c>
      <c r="U54" s="102">
        <f>IF(ISERROR(INDEX(Results_Cases!S:S,MATCH(A54,Results_Cases!A:A,0))/X54),0,INDEX(Results_Cases!S:S,MATCH(A54,Results_Cases!A:A,0))/X54)</f>
        <v>0.41125541125541126</v>
      </c>
      <c r="V54" s="102">
        <f>IF(ISERROR(INDEX(Results_Cases!T:T,MATCH(A54,Results_Cases!A:A,0))/X54),0,INDEX(Results_Cases!T:T,MATCH(A54,Results_Cases!A:A,0))/X54)</f>
        <v>0.41414141414141414</v>
      </c>
      <c r="W54" s="102">
        <f>IF(ISERROR(INDEX(Results_Cases!U:U,MATCH(A54,Results_Cases!A:A,0))/X54),0,INDEX(Results_Cases!U:U,MATCH(A54,Results_Cases!A:A,0))/X54)</f>
        <v>0.17460317460317459</v>
      </c>
      <c r="X54" s="103">
        <f>IF(INDEX(Results_Cases!S:S,MATCH(A54,Results_Cases!A:A,0))+INDEX(Results_Cases!T:T,MATCH(A54,Results_Cases!A:A,0))+INDEX(Results_Cases!U:U,MATCH(A54,Results_Cases!A:A,0))=0,"..",INDEX(Results_Cases!S:S,MATCH(A54,Results_Cases!A:A,0))+INDEX(Results_Cases!T:T,MATCH(A54,Results_Cases!A:A,0))+INDEX(Results_Cases!U:U,MATCH(A54,Results_Cases!A:A,0)))</f>
        <v>693</v>
      </c>
      <c r="Y54" s="104">
        <f>IF(ISERROR(INDEX(Results_Cases!V:V,MATCH(A54,Results_Cases!A:A,0))/AC54),"..",INDEX(Results_Cases!V:V,MATCH(A54,Results_Cases!A:A,0))/AC54)</f>
        <v>0.73921492421298096</v>
      </c>
      <c r="Z54" s="104">
        <f>IF(ISERROR(INDEX(Results_Cases!W:W,MATCH(A54,Results_Cases!A:A,0))/AC54),"..",INDEX(Results_Cases!W:W,MATCH(A54,Results_Cases!A:A,0))/AC54)</f>
        <v>1.5934706568208317E-2</v>
      </c>
      <c r="AA54" s="104">
        <f>IF(ISERROR(INDEX(Results_Cases!X:X,MATCH(A54,Results_Cases!A:A,0))/AC54),"..",INDEX(Results_Cases!X:X,MATCH(A54,Results_Cases!A:A,0))/AC54)</f>
        <v>3.109211037699184E-2</v>
      </c>
      <c r="AB54" s="104">
        <f>IF(ISERROR(INDEX(Results_Cases!Y:Y,MATCH(A54,Results_Cases!A:A,0))/AC54),"..",INDEX(Results_Cases!Y:Y,MATCH(A54,Results_Cases!A:A,0))/AC54)</f>
        <v>0.25262339681305868</v>
      </c>
      <c r="AC54" s="100">
        <f>INDEX(Results_Cases!HA:HA,MATCH(A54,Results_Cases!A:A,0))</f>
        <v>2573</v>
      </c>
      <c r="AD54" s="102">
        <f>IF(ISERROR(INDEX(Results_Cases!Z:Z,MATCH(A54,Results_Cases!A:A,0))/AK54),"..",INDEX(Results_Cases!Z:Z,MATCH(A54,Results_Cases!A:A,0))/AK54)</f>
        <v>0.46838407494145201</v>
      </c>
      <c r="AE54" s="102">
        <f>IF(ISERROR(INDEX(Results_Cases!AA:AA,MATCH(A54,Results_Cases!A:A,0))/AK54),"..",INDEX(Results_Cases!AA:AA,MATCH(A54,Results_Cases!A:A,0))/AK54)</f>
        <v>0.1014832162373146</v>
      </c>
      <c r="AF54" s="102">
        <f>IF(ISERROR(INDEX(Results_Cases!AB:AB,MATCH(A54,Results_Cases!A:A,0))/AK54),"..",INDEX(Results_Cases!AB:AB,MATCH(A54,Results_Cases!A:A,0))/AK54)</f>
        <v>9.4457455113192812E-2</v>
      </c>
      <c r="AG54" s="102">
        <f>IF(ISERROR(INDEX(Results_Cases!AC:AC,MATCH(A54,Results_Cases!A:A,0))/AK54),"..",INDEX(Results_Cases!AC:AC,MATCH(A54,Results_Cases!A:A,0))/AK54)</f>
        <v>0.10187353629976581</v>
      </c>
      <c r="AH54" s="102">
        <f>IF(ISERROR(INDEX(Results_Cases!AD:AD,MATCH(A54,Results_Cases!A:A,0))/AK54),"..",INDEX(Results_Cases!AD:AD,MATCH(A54,Results_Cases!A:A,0))/AK54)</f>
        <v>3.3177205308352851E-2</v>
      </c>
      <c r="AI54" s="102">
        <f>IF(ISERROR(INDEX(Results_Cases!AE:AE,MATCH(A54,Results_Cases!A:A,0))/AK54),"..",INDEX(Results_Cases!AE:AE,MATCH(A54,Results_Cases!A:A,0))/AK54)</f>
        <v>5.8548009367681503E-3</v>
      </c>
      <c r="AJ54" s="102">
        <f>IF(ISERROR(INDEX(Results_Cases!AF:AF,MATCH(A54,Results_Cases!A:A,0))/AK54),"..",INDEX(Results_Cases!AF:AF,MATCH(A54,Results_Cases!A:A,0))/AK54)</f>
        <v>0.19476971116315378</v>
      </c>
      <c r="AK54" s="103">
        <f>IF(INDEX(Results_Cases!Z:Z,MATCH(A54,Results_Cases!A:A,0))+INDEX(Results_Cases!AA:AA,MATCH(A54,Results_Cases!A:A,0))+INDEX(Results_Cases!AB:AB,MATCH(A54,Results_Cases!A:A,0))+INDEX(Results_Cases!AC:AC,MATCH(A54,Results_Cases!A:A,0))+INDEX(Results_Cases!AD:AD,MATCH(A54,Results_Cases!A:A,0))+INDEX(Results_Cases!AE:AE,MATCH(A54,Results_Cases!A:A,0))+INDEX(Results_Cases!AF:AF,MATCH(A54,Results_Cases!A:A,0))=0,"..",INDEX(Results_Cases!Z:Z,MATCH(A54,Results_Cases!A:A,0))+INDEX(Results_Cases!AA:AA,MATCH(A54,Results_Cases!A:A,0))+INDEX(Results_Cases!AB:AB,MATCH(A54,Results_Cases!A:A,0))+INDEX(Results_Cases!AC:AC,MATCH(A54,Results_Cases!A:A,0))+INDEX(Results_Cases!AD:AD,MATCH(A54,Results_Cases!A:A,0))+INDEX(Results_Cases!AE:AE,MATCH(A54,Results_Cases!A:A,0))+INDEX(Results_Cases!AF:AF,MATCH(A54,Results_Cases!A:A,0)))</f>
        <v>2562</v>
      </c>
      <c r="AL54" s="104">
        <f>IF(ISERROR(INDEX(Results_Cases!AG:AG,MATCH(A54,Results_Cases!A:A,0))/AR54),"..",INDEX(Results_Cases!AG:AG,MATCH(A54,Results_Cases!A:A,0))/AR54)</f>
        <v>0.16298342541436464</v>
      </c>
      <c r="AM54" s="104">
        <f>IF(ISERROR(INDEX(Results_Cases!AH:AH,MATCH(A54,Results_Cases!A:A,0))/AR54),"..",INDEX(Results_Cases!AH:AH,MATCH(A54,Results_Cases!A:A,0))/AR54)</f>
        <v>0.59352801894238361</v>
      </c>
      <c r="AN54" s="104">
        <f>IF(ISERROR(INDEX(Results_Cases!AI:AI,MATCH(A54,Results_Cases!A:A,0))/AR54),"..",INDEX(Results_Cases!AI:AI,MATCH(A54,Results_Cases!A:A,0))/AR54)</f>
        <v>0.13496448303078137</v>
      </c>
      <c r="AO54" s="104">
        <f>IF(ISERROR(INDEX(Results_Cases!AJ:AJ,MATCH(A54,Results_Cases!A:A,0))/AR54),"..",INDEX(Results_Cases!AJ:AJ,MATCH(A54,Results_Cases!A:A,0))/AR54)</f>
        <v>4.7355958958168907E-3</v>
      </c>
      <c r="AP54" s="104">
        <f>IF(ISERROR(INDEX(Results_Cases!AK:AK,MATCH(A54,Results_Cases!A:A,0))/AR54),"..",INDEX(Results_Cases!AK:AK,MATCH(A54,Results_Cases!A:A,0))/AR54)</f>
        <v>1.1838989739542225E-2</v>
      </c>
      <c r="AQ54" s="104">
        <f>IF(ISERROR(INDEX(Results_Cases!AL:AL,MATCH(A54,Results_Cases!A:A,0))/AR54),"..",INDEX(Results_Cases!AL:AL,MATCH(A54,Results_Cases!A:A,0))/AR54)</f>
        <v>9.1949486977111292E-2</v>
      </c>
      <c r="AR54" s="100">
        <f>INDEX(Results_Cases!AG:AG,MATCH(A54,Results_Cases!A:A,0))+INDEX(Results_Cases!AH:AH,MATCH(A54,Results_Cases!A:A,0))+INDEX(Results_Cases!AI:AI,MATCH(A54,Results_Cases!A:A,0))+INDEX(Results_Cases!AJ:AJ,MATCH(A54,Results_Cases!A:A,0))+INDEX(Results_Cases!AK:AK,MATCH(A54,Results_Cases!A:A,0))+INDEX(Results_Cases!AL:AL,MATCH(A54,Results_Cases!A:A,0))</f>
        <v>2534</v>
      </c>
      <c r="AS54" s="102">
        <f>IF(ISERROR(INDEX(Results_Cases!AM:AM,MATCH(A54,Results_Cases!A:A,0))/AX54),"..",INDEX(Results_Cases!AM:AM,MATCH(A54,Results_Cases!A:A,0))/AX54)</f>
        <v>0.79568579568579567</v>
      </c>
      <c r="AT54" s="102">
        <f>IF(ISERROR(INDEX(Results_Cases!AN:AN,MATCH(A54,Results_Cases!A:A,0))/AX54),"..",INDEX(Results_Cases!AN:AN,MATCH(A54,Results_Cases!A:A,0))/AX54)</f>
        <v>0.15669515669515668</v>
      </c>
      <c r="AU54" s="102">
        <f>IF(ISERROR(INDEX(Results_Cases!AO:AO,MATCH(A54,Results_Cases!A:A,0))/AX54),"..",INDEX(Results_Cases!AO:AO,MATCH(A54,Results_Cases!A:A,0))/AX54)</f>
        <v>3.0932030932030931E-2</v>
      </c>
      <c r="AV54" s="102">
        <f>IF(ISERROR(INDEX(Results_Cases!AP:AP,MATCH(A54,Results_Cases!A:A,0))/AX54),"..",INDEX(Results_Cases!AP:AP,MATCH(A54,Results_Cases!A:A,0))/AX54)</f>
        <v>1.0175010175010175E-2</v>
      </c>
      <c r="AW54" s="102">
        <f>IF(ISERROR(INDEX(Results_Cases!AQ:AQ,MATCH(A54,Results_Cases!A:A,0))/AX54),"..",INDEX(Results_Cases!AQ:AQ,MATCH(A54,Results_Cases!A:A,0))/AX54)</f>
        <v>6.5120065120065117E-3</v>
      </c>
      <c r="AX54" s="103">
        <f>INDEX(Results_Cases!AM:AM,MATCH(A54,Results_Cases!A:A,0))+INDEX(Results_Cases!AN:AN,MATCH(A54,Results_Cases!A:A,0))+INDEX(Results_Cases!AO:AO,MATCH(A54,Results_Cases!A:A,0))+INDEX(Results_Cases!AP:AP,MATCH(A54,Results_Cases!A:A,0))+INDEX(Results_Cases!AQ:AQ,MATCH(A54,Results_Cases!A:A,0))</f>
        <v>2457</v>
      </c>
      <c r="AY54" s="104">
        <f>IF(ISERROR(INDEX(Results_Cases!AR:AR,MATCH(A54,Results_Cases!A:A,0))/BD54),"..",INDEX(Results_Cases!AR:AR,MATCH(A54,Results_Cases!A:A,0))/BD54)</f>
        <v>0.74432548179871516</v>
      </c>
      <c r="AZ54" s="104">
        <f>IF(ISERROR(INDEX(Results_Cases!AS:AS,MATCH(A54,Results_Cases!A:A,0))/BD54),"..",INDEX(Results_Cases!AS:AS,MATCH(A54,Results_Cases!A:A,0))/BD54)</f>
        <v>0.20042826552462525</v>
      </c>
      <c r="BA54" s="104">
        <f>IF(ISERROR(INDEX(Results_Cases!AT:AT,MATCH(A54,Results_Cases!A:A,0))/BD54),"..",INDEX(Results_Cases!AT:AT,MATCH(A54,Results_Cases!A:A,0))/BD54)</f>
        <v>3.8115631691648826E-2</v>
      </c>
      <c r="BB54" s="104">
        <f>IF(ISERROR(INDEX(Results_Cases!AU:AU,MATCH(A54,Results_Cases!A:A,0))/BD54),"..",INDEX(Results_Cases!AU:AU,MATCH(A54,Results_Cases!A:A,0))/BD54)</f>
        <v>1.0278372591006424E-2</v>
      </c>
      <c r="BC54" s="104">
        <f>IF(ISERROR(INDEX(Results_Cases!AV:AV,MATCH(A54,Results_Cases!A:A,0))/BD54),"..",INDEX(Results_Cases!AV:AV,MATCH(A54,Results_Cases!A:A,0))/BD54)</f>
        <v>6.8522483940042823E-3</v>
      </c>
      <c r="BD54" s="100">
        <f>INDEX(Results_Cases!AR:AR,MATCH(A54,Results_Cases!A:A,0))+INDEX(Results_Cases!AS:AS,MATCH(A54,Results_Cases!A:A,0))+INDEX(Results_Cases!AT:AT,MATCH(A54,Results_Cases!A:A,0))+INDEX(Results_Cases!AU:AU,MATCH(A54,Results_Cases!A:A,0))+INDEX(Results_Cases!AV:AV,MATCH(A54,Results_Cases!A:A,0))</f>
        <v>2335</v>
      </c>
      <c r="BE54" s="102">
        <f>IF(ISERROR(INDEX(Results_Cases!AW:AW,MATCH(A54,Results_Cases!A:A,0))/BJ54),"..",INDEX(Results_Cases!AW:AW,MATCH(A54,Results_Cases!A:A,0))/BJ54)</f>
        <v>0.83089430894308947</v>
      </c>
      <c r="BF54" s="102">
        <f>IF(ISERROR(INDEX(Results_Cases!AX:AX,MATCH(A54,Results_Cases!A:A,0))/BJ54),"..",INDEX(Results_Cases!AX:AX,MATCH(A54,Results_Cases!A:A,0))/BJ54)</f>
        <v>0.12682926829268293</v>
      </c>
      <c r="BG54" s="102">
        <f>IF(ISERROR(INDEX(Results_Cases!AY:AY,MATCH(A54,Results_Cases!A:A,0))/BJ54),"..",INDEX(Results_Cases!AY:AY,MATCH(A54,Results_Cases!A:A,0))/BJ54)</f>
        <v>2.8048780487804879E-2</v>
      </c>
      <c r="BH54" s="102">
        <f>IF(ISERROR(INDEX(Results_Cases!AZ:AZ,MATCH(A54,Results_Cases!A:A,0))/BJ54),"..",INDEX(Results_Cases!AZ:AZ,MATCH(A54,Results_Cases!A:A,0))/BJ54)</f>
        <v>8.5365853658536592E-3</v>
      </c>
      <c r="BI54" s="102">
        <f>IF(ISERROR(INDEX(Results_Cases!BA:BA,MATCH(A54,Results_Cases!A:A,0))/BJ54),"..",INDEX(Results_Cases!BA:BA,MATCH(A54,Results_Cases!A:A,0))/BJ54)</f>
        <v>5.6910569105691061E-3</v>
      </c>
      <c r="BJ54" s="103">
        <f>INDEX(Results_Cases!AW:AW,MATCH(A54,Results_Cases!A:A,0))+INDEX(Results_Cases!AX:AX,MATCH(A54,Results_Cases!A:A,0))+INDEX(Results_Cases!AY:AY,MATCH(A54,Results_Cases!A:A,0))+INDEX(Results_Cases!AZ:AZ,MATCH(A54,Results_Cases!A:A,0))+INDEX(Results_Cases!BA:BA,MATCH(A54,Results_Cases!A:A,0))</f>
        <v>2460</v>
      </c>
      <c r="BK54" s="104">
        <f>IF(ISERROR(INDEX(Results_Cases!BB:BB,MATCH(A54,Results_Cases!A:A,0))/BP54),"..",INDEX(Results_Cases!BB:BB,MATCH(A54,Results_Cases!A:A,0))/BP54)</f>
        <v>0.81031681559707558</v>
      </c>
      <c r="BL54" s="104">
        <f>IF(ISERROR(INDEX(Results_Cases!BC:BC,MATCH(A54,Results_Cases!A:A,0))/BP54),"..",INDEX(Results_Cases!BC:BC,MATCH(A54,Results_Cases!A:A,0))/BP54)</f>
        <v>0.1397238017871649</v>
      </c>
      <c r="BM54" s="104">
        <f>IF(ISERROR(INDEX(Results_Cases!BD:BD,MATCH(A54,Results_Cases!A:A,0))/BP54),"..",INDEX(Results_Cases!BD:BD,MATCH(A54,Results_Cases!A:A,0))/BP54)</f>
        <v>3.6555645816409424E-2</v>
      </c>
      <c r="BN54" s="104">
        <f>IF(ISERROR(INDEX(Results_Cases!BE:BE,MATCH(A54,Results_Cases!A:A,0))/BP54),"..",INDEX(Results_Cases!BE:BE,MATCH(A54,Results_Cases!A:A,0))/BP54)</f>
        <v>7.311129163281885E-3</v>
      </c>
      <c r="BO54" s="104">
        <f>IF(ISERROR(INDEX(Results_Cases!BF:BF,MATCH(A54,Results_Cases!A:A,0))/BP54),"..",INDEX(Results_Cases!BF:BF,MATCH(A54,Results_Cases!A:A,0))/BP54)</f>
        <v>6.092607636068237E-3</v>
      </c>
      <c r="BP54" s="100">
        <f>INDEX(Results_Cases!BB:BB,MATCH(A54,Results_Cases!A:A,0))+INDEX(Results_Cases!BC:BC,MATCH(A54,Results_Cases!A:A,0))+INDEX(Results_Cases!BD:BD,MATCH(A54,Results_Cases!A:A,0))+INDEX(Results_Cases!BE:BE,MATCH(A54,Results_Cases!A:A,0))+INDEX(Results_Cases!BF:BF,MATCH(A54,Results_Cases!A:A,0))</f>
        <v>2462</v>
      </c>
      <c r="BQ54" s="102">
        <f>IF(ISERROR(INDEX(Results_Cases!BG:BG,MATCH(A54,Results_Cases!A:A,0))/BV54),"..",INDEX(Results_Cases!BG:BG,MATCH(A54,Results_Cases!A:A,0))/BV54)</f>
        <v>0.60872836719337853</v>
      </c>
      <c r="BR54" s="102">
        <f>IF(ISERROR(INDEX(Results_Cases!BH:BH,MATCH(A54,Results_Cases!A:A,0))/AX54),"..",INDEX(Results_Cases!BH:BH,MATCH(A54,Results_Cases!A:A,0))/AX54)</f>
        <v>0.12047212047212047</v>
      </c>
      <c r="BS54" s="102">
        <f>IF(ISERROR(INDEX(Results_Cases!BI:BI,MATCH(A54,Results_Cases!A:A,0))/AX54),"..",INDEX(Results_Cases!BI:BI,MATCH(A54,Results_Cases!A:A,0))/AX54)</f>
        <v>6.95970695970696E-2</v>
      </c>
      <c r="BT54" s="102">
        <f>IF(ISERROR(INDEX(Results_Cases!BJ:BJ,MATCH(A54,Results_Cases!A:A,0))/AX54),"..",INDEX(Results_Cases!BJ:BJ,MATCH(A54,Results_Cases!A:A,0))/AX54)</f>
        <v>1.221001221001221E-2</v>
      </c>
      <c r="BU54" s="102">
        <f>IF(ISERROR(INDEX(Results_Cases!BK:BK,MATCH(A54,Results_Cases!A:A,0))/AX54),"..",INDEX(Results_Cases!BK:BK,MATCH(A54,Results_Cases!A:A,0))/AX54)</f>
        <v>9.3610093610093613E-3</v>
      </c>
      <c r="BV54" s="103">
        <f>INDEX(Results_Cases!BG:BG,MATCH(A54,Results_Cases!A:A,0))+INDEX(Results_Cases!BH:BH,MATCH(A54,Results_Cases!A:A,0))+INDEX(Results_Cases!BI:BI,MATCH(A54,Results_Cases!A:A,0))+INDEX(Results_Cases!BJ:BJ,MATCH(A54,Results_Cases!A:A,0))+INDEX(Results_Cases!BK:BK,MATCH(A54,Results_Cases!A:A,0))</f>
        <v>1329</v>
      </c>
      <c r="BW54" s="104">
        <f>IF(ISERROR(INDEX(Results_Cases!BL:BL,MATCH(A54,Results_Cases!A:A,0))/CB54),"..",INDEX(Results_Cases!BL:BL,MATCH(A54,Results_Cases!A:A,0))/CB54)</f>
        <v>0.61711711711711714</v>
      </c>
      <c r="BX54" s="104">
        <f>IF(ISERROR(INDEX(Results_Cases!BM:BM,MATCH(A54,Results_Cases!A:A,0))/CB54),"..",INDEX(Results_Cases!BM:BM,MATCH(A54,Results_Cases!A:A,0))/CB54)</f>
        <v>0.25675675675675674</v>
      </c>
      <c r="BY54" s="104">
        <f>IF(ISERROR(INDEX(Results_Cases!BN:BN,MATCH(A54,Results_Cases!A:A,0))/CB54),"..",INDEX(Results_Cases!BN:BN,MATCH(A54,Results_Cases!A:A,0))/CB54)</f>
        <v>0.1066066066066066</v>
      </c>
      <c r="BZ54" s="104">
        <f>IF(ISERROR(INDEX(Results_Cases!BO:BO,MATCH(A54,Results_Cases!A:A,0))/CB54),"..",INDEX(Results_Cases!BO:BO,MATCH(A54,Results_Cases!A:A,0))/CB54)</f>
        <v>7.5075075075075074E-3</v>
      </c>
      <c r="CA54" s="104">
        <f>IF(ISERROR(INDEX(Results_Cases!BP:BP,MATCH(A54,Results_Cases!A:A,0))/CB54),"..",INDEX(Results_Cases!BP:BP,MATCH(A54,Results_Cases!A:A,0))/CB54)</f>
        <v>1.2012012012012012E-2</v>
      </c>
      <c r="CB54" s="100">
        <f>INDEX(Results_Cases!BL:BL,MATCH(A54,Results_Cases!A:A,0))+INDEX(Results_Cases!BM:BM,MATCH(A54,Results_Cases!A:A,0))+INDEX(Results_Cases!BN:BN,MATCH(A54,Results_Cases!A:A,0))+INDEX(Results_Cases!BO:BO,MATCH(A54,Results_Cases!A:A,0))+INDEX(Results_Cases!BP:BP,MATCH(A54,Results_Cases!A:A,0))</f>
        <v>666</v>
      </c>
      <c r="CC54" s="102">
        <f>IF(ISERROR(INDEX(Results_Cases!BQ:BQ,MATCH(A54,Results_Cases!A:A,0))/CH54),"..",INDEX(Results_Cases!BQ:BQ,MATCH(A54,Results_Cases!A:A,0))/CH54)</f>
        <v>0.49104618284637136</v>
      </c>
      <c r="CD54" s="102">
        <f>IF(ISERROR(INDEX(Results_Cases!BR:BR,MATCH(A54,Results_Cases!A:A,0))/CH54),"..",INDEX(Results_Cases!BR:BR,MATCH(A54,Results_Cases!A:A,0))/CH54)</f>
        <v>0.35014137606032048</v>
      </c>
      <c r="CE54" s="102">
        <f>IF(ISERROR(INDEX(Results_Cases!BS:BS,MATCH(A54,Results_Cases!A:A,0))/CH54),"..",INDEX(Results_Cases!BS:BS,MATCH(A54,Results_Cases!A:A,0))/CH54)</f>
        <v>0.12629594721960416</v>
      </c>
      <c r="CF54" s="102">
        <f>IF(ISERROR(INDEX(Results_Cases!BT:BT,MATCH(A54,Results_Cases!A:A,0))/CH54),"..",INDEX(Results_Cases!BT:BT,MATCH(A54,Results_Cases!A:A,0))/CH54)</f>
        <v>2.35626767200754E-2</v>
      </c>
      <c r="CG54" s="102">
        <f>IF(ISERROR(INDEX(Results_Cases!BU:BU,MATCH(A54,Results_Cases!A:A,0))/CH54),"..",INDEX(Results_Cases!BU:BU,MATCH(A54,Results_Cases!A:A,0))/CH54)</f>
        <v>8.9538171536286525E-3</v>
      </c>
      <c r="CH54" s="103">
        <f>INDEX(Results_Cases!BQ:BQ,MATCH(A54,Results_Cases!A:A,0))+INDEX(Results_Cases!BR:BR,MATCH(A54,Results_Cases!A:A,0))+INDEX(Results_Cases!BS:BS,MATCH(A54,Results_Cases!A:A,0))+INDEX(Results_Cases!BT:BT,MATCH(A54,Results_Cases!A:A,0))+INDEX(Results_Cases!BU:BU,MATCH(A54,Results_Cases!A:A,0))</f>
        <v>2122</v>
      </c>
      <c r="CI54" s="104">
        <f>IF(ISERROR(INDEX(Results_Cases!BV:BV,MATCH(A54,Results_Cases!A:A,0))/CN54),"..",INDEX(Results_Cases!BV:BV,MATCH(A54,Results_Cases!A:A,0))/CN54)</f>
        <v>0.48744186046511628</v>
      </c>
      <c r="CJ54" s="104">
        <f>IF(ISERROR(INDEX(Results_Cases!BW:BW,MATCH(A54,Results_Cases!A:A,0))/CN54),"..",INDEX(Results_Cases!BW:BW,MATCH(A54,Results_Cases!A:A,0))/CN54)</f>
        <v>0.35581395348837208</v>
      </c>
      <c r="CK54" s="104">
        <f>IF(ISERROR(INDEX(Results_Cases!BX:BX,MATCH(A54,Results_Cases!A:A,0))/CN54),"..",INDEX(Results_Cases!BX:BX,MATCH(A54,Results_Cases!A:A,0))/CN54)</f>
        <v>0.12372093023255815</v>
      </c>
      <c r="CL54" s="104">
        <f>IF(ISERROR(INDEX(Results_Cases!BY:BY,MATCH(A54,Results_Cases!A:A,0))/CN54),"..",INDEX(Results_Cases!BY:BY,MATCH(A54,Results_Cases!A:A,0))/CN54)</f>
        <v>2.5116279069767444E-2</v>
      </c>
      <c r="CM54" s="104">
        <f>IF(ISERROR(INDEX(Results_Cases!BZ:BZ,MATCH(A54,Results_Cases!A:A,0))/CN54),"..",INDEX(Results_Cases!BZ:BZ,MATCH(A54,Results_Cases!A:A,0))/CN54)</f>
        <v>7.9069767441860457E-3</v>
      </c>
      <c r="CN54" s="100">
        <f>INDEX(Results_Cases!BV:BV,MATCH(A54,Results_Cases!A:A,0))+INDEX(Results_Cases!BW:BW,MATCH(A54,Results_Cases!A:A,0))+INDEX(Results_Cases!BX:BX,MATCH(A54,Results_Cases!A:A,0))+INDEX(Results_Cases!BY:BY,MATCH(A54,Results_Cases!A:A,0))+INDEX(Results_Cases!BZ:BZ,MATCH(A54,Results_Cases!A:A,0))</f>
        <v>2150</v>
      </c>
      <c r="CO54" s="102">
        <f>IF(ISERROR(INDEX(Results_Cases!CA:CA,MATCH(A54,Results_Cases!A:A,0))/CT54),0,INDEX(Results_Cases!CA:CA,MATCH(A54,Results_Cases!A:A,0))/CT54)</f>
        <v>0.73708920187793425</v>
      </c>
      <c r="CP54" s="102">
        <f>IF(ISERROR(INDEX(Results_Cases!CB:CB,MATCH(A54,Results_Cases!A:A,0))/CT54),0,INDEX(Results_Cases!CB:CB,MATCH(A54,Results_Cases!A:A,0))/CT54)</f>
        <v>0.22535211267605634</v>
      </c>
      <c r="CQ54" s="102">
        <f>IF(ISERROR(INDEX(Results_Cases!CC:CC,MATCH(A54,Results_Cases!A:A,0))/CT54),0,INDEX(Results_Cases!CC:CC,MATCH(A54,Results_Cases!A:A,0))/CT54)</f>
        <v>3.7558685446009391E-2</v>
      </c>
      <c r="CR54" s="102">
        <f>IF(ISERROR(INDEX(Results_Cases!CD:CD,MATCH(A54,Results_Cases!A:A,0))/CT54),0,INDEX(Results_Cases!CD:CD,MATCH(A54,Results_Cases!A:A,0))/CT54)</f>
        <v>0</v>
      </c>
      <c r="CS54" s="102">
        <f>IF(ISERROR(INDEX(Results_Cases!CE:CE,MATCH(A54,Results_Cases!A:A,0))/CT54),0,INDEX(Results_Cases!CE:CE,MATCH(A54,Results_Cases!A:A,0))/CT54)</f>
        <v>0</v>
      </c>
      <c r="CT54" s="103">
        <f>IF(ISERROR(INDEX(Results_Cases!CA:CA,MATCH(A54,Results_Cases!A:A,0))+INDEX(Results_Cases!CB:CB,MATCH(A54,Results_Cases!A:A,0))+INDEX(Results_Cases!CC:CC,MATCH(A54,Results_Cases!A:A,0))+INDEX(Results_Cases!CD:CD,MATCH(A54,Results_Cases!A:A,0))+INDEX(Results_Cases!CE:CE,MATCH(A54,Results_Cases!A:A,0))),0,INDEX(Results_Cases!CA:CA,MATCH(A54,Results_Cases!A:A,0))+INDEX(Results_Cases!CB:CB,MATCH(A54,Results_Cases!A:A,0))+INDEX(Results_Cases!CC:CC,MATCH(A54,Results_Cases!A:A,0))+INDEX(Results_Cases!CD:CD,MATCH(A54,Results_Cases!A:A,0))+INDEX(Results_Cases!CE:CE,MATCH(A54,Results_Cases!A:A,0)))</f>
        <v>213</v>
      </c>
      <c r="CU54" s="104">
        <f>INDEX(Results_Cases!CF:CF,MATCH(A54,Results_Cases!A:A,0))/DC54</f>
        <v>0.39253079062375845</v>
      </c>
      <c r="CV54" s="104">
        <f>INDEX(Results_Cases!CG:CG,MATCH(A54,Results_Cases!A:A,0))/DC54</f>
        <v>4.2113627334127927E-2</v>
      </c>
      <c r="CW54" s="104">
        <f>INDEX(Results_Cases!CH:CH,MATCH(A54,Results_Cases!A:A,0))/DC54</f>
        <v>0.53357171235597933</v>
      </c>
      <c r="CX54" s="104">
        <f>INDEX(Results_Cases!CI:CI,MATCH(A54,Results_Cases!A:A,0))/DC54</f>
        <v>7.9062375844259042E-2</v>
      </c>
      <c r="CY54" s="104">
        <f>INDEX(Results_Cases!CJ:CJ,MATCH(A54,Results_Cases!A:A,0))/DC54</f>
        <v>0.36313071116408424</v>
      </c>
      <c r="CZ54" s="104">
        <f>INDEX(Results_Cases!CK:CK,MATCH(A54,Results_Cases!A:A,0))/DC54</f>
        <v>1.3110846245530394E-2</v>
      </c>
      <c r="DA54" s="104">
        <f>INDEX(Results_Cases!CL:CL,MATCH(A54,Results_Cases!A:A,0))/DC54</f>
        <v>6.9527214938418749E-2</v>
      </c>
      <c r="DB54" s="104">
        <f>INDEX(Results_Cases!CM:CM,MATCH(A54,Results_Cases!A:A,0))/DC54</f>
        <v>0.22765196662693682</v>
      </c>
      <c r="DC54" s="100">
        <f>INDEX(Results_Cases!HB:HB,MATCH(A54,Results_Cases!A:A,0))</f>
        <v>2517</v>
      </c>
      <c r="DD54" s="102">
        <f>IF(ISERROR(INDEX(Results_Cases!CN:CN,MATCH(A54,Results_Cases!A:A,0))/DK54),"..",INDEX(Results_Cases!CN:CN,MATCH(A54,Results_Cases!A:A,0))/DK54)</f>
        <v>0.68732506997201115</v>
      </c>
      <c r="DE54" s="102">
        <f>IF(ISERROR(INDEX(Results_Cases!CO:CO,MATCH(A54,Results_Cases!A:A,0))/DK54),"..",INDEX(Results_Cases!CO:CO,MATCH(A54,Results_Cases!A:A,0))/DK54)</f>
        <v>1.1595361855257898E-2</v>
      </c>
      <c r="DF54" s="102">
        <f>IF(ISERROR(INDEX(Results_Cases!CP:CP,MATCH(A54,Results_Cases!A:A,0))/DK54),"..",INDEX(Results_Cases!CP:CP,MATCH(A54,Results_Cases!A:A,0))/DK54)</f>
        <v>0.11275489804078369</v>
      </c>
      <c r="DG54" s="102">
        <f>IF(ISERROR(INDEX(Results_Cases!CQ:CQ,MATCH(A54,Results_Cases!A:A,0))/DK54),"..",INDEX(Results_Cases!CQ:CQ,MATCH(A54,Results_Cases!A:A,0))/DK54)</f>
        <v>8.7165133946421433E-2</v>
      </c>
      <c r="DH54" s="102">
        <f>IF(ISERROR(INDEX(Results_Cases!CR:CR,MATCH(A54,Results_Cases!A:A,0))/DK54),"..",INDEX(Results_Cases!CR:CR,MATCH(A54,Results_Cases!A:A,0))/DK54)</f>
        <v>0.10115953618552578</v>
      </c>
      <c r="DI54" s="105">
        <f>IF(ISERROR(INDEX(Results_Cases!CS:CS,MATCH(A54,Results_Cases!A:A,0))),0,INDEX(Results_Cases!CS:CS,MATCH(A54,Results_Cases!A:A,0)))</f>
        <v>10.017271860095379</v>
      </c>
      <c r="DJ54" s="106">
        <f>IF(ISERROR(INDEX(Results_Cases!CT:CT,MATCH(A54,Results_Cases!A:A,0))),0,INDEX(Results_Cases!CT:CT,MATCH(A54,Results_Cases!A:A,0)))</f>
        <v>5</v>
      </c>
      <c r="DK54" s="103">
        <f>INDEX(Results_Cases!CN:CN,MATCH(A54,Results_Cases!A:A,0))+INDEX(Results_Cases!CO:CO,MATCH(A54,Results_Cases!A:A,0))+INDEX(Results_Cases!CP:CP,MATCH(A54,Results_Cases!A:A,0))+INDEX(Results_Cases!CQ:CQ,MATCH(A54,Results_Cases!A:A,0))+INDEX(Results_Cases!CR:CR,MATCH(A54,Results_Cases!A:A,0))</f>
        <v>2501</v>
      </c>
      <c r="DL54" s="104">
        <f>IF(ISERROR(INDEX(Results_Cases!CU:CU,MATCH(A54,Results_Cases!A:A,0))/DO54),"..",INDEX(Results_Cases!CU:CU,MATCH(A54,Results_Cases!A:A,0))/DO54)</f>
        <v>0.16851960210649503</v>
      </c>
      <c r="DM54" s="104">
        <f>IF(ISERROR(INDEX(Results_Cases!CV:CV,MATCH(A54,Results_Cases!A:A,0))/DO54),"..",INDEX(Results_Cases!CV:CV,MATCH(A54,Results_Cases!A:A,0))/DO54)</f>
        <v>0.79403159742539497</v>
      </c>
      <c r="DN54" s="104">
        <f>IF(ISERROR(INDEX(Results_Cases!CW:CW,MATCH(A54,Results_Cases!A:A,0))/DO54),"..",INDEX(Results_Cases!CW:CW,MATCH(A54,Results_Cases!A:A,0))/DO54)</f>
        <v>3.7448800468110006E-2</v>
      </c>
      <c r="DO54" s="100">
        <f>INDEX(Results_Cases!CU:CU,MATCH(A54,Results_Cases!A:A,0))+INDEX(Results_Cases!CV:CV,MATCH(A54,Results_Cases!A:A,0))+INDEX(Results_Cases!CW:CW,MATCH(A54,Results_Cases!A:A,0))</f>
        <v>1709</v>
      </c>
      <c r="DP54" s="102">
        <f>IF(ISERROR(INDEX(Results_Cases!CX:CX,MATCH(A54,Results_Cases!A:A,0))/DS54),"..",INDEX(Results_Cases!CX:CX,MATCH(A54,Results_Cases!A:A,0))/DS54)</f>
        <v>0.51598360655737707</v>
      </c>
      <c r="DQ54" s="102">
        <f>IF(ISERROR(INDEX(Results_Cases!CY:CY,MATCH(A54,Results_Cases!A:A,0))/DS54),"..",INDEX(Results_Cases!CY:CY,MATCH(A54,Results_Cases!A:A,0))/DS54)</f>
        <v>0.4819672131147541</v>
      </c>
      <c r="DR54" s="102">
        <f>IF(ISERROR(INDEX(Results_Cases!CZ:CZ,MATCH(A54,Results_Cases!A:A,0))/DS54),"..",INDEX(Results_Cases!CZ:CZ,MATCH(A54,Results_Cases!A:A,0))/DS54)</f>
        <v>2.0491803278688526E-3</v>
      </c>
      <c r="DS54" s="103">
        <f>INDEX(Results_Cases!CX:CX,MATCH(A54,Results_Cases!A:A,0))+INDEX(Results_Cases!CY:CY,MATCH(A54,Results_Cases!A:A,0))+INDEX(Results_Cases!CZ:CZ,MATCH(A54,Results_Cases!A:A,0))</f>
        <v>2440</v>
      </c>
      <c r="DT54" s="104">
        <f>IF(ISERROR(INDEX(Results_Cases!DA:DA,MATCH(A54,Results_Cases!A:A,0))/EC54),"..",INDEX(Results_Cases!DA:DA,MATCH(A54,Results_Cases!A:A,0))/EC54)</f>
        <v>1.680672268907563E-2</v>
      </c>
      <c r="DU54" s="104">
        <f>IF(ISERROR(INDEX(Results_Cases!DB:DB,MATCH(A54,Results_Cases!A:A,0))/EC54),"..",INDEX(Results_Cases!DB:DB,MATCH(A54,Results_Cases!A:A,0))/EC54)</f>
        <v>4.7766475011057054E-2</v>
      </c>
      <c r="DV54" s="104">
        <f>IF(ISERROR(INDEX(Results_Cases!DC:DC,MATCH(A54,Results_Cases!A:A,0))/EC54),"..",INDEX(Results_Cases!DC:DC,MATCH(A54,Results_Cases!A:A,0))/EC54)</f>
        <v>6.7669172932330823E-2</v>
      </c>
      <c r="DW54" s="104">
        <f>IF(ISERROR(INDEX(Results_Cases!DD:DD,MATCH(A54,Results_Cases!A:A,0))/EC54),"..",INDEX(Results_Cases!DD:DD,MATCH(A54,Results_Cases!A:A,0))/EC54)</f>
        <v>0.10570544007076514</v>
      </c>
      <c r="DX54" s="104">
        <f>IF(ISERROR(INDEX(Results_Cases!DE:DE,MATCH(A54,Results_Cases!A:A,0))/EC54),"..",INDEX(Results_Cases!DE:DE,MATCH(A54,Results_Cases!A:A,0))/EC54)</f>
        <v>0.2335249889429456</v>
      </c>
      <c r="DY54" s="104">
        <f>IF(ISERROR(INDEX(Results_Cases!DF:DF,MATCH(A54,Results_Cases!A:A,0))/EC54),"..",INDEX(Results_Cases!DF:DF,MATCH(A54,Results_Cases!A:A,0))/EC54)</f>
        <v>0.3489606368863335</v>
      </c>
      <c r="DZ54" s="104">
        <f>IF(ISERROR(INDEX(Results_Cases!DG:DG,MATCH(A54,Results_Cases!A:A,0))/EC54),"..",INDEX(Results_Cases!DG:DG,MATCH(A54,Results_Cases!A:A,0))/EC54)</f>
        <v>0.15568332596196374</v>
      </c>
      <c r="EA54" s="104">
        <f>IF(ISERROR(INDEX(Results_Cases!DH:DH,MATCH(A54,Results_Cases!A:A,0))/EC54),"..",INDEX(Results_Cases!DH:DH,MATCH(A54,Results_Cases!A:A,0))/EC54)</f>
        <v>2.3883237505528527E-2</v>
      </c>
      <c r="EB54" s="107">
        <f>IF(ISERROR(INDEX(Results_Cases!DI:DI,MATCH(A54,Results_Cases!A:A,0))),"..",INDEX(Results_Cases!DI:DI,MATCH(A54,Results_Cases!A:A,0)))</f>
        <v>53.962112514351311</v>
      </c>
      <c r="EC54" s="100">
        <f>INDEX(Results_Cases!DA:DA,MATCH(A54,Results_Cases!A:A,0))+INDEX(Results_Cases!DB:DB,MATCH(A54,Results_Cases!A:A,0))+INDEX(Results_Cases!DC:DC,MATCH(A54,Results_Cases!A:A,0))+INDEX(Results_Cases!DD:DD,MATCH(A54,Results_Cases!A:A,0))+INDEX(Results_Cases!DE:DE,MATCH(A54,Results_Cases!A:A,0))+INDEX(Results_Cases!DF:DF,MATCH(A54,Results_Cases!A:A,0))+INDEX(Results_Cases!DG:DG,MATCH(A54,Results_Cases!A:A,0))+INDEX(Results_Cases!DH:DH,MATCH(A54,Results_Cases!A:A,0))</f>
        <v>2261</v>
      </c>
      <c r="ED54" s="102">
        <f>IF(ISERROR(INDEX(Results_Cases!DJ:DJ,MATCH(A54,Results_Cases!A:A,0))/EI54),"..",INDEX(Results_Cases!DJ:DJ,MATCH(A54,Results_Cases!A:A,0))/EI54)</f>
        <v>2.8618152085036794E-3</v>
      </c>
      <c r="EE54" s="102">
        <f>IF(ISERROR(INDEX(Results_Cases!DK:DK,MATCH(A54,Results_Cases!A:A,0))/EI54),"..",INDEX(Results_Cases!DK:DK,MATCH(A54,Results_Cases!A:A,0))/EI54)</f>
        <v>6.9501226492232213E-2</v>
      </c>
      <c r="EF54" s="102">
        <f>IF(ISERROR(INDEX(Results_Cases!DL:DL,MATCH(A54,Results_Cases!A:A,0))/EI54),"..",INDEX(Results_Cases!DL:DL,MATCH(A54,Results_Cases!A:A,0))/EI54)</f>
        <v>5.3147996729354047E-3</v>
      </c>
      <c r="EG54" s="102">
        <f>IF(ISERROR(INDEX(Results_Cases!DM:DM,MATCH(A54,Results_Cases!A:A,0))/EI54),"..",INDEX(Results_Cases!DM:DM,MATCH(A54,Results_Cases!A:A,0))/EI54)</f>
        <v>0.87244480784955025</v>
      </c>
      <c r="EH54" s="102">
        <f>IF(ISERROR(INDEX(Results_Cases!DN:DN,MATCH(A54,Results_Cases!A:A,0))/EI54),"..",INDEX(Results_Cases!DN:DN,MATCH(A54,Results_Cases!A:A,0))/EI54)</f>
        <v>4.9877350776778413E-2</v>
      </c>
      <c r="EI54" s="103">
        <f>INDEX(Results_Cases!DJ:DJ,MATCH(A54,Results_Cases!A:A,0))+INDEX(Results_Cases!DK:DK,MATCH(A54,Results_Cases!A:A,0))+INDEX(Results_Cases!DL:DL,MATCH(A54,Results_Cases!A:A,0))+INDEX(Results_Cases!DM:DM,MATCH(A54,Results_Cases!A:A,0))+INDEX(Results_Cases!DN:DN,MATCH(A54,Results_Cases!A:A,0))</f>
        <v>2446</v>
      </c>
      <c r="EJ54" s="104">
        <f>IF(ISERROR(INDEX(Results_Cases!DO:DO,MATCH(A54,Results_Cases!A:A,0))/EI54),"..",INDEX(Results_Cases!DO:DO,MATCH(A54,Results_Cases!A:A,0))/EI54)</f>
        <v>4.0883074407195422E-4</v>
      </c>
      <c r="EK54" s="104">
        <f>IF(ISERROR(INDEX(Results_Cases!DP:DP,MATCH(A54,Results_Cases!A:A,0))/EI54),"..",INDEX(Results_Cases!DP:DP,MATCH(A54,Results_Cases!A:A,0))/EI54)</f>
        <v>4.0883074407195422E-4</v>
      </c>
      <c r="EL54" s="104">
        <f>IF(ISERROR(INDEX(Results_Cases!DQ:DQ,MATCH(A54,Results_Cases!A:A,0))/EI54),"..",INDEX(Results_Cases!DQ:DQ,MATCH(A54,Results_Cases!A:A,0))/EI54)</f>
        <v>2.0441537203597709E-3</v>
      </c>
      <c r="EM54" s="102">
        <f>IF(ISERROR(INDEX(Results_Cases!DR:DR,MATCH(A54,Results_Cases!A:A,0))/EI54),"..",INDEX(Results_Cases!DR:DR,MATCH(A54,Results_Cases!A:A,0))/EI54)</f>
        <v>8.1766148814390845E-4</v>
      </c>
      <c r="EN54" s="102">
        <f>IF(ISERROR(INDEX(Results_Cases!DS:DS,MATCH(A54,Results_Cases!A:A,0))/EI54),"..",INDEX(Results_Cases!DS:DS,MATCH(A54,Results_Cases!A:A,0))/EI54)</f>
        <v>4.0883074407195422E-4</v>
      </c>
      <c r="EO54" s="102">
        <f>IF(ISERROR(INDEX(Results_Cases!DT:DT,MATCH(A54,Results_Cases!A:A,0))/EI54),"..",INDEX(Results_Cases!DT:DT,MATCH(A54,Results_Cases!A:A,0))/EI54)</f>
        <v>2.2894521668029435E-2</v>
      </c>
      <c r="EP54" s="102">
        <f>IF(ISERROR(INDEX(Results_Cases!DU:DU,MATCH(A54,Results_Cases!A:A,0))/EI54),"..",INDEX(Results_Cases!DU:DU,MATCH(A54,Results_Cases!A:A,0))/EI54)</f>
        <v>4.5380212591986914E-2</v>
      </c>
      <c r="EQ54" s="104">
        <f>IF(ISERROR(INDEX(Results_Cases!DV:DV,MATCH(A54,Results_Cases!A:A,0))/EI54),"..",INDEX(Results_Cases!DV:DV,MATCH(A54,Results_Cases!A:A,0))/EI54)</f>
        <v>8.1766148814390845E-4</v>
      </c>
      <c r="ER54" s="104">
        <f>IF(ISERROR(INDEX(Results_Cases!DW:DW,MATCH(A54,Results_Cases!A:A,0))/EI54),"..",INDEX(Results_Cases!DW:DW,MATCH(A54,Results_Cases!A:A,0))/EI54)</f>
        <v>8.1766148814390845E-4</v>
      </c>
      <c r="ES54" s="104">
        <f>IF(ISERROR(INDEX(Results_Cases!DX:DX,MATCH(A54,Results_Cases!A:A,0))/EI54),"..",INDEX(Results_Cases!DX:DX,MATCH(A54,Results_Cases!A:A,0))/EI54)</f>
        <v>8.1766148814390845E-4</v>
      </c>
      <c r="ET54" s="104">
        <f>IF(ISERROR(INDEX(Results_Cases!DY:DY,MATCH(A54,Results_Cases!A:A,0))/EI54),"..",INDEX(Results_Cases!DY:DY,MATCH(A54,Results_Cases!A:A,0))/EI54)</f>
        <v>1.2264922322158627E-3</v>
      </c>
      <c r="EU54" s="104">
        <f>IF(ISERROR(INDEX(Results_Cases!DZ:DZ,MATCH(A54,Results_Cases!A:A,0))/EI54),"..",INDEX(Results_Cases!DZ:DZ,MATCH(A54,Results_Cases!A:A,0))/EI54)</f>
        <v>4.0883074407195422E-4</v>
      </c>
      <c r="EV54" s="104">
        <f>IF(ISERROR(INDEX(Results_Cases!EA:EA,MATCH(A54,Results_Cases!A:A,0))/EI54),"..",INDEX(Results_Cases!EA:EA,MATCH(A54,Results_Cases!A:A,0))/EI54)</f>
        <v>4.0883074407195422E-4</v>
      </c>
      <c r="EW54" s="104">
        <f>IF(ISERROR(INDEX(Results_Cases!EB:EB,MATCH(A54,Results_Cases!A:A,0))/EI54),"..",INDEX(Results_Cases!EB:EB,MATCH(A54,Results_Cases!A:A,0))/EI54)</f>
        <v>8.1766148814390845E-4</v>
      </c>
      <c r="EX54" s="102">
        <f>IF(ISERROR(INDEX(Results_Cases!EC:EC,MATCH(A54,Results_Cases!A:A,0))/EI54),"..",INDEX(Results_Cases!EC:EC,MATCH(A54,Results_Cases!A:A,0))/EI54)</f>
        <v>4.0883074407195422E-4</v>
      </c>
      <c r="EY54" s="102">
        <f>IF(ISERROR(INDEX(Results_Cases!ED:ED,MATCH(A54,Results_Cases!A:A,0))/EI54),"..",INDEX(Results_Cases!ED:ED,MATCH(A54,Results_Cases!A:A,0))/EI54)</f>
        <v>4.0883074407195422E-4</v>
      </c>
      <c r="EZ54" s="102">
        <f>IF(ISERROR(INDEX(Results_Cases!EE:EE,MATCH(A54,Results_Cases!A:A,0))/EI54),"..",INDEX(Results_Cases!EE:EE,MATCH(A54,Results_Cases!A:A,0))/EI54)</f>
        <v>1.2264922322158627E-3</v>
      </c>
      <c r="FA54" s="102">
        <f>IF(ISERROR(INDEX(Results_Cases!EF:EF,MATCH(A54,Results_Cases!A:A,0))/EI54),"..",INDEX(Results_Cases!EF:EF,MATCH(A54,Results_Cases!A:A,0))/EI54)</f>
        <v>4.0883074407195422E-4</v>
      </c>
      <c r="FB54" s="102">
        <f>IF(ISERROR(INDEX(Results_Cases!EG:EG,MATCH(A54,Results_Cases!A:A,0))/EI54),"..",INDEX(Results_Cases!EG:EG,MATCH(A54,Results_Cases!A:A,0))/EI54)</f>
        <v>8.5854456255110376E-3</v>
      </c>
      <c r="FC54" s="102">
        <f>IF(ISERROR(INDEX(Results_Cases!EH:EH,MATCH(A54,Results_Cases!A:A,0))/EI54),"..",INDEX(Results_Cases!EH:EH,MATCH(A54,Results_Cases!A:A,0))/EI54)</f>
        <v>2.8618152085036794E-3</v>
      </c>
      <c r="FD54" s="102">
        <f>IF(ISERROR(INDEX(Results_Cases!EI:EI,MATCH(A54,Results_Cases!A:A,0))/EI54),"..",INDEX(Results_Cases!EI:EI,MATCH(A54,Results_Cases!A:A,0))/EI54)</f>
        <v>4.0883074407195422E-4</v>
      </c>
      <c r="FE54" s="102">
        <f>IF(ISERROR(INDEX(Results_Cases!EJ:EJ,MATCH(A54,Results_Cases!A:A,0))/EI54),"..",INDEX(Results_Cases!EJ:EJ,MATCH(A54,Results_Cases!A:A,0))/EI54)</f>
        <v>4.9059689288634507E-3</v>
      </c>
      <c r="FF54" s="102">
        <f>IF(ISERROR(INDEX(Results_Cases!EK:EK,MATCH(A54,Results_Cases!A:A,0))/EI54),"..",INDEX(Results_Cases!EK:EK,MATCH(A54,Results_Cases!A:A,0))/EI54)</f>
        <v>4.0883074407195422E-4</v>
      </c>
      <c r="FG54" s="102">
        <f>IF(ISERROR(INDEX(Results_Cases!EL:EL,MATCH(A54,Results_Cases!A:A,0))/EI54),"..",INDEX(Results_Cases!EL:EL,MATCH(A54,Results_Cases!A:A,0))/EI54)</f>
        <v>2.8618152085036794E-3</v>
      </c>
      <c r="FH54" s="102">
        <f>IF(ISERROR(INDEX(Results_Cases!EM:EM,MATCH(A54,Results_Cases!A:A,0))/EI54),"..",INDEX(Results_Cases!EM:EM,MATCH(A54,Results_Cases!A:A,0))/EI54)</f>
        <v>2.0441537203597709E-3</v>
      </c>
      <c r="FI54" s="102">
        <f>IF(ISERROR(INDEX(Results_Cases!EN:EN,MATCH(A54,Results_Cases!A:A,0))/EI54),"..",INDEX(Results_Cases!EN:EN,MATCH(A54,Results_Cases!A:A,0))/EI54)</f>
        <v>4.0883074407195422E-4</v>
      </c>
      <c r="FJ54" s="102">
        <f>IF(ISERROR(INDEX(Results_Cases!EO:EO,MATCH(A54,Results_Cases!A:A,0))/EI54),"..",INDEX(Results_Cases!EO:EO,MATCH(A54,Results_Cases!A:A,0))/EI54)</f>
        <v>8.1766148814390845E-4</v>
      </c>
      <c r="FK54" s="102">
        <f>IF(ISERROR(INDEX(Results_Cases!EP:EP,MATCH(A54,Results_Cases!A:A,0))/EI54),"..",INDEX(Results_Cases!EP:EP,MATCH(A54,Results_Cases!A:A,0))/EI54)</f>
        <v>3.6794766966475878E-3</v>
      </c>
      <c r="FL54" s="102">
        <f>IF(ISERROR(INDEX(Results_Cases!EQ:EQ,MATCH(A54,Results_Cases!A:A,0))/EI54),"..",INDEX(Results_Cases!EQ:EQ,MATCH(A54,Results_Cases!A:A,0))/EI54)</f>
        <v>8.1766148814390845E-4</v>
      </c>
      <c r="FM54" s="102">
        <f>IF(ISERROR(INDEX(Results_Cases!ER:ER,MATCH(A54,Results_Cases!A:A,0))/EI54),"..",INDEX(Results_Cases!ER:ER,MATCH(A54,Results_Cases!A:A,0))/EI54)</f>
        <v>4.0883074407195422E-4</v>
      </c>
      <c r="FN54" s="102">
        <f>IF(ISERROR(INDEX(Results_Cases!ES:ES,MATCH(A54,Results_Cases!A:A,0))/EI54),"..",INDEX(Results_Cases!ES:ES,MATCH(A54,Results_Cases!A:A,0))/EI54)</f>
        <v>8.1766148814390845E-4</v>
      </c>
      <c r="FO54" s="102">
        <f>IF(ISERROR(INDEX(Results_Cases!ET:ET,MATCH(A54,Results_Cases!A:A,0))/EI54),"..",INDEX(Results_Cases!ET:ET,MATCH(A54,Results_Cases!A:A,0))/EI54)</f>
        <v>4.0883074407195422E-4</v>
      </c>
      <c r="FP54" s="102">
        <f>IF(ISERROR(INDEX(Results_Cases!EU:EU,MATCH(A54,Results_Cases!A:A,0))/EI54),"..",INDEX(Results_Cases!EU:EU,MATCH(A54,Results_Cases!A:A,0))/EI54)</f>
        <v>3.6794766966475878E-3</v>
      </c>
      <c r="FQ54" s="102">
        <f>IF(ISERROR(INDEX(Results_Cases!EV:EV,MATCH(A54,Results_Cases!A:A,0))/EI54),"..",INDEX(Results_Cases!EV:EV,MATCH(A54,Results_Cases!A:A,0))/EI54)</f>
        <v>4.0883074407195422E-4</v>
      </c>
      <c r="FR54" s="102">
        <f>IF(ISERROR(INDEX(Results_Cases!EW:EW,MATCH(A54,Results_Cases!A:A,0))/EI54),"..",INDEX(Results_Cases!EW:EW,MATCH(A54,Results_Cases!A:A,0))/EI54)</f>
        <v>1.2264922322158627E-3</v>
      </c>
      <c r="FS54" s="102">
        <f>IF(ISERROR(INDEX(Results_Cases!EX:EX,MATCH(A54,Results_Cases!A:A,0))/EI54),"..",INDEX(Results_Cases!EX:EX,MATCH(A54,Results_Cases!A:A,0))/EI54)</f>
        <v>0.83524121013900243</v>
      </c>
      <c r="FT54" s="104">
        <f>IF(ISERROR(INDEX(Results_Cases!EY:EY,MATCH(A54,Results_Cases!A:A,0))/EI54),"..",INDEX(Results_Cases!EY:EY,MATCH(A54,Results_Cases!A:A,0))/EI54)</f>
        <v>3.883892068683565E-2</v>
      </c>
      <c r="FU54" s="104">
        <f>IF(ISERROR(INDEX(Results_Cases!EZ:EZ,MATCH(A54,Results_Cases!A:A,0))/EI54),"..",INDEX(Results_Cases!EZ:EZ,MATCH(A54,Results_Cases!A:A,0))/EI54)</f>
        <v>1.1038430089942763E-2</v>
      </c>
      <c r="FV54" s="102">
        <f>IF(ISERROR(INDEX(Results_Cases!FA:FA,MATCH(A54,Results_Cases!A:A,0))/GB54),"..",INDEX(Results_Cases!FA:FA,MATCH(A54,Results_Cases!A:A,0))/GB54)</f>
        <v>0.84554559831312603</v>
      </c>
      <c r="FW54" s="102">
        <f>IF(ISERROR(INDEX(Results_Cases!FB:FB,MATCH(A54,Results_Cases!A:A,0))/GB54),"..",INDEX(Results_Cases!FB:FB,MATCH(A54,Results_Cases!A:A,0))/GB54)</f>
        <v>4.7443331576172906E-3</v>
      </c>
      <c r="FX54" s="102">
        <f>IF(ISERROR(INDEX(Results_Cases!FC:FC,MATCH(A54,Results_Cases!A:A,0))/GB54),"..",INDEX(Results_Cases!FC:FC,MATCH(A54,Results_Cases!A:A,0))/GB54)</f>
        <v>1.0542962572482868E-2</v>
      </c>
      <c r="FY54" s="102">
        <f>IF(ISERROR(INDEX(Results_Cases!FD:FD,MATCH(A54,Results_Cases!A:A,0))/GB54),"..",INDEX(Results_Cases!FD:FD,MATCH(A54,Results_Cases!A:A,0))/GB54)</f>
        <v>3.1628887717448602E-2</v>
      </c>
      <c r="FZ54" s="102">
        <f>IF(ISERROR(INDEX(Results_Cases!FE:FE,MATCH(A54,Results_Cases!A:A,0))/GB54),"..",INDEX(Results_Cases!FE:FE,MATCH(A54,Results_Cases!A:A,0))/GB54)</f>
        <v>0.10753821823932525</v>
      </c>
      <c r="GA54" s="108">
        <f>IF(ISERROR(INDEX(Results_Cases!FF:FF,MATCH(A54,Results_Cases!A:A,0))/GB54),"..",INDEX(Results_Cases!FF:FF,MATCH(A54,Results_Cases!A:A,0))/GB54)</f>
        <v>0</v>
      </c>
      <c r="GB54" s="103">
        <f>INDEX(Results_Cases!FA:FA,MATCH(A54,Results_Cases!A:A,0))+INDEX(Results_Cases!FB:FB,MATCH(A54,Results_Cases!A:A,0))+INDEX(Results_Cases!FC:FC,MATCH(A54,Results_Cases!A:A,0))+INDEX(Results_Cases!FD:FD,MATCH(A54,Results_Cases!A:A,0))+INDEX(Results_Cases!FE:FE,MATCH(A54,Results_Cases!A:A,0))+INDEX(Results_Cases!FF:FF,MATCH(A54,Results_Cases!A:A,0))</f>
        <v>1897</v>
      </c>
      <c r="GC54" s="104">
        <f>IF(ISERROR(INDEX(Results_Cases!FG:FG,MATCH(A54,Results_Cases!A:A,0))/GQ54),"..",INDEX(Results_Cases!FG:FG,MATCH(A54,Results_Cases!A:A,0))/GQ54)</f>
        <v>0.96097248880358288</v>
      </c>
      <c r="GD54" s="104">
        <f>IF(ISERROR(INDEX(Results_Cases!FH:FH,MATCH(A54,Results_Cases!A:A,0))/GQ54),"..",INDEX(Results_Cases!FH:FH,MATCH(A54,Results_Cases!A:A,0))/GQ54)</f>
        <v>6.3979526551503517E-3</v>
      </c>
      <c r="GE54" s="104">
        <f>IF(ISERROR(INDEX(Results_Cases!FI:FI,MATCH(A54,Results_Cases!A:A,0))/GQ54),"..",INDEX(Results_Cases!FI:FI,MATCH(A54,Results_Cases!A:A,0))/GQ54)</f>
        <v>6.3979526551503517E-4</v>
      </c>
      <c r="GF54" s="104">
        <f>IF(ISERROR(INDEX(Results_Cases!FJ:FJ,MATCH(A54,Results_Cases!A:A,0))/GQ54),"..",INDEX(Results_Cases!FJ:FJ,MATCH(A54,Results_Cases!A:A,0))/GQ54)</f>
        <v>1.2156110044785669E-2</v>
      </c>
      <c r="GG54" s="104">
        <f>IF(ISERROR(INDEX(Results_Cases!FK:FK,MATCH(A54,Results_Cases!A:A,0))/GQ54),"..",INDEX(Results_Cases!FK:FK,MATCH(A54,Results_Cases!A:A,0))/GQ54)</f>
        <v>6.3979526551503517E-4</v>
      </c>
      <c r="GH54" s="104">
        <f>IF(ISERROR(INDEX(Results_Cases!FL:FL,MATCH(A54,Results_Cases!A:A,0))/GQ54),"..",INDEX(Results_Cases!FL:FL,MATCH(A54,Results_Cases!A:A,0))/GQ54)</f>
        <v>6.3979526551503517E-4</v>
      </c>
      <c r="GI54" s="104">
        <f>IF(ISERROR(INDEX(Results_Cases!FM:FM,MATCH(A54,Results_Cases!A:A,0))/GQ54),"..",INDEX(Results_Cases!FM:FM,MATCH(A54,Results_Cases!A:A,0))/GQ54)</f>
        <v>3.1989763275751758E-3</v>
      </c>
      <c r="GJ54" s="104">
        <f>IF(ISERROR(INDEX(Results_Cases!FN:FN,MATCH(A54,Results_Cases!A:A,0))/GQ54),"..",INDEX(Results_Cases!FN:FN,MATCH(A54,Results_Cases!A:A,0))/GQ54)</f>
        <v>3.838771593090211E-3</v>
      </c>
      <c r="GK54" s="104">
        <f>IF(ISERROR(INDEX(Results_Cases!FO:FO,MATCH(A54,Results_Cases!A:A,0))/GQ54),"..",INDEX(Results_Cases!FO:FO,MATCH(A54,Results_Cases!A:A,0))/GQ54)</f>
        <v>1.9193857965451055E-3</v>
      </c>
      <c r="GL54" s="104">
        <f>IF(ISERROR(INDEX(Results_Cases!FP:FP,MATCH(A54,Results_Cases!A:A,0))/GQ54),"..",INDEX(Results_Cases!FP:FP,MATCH(A54,Results_Cases!A:A,0))/GQ54)</f>
        <v>6.3979526551503517E-4</v>
      </c>
      <c r="GM54" s="104">
        <f>IF(ISERROR(INDEX(Results_Cases!FQ:FQ,MATCH(A54,Results_Cases!A:A,0))/GQ54),"..",INDEX(Results_Cases!FQ:FQ,MATCH(A54,Results_Cases!A:A,0))/GQ54)</f>
        <v>2.5591810620601407E-3</v>
      </c>
      <c r="GN54" s="104">
        <f>IF(ISERROR(INDEX(Results_Cases!FR:FR,MATCH(A54,Results_Cases!A:A,0))/GQ54),"..",INDEX(Results_Cases!FR:FR,MATCH(A54,Results_Cases!A:A,0))/GQ54)</f>
        <v>1.2795905310300703E-3</v>
      </c>
      <c r="GO54" s="104">
        <f>IF(ISERROR(INDEX(Results_Cases!FS:FS,MATCH(A54,Results_Cases!A:A,0))/GQ54),"..",INDEX(Results_Cases!FS:FS,MATCH(A54,Results_Cases!A:A,0))/GQ54)</f>
        <v>1.2795905310300703E-3</v>
      </c>
      <c r="GP54" s="104">
        <f>IF(ISERROR(INDEX(Results_Cases!FT:FT,MATCH(A54,Results_Cases!A:A,0))/GQ54),"..",INDEX(Results_Cases!FT:FT,MATCH(A54,Results_Cases!A:A,0))/GQ54)</f>
        <v>3.838771593090211E-3</v>
      </c>
      <c r="GQ54" s="100">
        <f>INDEX(Results_Cases!FG:FG,MATCH(A54,Results_Cases!A:A,0))+INDEX(Results_Cases!FH:FH,MATCH(A54,Results_Cases!A:A,0))+INDEX(Results_Cases!FI:FI,MATCH(A54,Results_Cases!A:A,0))+INDEX(Results_Cases!FJ:FJ,MATCH(A54,Results_Cases!A:A,0))+INDEX(Results_Cases!FK:FK,MATCH(A54,Results_Cases!A:A,0))+INDEX(Results_Cases!FL:FL,MATCH(A54,Results_Cases!A:A,0))+INDEX(Results_Cases!FM:FM,MATCH(A54,Results_Cases!A:A,0))+INDEX(Results_Cases!FN:FN,MATCH(A54,Results_Cases!A:A,0))+INDEX(Results_Cases!FO:FO,MATCH(A54,Results_Cases!A:A,0))+INDEX(Results_Cases!FP:FP,MATCH(A54,Results_Cases!A:A,0))+INDEX(Results_Cases!FQ:FQ,MATCH(A54,Results_Cases!A:A,0))+INDEX(Results_Cases!FR:FR,MATCH(A54,Results_Cases!A:A,0))+INDEX(Results_Cases!FS:FS,MATCH(A54,Results_Cases!A:A,0))+INDEX(Results_Cases!FT:FT,MATCH(A54,Results_Cases!A:A,0))</f>
        <v>1563</v>
      </c>
      <c r="GR54" s="102">
        <f>IF(ISERROR(INDEX(Results_Cases!FU:FU,MATCH(A54,Results_Cases!A:A,0))/GS54),"..",INDEX(Results_Cases!FU:FU,MATCH(A54,Results_Cases!A:A,0))/GS54)</f>
        <v>1</v>
      </c>
      <c r="GS54" s="109">
        <f>INDEX(Results_Cases!FU:FU,MATCH(A54,Results_Cases!A:A,0))</f>
        <v>9</v>
      </c>
      <c r="GT54" s="104">
        <f>IF(ISERROR(INDEX(Results_Cases!FV:FV,MATCH(A54,Results_Cases!A:A,0))/GV54),"..",INDEX(Results_Cases!FV:FV,MATCH(A54,Results_Cases!A:A,0))/GV54)</f>
        <v>0.95</v>
      </c>
      <c r="GU54" s="104">
        <f>IF(ISERROR(INDEX(Results_Cases!FW:FW,MATCH(A54,Results_Cases!A:A,0))/GV54),"..",INDEX(Results_Cases!FW:FW,MATCH(A54,Results_Cases!A:A,0))/GV54)</f>
        <v>0.05</v>
      </c>
      <c r="GV54" s="110">
        <f>INDEX(Results_Cases!FV:FV,MATCH(A54,Results_Cases!A:A,0))+INDEX(Results_Cases!FW:FW,MATCH(A54,Results_Cases!A:A,0))</f>
        <v>20</v>
      </c>
      <c r="GW54" s="102">
        <f>IF(ISERROR(INDEX(Results_Cases!FX:FX,MATCH(A54,Results_Cases!A:A,0))/GZ54),"..",INDEX(Results_Cases!FX:FX,MATCH(A54,Results_Cases!A:A,0))/GZ54)</f>
        <v>0.89655172413793105</v>
      </c>
      <c r="GX54" s="102">
        <f>IF(ISERROR(INDEX(Results_Cases!FY:FY,MATCH(A54,Results_Cases!A:A,0))/GZ54),"..",INDEX(Results_Cases!FY:FY,MATCH(A54,Results_Cases!A:A,0))/GZ54)</f>
        <v>6.8965517241379309E-2</v>
      </c>
      <c r="GY54" s="102">
        <f>IF(ISERROR(INDEX(Results_Cases!FZ:FZ,MATCH(A54,Results_Cases!A:A,0))/GZ54),"..",INDEX(Results_Cases!FZ:FZ,MATCH(A54,Results_Cases!A:A,0))/GZ54)</f>
        <v>3.4482758620689655E-2</v>
      </c>
      <c r="GZ54" s="109">
        <f>INDEX(Results_Cases!FX:FX,MATCH(A54,Results_Cases!A:A,0))+INDEX(Results_Cases!FY:FY,MATCH(A54,Results_Cases!A:A,0))+INDEX(Results_Cases!FZ:FZ,MATCH(A54,Results_Cases!A:A,0))</f>
        <v>58</v>
      </c>
      <c r="HA54" s="104">
        <f>IF(ISERROR(INDEX(Results_Cases!GA:GA,MATCH(A54,Results_Cases!A:A,0))/HF54),"..",INDEX(Results_Cases!GA:GA,MATCH(A54,Results_Cases!A:A,0))/HF54)</f>
        <v>0.97989949748743721</v>
      </c>
      <c r="HB54" s="104">
        <f>IF(ISERROR(INDEX(Results_Cases!GB:GB,MATCH(A54,Results_Cases!A:A,0))/HF54),"..",INDEX(Results_Cases!GB:GB,MATCH(A54,Results_Cases!A:A,0))/HF54)</f>
        <v>5.0251256281407036E-3</v>
      </c>
      <c r="HC54" s="104">
        <f>IF(ISERROR(INDEX(Results_Cases!GC:GC,MATCH(A54,Results_Cases!A:A,0))/HF54),"..",INDEX(Results_Cases!GC:GC,MATCH(A54,Results_Cases!A:A,0))/HF54)</f>
        <v>5.0251256281407036E-3</v>
      </c>
      <c r="HD54" s="104">
        <f>IF(ISERROR(INDEX(Results_Cases!GD:GD,MATCH(A54,Results_Cases!A:A,0))/HF54),"..",INDEX(Results_Cases!GD:GD,MATCH(A54,Results_Cases!A:A,0))/HF54)</f>
        <v>5.0251256281407036E-3</v>
      </c>
      <c r="HE54" s="104">
        <f>IF(ISERROR(INDEX(Results_Cases!GE:GE,MATCH(A54,Results_Cases!A:A,0))/HF54),"..",INDEX(Results_Cases!GE:GE,MATCH(A54,Results_Cases!A:A,0))/HF54)</f>
        <v>5.0251256281407036E-3</v>
      </c>
      <c r="HF54" s="110">
        <f>INDEX(Results_Cases!GA:GA,MATCH(A54,Results_Cases!A:A,0))+INDEX(Results_Cases!GB:GB,MATCH(A54,Results_Cases!A:A,0))+INDEX(Results_Cases!GC:GC,MATCH(A54,Results_Cases!A:A,0))+INDEX(Results_Cases!GD:GD,MATCH(A54,Results_Cases!A:A,0))+INDEX(Results_Cases!GE:GE,MATCH(A54,Results_Cases!A:A,0))</f>
        <v>199</v>
      </c>
      <c r="HG54" s="102">
        <f>INDEX(Results_Cases!GF:GF,MATCH(A54,Results_Cases!A:A,0))/HO54</f>
        <v>0.80123266563944529</v>
      </c>
      <c r="HH54" s="102">
        <f>INDEX(Results_Cases!GG:GG,MATCH(A54,Results_Cases!A:A,0))/HO54</f>
        <v>8.4745762711864403E-2</v>
      </c>
      <c r="HI54" s="102">
        <f>INDEX(Results_Cases!GH:GH,MATCH(A54,Results_Cases!A:A,0))/HO54</f>
        <v>6.8310220852593737E-2</v>
      </c>
      <c r="HJ54" s="102">
        <f>INDEX(Results_Cases!GI:GI,MATCH(A54,Results_Cases!A:A,0))/HO54</f>
        <v>1.5921931176168466E-2</v>
      </c>
      <c r="HK54" s="102">
        <f>INDEX(Results_Cases!GJ:GJ,MATCH(A54,Results_Cases!A:A,0))/HO54</f>
        <v>2.6194144838212634E-2</v>
      </c>
      <c r="HL54" s="102">
        <f>INDEX(Results_Cases!GK:GK,MATCH(A54,Results_Cases!A:A,0))/HO54</f>
        <v>1.7462763225475089E-2</v>
      </c>
      <c r="HM54" s="102">
        <f>INDEX(Results_Cases!GL:GL,MATCH(A54,Results_Cases!A:A,0))/HO54</f>
        <v>3.8007190549563433E-2</v>
      </c>
      <c r="HN54" s="102">
        <f>INDEX(Results_Cases!GM:GM,MATCH(A54,Results_Cases!A:A,0))/HO54</f>
        <v>3.1843862352336931E-2</v>
      </c>
      <c r="HO54" s="103">
        <f>INDEX(Results_Cases!HC:HC,MATCH(A54,Results_Cases!A:A,0))</f>
        <v>1947</v>
      </c>
      <c r="HP54" s="104">
        <f>IF(ISERROR(INDEX(Results_Cases!GN:GN,MATCH(A54,Results_Cases!A:A,0))/HX54),0,INDEX(Results_Cases!GN:GN,MATCH(A54,Results_Cases!A:A,0))/HX54)</f>
        <v>0.54200000000000004</v>
      </c>
      <c r="HQ54" s="104">
        <f>IF(ISERROR(INDEX(Results_Cases!GO:GO,MATCH(A54,Results_Cases!A:A,0))/HX54),0,INDEX(Results_Cases!GO:GO,MATCH(A54,Results_Cases!A:A,0))/HX54)</f>
        <v>4.65E-2</v>
      </c>
      <c r="HR54" s="104">
        <f>IF(ISERROR(INDEX(Results_Cases!GP:GP,MATCH(A54,Results_Cases!A:A,0))/HX54),0,INDEX(Results_Cases!GP:GP,MATCH(A54,Results_Cases!A:A,0))/HX54)</f>
        <v>1.4E-2</v>
      </c>
      <c r="HS54" s="104">
        <f>IF(ISERROR(INDEX(Results_Cases!GQ:GQ,MATCH(A54,Results_Cases!A:A,0))/HX54),0,INDEX(Results_Cases!GQ:GQ,MATCH(A54,Results_Cases!A:A,0))/HX54)</f>
        <v>1.0500000000000001E-2</v>
      </c>
      <c r="HT54" s="104">
        <f>IF(ISERROR(INDEX(Results_Cases!GR:GR,MATCH(A54,Results_Cases!A:A,0))/HX54),0,INDEX(Results_Cases!GR:GR,MATCH(A54,Results_Cases!A:A,0))/HX54)</f>
        <v>0.35049999999999998</v>
      </c>
      <c r="HU54" s="104">
        <f>IF(ISERROR(INDEX(Results_Cases!GS:GS,MATCH(A54,Results_Cases!A:A,0))/HX54),0,INDEX(Results_Cases!GS:GS,MATCH(A54,Results_Cases!A:A,0))/HX54)</f>
        <v>7.4999999999999997E-3</v>
      </c>
      <c r="HV54" s="104">
        <f>IF(ISERROR(INDEX(Results_Cases!GT:GT,MATCH(A54,Results_Cases!A:A,0))/HX54),0,INDEX(Results_Cases!GT:GT,MATCH(A54,Results_Cases!A:A,0))/HX54)</f>
        <v>9.4999999999999998E-3</v>
      </c>
      <c r="HW54" s="104">
        <f>IF(ISERROR(INDEX(Results_Cases!GU:GU,MATCH(A54,Results_Cases!A:A,0))/HX54),0,INDEX(Results_Cases!GU:GU,MATCH(A54,Results_Cases!A:A,0))/HX54)</f>
        <v>1.95E-2</v>
      </c>
      <c r="HX54" s="100">
        <f>INDEX(Results_Cases!GN:GN,MATCH(A54,Results_Cases!A:A,0))+INDEX(Results_Cases!GO:GO,MATCH(A54,Results_Cases!A:A,0))+INDEX(Results_Cases!GP:GP,MATCH(A54,Results_Cases!A:A,0))+INDEX(Results_Cases!GQ:GQ,MATCH(A54,Results_Cases!A:A,0))+INDEX(Results_Cases!GR:GR,MATCH(A54,Results_Cases!A:A,0))+INDEX(Results_Cases!GS:GS,MATCH(A54,Results_Cases!A:A,0))+INDEX(Results_Cases!GT:GT,MATCH(A54,Results_Cases!A:A,0))+INDEX(Results_Cases!GU:GU,MATCH(A54,Results_Cases!A:A,0))</f>
        <v>2000</v>
      </c>
      <c r="HY54" s="102">
        <f>IF(ISERROR(INDEX(Results_Cases!GV:GV,MATCH(A54,Results_Cases!A:A,0))/IA54),"..",INDEX(Results_Cases!GV:GV,MATCH(A54,Results_Cases!A:A,0))/IA54)</f>
        <v>0.46682847896440127</v>
      </c>
      <c r="HZ54" s="102">
        <f>IF(ISERROR(INDEX(Results_Cases!GW:GW,MATCH(A54,Results_Cases!A:A,0))/IA54),"..",INDEX(Results_Cases!GW:GW,MATCH(A54,Results_Cases!A:A,0))/IA54)</f>
        <v>0.53317152103559873</v>
      </c>
      <c r="IA54" s="103">
        <f>INDEX(Results_Cases!GV:GV,MATCH(A54,Results_Cases!A:A,0))+INDEX(Results_Cases!GW:GW,MATCH(A54,Results_Cases!A:A,0))</f>
        <v>2472</v>
      </c>
      <c r="IB54" s="104">
        <f>IF(ISERROR(INDEX(Results_Cases!GX:GX,MATCH(A54,Results_Cases!A:A,0))/ID54),"..",INDEX(Results_Cases!GX:GX,MATCH(A54,Results_Cases!A:A,0))/ID54)</f>
        <v>3.9239482200647248E-2</v>
      </c>
      <c r="IC54" s="104">
        <f>IF(ISERROR(INDEX(Results_Cases!GY:GY,MATCH(A54,Results_Cases!A:A,0))/ID54),"..",INDEX(Results_Cases!GY:GY,MATCH(A54,Results_Cases!A:A,0))/ID54)</f>
        <v>0.96076051779935279</v>
      </c>
      <c r="ID54" s="111">
        <f>INDEX(Results_Cases!GX:GX,MATCH(A54,Results_Cases!A:A,0))+INDEX(Results_Cases!GY:GY,MATCH(A54,Results_Cases!A:A,0))</f>
        <v>2472</v>
      </c>
    </row>
    <row r="55" spans="1:238" s="30" customFormat="1" ht="24" customHeight="1" x14ac:dyDescent="0.2">
      <c r="A55" s="93" t="s">
        <v>149</v>
      </c>
      <c r="B55" s="94" t="s">
        <v>84</v>
      </c>
      <c r="C55" s="94" t="s">
        <v>174</v>
      </c>
      <c r="D55" s="100">
        <f>INDEX(Results_Cases!D:D,MATCH(A55,Results_Cases!A:A,0))</f>
        <v>43</v>
      </c>
      <c r="E55" s="102">
        <f>INDEX(Results_Cases!E:E,MATCH(A55,Results_Cases!A:A,0))/G55</f>
        <v>1</v>
      </c>
      <c r="F55" s="102">
        <f>INDEX(Results_Cases!F:F,MATCH(A55,Results_Cases!A:A,0))/G55</f>
        <v>0</v>
      </c>
      <c r="G55" s="103">
        <f>INDEX(Results_Cases!D:D,MATCH(A55,Results_Cases!A:A,0))</f>
        <v>43</v>
      </c>
      <c r="H55" s="104">
        <f>INDEX(Results_Cases!G:G,MATCH(A55,Results_Cases!A:A,0))/T55</f>
        <v>0.16279069767441862</v>
      </c>
      <c r="I55" s="104">
        <f>INDEX(Results_Cases!H:H,MATCH(A55,Results_Cases!A:A,0))/T55</f>
        <v>0.20930232558139536</v>
      </c>
      <c r="J55" s="104">
        <f>INDEX(Results_Cases!I:I,MATCH(A55,Results_Cases!A:A,0))/T55</f>
        <v>0.23255813953488372</v>
      </c>
      <c r="K55" s="104">
        <f>INDEX(Results_Cases!J:J,MATCH(A55,Results_Cases!A:A,0))/T55</f>
        <v>0.32558139534883723</v>
      </c>
      <c r="L55" s="104">
        <f>INDEX(Results_Cases!K:K,MATCH(A55,Results_Cases!A:A,0))/T55</f>
        <v>0.30232558139534882</v>
      </c>
      <c r="M55" s="104">
        <f>INDEX(Results_Cases!L:L,MATCH(A55,Results_Cases!A:A,0))/T55</f>
        <v>0.11627906976744186</v>
      </c>
      <c r="N55" s="104">
        <f>INDEX(Results_Cases!M:M,MATCH(A55,Results_Cases!A:A,0))/T55</f>
        <v>0.16279069767441862</v>
      </c>
      <c r="O55" s="104">
        <f>INDEX(Results_Cases!N:N,MATCH(A55,Results_Cases!A:A,0))/T55</f>
        <v>2.3255813953488372E-2</v>
      </c>
      <c r="P55" s="104">
        <f>INDEX(Results_Cases!O:O,MATCH(A55,Results_Cases!A:A,0))/T55</f>
        <v>0.13953488372093023</v>
      </c>
      <c r="Q55" s="104">
        <f>INDEX(Results_Cases!P:P,MATCH(A55,Results_Cases!A:A,0))/T55</f>
        <v>0</v>
      </c>
      <c r="R55" s="104">
        <f>INDEX(Results_Cases!Q:Q,MATCH(A55,Results_Cases!A:A,0))/T55</f>
        <v>4.6511627906976744E-2</v>
      </c>
      <c r="S55" s="104">
        <f>INDEX(Results_Cases!R:R,MATCH(A55,Results_Cases!A:A,0))/T55</f>
        <v>0.18604651162790697</v>
      </c>
      <c r="T55" s="100">
        <f>INDEX(Results_Cases!GZ:GZ,MATCH(A55,Results_Cases!A:A,0))</f>
        <v>43</v>
      </c>
      <c r="U55" s="102">
        <f>IF(ISERROR(INDEX(Results_Cases!S:S,MATCH(A55,Results_Cases!A:A,0))/X55),0,INDEX(Results_Cases!S:S,MATCH(A55,Results_Cases!A:A,0))/X55)</f>
        <v>0.5714285714285714</v>
      </c>
      <c r="V55" s="102">
        <f>IF(ISERROR(INDEX(Results_Cases!T:T,MATCH(A55,Results_Cases!A:A,0))/X55),0,INDEX(Results_Cases!T:T,MATCH(A55,Results_Cases!A:A,0))/X55)</f>
        <v>0.2857142857142857</v>
      </c>
      <c r="W55" s="102">
        <f>IF(ISERROR(INDEX(Results_Cases!U:U,MATCH(A55,Results_Cases!A:A,0))/X55),0,INDEX(Results_Cases!U:U,MATCH(A55,Results_Cases!A:A,0))/X55)</f>
        <v>0.14285714285714285</v>
      </c>
      <c r="X55" s="103">
        <f>IF(INDEX(Results_Cases!S:S,MATCH(A55,Results_Cases!A:A,0))+INDEX(Results_Cases!T:T,MATCH(A55,Results_Cases!A:A,0))+INDEX(Results_Cases!U:U,MATCH(A55,Results_Cases!A:A,0))=0,"..",INDEX(Results_Cases!S:S,MATCH(A55,Results_Cases!A:A,0))+INDEX(Results_Cases!T:T,MATCH(A55,Results_Cases!A:A,0))+INDEX(Results_Cases!U:U,MATCH(A55,Results_Cases!A:A,0)))</f>
        <v>7</v>
      </c>
      <c r="Y55" s="104">
        <f>IF(ISERROR(INDEX(Results_Cases!V:V,MATCH(A55,Results_Cases!A:A,0))/AC55),"..",INDEX(Results_Cases!V:V,MATCH(A55,Results_Cases!A:A,0))/AC55)</f>
        <v>0.66666666666666663</v>
      </c>
      <c r="Z55" s="104">
        <f>IF(ISERROR(INDEX(Results_Cases!W:W,MATCH(A55,Results_Cases!A:A,0))/AC55),"..",INDEX(Results_Cases!W:W,MATCH(A55,Results_Cases!A:A,0))/AC55)</f>
        <v>2.564102564102564E-2</v>
      </c>
      <c r="AA55" s="104">
        <f>IF(ISERROR(INDEX(Results_Cases!X:X,MATCH(A55,Results_Cases!A:A,0))/AC55),"..",INDEX(Results_Cases!X:X,MATCH(A55,Results_Cases!A:A,0))/AC55)</f>
        <v>5.128205128205128E-2</v>
      </c>
      <c r="AB55" s="104">
        <f>IF(ISERROR(INDEX(Results_Cases!Y:Y,MATCH(A55,Results_Cases!A:A,0))/AC55),"..",INDEX(Results_Cases!Y:Y,MATCH(A55,Results_Cases!A:A,0))/AC55)</f>
        <v>0.25641025641025639</v>
      </c>
      <c r="AC55" s="100">
        <f>INDEX(Results_Cases!HA:HA,MATCH(A55,Results_Cases!A:A,0))</f>
        <v>39</v>
      </c>
      <c r="AD55" s="102">
        <f>IF(ISERROR(INDEX(Results_Cases!Z:Z,MATCH(A55,Results_Cases!A:A,0))/AK55),"..",INDEX(Results_Cases!Z:Z,MATCH(A55,Results_Cases!A:A,0))/AK55)</f>
        <v>7.8947368421052627E-2</v>
      </c>
      <c r="AE55" s="102">
        <f>IF(ISERROR(INDEX(Results_Cases!AA:AA,MATCH(A55,Results_Cases!A:A,0))/AK55),"..",INDEX(Results_Cases!AA:AA,MATCH(A55,Results_Cases!A:A,0))/AK55)</f>
        <v>2.6315789473684209E-2</v>
      </c>
      <c r="AF55" s="102">
        <f>IF(ISERROR(INDEX(Results_Cases!AB:AB,MATCH(A55,Results_Cases!A:A,0))/AK55),"..",INDEX(Results_Cases!AB:AB,MATCH(A55,Results_Cases!A:A,0))/AK55)</f>
        <v>0.18421052631578946</v>
      </c>
      <c r="AG55" s="102">
        <f>IF(ISERROR(INDEX(Results_Cases!AC:AC,MATCH(A55,Results_Cases!A:A,0))/AK55),"..",INDEX(Results_Cases!AC:AC,MATCH(A55,Results_Cases!A:A,0))/AK55)</f>
        <v>0.13157894736842105</v>
      </c>
      <c r="AH55" s="102">
        <f>IF(ISERROR(INDEX(Results_Cases!AD:AD,MATCH(A55,Results_Cases!A:A,0))/AK55),"..",INDEX(Results_Cases!AD:AD,MATCH(A55,Results_Cases!A:A,0))/AK55)</f>
        <v>7.8947368421052627E-2</v>
      </c>
      <c r="AI55" s="102">
        <f>IF(ISERROR(INDEX(Results_Cases!AE:AE,MATCH(A55,Results_Cases!A:A,0))/AK55),"..",INDEX(Results_Cases!AE:AE,MATCH(A55,Results_Cases!A:A,0))/AK55)</f>
        <v>0</v>
      </c>
      <c r="AJ55" s="102">
        <f>IF(ISERROR(INDEX(Results_Cases!AF:AF,MATCH(A55,Results_Cases!A:A,0))/AK55),"..",INDEX(Results_Cases!AF:AF,MATCH(A55,Results_Cases!A:A,0))/AK55)</f>
        <v>0.5</v>
      </c>
      <c r="AK55" s="103">
        <f>IF(INDEX(Results_Cases!Z:Z,MATCH(A55,Results_Cases!A:A,0))+INDEX(Results_Cases!AA:AA,MATCH(A55,Results_Cases!A:A,0))+INDEX(Results_Cases!AB:AB,MATCH(A55,Results_Cases!A:A,0))+INDEX(Results_Cases!AC:AC,MATCH(A55,Results_Cases!A:A,0))+INDEX(Results_Cases!AD:AD,MATCH(A55,Results_Cases!A:A,0))+INDEX(Results_Cases!AE:AE,MATCH(A55,Results_Cases!A:A,0))+INDEX(Results_Cases!AF:AF,MATCH(A55,Results_Cases!A:A,0))=0,"..",INDEX(Results_Cases!Z:Z,MATCH(A55,Results_Cases!A:A,0))+INDEX(Results_Cases!AA:AA,MATCH(A55,Results_Cases!A:A,0))+INDEX(Results_Cases!AB:AB,MATCH(A55,Results_Cases!A:A,0))+INDEX(Results_Cases!AC:AC,MATCH(A55,Results_Cases!A:A,0))+INDEX(Results_Cases!AD:AD,MATCH(A55,Results_Cases!A:A,0))+INDEX(Results_Cases!AE:AE,MATCH(A55,Results_Cases!A:A,0))+INDEX(Results_Cases!AF:AF,MATCH(A55,Results_Cases!A:A,0)))</f>
        <v>38</v>
      </c>
      <c r="AL55" s="104">
        <f>IF(ISERROR(INDEX(Results_Cases!AG:AG,MATCH(A55,Results_Cases!A:A,0))/AR55),"..",INDEX(Results_Cases!AG:AG,MATCH(A55,Results_Cases!A:A,0))/AR55)</f>
        <v>0.15789473684210525</v>
      </c>
      <c r="AM55" s="104">
        <f>IF(ISERROR(INDEX(Results_Cases!AH:AH,MATCH(A55,Results_Cases!A:A,0))/AR55),"..",INDEX(Results_Cases!AH:AH,MATCH(A55,Results_Cases!A:A,0))/AR55)</f>
        <v>0.36842105263157893</v>
      </c>
      <c r="AN55" s="104">
        <f>IF(ISERROR(INDEX(Results_Cases!AI:AI,MATCH(A55,Results_Cases!A:A,0))/AR55),"..",INDEX(Results_Cases!AI:AI,MATCH(A55,Results_Cases!A:A,0))/AR55)</f>
        <v>2.6315789473684209E-2</v>
      </c>
      <c r="AO55" s="104">
        <f>IF(ISERROR(INDEX(Results_Cases!AJ:AJ,MATCH(A55,Results_Cases!A:A,0))/AR55),"..",INDEX(Results_Cases!AJ:AJ,MATCH(A55,Results_Cases!A:A,0))/AR55)</f>
        <v>0</v>
      </c>
      <c r="AP55" s="104">
        <f>IF(ISERROR(INDEX(Results_Cases!AK:AK,MATCH(A55,Results_Cases!A:A,0))/AR55),"..",INDEX(Results_Cases!AK:AK,MATCH(A55,Results_Cases!A:A,0))/AR55)</f>
        <v>2.6315789473684209E-2</v>
      </c>
      <c r="AQ55" s="104">
        <f>IF(ISERROR(INDEX(Results_Cases!AL:AL,MATCH(A55,Results_Cases!A:A,0))/AR55),"..",INDEX(Results_Cases!AL:AL,MATCH(A55,Results_Cases!A:A,0))/AR55)</f>
        <v>0.42105263157894735</v>
      </c>
      <c r="AR55" s="100">
        <f>INDEX(Results_Cases!AG:AG,MATCH(A55,Results_Cases!A:A,0))+INDEX(Results_Cases!AH:AH,MATCH(A55,Results_Cases!A:A,0))+INDEX(Results_Cases!AI:AI,MATCH(A55,Results_Cases!A:A,0))+INDEX(Results_Cases!AJ:AJ,MATCH(A55,Results_Cases!A:A,0))+INDEX(Results_Cases!AK:AK,MATCH(A55,Results_Cases!A:A,0))+INDEX(Results_Cases!AL:AL,MATCH(A55,Results_Cases!A:A,0))</f>
        <v>38</v>
      </c>
      <c r="AS55" s="102">
        <f>IF(ISERROR(INDEX(Results_Cases!AM:AM,MATCH(A55,Results_Cases!A:A,0))/AX55),"..",INDEX(Results_Cases!AM:AM,MATCH(A55,Results_Cases!A:A,0))/AX55)</f>
        <v>0.27272727272727271</v>
      </c>
      <c r="AT55" s="102">
        <f>IF(ISERROR(INDEX(Results_Cases!AN:AN,MATCH(A55,Results_Cases!A:A,0))/AX55),"..",INDEX(Results_Cases!AN:AN,MATCH(A55,Results_Cases!A:A,0))/AX55)</f>
        <v>0.39393939393939392</v>
      </c>
      <c r="AU55" s="102">
        <f>IF(ISERROR(INDEX(Results_Cases!AO:AO,MATCH(A55,Results_Cases!A:A,0))/AX55),"..",INDEX(Results_Cases!AO:AO,MATCH(A55,Results_Cases!A:A,0))/AX55)</f>
        <v>9.0909090909090912E-2</v>
      </c>
      <c r="AV55" s="102">
        <f>IF(ISERROR(INDEX(Results_Cases!AP:AP,MATCH(A55,Results_Cases!A:A,0))/AX55),"..",INDEX(Results_Cases!AP:AP,MATCH(A55,Results_Cases!A:A,0))/AX55)</f>
        <v>0.15151515151515152</v>
      </c>
      <c r="AW55" s="102">
        <f>IF(ISERROR(INDEX(Results_Cases!AQ:AQ,MATCH(A55,Results_Cases!A:A,0))/AX55),"..",INDEX(Results_Cases!AQ:AQ,MATCH(A55,Results_Cases!A:A,0))/AX55)</f>
        <v>9.0909090909090912E-2</v>
      </c>
      <c r="AX55" s="103">
        <f>INDEX(Results_Cases!AM:AM,MATCH(A55,Results_Cases!A:A,0))+INDEX(Results_Cases!AN:AN,MATCH(A55,Results_Cases!A:A,0))+INDEX(Results_Cases!AO:AO,MATCH(A55,Results_Cases!A:A,0))+INDEX(Results_Cases!AP:AP,MATCH(A55,Results_Cases!A:A,0))+INDEX(Results_Cases!AQ:AQ,MATCH(A55,Results_Cases!A:A,0))</f>
        <v>33</v>
      </c>
      <c r="AY55" s="104">
        <f>IF(ISERROR(INDEX(Results_Cases!AR:AR,MATCH(A55,Results_Cases!A:A,0))/BD55),"..",INDEX(Results_Cases!AR:AR,MATCH(A55,Results_Cases!A:A,0))/BD55)</f>
        <v>0.2857142857142857</v>
      </c>
      <c r="AZ55" s="104">
        <f>IF(ISERROR(INDEX(Results_Cases!AS:AS,MATCH(A55,Results_Cases!A:A,0))/BD55),"..",INDEX(Results_Cases!AS:AS,MATCH(A55,Results_Cases!A:A,0))/BD55)</f>
        <v>0.42857142857142855</v>
      </c>
      <c r="BA55" s="104">
        <f>IF(ISERROR(INDEX(Results_Cases!AT:AT,MATCH(A55,Results_Cases!A:A,0))/BD55),"..",INDEX(Results_Cases!AT:AT,MATCH(A55,Results_Cases!A:A,0))/BD55)</f>
        <v>7.1428571428571425E-2</v>
      </c>
      <c r="BB55" s="104">
        <f>IF(ISERROR(INDEX(Results_Cases!AU:AU,MATCH(A55,Results_Cases!A:A,0))/BD55),"..",INDEX(Results_Cases!AU:AU,MATCH(A55,Results_Cases!A:A,0))/BD55)</f>
        <v>0.14285714285714285</v>
      </c>
      <c r="BC55" s="104">
        <f>IF(ISERROR(INDEX(Results_Cases!AV:AV,MATCH(A55,Results_Cases!A:A,0))/BD55),"..",INDEX(Results_Cases!AV:AV,MATCH(A55,Results_Cases!A:A,0))/BD55)</f>
        <v>7.1428571428571425E-2</v>
      </c>
      <c r="BD55" s="100">
        <f>INDEX(Results_Cases!AR:AR,MATCH(A55,Results_Cases!A:A,0))+INDEX(Results_Cases!AS:AS,MATCH(A55,Results_Cases!A:A,0))+INDEX(Results_Cases!AT:AT,MATCH(A55,Results_Cases!A:A,0))+INDEX(Results_Cases!AU:AU,MATCH(A55,Results_Cases!A:A,0))+INDEX(Results_Cases!AV:AV,MATCH(A55,Results_Cases!A:A,0))</f>
        <v>28</v>
      </c>
      <c r="BE55" s="102">
        <f>IF(ISERROR(INDEX(Results_Cases!AW:AW,MATCH(A55,Results_Cases!A:A,0))/BJ55),"..",INDEX(Results_Cases!AW:AW,MATCH(A55,Results_Cases!A:A,0))/BJ55)</f>
        <v>0.28125</v>
      </c>
      <c r="BF55" s="102">
        <f>IF(ISERROR(INDEX(Results_Cases!AX:AX,MATCH(A55,Results_Cases!A:A,0))/BJ55),"..",INDEX(Results_Cases!AX:AX,MATCH(A55,Results_Cases!A:A,0))/BJ55)</f>
        <v>0.34375</v>
      </c>
      <c r="BG55" s="102">
        <f>IF(ISERROR(INDEX(Results_Cases!AY:AY,MATCH(A55,Results_Cases!A:A,0))/BJ55),"..",INDEX(Results_Cases!AY:AY,MATCH(A55,Results_Cases!A:A,0))/BJ55)</f>
        <v>0.15625</v>
      </c>
      <c r="BH55" s="102">
        <f>IF(ISERROR(INDEX(Results_Cases!AZ:AZ,MATCH(A55,Results_Cases!A:A,0))/BJ55),"..",INDEX(Results_Cases!AZ:AZ,MATCH(A55,Results_Cases!A:A,0))/BJ55)</f>
        <v>9.375E-2</v>
      </c>
      <c r="BI55" s="102">
        <f>IF(ISERROR(INDEX(Results_Cases!BA:BA,MATCH(A55,Results_Cases!A:A,0))/BJ55),"..",INDEX(Results_Cases!BA:BA,MATCH(A55,Results_Cases!A:A,0))/BJ55)</f>
        <v>0.125</v>
      </c>
      <c r="BJ55" s="103">
        <f>INDEX(Results_Cases!AW:AW,MATCH(A55,Results_Cases!A:A,0))+INDEX(Results_Cases!AX:AX,MATCH(A55,Results_Cases!A:A,0))+INDEX(Results_Cases!AY:AY,MATCH(A55,Results_Cases!A:A,0))+INDEX(Results_Cases!AZ:AZ,MATCH(A55,Results_Cases!A:A,0))+INDEX(Results_Cases!BA:BA,MATCH(A55,Results_Cases!A:A,0))</f>
        <v>32</v>
      </c>
      <c r="BK55" s="104">
        <f>IF(ISERROR(INDEX(Results_Cases!BB:BB,MATCH(A55,Results_Cases!A:A,0))/BP55),"..",INDEX(Results_Cases!BB:BB,MATCH(A55,Results_Cases!A:A,0))/BP55)</f>
        <v>0.26470588235294118</v>
      </c>
      <c r="BL55" s="104">
        <f>IF(ISERROR(INDEX(Results_Cases!BC:BC,MATCH(A55,Results_Cases!A:A,0))/BP55),"..",INDEX(Results_Cases!BC:BC,MATCH(A55,Results_Cases!A:A,0))/BP55)</f>
        <v>0.29411764705882354</v>
      </c>
      <c r="BM55" s="104">
        <f>IF(ISERROR(INDEX(Results_Cases!BD:BD,MATCH(A55,Results_Cases!A:A,0))/BP55),"..",INDEX(Results_Cases!BD:BD,MATCH(A55,Results_Cases!A:A,0))/BP55)</f>
        <v>0.20588235294117646</v>
      </c>
      <c r="BN55" s="104">
        <f>IF(ISERROR(INDEX(Results_Cases!BE:BE,MATCH(A55,Results_Cases!A:A,0))/BP55),"..",INDEX(Results_Cases!BE:BE,MATCH(A55,Results_Cases!A:A,0))/BP55)</f>
        <v>0.11764705882352941</v>
      </c>
      <c r="BO55" s="104">
        <f>IF(ISERROR(INDEX(Results_Cases!BF:BF,MATCH(A55,Results_Cases!A:A,0))/BP55),"..",INDEX(Results_Cases!BF:BF,MATCH(A55,Results_Cases!A:A,0))/BP55)</f>
        <v>0.11764705882352941</v>
      </c>
      <c r="BP55" s="100">
        <f>INDEX(Results_Cases!BB:BB,MATCH(A55,Results_Cases!A:A,0))+INDEX(Results_Cases!BC:BC,MATCH(A55,Results_Cases!A:A,0))+INDEX(Results_Cases!BD:BD,MATCH(A55,Results_Cases!A:A,0))+INDEX(Results_Cases!BE:BE,MATCH(A55,Results_Cases!A:A,0))+INDEX(Results_Cases!BF:BF,MATCH(A55,Results_Cases!A:A,0))</f>
        <v>34</v>
      </c>
      <c r="BQ55" s="102">
        <f>IF(ISERROR(INDEX(Results_Cases!BG:BG,MATCH(A55,Results_Cases!A:A,0))/BV55),"..",INDEX(Results_Cases!BG:BG,MATCH(A55,Results_Cases!A:A,0))/BV55)</f>
        <v>0.35714285714285715</v>
      </c>
      <c r="BR55" s="102">
        <f>IF(ISERROR(INDEX(Results_Cases!BH:BH,MATCH(A55,Results_Cases!A:A,0))/AX55),"..",INDEX(Results_Cases!BH:BH,MATCH(A55,Results_Cases!A:A,0))/AX55)</f>
        <v>0.12121212121212122</v>
      </c>
      <c r="BS55" s="102">
        <f>IF(ISERROR(INDEX(Results_Cases!BI:BI,MATCH(A55,Results_Cases!A:A,0))/AX55),"..",INDEX(Results_Cases!BI:BI,MATCH(A55,Results_Cases!A:A,0))/AX55)</f>
        <v>0.12121212121212122</v>
      </c>
      <c r="BT55" s="102">
        <f>IF(ISERROR(INDEX(Results_Cases!BJ:BJ,MATCH(A55,Results_Cases!A:A,0))/AX55),"..",INDEX(Results_Cases!BJ:BJ,MATCH(A55,Results_Cases!A:A,0))/AX55)</f>
        <v>0</v>
      </c>
      <c r="BU55" s="102">
        <f>IF(ISERROR(INDEX(Results_Cases!BK:BK,MATCH(A55,Results_Cases!A:A,0))/AX55),"..",INDEX(Results_Cases!BK:BK,MATCH(A55,Results_Cases!A:A,0))/AX55)</f>
        <v>3.0303030303030304E-2</v>
      </c>
      <c r="BV55" s="103">
        <f>INDEX(Results_Cases!BG:BG,MATCH(A55,Results_Cases!A:A,0))+INDEX(Results_Cases!BH:BH,MATCH(A55,Results_Cases!A:A,0))+INDEX(Results_Cases!BI:BI,MATCH(A55,Results_Cases!A:A,0))+INDEX(Results_Cases!BJ:BJ,MATCH(A55,Results_Cases!A:A,0))+INDEX(Results_Cases!BK:BK,MATCH(A55,Results_Cases!A:A,0))</f>
        <v>14</v>
      </c>
      <c r="BW55" s="104">
        <f>IF(ISERROR(INDEX(Results_Cases!BL:BL,MATCH(A55,Results_Cases!A:A,0))/CB55),"..",INDEX(Results_Cases!BL:BL,MATCH(A55,Results_Cases!A:A,0))/CB55)</f>
        <v>0.5</v>
      </c>
      <c r="BX55" s="104">
        <f>IF(ISERROR(INDEX(Results_Cases!BM:BM,MATCH(A55,Results_Cases!A:A,0))/CB55),"..",INDEX(Results_Cases!BM:BM,MATCH(A55,Results_Cases!A:A,0))/CB55)</f>
        <v>0.25</v>
      </c>
      <c r="BY55" s="104">
        <f>IF(ISERROR(INDEX(Results_Cases!BN:BN,MATCH(A55,Results_Cases!A:A,0))/CB55),"..",INDEX(Results_Cases!BN:BN,MATCH(A55,Results_Cases!A:A,0))/CB55)</f>
        <v>0.16666666666666666</v>
      </c>
      <c r="BZ55" s="104">
        <f>IF(ISERROR(INDEX(Results_Cases!BO:BO,MATCH(A55,Results_Cases!A:A,0))/CB55),"..",INDEX(Results_Cases!BO:BO,MATCH(A55,Results_Cases!A:A,0))/CB55)</f>
        <v>0</v>
      </c>
      <c r="CA55" s="104">
        <f>IF(ISERROR(INDEX(Results_Cases!BP:BP,MATCH(A55,Results_Cases!A:A,0))/CB55),"..",INDEX(Results_Cases!BP:BP,MATCH(A55,Results_Cases!A:A,0))/CB55)</f>
        <v>8.3333333333333329E-2</v>
      </c>
      <c r="CB55" s="100">
        <f>INDEX(Results_Cases!BL:BL,MATCH(A55,Results_Cases!A:A,0))+INDEX(Results_Cases!BM:BM,MATCH(A55,Results_Cases!A:A,0))+INDEX(Results_Cases!BN:BN,MATCH(A55,Results_Cases!A:A,0))+INDEX(Results_Cases!BO:BO,MATCH(A55,Results_Cases!A:A,0))+INDEX(Results_Cases!BP:BP,MATCH(A55,Results_Cases!A:A,0))</f>
        <v>12</v>
      </c>
      <c r="CC55" s="102">
        <f>IF(ISERROR(INDEX(Results_Cases!BQ:BQ,MATCH(A55,Results_Cases!A:A,0))/CH55),"..",INDEX(Results_Cases!BQ:BQ,MATCH(A55,Results_Cases!A:A,0))/CH55)</f>
        <v>0.25</v>
      </c>
      <c r="CD55" s="102">
        <f>IF(ISERROR(INDEX(Results_Cases!BR:BR,MATCH(A55,Results_Cases!A:A,0))/CH55),"..",INDEX(Results_Cases!BR:BR,MATCH(A55,Results_Cases!A:A,0))/CH55)</f>
        <v>0.35714285714285715</v>
      </c>
      <c r="CE55" s="102">
        <f>IF(ISERROR(INDEX(Results_Cases!BS:BS,MATCH(A55,Results_Cases!A:A,0))/CH55),"..",INDEX(Results_Cases!BS:BS,MATCH(A55,Results_Cases!A:A,0))/CH55)</f>
        <v>0.21428571428571427</v>
      </c>
      <c r="CF55" s="102">
        <f>IF(ISERROR(INDEX(Results_Cases!BT:BT,MATCH(A55,Results_Cases!A:A,0))/CH55),"..",INDEX(Results_Cases!BT:BT,MATCH(A55,Results_Cases!A:A,0))/CH55)</f>
        <v>0.10714285714285714</v>
      </c>
      <c r="CG55" s="102">
        <f>IF(ISERROR(INDEX(Results_Cases!BU:BU,MATCH(A55,Results_Cases!A:A,0))/CH55),"..",INDEX(Results_Cases!BU:BU,MATCH(A55,Results_Cases!A:A,0))/CH55)</f>
        <v>7.1428571428571425E-2</v>
      </c>
      <c r="CH55" s="103">
        <f>INDEX(Results_Cases!BQ:BQ,MATCH(A55,Results_Cases!A:A,0))+INDEX(Results_Cases!BR:BR,MATCH(A55,Results_Cases!A:A,0))+INDEX(Results_Cases!BS:BS,MATCH(A55,Results_Cases!A:A,0))+INDEX(Results_Cases!BT:BT,MATCH(A55,Results_Cases!A:A,0))+INDEX(Results_Cases!BU:BU,MATCH(A55,Results_Cases!A:A,0))</f>
        <v>28</v>
      </c>
      <c r="CI55" s="104">
        <f>IF(ISERROR(INDEX(Results_Cases!BV:BV,MATCH(A55,Results_Cases!A:A,0))/CN55),"..",INDEX(Results_Cases!BV:BV,MATCH(A55,Results_Cases!A:A,0))/CN55)</f>
        <v>0.27586206896551724</v>
      </c>
      <c r="CJ55" s="104">
        <f>IF(ISERROR(INDEX(Results_Cases!BW:BW,MATCH(A55,Results_Cases!A:A,0))/CN55),"..",INDEX(Results_Cases!BW:BW,MATCH(A55,Results_Cases!A:A,0))/CN55)</f>
        <v>0.31034482758620691</v>
      </c>
      <c r="CK55" s="104">
        <f>IF(ISERROR(INDEX(Results_Cases!BX:BX,MATCH(A55,Results_Cases!A:A,0))/CN55),"..",INDEX(Results_Cases!BX:BX,MATCH(A55,Results_Cases!A:A,0))/CN55)</f>
        <v>0.2413793103448276</v>
      </c>
      <c r="CL55" s="104">
        <f>IF(ISERROR(INDEX(Results_Cases!BY:BY,MATCH(A55,Results_Cases!A:A,0))/CN55),"..",INDEX(Results_Cases!BY:BY,MATCH(A55,Results_Cases!A:A,0))/CN55)</f>
        <v>0.10344827586206896</v>
      </c>
      <c r="CM55" s="104">
        <f>IF(ISERROR(INDEX(Results_Cases!BZ:BZ,MATCH(A55,Results_Cases!A:A,0))/CN55),"..",INDEX(Results_Cases!BZ:BZ,MATCH(A55,Results_Cases!A:A,0))/CN55)</f>
        <v>6.8965517241379309E-2</v>
      </c>
      <c r="CN55" s="100">
        <f>INDEX(Results_Cases!BV:BV,MATCH(A55,Results_Cases!A:A,0))+INDEX(Results_Cases!BW:BW,MATCH(A55,Results_Cases!A:A,0))+INDEX(Results_Cases!BX:BX,MATCH(A55,Results_Cases!A:A,0))+INDEX(Results_Cases!BY:BY,MATCH(A55,Results_Cases!A:A,0))+INDEX(Results_Cases!BZ:BZ,MATCH(A55,Results_Cases!A:A,0))</f>
        <v>29</v>
      </c>
      <c r="CO55" s="102">
        <f>IF(ISERROR(INDEX(Results_Cases!CA:CA,MATCH(A55,Results_Cases!A:A,0))/CT55),0,INDEX(Results_Cases!CA:CA,MATCH(A55,Results_Cases!A:A,0))/CT55)</f>
        <v>0</v>
      </c>
      <c r="CP55" s="102">
        <f>IF(ISERROR(INDEX(Results_Cases!CB:CB,MATCH(A55,Results_Cases!A:A,0))/CT55),0,INDEX(Results_Cases!CB:CB,MATCH(A55,Results_Cases!A:A,0))/CT55)</f>
        <v>0</v>
      </c>
      <c r="CQ55" s="102">
        <f>IF(ISERROR(INDEX(Results_Cases!CC:CC,MATCH(A55,Results_Cases!A:A,0))/CT55),0,INDEX(Results_Cases!CC:CC,MATCH(A55,Results_Cases!A:A,0))/CT55)</f>
        <v>0</v>
      </c>
      <c r="CR55" s="102">
        <f>IF(ISERROR(INDEX(Results_Cases!CD:CD,MATCH(A55,Results_Cases!A:A,0))/CT55),0,INDEX(Results_Cases!CD:CD,MATCH(A55,Results_Cases!A:A,0))/CT55)</f>
        <v>0</v>
      </c>
      <c r="CS55" s="102">
        <f>IF(ISERROR(INDEX(Results_Cases!CE:CE,MATCH(A55,Results_Cases!A:A,0))/CT55),0,INDEX(Results_Cases!CE:CE,MATCH(A55,Results_Cases!A:A,0))/CT55)</f>
        <v>0</v>
      </c>
      <c r="CT55" s="103">
        <f>IF(ISERROR(INDEX(Results_Cases!CA:CA,MATCH(A55,Results_Cases!A:A,0))+INDEX(Results_Cases!CB:CB,MATCH(A55,Results_Cases!A:A,0))+INDEX(Results_Cases!CC:CC,MATCH(A55,Results_Cases!A:A,0))+INDEX(Results_Cases!CD:CD,MATCH(A55,Results_Cases!A:A,0))+INDEX(Results_Cases!CE:CE,MATCH(A55,Results_Cases!A:A,0))),0,INDEX(Results_Cases!CA:CA,MATCH(A55,Results_Cases!A:A,0))+INDEX(Results_Cases!CB:CB,MATCH(A55,Results_Cases!A:A,0))+INDEX(Results_Cases!CC:CC,MATCH(A55,Results_Cases!A:A,0))+INDEX(Results_Cases!CD:CD,MATCH(A55,Results_Cases!A:A,0))+INDEX(Results_Cases!CE:CE,MATCH(A55,Results_Cases!A:A,0)))</f>
        <v>0</v>
      </c>
      <c r="CU55" s="104">
        <f>INDEX(Results_Cases!CF:CF,MATCH(A55,Results_Cases!A:A,0))/DC55</f>
        <v>0.33333333333333331</v>
      </c>
      <c r="CV55" s="104">
        <f>INDEX(Results_Cases!CG:CG,MATCH(A55,Results_Cases!A:A,0))/DC55</f>
        <v>0.1111111111111111</v>
      </c>
      <c r="CW55" s="104">
        <f>INDEX(Results_Cases!CH:CH,MATCH(A55,Results_Cases!A:A,0))/DC55</f>
        <v>0.47222222222222221</v>
      </c>
      <c r="CX55" s="104">
        <f>INDEX(Results_Cases!CI:CI,MATCH(A55,Results_Cases!A:A,0))/DC55</f>
        <v>0.16666666666666666</v>
      </c>
      <c r="CY55" s="104">
        <f>INDEX(Results_Cases!CJ:CJ,MATCH(A55,Results_Cases!A:A,0))/DC55</f>
        <v>0.16666666666666666</v>
      </c>
      <c r="CZ55" s="104">
        <f>INDEX(Results_Cases!CK:CK,MATCH(A55,Results_Cases!A:A,0))/DC55</f>
        <v>2.7777777777777776E-2</v>
      </c>
      <c r="DA55" s="104">
        <f>INDEX(Results_Cases!CL:CL,MATCH(A55,Results_Cases!A:A,0))/DC55</f>
        <v>0</v>
      </c>
      <c r="DB55" s="104">
        <f>INDEX(Results_Cases!CM:CM,MATCH(A55,Results_Cases!A:A,0))/DC55</f>
        <v>0.44444444444444442</v>
      </c>
      <c r="DC55" s="100">
        <f>INDEX(Results_Cases!HB:HB,MATCH(A55,Results_Cases!A:A,0))</f>
        <v>36</v>
      </c>
      <c r="DD55" s="102">
        <f>IF(ISERROR(INDEX(Results_Cases!CN:CN,MATCH(A55,Results_Cases!A:A,0))/DK55),"..",INDEX(Results_Cases!CN:CN,MATCH(A55,Results_Cases!A:A,0))/DK55)</f>
        <v>0.77777777777777779</v>
      </c>
      <c r="DE55" s="102">
        <f>IF(ISERROR(INDEX(Results_Cases!CO:CO,MATCH(A55,Results_Cases!A:A,0))/DK55),"..",INDEX(Results_Cases!CO:CO,MATCH(A55,Results_Cases!A:A,0))/DK55)</f>
        <v>0</v>
      </c>
      <c r="DF55" s="102">
        <f>IF(ISERROR(INDEX(Results_Cases!CP:CP,MATCH(A55,Results_Cases!A:A,0))/DK55),"..",INDEX(Results_Cases!CP:CP,MATCH(A55,Results_Cases!A:A,0))/DK55)</f>
        <v>0.1111111111111111</v>
      </c>
      <c r="DG55" s="102">
        <f>IF(ISERROR(INDEX(Results_Cases!CQ:CQ,MATCH(A55,Results_Cases!A:A,0))/DK55),"..",INDEX(Results_Cases!CQ:CQ,MATCH(A55,Results_Cases!A:A,0))/DK55)</f>
        <v>8.3333333333333329E-2</v>
      </c>
      <c r="DH55" s="102">
        <f>IF(ISERROR(INDEX(Results_Cases!CR:CR,MATCH(A55,Results_Cases!A:A,0))/DK55),"..",INDEX(Results_Cases!CR:CR,MATCH(A55,Results_Cases!A:A,0))/DK55)</f>
        <v>2.7777777777777776E-2</v>
      </c>
      <c r="DI55" s="105">
        <f>IF(ISERROR(INDEX(Results_Cases!CS:CS,MATCH(A55,Results_Cases!A:A,0))),0,INDEX(Results_Cases!CS:CS,MATCH(A55,Results_Cases!A:A,0)))</f>
        <v>5.5</v>
      </c>
      <c r="DJ55" s="106">
        <f>IF(ISERROR(INDEX(Results_Cases!CT:CT,MATCH(A55,Results_Cases!A:A,0))),0,INDEX(Results_Cases!CT:CT,MATCH(A55,Results_Cases!A:A,0)))</f>
        <v>3.5</v>
      </c>
      <c r="DK55" s="103">
        <f>INDEX(Results_Cases!CN:CN,MATCH(A55,Results_Cases!A:A,0))+INDEX(Results_Cases!CO:CO,MATCH(A55,Results_Cases!A:A,0))+INDEX(Results_Cases!CP:CP,MATCH(A55,Results_Cases!A:A,0))+INDEX(Results_Cases!CQ:CQ,MATCH(A55,Results_Cases!A:A,0))+INDEX(Results_Cases!CR:CR,MATCH(A55,Results_Cases!A:A,0))</f>
        <v>36</v>
      </c>
      <c r="DL55" s="104">
        <f>IF(ISERROR(INDEX(Results_Cases!CU:CU,MATCH(A55,Results_Cases!A:A,0))/DO55),"..",INDEX(Results_Cases!CU:CU,MATCH(A55,Results_Cases!A:A,0))/DO55)</f>
        <v>0.14285714285714285</v>
      </c>
      <c r="DM55" s="104">
        <f>IF(ISERROR(INDEX(Results_Cases!CV:CV,MATCH(A55,Results_Cases!A:A,0))/DO55),"..",INDEX(Results_Cases!CV:CV,MATCH(A55,Results_Cases!A:A,0))/DO55)</f>
        <v>0.8571428571428571</v>
      </c>
      <c r="DN55" s="104">
        <f>IF(ISERROR(INDEX(Results_Cases!CW:CW,MATCH(A55,Results_Cases!A:A,0))/DO55),"..",INDEX(Results_Cases!CW:CW,MATCH(A55,Results_Cases!A:A,0))/DO55)</f>
        <v>0</v>
      </c>
      <c r="DO55" s="100">
        <f>INDEX(Results_Cases!CU:CU,MATCH(A55,Results_Cases!A:A,0))+INDEX(Results_Cases!CV:CV,MATCH(A55,Results_Cases!A:A,0))+INDEX(Results_Cases!CW:CW,MATCH(A55,Results_Cases!A:A,0))</f>
        <v>28</v>
      </c>
      <c r="DP55" s="102">
        <f>IF(ISERROR(INDEX(Results_Cases!CX:CX,MATCH(A55,Results_Cases!A:A,0))/DS55),"..",INDEX(Results_Cases!CX:CX,MATCH(A55,Results_Cases!A:A,0))/DS55)</f>
        <v>0.51515151515151514</v>
      </c>
      <c r="DQ55" s="102">
        <f>IF(ISERROR(INDEX(Results_Cases!CY:CY,MATCH(A55,Results_Cases!A:A,0))/DS55),"..",INDEX(Results_Cases!CY:CY,MATCH(A55,Results_Cases!A:A,0))/DS55)</f>
        <v>0.48484848484848486</v>
      </c>
      <c r="DR55" s="102">
        <f>IF(ISERROR(INDEX(Results_Cases!CZ:CZ,MATCH(A55,Results_Cases!A:A,0))/DS55),"..",INDEX(Results_Cases!CZ:CZ,MATCH(A55,Results_Cases!A:A,0))/DS55)</f>
        <v>0</v>
      </c>
      <c r="DS55" s="103">
        <f>INDEX(Results_Cases!CX:CX,MATCH(A55,Results_Cases!A:A,0))+INDEX(Results_Cases!CY:CY,MATCH(A55,Results_Cases!A:A,0))+INDEX(Results_Cases!CZ:CZ,MATCH(A55,Results_Cases!A:A,0))</f>
        <v>33</v>
      </c>
      <c r="DT55" s="104">
        <f>IF(ISERROR(INDEX(Results_Cases!DA:DA,MATCH(A55,Results_Cases!A:A,0))/EC55),"..",INDEX(Results_Cases!DA:DA,MATCH(A55,Results_Cases!A:A,0))/EC55)</f>
        <v>6.25E-2</v>
      </c>
      <c r="DU55" s="104">
        <f>IF(ISERROR(INDEX(Results_Cases!DB:DB,MATCH(A55,Results_Cases!A:A,0))/EC55),"..",INDEX(Results_Cases!DB:DB,MATCH(A55,Results_Cases!A:A,0))/EC55)</f>
        <v>3.125E-2</v>
      </c>
      <c r="DV55" s="104">
        <f>IF(ISERROR(INDEX(Results_Cases!DC:DC,MATCH(A55,Results_Cases!A:A,0))/EC55),"..",INDEX(Results_Cases!DC:DC,MATCH(A55,Results_Cases!A:A,0))/EC55)</f>
        <v>6.25E-2</v>
      </c>
      <c r="DW55" s="104">
        <f>IF(ISERROR(INDEX(Results_Cases!DD:DD,MATCH(A55,Results_Cases!A:A,0))/EC55),"..",INDEX(Results_Cases!DD:DD,MATCH(A55,Results_Cases!A:A,0))/EC55)</f>
        <v>0.125</v>
      </c>
      <c r="DX55" s="104">
        <f>IF(ISERROR(INDEX(Results_Cases!DE:DE,MATCH(A55,Results_Cases!A:A,0))/EC55),"..",INDEX(Results_Cases!DE:DE,MATCH(A55,Results_Cases!A:A,0))/EC55)</f>
        <v>0.1875</v>
      </c>
      <c r="DY55" s="104">
        <f>IF(ISERROR(INDEX(Results_Cases!DF:DF,MATCH(A55,Results_Cases!A:A,0))/EC55),"..",INDEX(Results_Cases!DF:DF,MATCH(A55,Results_Cases!A:A,0))/EC55)</f>
        <v>0.375</v>
      </c>
      <c r="DZ55" s="104">
        <f>IF(ISERROR(INDEX(Results_Cases!DG:DG,MATCH(A55,Results_Cases!A:A,0))/EC55),"..",INDEX(Results_Cases!DG:DG,MATCH(A55,Results_Cases!A:A,0))/EC55)</f>
        <v>0.125</v>
      </c>
      <c r="EA55" s="104">
        <f>IF(ISERROR(INDEX(Results_Cases!DH:DH,MATCH(A55,Results_Cases!A:A,0))/EC55),"..",INDEX(Results_Cases!DH:DH,MATCH(A55,Results_Cases!A:A,0))/EC55)</f>
        <v>3.125E-2</v>
      </c>
      <c r="EB55" s="107">
        <f>IF(ISERROR(INDEX(Results_Cases!DI:DI,MATCH(A55,Results_Cases!A:A,0))),"..",INDEX(Results_Cases!DI:DI,MATCH(A55,Results_Cases!A:A,0)))</f>
        <v>48.488372093023258</v>
      </c>
      <c r="EC55" s="100">
        <f>INDEX(Results_Cases!DA:DA,MATCH(A55,Results_Cases!A:A,0))+INDEX(Results_Cases!DB:DB,MATCH(A55,Results_Cases!A:A,0))+INDEX(Results_Cases!DC:DC,MATCH(A55,Results_Cases!A:A,0))+INDEX(Results_Cases!DD:DD,MATCH(A55,Results_Cases!A:A,0))+INDEX(Results_Cases!DE:DE,MATCH(A55,Results_Cases!A:A,0))+INDEX(Results_Cases!DF:DF,MATCH(A55,Results_Cases!A:A,0))+INDEX(Results_Cases!DG:DG,MATCH(A55,Results_Cases!A:A,0))+INDEX(Results_Cases!DH:DH,MATCH(A55,Results_Cases!A:A,0))</f>
        <v>32</v>
      </c>
      <c r="ED55" s="102">
        <f>IF(ISERROR(INDEX(Results_Cases!DJ:DJ,MATCH(A55,Results_Cases!A:A,0))/EI55),"..",INDEX(Results_Cases!DJ:DJ,MATCH(A55,Results_Cases!A:A,0))/EI55)</f>
        <v>0</v>
      </c>
      <c r="EE55" s="102">
        <f>IF(ISERROR(INDEX(Results_Cases!DK:DK,MATCH(A55,Results_Cases!A:A,0))/EI55),"..",INDEX(Results_Cases!DK:DK,MATCH(A55,Results_Cases!A:A,0))/EI55)</f>
        <v>0</v>
      </c>
      <c r="EF55" s="102">
        <f>IF(ISERROR(INDEX(Results_Cases!DL:DL,MATCH(A55,Results_Cases!A:A,0))/EI55),"..",INDEX(Results_Cases!DL:DL,MATCH(A55,Results_Cases!A:A,0))/EI55)</f>
        <v>0</v>
      </c>
      <c r="EG55" s="102">
        <f>IF(ISERROR(INDEX(Results_Cases!DM:DM,MATCH(A55,Results_Cases!A:A,0))/EI55),"..",INDEX(Results_Cases!DM:DM,MATCH(A55,Results_Cases!A:A,0))/EI55)</f>
        <v>1</v>
      </c>
      <c r="EH55" s="102">
        <f>IF(ISERROR(INDEX(Results_Cases!DN:DN,MATCH(A55,Results_Cases!A:A,0))/EI55),"..",INDEX(Results_Cases!DN:DN,MATCH(A55,Results_Cases!A:A,0))/EI55)</f>
        <v>0</v>
      </c>
      <c r="EI55" s="103">
        <f>INDEX(Results_Cases!DJ:DJ,MATCH(A55,Results_Cases!A:A,0))+INDEX(Results_Cases!DK:DK,MATCH(A55,Results_Cases!A:A,0))+INDEX(Results_Cases!DL:DL,MATCH(A55,Results_Cases!A:A,0))+INDEX(Results_Cases!DM:DM,MATCH(A55,Results_Cases!A:A,0))+INDEX(Results_Cases!DN:DN,MATCH(A55,Results_Cases!A:A,0))</f>
        <v>36</v>
      </c>
      <c r="EJ55" s="104">
        <f>IF(ISERROR(INDEX(Results_Cases!DO:DO,MATCH(A55,Results_Cases!A:A,0))/EI55),"..",INDEX(Results_Cases!DO:DO,MATCH(A55,Results_Cases!A:A,0))/EI55)</f>
        <v>0</v>
      </c>
      <c r="EK55" s="104">
        <f>IF(ISERROR(INDEX(Results_Cases!DP:DP,MATCH(A55,Results_Cases!A:A,0))/EI55),"..",INDEX(Results_Cases!DP:DP,MATCH(A55,Results_Cases!A:A,0))/EI55)</f>
        <v>0</v>
      </c>
      <c r="EL55" s="104">
        <f>IF(ISERROR(INDEX(Results_Cases!DQ:DQ,MATCH(A55,Results_Cases!A:A,0))/EI55),"..",INDEX(Results_Cases!DQ:DQ,MATCH(A55,Results_Cases!A:A,0))/EI55)</f>
        <v>0</v>
      </c>
      <c r="EM55" s="102">
        <f>IF(ISERROR(INDEX(Results_Cases!DR:DR,MATCH(A55,Results_Cases!A:A,0))/EI55),"..",INDEX(Results_Cases!DR:DR,MATCH(A55,Results_Cases!A:A,0))/EI55)</f>
        <v>0</v>
      </c>
      <c r="EN55" s="102">
        <f>IF(ISERROR(INDEX(Results_Cases!DS:DS,MATCH(A55,Results_Cases!A:A,0))/EI55),"..",INDEX(Results_Cases!DS:DS,MATCH(A55,Results_Cases!A:A,0))/EI55)</f>
        <v>0</v>
      </c>
      <c r="EO55" s="102">
        <f>IF(ISERROR(INDEX(Results_Cases!DT:DT,MATCH(A55,Results_Cases!A:A,0))/EI55),"..",INDEX(Results_Cases!DT:DT,MATCH(A55,Results_Cases!A:A,0))/EI55)</f>
        <v>0</v>
      </c>
      <c r="EP55" s="102">
        <f>IF(ISERROR(INDEX(Results_Cases!DU:DU,MATCH(A55,Results_Cases!A:A,0))/EI55),"..",INDEX(Results_Cases!DU:DU,MATCH(A55,Results_Cases!A:A,0))/EI55)</f>
        <v>0</v>
      </c>
      <c r="EQ55" s="104">
        <f>IF(ISERROR(INDEX(Results_Cases!DV:DV,MATCH(A55,Results_Cases!A:A,0))/EI55),"..",INDEX(Results_Cases!DV:DV,MATCH(A55,Results_Cases!A:A,0))/EI55)</f>
        <v>0</v>
      </c>
      <c r="ER55" s="104">
        <f>IF(ISERROR(INDEX(Results_Cases!DW:DW,MATCH(A55,Results_Cases!A:A,0))/EI55),"..",INDEX(Results_Cases!DW:DW,MATCH(A55,Results_Cases!A:A,0))/EI55)</f>
        <v>0</v>
      </c>
      <c r="ES55" s="104">
        <f>IF(ISERROR(INDEX(Results_Cases!DX:DX,MATCH(A55,Results_Cases!A:A,0))/EI55),"..",INDEX(Results_Cases!DX:DX,MATCH(A55,Results_Cases!A:A,0))/EI55)</f>
        <v>0</v>
      </c>
      <c r="ET55" s="104">
        <f>IF(ISERROR(INDEX(Results_Cases!DY:DY,MATCH(A55,Results_Cases!A:A,0))/EI55),"..",INDEX(Results_Cases!DY:DY,MATCH(A55,Results_Cases!A:A,0))/EI55)</f>
        <v>0</v>
      </c>
      <c r="EU55" s="104">
        <f>IF(ISERROR(INDEX(Results_Cases!DZ:DZ,MATCH(A55,Results_Cases!A:A,0))/EI55),"..",INDEX(Results_Cases!DZ:DZ,MATCH(A55,Results_Cases!A:A,0))/EI55)</f>
        <v>0</v>
      </c>
      <c r="EV55" s="104">
        <f>IF(ISERROR(INDEX(Results_Cases!EA:EA,MATCH(A55,Results_Cases!A:A,0))/EI55),"..",INDEX(Results_Cases!EA:EA,MATCH(A55,Results_Cases!A:A,0))/EI55)</f>
        <v>0</v>
      </c>
      <c r="EW55" s="104">
        <f>IF(ISERROR(INDEX(Results_Cases!EB:EB,MATCH(A55,Results_Cases!A:A,0))/EI55),"..",INDEX(Results_Cases!EB:EB,MATCH(A55,Results_Cases!A:A,0))/EI55)</f>
        <v>0</v>
      </c>
      <c r="EX55" s="102">
        <f>IF(ISERROR(INDEX(Results_Cases!EC:EC,MATCH(A55,Results_Cases!A:A,0))/EI55),"..",INDEX(Results_Cases!EC:EC,MATCH(A55,Results_Cases!A:A,0))/EI55)</f>
        <v>0</v>
      </c>
      <c r="EY55" s="102">
        <f>IF(ISERROR(INDEX(Results_Cases!ED:ED,MATCH(A55,Results_Cases!A:A,0))/EI55),"..",INDEX(Results_Cases!ED:ED,MATCH(A55,Results_Cases!A:A,0))/EI55)</f>
        <v>0</v>
      </c>
      <c r="EZ55" s="102">
        <f>IF(ISERROR(INDEX(Results_Cases!EE:EE,MATCH(A55,Results_Cases!A:A,0))/EI55),"..",INDEX(Results_Cases!EE:EE,MATCH(A55,Results_Cases!A:A,0))/EI55)</f>
        <v>0</v>
      </c>
      <c r="FA55" s="102">
        <f>IF(ISERROR(INDEX(Results_Cases!EF:EF,MATCH(A55,Results_Cases!A:A,0))/EI55),"..",INDEX(Results_Cases!EF:EF,MATCH(A55,Results_Cases!A:A,0))/EI55)</f>
        <v>0</v>
      </c>
      <c r="FB55" s="102">
        <f>IF(ISERROR(INDEX(Results_Cases!EG:EG,MATCH(A55,Results_Cases!A:A,0))/EI55),"..",INDEX(Results_Cases!EG:EG,MATCH(A55,Results_Cases!A:A,0))/EI55)</f>
        <v>0</v>
      </c>
      <c r="FC55" s="102">
        <f>IF(ISERROR(INDEX(Results_Cases!EH:EH,MATCH(A55,Results_Cases!A:A,0))/EI55),"..",INDEX(Results_Cases!EH:EH,MATCH(A55,Results_Cases!A:A,0))/EI55)</f>
        <v>2.7777777777777776E-2</v>
      </c>
      <c r="FD55" s="102">
        <f>IF(ISERROR(INDEX(Results_Cases!EI:EI,MATCH(A55,Results_Cases!A:A,0))/EI55),"..",INDEX(Results_Cases!EI:EI,MATCH(A55,Results_Cases!A:A,0))/EI55)</f>
        <v>0</v>
      </c>
      <c r="FE55" s="102">
        <f>IF(ISERROR(INDEX(Results_Cases!EJ:EJ,MATCH(A55,Results_Cases!A:A,0))/EI55),"..",INDEX(Results_Cases!EJ:EJ,MATCH(A55,Results_Cases!A:A,0))/EI55)</f>
        <v>0</v>
      </c>
      <c r="FF55" s="102">
        <f>IF(ISERROR(INDEX(Results_Cases!EK:EK,MATCH(A55,Results_Cases!A:A,0))/EI55),"..",INDEX(Results_Cases!EK:EK,MATCH(A55,Results_Cases!A:A,0))/EI55)</f>
        <v>0</v>
      </c>
      <c r="FG55" s="102">
        <f>IF(ISERROR(INDEX(Results_Cases!EL:EL,MATCH(A55,Results_Cases!A:A,0))/EI55),"..",INDEX(Results_Cases!EL:EL,MATCH(A55,Results_Cases!A:A,0))/EI55)</f>
        <v>0</v>
      </c>
      <c r="FH55" s="102">
        <f>IF(ISERROR(INDEX(Results_Cases!EM:EM,MATCH(A55,Results_Cases!A:A,0))/EI55),"..",INDEX(Results_Cases!EM:EM,MATCH(A55,Results_Cases!A:A,0))/EI55)</f>
        <v>0</v>
      </c>
      <c r="FI55" s="102">
        <f>IF(ISERROR(INDEX(Results_Cases!EN:EN,MATCH(A55,Results_Cases!A:A,0))/EI55),"..",INDEX(Results_Cases!EN:EN,MATCH(A55,Results_Cases!A:A,0))/EI55)</f>
        <v>0</v>
      </c>
      <c r="FJ55" s="102">
        <f>IF(ISERROR(INDEX(Results_Cases!EO:EO,MATCH(A55,Results_Cases!A:A,0))/EI55),"..",INDEX(Results_Cases!EO:EO,MATCH(A55,Results_Cases!A:A,0))/EI55)</f>
        <v>0</v>
      </c>
      <c r="FK55" s="102">
        <f>IF(ISERROR(INDEX(Results_Cases!EP:EP,MATCH(A55,Results_Cases!A:A,0))/EI55),"..",INDEX(Results_Cases!EP:EP,MATCH(A55,Results_Cases!A:A,0))/EI55)</f>
        <v>0</v>
      </c>
      <c r="FL55" s="102">
        <f>IF(ISERROR(INDEX(Results_Cases!EQ:EQ,MATCH(A55,Results_Cases!A:A,0))/EI55),"..",INDEX(Results_Cases!EQ:EQ,MATCH(A55,Results_Cases!A:A,0))/EI55)</f>
        <v>0</v>
      </c>
      <c r="FM55" s="102">
        <f>IF(ISERROR(INDEX(Results_Cases!ER:ER,MATCH(A55,Results_Cases!A:A,0))/EI55),"..",INDEX(Results_Cases!ER:ER,MATCH(A55,Results_Cases!A:A,0))/EI55)</f>
        <v>0</v>
      </c>
      <c r="FN55" s="102">
        <f>IF(ISERROR(INDEX(Results_Cases!ES:ES,MATCH(A55,Results_Cases!A:A,0))/EI55),"..",INDEX(Results_Cases!ES:ES,MATCH(A55,Results_Cases!A:A,0))/EI55)</f>
        <v>0</v>
      </c>
      <c r="FO55" s="102">
        <f>IF(ISERROR(INDEX(Results_Cases!ET:ET,MATCH(A55,Results_Cases!A:A,0))/EI55),"..",INDEX(Results_Cases!ET:ET,MATCH(A55,Results_Cases!A:A,0))/EI55)</f>
        <v>0</v>
      </c>
      <c r="FP55" s="102">
        <f>IF(ISERROR(INDEX(Results_Cases!EU:EU,MATCH(A55,Results_Cases!A:A,0))/EI55),"..",INDEX(Results_Cases!EU:EU,MATCH(A55,Results_Cases!A:A,0))/EI55)</f>
        <v>0</v>
      </c>
      <c r="FQ55" s="102">
        <f>IF(ISERROR(INDEX(Results_Cases!EV:EV,MATCH(A55,Results_Cases!A:A,0))/EI55),"..",INDEX(Results_Cases!EV:EV,MATCH(A55,Results_Cases!A:A,0))/EI55)</f>
        <v>0</v>
      </c>
      <c r="FR55" s="102">
        <f>IF(ISERROR(INDEX(Results_Cases!EW:EW,MATCH(A55,Results_Cases!A:A,0))/EI55),"..",INDEX(Results_Cases!EW:EW,MATCH(A55,Results_Cases!A:A,0))/EI55)</f>
        <v>0</v>
      </c>
      <c r="FS55" s="102">
        <f>IF(ISERROR(INDEX(Results_Cases!EX:EX,MATCH(A55,Results_Cases!A:A,0))/EI55),"..",INDEX(Results_Cases!EX:EX,MATCH(A55,Results_Cases!A:A,0))/EI55)</f>
        <v>0.97222222222222221</v>
      </c>
      <c r="FT55" s="104">
        <f>IF(ISERROR(INDEX(Results_Cases!EY:EY,MATCH(A55,Results_Cases!A:A,0))/EI55),"..",INDEX(Results_Cases!EY:EY,MATCH(A55,Results_Cases!A:A,0))/EI55)</f>
        <v>0</v>
      </c>
      <c r="FU55" s="104">
        <f>IF(ISERROR(INDEX(Results_Cases!EZ:EZ,MATCH(A55,Results_Cases!A:A,0))/EI55),"..",INDEX(Results_Cases!EZ:EZ,MATCH(A55,Results_Cases!A:A,0))/EI55)</f>
        <v>0</v>
      </c>
      <c r="FV55" s="102">
        <f>IF(ISERROR(INDEX(Results_Cases!FA:FA,MATCH(A55,Results_Cases!A:A,0))/GB55),"..",INDEX(Results_Cases!FA:FA,MATCH(A55,Results_Cases!A:A,0))/GB55)</f>
        <v>1</v>
      </c>
      <c r="FW55" s="102">
        <f>IF(ISERROR(INDEX(Results_Cases!FB:FB,MATCH(A55,Results_Cases!A:A,0))/GB55),"..",INDEX(Results_Cases!FB:FB,MATCH(A55,Results_Cases!A:A,0))/GB55)</f>
        <v>0</v>
      </c>
      <c r="FX55" s="102">
        <f>IF(ISERROR(INDEX(Results_Cases!FC:FC,MATCH(A55,Results_Cases!A:A,0))/GB55),"..",INDEX(Results_Cases!FC:FC,MATCH(A55,Results_Cases!A:A,0))/GB55)</f>
        <v>0</v>
      </c>
      <c r="FY55" s="102">
        <f>IF(ISERROR(INDEX(Results_Cases!FD:FD,MATCH(A55,Results_Cases!A:A,0))/GB55),"..",INDEX(Results_Cases!FD:FD,MATCH(A55,Results_Cases!A:A,0))/GB55)</f>
        <v>0</v>
      </c>
      <c r="FZ55" s="102">
        <f>IF(ISERROR(INDEX(Results_Cases!FE:FE,MATCH(A55,Results_Cases!A:A,0))/GB55),"..",INDEX(Results_Cases!FE:FE,MATCH(A55,Results_Cases!A:A,0))/GB55)</f>
        <v>0</v>
      </c>
      <c r="GA55" s="108">
        <f>IF(ISERROR(INDEX(Results_Cases!FF:FF,MATCH(A55,Results_Cases!A:A,0))/GB55),"..",INDEX(Results_Cases!FF:FF,MATCH(A55,Results_Cases!A:A,0))/GB55)</f>
        <v>0</v>
      </c>
      <c r="GB55" s="103">
        <f>INDEX(Results_Cases!FA:FA,MATCH(A55,Results_Cases!A:A,0))+INDEX(Results_Cases!FB:FB,MATCH(A55,Results_Cases!A:A,0))+INDEX(Results_Cases!FC:FC,MATCH(A55,Results_Cases!A:A,0))+INDEX(Results_Cases!FD:FD,MATCH(A55,Results_Cases!A:A,0))+INDEX(Results_Cases!FE:FE,MATCH(A55,Results_Cases!A:A,0))+INDEX(Results_Cases!FF:FF,MATCH(A55,Results_Cases!A:A,0))</f>
        <v>31</v>
      </c>
      <c r="GC55" s="104">
        <f>IF(ISERROR(INDEX(Results_Cases!FG:FG,MATCH(A55,Results_Cases!A:A,0))/GQ55),"..",INDEX(Results_Cases!FG:FG,MATCH(A55,Results_Cases!A:A,0))/GQ55)</f>
        <v>1</v>
      </c>
      <c r="GD55" s="104">
        <f>IF(ISERROR(INDEX(Results_Cases!FH:FH,MATCH(A55,Results_Cases!A:A,0))/GQ55),"..",INDEX(Results_Cases!FH:FH,MATCH(A55,Results_Cases!A:A,0))/GQ55)</f>
        <v>0</v>
      </c>
      <c r="GE55" s="104">
        <f>IF(ISERROR(INDEX(Results_Cases!FI:FI,MATCH(A55,Results_Cases!A:A,0))/GQ55),"..",INDEX(Results_Cases!FI:FI,MATCH(A55,Results_Cases!A:A,0))/GQ55)</f>
        <v>0</v>
      </c>
      <c r="GF55" s="104">
        <f>IF(ISERROR(INDEX(Results_Cases!FJ:FJ,MATCH(A55,Results_Cases!A:A,0))/GQ55),"..",INDEX(Results_Cases!FJ:FJ,MATCH(A55,Results_Cases!A:A,0))/GQ55)</f>
        <v>0</v>
      </c>
      <c r="GG55" s="104">
        <f>IF(ISERROR(INDEX(Results_Cases!FK:FK,MATCH(A55,Results_Cases!A:A,0))/GQ55),"..",INDEX(Results_Cases!FK:FK,MATCH(A55,Results_Cases!A:A,0))/GQ55)</f>
        <v>0</v>
      </c>
      <c r="GH55" s="104">
        <f>IF(ISERROR(INDEX(Results_Cases!FL:FL,MATCH(A55,Results_Cases!A:A,0))/GQ55),"..",INDEX(Results_Cases!FL:FL,MATCH(A55,Results_Cases!A:A,0))/GQ55)</f>
        <v>0</v>
      </c>
      <c r="GI55" s="104">
        <f>IF(ISERROR(INDEX(Results_Cases!FM:FM,MATCH(A55,Results_Cases!A:A,0))/GQ55),"..",INDEX(Results_Cases!FM:FM,MATCH(A55,Results_Cases!A:A,0))/GQ55)</f>
        <v>0</v>
      </c>
      <c r="GJ55" s="104">
        <f>IF(ISERROR(INDEX(Results_Cases!FN:FN,MATCH(A55,Results_Cases!A:A,0))/GQ55),"..",INDEX(Results_Cases!FN:FN,MATCH(A55,Results_Cases!A:A,0))/GQ55)</f>
        <v>0</v>
      </c>
      <c r="GK55" s="104">
        <f>IF(ISERROR(INDEX(Results_Cases!FO:FO,MATCH(A55,Results_Cases!A:A,0))/GQ55),"..",INDEX(Results_Cases!FO:FO,MATCH(A55,Results_Cases!A:A,0))/GQ55)</f>
        <v>0</v>
      </c>
      <c r="GL55" s="104">
        <f>IF(ISERROR(INDEX(Results_Cases!FP:FP,MATCH(A55,Results_Cases!A:A,0))/GQ55),"..",INDEX(Results_Cases!FP:FP,MATCH(A55,Results_Cases!A:A,0))/GQ55)</f>
        <v>0</v>
      </c>
      <c r="GM55" s="104">
        <f>IF(ISERROR(INDEX(Results_Cases!FQ:FQ,MATCH(A55,Results_Cases!A:A,0))/GQ55),"..",INDEX(Results_Cases!FQ:FQ,MATCH(A55,Results_Cases!A:A,0))/GQ55)</f>
        <v>0</v>
      </c>
      <c r="GN55" s="104">
        <f>IF(ISERROR(INDEX(Results_Cases!FR:FR,MATCH(A55,Results_Cases!A:A,0))/GQ55),"..",INDEX(Results_Cases!FR:FR,MATCH(A55,Results_Cases!A:A,0))/GQ55)</f>
        <v>0</v>
      </c>
      <c r="GO55" s="104">
        <f>IF(ISERROR(INDEX(Results_Cases!FS:FS,MATCH(A55,Results_Cases!A:A,0))/GQ55),"..",INDEX(Results_Cases!FS:FS,MATCH(A55,Results_Cases!A:A,0))/GQ55)</f>
        <v>0</v>
      </c>
      <c r="GP55" s="104">
        <f>IF(ISERROR(INDEX(Results_Cases!FT:FT,MATCH(A55,Results_Cases!A:A,0))/GQ55),"..",INDEX(Results_Cases!FT:FT,MATCH(A55,Results_Cases!A:A,0))/GQ55)</f>
        <v>0</v>
      </c>
      <c r="GQ55" s="100">
        <f>INDEX(Results_Cases!FG:FG,MATCH(A55,Results_Cases!A:A,0))+INDEX(Results_Cases!FH:FH,MATCH(A55,Results_Cases!A:A,0))+INDEX(Results_Cases!FI:FI,MATCH(A55,Results_Cases!A:A,0))+INDEX(Results_Cases!FJ:FJ,MATCH(A55,Results_Cases!A:A,0))+INDEX(Results_Cases!FK:FK,MATCH(A55,Results_Cases!A:A,0))+INDEX(Results_Cases!FL:FL,MATCH(A55,Results_Cases!A:A,0))+INDEX(Results_Cases!FM:FM,MATCH(A55,Results_Cases!A:A,0))+INDEX(Results_Cases!FN:FN,MATCH(A55,Results_Cases!A:A,0))+INDEX(Results_Cases!FO:FO,MATCH(A55,Results_Cases!A:A,0))+INDEX(Results_Cases!FP:FP,MATCH(A55,Results_Cases!A:A,0))+INDEX(Results_Cases!FQ:FQ,MATCH(A55,Results_Cases!A:A,0))+INDEX(Results_Cases!FR:FR,MATCH(A55,Results_Cases!A:A,0))+INDEX(Results_Cases!FS:FS,MATCH(A55,Results_Cases!A:A,0))+INDEX(Results_Cases!FT:FT,MATCH(A55,Results_Cases!A:A,0))</f>
        <v>30</v>
      </c>
      <c r="GR55" s="102" t="str">
        <f>IF(ISERROR(INDEX(Results_Cases!FU:FU,MATCH(A55,Results_Cases!A:A,0))/GS55),"..",INDEX(Results_Cases!FU:FU,MATCH(A55,Results_Cases!A:A,0))/GS55)</f>
        <v>..</v>
      </c>
      <c r="GS55" s="109">
        <f>INDEX(Results_Cases!FU:FU,MATCH(A55,Results_Cases!A:A,0))</f>
        <v>0</v>
      </c>
      <c r="GT55" s="104" t="str">
        <f>IF(ISERROR(INDEX(Results_Cases!FV:FV,MATCH(A55,Results_Cases!A:A,0))/GV55),"..",INDEX(Results_Cases!FV:FV,MATCH(A55,Results_Cases!A:A,0))/GV55)</f>
        <v>..</v>
      </c>
      <c r="GU55" s="104" t="str">
        <f>IF(ISERROR(INDEX(Results_Cases!FW:FW,MATCH(A55,Results_Cases!A:A,0))/GV55),"..",INDEX(Results_Cases!FW:FW,MATCH(A55,Results_Cases!A:A,0))/GV55)</f>
        <v>..</v>
      </c>
      <c r="GV55" s="110">
        <f>INDEX(Results_Cases!FV:FV,MATCH(A55,Results_Cases!A:A,0))+INDEX(Results_Cases!FW:FW,MATCH(A55,Results_Cases!A:A,0))</f>
        <v>0</v>
      </c>
      <c r="GW55" s="102" t="str">
        <f>IF(ISERROR(INDEX(Results_Cases!FX:FX,MATCH(A55,Results_Cases!A:A,0))/GZ55),"..",INDEX(Results_Cases!FX:FX,MATCH(A55,Results_Cases!A:A,0))/GZ55)</f>
        <v>..</v>
      </c>
      <c r="GX55" s="102" t="str">
        <f>IF(ISERROR(INDEX(Results_Cases!FY:FY,MATCH(A55,Results_Cases!A:A,0))/GZ55),"..",INDEX(Results_Cases!FY:FY,MATCH(A55,Results_Cases!A:A,0))/GZ55)</f>
        <v>..</v>
      </c>
      <c r="GY55" s="102" t="str">
        <f>IF(ISERROR(INDEX(Results_Cases!FZ:FZ,MATCH(A55,Results_Cases!A:A,0))/GZ55),"..",INDEX(Results_Cases!FZ:FZ,MATCH(A55,Results_Cases!A:A,0))/GZ55)</f>
        <v>..</v>
      </c>
      <c r="GZ55" s="109">
        <f>INDEX(Results_Cases!FX:FX,MATCH(A55,Results_Cases!A:A,0))+INDEX(Results_Cases!FY:FY,MATCH(A55,Results_Cases!A:A,0))+INDEX(Results_Cases!FZ:FZ,MATCH(A55,Results_Cases!A:A,0))</f>
        <v>0</v>
      </c>
      <c r="HA55" s="104" t="str">
        <f>IF(ISERROR(INDEX(Results_Cases!GA:GA,MATCH(A55,Results_Cases!A:A,0))/HF55),"..",INDEX(Results_Cases!GA:GA,MATCH(A55,Results_Cases!A:A,0))/HF55)</f>
        <v>..</v>
      </c>
      <c r="HB55" s="104" t="str">
        <f>IF(ISERROR(INDEX(Results_Cases!GB:GB,MATCH(A55,Results_Cases!A:A,0))/HF55),"..",INDEX(Results_Cases!GB:GB,MATCH(A55,Results_Cases!A:A,0))/HF55)</f>
        <v>..</v>
      </c>
      <c r="HC55" s="104" t="str">
        <f>IF(ISERROR(INDEX(Results_Cases!GC:GC,MATCH(A55,Results_Cases!A:A,0))/HF55),"..",INDEX(Results_Cases!GC:GC,MATCH(A55,Results_Cases!A:A,0))/HF55)</f>
        <v>..</v>
      </c>
      <c r="HD55" s="104" t="str">
        <f>IF(ISERROR(INDEX(Results_Cases!GD:GD,MATCH(A55,Results_Cases!A:A,0))/HF55),"..",INDEX(Results_Cases!GD:GD,MATCH(A55,Results_Cases!A:A,0))/HF55)</f>
        <v>..</v>
      </c>
      <c r="HE55" s="104" t="str">
        <f>IF(ISERROR(INDEX(Results_Cases!GE:GE,MATCH(A55,Results_Cases!A:A,0))/HF55),"..",INDEX(Results_Cases!GE:GE,MATCH(A55,Results_Cases!A:A,0))/HF55)</f>
        <v>..</v>
      </c>
      <c r="HF55" s="110">
        <f>INDEX(Results_Cases!GA:GA,MATCH(A55,Results_Cases!A:A,0))+INDEX(Results_Cases!GB:GB,MATCH(A55,Results_Cases!A:A,0))+INDEX(Results_Cases!GC:GC,MATCH(A55,Results_Cases!A:A,0))+INDEX(Results_Cases!GD:GD,MATCH(A55,Results_Cases!A:A,0))+INDEX(Results_Cases!GE:GE,MATCH(A55,Results_Cases!A:A,0))</f>
        <v>0</v>
      </c>
      <c r="HG55" s="102">
        <f>INDEX(Results_Cases!GF:GF,MATCH(A55,Results_Cases!A:A,0))/HO55</f>
        <v>0.6875</v>
      </c>
      <c r="HH55" s="102">
        <f>INDEX(Results_Cases!GG:GG,MATCH(A55,Results_Cases!A:A,0))/HO55</f>
        <v>6.25E-2</v>
      </c>
      <c r="HI55" s="102">
        <f>INDEX(Results_Cases!GH:GH,MATCH(A55,Results_Cases!A:A,0))/HO55</f>
        <v>0.125</v>
      </c>
      <c r="HJ55" s="102">
        <f>INDEX(Results_Cases!GI:GI,MATCH(A55,Results_Cases!A:A,0))/HO55</f>
        <v>3.125E-2</v>
      </c>
      <c r="HK55" s="102">
        <f>INDEX(Results_Cases!GJ:GJ,MATCH(A55,Results_Cases!A:A,0))/HO55</f>
        <v>3.125E-2</v>
      </c>
      <c r="HL55" s="102">
        <f>INDEX(Results_Cases!GK:GK,MATCH(A55,Results_Cases!A:A,0))/HO55</f>
        <v>0</v>
      </c>
      <c r="HM55" s="102">
        <f>INDEX(Results_Cases!GL:GL,MATCH(A55,Results_Cases!A:A,0))/HO55</f>
        <v>6.25E-2</v>
      </c>
      <c r="HN55" s="102">
        <f>INDEX(Results_Cases!GM:GM,MATCH(A55,Results_Cases!A:A,0))/HO55</f>
        <v>6.25E-2</v>
      </c>
      <c r="HO55" s="103">
        <f>INDEX(Results_Cases!HC:HC,MATCH(A55,Results_Cases!A:A,0))</f>
        <v>32</v>
      </c>
      <c r="HP55" s="104">
        <f>IF(ISERROR(INDEX(Results_Cases!GN:GN,MATCH(A55,Results_Cases!A:A,0))/HX55),0,INDEX(Results_Cases!GN:GN,MATCH(A55,Results_Cases!A:A,0))/HX55)</f>
        <v>0.48484848484848486</v>
      </c>
      <c r="HQ55" s="104">
        <f>IF(ISERROR(INDEX(Results_Cases!GO:GO,MATCH(A55,Results_Cases!A:A,0))/HX55),0,INDEX(Results_Cases!GO:GO,MATCH(A55,Results_Cases!A:A,0))/HX55)</f>
        <v>9.0909090909090912E-2</v>
      </c>
      <c r="HR55" s="104">
        <f>IF(ISERROR(INDEX(Results_Cases!GP:GP,MATCH(A55,Results_Cases!A:A,0))/HX55),0,INDEX(Results_Cases!GP:GP,MATCH(A55,Results_Cases!A:A,0))/HX55)</f>
        <v>0</v>
      </c>
      <c r="HS55" s="104">
        <f>IF(ISERROR(INDEX(Results_Cases!GQ:GQ,MATCH(A55,Results_Cases!A:A,0))/HX55),0,INDEX(Results_Cases!GQ:GQ,MATCH(A55,Results_Cases!A:A,0))/HX55)</f>
        <v>3.0303030303030304E-2</v>
      </c>
      <c r="HT55" s="104">
        <f>IF(ISERROR(INDEX(Results_Cases!GR:GR,MATCH(A55,Results_Cases!A:A,0))/HX55),0,INDEX(Results_Cases!GR:GR,MATCH(A55,Results_Cases!A:A,0))/HX55)</f>
        <v>0.27272727272727271</v>
      </c>
      <c r="HU55" s="104">
        <f>IF(ISERROR(INDEX(Results_Cases!GS:GS,MATCH(A55,Results_Cases!A:A,0))/HX55),0,INDEX(Results_Cases!GS:GS,MATCH(A55,Results_Cases!A:A,0))/HX55)</f>
        <v>0</v>
      </c>
      <c r="HV55" s="104">
        <f>IF(ISERROR(INDEX(Results_Cases!GT:GT,MATCH(A55,Results_Cases!A:A,0))/HX55),0,INDEX(Results_Cases!GT:GT,MATCH(A55,Results_Cases!A:A,0))/HX55)</f>
        <v>3.0303030303030304E-2</v>
      </c>
      <c r="HW55" s="104">
        <f>IF(ISERROR(INDEX(Results_Cases!GU:GU,MATCH(A55,Results_Cases!A:A,0))/HX55),0,INDEX(Results_Cases!GU:GU,MATCH(A55,Results_Cases!A:A,0))/HX55)</f>
        <v>9.0909090909090912E-2</v>
      </c>
      <c r="HX55" s="100">
        <f>INDEX(Results_Cases!GN:GN,MATCH(A55,Results_Cases!A:A,0))+INDEX(Results_Cases!GO:GO,MATCH(A55,Results_Cases!A:A,0))+INDEX(Results_Cases!GP:GP,MATCH(A55,Results_Cases!A:A,0))+INDEX(Results_Cases!GQ:GQ,MATCH(A55,Results_Cases!A:A,0))+INDEX(Results_Cases!GR:GR,MATCH(A55,Results_Cases!A:A,0))+INDEX(Results_Cases!GS:GS,MATCH(A55,Results_Cases!A:A,0))+INDEX(Results_Cases!GT:GT,MATCH(A55,Results_Cases!A:A,0))+INDEX(Results_Cases!GU:GU,MATCH(A55,Results_Cases!A:A,0))</f>
        <v>33</v>
      </c>
      <c r="HY55" s="102">
        <f>IF(ISERROR(INDEX(Results_Cases!GV:GV,MATCH(A55,Results_Cases!A:A,0))/IA55),"..",INDEX(Results_Cases!GV:GV,MATCH(A55,Results_Cases!A:A,0))/IA55)</f>
        <v>0.33333333333333331</v>
      </c>
      <c r="HZ55" s="102">
        <f>IF(ISERROR(INDEX(Results_Cases!GW:GW,MATCH(A55,Results_Cases!A:A,0))/IA55),"..",INDEX(Results_Cases!GW:GW,MATCH(A55,Results_Cases!A:A,0))/IA55)</f>
        <v>0.66666666666666663</v>
      </c>
      <c r="IA55" s="103">
        <f>INDEX(Results_Cases!GV:GV,MATCH(A55,Results_Cases!A:A,0))+INDEX(Results_Cases!GW:GW,MATCH(A55,Results_Cases!A:A,0))</f>
        <v>36</v>
      </c>
      <c r="IB55" s="104">
        <f>IF(ISERROR(INDEX(Results_Cases!GX:GX,MATCH(A55,Results_Cases!A:A,0))/ID55),"..",INDEX(Results_Cases!GX:GX,MATCH(A55,Results_Cases!A:A,0))/ID55)</f>
        <v>0.22222222222222221</v>
      </c>
      <c r="IC55" s="104">
        <f>IF(ISERROR(INDEX(Results_Cases!GY:GY,MATCH(A55,Results_Cases!A:A,0))/ID55),"..",INDEX(Results_Cases!GY:GY,MATCH(A55,Results_Cases!A:A,0))/ID55)</f>
        <v>0.77777777777777779</v>
      </c>
      <c r="ID55" s="111">
        <f>INDEX(Results_Cases!GX:GX,MATCH(A55,Results_Cases!A:A,0))+INDEX(Results_Cases!GY:GY,MATCH(A55,Results_Cases!A:A,0))</f>
        <v>36</v>
      </c>
    </row>
    <row r="56" spans="1:238" s="30" customFormat="1" ht="24" customHeight="1" x14ac:dyDescent="0.2">
      <c r="A56" s="93" t="s">
        <v>132</v>
      </c>
      <c r="B56" s="94" t="s">
        <v>84</v>
      </c>
      <c r="C56" s="94" t="s">
        <v>177</v>
      </c>
      <c r="D56" s="100">
        <f>INDEX(Results_Cases!D:D,MATCH(A56,Results_Cases!A:A,0))</f>
        <v>7</v>
      </c>
      <c r="E56" s="102">
        <f>INDEX(Results_Cases!E:E,MATCH(A56,Results_Cases!A:A,0))/G56</f>
        <v>1</v>
      </c>
      <c r="F56" s="102">
        <f>INDEX(Results_Cases!F:F,MATCH(A56,Results_Cases!A:A,0))/G56</f>
        <v>0</v>
      </c>
      <c r="G56" s="103">
        <f>INDEX(Results_Cases!D:D,MATCH(A56,Results_Cases!A:A,0))</f>
        <v>7</v>
      </c>
      <c r="H56" s="104">
        <f>INDEX(Results_Cases!G:G,MATCH(A56,Results_Cases!A:A,0))/T56</f>
        <v>0.14285714285714285</v>
      </c>
      <c r="I56" s="104">
        <f>INDEX(Results_Cases!H:H,MATCH(A56,Results_Cases!A:A,0))/T56</f>
        <v>0.7142857142857143</v>
      </c>
      <c r="J56" s="104">
        <f>INDEX(Results_Cases!I:I,MATCH(A56,Results_Cases!A:A,0))/T56</f>
        <v>0.5714285714285714</v>
      </c>
      <c r="K56" s="104">
        <f>INDEX(Results_Cases!J:J,MATCH(A56,Results_Cases!A:A,0))/T56</f>
        <v>0.2857142857142857</v>
      </c>
      <c r="L56" s="104">
        <f>INDEX(Results_Cases!K:K,MATCH(A56,Results_Cases!A:A,0))/T56</f>
        <v>0</v>
      </c>
      <c r="M56" s="104">
        <f>INDEX(Results_Cases!L:L,MATCH(A56,Results_Cases!A:A,0))/T56</f>
        <v>0.14285714285714285</v>
      </c>
      <c r="N56" s="104">
        <f>INDEX(Results_Cases!M:M,MATCH(A56,Results_Cases!A:A,0))/T56</f>
        <v>0.2857142857142857</v>
      </c>
      <c r="O56" s="104">
        <f>INDEX(Results_Cases!N:N,MATCH(A56,Results_Cases!A:A,0))/T56</f>
        <v>0.42857142857142855</v>
      </c>
      <c r="P56" s="104">
        <f>INDEX(Results_Cases!O:O,MATCH(A56,Results_Cases!A:A,0))/T56</f>
        <v>0.14285714285714285</v>
      </c>
      <c r="Q56" s="104">
        <f>INDEX(Results_Cases!P:P,MATCH(A56,Results_Cases!A:A,0))/T56</f>
        <v>0.14285714285714285</v>
      </c>
      <c r="R56" s="104">
        <f>INDEX(Results_Cases!Q:Q,MATCH(A56,Results_Cases!A:A,0))/T56</f>
        <v>0</v>
      </c>
      <c r="S56" s="104">
        <f>INDEX(Results_Cases!R:R,MATCH(A56,Results_Cases!A:A,0))/T56</f>
        <v>0.2857142857142857</v>
      </c>
      <c r="T56" s="100">
        <f>INDEX(Results_Cases!GZ:GZ,MATCH(A56,Results_Cases!A:A,0))</f>
        <v>7</v>
      </c>
      <c r="U56" s="102">
        <f>IF(ISERROR(INDEX(Results_Cases!S:S,MATCH(A56,Results_Cases!A:A,0))/X56),0,INDEX(Results_Cases!S:S,MATCH(A56,Results_Cases!A:A,0))/X56)</f>
        <v>1</v>
      </c>
      <c r="V56" s="102">
        <f>IF(ISERROR(INDEX(Results_Cases!T:T,MATCH(A56,Results_Cases!A:A,0))/X56),0,INDEX(Results_Cases!T:T,MATCH(A56,Results_Cases!A:A,0))/X56)</f>
        <v>0</v>
      </c>
      <c r="W56" s="102">
        <f>IF(ISERROR(INDEX(Results_Cases!U:U,MATCH(A56,Results_Cases!A:A,0))/X56),0,INDEX(Results_Cases!U:U,MATCH(A56,Results_Cases!A:A,0))/X56)</f>
        <v>0</v>
      </c>
      <c r="X56" s="103">
        <f>IF(INDEX(Results_Cases!S:S,MATCH(A56,Results_Cases!A:A,0))+INDEX(Results_Cases!T:T,MATCH(A56,Results_Cases!A:A,0))+INDEX(Results_Cases!U:U,MATCH(A56,Results_Cases!A:A,0))=0,"..",INDEX(Results_Cases!S:S,MATCH(A56,Results_Cases!A:A,0))+INDEX(Results_Cases!T:T,MATCH(A56,Results_Cases!A:A,0))+INDEX(Results_Cases!U:U,MATCH(A56,Results_Cases!A:A,0)))</f>
        <v>1</v>
      </c>
      <c r="Y56" s="104">
        <f>IF(ISERROR(INDEX(Results_Cases!V:V,MATCH(A56,Results_Cases!A:A,0))/AC56),"..",INDEX(Results_Cases!V:V,MATCH(A56,Results_Cases!A:A,0))/AC56)</f>
        <v>0.5714285714285714</v>
      </c>
      <c r="Z56" s="104">
        <f>IF(ISERROR(INDEX(Results_Cases!W:W,MATCH(A56,Results_Cases!A:A,0))/AC56),"..",INDEX(Results_Cases!W:W,MATCH(A56,Results_Cases!A:A,0))/AC56)</f>
        <v>0</v>
      </c>
      <c r="AA56" s="104">
        <f>IF(ISERROR(INDEX(Results_Cases!X:X,MATCH(A56,Results_Cases!A:A,0))/AC56),"..",INDEX(Results_Cases!X:X,MATCH(A56,Results_Cases!A:A,0))/AC56)</f>
        <v>0</v>
      </c>
      <c r="AB56" s="104">
        <f>IF(ISERROR(INDEX(Results_Cases!Y:Y,MATCH(A56,Results_Cases!A:A,0))/AC56),"..",INDEX(Results_Cases!Y:Y,MATCH(A56,Results_Cases!A:A,0))/AC56)</f>
        <v>0.42857142857142855</v>
      </c>
      <c r="AC56" s="100">
        <f>INDEX(Results_Cases!HA:HA,MATCH(A56,Results_Cases!A:A,0))</f>
        <v>7</v>
      </c>
      <c r="AD56" s="102">
        <f>IF(ISERROR(INDEX(Results_Cases!Z:Z,MATCH(A56,Results_Cases!A:A,0))/AK56),"..",INDEX(Results_Cases!Z:Z,MATCH(A56,Results_Cases!A:A,0))/AK56)</f>
        <v>0.42857142857142855</v>
      </c>
      <c r="AE56" s="102">
        <f>IF(ISERROR(INDEX(Results_Cases!AA:AA,MATCH(A56,Results_Cases!A:A,0))/AK56),"..",INDEX(Results_Cases!AA:AA,MATCH(A56,Results_Cases!A:A,0))/AK56)</f>
        <v>0.14285714285714285</v>
      </c>
      <c r="AF56" s="102">
        <f>IF(ISERROR(INDEX(Results_Cases!AB:AB,MATCH(A56,Results_Cases!A:A,0))/AK56),"..",INDEX(Results_Cases!AB:AB,MATCH(A56,Results_Cases!A:A,0))/AK56)</f>
        <v>0</v>
      </c>
      <c r="AG56" s="102">
        <f>IF(ISERROR(INDEX(Results_Cases!AC:AC,MATCH(A56,Results_Cases!A:A,0))/AK56),"..",INDEX(Results_Cases!AC:AC,MATCH(A56,Results_Cases!A:A,0))/AK56)</f>
        <v>0</v>
      </c>
      <c r="AH56" s="102">
        <f>IF(ISERROR(INDEX(Results_Cases!AD:AD,MATCH(A56,Results_Cases!A:A,0))/AK56),"..",INDEX(Results_Cases!AD:AD,MATCH(A56,Results_Cases!A:A,0))/AK56)</f>
        <v>0.14285714285714285</v>
      </c>
      <c r="AI56" s="102">
        <f>IF(ISERROR(INDEX(Results_Cases!AE:AE,MATCH(A56,Results_Cases!A:A,0))/AK56),"..",INDEX(Results_Cases!AE:AE,MATCH(A56,Results_Cases!A:A,0))/AK56)</f>
        <v>0</v>
      </c>
      <c r="AJ56" s="102">
        <f>IF(ISERROR(INDEX(Results_Cases!AF:AF,MATCH(A56,Results_Cases!A:A,0))/AK56),"..",INDEX(Results_Cases!AF:AF,MATCH(A56,Results_Cases!A:A,0))/AK56)</f>
        <v>0.2857142857142857</v>
      </c>
      <c r="AK56" s="103">
        <f>IF(INDEX(Results_Cases!Z:Z,MATCH(A56,Results_Cases!A:A,0))+INDEX(Results_Cases!AA:AA,MATCH(A56,Results_Cases!A:A,0))+INDEX(Results_Cases!AB:AB,MATCH(A56,Results_Cases!A:A,0))+INDEX(Results_Cases!AC:AC,MATCH(A56,Results_Cases!A:A,0))+INDEX(Results_Cases!AD:AD,MATCH(A56,Results_Cases!A:A,0))+INDEX(Results_Cases!AE:AE,MATCH(A56,Results_Cases!A:A,0))+INDEX(Results_Cases!AF:AF,MATCH(A56,Results_Cases!A:A,0))=0,"..",INDEX(Results_Cases!Z:Z,MATCH(A56,Results_Cases!A:A,0))+INDEX(Results_Cases!AA:AA,MATCH(A56,Results_Cases!A:A,0))+INDEX(Results_Cases!AB:AB,MATCH(A56,Results_Cases!A:A,0))+INDEX(Results_Cases!AC:AC,MATCH(A56,Results_Cases!A:A,0))+INDEX(Results_Cases!AD:AD,MATCH(A56,Results_Cases!A:A,0))+INDEX(Results_Cases!AE:AE,MATCH(A56,Results_Cases!A:A,0))+INDEX(Results_Cases!AF:AF,MATCH(A56,Results_Cases!A:A,0)))</f>
        <v>7</v>
      </c>
      <c r="AL56" s="104">
        <f>IF(ISERROR(INDEX(Results_Cases!AG:AG,MATCH(A56,Results_Cases!A:A,0))/AR56),"..",INDEX(Results_Cases!AG:AG,MATCH(A56,Results_Cases!A:A,0))/AR56)</f>
        <v>0</v>
      </c>
      <c r="AM56" s="104">
        <f>IF(ISERROR(INDEX(Results_Cases!AH:AH,MATCH(A56,Results_Cases!A:A,0))/AR56),"..",INDEX(Results_Cases!AH:AH,MATCH(A56,Results_Cases!A:A,0))/AR56)</f>
        <v>0.7142857142857143</v>
      </c>
      <c r="AN56" s="104">
        <f>IF(ISERROR(INDEX(Results_Cases!AI:AI,MATCH(A56,Results_Cases!A:A,0))/AR56),"..",INDEX(Results_Cases!AI:AI,MATCH(A56,Results_Cases!A:A,0))/AR56)</f>
        <v>0</v>
      </c>
      <c r="AO56" s="104">
        <f>IF(ISERROR(INDEX(Results_Cases!AJ:AJ,MATCH(A56,Results_Cases!A:A,0))/AR56),"..",INDEX(Results_Cases!AJ:AJ,MATCH(A56,Results_Cases!A:A,0))/AR56)</f>
        <v>0</v>
      </c>
      <c r="AP56" s="104">
        <f>IF(ISERROR(INDEX(Results_Cases!AK:AK,MATCH(A56,Results_Cases!A:A,0))/AR56),"..",INDEX(Results_Cases!AK:AK,MATCH(A56,Results_Cases!A:A,0))/AR56)</f>
        <v>0</v>
      </c>
      <c r="AQ56" s="104">
        <f>IF(ISERROR(INDEX(Results_Cases!AL:AL,MATCH(A56,Results_Cases!A:A,0))/AR56),"..",INDEX(Results_Cases!AL:AL,MATCH(A56,Results_Cases!A:A,0))/AR56)</f>
        <v>0.2857142857142857</v>
      </c>
      <c r="AR56" s="100">
        <f>INDEX(Results_Cases!AG:AG,MATCH(A56,Results_Cases!A:A,0))+INDEX(Results_Cases!AH:AH,MATCH(A56,Results_Cases!A:A,0))+INDEX(Results_Cases!AI:AI,MATCH(A56,Results_Cases!A:A,0))+INDEX(Results_Cases!AJ:AJ,MATCH(A56,Results_Cases!A:A,0))+INDEX(Results_Cases!AK:AK,MATCH(A56,Results_Cases!A:A,0))+INDEX(Results_Cases!AL:AL,MATCH(A56,Results_Cases!A:A,0))</f>
        <v>7</v>
      </c>
      <c r="AS56" s="102">
        <f>IF(ISERROR(INDEX(Results_Cases!AM:AM,MATCH(A56,Results_Cases!A:A,0))/AX56),"..",INDEX(Results_Cases!AM:AM,MATCH(A56,Results_Cases!A:A,0))/AX56)</f>
        <v>0.8571428571428571</v>
      </c>
      <c r="AT56" s="102">
        <f>IF(ISERROR(INDEX(Results_Cases!AN:AN,MATCH(A56,Results_Cases!A:A,0))/AX56),"..",INDEX(Results_Cases!AN:AN,MATCH(A56,Results_Cases!A:A,0))/AX56)</f>
        <v>0.14285714285714285</v>
      </c>
      <c r="AU56" s="102">
        <f>IF(ISERROR(INDEX(Results_Cases!AO:AO,MATCH(A56,Results_Cases!A:A,0))/AX56),"..",INDEX(Results_Cases!AO:AO,MATCH(A56,Results_Cases!A:A,0))/AX56)</f>
        <v>0</v>
      </c>
      <c r="AV56" s="102">
        <f>IF(ISERROR(INDEX(Results_Cases!AP:AP,MATCH(A56,Results_Cases!A:A,0))/AX56),"..",INDEX(Results_Cases!AP:AP,MATCH(A56,Results_Cases!A:A,0))/AX56)</f>
        <v>0</v>
      </c>
      <c r="AW56" s="102">
        <f>IF(ISERROR(INDEX(Results_Cases!AQ:AQ,MATCH(A56,Results_Cases!A:A,0))/AX56),"..",INDEX(Results_Cases!AQ:AQ,MATCH(A56,Results_Cases!A:A,0))/AX56)</f>
        <v>0</v>
      </c>
      <c r="AX56" s="103">
        <f>INDEX(Results_Cases!AM:AM,MATCH(A56,Results_Cases!A:A,0))+INDEX(Results_Cases!AN:AN,MATCH(A56,Results_Cases!A:A,0))+INDEX(Results_Cases!AO:AO,MATCH(A56,Results_Cases!A:A,0))+INDEX(Results_Cases!AP:AP,MATCH(A56,Results_Cases!A:A,0))+INDEX(Results_Cases!AQ:AQ,MATCH(A56,Results_Cases!A:A,0))</f>
        <v>7</v>
      </c>
      <c r="AY56" s="104">
        <f>IF(ISERROR(INDEX(Results_Cases!AR:AR,MATCH(A56,Results_Cases!A:A,0))/BD56),"..",INDEX(Results_Cases!AR:AR,MATCH(A56,Results_Cases!A:A,0))/BD56)</f>
        <v>0.8571428571428571</v>
      </c>
      <c r="AZ56" s="104">
        <f>IF(ISERROR(INDEX(Results_Cases!AS:AS,MATCH(A56,Results_Cases!A:A,0))/BD56),"..",INDEX(Results_Cases!AS:AS,MATCH(A56,Results_Cases!A:A,0))/BD56)</f>
        <v>0.14285714285714285</v>
      </c>
      <c r="BA56" s="104">
        <f>IF(ISERROR(INDEX(Results_Cases!AT:AT,MATCH(A56,Results_Cases!A:A,0))/BD56),"..",INDEX(Results_Cases!AT:AT,MATCH(A56,Results_Cases!A:A,0))/BD56)</f>
        <v>0</v>
      </c>
      <c r="BB56" s="104">
        <f>IF(ISERROR(INDEX(Results_Cases!AU:AU,MATCH(A56,Results_Cases!A:A,0))/BD56),"..",INDEX(Results_Cases!AU:AU,MATCH(A56,Results_Cases!A:A,0))/BD56)</f>
        <v>0</v>
      </c>
      <c r="BC56" s="104">
        <f>IF(ISERROR(INDEX(Results_Cases!AV:AV,MATCH(A56,Results_Cases!A:A,0))/BD56),"..",INDEX(Results_Cases!AV:AV,MATCH(A56,Results_Cases!A:A,0))/BD56)</f>
        <v>0</v>
      </c>
      <c r="BD56" s="100">
        <f>INDEX(Results_Cases!AR:AR,MATCH(A56,Results_Cases!A:A,0))+INDEX(Results_Cases!AS:AS,MATCH(A56,Results_Cases!A:A,0))+INDEX(Results_Cases!AT:AT,MATCH(A56,Results_Cases!A:A,0))+INDEX(Results_Cases!AU:AU,MATCH(A56,Results_Cases!A:A,0))+INDEX(Results_Cases!AV:AV,MATCH(A56,Results_Cases!A:A,0))</f>
        <v>7</v>
      </c>
      <c r="BE56" s="102">
        <f>IF(ISERROR(INDEX(Results_Cases!AW:AW,MATCH(A56,Results_Cases!A:A,0))/BJ56),"..",INDEX(Results_Cases!AW:AW,MATCH(A56,Results_Cases!A:A,0))/BJ56)</f>
        <v>0.8571428571428571</v>
      </c>
      <c r="BF56" s="102">
        <f>IF(ISERROR(INDEX(Results_Cases!AX:AX,MATCH(A56,Results_Cases!A:A,0))/BJ56),"..",INDEX(Results_Cases!AX:AX,MATCH(A56,Results_Cases!A:A,0))/BJ56)</f>
        <v>0.14285714285714285</v>
      </c>
      <c r="BG56" s="102">
        <f>IF(ISERROR(INDEX(Results_Cases!AY:AY,MATCH(A56,Results_Cases!A:A,0))/BJ56),"..",INDEX(Results_Cases!AY:AY,MATCH(A56,Results_Cases!A:A,0))/BJ56)</f>
        <v>0</v>
      </c>
      <c r="BH56" s="102">
        <f>IF(ISERROR(INDEX(Results_Cases!AZ:AZ,MATCH(A56,Results_Cases!A:A,0))/BJ56),"..",INDEX(Results_Cases!AZ:AZ,MATCH(A56,Results_Cases!A:A,0))/BJ56)</f>
        <v>0</v>
      </c>
      <c r="BI56" s="102">
        <f>IF(ISERROR(INDEX(Results_Cases!BA:BA,MATCH(A56,Results_Cases!A:A,0))/BJ56),"..",INDEX(Results_Cases!BA:BA,MATCH(A56,Results_Cases!A:A,0))/BJ56)</f>
        <v>0</v>
      </c>
      <c r="BJ56" s="103">
        <f>INDEX(Results_Cases!AW:AW,MATCH(A56,Results_Cases!A:A,0))+INDEX(Results_Cases!AX:AX,MATCH(A56,Results_Cases!A:A,0))+INDEX(Results_Cases!AY:AY,MATCH(A56,Results_Cases!A:A,0))+INDEX(Results_Cases!AZ:AZ,MATCH(A56,Results_Cases!A:A,0))+INDEX(Results_Cases!BA:BA,MATCH(A56,Results_Cases!A:A,0))</f>
        <v>7</v>
      </c>
      <c r="BK56" s="104">
        <f>IF(ISERROR(INDEX(Results_Cases!BB:BB,MATCH(A56,Results_Cases!A:A,0))/BP56),"..",INDEX(Results_Cases!BB:BB,MATCH(A56,Results_Cases!A:A,0))/BP56)</f>
        <v>0.8571428571428571</v>
      </c>
      <c r="BL56" s="104">
        <f>IF(ISERROR(INDEX(Results_Cases!BC:BC,MATCH(A56,Results_Cases!A:A,0))/BP56),"..",INDEX(Results_Cases!BC:BC,MATCH(A56,Results_Cases!A:A,0))/BP56)</f>
        <v>0.14285714285714285</v>
      </c>
      <c r="BM56" s="104">
        <f>IF(ISERROR(INDEX(Results_Cases!BD:BD,MATCH(A56,Results_Cases!A:A,0))/BP56),"..",INDEX(Results_Cases!BD:BD,MATCH(A56,Results_Cases!A:A,0))/BP56)</f>
        <v>0</v>
      </c>
      <c r="BN56" s="104">
        <f>IF(ISERROR(INDEX(Results_Cases!BE:BE,MATCH(A56,Results_Cases!A:A,0))/BP56),"..",INDEX(Results_Cases!BE:BE,MATCH(A56,Results_Cases!A:A,0))/BP56)</f>
        <v>0</v>
      </c>
      <c r="BO56" s="104">
        <f>IF(ISERROR(INDEX(Results_Cases!BF:BF,MATCH(A56,Results_Cases!A:A,0))/BP56),"..",INDEX(Results_Cases!BF:BF,MATCH(A56,Results_Cases!A:A,0))/BP56)</f>
        <v>0</v>
      </c>
      <c r="BP56" s="100">
        <f>INDEX(Results_Cases!BB:BB,MATCH(A56,Results_Cases!A:A,0))+INDEX(Results_Cases!BC:BC,MATCH(A56,Results_Cases!A:A,0))+INDEX(Results_Cases!BD:BD,MATCH(A56,Results_Cases!A:A,0))+INDEX(Results_Cases!BE:BE,MATCH(A56,Results_Cases!A:A,0))+INDEX(Results_Cases!BF:BF,MATCH(A56,Results_Cases!A:A,0))</f>
        <v>7</v>
      </c>
      <c r="BQ56" s="102">
        <f>IF(ISERROR(INDEX(Results_Cases!BG:BG,MATCH(A56,Results_Cases!A:A,0))/BV56),"..",INDEX(Results_Cases!BG:BG,MATCH(A56,Results_Cases!A:A,0))/BV56)</f>
        <v>0.6</v>
      </c>
      <c r="BR56" s="102">
        <f>IF(ISERROR(INDEX(Results_Cases!BH:BH,MATCH(A56,Results_Cases!A:A,0))/AX56),"..",INDEX(Results_Cases!BH:BH,MATCH(A56,Results_Cases!A:A,0))/AX56)</f>
        <v>0.2857142857142857</v>
      </c>
      <c r="BS56" s="102">
        <f>IF(ISERROR(INDEX(Results_Cases!BI:BI,MATCH(A56,Results_Cases!A:A,0))/AX56),"..",INDEX(Results_Cases!BI:BI,MATCH(A56,Results_Cases!A:A,0))/AX56)</f>
        <v>0</v>
      </c>
      <c r="BT56" s="102">
        <f>IF(ISERROR(INDEX(Results_Cases!BJ:BJ,MATCH(A56,Results_Cases!A:A,0))/AX56),"..",INDEX(Results_Cases!BJ:BJ,MATCH(A56,Results_Cases!A:A,0))/AX56)</f>
        <v>0</v>
      </c>
      <c r="BU56" s="102">
        <f>IF(ISERROR(INDEX(Results_Cases!BK:BK,MATCH(A56,Results_Cases!A:A,0))/AX56),"..",INDEX(Results_Cases!BK:BK,MATCH(A56,Results_Cases!A:A,0))/AX56)</f>
        <v>0</v>
      </c>
      <c r="BV56" s="103">
        <f>INDEX(Results_Cases!BG:BG,MATCH(A56,Results_Cases!A:A,0))+INDEX(Results_Cases!BH:BH,MATCH(A56,Results_Cases!A:A,0))+INDEX(Results_Cases!BI:BI,MATCH(A56,Results_Cases!A:A,0))+INDEX(Results_Cases!BJ:BJ,MATCH(A56,Results_Cases!A:A,0))+INDEX(Results_Cases!BK:BK,MATCH(A56,Results_Cases!A:A,0))</f>
        <v>5</v>
      </c>
      <c r="BW56" s="104">
        <f>IF(ISERROR(INDEX(Results_Cases!BL:BL,MATCH(A56,Results_Cases!A:A,0))/CB56),"..",INDEX(Results_Cases!BL:BL,MATCH(A56,Results_Cases!A:A,0))/CB56)</f>
        <v>1</v>
      </c>
      <c r="BX56" s="104">
        <f>IF(ISERROR(INDEX(Results_Cases!BM:BM,MATCH(A56,Results_Cases!A:A,0))/CB56),"..",INDEX(Results_Cases!BM:BM,MATCH(A56,Results_Cases!A:A,0))/CB56)</f>
        <v>0</v>
      </c>
      <c r="BY56" s="104">
        <f>IF(ISERROR(INDEX(Results_Cases!BN:BN,MATCH(A56,Results_Cases!A:A,0))/CB56),"..",INDEX(Results_Cases!BN:BN,MATCH(A56,Results_Cases!A:A,0))/CB56)</f>
        <v>0</v>
      </c>
      <c r="BZ56" s="104">
        <f>IF(ISERROR(INDEX(Results_Cases!BO:BO,MATCH(A56,Results_Cases!A:A,0))/CB56),"..",INDEX(Results_Cases!BO:BO,MATCH(A56,Results_Cases!A:A,0))/CB56)</f>
        <v>0</v>
      </c>
      <c r="CA56" s="104">
        <f>IF(ISERROR(INDEX(Results_Cases!BP:BP,MATCH(A56,Results_Cases!A:A,0))/CB56),"..",INDEX(Results_Cases!BP:BP,MATCH(A56,Results_Cases!A:A,0))/CB56)</f>
        <v>0</v>
      </c>
      <c r="CB56" s="100">
        <f>INDEX(Results_Cases!BL:BL,MATCH(A56,Results_Cases!A:A,0))+INDEX(Results_Cases!BM:BM,MATCH(A56,Results_Cases!A:A,0))+INDEX(Results_Cases!BN:BN,MATCH(A56,Results_Cases!A:A,0))+INDEX(Results_Cases!BO:BO,MATCH(A56,Results_Cases!A:A,0))+INDEX(Results_Cases!BP:BP,MATCH(A56,Results_Cases!A:A,0))</f>
        <v>1</v>
      </c>
      <c r="CC56" s="102">
        <f>IF(ISERROR(INDEX(Results_Cases!BQ:BQ,MATCH(A56,Results_Cases!A:A,0))/CH56),"..",INDEX(Results_Cases!BQ:BQ,MATCH(A56,Results_Cases!A:A,0))/CH56)</f>
        <v>0.66666666666666663</v>
      </c>
      <c r="CD56" s="102">
        <f>IF(ISERROR(INDEX(Results_Cases!BR:BR,MATCH(A56,Results_Cases!A:A,0))/CH56),"..",INDEX(Results_Cases!BR:BR,MATCH(A56,Results_Cases!A:A,0))/CH56)</f>
        <v>0.33333333333333331</v>
      </c>
      <c r="CE56" s="102">
        <f>IF(ISERROR(INDEX(Results_Cases!BS:BS,MATCH(A56,Results_Cases!A:A,0))/CH56),"..",INDEX(Results_Cases!BS:BS,MATCH(A56,Results_Cases!A:A,0))/CH56)</f>
        <v>0</v>
      </c>
      <c r="CF56" s="102">
        <f>IF(ISERROR(INDEX(Results_Cases!BT:BT,MATCH(A56,Results_Cases!A:A,0))/CH56),"..",INDEX(Results_Cases!BT:BT,MATCH(A56,Results_Cases!A:A,0))/CH56)</f>
        <v>0</v>
      </c>
      <c r="CG56" s="102">
        <f>IF(ISERROR(INDEX(Results_Cases!BU:BU,MATCH(A56,Results_Cases!A:A,0))/CH56),"..",INDEX(Results_Cases!BU:BU,MATCH(A56,Results_Cases!A:A,0))/CH56)</f>
        <v>0</v>
      </c>
      <c r="CH56" s="103">
        <f>INDEX(Results_Cases!BQ:BQ,MATCH(A56,Results_Cases!A:A,0))+INDEX(Results_Cases!BR:BR,MATCH(A56,Results_Cases!A:A,0))+INDEX(Results_Cases!BS:BS,MATCH(A56,Results_Cases!A:A,0))+INDEX(Results_Cases!BT:BT,MATCH(A56,Results_Cases!A:A,0))+INDEX(Results_Cases!BU:BU,MATCH(A56,Results_Cases!A:A,0))</f>
        <v>6</v>
      </c>
      <c r="CI56" s="104">
        <f>IF(ISERROR(INDEX(Results_Cases!BV:BV,MATCH(A56,Results_Cases!A:A,0))/CN56),"..",INDEX(Results_Cases!BV:BV,MATCH(A56,Results_Cases!A:A,0))/CN56)</f>
        <v>0.83333333333333337</v>
      </c>
      <c r="CJ56" s="104">
        <f>IF(ISERROR(INDEX(Results_Cases!BW:BW,MATCH(A56,Results_Cases!A:A,0))/CN56),"..",INDEX(Results_Cases!BW:BW,MATCH(A56,Results_Cases!A:A,0))/CN56)</f>
        <v>0.16666666666666666</v>
      </c>
      <c r="CK56" s="104">
        <f>IF(ISERROR(INDEX(Results_Cases!BX:BX,MATCH(A56,Results_Cases!A:A,0))/CN56),"..",INDEX(Results_Cases!BX:BX,MATCH(A56,Results_Cases!A:A,0))/CN56)</f>
        <v>0</v>
      </c>
      <c r="CL56" s="104">
        <f>IF(ISERROR(INDEX(Results_Cases!BY:BY,MATCH(A56,Results_Cases!A:A,0))/CN56),"..",INDEX(Results_Cases!BY:BY,MATCH(A56,Results_Cases!A:A,0))/CN56)</f>
        <v>0</v>
      </c>
      <c r="CM56" s="104">
        <f>IF(ISERROR(INDEX(Results_Cases!BZ:BZ,MATCH(A56,Results_Cases!A:A,0))/CN56),"..",INDEX(Results_Cases!BZ:BZ,MATCH(A56,Results_Cases!A:A,0))/CN56)</f>
        <v>0</v>
      </c>
      <c r="CN56" s="100">
        <f>INDEX(Results_Cases!BV:BV,MATCH(A56,Results_Cases!A:A,0))+INDEX(Results_Cases!BW:BW,MATCH(A56,Results_Cases!A:A,0))+INDEX(Results_Cases!BX:BX,MATCH(A56,Results_Cases!A:A,0))+INDEX(Results_Cases!BY:BY,MATCH(A56,Results_Cases!A:A,0))+INDEX(Results_Cases!BZ:BZ,MATCH(A56,Results_Cases!A:A,0))</f>
        <v>6</v>
      </c>
      <c r="CO56" s="102">
        <f>IF(ISERROR(INDEX(Results_Cases!CA:CA,MATCH(A56,Results_Cases!A:A,0))/CT56),0,INDEX(Results_Cases!CA:CA,MATCH(A56,Results_Cases!A:A,0))/CT56)</f>
        <v>0</v>
      </c>
      <c r="CP56" s="102">
        <f>IF(ISERROR(INDEX(Results_Cases!CB:CB,MATCH(A56,Results_Cases!A:A,0))/CT56),0,INDEX(Results_Cases!CB:CB,MATCH(A56,Results_Cases!A:A,0))/CT56)</f>
        <v>0</v>
      </c>
      <c r="CQ56" s="102">
        <f>IF(ISERROR(INDEX(Results_Cases!CC:CC,MATCH(A56,Results_Cases!A:A,0))/CT56),0,INDEX(Results_Cases!CC:CC,MATCH(A56,Results_Cases!A:A,0))/CT56)</f>
        <v>0</v>
      </c>
      <c r="CR56" s="102">
        <f>IF(ISERROR(INDEX(Results_Cases!CD:CD,MATCH(A56,Results_Cases!A:A,0))/CT56),0,INDEX(Results_Cases!CD:CD,MATCH(A56,Results_Cases!A:A,0))/CT56)</f>
        <v>0</v>
      </c>
      <c r="CS56" s="102">
        <f>IF(ISERROR(INDEX(Results_Cases!CE:CE,MATCH(A56,Results_Cases!A:A,0))/CT56),0,INDEX(Results_Cases!CE:CE,MATCH(A56,Results_Cases!A:A,0))/CT56)</f>
        <v>0</v>
      </c>
      <c r="CT56" s="103">
        <f>IF(ISERROR(INDEX(Results_Cases!CA:CA,MATCH(A56,Results_Cases!A:A,0))+INDEX(Results_Cases!CB:CB,MATCH(A56,Results_Cases!A:A,0))+INDEX(Results_Cases!CC:CC,MATCH(A56,Results_Cases!A:A,0))+INDEX(Results_Cases!CD:CD,MATCH(A56,Results_Cases!A:A,0))+INDEX(Results_Cases!CE:CE,MATCH(A56,Results_Cases!A:A,0))),0,INDEX(Results_Cases!CA:CA,MATCH(A56,Results_Cases!A:A,0))+INDEX(Results_Cases!CB:CB,MATCH(A56,Results_Cases!A:A,0))+INDEX(Results_Cases!CC:CC,MATCH(A56,Results_Cases!A:A,0))+INDEX(Results_Cases!CD:CD,MATCH(A56,Results_Cases!A:A,0))+INDEX(Results_Cases!CE:CE,MATCH(A56,Results_Cases!A:A,0)))</f>
        <v>0</v>
      </c>
      <c r="CU56" s="104">
        <f>INDEX(Results_Cases!CF:CF,MATCH(A56,Results_Cases!A:A,0))/DC56</f>
        <v>0.42857142857142855</v>
      </c>
      <c r="CV56" s="104">
        <f>INDEX(Results_Cases!CG:CG,MATCH(A56,Results_Cases!A:A,0))/DC56</f>
        <v>0</v>
      </c>
      <c r="CW56" s="104">
        <f>INDEX(Results_Cases!CH:CH,MATCH(A56,Results_Cases!A:A,0))/DC56</f>
        <v>0.5714285714285714</v>
      </c>
      <c r="CX56" s="104">
        <f>INDEX(Results_Cases!CI:CI,MATCH(A56,Results_Cases!A:A,0))/DC56</f>
        <v>0</v>
      </c>
      <c r="CY56" s="104">
        <f>INDEX(Results_Cases!CJ:CJ,MATCH(A56,Results_Cases!A:A,0))/DC56</f>
        <v>0</v>
      </c>
      <c r="CZ56" s="104">
        <f>INDEX(Results_Cases!CK:CK,MATCH(A56,Results_Cases!A:A,0))/DC56</f>
        <v>0</v>
      </c>
      <c r="DA56" s="104">
        <f>INDEX(Results_Cases!CL:CL,MATCH(A56,Results_Cases!A:A,0))/DC56</f>
        <v>0.14285714285714285</v>
      </c>
      <c r="DB56" s="104">
        <f>INDEX(Results_Cases!CM:CM,MATCH(A56,Results_Cases!A:A,0))/DC56</f>
        <v>0.14285714285714285</v>
      </c>
      <c r="DC56" s="100">
        <f>INDEX(Results_Cases!HB:HB,MATCH(A56,Results_Cases!A:A,0))</f>
        <v>7</v>
      </c>
      <c r="DD56" s="102">
        <f>IF(ISERROR(INDEX(Results_Cases!CN:CN,MATCH(A56,Results_Cases!A:A,0))/DK56),"..",INDEX(Results_Cases!CN:CN,MATCH(A56,Results_Cases!A:A,0))/DK56)</f>
        <v>0.5714285714285714</v>
      </c>
      <c r="DE56" s="102">
        <f>IF(ISERROR(INDEX(Results_Cases!CO:CO,MATCH(A56,Results_Cases!A:A,0))/DK56),"..",INDEX(Results_Cases!CO:CO,MATCH(A56,Results_Cases!A:A,0))/DK56)</f>
        <v>0.14285714285714285</v>
      </c>
      <c r="DF56" s="102">
        <f>IF(ISERROR(INDEX(Results_Cases!CP:CP,MATCH(A56,Results_Cases!A:A,0))/DK56),"..",INDEX(Results_Cases!CP:CP,MATCH(A56,Results_Cases!A:A,0))/DK56)</f>
        <v>0</v>
      </c>
      <c r="DG56" s="102">
        <f>IF(ISERROR(INDEX(Results_Cases!CQ:CQ,MATCH(A56,Results_Cases!A:A,0))/DK56),"..",INDEX(Results_Cases!CQ:CQ,MATCH(A56,Results_Cases!A:A,0))/DK56)</f>
        <v>0.2857142857142857</v>
      </c>
      <c r="DH56" s="102">
        <f>IF(ISERROR(INDEX(Results_Cases!CR:CR,MATCH(A56,Results_Cases!A:A,0))/DK56),"..",INDEX(Results_Cases!CR:CR,MATCH(A56,Results_Cases!A:A,0))/DK56)</f>
        <v>0</v>
      </c>
      <c r="DI56" s="105">
        <f>IF(ISERROR(INDEX(Results_Cases!CS:CS,MATCH(A56,Results_Cases!A:A,0))),0,INDEX(Results_Cases!CS:CS,MATCH(A56,Results_Cases!A:A,0)))</f>
        <v>3.7223333333333333</v>
      </c>
      <c r="DJ56" s="106">
        <f>IF(ISERROR(INDEX(Results_Cases!CT:CT,MATCH(A56,Results_Cases!A:A,0))),0,INDEX(Results_Cases!CT:CT,MATCH(A56,Results_Cases!A:A,0)))</f>
        <v>5</v>
      </c>
      <c r="DK56" s="103">
        <f>INDEX(Results_Cases!CN:CN,MATCH(A56,Results_Cases!A:A,0))+INDEX(Results_Cases!CO:CO,MATCH(A56,Results_Cases!A:A,0))+INDEX(Results_Cases!CP:CP,MATCH(A56,Results_Cases!A:A,0))+INDEX(Results_Cases!CQ:CQ,MATCH(A56,Results_Cases!A:A,0))+INDEX(Results_Cases!CR:CR,MATCH(A56,Results_Cases!A:A,0))</f>
        <v>7</v>
      </c>
      <c r="DL56" s="104">
        <f>IF(ISERROR(INDEX(Results_Cases!CU:CU,MATCH(A56,Results_Cases!A:A,0))/DO56),"..",INDEX(Results_Cases!CU:CU,MATCH(A56,Results_Cases!A:A,0))/DO56)</f>
        <v>0</v>
      </c>
      <c r="DM56" s="104">
        <f>IF(ISERROR(INDEX(Results_Cases!CV:CV,MATCH(A56,Results_Cases!A:A,0))/DO56),"..",INDEX(Results_Cases!CV:CV,MATCH(A56,Results_Cases!A:A,0))/DO56)</f>
        <v>1</v>
      </c>
      <c r="DN56" s="104">
        <f>IF(ISERROR(INDEX(Results_Cases!CW:CW,MATCH(A56,Results_Cases!A:A,0))/DO56),"..",INDEX(Results_Cases!CW:CW,MATCH(A56,Results_Cases!A:A,0))/DO56)</f>
        <v>0</v>
      </c>
      <c r="DO56" s="100">
        <f>INDEX(Results_Cases!CU:CU,MATCH(A56,Results_Cases!A:A,0))+INDEX(Results_Cases!CV:CV,MATCH(A56,Results_Cases!A:A,0))+INDEX(Results_Cases!CW:CW,MATCH(A56,Results_Cases!A:A,0))</f>
        <v>4</v>
      </c>
      <c r="DP56" s="102">
        <f>IF(ISERROR(INDEX(Results_Cases!CX:CX,MATCH(A56,Results_Cases!A:A,0))/DS56),"..",INDEX(Results_Cases!CX:CX,MATCH(A56,Results_Cases!A:A,0))/DS56)</f>
        <v>0.66666666666666663</v>
      </c>
      <c r="DQ56" s="102">
        <f>IF(ISERROR(INDEX(Results_Cases!CY:CY,MATCH(A56,Results_Cases!A:A,0))/DS56),"..",INDEX(Results_Cases!CY:CY,MATCH(A56,Results_Cases!A:A,0))/DS56)</f>
        <v>0.33333333333333331</v>
      </c>
      <c r="DR56" s="102">
        <f>IF(ISERROR(INDEX(Results_Cases!CZ:CZ,MATCH(A56,Results_Cases!A:A,0))/DS56),"..",INDEX(Results_Cases!CZ:CZ,MATCH(A56,Results_Cases!A:A,0))/DS56)</f>
        <v>0</v>
      </c>
      <c r="DS56" s="103">
        <f>INDEX(Results_Cases!CX:CX,MATCH(A56,Results_Cases!A:A,0))+INDEX(Results_Cases!CY:CY,MATCH(A56,Results_Cases!A:A,0))+INDEX(Results_Cases!CZ:CZ,MATCH(A56,Results_Cases!A:A,0))</f>
        <v>6</v>
      </c>
      <c r="DT56" s="104">
        <f>IF(ISERROR(INDEX(Results_Cases!DA:DA,MATCH(A56,Results_Cases!A:A,0))/EC56),"..",INDEX(Results_Cases!DA:DA,MATCH(A56,Results_Cases!A:A,0))/EC56)</f>
        <v>0.14285714285714285</v>
      </c>
      <c r="DU56" s="104">
        <f>IF(ISERROR(INDEX(Results_Cases!DB:DB,MATCH(A56,Results_Cases!A:A,0))/EC56),"..",INDEX(Results_Cases!DB:DB,MATCH(A56,Results_Cases!A:A,0))/EC56)</f>
        <v>0</v>
      </c>
      <c r="DV56" s="104">
        <f>IF(ISERROR(INDEX(Results_Cases!DC:DC,MATCH(A56,Results_Cases!A:A,0))/EC56),"..",INDEX(Results_Cases!DC:DC,MATCH(A56,Results_Cases!A:A,0))/EC56)</f>
        <v>0</v>
      </c>
      <c r="DW56" s="104">
        <f>IF(ISERROR(INDEX(Results_Cases!DD:DD,MATCH(A56,Results_Cases!A:A,0))/EC56),"..",INDEX(Results_Cases!DD:DD,MATCH(A56,Results_Cases!A:A,0))/EC56)</f>
        <v>0.14285714285714285</v>
      </c>
      <c r="DX56" s="104">
        <f>IF(ISERROR(INDEX(Results_Cases!DE:DE,MATCH(A56,Results_Cases!A:A,0))/EC56),"..",INDEX(Results_Cases!DE:DE,MATCH(A56,Results_Cases!A:A,0))/EC56)</f>
        <v>0.14285714285714285</v>
      </c>
      <c r="DY56" s="104">
        <f>IF(ISERROR(INDEX(Results_Cases!DF:DF,MATCH(A56,Results_Cases!A:A,0))/EC56),"..",INDEX(Results_Cases!DF:DF,MATCH(A56,Results_Cases!A:A,0))/EC56)</f>
        <v>0.42857142857142855</v>
      </c>
      <c r="DZ56" s="104">
        <f>IF(ISERROR(INDEX(Results_Cases!DG:DG,MATCH(A56,Results_Cases!A:A,0))/EC56),"..",INDEX(Results_Cases!DG:DG,MATCH(A56,Results_Cases!A:A,0))/EC56)</f>
        <v>0</v>
      </c>
      <c r="EA56" s="104">
        <f>IF(ISERROR(INDEX(Results_Cases!DH:DH,MATCH(A56,Results_Cases!A:A,0))/EC56),"..",INDEX(Results_Cases!DH:DH,MATCH(A56,Results_Cases!A:A,0))/EC56)</f>
        <v>0.14285714285714285</v>
      </c>
      <c r="EB56" s="107">
        <f>IF(ISERROR(INDEX(Results_Cases!DI:DI,MATCH(A56,Results_Cases!A:A,0))),"..",INDEX(Results_Cases!DI:DI,MATCH(A56,Results_Cases!A:A,0)))</f>
        <v>62.857142857142854</v>
      </c>
      <c r="EC56" s="100">
        <f>INDEX(Results_Cases!DA:DA,MATCH(A56,Results_Cases!A:A,0))+INDEX(Results_Cases!DB:DB,MATCH(A56,Results_Cases!A:A,0))+INDEX(Results_Cases!DC:DC,MATCH(A56,Results_Cases!A:A,0))+INDEX(Results_Cases!DD:DD,MATCH(A56,Results_Cases!A:A,0))+INDEX(Results_Cases!DE:DE,MATCH(A56,Results_Cases!A:A,0))+INDEX(Results_Cases!DF:DF,MATCH(A56,Results_Cases!A:A,0))+INDEX(Results_Cases!DG:DG,MATCH(A56,Results_Cases!A:A,0))+INDEX(Results_Cases!DH:DH,MATCH(A56,Results_Cases!A:A,0))</f>
        <v>7</v>
      </c>
      <c r="ED56" s="102">
        <f>IF(ISERROR(INDEX(Results_Cases!DJ:DJ,MATCH(A56,Results_Cases!A:A,0))/EI56),"..",INDEX(Results_Cases!DJ:DJ,MATCH(A56,Results_Cases!A:A,0))/EI56)</f>
        <v>0</v>
      </c>
      <c r="EE56" s="102">
        <f>IF(ISERROR(INDEX(Results_Cases!DK:DK,MATCH(A56,Results_Cases!A:A,0))/EI56),"..",INDEX(Results_Cases!DK:DK,MATCH(A56,Results_Cases!A:A,0))/EI56)</f>
        <v>0.2857142857142857</v>
      </c>
      <c r="EF56" s="102">
        <f>IF(ISERROR(INDEX(Results_Cases!DL:DL,MATCH(A56,Results_Cases!A:A,0))/EI56),"..",INDEX(Results_Cases!DL:DL,MATCH(A56,Results_Cases!A:A,0))/EI56)</f>
        <v>0</v>
      </c>
      <c r="EG56" s="102">
        <f>IF(ISERROR(INDEX(Results_Cases!DM:DM,MATCH(A56,Results_Cases!A:A,0))/EI56),"..",INDEX(Results_Cases!DM:DM,MATCH(A56,Results_Cases!A:A,0))/EI56)</f>
        <v>0.7142857142857143</v>
      </c>
      <c r="EH56" s="102">
        <f>IF(ISERROR(INDEX(Results_Cases!DN:DN,MATCH(A56,Results_Cases!A:A,0))/EI56),"..",INDEX(Results_Cases!DN:DN,MATCH(A56,Results_Cases!A:A,0))/EI56)</f>
        <v>0</v>
      </c>
      <c r="EI56" s="103">
        <f>INDEX(Results_Cases!DJ:DJ,MATCH(A56,Results_Cases!A:A,0))+INDEX(Results_Cases!DK:DK,MATCH(A56,Results_Cases!A:A,0))+INDEX(Results_Cases!DL:DL,MATCH(A56,Results_Cases!A:A,0))+INDEX(Results_Cases!DM:DM,MATCH(A56,Results_Cases!A:A,0))+INDEX(Results_Cases!DN:DN,MATCH(A56,Results_Cases!A:A,0))</f>
        <v>7</v>
      </c>
      <c r="EJ56" s="104">
        <f>IF(ISERROR(INDEX(Results_Cases!DO:DO,MATCH(A56,Results_Cases!A:A,0))/EI56),"..",INDEX(Results_Cases!DO:DO,MATCH(A56,Results_Cases!A:A,0))/EI56)</f>
        <v>0</v>
      </c>
      <c r="EK56" s="104">
        <f>IF(ISERROR(INDEX(Results_Cases!DP:DP,MATCH(A56,Results_Cases!A:A,0))/EI56),"..",INDEX(Results_Cases!DP:DP,MATCH(A56,Results_Cases!A:A,0))/EI56)</f>
        <v>0</v>
      </c>
      <c r="EL56" s="104">
        <f>IF(ISERROR(INDEX(Results_Cases!DQ:DQ,MATCH(A56,Results_Cases!A:A,0))/EI56),"..",INDEX(Results_Cases!DQ:DQ,MATCH(A56,Results_Cases!A:A,0))/EI56)</f>
        <v>0</v>
      </c>
      <c r="EM56" s="102">
        <f>IF(ISERROR(INDEX(Results_Cases!DR:DR,MATCH(A56,Results_Cases!A:A,0))/EI56),"..",INDEX(Results_Cases!DR:DR,MATCH(A56,Results_Cases!A:A,0))/EI56)</f>
        <v>0</v>
      </c>
      <c r="EN56" s="102">
        <f>IF(ISERROR(INDEX(Results_Cases!DS:DS,MATCH(A56,Results_Cases!A:A,0))/EI56),"..",INDEX(Results_Cases!DS:DS,MATCH(A56,Results_Cases!A:A,0))/EI56)</f>
        <v>0</v>
      </c>
      <c r="EO56" s="102">
        <f>IF(ISERROR(INDEX(Results_Cases!DT:DT,MATCH(A56,Results_Cases!A:A,0))/EI56),"..",INDEX(Results_Cases!DT:DT,MATCH(A56,Results_Cases!A:A,0))/EI56)</f>
        <v>0</v>
      </c>
      <c r="EP56" s="102">
        <f>IF(ISERROR(INDEX(Results_Cases!DU:DU,MATCH(A56,Results_Cases!A:A,0))/EI56),"..",INDEX(Results_Cases!DU:DU,MATCH(A56,Results_Cases!A:A,0))/EI56)</f>
        <v>0.2857142857142857</v>
      </c>
      <c r="EQ56" s="104">
        <f>IF(ISERROR(INDEX(Results_Cases!DV:DV,MATCH(A56,Results_Cases!A:A,0))/EI56),"..",INDEX(Results_Cases!DV:DV,MATCH(A56,Results_Cases!A:A,0))/EI56)</f>
        <v>0</v>
      </c>
      <c r="ER56" s="104">
        <f>IF(ISERROR(INDEX(Results_Cases!DW:DW,MATCH(A56,Results_Cases!A:A,0))/EI56),"..",INDEX(Results_Cases!DW:DW,MATCH(A56,Results_Cases!A:A,0))/EI56)</f>
        <v>0</v>
      </c>
      <c r="ES56" s="104">
        <f>IF(ISERROR(INDEX(Results_Cases!DX:DX,MATCH(A56,Results_Cases!A:A,0))/EI56),"..",INDEX(Results_Cases!DX:DX,MATCH(A56,Results_Cases!A:A,0))/EI56)</f>
        <v>0</v>
      </c>
      <c r="ET56" s="104">
        <f>IF(ISERROR(INDEX(Results_Cases!DY:DY,MATCH(A56,Results_Cases!A:A,0))/EI56),"..",INDEX(Results_Cases!DY:DY,MATCH(A56,Results_Cases!A:A,0))/EI56)</f>
        <v>0</v>
      </c>
      <c r="EU56" s="104">
        <f>IF(ISERROR(INDEX(Results_Cases!DZ:DZ,MATCH(A56,Results_Cases!A:A,0))/EI56),"..",INDEX(Results_Cases!DZ:DZ,MATCH(A56,Results_Cases!A:A,0))/EI56)</f>
        <v>0</v>
      </c>
      <c r="EV56" s="104">
        <f>IF(ISERROR(INDEX(Results_Cases!EA:EA,MATCH(A56,Results_Cases!A:A,0))/EI56),"..",INDEX(Results_Cases!EA:EA,MATCH(A56,Results_Cases!A:A,0))/EI56)</f>
        <v>0</v>
      </c>
      <c r="EW56" s="104">
        <f>IF(ISERROR(INDEX(Results_Cases!EB:EB,MATCH(A56,Results_Cases!A:A,0))/EI56),"..",INDEX(Results_Cases!EB:EB,MATCH(A56,Results_Cases!A:A,0))/EI56)</f>
        <v>0</v>
      </c>
      <c r="EX56" s="102">
        <f>IF(ISERROR(INDEX(Results_Cases!EC:EC,MATCH(A56,Results_Cases!A:A,0))/EI56),"..",INDEX(Results_Cases!EC:EC,MATCH(A56,Results_Cases!A:A,0))/EI56)</f>
        <v>0</v>
      </c>
      <c r="EY56" s="102">
        <f>IF(ISERROR(INDEX(Results_Cases!ED:ED,MATCH(A56,Results_Cases!A:A,0))/EI56),"..",INDEX(Results_Cases!ED:ED,MATCH(A56,Results_Cases!A:A,0))/EI56)</f>
        <v>0</v>
      </c>
      <c r="EZ56" s="102">
        <f>IF(ISERROR(INDEX(Results_Cases!EE:EE,MATCH(A56,Results_Cases!A:A,0))/EI56),"..",INDEX(Results_Cases!EE:EE,MATCH(A56,Results_Cases!A:A,0))/EI56)</f>
        <v>0</v>
      </c>
      <c r="FA56" s="102">
        <f>IF(ISERROR(INDEX(Results_Cases!EF:EF,MATCH(A56,Results_Cases!A:A,0))/EI56),"..",INDEX(Results_Cases!EF:EF,MATCH(A56,Results_Cases!A:A,0))/EI56)</f>
        <v>0</v>
      </c>
      <c r="FB56" s="102">
        <f>IF(ISERROR(INDEX(Results_Cases!EG:EG,MATCH(A56,Results_Cases!A:A,0))/EI56),"..",INDEX(Results_Cases!EG:EG,MATCH(A56,Results_Cases!A:A,0))/EI56)</f>
        <v>0</v>
      </c>
      <c r="FC56" s="102">
        <f>IF(ISERROR(INDEX(Results_Cases!EH:EH,MATCH(A56,Results_Cases!A:A,0))/EI56),"..",INDEX(Results_Cases!EH:EH,MATCH(A56,Results_Cases!A:A,0))/EI56)</f>
        <v>0</v>
      </c>
      <c r="FD56" s="102">
        <f>IF(ISERROR(INDEX(Results_Cases!EI:EI,MATCH(A56,Results_Cases!A:A,0))/EI56),"..",INDEX(Results_Cases!EI:EI,MATCH(A56,Results_Cases!A:A,0))/EI56)</f>
        <v>0</v>
      </c>
      <c r="FE56" s="102">
        <f>IF(ISERROR(INDEX(Results_Cases!EJ:EJ,MATCH(A56,Results_Cases!A:A,0))/EI56),"..",INDEX(Results_Cases!EJ:EJ,MATCH(A56,Results_Cases!A:A,0))/EI56)</f>
        <v>0</v>
      </c>
      <c r="FF56" s="102">
        <f>IF(ISERROR(INDEX(Results_Cases!EK:EK,MATCH(A56,Results_Cases!A:A,0))/EI56),"..",INDEX(Results_Cases!EK:EK,MATCH(A56,Results_Cases!A:A,0))/EI56)</f>
        <v>0</v>
      </c>
      <c r="FG56" s="102">
        <f>IF(ISERROR(INDEX(Results_Cases!EL:EL,MATCH(A56,Results_Cases!A:A,0))/EI56),"..",INDEX(Results_Cases!EL:EL,MATCH(A56,Results_Cases!A:A,0))/EI56)</f>
        <v>0</v>
      </c>
      <c r="FH56" s="102">
        <f>IF(ISERROR(INDEX(Results_Cases!EM:EM,MATCH(A56,Results_Cases!A:A,0))/EI56),"..",INDEX(Results_Cases!EM:EM,MATCH(A56,Results_Cases!A:A,0))/EI56)</f>
        <v>0</v>
      </c>
      <c r="FI56" s="102">
        <f>IF(ISERROR(INDEX(Results_Cases!EN:EN,MATCH(A56,Results_Cases!A:A,0))/EI56),"..",INDEX(Results_Cases!EN:EN,MATCH(A56,Results_Cases!A:A,0))/EI56)</f>
        <v>0</v>
      </c>
      <c r="FJ56" s="102">
        <f>IF(ISERROR(INDEX(Results_Cases!EO:EO,MATCH(A56,Results_Cases!A:A,0))/EI56),"..",INDEX(Results_Cases!EO:EO,MATCH(A56,Results_Cases!A:A,0))/EI56)</f>
        <v>0</v>
      </c>
      <c r="FK56" s="102">
        <f>IF(ISERROR(INDEX(Results_Cases!EP:EP,MATCH(A56,Results_Cases!A:A,0))/EI56),"..",INDEX(Results_Cases!EP:EP,MATCH(A56,Results_Cases!A:A,0))/EI56)</f>
        <v>0</v>
      </c>
      <c r="FL56" s="102">
        <f>IF(ISERROR(INDEX(Results_Cases!EQ:EQ,MATCH(A56,Results_Cases!A:A,0))/EI56),"..",INDEX(Results_Cases!EQ:EQ,MATCH(A56,Results_Cases!A:A,0))/EI56)</f>
        <v>0</v>
      </c>
      <c r="FM56" s="102">
        <f>IF(ISERROR(INDEX(Results_Cases!ER:ER,MATCH(A56,Results_Cases!A:A,0))/EI56),"..",INDEX(Results_Cases!ER:ER,MATCH(A56,Results_Cases!A:A,0))/EI56)</f>
        <v>0</v>
      </c>
      <c r="FN56" s="102">
        <f>IF(ISERROR(INDEX(Results_Cases!ES:ES,MATCH(A56,Results_Cases!A:A,0))/EI56),"..",INDEX(Results_Cases!ES:ES,MATCH(A56,Results_Cases!A:A,0))/EI56)</f>
        <v>0</v>
      </c>
      <c r="FO56" s="102">
        <f>IF(ISERROR(INDEX(Results_Cases!ET:ET,MATCH(A56,Results_Cases!A:A,0))/EI56),"..",INDEX(Results_Cases!ET:ET,MATCH(A56,Results_Cases!A:A,0))/EI56)</f>
        <v>0</v>
      </c>
      <c r="FP56" s="102">
        <f>IF(ISERROR(INDEX(Results_Cases!EU:EU,MATCH(A56,Results_Cases!A:A,0))/EI56),"..",INDEX(Results_Cases!EU:EU,MATCH(A56,Results_Cases!A:A,0))/EI56)</f>
        <v>0</v>
      </c>
      <c r="FQ56" s="102">
        <f>IF(ISERROR(INDEX(Results_Cases!EV:EV,MATCH(A56,Results_Cases!A:A,0))/EI56),"..",INDEX(Results_Cases!EV:EV,MATCH(A56,Results_Cases!A:A,0))/EI56)</f>
        <v>0</v>
      </c>
      <c r="FR56" s="102">
        <f>IF(ISERROR(INDEX(Results_Cases!EW:EW,MATCH(A56,Results_Cases!A:A,0))/EI56),"..",INDEX(Results_Cases!EW:EW,MATCH(A56,Results_Cases!A:A,0))/EI56)</f>
        <v>0</v>
      </c>
      <c r="FS56" s="102">
        <f>IF(ISERROR(INDEX(Results_Cases!EX:EX,MATCH(A56,Results_Cases!A:A,0))/EI56),"..",INDEX(Results_Cases!EX:EX,MATCH(A56,Results_Cases!A:A,0))/EI56)</f>
        <v>0.7142857142857143</v>
      </c>
      <c r="FT56" s="104">
        <f>IF(ISERROR(INDEX(Results_Cases!EY:EY,MATCH(A56,Results_Cases!A:A,0))/EI56),"..",INDEX(Results_Cases!EY:EY,MATCH(A56,Results_Cases!A:A,0))/EI56)</f>
        <v>0</v>
      </c>
      <c r="FU56" s="104">
        <f>IF(ISERROR(INDEX(Results_Cases!EZ:EZ,MATCH(A56,Results_Cases!A:A,0))/EI56),"..",INDEX(Results_Cases!EZ:EZ,MATCH(A56,Results_Cases!A:A,0))/EI56)</f>
        <v>0</v>
      </c>
      <c r="FV56" s="102">
        <f>IF(ISERROR(INDEX(Results_Cases!FA:FA,MATCH(A56,Results_Cases!A:A,0))/GB56),"..",INDEX(Results_Cases!FA:FA,MATCH(A56,Results_Cases!A:A,0))/GB56)</f>
        <v>1</v>
      </c>
      <c r="FW56" s="102">
        <f>IF(ISERROR(INDEX(Results_Cases!FB:FB,MATCH(A56,Results_Cases!A:A,0))/GB56),"..",INDEX(Results_Cases!FB:FB,MATCH(A56,Results_Cases!A:A,0))/GB56)</f>
        <v>0</v>
      </c>
      <c r="FX56" s="102">
        <f>IF(ISERROR(INDEX(Results_Cases!FC:FC,MATCH(A56,Results_Cases!A:A,0))/GB56),"..",INDEX(Results_Cases!FC:FC,MATCH(A56,Results_Cases!A:A,0))/GB56)</f>
        <v>0</v>
      </c>
      <c r="FY56" s="102">
        <f>IF(ISERROR(INDEX(Results_Cases!FD:FD,MATCH(A56,Results_Cases!A:A,0))/GB56),"..",INDEX(Results_Cases!FD:FD,MATCH(A56,Results_Cases!A:A,0))/GB56)</f>
        <v>0</v>
      </c>
      <c r="FZ56" s="102">
        <f>IF(ISERROR(INDEX(Results_Cases!FE:FE,MATCH(A56,Results_Cases!A:A,0))/GB56),"..",INDEX(Results_Cases!FE:FE,MATCH(A56,Results_Cases!A:A,0))/GB56)</f>
        <v>0</v>
      </c>
      <c r="GA56" s="108">
        <f>IF(ISERROR(INDEX(Results_Cases!FF:FF,MATCH(A56,Results_Cases!A:A,0))/GB56),"..",INDEX(Results_Cases!FF:FF,MATCH(A56,Results_Cases!A:A,0))/GB56)</f>
        <v>0</v>
      </c>
      <c r="GB56" s="103">
        <f>INDEX(Results_Cases!FA:FA,MATCH(A56,Results_Cases!A:A,0))+INDEX(Results_Cases!FB:FB,MATCH(A56,Results_Cases!A:A,0))+INDEX(Results_Cases!FC:FC,MATCH(A56,Results_Cases!A:A,0))+INDEX(Results_Cases!FD:FD,MATCH(A56,Results_Cases!A:A,0))+INDEX(Results_Cases!FE:FE,MATCH(A56,Results_Cases!A:A,0))+INDEX(Results_Cases!FF:FF,MATCH(A56,Results_Cases!A:A,0))</f>
        <v>5</v>
      </c>
      <c r="GC56" s="104">
        <f>IF(ISERROR(INDEX(Results_Cases!FG:FG,MATCH(A56,Results_Cases!A:A,0))/GQ56),"..",INDEX(Results_Cases!FG:FG,MATCH(A56,Results_Cases!A:A,0))/GQ56)</f>
        <v>1</v>
      </c>
      <c r="GD56" s="104">
        <f>IF(ISERROR(INDEX(Results_Cases!FH:FH,MATCH(A56,Results_Cases!A:A,0))/GQ56),"..",INDEX(Results_Cases!FH:FH,MATCH(A56,Results_Cases!A:A,0))/GQ56)</f>
        <v>0</v>
      </c>
      <c r="GE56" s="104">
        <f>IF(ISERROR(INDEX(Results_Cases!FI:FI,MATCH(A56,Results_Cases!A:A,0))/GQ56),"..",INDEX(Results_Cases!FI:FI,MATCH(A56,Results_Cases!A:A,0))/GQ56)</f>
        <v>0</v>
      </c>
      <c r="GF56" s="104">
        <f>IF(ISERROR(INDEX(Results_Cases!FJ:FJ,MATCH(A56,Results_Cases!A:A,0))/GQ56),"..",INDEX(Results_Cases!FJ:FJ,MATCH(A56,Results_Cases!A:A,0))/GQ56)</f>
        <v>0</v>
      </c>
      <c r="GG56" s="104">
        <f>IF(ISERROR(INDEX(Results_Cases!FK:FK,MATCH(A56,Results_Cases!A:A,0))/GQ56),"..",INDEX(Results_Cases!FK:FK,MATCH(A56,Results_Cases!A:A,0))/GQ56)</f>
        <v>0</v>
      </c>
      <c r="GH56" s="104">
        <f>IF(ISERROR(INDEX(Results_Cases!FL:FL,MATCH(A56,Results_Cases!A:A,0))/GQ56),"..",INDEX(Results_Cases!FL:FL,MATCH(A56,Results_Cases!A:A,0))/GQ56)</f>
        <v>0</v>
      </c>
      <c r="GI56" s="104">
        <f>IF(ISERROR(INDEX(Results_Cases!FM:FM,MATCH(A56,Results_Cases!A:A,0))/GQ56),"..",INDEX(Results_Cases!FM:FM,MATCH(A56,Results_Cases!A:A,0))/GQ56)</f>
        <v>0</v>
      </c>
      <c r="GJ56" s="104">
        <f>IF(ISERROR(INDEX(Results_Cases!FN:FN,MATCH(A56,Results_Cases!A:A,0))/GQ56),"..",INDEX(Results_Cases!FN:FN,MATCH(A56,Results_Cases!A:A,0))/GQ56)</f>
        <v>0</v>
      </c>
      <c r="GK56" s="104">
        <f>IF(ISERROR(INDEX(Results_Cases!FO:FO,MATCH(A56,Results_Cases!A:A,0))/GQ56),"..",INDEX(Results_Cases!FO:FO,MATCH(A56,Results_Cases!A:A,0))/GQ56)</f>
        <v>0</v>
      </c>
      <c r="GL56" s="104">
        <f>IF(ISERROR(INDEX(Results_Cases!FP:FP,MATCH(A56,Results_Cases!A:A,0))/GQ56),"..",INDEX(Results_Cases!FP:FP,MATCH(A56,Results_Cases!A:A,0))/GQ56)</f>
        <v>0</v>
      </c>
      <c r="GM56" s="104">
        <f>IF(ISERROR(INDEX(Results_Cases!FQ:FQ,MATCH(A56,Results_Cases!A:A,0))/GQ56),"..",INDEX(Results_Cases!FQ:FQ,MATCH(A56,Results_Cases!A:A,0))/GQ56)</f>
        <v>0</v>
      </c>
      <c r="GN56" s="104">
        <f>IF(ISERROR(INDEX(Results_Cases!FR:FR,MATCH(A56,Results_Cases!A:A,0))/GQ56),"..",INDEX(Results_Cases!FR:FR,MATCH(A56,Results_Cases!A:A,0))/GQ56)</f>
        <v>0</v>
      </c>
      <c r="GO56" s="104">
        <f>IF(ISERROR(INDEX(Results_Cases!FS:FS,MATCH(A56,Results_Cases!A:A,0))/GQ56),"..",INDEX(Results_Cases!FS:FS,MATCH(A56,Results_Cases!A:A,0))/GQ56)</f>
        <v>0</v>
      </c>
      <c r="GP56" s="104">
        <f>IF(ISERROR(INDEX(Results_Cases!FT:FT,MATCH(A56,Results_Cases!A:A,0))/GQ56),"..",INDEX(Results_Cases!FT:FT,MATCH(A56,Results_Cases!A:A,0))/GQ56)</f>
        <v>0</v>
      </c>
      <c r="GQ56" s="100">
        <f>INDEX(Results_Cases!FG:FG,MATCH(A56,Results_Cases!A:A,0))+INDEX(Results_Cases!FH:FH,MATCH(A56,Results_Cases!A:A,0))+INDEX(Results_Cases!FI:FI,MATCH(A56,Results_Cases!A:A,0))+INDEX(Results_Cases!FJ:FJ,MATCH(A56,Results_Cases!A:A,0))+INDEX(Results_Cases!FK:FK,MATCH(A56,Results_Cases!A:A,0))+INDEX(Results_Cases!FL:FL,MATCH(A56,Results_Cases!A:A,0))+INDEX(Results_Cases!FM:FM,MATCH(A56,Results_Cases!A:A,0))+INDEX(Results_Cases!FN:FN,MATCH(A56,Results_Cases!A:A,0))+INDEX(Results_Cases!FO:FO,MATCH(A56,Results_Cases!A:A,0))+INDEX(Results_Cases!FP:FP,MATCH(A56,Results_Cases!A:A,0))+INDEX(Results_Cases!FQ:FQ,MATCH(A56,Results_Cases!A:A,0))+INDEX(Results_Cases!FR:FR,MATCH(A56,Results_Cases!A:A,0))+INDEX(Results_Cases!FS:FS,MATCH(A56,Results_Cases!A:A,0))+INDEX(Results_Cases!FT:FT,MATCH(A56,Results_Cases!A:A,0))</f>
        <v>5</v>
      </c>
      <c r="GR56" s="102" t="str">
        <f>IF(ISERROR(INDEX(Results_Cases!FU:FU,MATCH(A56,Results_Cases!A:A,0))/GS56),"..",INDEX(Results_Cases!FU:FU,MATCH(A56,Results_Cases!A:A,0))/GS56)</f>
        <v>..</v>
      </c>
      <c r="GS56" s="109">
        <f>INDEX(Results_Cases!FU:FU,MATCH(A56,Results_Cases!A:A,0))</f>
        <v>0</v>
      </c>
      <c r="GT56" s="104" t="str">
        <f>IF(ISERROR(INDEX(Results_Cases!FV:FV,MATCH(A56,Results_Cases!A:A,0))/GV56),"..",INDEX(Results_Cases!FV:FV,MATCH(A56,Results_Cases!A:A,0))/GV56)</f>
        <v>..</v>
      </c>
      <c r="GU56" s="104" t="str">
        <f>IF(ISERROR(INDEX(Results_Cases!FW:FW,MATCH(A56,Results_Cases!A:A,0))/GV56),"..",INDEX(Results_Cases!FW:FW,MATCH(A56,Results_Cases!A:A,0))/GV56)</f>
        <v>..</v>
      </c>
      <c r="GV56" s="110">
        <f>INDEX(Results_Cases!FV:FV,MATCH(A56,Results_Cases!A:A,0))+INDEX(Results_Cases!FW:FW,MATCH(A56,Results_Cases!A:A,0))</f>
        <v>0</v>
      </c>
      <c r="GW56" s="102" t="str">
        <f>IF(ISERROR(INDEX(Results_Cases!FX:FX,MATCH(A56,Results_Cases!A:A,0))/GZ56),"..",INDEX(Results_Cases!FX:FX,MATCH(A56,Results_Cases!A:A,0))/GZ56)</f>
        <v>..</v>
      </c>
      <c r="GX56" s="102" t="str">
        <f>IF(ISERROR(INDEX(Results_Cases!FY:FY,MATCH(A56,Results_Cases!A:A,0))/GZ56),"..",INDEX(Results_Cases!FY:FY,MATCH(A56,Results_Cases!A:A,0))/GZ56)</f>
        <v>..</v>
      </c>
      <c r="GY56" s="102" t="str">
        <f>IF(ISERROR(INDEX(Results_Cases!FZ:FZ,MATCH(A56,Results_Cases!A:A,0))/GZ56),"..",INDEX(Results_Cases!FZ:FZ,MATCH(A56,Results_Cases!A:A,0))/GZ56)</f>
        <v>..</v>
      </c>
      <c r="GZ56" s="109">
        <f>INDEX(Results_Cases!FX:FX,MATCH(A56,Results_Cases!A:A,0))+INDEX(Results_Cases!FY:FY,MATCH(A56,Results_Cases!A:A,0))+INDEX(Results_Cases!FZ:FZ,MATCH(A56,Results_Cases!A:A,0))</f>
        <v>0</v>
      </c>
      <c r="HA56" s="104" t="str">
        <f>IF(ISERROR(INDEX(Results_Cases!GA:GA,MATCH(A56,Results_Cases!A:A,0))/HF56),"..",INDEX(Results_Cases!GA:GA,MATCH(A56,Results_Cases!A:A,0))/HF56)</f>
        <v>..</v>
      </c>
      <c r="HB56" s="104" t="str">
        <f>IF(ISERROR(INDEX(Results_Cases!GB:GB,MATCH(A56,Results_Cases!A:A,0))/HF56),"..",INDEX(Results_Cases!GB:GB,MATCH(A56,Results_Cases!A:A,0))/HF56)</f>
        <v>..</v>
      </c>
      <c r="HC56" s="104" t="str">
        <f>IF(ISERROR(INDEX(Results_Cases!GC:GC,MATCH(A56,Results_Cases!A:A,0))/HF56),"..",INDEX(Results_Cases!GC:GC,MATCH(A56,Results_Cases!A:A,0))/HF56)</f>
        <v>..</v>
      </c>
      <c r="HD56" s="104" t="str">
        <f>IF(ISERROR(INDEX(Results_Cases!GD:GD,MATCH(A56,Results_Cases!A:A,0))/HF56),"..",INDEX(Results_Cases!GD:GD,MATCH(A56,Results_Cases!A:A,0))/HF56)</f>
        <v>..</v>
      </c>
      <c r="HE56" s="104" t="str">
        <f>IF(ISERROR(INDEX(Results_Cases!GE:GE,MATCH(A56,Results_Cases!A:A,0))/HF56),"..",INDEX(Results_Cases!GE:GE,MATCH(A56,Results_Cases!A:A,0))/HF56)</f>
        <v>..</v>
      </c>
      <c r="HF56" s="110">
        <f>INDEX(Results_Cases!GA:GA,MATCH(A56,Results_Cases!A:A,0))+INDEX(Results_Cases!GB:GB,MATCH(A56,Results_Cases!A:A,0))+INDEX(Results_Cases!GC:GC,MATCH(A56,Results_Cases!A:A,0))+INDEX(Results_Cases!GD:GD,MATCH(A56,Results_Cases!A:A,0))+INDEX(Results_Cases!GE:GE,MATCH(A56,Results_Cases!A:A,0))</f>
        <v>0</v>
      </c>
      <c r="HG56" s="102">
        <f>INDEX(Results_Cases!GF:GF,MATCH(A56,Results_Cases!A:A,0))/HO56</f>
        <v>0.8</v>
      </c>
      <c r="HH56" s="102">
        <f>INDEX(Results_Cases!GG:GG,MATCH(A56,Results_Cases!A:A,0))/HO56</f>
        <v>0.2</v>
      </c>
      <c r="HI56" s="102">
        <f>INDEX(Results_Cases!GH:GH,MATCH(A56,Results_Cases!A:A,0))/HO56</f>
        <v>0.2</v>
      </c>
      <c r="HJ56" s="102">
        <f>INDEX(Results_Cases!GI:GI,MATCH(A56,Results_Cases!A:A,0))/HO56</f>
        <v>0.2</v>
      </c>
      <c r="HK56" s="102">
        <f>INDEX(Results_Cases!GJ:GJ,MATCH(A56,Results_Cases!A:A,0))/HO56</f>
        <v>0</v>
      </c>
      <c r="HL56" s="102">
        <f>INDEX(Results_Cases!GK:GK,MATCH(A56,Results_Cases!A:A,0))/HO56</f>
        <v>0</v>
      </c>
      <c r="HM56" s="102">
        <f>INDEX(Results_Cases!GL:GL,MATCH(A56,Results_Cases!A:A,0))/HO56</f>
        <v>0</v>
      </c>
      <c r="HN56" s="102">
        <f>INDEX(Results_Cases!GM:GM,MATCH(A56,Results_Cases!A:A,0))/HO56</f>
        <v>0</v>
      </c>
      <c r="HO56" s="103">
        <f>INDEX(Results_Cases!HC:HC,MATCH(A56,Results_Cases!A:A,0))</f>
        <v>5</v>
      </c>
      <c r="HP56" s="104">
        <f>IF(ISERROR(INDEX(Results_Cases!GN:GN,MATCH(A56,Results_Cases!A:A,0))/HX56),0,INDEX(Results_Cases!GN:GN,MATCH(A56,Results_Cases!A:A,0))/HX56)</f>
        <v>0.75</v>
      </c>
      <c r="HQ56" s="104">
        <f>IF(ISERROR(INDEX(Results_Cases!GO:GO,MATCH(A56,Results_Cases!A:A,0))/HX56),0,INDEX(Results_Cases!GO:GO,MATCH(A56,Results_Cases!A:A,0))/HX56)</f>
        <v>0</v>
      </c>
      <c r="HR56" s="104">
        <f>IF(ISERROR(INDEX(Results_Cases!GP:GP,MATCH(A56,Results_Cases!A:A,0))/HX56),0,INDEX(Results_Cases!GP:GP,MATCH(A56,Results_Cases!A:A,0))/HX56)</f>
        <v>0</v>
      </c>
      <c r="HS56" s="104">
        <f>IF(ISERROR(INDEX(Results_Cases!GQ:GQ,MATCH(A56,Results_Cases!A:A,0))/HX56),0,INDEX(Results_Cases!GQ:GQ,MATCH(A56,Results_Cases!A:A,0))/HX56)</f>
        <v>0</v>
      </c>
      <c r="HT56" s="104">
        <f>IF(ISERROR(INDEX(Results_Cases!GR:GR,MATCH(A56,Results_Cases!A:A,0))/HX56),0,INDEX(Results_Cases!GR:GR,MATCH(A56,Results_Cases!A:A,0))/HX56)</f>
        <v>0.25</v>
      </c>
      <c r="HU56" s="104">
        <f>IF(ISERROR(INDEX(Results_Cases!GS:GS,MATCH(A56,Results_Cases!A:A,0))/HX56),0,INDEX(Results_Cases!GS:GS,MATCH(A56,Results_Cases!A:A,0))/HX56)</f>
        <v>0</v>
      </c>
      <c r="HV56" s="104">
        <f>IF(ISERROR(INDEX(Results_Cases!GT:GT,MATCH(A56,Results_Cases!A:A,0))/HX56),0,INDEX(Results_Cases!GT:GT,MATCH(A56,Results_Cases!A:A,0))/HX56)</f>
        <v>0</v>
      </c>
      <c r="HW56" s="104">
        <f>IF(ISERROR(INDEX(Results_Cases!GU:GU,MATCH(A56,Results_Cases!A:A,0))/HX56),0,INDEX(Results_Cases!GU:GU,MATCH(A56,Results_Cases!A:A,0))/HX56)</f>
        <v>0</v>
      </c>
      <c r="HX56" s="100">
        <f>INDEX(Results_Cases!GN:GN,MATCH(A56,Results_Cases!A:A,0))+INDEX(Results_Cases!GO:GO,MATCH(A56,Results_Cases!A:A,0))+INDEX(Results_Cases!GP:GP,MATCH(A56,Results_Cases!A:A,0))+INDEX(Results_Cases!GQ:GQ,MATCH(A56,Results_Cases!A:A,0))+INDEX(Results_Cases!GR:GR,MATCH(A56,Results_Cases!A:A,0))+INDEX(Results_Cases!GS:GS,MATCH(A56,Results_Cases!A:A,0))+INDEX(Results_Cases!GT:GT,MATCH(A56,Results_Cases!A:A,0))+INDEX(Results_Cases!GU:GU,MATCH(A56,Results_Cases!A:A,0))</f>
        <v>4</v>
      </c>
      <c r="HY56" s="102">
        <f>IF(ISERROR(INDEX(Results_Cases!GV:GV,MATCH(A56,Results_Cases!A:A,0))/IA56),"..",INDEX(Results_Cases!GV:GV,MATCH(A56,Results_Cases!A:A,0))/IA56)</f>
        <v>0.5714285714285714</v>
      </c>
      <c r="HZ56" s="102">
        <f>IF(ISERROR(INDEX(Results_Cases!GW:GW,MATCH(A56,Results_Cases!A:A,0))/IA56),"..",INDEX(Results_Cases!GW:GW,MATCH(A56,Results_Cases!A:A,0))/IA56)</f>
        <v>0.42857142857142855</v>
      </c>
      <c r="IA56" s="103">
        <f>INDEX(Results_Cases!GV:GV,MATCH(A56,Results_Cases!A:A,0))+INDEX(Results_Cases!GW:GW,MATCH(A56,Results_Cases!A:A,0))</f>
        <v>7</v>
      </c>
      <c r="IB56" s="104">
        <f>IF(ISERROR(INDEX(Results_Cases!GX:GX,MATCH(A56,Results_Cases!A:A,0))/ID56),"..",INDEX(Results_Cases!GX:GX,MATCH(A56,Results_Cases!A:A,0))/ID56)</f>
        <v>0</v>
      </c>
      <c r="IC56" s="104">
        <f>IF(ISERROR(INDEX(Results_Cases!GY:GY,MATCH(A56,Results_Cases!A:A,0))/ID56),"..",INDEX(Results_Cases!GY:GY,MATCH(A56,Results_Cases!A:A,0))/ID56)</f>
        <v>1</v>
      </c>
      <c r="ID56" s="111">
        <f>INDEX(Results_Cases!GX:GX,MATCH(A56,Results_Cases!A:A,0))+INDEX(Results_Cases!GY:GY,MATCH(A56,Results_Cases!A:A,0))</f>
        <v>7</v>
      </c>
    </row>
    <row r="57" spans="1:238" s="30" customFormat="1" ht="24" customHeight="1" x14ac:dyDescent="0.2">
      <c r="A57" s="93" t="s">
        <v>122</v>
      </c>
      <c r="B57" s="94" t="s">
        <v>84</v>
      </c>
      <c r="C57" s="94" t="s">
        <v>176</v>
      </c>
      <c r="D57" s="100">
        <f>INDEX(Results_Cases!D:D,MATCH(A57,Results_Cases!A:A,0))</f>
        <v>20</v>
      </c>
      <c r="E57" s="102">
        <f>INDEX(Results_Cases!E:E,MATCH(A57,Results_Cases!A:A,0))/G57</f>
        <v>1</v>
      </c>
      <c r="F57" s="102">
        <f>INDEX(Results_Cases!F:F,MATCH(A57,Results_Cases!A:A,0))/G57</f>
        <v>0</v>
      </c>
      <c r="G57" s="103">
        <f>INDEX(Results_Cases!D:D,MATCH(A57,Results_Cases!A:A,0))</f>
        <v>20</v>
      </c>
      <c r="H57" s="104">
        <f>INDEX(Results_Cases!G:G,MATCH(A57,Results_Cases!A:A,0))/T57</f>
        <v>0.45</v>
      </c>
      <c r="I57" s="104">
        <f>INDEX(Results_Cases!H:H,MATCH(A57,Results_Cases!A:A,0))/T57</f>
        <v>0.5</v>
      </c>
      <c r="J57" s="104">
        <f>INDEX(Results_Cases!I:I,MATCH(A57,Results_Cases!A:A,0))/T57</f>
        <v>0.4</v>
      </c>
      <c r="K57" s="104">
        <f>INDEX(Results_Cases!J:J,MATCH(A57,Results_Cases!A:A,0))/T57</f>
        <v>0.5</v>
      </c>
      <c r="L57" s="104">
        <f>INDEX(Results_Cases!K:K,MATCH(A57,Results_Cases!A:A,0))/T57</f>
        <v>0.15</v>
      </c>
      <c r="M57" s="104">
        <f>INDEX(Results_Cases!L:L,MATCH(A57,Results_Cases!A:A,0))/T57</f>
        <v>0.35</v>
      </c>
      <c r="N57" s="104">
        <f>INDEX(Results_Cases!M:M,MATCH(A57,Results_Cases!A:A,0))/T57</f>
        <v>0.15</v>
      </c>
      <c r="O57" s="104">
        <f>INDEX(Results_Cases!N:N,MATCH(A57,Results_Cases!A:A,0))/T57</f>
        <v>0.1</v>
      </c>
      <c r="P57" s="104">
        <f>INDEX(Results_Cases!O:O,MATCH(A57,Results_Cases!A:A,0))/T57</f>
        <v>0.2</v>
      </c>
      <c r="Q57" s="104">
        <f>INDEX(Results_Cases!P:P,MATCH(A57,Results_Cases!A:A,0))/T57</f>
        <v>0.05</v>
      </c>
      <c r="R57" s="104">
        <f>INDEX(Results_Cases!Q:Q,MATCH(A57,Results_Cases!A:A,0))/T57</f>
        <v>0</v>
      </c>
      <c r="S57" s="104">
        <f>INDEX(Results_Cases!R:R,MATCH(A57,Results_Cases!A:A,0))/T57</f>
        <v>0.1</v>
      </c>
      <c r="T57" s="100">
        <f>INDEX(Results_Cases!GZ:GZ,MATCH(A57,Results_Cases!A:A,0))</f>
        <v>20</v>
      </c>
      <c r="U57" s="102">
        <f>IF(ISERROR(INDEX(Results_Cases!S:S,MATCH(A57,Results_Cases!A:A,0))/X57),0,INDEX(Results_Cases!S:S,MATCH(A57,Results_Cases!A:A,0))/X57)</f>
        <v>0.22222222222222221</v>
      </c>
      <c r="V57" s="102">
        <f>IF(ISERROR(INDEX(Results_Cases!T:T,MATCH(A57,Results_Cases!A:A,0))/X57),0,INDEX(Results_Cases!T:T,MATCH(A57,Results_Cases!A:A,0))/X57)</f>
        <v>0.77777777777777779</v>
      </c>
      <c r="W57" s="102">
        <f>IF(ISERROR(INDEX(Results_Cases!U:U,MATCH(A57,Results_Cases!A:A,0))/X57),0,INDEX(Results_Cases!U:U,MATCH(A57,Results_Cases!A:A,0))/X57)</f>
        <v>0</v>
      </c>
      <c r="X57" s="103">
        <f>IF(INDEX(Results_Cases!S:S,MATCH(A57,Results_Cases!A:A,0))+INDEX(Results_Cases!T:T,MATCH(A57,Results_Cases!A:A,0))+INDEX(Results_Cases!U:U,MATCH(A57,Results_Cases!A:A,0))=0,"..",INDEX(Results_Cases!S:S,MATCH(A57,Results_Cases!A:A,0))+INDEX(Results_Cases!T:T,MATCH(A57,Results_Cases!A:A,0))+INDEX(Results_Cases!U:U,MATCH(A57,Results_Cases!A:A,0)))</f>
        <v>9</v>
      </c>
      <c r="Y57" s="104">
        <f>IF(ISERROR(INDEX(Results_Cases!V:V,MATCH(A57,Results_Cases!A:A,0))/AC57),"..",INDEX(Results_Cases!V:V,MATCH(A57,Results_Cases!A:A,0))/AC57)</f>
        <v>0.73684210526315785</v>
      </c>
      <c r="Z57" s="104">
        <f>IF(ISERROR(INDEX(Results_Cases!W:W,MATCH(A57,Results_Cases!A:A,0))/AC57),"..",INDEX(Results_Cases!W:W,MATCH(A57,Results_Cases!A:A,0))/AC57)</f>
        <v>0</v>
      </c>
      <c r="AA57" s="104">
        <f>IF(ISERROR(INDEX(Results_Cases!X:X,MATCH(A57,Results_Cases!A:A,0))/AC57),"..",INDEX(Results_Cases!X:X,MATCH(A57,Results_Cases!A:A,0))/AC57)</f>
        <v>0</v>
      </c>
      <c r="AB57" s="104">
        <f>IF(ISERROR(INDEX(Results_Cases!Y:Y,MATCH(A57,Results_Cases!A:A,0))/AC57),"..",INDEX(Results_Cases!Y:Y,MATCH(A57,Results_Cases!A:A,0))/AC57)</f>
        <v>0.36842105263157893</v>
      </c>
      <c r="AC57" s="100">
        <f>INDEX(Results_Cases!HA:HA,MATCH(A57,Results_Cases!A:A,0))</f>
        <v>19</v>
      </c>
      <c r="AD57" s="102">
        <f>IF(ISERROR(INDEX(Results_Cases!Z:Z,MATCH(A57,Results_Cases!A:A,0))/AK57),"..",INDEX(Results_Cases!Z:Z,MATCH(A57,Results_Cases!A:A,0))/AK57)</f>
        <v>5.2631578947368418E-2</v>
      </c>
      <c r="AE57" s="102">
        <f>IF(ISERROR(INDEX(Results_Cases!AA:AA,MATCH(A57,Results_Cases!A:A,0))/AK57),"..",INDEX(Results_Cases!AA:AA,MATCH(A57,Results_Cases!A:A,0))/AK57)</f>
        <v>0.26315789473684209</v>
      </c>
      <c r="AF57" s="102">
        <f>IF(ISERROR(INDEX(Results_Cases!AB:AB,MATCH(A57,Results_Cases!A:A,0))/AK57),"..",INDEX(Results_Cases!AB:AB,MATCH(A57,Results_Cases!A:A,0))/AK57)</f>
        <v>0.21052631578947367</v>
      </c>
      <c r="AG57" s="102">
        <f>IF(ISERROR(INDEX(Results_Cases!AC:AC,MATCH(A57,Results_Cases!A:A,0))/AK57),"..",INDEX(Results_Cases!AC:AC,MATCH(A57,Results_Cases!A:A,0))/AK57)</f>
        <v>0.21052631578947367</v>
      </c>
      <c r="AH57" s="102">
        <f>IF(ISERROR(INDEX(Results_Cases!AD:AD,MATCH(A57,Results_Cases!A:A,0))/AK57),"..",INDEX(Results_Cases!AD:AD,MATCH(A57,Results_Cases!A:A,0))/AK57)</f>
        <v>5.2631578947368418E-2</v>
      </c>
      <c r="AI57" s="102">
        <f>IF(ISERROR(INDEX(Results_Cases!AE:AE,MATCH(A57,Results_Cases!A:A,0))/AK57),"..",INDEX(Results_Cases!AE:AE,MATCH(A57,Results_Cases!A:A,0))/AK57)</f>
        <v>5.2631578947368418E-2</v>
      </c>
      <c r="AJ57" s="102">
        <f>IF(ISERROR(INDEX(Results_Cases!AF:AF,MATCH(A57,Results_Cases!A:A,0))/AK57),"..",INDEX(Results_Cases!AF:AF,MATCH(A57,Results_Cases!A:A,0))/AK57)</f>
        <v>0.15789473684210525</v>
      </c>
      <c r="AK57" s="103">
        <f>IF(INDEX(Results_Cases!Z:Z,MATCH(A57,Results_Cases!A:A,0))+INDEX(Results_Cases!AA:AA,MATCH(A57,Results_Cases!A:A,0))+INDEX(Results_Cases!AB:AB,MATCH(A57,Results_Cases!A:A,0))+INDEX(Results_Cases!AC:AC,MATCH(A57,Results_Cases!A:A,0))+INDEX(Results_Cases!AD:AD,MATCH(A57,Results_Cases!A:A,0))+INDEX(Results_Cases!AE:AE,MATCH(A57,Results_Cases!A:A,0))+INDEX(Results_Cases!AF:AF,MATCH(A57,Results_Cases!A:A,0))=0,"..",INDEX(Results_Cases!Z:Z,MATCH(A57,Results_Cases!A:A,0))+INDEX(Results_Cases!AA:AA,MATCH(A57,Results_Cases!A:A,0))+INDEX(Results_Cases!AB:AB,MATCH(A57,Results_Cases!A:A,0))+INDEX(Results_Cases!AC:AC,MATCH(A57,Results_Cases!A:A,0))+INDEX(Results_Cases!AD:AD,MATCH(A57,Results_Cases!A:A,0))+INDEX(Results_Cases!AE:AE,MATCH(A57,Results_Cases!A:A,0))+INDEX(Results_Cases!AF:AF,MATCH(A57,Results_Cases!A:A,0)))</f>
        <v>19</v>
      </c>
      <c r="AL57" s="104">
        <f>IF(ISERROR(INDEX(Results_Cases!AG:AG,MATCH(A57,Results_Cases!A:A,0))/AR57),"..",INDEX(Results_Cases!AG:AG,MATCH(A57,Results_Cases!A:A,0))/AR57)</f>
        <v>0</v>
      </c>
      <c r="AM57" s="104">
        <f>IF(ISERROR(INDEX(Results_Cases!AH:AH,MATCH(A57,Results_Cases!A:A,0))/AR57),"..",INDEX(Results_Cases!AH:AH,MATCH(A57,Results_Cases!A:A,0))/AR57)</f>
        <v>0.55555555555555558</v>
      </c>
      <c r="AN57" s="104">
        <f>IF(ISERROR(INDEX(Results_Cases!AI:AI,MATCH(A57,Results_Cases!A:A,0))/AR57),"..",INDEX(Results_Cases!AI:AI,MATCH(A57,Results_Cases!A:A,0))/AR57)</f>
        <v>0.44444444444444442</v>
      </c>
      <c r="AO57" s="104">
        <f>IF(ISERROR(INDEX(Results_Cases!AJ:AJ,MATCH(A57,Results_Cases!A:A,0))/AR57),"..",INDEX(Results_Cases!AJ:AJ,MATCH(A57,Results_Cases!A:A,0))/AR57)</f>
        <v>0</v>
      </c>
      <c r="AP57" s="104">
        <f>IF(ISERROR(INDEX(Results_Cases!AK:AK,MATCH(A57,Results_Cases!A:A,0))/AR57),"..",INDEX(Results_Cases!AK:AK,MATCH(A57,Results_Cases!A:A,0))/AR57)</f>
        <v>0</v>
      </c>
      <c r="AQ57" s="104">
        <f>IF(ISERROR(INDEX(Results_Cases!AL:AL,MATCH(A57,Results_Cases!A:A,0))/AR57),"..",INDEX(Results_Cases!AL:AL,MATCH(A57,Results_Cases!A:A,0))/AR57)</f>
        <v>0</v>
      </c>
      <c r="AR57" s="100">
        <f>INDEX(Results_Cases!AG:AG,MATCH(A57,Results_Cases!A:A,0))+INDEX(Results_Cases!AH:AH,MATCH(A57,Results_Cases!A:A,0))+INDEX(Results_Cases!AI:AI,MATCH(A57,Results_Cases!A:A,0))+INDEX(Results_Cases!AJ:AJ,MATCH(A57,Results_Cases!A:A,0))+INDEX(Results_Cases!AK:AK,MATCH(A57,Results_Cases!A:A,0))+INDEX(Results_Cases!AL:AL,MATCH(A57,Results_Cases!A:A,0))</f>
        <v>18</v>
      </c>
      <c r="AS57" s="102">
        <f>IF(ISERROR(INDEX(Results_Cases!AM:AM,MATCH(A57,Results_Cases!A:A,0))/AX57),"..",INDEX(Results_Cases!AM:AM,MATCH(A57,Results_Cases!A:A,0))/AX57)</f>
        <v>0.94117647058823528</v>
      </c>
      <c r="AT57" s="102">
        <f>IF(ISERROR(INDEX(Results_Cases!AN:AN,MATCH(A57,Results_Cases!A:A,0))/AX57),"..",INDEX(Results_Cases!AN:AN,MATCH(A57,Results_Cases!A:A,0))/AX57)</f>
        <v>5.8823529411764705E-2</v>
      </c>
      <c r="AU57" s="102">
        <f>IF(ISERROR(INDEX(Results_Cases!AO:AO,MATCH(A57,Results_Cases!A:A,0))/AX57),"..",INDEX(Results_Cases!AO:AO,MATCH(A57,Results_Cases!A:A,0))/AX57)</f>
        <v>0</v>
      </c>
      <c r="AV57" s="102">
        <f>IF(ISERROR(INDEX(Results_Cases!AP:AP,MATCH(A57,Results_Cases!A:A,0))/AX57),"..",INDEX(Results_Cases!AP:AP,MATCH(A57,Results_Cases!A:A,0))/AX57)</f>
        <v>0</v>
      </c>
      <c r="AW57" s="102">
        <f>IF(ISERROR(INDEX(Results_Cases!AQ:AQ,MATCH(A57,Results_Cases!A:A,0))/AX57),"..",INDEX(Results_Cases!AQ:AQ,MATCH(A57,Results_Cases!A:A,0))/AX57)</f>
        <v>0</v>
      </c>
      <c r="AX57" s="103">
        <f>INDEX(Results_Cases!AM:AM,MATCH(A57,Results_Cases!A:A,0))+INDEX(Results_Cases!AN:AN,MATCH(A57,Results_Cases!A:A,0))+INDEX(Results_Cases!AO:AO,MATCH(A57,Results_Cases!A:A,0))+INDEX(Results_Cases!AP:AP,MATCH(A57,Results_Cases!A:A,0))+INDEX(Results_Cases!AQ:AQ,MATCH(A57,Results_Cases!A:A,0))</f>
        <v>17</v>
      </c>
      <c r="AY57" s="104">
        <f>IF(ISERROR(INDEX(Results_Cases!AR:AR,MATCH(A57,Results_Cases!A:A,0))/BD57),"..",INDEX(Results_Cases!AR:AR,MATCH(A57,Results_Cases!A:A,0))/BD57)</f>
        <v>0.77777777777777779</v>
      </c>
      <c r="AZ57" s="104">
        <f>IF(ISERROR(INDEX(Results_Cases!AS:AS,MATCH(A57,Results_Cases!A:A,0))/BD57),"..",INDEX(Results_Cases!AS:AS,MATCH(A57,Results_Cases!A:A,0))/BD57)</f>
        <v>0.16666666666666666</v>
      </c>
      <c r="BA57" s="104">
        <f>IF(ISERROR(INDEX(Results_Cases!AT:AT,MATCH(A57,Results_Cases!A:A,0))/BD57),"..",INDEX(Results_Cases!AT:AT,MATCH(A57,Results_Cases!A:A,0))/BD57)</f>
        <v>5.5555555555555552E-2</v>
      </c>
      <c r="BB57" s="104">
        <f>IF(ISERROR(INDEX(Results_Cases!AU:AU,MATCH(A57,Results_Cases!A:A,0))/BD57),"..",INDEX(Results_Cases!AU:AU,MATCH(A57,Results_Cases!A:A,0))/BD57)</f>
        <v>0</v>
      </c>
      <c r="BC57" s="104">
        <f>IF(ISERROR(INDEX(Results_Cases!AV:AV,MATCH(A57,Results_Cases!A:A,0))/BD57),"..",INDEX(Results_Cases!AV:AV,MATCH(A57,Results_Cases!A:A,0))/BD57)</f>
        <v>0</v>
      </c>
      <c r="BD57" s="100">
        <f>INDEX(Results_Cases!AR:AR,MATCH(A57,Results_Cases!A:A,0))+INDEX(Results_Cases!AS:AS,MATCH(A57,Results_Cases!A:A,0))+INDEX(Results_Cases!AT:AT,MATCH(A57,Results_Cases!A:A,0))+INDEX(Results_Cases!AU:AU,MATCH(A57,Results_Cases!A:A,0))+INDEX(Results_Cases!AV:AV,MATCH(A57,Results_Cases!A:A,0))</f>
        <v>18</v>
      </c>
      <c r="BE57" s="102">
        <f>IF(ISERROR(INDEX(Results_Cases!AW:AW,MATCH(A57,Results_Cases!A:A,0))/BJ57),"..",INDEX(Results_Cases!AW:AW,MATCH(A57,Results_Cases!A:A,0))/BJ57)</f>
        <v>0.88888888888888884</v>
      </c>
      <c r="BF57" s="102">
        <f>IF(ISERROR(INDEX(Results_Cases!AX:AX,MATCH(A57,Results_Cases!A:A,0))/BJ57),"..",INDEX(Results_Cases!AX:AX,MATCH(A57,Results_Cases!A:A,0))/BJ57)</f>
        <v>0.1111111111111111</v>
      </c>
      <c r="BG57" s="102">
        <f>IF(ISERROR(INDEX(Results_Cases!AY:AY,MATCH(A57,Results_Cases!A:A,0))/BJ57),"..",INDEX(Results_Cases!AY:AY,MATCH(A57,Results_Cases!A:A,0))/BJ57)</f>
        <v>0</v>
      </c>
      <c r="BH57" s="102">
        <f>IF(ISERROR(INDEX(Results_Cases!AZ:AZ,MATCH(A57,Results_Cases!A:A,0))/BJ57),"..",INDEX(Results_Cases!AZ:AZ,MATCH(A57,Results_Cases!A:A,0))/BJ57)</f>
        <v>0</v>
      </c>
      <c r="BI57" s="102">
        <f>IF(ISERROR(INDEX(Results_Cases!BA:BA,MATCH(A57,Results_Cases!A:A,0))/BJ57),"..",INDEX(Results_Cases!BA:BA,MATCH(A57,Results_Cases!A:A,0))/BJ57)</f>
        <v>0</v>
      </c>
      <c r="BJ57" s="103">
        <f>INDEX(Results_Cases!AW:AW,MATCH(A57,Results_Cases!A:A,0))+INDEX(Results_Cases!AX:AX,MATCH(A57,Results_Cases!A:A,0))+INDEX(Results_Cases!AY:AY,MATCH(A57,Results_Cases!A:A,0))+INDEX(Results_Cases!AZ:AZ,MATCH(A57,Results_Cases!A:A,0))+INDEX(Results_Cases!BA:BA,MATCH(A57,Results_Cases!A:A,0))</f>
        <v>18</v>
      </c>
      <c r="BK57" s="104">
        <f>IF(ISERROR(INDEX(Results_Cases!BB:BB,MATCH(A57,Results_Cases!A:A,0))/BP57),"..",INDEX(Results_Cases!BB:BB,MATCH(A57,Results_Cases!A:A,0))/BP57)</f>
        <v>0.94444444444444442</v>
      </c>
      <c r="BL57" s="104">
        <f>IF(ISERROR(INDEX(Results_Cases!BC:BC,MATCH(A57,Results_Cases!A:A,0))/BP57),"..",INDEX(Results_Cases!BC:BC,MATCH(A57,Results_Cases!A:A,0))/BP57)</f>
        <v>5.5555555555555552E-2</v>
      </c>
      <c r="BM57" s="104">
        <f>IF(ISERROR(INDEX(Results_Cases!BD:BD,MATCH(A57,Results_Cases!A:A,0))/BP57),"..",INDEX(Results_Cases!BD:BD,MATCH(A57,Results_Cases!A:A,0))/BP57)</f>
        <v>0</v>
      </c>
      <c r="BN57" s="104">
        <f>IF(ISERROR(INDEX(Results_Cases!BE:BE,MATCH(A57,Results_Cases!A:A,0))/BP57),"..",INDEX(Results_Cases!BE:BE,MATCH(A57,Results_Cases!A:A,0))/BP57)</f>
        <v>0</v>
      </c>
      <c r="BO57" s="104">
        <f>IF(ISERROR(INDEX(Results_Cases!BF:BF,MATCH(A57,Results_Cases!A:A,0))/BP57),"..",INDEX(Results_Cases!BF:BF,MATCH(A57,Results_Cases!A:A,0))/BP57)</f>
        <v>0</v>
      </c>
      <c r="BP57" s="100">
        <f>INDEX(Results_Cases!BB:BB,MATCH(A57,Results_Cases!A:A,0))+INDEX(Results_Cases!BC:BC,MATCH(A57,Results_Cases!A:A,0))+INDEX(Results_Cases!BD:BD,MATCH(A57,Results_Cases!A:A,0))+INDEX(Results_Cases!BE:BE,MATCH(A57,Results_Cases!A:A,0))+INDEX(Results_Cases!BF:BF,MATCH(A57,Results_Cases!A:A,0))</f>
        <v>18</v>
      </c>
      <c r="BQ57" s="102">
        <f>IF(ISERROR(INDEX(Results_Cases!BG:BG,MATCH(A57,Results_Cases!A:A,0))/BV57),"..",INDEX(Results_Cases!BG:BG,MATCH(A57,Results_Cases!A:A,0))/BV57)</f>
        <v>1</v>
      </c>
      <c r="BR57" s="102">
        <f>IF(ISERROR(INDEX(Results_Cases!BH:BH,MATCH(A57,Results_Cases!A:A,0))/AX57),"..",INDEX(Results_Cases!BH:BH,MATCH(A57,Results_Cases!A:A,0))/AX57)</f>
        <v>0</v>
      </c>
      <c r="BS57" s="102">
        <f>IF(ISERROR(INDEX(Results_Cases!BI:BI,MATCH(A57,Results_Cases!A:A,0))/AX57),"..",INDEX(Results_Cases!BI:BI,MATCH(A57,Results_Cases!A:A,0))/AX57)</f>
        <v>0</v>
      </c>
      <c r="BT57" s="102">
        <f>IF(ISERROR(INDEX(Results_Cases!BJ:BJ,MATCH(A57,Results_Cases!A:A,0))/AX57),"..",INDEX(Results_Cases!BJ:BJ,MATCH(A57,Results_Cases!A:A,0))/AX57)</f>
        <v>0</v>
      </c>
      <c r="BU57" s="102">
        <f>IF(ISERROR(INDEX(Results_Cases!BK:BK,MATCH(A57,Results_Cases!A:A,0))/AX57),"..",INDEX(Results_Cases!BK:BK,MATCH(A57,Results_Cases!A:A,0))/AX57)</f>
        <v>0</v>
      </c>
      <c r="BV57" s="103">
        <f>INDEX(Results_Cases!BG:BG,MATCH(A57,Results_Cases!A:A,0))+INDEX(Results_Cases!BH:BH,MATCH(A57,Results_Cases!A:A,0))+INDEX(Results_Cases!BI:BI,MATCH(A57,Results_Cases!A:A,0))+INDEX(Results_Cases!BJ:BJ,MATCH(A57,Results_Cases!A:A,0))+INDEX(Results_Cases!BK:BK,MATCH(A57,Results_Cases!A:A,0))</f>
        <v>6</v>
      </c>
      <c r="BW57" s="104">
        <f>IF(ISERROR(INDEX(Results_Cases!BL:BL,MATCH(A57,Results_Cases!A:A,0))/CB57),"..",INDEX(Results_Cases!BL:BL,MATCH(A57,Results_Cases!A:A,0))/CB57)</f>
        <v>1</v>
      </c>
      <c r="BX57" s="104">
        <f>IF(ISERROR(INDEX(Results_Cases!BM:BM,MATCH(A57,Results_Cases!A:A,0))/CB57),"..",INDEX(Results_Cases!BM:BM,MATCH(A57,Results_Cases!A:A,0))/CB57)</f>
        <v>0</v>
      </c>
      <c r="BY57" s="104">
        <f>IF(ISERROR(INDEX(Results_Cases!BN:BN,MATCH(A57,Results_Cases!A:A,0))/CB57),"..",INDEX(Results_Cases!BN:BN,MATCH(A57,Results_Cases!A:A,0))/CB57)</f>
        <v>0</v>
      </c>
      <c r="BZ57" s="104">
        <f>IF(ISERROR(INDEX(Results_Cases!BO:BO,MATCH(A57,Results_Cases!A:A,0))/CB57),"..",INDEX(Results_Cases!BO:BO,MATCH(A57,Results_Cases!A:A,0))/CB57)</f>
        <v>0</v>
      </c>
      <c r="CA57" s="104">
        <f>IF(ISERROR(INDEX(Results_Cases!BP:BP,MATCH(A57,Results_Cases!A:A,0))/CB57),"..",INDEX(Results_Cases!BP:BP,MATCH(A57,Results_Cases!A:A,0))/CB57)</f>
        <v>0</v>
      </c>
      <c r="CB57" s="100">
        <f>INDEX(Results_Cases!BL:BL,MATCH(A57,Results_Cases!A:A,0))+INDEX(Results_Cases!BM:BM,MATCH(A57,Results_Cases!A:A,0))+INDEX(Results_Cases!BN:BN,MATCH(A57,Results_Cases!A:A,0))+INDEX(Results_Cases!BO:BO,MATCH(A57,Results_Cases!A:A,0))+INDEX(Results_Cases!BP:BP,MATCH(A57,Results_Cases!A:A,0))</f>
        <v>3</v>
      </c>
      <c r="CC57" s="102">
        <f>IF(ISERROR(INDEX(Results_Cases!BQ:BQ,MATCH(A57,Results_Cases!A:A,0))/CH57),"..",INDEX(Results_Cases!BQ:BQ,MATCH(A57,Results_Cases!A:A,0))/CH57)</f>
        <v>0.8</v>
      </c>
      <c r="CD57" s="102">
        <f>IF(ISERROR(INDEX(Results_Cases!BR:BR,MATCH(A57,Results_Cases!A:A,0))/CH57),"..",INDEX(Results_Cases!BR:BR,MATCH(A57,Results_Cases!A:A,0))/CH57)</f>
        <v>0.2</v>
      </c>
      <c r="CE57" s="102">
        <f>IF(ISERROR(INDEX(Results_Cases!BS:BS,MATCH(A57,Results_Cases!A:A,0))/CH57),"..",INDEX(Results_Cases!BS:BS,MATCH(A57,Results_Cases!A:A,0))/CH57)</f>
        <v>0</v>
      </c>
      <c r="CF57" s="102">
        <f>IF(ISERROR(INDEX(Results_Cases!BT:BT,MATCH(A57,Results_Cases!A:A,0))/CH57),"..",INDEX(Results_Cases!BT:BT,MATCH(A57,Results_Cases!A:A,0))/CH57)</f>
        <v>0</v>
      </c>
      <c r="CG57" s="102">
        <f>IF(ISERROR(INDEX(Results_Cases!BU:BU,MATCH(A57,Results_Cases!A:A,0))/CH57),"..",INDEX(Results_Cases!BU:BU,MATCH(A57,Results_Cases!A:A,0))/CH57)</f>
        <v>0</v>
      </c>
      <c r="CH57" s="103">
        <f>INDEX(Results_Cases!BQ:BQ,MATCH(A57,Results_Cases!A:A,0))+INDEX(Results_Cases!BR:BR,MATCH(A57,Results_Cases!A:A,0))+INDEX(Results_Cases!BS:BS,MATCH(A57,Results_Cases!A:A,0))+INDEX(Results_Cases!BT:BT,MATCH(A57,Results_Cases!A:A,0))+INDEX(Results_Cases!BU:BU,MATCH(A57,Results_Cases!A:A,0))</f>
        <v>15</v>
      </c>
      <c r="CI57" s="104">
        <f>IF(ISERROR(INDEX(Results_Cases!BV:BV,MATCH(A57,Results_Cases!A:A,0))/CN57),"..",INDEX(Results_Cases!BV:BV,MATCH(A57,Results_Cases!A:A,0))/CN57)</f>
        <v>0.76470588235294112</v>
      </c>
      <c r="CJ57" s="104">
        <f>IF(ISERROR(INDEX(Results_Cases!BW:BW,MATCH(A57,Results_Cases!A:A,0))/CN57),"..",INDEX(Results_Cases!BW:BW,MATCH(A57,Results_Cases!A:A,0))/CN57)</f>
        <v>0.17647058823529413</v>
      </c>
      <c r="CK57" s="104">
        <f>IF(ISERROR(INDEX(Results_Cases!BX:BX,MATCH(A57,Results_Cases!A:A,0))/CN57),"..",INDEX(Results_Cases!BX:BX,MATCH(A57,Results_Cases!A:A,0))/CN57)</f>
        <v>5.8823529411764705E-2</v>
      </c>
      <c r="CL57" s="104">
        <f>IF(ISERROR(INDEX(Results_Cases!BY:BY,MATCH(A57,Results_Cases!A:A,0))/CN57),"..",INDEX(Results_Cases!BY:BY,MATCH(A57,Results_Cases!A:A,0))/CN57)</f>
        <v>0</v>
      </c>
      <c r="CM57" s="104">
        <f>IF(ISERROR(INDEX(Results_Cases!BZ:BZ,MATCH(A57,Results_Cases!A:A,0))/CN57),"..",INDEX(Results_Cases!BZ:BZ,MATCH(A57,Results_Cases!A:A,0))/CN57)</f>
        <v>0</v>
      </c>
      <c r="CN57" s="100">
        <f>INDEX(Results_Cases!BV:BV,MATCH(A57,Results_Cases!A:A,0))+INDEX(Results_Cases!BW:BW,MATCH(A57,Results_Cases!A:A,0))+INDEX(Results_Cases!BX:BX,MATCH(A57,Results_Cases!A:A,0))+INDEX(Results_Cases!BY:BY,MATCH(A57,Results_Cases!A:A,0))+INDEX(Results_Cases!BZ:BZ,MATCH(A57,Results_Cases!A:A,0))</f>
        <v>17</v>
      </c>
      <c r="CO57" s="102">
        <f>IF(ISERROR(INDEX(Results_Cases!CA:CA,MATCH(A57,Results_Cases!A:A,0))/CT57),0,INDEX(Results_Cases!CA:CA,MATCH(A57,Results_Cases!A:A,0))/CT57)</f>
        <v>0</v>
      </c>
      <c r="CP57" s="102">
        <f>IF(ISERROR(INDEX(Results_Cases!CB:CB,MATCH(A57,Results_Cases!A:A,0))/CT57),0,INDEX(Results_Cases!CB:CB,MATCH(A57,Results_Cases!A:A,0))/CT57)</f>
        <v>0</v>
      </c>
      <c r="CQ57" s="102">
        <f>IF(ISERROR(INDEX(Results_Cases!CC:CC,MATCH(A57,Results_Cases!A:A,0))/CT57),0,INDEX(Results_Cases!CC:CC,MATCH(A57,Results_Cases!A:A,0))/CT57)</f>
        <v>0</v>
      </c>
      <c r="CR57" s="102">
        <f>IF(ISERROR(INDEX(Results_Cases!CD:CD,MATCH(A57,Results_Cases!A:A,0))/CT57),0,INDEX(Results_Cases!CD:CD,MATCH(A57,Results_Cases!A:A,0))/CT57)</f>
        <v>0</v>
      </c>
      <c r="CS57" s="102">
        <f>IF(ISERROR(INDEX(Results_Cases!CE:CE,MATCH(A57,Results_Cases!A:A,0))/CT57),0,INDEX(Results_Cases!CE:CE,MATCH(A57,Results_Cases!A:A,0))/CT57)</f>
        <v>0</v>
      </c>
      <c r="CT57" s="103">
        <f>IF(ISERROR(INDEX(Results_Cases!CA:CA,MATCH(A57,Results_Cases!A:A,0))+INDEX(Results_Cases!CB:CB,MATCH(A57,Results_Cases!A:A,0))+INDEX(Results_Cases!CC:CC,MATCH(A57,Results_Cases!A:A,0))+INDEX(Results_Cases!CD:CD,MATCH(A57,Results_Cases!A:A,0))+INDEX(Results_Cases!CE:CE,MATCH(A57,Results_Cases!A:A,0))),0,INDEX(Results_Cases!CA:CA,MATCH(A57,Results_Cases!A:A,0))+INDEX(Results_Cases!CB:CB,MATCH(A57,Results_Cases!A:A,0))+INDEX(Results_Cases!CC:CC,MATCH(A57,Results_Cases!A:A,0))+INDEX(Results_Cases!CD:CD,MATCH(A57,Results_Cases!A:A,0))+INDEX(Results_Cases!CE:CE,MATCH(A57,Results_Cases!A:A,0)))</f>
        <v>0</v>
      </c>
      <c r="CU57" s="104">
        <f>INDEX(Results_Cases!CF:CF,MATCH(A57,Results_Cases!A:A,0))/DC57</f>
        <v>0.5</v>
      </c>
      <c r="CV57" s="104">
        <f>INDEX(Results_Cases!CG:CG,MATCH(A57,Results_Cases!A:A,0))/DC57</f>
        <v>0</v>
      </c>
      <c r="CW57" s="104">
        <f>INDEX(Results_Cases!CH:CH,MATCH(A57,Results_Cases!A:A,0))/DC57</f>
        <v>0.94444444444444442</v>
      </c>
      <c r="CX57" s="104">
        <f>INDEX(Results_Cases!CI:CI,MATCH(A57,Results_Cases!A:A,0))/DC57</f>
        <v>0</v>
      </c>
      <c r="CY57" s="104">
        <f>INDEX(Results_Cases!CJ:CJ,MATCH(A57,Results_Cases!A:A,0))/DC57</f>
        <v>0.27777777777777779</v>
      </c>
      <c r="CZ57" s="104">
        <f>INDEX(Results_Cases!CK:CK,MATCH(A57,Results_Cases!A:A,0))/DC57</f>
        <v>5.5555555555555552E-2</v>
      </c>
      <c r="DA57" s="104">
        <f>INDEX(Results_Cases!CL:CL,MATCH(A57,Results_Cases!A:A,0))/DC57</f>
        <v>0</v>
      </c>
      <c r="DB57" s="104">
        <f>INDEX(Results_Cases!CM:CM,MATCH(A57,Results_Cases!A:A,0))/DC57</f>
        <v>0</v>
      </c>
      <c r="DC57" s="100">
        <f>INDEX(Results_Cases!HB:HB,MATCH(A57,Results_Cases!A:A,0))</f>
        <v>18</v>
      </c>
      <c r="DD57" s="102">
        <f>IF(ISERROR(INDEX(Results_Cases!CN:CN,MATCH(A57,Results_Cases!A:A,0))/DK57),"..",INDEX(Results_Cases!CN:CN,MATCH(A57,Results_Cases!A:A,0))/DK57)</f>
        <v>0.72222222222222221</v>
      </c>
      <c r="DE57" s="102">
        <f>IF(ISERROR(INDEX(Results_Cases!CO:CO,MATCH(A57,Results_Cases!A:A,0))/DK57),"..",INDEX(Results_Cases!CO:CO,MATCH(A57,Results_Cases!A:A,0))/DK57)</f>
        <v>0</v>
      </c>
      <c r="DF57" s="102">
        <f>IF(ISERROR(INDEX(Results_Cases!CP:CP,MATCH(A57,Results_Cases!A:A,0))/DK57),"..",INDEX(Results_Cases!CP:CP,MATCH(A57,Results_Cases!A:A,0))/DK57)</f>
        <v>0.1111111111111111</v>
      </c>
      <c r="DG57" s="102">
        <f>IF(ISERROR(INDEX(Results_Cases!CQ:CQ,MATCH(A57,Results_Cases!A:A,0))/DK57),"..",INDEX(Results_Cases!CQ:CQ,MATCH(A57,Results_Cases!A:A,0))/DK57)</f>
        <v>5.5555555555555552E-2</v>
      </c>
      <c r="DH57" s="102">
        <f>IF(ISERROR(INDEX(Results_Cases!CR:CR,MATCH(A57,Results_Cases!A:A,0))/DK57),"..",INDEX(Results_Cases!CR:CR,MATCH(A57,Results_Cases!A:A,0))/DK57)</f>
        <v>0.1111111111111111</v>
      </c>
      <c r="DI57" s="105">
        <f>IF(ISERROR(INDEX(Results_Cases!CS:CS,MATCH(A57,Results_Cases!A:A,0))),0,INDEX(Results_Cases!CS:CS,MATCH(A57,Results_Cases!A:A,0)))</f>
        <v>16.2</v>
      </c>
      <c r="DJ57" s="106">
        <f>IF(ISERROR(INDEX(Results_Cases!CT:CT,MATCH(A57,Results_Cases!A:A,0))),0,INDEX(Results_Cases!CT:CT,MATCH(A57,Results_Cases!A:A,0)))</f>
        <v>10</v>
      </c>
      <c r="DK57" s="103">
        <f>INDEX(Results_Cases!CN:CN,MATCH(A57,Results_Cases!A:A,0))+INDEX(Results_Cases!CO:CO,MATCH(A57,Results_Cases!A:A,0))+INDEX(Results_Cases!CP:CP,MATCH(A57,Results_Cases!A:A,0))+INDEX(Results_Cases!CQ:CQ,MATCH(A57,Results_Cases!A:A,0))+INDEX(Results_Cases!CR:CR,MATCH(A57,Results_Cases!A:A,0))</f>
        <v>18</v>
      </c>
      <c r="DL57" s="104">
        <f>IF(ISERROR(INDEX(Results_Cases!CU:CU,MATCH(A57,Results_Cases!A:A,0))/DO57),"..",INDEX(Results_Cases!CU:CU,MATCH(A57,Results_Cases!A:A,0))/DO57)</f>
        <v>0.23076923076923078</v>
      </c>
      <c r="DM57" s="104">
        <f>IF(ISERROR(INDEX(Results_Cases!CV:CV,MATCH(A57,Results_Cases!A:A,0))/DO57),"..",INDEX(Results_Cases!CV:CV,MATCH(A57,Results_Cases!A:A,0))/DO57)</f>
        <v>0.69230769230769229</v>
      </c>
      <c r="DN57" s="104">
        <f>IF(ISERROR(INDEX(Results_Cases!CW:CW,MATCH(A57,Results_Cases!A:A,0))/DO57),"..",INDEX(Results_Cases!CW:CW,MATCH(A57,Results_Cases!A:A,0))/DO57)</f>
        <v>7.6923076923076927E-2</v>
      </c>
      <c r="DO57" s="100">
        <f>INDEX(Results_Cases!CU:CU,MATCH(A57,Results_Cases!A:A,0))+INDEX(Results_Cases!CV:CV,MATCH(A57,Results_Cases!A:A,0))+INDEX(Results_Cases!CW:CW,MATCH(A57,Results_Cases!A:A,0))</f>
        <v>13</v>
      </c>
      <c r="DP57" s="102">
        <f>IF(ISERROR(INDEX(Results_Cases!CX:CX,MATCH(A57,Results_Cases!A:A,0))/DS57),"..",INDEX(Results_Cases!CX:CX,MATCH(A57,Results_Cases!A:A,0))/DS57)</f>
        <v>0.83333333333333337</v>
      </c>
      <c r="DQ57" s="102">
        <f>IF(ISERROR(INDEX(Results_Cases!CY:CY,MATCH(A57,Results_Cases!A:A,0))/DS57),"..",INDEX(Results_Cases!CY:CY,MATCH(A57,Results_Cases!A:A,0))/DS57)</f>
        <v>0.16666666666666666</v>
      </c>
      <c r="DR57" s="102">
        <f>IF(ISERROR(INDEX(Results_Cases!CZ:CZ,MATCH(A57,Results_Cases!A:A,0))/DS57),"..",INDEX(Results_Cases!CZ:CZ,MATCH(A57,Results_Cases!A:A,0))/DS57)</f>
        <v>0</v>
      </c>
      <c r="DS57" s="103">
        <f>INDEX(Results_Cases!CX:CX,MATCH(A57,Results_Cases!A:A,0))+INDEX(Results_Cases!CY:CY,MATCH(A57,Results_Cases!A:A,0))+INDEX(Results_Cases!CZ:CZ,MATCH(A57,Results_Cases!A:A,0))</f>
        <v>18</v>
      </c>
      <c r="DT57" s="104">
        <f>IF(ISERROR(INDEX(Results_Cases!DA:DA,MATCH(A57,Results_Cases!A:A,0))/EC57),"..",INDEX(Results_Cases!DA:DA,MATCH(A57,Results_Cases!A:A,0))/EC57)</f>
        <v>5.5555555555555552E-2</v>
      </c>
      <c r="DU57" s="104">
        <f>IF(ISERROR(INDEX(Results_Cases!DB:DB,MATCH(A57,Results_Cases!A:A,0))/EC57),"..",INDEX(Results_Cases!DB:DB,MATCH(A57,Results_Cases!A:A,0))/EC57)</f>
        <v>0.1111111111111111</v>
      </c>
      <c r="DV57" s="104">
        <f>IF(ISERROR(INDEX(Results_Cases!DC:DC,MATCH(A57,Results_Cases!A:A,0))/EC57),"..",INDEX(Results_Cases!DC:DC,MATCH(A57,Results_Cases!A:A,0))/EC57)</f>
        <v>0.16666666666666666</v>
      </c>
      <c r="DW57" s="104">
        <f>IF(ISERROR(INDEX(Results_Cases!DD:DD,MATCH(A57,Results_Cases!A:A,0))/EC57),"..",INDEX(Results_Cases!DD:DD,MATCH(A57,Results_Cases!A:A,0))/EC57)</f>
        <v>0</v>
      </c>
      <c r="DX57" s="104">
        <f>IF(ISERROR(INDEX(Results_Cases!DE:DE,MATCH(A57,Results_Cases!A:A,0))/EC57),"..",INDEX(Results_Cases!DE:DE,MATCH(A57,Results_Cases!A:A,0))/EC57)</f>
        <v>0.22222222222222221</v>
      </c>
      <c r="DY57" s="104">
        <f>IF(ISERROR(INDEX(Results_Cases!DF:DF,MATCH(A57,Results_Cases!A:A,0))/EC57),"..",INDEX(Results_Cases!DF:DF,MATCH(A57,Results_Cases!A:A,0))/EC57)</f>
        <v>0.33333333333333331</v>
      </c>
      <c r="DZ57" s="104">
        <f>IF(ISERROR(INDEX(Results_Cases!DG:DG,MATCH(A57,Results_Cases!A:A,0))/EC57),"..",INDEX(Results_Cases!DG:DG,MATCH(A57,Results_Cases!A:A,0))/EC57)</f>
        <v>0.1111111111111111</v>
      </c>
      <c r="EA57" s="104">
        <f>IF(ISERROR(INDEX(Results_Cases!DH:DH,MATCH(A57,Results_Cases!A:A,0))/EC57),"..",INDEX(Results_Cases!DH:DH,MATCH(A57,Results_Cases!A:A,0))/EC57)</f>
        <v>0</v>
      </c>
      <c r="EB57" s="107">
        <f>IF(ISERROR(INDEX(Results_Cases!DI:DI,MATCH(A57,Results_Cases!A:A,0))),"..",INDEX(Results_Cases!DI:DI,MATCH(A57,Results_Cases!A:A,0)))</f>
        <v>51.5</v>
      </c>
      <c r="EC57" s="100">
        <f>INDEX(Results_Cases!DA:DA,MATCH(A57,Results_Cases!A:A,0))+INDEX(Results_Cases!DB:DB,MATCH(A57,Results_Cases!A:A,0))+INDEX(Results_Cases!DC:DC,MATCH(A57,Results_Cases!A:A,0))+INDEX(Results_Cases!DD:DD,MATCH(A57,Results_Cases!A:A,0))+INDEX(Results_Cases!DE:DE,MATCH(A57,Results_Cases!A:A,0))+INDEX(Results_Cases!DF:DF,MATCH(A57,Results_Cases!A:A,0))+INDEX(Results_Cases!DG:DG,MATCH(A57,Results_Cases!A:A,0))+INDEX(Results_Cases!DH:DH,MATCH(A57,Results_Cases!A:A,0))</f>
        <v>18</v>
      </c>
      <c r="ED57" s="102">
        <f>IF(ISERROR(INDEX(Results_Cases!DJ:DJ,MATCH(A57,Results_Cases!A:A,0))/EI57),"..",INDEX(Results_Cases!DJ:DJ,MATCH(A57,Results_Cases!A:A,0))/EI57)</f>
        <v>0</v>
      </c>
      <c r="EE57" s="102">
        <f>IF(ISERROR(INDEX(Results_Cases!DK:DK,MATCH(A57,Results_Cases!A:A,0))/EI57),"..",INDEX(Results_Cases!DK:DK,MATCH(A57,Results_Cases!A:A,0))/EI57)</f>
        <v>0.16666666666666666</v>
      </c>
      <c r="EF57" s="102">
        <f>IF(ISERROR(INDEX(Results_Cases!DL:DL,MATCH(A57,Results_Cases!A:A,0))/EI57),"..",INDEX(Results_Cases!DL:DL,MATCH(A57,Results_Cases!A:A,0))/EI57)</f>
        <v>0</v>
      </c>
      <c r="EG57" s="102">
        <f>IF(ISERROR(INDEX(Results_Cases!DM:DM,MATCH(A57,Results_Cases!A:A,0))/EI57),"..",INDEX(Results_Cases!DM:DM,MATCH(A57,Results_Cases!A:A,0))/EI57)</f>
        <v>0.83333333333333337</v>
      </c>
      <c r="EH57" s="102">
        <f>IF(ISERROR(INDEX(Results_Cases!DN:DN,MATCH(A57,Results_Cases!A:A,0))/EI57),"..",INDEX(Results_Cases!DN:DN,MATCH(A57,Results_Cases!A:A,0))/EI57)</f>
        <v>0</v>
      </c>
      <c r="EI57" s="103">
        <f>INDEX(Results_Cases!DJ:DJ,MATCH(A57,Results_Cases!A:A,0))+INDEX(Results_Cases!DK:DK,MATCH(A57,Results_Cases!A:A,0))+INDEX(Results_Cases!DL:DL,MATCH(A57,Results_Cases!A:A,0))+INDEX(Results_Cases!DM:DM,MATCH(A57,Results_Cases!A:A,0))+INDEX(Results_Cases!DN:DN,MATCH(A57,Results_Cases!A:A,0))</f>
        <v>18</v>
      </c>
      <c r="EJ57" s="104">
        <f>IF(ISERROR(INDEX(Results_Cases!DO:DO,MATCH(A57,Results_Cases!A:A,0))/EI57),"..",INDEX(Results_Cases!DO:DO,MATCH(A57,Results_Cases!A:A,0))/EI57)</f>
        <v>0</v>
      </c>
      <c r="EK57" s="104">
        <f>IF(ISERROR(INDEX(Results_Cases!DP:DP,MATCH(A57,Results_Cases!A:A,0))/EI57),"..",INDEX(Results_Cases!DP:DP,MATCH(A57,Results_Cases!A:A,0))/EI57)</f>
        <v>0</v>
      </c>
      <c r="EL57" s="104">
        <f>IF(ISERROR(INDEX(Results_Cases!DQ:DQ,MATCH(A57,Results_Cases!A:A,0))/EI57),"..",INDEX(Results_Cases!DQ:DQ,MATCH(A57,Results_Cases!A:A,0))/EI57)</f>
        <v>0</v>
      </c>
      <c r="EM57" s="102">
        <f>IF(ISERROR(INDEX(Results_Cases!DR:DR,MATCH(A57,Results_Cases!A:A,0))/EI57),"..",INDEX(Results_Cases!DR:DR,MATCH(A57,Results_Cases!A:A,0))/EI57)</f>
        <v>0</v>
      </c>
      <c r="EN57" s="102">
        <f>IF(ISERROR(INDEX(Results_Cases!DS:DS,MATCH(A57,Results_Cases!A:A,0))/EI57),"..",INDEX(Results_Cases!DS:DS,MATCH(A57,Results_Cases!A:A,0))/EI57)</f>
        <v>0</v>
      </c>
      <c r="EO57" s="102">
        <f>IF(ISERROR(INDEX(Results_Cases!DT:DT,MATCH(A57,Results_Cases!A:A,0))/EI57),"..",INDEX(Results_Cases!DT:DT,MATCH(A57,Results_Cases!A:A,0))/EI57)</f>
        <v>5.5555555555555552E-2</v>
      </c>
      <c r="EP57" s="102">
        <f>IF(ISERROR(INDEX(Results_Cases!DU:DU,MATCH(A57,Results_Cases!A:A,0))/EI57),"..",INDEX(Results_Cases!DU:DU,MATCH(A57,Results_Cases!A:A,0))/EI57)</f>
        <v>0.1111111111111111</v>
      </c>
      <c r="EQ57" s="104">
        <f>IF(ISERROR(INDEX(Results_Cases!DV:DV,MATCH(A57,Results_Cases!A:A,0))/EI57),"..",INDEX(Results_Cases!DV:DV,MATCH(A57,Results_Cases!A:A,0))/EI57)</f>
        <v>0</v>
      </c>
      <c r="ER57" s="104">
        <f>IF(ISERROR(INDEX(Results_Cases!DW:DW,MATCH(A57,Results_Cases!A:A,0))/EI57),"..",INDEX(Results_Cases!DW:DW,MATCH(A57,Results_Cases!A:A,0))/EI57)</f>
        <v>0</v>
      </c>
      <c r="ES57" s="104">
        <f>IF(ISERROR(INDEX(Results_Cases!DX:DX,MATCH(A57,Results_Cases!A:A,0))/EI57),"..",INDEX(Results_Cases!DX:DX,MATCH(A57,Results_Cases!A:A,0))/EI57)</f>
        <v>0</v>
      </c>
      <c r="ET57" s="104">
        <f>IF(ISERROR(INDEX(Results_Cases!DY:DY,MATCH(A57,Results_Cases!A:A,0))/EI57),"..",INDEX(Results_Cases!DY:DY,MATCH(A57,Results_Cases!A:A,0))/EI57)</f>
        <v>0</v>
      </c>
      <c r="EU57" s="104">
        <f>IF(ISERROR(INDEX(Results_Cases!DZ:DZ,MATCH(A57,Results_Cases!A:A,0))/EI57),"..",INDEX(Results_Cases!DZ:DZ,MATCH(A57,Results_Cases!A:A,0))/EI57)</f>
        <v>0</v>
      </c>
      <c r="EV57" s="104">
        <f>IF(ISERROR(INDEX(Results_Cases!EA:EA,MATCH(A57,Results_Cases!A:A,0))/EI57),"..",INDEX(Results_Cases!EA:EA,MATCH(A57,Results_Cases!A:A,0))/EI57)</f>
        <v>0</v>
      </c>
      <c r="EW57" s="104">
        <f>IF(ISERROR(INDEX(Results_Cases!EB:EB,MATCH(A57,Results_Cases!A:A,0))/EI57),"..",INDEX(Results_Cases!EB:EB,MATCH(A57,Results_Cases!A:A,0))/EI57)</f>
        <v>0</v>
      </c>
      <c r="EX57" s="102">
        <f>IF(ISERROR(INDEX(Results_Cases!EC:EC,MATCH(A57,Results_Cases!A:A,0))/EI57),"..",INDEX(Results_Cases!EC:EC,MATCH(A57,Results_Cases!A:A,0))/EI57)</f>
        <v>0</v>
      </c>
      <c r="EY57" s="102">
        <f>IF(ISERROR(INDEX(Results_Cases!ED:ED,MATCH(A57,Results_Cases!A:A,0))/EI57),"..",INDEX(Results_Cases!ED:ED,MATCH(A57,Results_Cases!A:A,0))/EI57)</f>
        <v>0</v>
      </c>
      <c r="EZ57" s="102">
        <f>IF(ISERROR(INDEX(Results_Cases!EE:EE,MATCH(A57,Results_Cases!A:A,0))/EI57),"..",INDEX(Results_Cases!EE:EE,MATCH(A57,Results_Cases!A:A,0))/EI57)</f>
        <v>0</v>
      </c>
      <c r="FA57" s="102">
        <f>IF(ISERROR(INDEX(Results_Cases!EF:EF,MATCH(A57,Results_Cases!A:A,0))/EI57),"..",INDEX(Results_Cases!EF:EF,MATCH(A57,Results_Cases!A:A,0))/EI57)</f>
        <v>0</v>
      </c>
      <c r="FB57" s="102">
        <f>IF(ISERROR(INDEX(Results_Cases!EG:EG,MATCH(A57,Results_Cases!A:A,0))/EI57),"..",INDEX(Results_Cases!EG:EG,MATCH(A57,Results_Cases!A:A,0))/EI57)</f>
        <v>5.5555555555555552E-2</v>
      </c>
      <c r="FC57" s="102">
        <f>IF(ISERROR(INDEX(Results_Cases!EH:EH,MATCH(A57,Results_Cases!A:A,0))/EI57),"..",INDEX(Results_Cases!EH:EH,MATCH(A57,Results_Cases!A:A,0))/EI57)</f>
        <v>0</v>
      </c>
      <c r="FD57" s="102">
        <f>IF(ISERROR(INDEX(Results_Cases!EI:EI,MATCH(A57,Results_Cases!A:A,0))/EI57),"..",INDEX(Results_Cases!EI:EI,MATCH(A57,Results_Cases!A:A,0))/EI57)</f>
        <v>0</v>
      </c>
      <c r="FE57" s="102">
        <f>IF(ISERROR(INDEX(Results_Cases!EJ:EJ,MATCH(A57,Results_Cases!A:A,0))/EI57),"..",INDEX(Results_Cases!EJ:EJ,MATCH(A57,Results_Cases!A:A,0))/EI57)</f>
        <v>0</v>
      </c>
      <c r="FF57" s="102">
        <f>IF(ISERROR(INDEX(Results_Cases!EK:EK,MATCH(A57,Results_Cases!A:A,0))/EI57),"..",INDEX(Results_Cases!EK:EK,MATCH(A57,Results_Cases!A:A,0))/EI57)</f>
        <v>0</v>
      </c>
      <c r="FG57" s="102">
        <f>IF(ISERROR(INDEX(Results_Cases!EL:EL,MATCH(A57,Results_Cases!A:A,0))/EI57),"..",INDEX(Results_Cases!EL:EL,MATCH(A57,Results_Cases!A:A,0))/EI57)</f>
        <v>0</v>
      </c>
      <c r="FH57" s="102">
        <f>IF(ISERROR(INDEX(Results_Cases!EM:EM,MATCH(A57,Results_Cases!A:A,0))/EI57),"..",INDEX(Results_Cases!EM:EM,MATCH(A57,Results_Cases!A:A,0))/EI57)</f>
        <v>0</v>
      </c>
      <c r="FI57" s="102">
        <f>IF(ISERROR(INDEX(Results_Cases!EN:EN,MATCH(A57,Results_Cases!A:A,0))/EI57),"..",INDEX(Results_Cases!EN:EN,MATCH(A57,Results_Cases!A:A,0))/EI57)</f>
        <v>0</v>
      </c>
      <c r="FJ57" s="102">
        <f>IF(ISERROR(INDEX(Results_Cases!EO:EO,MATCH(A57,Results_Cases!A:A,0))/EI57),"..",INDEX(Results_Cases!EO:EO,MATCH(A57,Results_Cases!A:A,0))/EI57)</f>
        <v>0</v>
      </c>
      <c r="FK57" s="102">
        <f>IF(ISERROR(INDEX(Results_Cases!EP:EP,MATCH(A57,Results_Cases!A:A,0))/EI57),"..",INDEX(Results_Cases!EP:EP,MATCH(A57,Results_Cases!A:A,0))/EI57)</f>
        <v>0</v>
      </c>
      <c r="FL57" s="102">
        <f>IF(ISERROR(INDEX(Results_Cases!EQ:EQ,MATCH(A57,Results_Cases!A:A,0))/EI57),"..",INDEX(Results_Cases!EQ:EQ,MATCH(A57,Results_Cases!A:A,0))/EI57)</f>
        <v>0</v>
      </c>
      <c r="FM57" s="102">
        <f>IF(ISERROR(INDEX(Results_Cases!ER:ER,MATCH(A57,Results_Cases!A:A,0))/EI57),"..",INDEX(Results_Cases!ER:ER,MATCH(A57,Results_Cases!A:A,0))/EI57)</f>
        <v>0</v>
      </c>
      <c r="FN57" s="102">
        <f>IF(ISERROR(INDEX(Results_Cases!ES:ES,MATCH(A57,Results_Cases!A:A,0))/EI57),"..",INDEX(Results_Cases!ES:ES,MATCH(A57,Results_Cases!A:A,0))/EI57)</f>
        <v>0</v>
      </c>
      <c r="FO57" s="102">
        <f>IF(ISERROR(INDEX(Results_Cases!ET:ET,MATCH(A57,Results_Cases!A:A,0))/EI57),"..",INDEX(Results_Cases!ET:ET,MATCH(A57,Results_Cases!A:A,0))/EI57)</f>
        <v>0</v>
      </c>
      <c r="FP57" s="102">
        <f>IF(ISERROR(INDEX(Results_Cases!EU:EU,MATCH(A57,Results_Cases!A:A,0))/EI57),"..",INDEX(Results_Cases!EU:EU,MATCH(A57,Results_Cases!A:A,0))/EI57)</f>
        <v>0</v>
      </c>
      <c r="FQ57" s="102">
        <f>IF(ISERROR(INDEX(Results_Cases!EV:EV,MATCH(A57,Results_Cases!A:A,0))/EI57),"..",INDEX(Results_Cases!EV:EV,MATCH(A57,Results_Cases!A:A,0))/EI57)</f>
        <v>0</v>
      </c>
      <c r="FR57" s="102">
        <f>IF(ISERROR(INDEX(Results_Cases!EW:EW,MATCH(A57,Results_Cases!A:A,0))/EI57),"..",INDEX(Results_Cases!EW:EW,MATCH(A57,Results_Cases!A:A,0))/EI57)</f>
        <v>0</v>
      </c>
      <c r="FS57" s="102">
        <f>IF(ISERROR(INDEX(Results_Cases!EX:EX,MATCH(A57,Results_Cases!A:A,0))/EI57),"..",INDEX(Results_Cases!EX:EX,MATCH(A57,Results_Cases!A:A,0))/EI57)</f>
        <v>0.77777777777777779</v>
      </c>
      <c r="FT57" s="104">
        <f>IF(ISERROR(INDEX(Results_Cases!EY:EY,MATCH(A57,Results_Cases!A:A,0))/EI57),"..",INDEX(Results_Cases!EY:EY,MATCH(A57,Results_Cases!A:A,0))/EI57)</f>
        <v>0</v>
      </c>
      <c r="FU57" s="104">
        <f>IF(ISERROR(INDEX(Results_Cases!EZ:EZ,MATCH(A57,Results_Cases!A:A,0))/EI57),"..",INDEX(Results_Cases!EZ:EZ,MATCH(A57,Results_Cases!A:A,0))/EI57)</f>
        <v>0</v>
      </c>
      <c r="FV57" s="102">
        <f>IF(ISERROR(INDEX(Results_Cases!FA:FA,MATCH(A57,Results_Cases!A:A,0))/GB57),"..",INDEX(Results_Cases!FA:FA,MATCH(A57,Results_Cases!A:A,0))/GB57)</f>
        <v>1</v>
      </c>
      <c r="FW57" s="102">
        <f>IF(ISERROR(INDEX(Results_Cases!FB:FB,MATCH(A57,Results_Cases!A:A,0))/GB57),"..",INDEX(Results_Cases!FB:FB,MATCH(A57,Results_Cases!A:A,0))/GB57)</f>
        <v>0</v>
      </c>
      <c r="FX57" s="102">
        <f>IF(ISERROR(INDEX(Results_Cases!FC:FC,MATCH(A57,Results_Cases!A:A,0))/GB57),"..",INDEX(Results_Cases!FC:FC,MATCH(A57,Results_Cases!A:A,0))/GB57)</f>
        <v>0</v>
      </c>
      <c r="FY57" s="102">
        <f>IF(ISERROR(INDEX(Results_Cases!FD:FD,MATCH(A57,Results_Cases!A:A,0))/GB57),"..",INDEX(Results_Cases!FD:FD,MATCH(A57,Results_Cases!A:A,0))/GB57)</f>
        <v>0</v>
      </c>
      <c r="FZ57" s="102">
        <f>IF(ISERROR(INDEX(Results_Cases!FE:FE,MATCH(A57,Results_Cases!A:A,0))/GB57),"..",INDEX(Results_Cases!FE:FE,MATCH(A57,Results_Cases!A:A,0))/GB57)</f>
        <v>0</v>
      </c>
      <c r="GA57" s="108">
        <f>IF(ISERROR(INDEX(Results_Cases!FF:FF,MATCH(A57,Results_Cases!A:A,0))/GB57),"..",INDEX(Results_Cases!FF:FF,MATCH(A57,Results_Cases!A:A,0))/GB57)</f>
        <v>0</v>
      </c>
      <c r="GB57" s="103">
        <f>INDEX(Results_Cases!FA:FA,MATCH(A57,Results_Cases!A:A,0))+INDEX(Results_Cases!FB:FB,MATCH(A57,Results_Cases!A:A,0))+INDEX(Results_Cases!FC:FC,MATCH(A57,Results_Cases!A:A,0))+INDEX(Results_Cases!FD:FD,MATCH(A57,Results_Cases!A:A,0))+INDEX(Results_Cases!FE:FE,MATCH(A57,Results_Cases!A:A,0))+INDEX(Results_Cases!FF:FF,MATCH(A57,Results_Cases!A:A,0))</f>
        <v>11</v>
      </c>
      <c r="GC57" s="104">
        <f>IF(ISERROR(INDEX(Results_Cases!FG:FG,MATCH(A57,Results_Cases!A:A,0))/GQ57),"..",INDEX(Results_Cases!FG:FG,MATCH(A57,Results_Cases!A:A,0))/GQ57)</f>
        <v>1</v>
      </c>
      <c r="GD57" s="104">
        <f>IF(ISERROR(INDEX(Results_Cases!FH:FH,MATCH(A57,Results_Cases!A:A,0))/GQ57),"..",INDEX(Results_Cases!FH:FH,MATCH(A57,Results_Cases!A:A,0))/GQ57)</f>
        <v>0</v>
      </c>
      <c r="GE57" s="104">
        <f>IF(ISERROR(INDEX(Results_Cases!FI:FI,MATCH(A57,Results_Cases!A:A,0))/GQ57),"..",INDEX(Results_Cases!FI:FI,MATCH(A57,Results_Cases!A:A,0))/GQ57)</f>
        <v>0</v>
      </c>
      <c r="GF57" s="104">
        <f>IF(ISERROR(INDEX(Results_Cases!FJ:FJ,MATCH(A57,Results_Cases!A:A,0))/GQ57),"..",INDEX(Results_Cases!FJ:FJ,MATCH(A57,Results_Cases!A:A,0))/GQ57)</f>
        <v>0</v>
      </c>
      <c r="GG57" s="104">
        <f>IF(ISERROR(INDEX(Results_Cases!FK:FK,MATCH(A57,Results_Cases!A:A,0))/GQ57),"..",INDEX(Results_Cases!FK:FK,MATCH(A57,Results_Cases!A:A,0))/GQ57)</f>
        <v>0</v>
      </c>
      <c r="GH57" s="104">
        <f>IF(ISERROR(INDEX(Results_Cases!FL:FL,MATCH(A57,Results_Cases!A:A,0))/GQ57),"..",INDEX(Results_Cases!FL:FL,MATCH(A57,Results_Cases!A:A,0))/GQ57)</f>
        <v>0</v>
      </c>
      <c r="GI57" s="104">
        <f>IF(ISERROR(INDEX(Results_Cases!FM:FM,MATCH(A57,Results_Cases!A:A,0))/GQ57),"..",INDEX(Results_Cases!FM:FM,MATCH(A57,Results_Cases!A:A,0))/GQ57)</f>
        <v>0</v>
      </c>
      <c r="GJ57" s="104">
        <f>IF(ISERROR(INDEX(Results_Cases!FN:FN,MATCH(A57,Results_Cases!A:A,0))/GQ57),"..",INDEX(Results_Cases!FN:FN,MATCH(A57,Results_Cases!A:A,0))/GQ57)</f>
        <v>0</v>
      </c>
      <c r="GK57" s="104">
        <f>IF(ISERROR(INDEX(Results_Cases!FO:FO,MATCH(A57,Results_Cases!A:A,0))/GQ57),"..",INDEX(Results_Cases!FO:FO,MATCH(A57,Results_Cases!A:A,0))/GQ57)</f>
        <v>0</v>
      </c>
      <c r="GL57" s="104">
        <f>IF(ISERROR(INDEX(Results_Cases!FP:FP,MATCH(A57,Results_Cases!A:A,0))/GQ57),"..",INDEX(Results_Cases!FP:FP,MATCH(A57,Results_Cases!A:A,0))/GQ57)</f>
        <v>0</v>
      </c>
      <c r="GM57" s="104">
        <f>IF(ISERROR(INDEX(Results_Cases!FQ:FQ,MATCH(A57,Results_Cases!A:A,0))/GQ57),"..",INDEX(Results_Cases!FQ:FQ,MATCH(A57,Results_Cases!A:A,0))/GQ57)</f>
        <v>0</v>
      </c>
      <c r="GN57" s="104">
        <f>IF(ISERROR(INDEX(Results_Cases!FR:FR,MATCH(A57,Results_Cases!A:A,0))/GQ57),"..",INDEX(Results_Cases!FR:FR,MATCH(A57,Results_Cases!A:A,0))/GQ57)</f>
        <v>0</v>
      </c>
      <c r="GO57" s="104">
        <f>IF(ISERROR(INDEX(Results_Cases!FS:FS,MATCH(A57,Results_Cases!A:A,0))/GQ57),"..",INDEX(Results_Cases!FS:FS,MATCH(A57,Results_Cases!A:A,0))/GQ57)</f>
        <v>0</v>
      </c>
      <c r="GP57" s="104">
        <f>IF(ISERROR(INDEX(Results_Cases!FT:FT,MATCH(A57,Results_Cases!A:A,0))/GQ57),"..",INDEX(Results_Cases!FT:FT,MATCH(A57,Results_Cases!A:A,0))/GQ57)</f>
        <v>0</v>
      </c>
      <c r="GQ57" s="100">
        <f>INDEX(Results_Cases!FG:FG,MATCH(A57,Results_Cases!A:A,0))+INDEX(Results_Cases!FH:FH,MATCH(A57,Results_Cases!A:A,0))+INDEX(Results_Cases!FI:FI,MATCH(A57,Results_Cases!A:A,0))+INDEX(Results_Cases!FJ:FJ,MATCH(A57,Results_Cases!A:A,0))+INDEX(Results_Cases!FK:FK,MATCH(A57,Results_Cases!A:A,0))+INDEX(Results_Cases!FL:FL,MATCH(A57,Results_Cases!A:A,0))+INDEX(Results_Cases!FM:FM,MATCH(A57,Results_Cases!A:A,0))+INDEX(Results_Cases!FN:FN,MATCH(A57,Results_Cases!A:A,0))+INDEX(Results_Cases!FO:FO,MATCH(A57,Results_Cases!A:A,0))+INDEX(Results_Cases!FP:FP,MATCH(A57,Results_Cases!A:A,0))+INDEX(Results_Cases!FQ:FQ,MATCH(A57,Results_Cases!A:A,0))+INDEX(Results_Cases!FR:FR,MATCH(A57,Results_Cases!A:A,0))+INDEX(Results_Cases!FS:FS,MATCH(A57,Results_Cases!A:A,0))+INDEX(Results_Cases!FT:FT,MATCH(A57,Results_Cases!A:A,0))</f>
        <v>10</v>
      </c>
      <c r="GR57" s="102" t="str">
        <f>IF(ISERROR(INDEX(Results_Cases!FU:FU,MATCH(A57,Results_Cases!A:A,0))/GS57),"..",INDEX(Results_Cases!FU:FU,MATCH(A57,Results_Cases!A:A,0))/GS57)</f>
        <v>..</v>
      </c>
      <c r="GS57" s="109">
        <f>INDEX(Results_Cases!FU:FU,MATCH(A57,Results_Cases!A:A,0))</f>
        <v>0</v>
      </c>
      <c r="GT57" s="104" t="str">
        <f>IF(ISERROR(INDEX(Results_Cases!FV:FV,MATCH(A57,Results_Cases!A:A,0))/GV57),"..",INDEX(Results_Cases!FV:FV,MATCH(A57,Results_Cases!A:A,0))/GV57)</f>
        <v>..</v>
      </c>
      <c r="GU57" s="104" t="str">
        <f>IF(ISERROR(INDEX(Results_Cases!FW:FW,MATCH(A57,Results_Cases!A:A,0))/GV57),"..",INDEX(Results_Cases!FW:FW,MATCH(A57,Results_Cases!A:A,0))/GV57)</f>
        <v>..</v>
      </c>
      <c r="GV57" s="110">
        <f>INDEX(Results_Cases!FV:FV,MATCH(A57,Results_Cases!A:A,0))+INDEX(Results_Cases!FW:FW,MATCH(A57,Results_Cases!A:A,0))</f>
        <v>0</v>
      </c>
      <c r="GW57" s="102" t="str">
        <f>IF(ISERROR(INDEX(Results_Cases!FX:FX,MATCH(A57,Results_Cases!A:A,0))/GZ57),"..",INDEX(Results_Cases!FX:FX,MATCH(A57,Results_Cases!A:A,0))/GZ57)</f>
        <v>..</v>
      </c>
      <c r="GX57" s="102" t="str">
        <f>IF(ISERROR(INDEX(Results_Cases!FY:FY,MATCH(A57,Results_Cases!A:A,0))/GZ57),"..",INDEX(Results_Cases!FY:FY,MATCH(A57,Results_Cases!A:A,0))/GZ57)</f>
        <v>..</v>
      </c>
      <c r="GY57" s="102" t="str">
        <f>IF(ISERROR(INDEX(Results_Cases!FZ:FZ,MATCH(A57,Results_Cases!A:A,0))/GZ57),"..",INDEX(Results_Cases!FZ:FZ,MATCH(A57,Results_Cases!A:A,0))/GZ57)</f>
        <v>..</v>
      </c>
      <c r="GZ57" s="109">
        <f>INDEX(Results_Cases!FX:FX,MATCH(A57,Results_Cases!A:A,0))+INDEX(Results_Cases!FY:FY,MATCH(A57,Results_Cases!A:A,0))+INDEX(Results_Cases!FZ:FZ,MATCH(A57,Results_Cases!A:A,0))</f>
        <v>0</v>
      </c>
      <c r="HA57" s="104" t="str">
        <f>IF(ISERROR(INDEX(Results_Cases!GA:GA,MATCH(A57,Results_Cases!A:A,0))/HF57),"..",INDEX(Results_Cases!GA:GA,MATCH(A57,Results_Cases!A:A,0))/HF57)</f>
        <v>..</v>
      </c>
      <c r="HB57" s="104" t="str">
        <f>IF(ISERROR(INDEX(Results_Cases!GB:GB,MATCH(A57,Results_Cases!A:A,0))/HF57),"..",INDEX(Results_Cases!GB:GB,MATCH(A57,Results_Cases!A:A,0))/HF57)</f>
        <v>..</v>
      </c>
      <c r="HC57" s="104" t="str">
        <f>IF(ISERROR(INDEX(Results_Cases!GC:GC,MATCH(A57,Results_Cases!A:A,0))/HF57),"..",INDEX(Results_Cases!GC:GC,MATCH(A57,Results_Cases!A:A,0))/HF57)</f>
        <v>..</v>
      </c>
      <c r="HD57" s="104" t="str">
        <f>IF(ISERROR(INDEX(Results_Cases!GD:GD,MATCH(A57,Results_Cases!A:A,0))/HF57),"..",INDEX(Results_Cases!GD:GD,MATCH(A57,Results_Cases!A:A,0))/HF57)</f>
        <v>..</v>
      </c>
      <c r="HE57" s="104" t="str">
        <f>IF(ISERROR(INDEX(Results_Cases!GE:GE,MATCH(A57,Results_Cases!A:A,0))/HF57),"..",INDEX(Results_Cases!GE:GE,MATCH(A57,Results_Cases!A:A,0))/HF57)</f>
        <v>..</v>
      </c>
      <c r="HF57" s="110">
        <f>INDEX(Results_Cases!GA:GA,MATCH(A57,Results_Cases!A:A,0))+INDEX(Results_Cases!GB:GB,MATCH(A57,Results_Cases!A:A,0))+INDEX(Results_Cases!GC:GC,MATCH(A57,Results_Cases!A:A,0))+INDEX(Results_Cases!GD:GD,MATCH(A57,Results_Cases!A:A,0))+INDEX(Results_Cases!GE:GE,MATCH(A57,Results_Cases!A:A,0))</f>
        <v>0</v>
      </c>
      <c r="HG57" s="102">
        <f>INDEX(Results_Cases!GF:GF,MATCH(A57,Results_Cases!A:A,0))/HO57</f>
        <v>0.72727272727272729</v>
      </c>
      <c r="HH57" s="102">
        <f>INDEX(Results_Cases!GG:GG,MATCH(A57,Results_Cases!A:A,0))/HO57</f>
        <v>0.18181818181818182</v>
      </c>
      <c r="HI57" s="102">
        <f>INDEX(Results_Cases!GH:GH,MATCH(A57,Results_Cases!A:A,0))/HO57</f>
        <v>0</v>
      </c>
      <c r="HJ57" s="102">
        <f>INDEX(Results_Cases!GI:GI,MATCH(A57,Results_Cases!A:A,0))/HO57</f>
        <v>9.0909090909090912E-2</v>
      </c>
      <c r="HK57" s="102">
        <f>INDEX(Results_Cases!GJ:GJ,MATCH(A57,Results_Cases!A:A,0))/HO57</f>
        <v>0</v>
      </c>
      <c r="HL57" s="102">
        <f>INDEX(Results_Cases!GK:GK,MATCH(A57,Results_Cases!A:A,0))/HO57</f>
        <v>0</v>
      </c>
      <c r="HM57" s="102">
        <f>INDEX(Results_Cases!GL:GL,MATCH(A57,Results_Cases!A:A,0))/HO57</f>
        <v>0</v>
      </c>
      <c r="HN57" s="102">
        <f>INDEX(Results_Cases!GM:GM,MATCH(A57,Results_Cases!A:A,0))/HO57</f>
        <v>9.0909090909090912E-2</v>
      </c>
      <c r="HO57" s="103">
        <f>INDEX(Results_Cases!HC:HC,MATCH(A57,Results_Cases!A:A,0))</f>
        <v>11</v>
      </c>
      <c r="HP57" s="104">
        <f>IF(ISERROR(INDEX(Results_Cases!GN:GN,MATCH(A57,Results_Cases!A:A,0))/HX57),0,INDEX(Results_Cases!GN:GN,MATCH(A57,Results_Cases!A:A,0))/HX57)</f>
        <v>0.46153846153846156</v>
      </c>
      <c r="HQ57" s="104">
        <f>IF(ISERROR(INDEX(Results_Cases!GO:GO,MATCH(A57,Results_Cases!A:A,0))/HX57),0,INDEX(Results_Cases!GO:GO,MATCH(A57,Results_Cases!A:A,0))/HX57)</f>
        <v>7.6923076923076927E-2</v>
      </c>
      <c r="HR57" s="104">
        <f>IF(ISERROR(INDEX(Results_Cases!GP:GP,MATCH(A57,Results_Cases!A:A,0))/HX57),0,INDEX(Results_Cases!GP:GP,MATCH(A57,Results_Cases!A:A,0))/HX57)</f>
        <v>0</v>
      </c>
      <c r="HS57" s="104">
        <f>IF(ISERROR(INDEX(Results_Cases!GQ:GQ,MATCH(A57,Results_Cases!A:A,0))/HX57),0,INDEX(Results_Cases!GQ:GQ,MATCH(A57,Results_Cases!A:A,0))/HX57)</f>
        <v>0</v>
      </c>
      <c r="HT57" s="104">
        <f>IF(ISERROR(INDEX(Results_Cases!GR:GR,MATCH(A57,Results_Cases!A:A,0))/HX57),0,INDEX(Results_Cases!GR:GR,MATCH(A57,Results_Cases!A:A,0))/HX57)</f>
        <v>0.38461538461538464</v>
      </c>
      <c r="HU57" s="104">
        <f>IF(ISERROR(INDEX(Results_Cases!GS:GS,MATCH(A57,Results_Cases!A:A,0))/HX57),0,INDEX(Results_Cases!GS:GS,MATCH(A57,Results_Cases!A:A,0))/HX57)</f>
        <v>0</v>
      </c>
      <c r="HV57" s="104">
        <f>IF(ISERROR(INDEX(Results_Cases!GT:GT,MATCH(A57,Results_Cases!A:A,0))/HX57),0,INDEX(Results_Cases!GT:GT,MATCH(A57,Results_Cases!A:A,0))/HX57)</f>
        <v>0</v>
      </c>
      <c r="HW57" s="104">
        <f>IF(ISERROR(INDEX(Results_Cases!GU:GU,MATCH(A57,Results_Cases!A:A,0))/HX57),0,INDEX(Results_Cases!GU:GU,MATCH(A57,Results_Cases!A:A,0))/HX57)</f>
        <v>7.6923076923076927E-2</v>
      </c>
      <c r="HX57" s="100">
        <f>INDEX(Results_Cases!GN:GN,MATCH(A57,Results_Cases!A:A,0))+INDEX(Results_Cases!GO:GO,MATCH(A57,Results_Cases!A:A,0))+INDEX(Results_Cases!GP:GP,MATCH(A57,Results_Cases!A:A,0))+INDEX(Results_Cases!GQ:GQ,MATCH(A57,Results_Cases!A:A,0))+INDEX(Results_Cases!GR:GR,MATCH(A57,Results_Cases!A:A,0))+INDEX(Results_Cases!GS:GS,MATCH(A57,Results_Cases!A:A,0))+INDEX(Results_Cases!GT:GT,MATCH(A57,Results_Cases!A:A,0))+INDEX(Results_Cases!GU:GU,MATCH(A57,Results_Cases!A:A,0))</f>
        <v>13</v>
      </c>
      <c r="HY57" s="102">
        <f>IF(ISERROR(INDEX(Results_Cases!GV:GV,MATCH(A57,Results_Cases!A:A,0))/IA57),"..",INDEX(Results_Cases!GV:GV,MATCH(A57,Results_Cases!A:A,0))/IA57)</f>
        <v>0.5</v>
      </c>
      <c r="HZ57" s="102">
        <f>IF(ISERROR(INDEX(Results_Cases!GW:GW,MATCH(A57,Results_Cases!A:A,0))/IA57),"..",INDEX(Results_Cases!GW:GW,MATCH(A57,Results_Cases!A:A,0))/IA57)</f>
        <v>0.5</v>
      </c>
      <c r="IA57" s="103">
        <f>INDEX(Results_Cases!GV:GV,MATCH(A57,Results_Cases!A:A,0))+INDEX(Results_Cases!GW:GW,MATCH(A57,Results_Cases!A:A,0))</f>
        <v>18</v>
      </c>
      <c r="IB57" s="104">
        <f>IF(ISERROR(INDEX(Results_Cases!GX:GX,MATCH(A57,Results_Cases!A:A,0))/ID57),"..",INDEX(Results_Cases!GX:GX,MATCH(A57,Results_Cases!A:A,0))/ID57)</f>
        <v>0</v>
      </c>
      <c r="IC57" s="104">
        <f>IF(ISERROR(INDEX(Results_Cases!GY:GY,MATCH(A57,Results_Cases!A:A,0))/ID57),"..",INDEX(Results_Cases!GY:GY,MATCH(A57,Results_Cases!A:A,0))/ID57)</f>
        <v>1</v>
      </c>
      <c r="ID57" s="111">
        <f>INDEX(Results_Cases!GX:GX,MATCH(A57,Results_Cases!A:A,0))+INDEX(Results_Cases!GY:GY,MATCH(A57,Results_Cases!A:A,0))</f>
        <v>18</v>
      </c>
    </row>
    <row r="58" spans="1:238" s="30" customFormat="1" ht="24" customHeight="1" x14ac:dyDescent="0.2">
      <c r="A58" s="93" t="s">
        <v>160</v>
      </c>
      <c r="B58" s="94" t="s">
        <v>84</v>
      </c>
      <c r="C58" s="94" t="s">
        <v>174</v>
      </c>
      <c r="D58" s="100">
        <f>INDEX(Results_Cases!D:D,MATCH(A58,Results_Cases!A:A,0))</f>
        <v>38</v>
      </c>
      <c r="E58" s="102">
        <f>INDEX(Results_Cases!E:E,MATCH(A58,Results_Cases!A:A,0))/G58</f>
        <v>1</v>
      </c>
      <c r="F58" s="102">
        <f>INDEX(Results_Cases!F:F,MATCH(A58,Results_Cases!A:A,0))/G58</f>
        <v>0</v>
      </c>
      <c r="G58" s="103">
        <f>INDEX(Results_Cases!D:D,MATCH(A58,Results_Cases!A:A,0))</f>
        <v>38</v>
      </c>
      <c r="H58" s="104">
        <f>INDEX(Results_Cases!G:G,MATCH(A58,Results_Cases!A:A,0))/T58</f>
        <v>0.23684210526315788</v>
      </c>
      <c r="I58" s="104">
        <f>INDEX(Results_Cases!H:H,MATCH(A58,Results_Cases!A:A,0))/T58</f>
        <v>0.28947368421052633</v>
      </c>
      <c r="J58" s="104">
        <f>INDEX(Results_Cases!I:I,MATCH(A58,Results_Cases!A:A,0))/T58</f>
        <v>0.47368421052631576</v>
      </c>
      <c r="K58" s="104">
        <f>INDEX(Results_Cases!J:J,MATCH(A58,Results_Cases!A:A,0))/T58</f>
        <v>0.26315789473684209</v>
      </c>
      <c r="L58" s="104">
        <f>INDEX(Results_Cases!K:K,MATCH(A58,Results_Cases!A:A,0))/T58</f>
        <v>0.36842105263157893</v>
      </c>
      <c r="M58" s="104">
        <f>INDEX(Results_Cases!L:L,MATCH(A58,Results_Cases!A:A,0))/T58</f>
        <v>0.10526315789473684</v>
      </c>
      <c r="N58" s="104">
        <f>INDEX(Results_Cases!M:M,MATCH(A58,Results_Cases!A:A,0))/T58</f>
        <v>0.23684210526315788</v>
      </c>
      <c r="O58" s="104">
        <f>INDEX(Results_Cases!N:N,MATCH(A58,Results_Cases!A:A,0))/T58</f>
        <v>0</v>
      </c>
      <c r="P58" s="104">
        <f>INDEX(Results_Cases!O:O,MATCH(A58,Results_Cases!A:A,0))/T58</f>
        <v>7.8947368421052627E-2</v>
      </c>
      <c r="Q58" s="104">
        <f>INDEX(Results_Cases!P:P,MATCH(A58,Results_Cases!A:A,0))/T58</f>
        <v>0</v>
      </c>
      <c r="R58" s="104">
        <f>INDEX(Results_Cases!Q:Q,MATCH(A58,Results_Cases!A:A,0))/T58</f>
        <v>5.2631578947368418E-2</v>
      </c>
      <c r="S58" s="104">
        <f>INDEX(Results_Cases!R:R,MATCH(A58,Results_Cases!A:A,0))/T58</f>
        <v>2.6315789473684209E-2</v>
      </c>
      <c r="T58" s="100">
        <f>INDEX(Results_Cases!GZ:GZ,MATCH(A58,Results_Cases!A:A,0))</f>
        <v>38</v>
      </c>
      <c r="U58" s="102">
        <f>IF(ISERROR(INDEX(Results_Cases!S:S,MATCH(A58,Results_Cases!A:A,0))/X58),0,INDEX(Results_Cases!S:S,MATCH(A58,Results_Cases!A:A,0))/X58)</f>
        <v>0.22222222222222221</v>
      </c>
      <c r="V58" s="102">
        <f>IF(ISERROR(INDEX(Results_Cases!T:T,MATCH(A58,Results_Cases!A:A,0))/X58),0,INDEX(Results_Cases!T:T,MATCH(A58,Results_Cases!A:A,0))/X58)</f>
        <v>0.66666666666666663</v>
      </c>
      <c r="W58" s="102">
        <f>IF(ISERROR(INDEX(Results_Cases!U:U,MATCH(A58,Results_Cases!A:A,0))/X58),0,INDEX(Results_Cases!U:U,MATCH(A58,Results_Cases!A:A,0))/X58)</f>
        <v>0.1111111111111111</v>
      </c>
      <c r="X58" s="103">
        <f>IF(INDEX(Results_Cases!S:S,MATCH(A58,Results_Cases!A:A,0))+INDEX(Results_Cases!T:T,MATCH(A58,Results_Cases!A:A,0))+INDEX(Results_Cases!U:U,MATCH(A58,Results_Cases!A:A,0))=0,"..",INDEX(Results_Cases!S:S,MATCH(A58,Results_Cases!A:A,0))+INDEX(Results_Cases!T:T,MATCH(A58,Results_Cases!A:A,0))+INDEX(Results_Cases!U:U,MATCH(A58,Results_Cases!A:A,0)))</f>
        <v>9</v>
      </c>
      <c r="Y58" s="104">
        <f>IF(ISERROR(INDEX(Results_Cases!V:V,MATCH(A58,Results_Cases!A:A,0))/AC58),"..",INDEX(Results_Cases!V:V,MATCH(A58,Results_Cases!A:A,0))/AC58)</f>
        <v>0.72972972972972971</v>
      </c>
      <c r="Z58" s="104">
        <f>IF(ISERROR(INDEX(Results_Cases!W:W,MATCH(A58,Results_Cases!A:A,0))/AC58),"..",INDEX(Results_Cases!W:W,MATCH(A58,Results_Cases!A:A,0))/AC58)</f>
        <v>0</v>
      </c>
      <c r="AA58" s="104">
        <f>IF(ISERROR(INDEX(Results_Cases!X:X,MATCH(A58,Results_Cases!A:A,0))/AC58),"..",INDEX(Results_Cases!X:X,MATCH(A58,Results_Cases!A:A,0))/AC58)</f>
        <v>0</v>
      </c>
      <c r="AB58" s="104">
        <f>IF(ISERROR(INDEX(Results_Cases!Y:Y,MATCH(A58,Results_Cases!A:A,0))/AC58),"..",INDEX(Results_Cases!Y:Y,MATCH(A58,Results_Cases!A:A,0))/AC58)</f>
        <v>0.29729729729729731</v>
      </c>
      <c r="AC58" s="100">
        <f>INDEX(Results_Cases!HA:HA,MATCH(A58,Results_Cases!A:A,0))</f>
        <v>37</v>
      </c>
      <c r="AD58" s="102">
        <f>IF(ISERROR(INDEX(Results_Cases!Z:Z,MATCH(A58,Results_Cases!A:A,0))/AK58),"..",INDEX(Results_Cases!Z:Z,MATCH(A58,Results_Cases!A:A,0))/AK58)</f>
        <v>0.40540540540540543</v>
      </c>
      <c r="AE58" s="102">
        <f>IF(ISERROR(INDEX(Results_Cases!AA:AA,MATCH(A58,Results_Cases!A:A,0))/AK58),"..",INDEX(Results_Cases!AA:AA,MATCH(A58,Results_Cases!A:A,0))/AK58)</f>
        <v>2.7027027027027029E-2</v>
      </c>
      <c r="AF58" s="102">
        <f>IF(ISERROR(INDEX(Results_Cases!AB:AB,MATCH(A58,Results_Cases!A:A,0))/AK58),"..",INDEX(Results_Cases!AB:AB,MATCH(A58,Results_Cases!A:A,0))/AK58)</f>
        <v>0.10810810810810811</v>
      </c>
      <c r="AG58" s="102">
        <f>IF(ISERROR(INDEX(Results_Cases!AC:AC,MATCH(A58,Results_Cases!A:A,0))/AK58),"..",INDEX(Results_Cases!AC:AC,MATCH(A58,Results_Cases!A:A,0))/AK58)</f>
        <v>0.1891891891891892</v>
      </c>
      <c r="AH58" s="102">
        <f>IF(ISERROR(INDEX(Results_Cases!AD:AD,MATCH(A58,Results_Cases!A:A,0))/AK58),"..",INDEX(Results_Cases!AD:AD,MATCH(A58,Results_Cases!A:A,0))/AK58)</f>
        <v>5.4054054054054057E-2</v>
      </c>
      <c r="AI58" s="102">
        <f>IF(ISERROR(INDEX(Results_Cases!AE:AE,MATCH(A58,Results_Cases!A:A,0))/AK58),"..",INDEX(Results_Cases!AE:AE,MATCH(A58,Results_Cases!A:A,0))/AK58)</f>
        <v>0</v>
      </c>
      <c r="AJ58" s="102">
        <f>IF(ISERROR(INDEX(Results_Cases!AF:AF,MATCH(A58,Results_Cases!A:A,0))/AK58),"..",INDEX(Results_Cases!AF:AF,MATCH(A58,Results_Cases!A:A,0))/AK58)</f>
        <v>0.21621621621621623</v>
      </c>
      <c r="AK58" s="103">
        <f>IF(INDEX(Results_Cases!Z:Z,MATCH(A58,Results_Cases!A:A,0))+INDEX(Results_Cases!AA:AA,MATCH(A58,Results_Cases!A:A,0))+INDEX(Results_Cases!AB:AB,MATCH(A58,Results_Cases!A:A,0))+INDEX(Results_Cases!AC:AC,MATCH(A58,Results_Cases!A:A,0))+INDEX(Results_Cases!AD:AD,MATCH(A58,Results_Cases!A:A,0))+INDEX(Results_Cases!AE:AE,MATCH(A58,Results_Cases!A:A,0))+INDEX(Results_Cases!AF:AF,MATCH(A58,Results_Cases!A:A,0))=0,"..",INDEX(Results_Cases!Z:Z,MATCH(A58,Results_Cases!A:A,0))+INDEX(Results_Cases!AA:AA,MATCH(A58,Results_Cases!A:A,0))+INDEX(Results_Cases!AB:AB,MATCH(A58,Results_Cases!A:A,0))+INDEX(Results_Cases!AC:AC,MATCH(A58,Results_Cases!A:A,0))+INDEX(Results_Cases!AD:AD,MATCH(A58,Results_Cases!A:A,0))+INDEX(Results_Cases!AE:AE,MATCH(A58,Results_Cases!A:A,0))+INDEX(Results_Cases!AF:AF,MATCH(A58,Results_Cases!A:A,0)))</f>
        <v>37</v>
      </c>
      <c r="AL58" s="104">
        <f>IF(ISERROR(INDEX(Results_Cases!AG:AG,MATCH(A58,Results_Cases!A:A,0))/AR58),"..",INDEX(Results_Cases!AG:AG,MATCH(A58,Results_Cases!A:A,0))/AR58)</f>
        <v>0.1111111111111111</v>
      </c>
      <c r="AM58" s="104">
        <f>IF(ISERROR(INDEX(Results_Cases!AH:AH,MATCH(A58,Results_Cases!A:A,0))/AR58),"..",INDEX(Results_Cases!AH:AH,MATCH(A58,Results_Cases!A:A,0))/AR58)</f>
        <v>0.66666666666666663</v>
      </c>
      <c r="AN58" s="104">
        <f>IF(ISERROR(INDEX(Results_Cases!AI:AI,MATCH(A58,Results_Cases!A:A,0))/AR58),"..",INDEX(Results_Cases!AI:AI,MATCH(A58,Results_Cases!A:A,0))/AR58)</f>
        <v>0.1111111111111111</v>
      </c>
      <c r="AO58" s="104">
        <f>IF(ISERROR(INDEX(Results_Cases!AJ:AJ,MATCH(A58,Results_Cases!A:A,0))/AR58),"..",INDEX(Results_Cases!AJ:AJ,MATCH(A58,Results_Cases!A:A,0))/AR58)</f>
        <v>0</v>
      </c>
      <c r="AP58" s="104">
        <f>IF(ISERROR(INDEX(Results_Cases!AK:AK,MATCH(A58,Results_Cases!A:A,0))/AR58),"..",INDEX(Results_Cases!AK:AK,MATCH(A58,Results_Cases!A:A,0))/AR58)</f>
        <v>0</v>
      </c>
      <c r="AQ58" s="104">
        <f>IF(ISERROR(INDEX(Results_Cases!AL:AL,MATCH(A58,Results_Cases!A:A,0))/AR58),"..",INDEX(Results_Cases!AL:AL,MATCH(A58,Results_Cases!A:A,0))/AR58)</f>
        <v>0.1111111111111111</v>
      </c>
      <c r="AR58" s="100">
        <f>INDEX(Results_Cases!AG:AG,MATCH(A58,Results_Cases!A:A,0))+INDEX(Results_Cases!AH:AH,MATCH(A58,Results_Cases!A:A,0))+INDEX(Results_Cases!AI:AI,MATCH(A58,Results_Cases!A:A,0))+INDEX(Results_Cases!AJ:AJ,MATCH(A58,Results_Cases!A:A,0))+INDEX(Results_Cases!AK:AK,MATCH(A58,Results_Cases!A:A,0))+INDEX(Results_Cases!AL:AL,MATCH(A58,Results_Cases!A:A,0))</f>
        <v>36</v>
      </c>
      <c r="AS58" s="102">
        <f>IF(ISERROR(INDEX(Results_Cases!AM:AM,MATCH(A58,Results_Cases!A:A,0))/AX58),"..",INDEX(Results_Cases!AM:AM,MATCH(A58,Results_Cases!A:A,0))/AX58)</f>
        <v>0.91428571428571426</v>
      </c>
      <c r="AT58" s="102">
        <f>IF(ISERROR(INDEX(Results_Cases!AN:AN,MATCH(A58,Results_Cases!A:A,0))/AX58),"..",INDEX(Results_Cases!AN:AN,MATCH(A58,Results_Cases!A:A,0))/AX58)</f>
        <v>8.5714285714285715E-2</v>
      </c>
      <c r="AU58" s="102">
        <f>IF(ISERROR(INDEX(Results_Cases!AO:AO,MATCH(A58,Results_Cases!A:A,0))/AX58),"..",INDEX(Results_Cases!AO:AO,MATCH(A58,Results_Cases!A:A,0))/AX58)</f>
        <v>0</v>
      </c>
      <c r="AV58" s="102">
        <f>IF(ISERROR(INDEX(Results_Cases!AP:AP,MATCH(A58,Results_Cases!A:A,0))/AX58),"..",INDEX(Results_Cases!AP:AP,MATCH(A58,Results_Cases!A:A,0))/AX58)</f>
        <v>0</v>
      </c>
      <c r="AW58" s="102">
        <f>IF(ISERROR(INDEX(Results_Cases!AQ:AQ,MATCH(A58,Results_Cases!A:A,0))/AX58),"..",INDEX(Results_Cases!AQ:AQ,MATCH(A58,Results_Cases!A:A,0))/AX58)</f>
        <v>0</v>
      </c>
      <c r="AX58" s="103">
        <f>INDEX(Results_Cases!AM:AM,MATCH(A58,Results_Cases!A:A,0))+INDEX(Results_Cases!AN:AN,MATCH(A58,Results_Cases!A:A,0))+INDEX(Results_Cases!AO:AO,MATCH(A58,Results_Cases!A:A,0))+INDEX(Results_Cases!AP:AP,MATCH(A58,Results_Cases!A:A,0))+INDEX(Results_Cases!AQ:AQ,MATCH(A58,Results_Cases!A:A,0))</f>
        <v>35</v>
      </c>
      <c r="AY58" s="104">
        <f>IF(ISERROR(INDEX(Results_Cases!AR:AR,MATCH(A58,Results_Cases!A:A,0))/BD58),"..",INDEX(Results_Cases!AR:AR,MATCH(A58,Results_Cases!A:A,0))/BD58)</f>
        <v>0.81818181818181823</v>
      </c>
      <c r="AZ58" s="104">
        <f>IF(ISERROR(INDEX(Results_Cases!AS:AS,MATCH(A58,Results_Cases!A:A,0))/BD58),"..",INDEX(Results_Cases!AS:AS,MATCH(A58,Results_Cases!A:A,0))/BD58)</f>
        <v>0.18181818181818182</v>
      </c>
      <c r="BA58" s="104">
        <f>IF(ISERROR(INDEX(Results_Cases!AT:AT,MATCH(A58,Results_Cases!A:A,0))/BD58),"..",INDEX(Results_Cases!AT:AT,MATCH(A58,Results_Cases!A:A,0))/BD58)</f>
        <v>0</v>
      </c>
      <c r="BB58" s="104">
        <f>IF(ISERROR(INDEX(Results_Cases!AU:AU,MATCH(A58,Results_Cases!A:A,0))/BD58),"..",INDEX(Results_Cases!AU:AU,MATCH(A58,Results_Cases!A:A,0))/BD58)</f>
        <v>0</v>
      </c>
      <c r="BC58" s="104">
        <f>IF(ISERROR(INDEX(Results_Cases!AV:AV,MATCH(A58,Results_Cases!A:A,0))/BD58),"..",INDEX(Results_Cases!AV:AV,MATCH(A58,Results_Cases!A:A,0))/BD58)</f>
        <v>0</v>
      </c>
      <c r="BD58" s="100">
        <f>INDEX(Results_Cases!AR:AR,MATCH(A58,Results_Cases!A:A,0))+INDEX(Results_Cases!AS:AS,MATCH(A58,Results_Cases!A:A,0))+INDEX(Results_Cases!AT:AT,MATCH(A58,Results_Cases!A:A,0))+INDEX(Results_Cases!AU:AU,MATCH(A58,Results_Cases!A:A,0))+INDEX(Results_Cases!AV:AV,MATCH(A58,Results_Cases!A:A,0))</f>
        <v>33</v>
      </c>
      <c r="BE58" s="102">
        <f>IF(ISERROR(INDEX(Results_Cases!AW:AW,MATCH(A58,Results_Cases!A:A,0))/BJ58),"..",INDEX(Results_Cases!AW:AW,MATCH(A58,Results_Cases!A:A,0))/BJ58)</f>
        <v>0.97142857142857142</v>
      </c>
      <c r="BF58" s="102">
        <f>IF(ISERROR(INDEX(Results_Cases!AX:AX,MATCH(A58,Results_Cases!A:A,0))/BJ58),"..",INDEX(Results_Cases!AX:AX,MATCH(A58,Results_Cases!A:A,0))/BJ58)</f>
        <v>2.8571428571428571E-2</v>
      </c>
      <c r="BG58" s="102">
        <f>IF(ISERROR(INDEX(Results_Cases!AY:AY,MATCH(A58,Results_Cases!A:A,0))/BJ58),"..",INDEX(Results_Cases!AY:AY,MATCH(A58,Results_Cases!A:A,0))/BJ58)</f>
        <v>0</v>
      </c>
      <c r="BH58" s="102">
        <f>IF(ISERROR(INDEX(Results_Cases!AZ:AZ,MATCH(A58,Results_Cases!A:A,0))/BJ58),"..",INDEX(Results_Cases!AZ:AZ,MATCH(A58,Results_Cases!A:A,0))/BJ58)</f>
        <v>0</v>
      </c>
      <c r="BI58" s="102">
        <f>IF(ISERROR(INDEX(Results_Cases!BA:BA,MATCH(A58,Results_Cases!A:A,0))/BJ58),"..",INDEX(Results_Cases!BA:BA,MATCH(A58,Results_Cases!A:A,0))/BJ58)</f>
        <v>0</v>
      </c>
      <c r="BJ58" s="103">
        <f>INDEX(Results_Cases!AW:AW,MATCH(A58,Results_Cases!A:A,0))+INDEX(Results_Cases!AX:AX,MATCH(A58,Results_Cases!A:A,0))+INDEX(Results_Cases!AY:AY,MATCH(A58,Results_Cases!A:A,0))+INDEX(Results_Cases!AZ:AZ,MATCH(A58,Results_Cases!A:A,0))+INDEX(Results_Cases!BA:BA,MATCH(A58,Results_Cases!A:A,0))</f>
        <v>35</v>
      </c>
      <c r="BK58" s="104">
        <f>IF(ISERROR(INDEX(Results_Cases!BB:BB,MATCH(A58,Results_Cases!A:A,0))/BP58),"..",INDEX(Results_Cases!BB:BB,MATCH(A58,Results_Cases!A:A,0))/BP58)</f>
        <v>0.94117647058823528</v>
      </c>
      <c r="BL58" s="104">
        <f>IF(ISERROR(INDEX(Results_Cases!BC:BC,MATCH(A58,Results_Cases!A:A,0))/BP58),"..",INDEX(Results_Cases!BC:BC,MATCH(A58,Results_Cases!A:A,0))/BP58)</f>
        <v>2.9411764705882353E-2</v>
      </c>
      <c r="BM58" s="104">
        <f>IF(ISERROR(INDEX(Results_Cases!BD:BD,MATCH(A58,Results_Cases!A:A,0))/BP58),"..",INDEX(Results_Cases!BD:BD,MATCH(A58,Results_Cases!A:A,0))/BP58)</f>
        <v>2.9411764705882353E-2</v>
      </c>
      <c r="BN58" s="104">
        <f>IF(ISERROR(INDEX(Results_Cases!BE:BE,MATCH(A58,Results_Cases!A:A,0))/BP58),"..",INDEX(Results_Cases!BE:BE,MATCH(A58,Results_Cases!A:A,0))/BP58)</f>
        <v>0</v>
      </c>
      <c r="BO58" s="104">
        <f>IF(ISERROR(INDEX(Results_Cases!BF:BF,MATCH(A58,Results_Cases!A:A,0))/BP58),"..",INDEX(Results_Cases!BF:BF,MATCH(A58,Results_Cases!A:A,0))/BP58)</f>
        <v>0</v>
      </c>
      <c r="BP58" s="100">
        <f>INDEX(Results_Cases!BB:BB,MATCH(A58,Results_Cases!A:A,0))+INDEX(Results_Cases!BC:BC,MATCH(A58,Results_Cases!A:A,0))+INDEX(Results_Cases!BD:BD,MATCH(A58,Results_Cases!A:A,0))+INDEX(Results_Cases!BE:BE,MATCH(A58,Results_Cases!A:A,0))+INDEX(Results_Cases!BF:BF,MATCH(A58,Results_Cases!A:A,0))</f>
        <v>34</v>
      </c>
      <c r="BQ58" s="102">
        <f>IF(ISERROR(INDEX(Results_Cases!BG:BG,MATCH(A58,Results_Cases!A:A,0))/BV58),"..",INDEX(Results_Cases!BG:BG,MATCH(A58,Results_Cases!A:A,0))/BV58)</f>
        <v>0.8</v>
      </c>
      <c r="BR58" s="102">
        <f>IF(ISERROR(INDEX(Results_Cases!BH:BH,MATCH(A58,Results_Cases!A:A,0))/AX58),"..",INDEX(Results_Cases!BH:BH,MATCH(A58,Results_Cases!A:A,0))/AX58)</f>
        <v>5.7142857142857141E-2</v>
      </c>
      <c r="BS58" s="102">
        <f>IF(ISERROR(INDEX(Results_Cases!BI:BI,MATCH(A58,Results_Cases!A:A,0))/AX58),"..",INDEX(Results_Cases!BI:BI,MATCH(A58,Results_Cases!A:A,0))/AX58)</f>
        <v>2.8571428571428571E-2</v>
      </c>
      <c r="BT58" s="102">
        <f>IF(ISERROR(INDEX(Results_Cases!BJ:BJ,MATCH(A58,Results_Cases!A:A,0))/AX58),"..",INDEX(Results_Cases!BJ:BJ,MATCH(A58,Results_Cases!A:A,0))/AX58)</f>
        <v>0</v>
      </c>
      <c r="BU58" s="102">
        <f>IF(ISERROR(INDEX(Results_Cases!BK:BK,MATCH(A58,Results_Cases!A:A,0))/AX58),"..",INDEX(Results_Cases!BK:BK,MATCH(A58,Results_Cases!A:A,0))/AX58)</f>
        <v>0</v>
      </c>
      <c r="BV58" s="103">
        <f>INDEX(Results_Cases!BG:BG,MATCH(A58,Results_Cases!A:A,0))+INDEX(Results_Cases!BH:BH,MATCH(A58,Results_Cases!A:A,0))+INDEX(Results_Cases!BI:BI,MATCH(A58,Results_Cases!A:A,0))+INDEX(Results_Cases!BJ:BJ,MATCH(A58,Results_Cases!A:A,0))+INDEX(Results_Cases!BK:BK,MATCH(A58,Results_Cases!A:A,0))</f>
        <v>15</v>
      </c>
      <c r="BW58" s="104">
        <f>IF(ISERROR(INDEX(Results_Cases!BL:BL,MATCH(A58,Results_Cases!A:A,0))/CB58),"..",INDEX(Results_Cases!BL:BL,MATCH(A58,Results_Cases!A:A,0))/CB58)</f>
        <v>0.77777777777777779</v>
      </c>
      <c r="BX58" s="104">
        <f>IF(ISERROR(INDEX(Results_Cases!BM:BM,MATCH(A58,Results_Cases!A:A,0))/CB58),"..",INDEX(Results_Cases!BM:BM,MATCH(A58,Results_Cases!A:A,0))/CB58)</f>
        <v>0.22222222222222221</v>
      </c>
      <c r="BY58" s="104">
        <f>IF(ISERROR(INDEX(Results_Cases!BN:BN,MATCH(A58,Results_Cases!A:A,0))/CB58),"..",INDEX(Results_Cases!BN:BN,MATCH(A58,Results_Cases!A:A,0))/CB58)</f>
        <v>0</v>
      </c>
      <c r="BZ58" s="104">
        <f>IF(ISERROR(INDEX(Results_Cases!BO:BO,MATCH(A58,Results_Cases!A:A,0))/CB58),"..",INDEX(Results_Cases!BO:BO,MATCH(A58,Results_Cases!A:A,0))/CB58)</f>
        <v>0</v>
      </c>
      <c r="CA58" s="104">
        <f>IF(ISERROR(INDEX(Results_Cases!BP:BP,MATCH(A58,Results_Cases!A:A,0))/CB58),"..",INDEX(Results_Cases!BP:BP,MATCH(A58,Results_Cases!A:A,0))/CB58)</f>
        <v>0</v>
      </c>
      <c r="CB58" s="100">
        <f>INDEX(Results_Cases!BL:BL,MATCH(A58,Results_Cases!A:A,0))+INDEX(Results_Cases!BM:BM,MATCH(A58,Results_Cases!A:A,0))+INDEX(Results_Cases!BN:BN,MATCH(A58,Results_Cases!A:A,0))+INDEX(Results_Cases!BO:BO,MATCH(A58,Results_Cases!A:A,0))+INDEX(Results_Cases!BP:BP,MATCH(A58,Results_Cases!A:A,0))</f>
        <v>9</v>
      </c>
      <c r="CC58" s="102">
        <f>IF(ISERROR(INDEX(Results_Cases!BQ:BQ,MATCH(A58,Results_Cases!A:A,0))/CH58),"..",INDEX(Results_Cases!BQ:BQ,MATCH(A58,Results_Cases!A:A,0))/CH58)</f>
        <v>0.43333333333333335</v>
      </c>
      <c r="CD58" s="102">
        <f>IF(ISERROR(INDEX(Results_Cases!BR:BR,MATCH(A58,Results_Cases!A:A,0))/CH58),"..",INDEX(Results_Cases!BR:BR,MATCH(A58,Results_Cases!A:A,0))/CH58)</f>
        <v>0.5</v>
      </c>
      <c r="CE58" s="102">
        <f>IF(ISERROR(INDEX(Results_Cases!BS:BS,MATCH(A58,Results_Cases!A:A,0))/CH58),"..",INDEX(Results_Cases!BS:BS,MATCH(A58,Results_Cases!A:A,0))/CH58)</f>
        <v>6.6666666666666666E-2</v>
      </c>
      <c r="CF58" s="102">
        <f>IF(ISERROR(INDEX(Results_Cases!BT:BT,MATCH(A58,Results_Cases!A:A,0))/CH58),"..",INDEX(Results_Cases!BT:BT,MATCH(A58,Results_Cases!A:A,0))/CH58)</f>
        <v>0</v>
      </c>
      <c r="CG58" s="102">
        <f>IF(ISERROR(INDEX(Results_Cases!BU:BU,MATCH(A58,Results_Cases!A:A,0))/CH58),"..",INDEX(Results_Cases!BU:BU,MATCH(A58,Results_Cases!A:A,0))/CH58)</f>
        <v>0</v>
      </c>
      <c r="CH58" s="103">
        <f>INDEX(Results_Cases!BQ:BQ,MATCH(A58,Results_Cases!A:A,0))+INDEX(Results_Cases!BR:BR,MATCH(A58,Results_Cases!A:A,0))+INDEX(Results_Cases!BS:BS,MATCH(A58,Results_Cases!A:A,0))+INDEX(Results_Cases!BT:BT,MATCH(A58,Results_Cases!A:A,0))+INDEX(Results_Cases!BU:BU,MATCH(A58,Results_Cases!A:A,0))</f>
        <v>30</v>
      </c>
      <c r="CI58" s="104">
        <f>IF(ISERROR(INDEX(Results_Cases!BV:BV,MATCH(A58,Results_Cases!A:A,0))/CN58),"..",INDEX(Results_Cases!BV:BV,MATCH(A58,Results_Cases!A:A,0))/CN58)</f>
        <v>0.44827586206896552</v>
      </c>
      <c r="CJ58" s="104">
        <f>IF(ISERROR(INDEX(Results_Cases!BW:BW,MATCH(A58,Results_Cases!A:A,0))/CN58),"..",INDEX(Results_Cases!BW:BW,MATCH(A58,Results_Cases!A:A,0))/CN58)</f>
        <v>0.41379310344827586</v>
      </c>
      <c r="CK58" s="104">
        <f>IF(ISERROR(INDEX(Results_Cases!BX:BX,MATCH(A58,Results_Cases!A:A,0))/CN58),"..",INDEX(Results_Cases!BX:BX,MATCH(A58,Results_Cases!A:A,0))/CN58)</f>
        <v>0.13793103448275862</v>
      </c>
      <c r="CL58" s="104">
        <f>IF(ISERROR(INDEX(Results_Cases!BY:BY,MATCH(A58,Results_Cases!A:A,0))/CN58),"..",INDEX(Results_Cases!BY:BY,MATCH(A58,Results_Cases!A:A,0))/CN58)</f>
        <v>0</v>
      </c>
      <c r="CM58" s="104">
        <f>IF(ISERROR(INDEX(Results_Cases!BZ:BZ,MATCH(A58,Results_Cases!A:A,0))/CN58),"..",INDEX(Results_Cases!BZ:BZ,MATCH(A58,Results_Cases!A:A,0))/CN58)</f>
        <v>0</v>
      </c>
      <c r="CN58" s="100">
        <f>INDEX(Results_Cases!BV:BV,MATCH(A58,Results_Cases!A:A,0))+INDEX(Results_Cases!BW:BW,MATCH(A58,Results_Cases!A:A,0))+INDEX(Results_Cases!BX:BX,MATCH(A58,Results_Cases!A:A,0))+INDEX(Results_Cases!BY:BY,MATCH(A58,Results_Cases!A:A,0))+INDEX(Results_Cases!BZ:BZ,MATCH(A58,Results_Cases!A:A,0))</f>
        <v>29</v>
      </c>
      <c r="CO58" s="102">
        <f>IF(ISERROR(INDEX(Results_Cases!CA:CA,MATCH(A58,Results_Cases!A:A,0))/CT58),0,INDEX(Results_Cases!CA:CA,MATCH(A58,Results_Cases!A:A,0))/CT58)</f>
        <v>0</v>
      </c>
      <c r="CP58" s="102">
        <f>IF(ISERROR(INDEX(Results_Cases!CB:CB,MATCH(A58,Results_Cases!A:A,0))/CT58),0,INDEX(Results_Cases!CB:CB,MATCH(A58,Results_Cases!A:A,0))/CT58)</f>
        <v>0</v>
      </c>
      <c r="CQ58" s="102">
        <f>IF(ISERROR(INDEX(Results_Cases!CC:CC,MATCH(A58,Results_Cases!A:A,0))/CT58),0,INDEX(Results_Cases!CC:CC,MATCH(A58,Results_Cases!A:A,0))/CT58)</f>
        <v>0</v>
      </c>
      <c r="CR58" s="102">
        <f>IF(ISERROR(INDEX(Results_Cases!CD:CD,MATCH(A58,Results_Cases!A:A,0))/CT58),0,INDEX(Results_Cases!CD:CD,MATCH(A58,Results_Cases!A:A,0))/CT58)</f>
        <v>0</v>
      </c>
      <c r="CS58" s="102">
        <f>IF(ISERROR(INDEX(Results_Cases!CE:CE,MATCH(A58,Results_Cases!A:A,0))/CT58),0,INDEX(Results_Cases!CE:CE,MATCH(A58,Results_Cases!A:A,0))/CT58)</f>
        <v>0</v>
      </c>
      <c r="CT58" s="103">
        <f>IF(ISERROR(INDEX(Results_Cases!CA:CA,MATCH(A58,Results_Cases!A:A,0))+INDEX(Results_Cases!CB:CB,MATCH(A58,Results_Cases!A:A,0))+INDEX(Results_Cases!CC:CC,MATCH(A58,Results_Cases!A:A,0))+INDEX(Results_Cases!CD:CD,MATCH(A58,Results_Cases!A:A,0))+INDEX(Results_Cases!CE:CE,MATCH(A58,Results_Cases!A:A,0))),0,INDEX(Results_Cases!CA:CA,MATCH(A58,Results_Cases!A:A,0))+INDEX(Results_Cases!CB:CB,MATCH(A58,Results_Cases!A:A,0))+INDEX(Results_Cases!CC:CC,MATCH(A58,Results_Cases!A:A,0))+INDEX(Results_Cases!CD:CD,MATCH(A58,Results_Cases!A:A,0))+INDEX(Results_Cases!CE:CE,MATCH(A58,Results_Cases!A:A,0)))</f>
        <v>0</v>
      </c>
      <c r="CU58" s="104">
        <f>INDEX(Results_Cases!CF:CF,MATCH(A58,Results_Cases!A:A,0))/DC58</f>
        <v>0.27777777777777779</v>
      </c>
      <c r="CV58" s="104">
        <f>INDEX(Results_Cases!CG:CG,MATCH(A58,Results_Cases!A:A,0))/DC58</f>
        <v>2.7777777777777776E-2</v>
      </c>
      <c r="CW58" s="104">
        <f>INDEX(Results_Cases!CH:CH,MATCH(A58,Results_Cases!A:A,0))/DC58</f>
        <v>0.58333333333333337</v>
      </c>
      <c r="CX58" s="104">
        <f>INDEX(Results_Cases!CI:CI,MATCH(A58,Results_Cases!A:A,0))/DC58</f>
        <v>0.1388888888888889</v>
      </c>
      <c r="CY58" s="104">
        <f>INDEX(Results_Cases!CJ:CJ,MATCH(A58,Results_Cases!A:A,0))/DC58</f>
        <v>0.27777777777777779</v>
      </c>
      <c r="CZ58" s="104">
        <f>INDEX(Results_Cases!CK:CK,MATCH(A58,Results_Cases!A:A,0))/DC58</f>
        <v>8.3333333333333329E-2</v>
      </c>
      <c r="DA58" s="104">
        <f>INDEX(Results_Cases!CL:CL,MATCH(A58,Results_Cases!A:A,0))/DC58</f>
        <v>0.1111111111111111</v>
      </c>
      <c r="DB58" s="104">
        <f>INDEX(Results_Cases!CM:CM,MATCH(A58,Results_Cases!A:A,0))/DC58</f>
        <v>0.19444444444444445</v>
      </c>
      <c r="DC58" s="100">
        <f>INDEX(Results_Cases!HB:HB,MATCH(A58,Results_Cases!A:A,0))</f>
        <v>36</v>
      </c>
      <c r="DD58" s="102">
        <f>IF(ISERROR(INDEX(Results_Cases!CN:CN,MATCH(A58,Results_Cases!A:A,0))/DK58),"..",INDEX(Results_Cases!CN:CN,MATCH(A58,Results_Cases!A:A,0))/DK58)</f>
        <v>0.73529411764705888</v>
      </c>
      <c r="DE58" s="102">
        <f>IF(ISERROR(INDEX(Results_Cases!CO:CO,MATCH(A58,Results_Cases!A:A,0))/DK58),"..",INDEX(Results_Cases!CO:CO,MATCH(A58,Results_Cases!A:A,0))/DK58)</f>
        <v>0</v>
      </c>
      <c r="DF58" s="102">
        <f>IF(ISERROR(INDEX(Results_Cases!CP:CP,MATCH(A58,Results_Cases!A:A,0))/DK58),"..",INDEX(Results_Cases!CP:CP,MATCH(A58,Results_Cases!A:A,0))/DK58)</f>
        <v>8.8235294117647065E-2</v>
      </c>
      <c r="DG58" s="102">
        <f>IF(ISERROR(INDEX(Results_Cases!CQ:CQ,MATCH(A58,Results_Cases!A:A,0))/DK58),"..",INDEX(Results_Cases!CQ:CQ,MATCH(A58,Results_Cases!A:A,0))/DK58)</f>
        <v>0.11764705882352941</v>
      </c>
      <c r="DH58" s="102">
        <f>IF(ISERROR(INDEX(Results_Cases!CR:CR,MATCH(A58,Results_Cases!A:A,0))/DK58),"..",INDEX(Results_Cases!CR:CR,MATCH(A58,Results_Cases!A:A,0))/DK58)</f>
        <v>5.8823529411764705E-2</v>
      </c>
      <c r="DI58" s="105">
        <f>IF(ISERROR(INDEX(Results_Cases!CS:CS,MATCH(A58,Results_Cases!A:A,0))),0,INDEX(Results_Cases!CS:CS,MATCH(A58,Results_Cases!A:A,0)))</f>
        <v>7.833333333333333</v>
      </c>
      <c r="DJ58" s="106">
        <f>IF(ISERROR(INDEX(Results_Cases!CT:CT,MATCH(A58,Results_Cases!A:A,0))),0,INDEX(Results_Cases!CT:CT,MATCH(A58,Results_Cases!A:A,0)))</f>
        <v>5</v>
      </c>
      <c r="DK58" s="103">
        <f>INDEX(Results_Cases!CN:CN,MATCH(A58,Results_Cases!A:A,0))+INDEX(Results_Cases!CO:CO,MATCH(A58,Results_Cases!A:A,0))+INDEX(Results_Cases!CP:CP,MATCH(A58,Results_Cases!A:A,0))+INDEX(Results_Cases!CQ:CQ,MATCH(A58,Results_Cases!A:A,0))+INDEX(Results_Cases!CR:CR,MATCH(A58,Results_Cases!A:A,0))</f>
        <v>34</v>
      </c>
      <c r="DL58" s="104">
        <f>IF(ISERROR(INDEX(Results_Cases!CU:CU,MATCH(A58,Results_Cases!A:A,0))/DO58),"..",INDEX(Results_Cases!CU:CU,MATCH(A58,Results_Cases!A:A,0))/DO58)</f>
        <v>0.28000000000000003</v>
      </c>
      <c r="DM58" s="104">
        <f>IF(ISERROR(INDEX(Results_Cases!CV:CV,MATCH(A58,Results_Cases!A:A,0))/DO58),"..",INDEX(Results_Cases!CV:CV,MATCH(A58,Results_Cases!A:A,0))/DO58)</f>
        <v>0.68</v>
      </c>
      <c r="DN58" s="104">
        <f>IF(ISERROR(INDEX(Results_Cases!CW:CW,MATCH(A58,Results_Cases!A:A,0))/DO58),"..",INDEX(Results_Cases!CW:CW,MATCH(A58,Results_Cases!A:A,0))/DO58)</f>
        <v>0.04</v>
      </c>
      <c r="DO58" s="100">
        <f>INDEX(Results_Cases!CU:CU,MATCH(A58,Results_Cases!A:A,0))+INDEX(Results_Cases!CV:CV,MATCH(A58,Results_Cases!A:A,0))+INDEX(Results_Cases!CW:CW,MATCH(A58,Results_Cases!A:A,0))</f>
        <v>25</v>
      </c>
      <c r="DP58" s="102">
        <f>IF(ISERROR(INDEX(Results_Cases!CX:CX,MATCH(A58,Results_Cases!A:A,0))/DS58),"..",INDEX(Results_Cases!CX:CX,MATCH(A58,Results_Cases!A:A,0))/DS58)</f>
        <v>0.54285714285714282</v>
      </c>
      <c r="DQ58" s="102">
        <f>IF(ISERROR(INDEX(Results_Cases!CY:CY,MATCH(A58,Results_Cases!A:A,0))/DS58),"..",INDEX(Results_Cases!CY:CY,MATCH(A58,Results_Cases!A:A,0))/DS58)</f>
        <v>0.45714285714285713</v>
      </c>
      <c r="DR58" s="102">
        <f>IF(ISERROR(INDEX(Results_Cases!CZ:CZ,MATCH(A58,Results_Cases!A:A,0))/DS58),"..",INDEX(Results_Cases!CZ:CZ,MATCH(A58,Results_Cases!A:A,0))/DS58)</f>
        <v>0</v>
      </c>
      <c r="DS58" s="103">
        <f>INDEX(Results_Cases!CX:CX,MATCH(A58,Results_Cases!A:A,0))+INDEX(Results_Cases!CY:CY,MATCH(A58,Results_Cases!A:A,0))+INDEX(Results_Cases!CZ:CZ,MATCH(A58,Results_Cases!A:A,0))</f>
        <v>35</v>
      </c>
      <c r="DT58" s="104">
        <f>IF(ISERROR(INDEX(Results_Cases!DA:DA,MATCH(A58,Results_Cases!A:A,0))/EC58),"..",INDEX(Results_Cases!DA:DA,MATCH(A58,Results_Cases!A:A,0))/EC58)</f>
        <v>0</v>
      </c>
      <c r="DU58" s="104">
        <f>IF(ISERROR(INDEX(Results_Cases!DB:DB,MATCH(A58,Results_Cases!A:A,0))/EC58),"..",INDEX(Results_Cases!DB:DB,MATCH(A58,Results_Cases!A:A,0))/EC58)</f>
        <v>0.12121212121212122</v>
      </c>
      <c r="DV58" s="104">
        <f>IF(ISERROR(INDEX(Results_Cases!DC:DC,MATCH(A58,Results_Cases!A:A,0))/EC58),"..",INDEX(Results_Cases!DC:DC,MATCH(A58,Results_Cases!A:A,0))/EC58)</f>
        <v>3.0303030303030304E-2</v>
      </c>
      <c r="DW58" s="104">
        <f>IF(ISERROR(INDEX(Results_Cases!DD:DD,MATCH(A58,Results_Cases!A:A,0))/EC58),"..",INDEX(Results_Cases!DD:DD,MATCH(A58,Results_Cases!A:A,0))/EC58)</f>
        <v>6.0606060606060608E-2</v>
      </c>
      <c r="DX58" s="104">
        <f>IF(ISERROR(INDEX(Results_Cases!DE:DE,MATCH(A58,Results_Cases!A:A,0))/EC58),"..",INDEX(Results_Cases!DE:DE,MATCH(A58,Results_Cases!A:A,0))/EC58)</f>
        <v>0.36363636363636365</v>
      </c>
      <c r="DY58" s="104">
        <f>IF(ISERROR(INDEX(Results_Cases!DF:DF,MATCH(A58,Results_Cases!A:A,0))/EC58),"..",INDEX(Results_Cases!DF:DF,MATCH(A58,Results_Cases!A:A,0))/EC58)</f>
        <v>0.27272727272727271</v>
      </c>
      <c r="DZ58" s="104">
        <f>IF(ISERROR(INDEX(Results_Cases!DG:DG,MATCH(A58,Results_Cases!A:A,0))/EC58),"..",INDEX(Results_Cases!DG:DG,MATCH(A58,Results_Cases!A:A,0))/EC58)</f>
        <v>6.0606060606060608E-2</v>
      </c>
      <c r="EA58" s="104">
        <f>IF(ISERROR(INDEX(Results_Cases!DH:DH,MATCH(A58,Results_Cases!A:A,0))/EC58),"..",INDEX(Results_Cases!DH:DH,MATCH(A58,Results_Cases!A:A,0))/EC58)</f>
        <v>9.0909090909090912E-2</v>
      </c>
      <c r="EB58" s="107">
        <f>IF(ISERROR(INDEX(Results_Cases!DI:DI,MATCH(A58,Results_Cases!A:A,0))),"..",INDEX(Results_Cases!DI:DI,MATCH(A58,Results_Cases!A:A,0)))</f>
        <v>52.342105263157897</v>
      </c>
      <c r="EC58" s="100">
        <f>INDEX(Results_Cases!DA:DA,MATCH(A58,Results_Cases!A:A,0))+INDEX(Results_Cases!DB:DB,MATCH(A58,Results_Cases!A:A,0))+INDEX(Results_Cases!DC:DC,MATCH(A58,Results_Cases!A:A,0))+INDEX(Results_Cases!DD:DD,MATCH(A58,Results_Cases!A:A,0))+INDEX(Results_Cases!DE:DE,MATCH(A58,Results_Cases!A:A,0))+INDEX(Results_Cases!DF:DF,MATCH(A58,Results_Cases!A:A,0))+INDEX(Results_Cases!DG:DG,MATCH(A58,Results_Cases!A:A,0))+INDEX(Results_Cases!DH:DH,MATCH(A58,Results_Cases!A:A,0))</f>
        <v>33</v>
      </c>
      <c r="ED58" s="102">
        <f>IF(ISERROR(INDEX(Results_Cases!DJ:DJ,MATCH(A58,Results_Cases!A:A,0))/EI58),"..",INDEX(Results_Cases!DJ:DJ,MATCH(A58,Results_Cases!A:A,0))/EI58)</f>
        <v>2.7777777777777776E-2</v>
      </c>
      <c r="EE58" s="102">
        <f>IF(ISERROR(INDEX(Results_Cases!DK:DK,MATCH(A58,Results_Cases!A:A,0))/EI58),"..",INDEX(Results_Cases!DK:DK,MATCH(A58,Results_Cases!A:A,0))/EI58)</f>
        <v>0</v>
      </c>
      <c r="EF58" s="102">
        <f>IF(ISERROR(INDEX(Results_Cases!DL:DL,MATCH(A58,Results_Cases!A:A,0))/EI58),"..",INDEX(Results_Cases!DL:DL,MATCH(A58,Results_Cases!A:A,0))/EI58)</f>
        <v>0</v>
      </c>
      <c r="EG58" s="102">
        <f>IF(ISERROR(INDEX(Results_Cases!DM:DM,MATCH(A58,Results_Cases!A:A,0))/EI58),"..",INDEX(Results_Cases!DM:DM,MATCH(A58,Results_Cases!A:A,0))/EI58)</f>
        <v>0.94444444444444442</v>
      </c>
      <c r="EH58" s="102">
        <f>IF(ISERROR(INDEX(Results_Cases!DN:DN,MATCH(A58,Results_Cases!A:A,0))/EI58),"..",INDEX(Results_Cases!DN:DN,MATCH(A58,Results_Cases!A:A,0))/EI58)</f>
        <v>2.7777777777777776E-2</v>
      </c>
      <c r="EI58" s="103">
        <f>INDEX(Results_Cases!DJ:DJ,MATCH(A58,Results_Cases!A:A,0))+INDEX(Results_Cases!DK:DK,MATCH(A58,Results_Cases!A:A,0))+INDEX(Results_Cases!DL:DL,MATCH(A58,Results_Cases!A:A,0))+INDEX(Results_Cases!DM:DM,MATCH(A58,Results_Cases!A:A,0))+INDEX(Results_Cases!DN:DN,MATCH(A58,Results_Cases!A:A,0))</f>
        <v>36</v>
      </c>
      <c r="EJ58" s="104">
        <f>IF(ISERROR(INDEX(Results_Cases!DO:DO,MATCH(A58,Results_Cases!A:A,0))/EI58),"..",INDEX(Results_Cases!DO:DO,MATCH(A58,Results_Cases!A:A,0))/EI58)</f>
        <v>2.7777777777777776E-2</v>
      </c>
      <c r="EK58" s="104">
        <f>IF(ISERROR(INDEX(Results_Cases!DP:DP,MATCH(A58,Results_Cases!A:A,0))/EI58),"..",INDEX(Results_Cases!DP:DP,MATCH(A58,Results_Cases!A:A,0))/EI58)</f>
        <v>0</v>
      </c>
      <c r="EL58" s="104">
        <f>IF(ISERROR(INDEX(Results_Cases!DQ:DQ,MATCH(A58,Results_Cases!A:A,0))/EI58),"..",INDEX(Results_Cases!DQ:DQ,MATCH(A58,Results_Cases!A:A,0))/EI58)</f>
        <v>0</v>
      </c>
      <c r="EM58" s="102">
        <f>IF(ISERROR(INDEX(Results_Cases!DR:DR,MATCH(A58,Results_Cases!A:A,0))/EI58),"..",INDEX(Results_Cases!DR:DR,MATCH(A58,Results_Cases!A:A,0))/EI58)</f>
        <v>0</v>
      </c>
      <c r="EN58" s="102">
        <f>IF(ISERROR(INDEX(Results_Cases!DS:DS,MATCH(A58,Results_Cases!A:A,0))/EI58),"..",INDEX(Results_Cases!DS:DS,MATCH(A58,Results_Cases!A:A,0))/EI58)</f>
        <v>0</v>
      </c>
      <c r="EO58" s="102">
        <f>IF(ISERROR(INDEX(Results_Cases!DT:DT,MATCH(A58,Results_Cases!A:A,0))/EI58),"..",INDEX(Results_Cases!DT:DT,MATCH(A58,Results_Cases!A:A,0))/EI58)</f>
        <v>0</v>
      </c>
      <c r="EP58" s="102">
        <f>IF(ISERROR(INDEX(Results_Cases!DU:DU,MATCH(A58,Results_Cases!A:A,0))/EI58),"..",INDEX(Results_Cases!DU:DU,MATCH(A58,Results_Cases!A:A,0))/EI58)</f>
        <v>0</v>
      </c>
      <c r="EQ58" s="104">
        <f>IF(ISERROR(INDEX(Results_Cases!DV:DV,MATCH(A58,Results_Cases!A:A,0))/EI58),"..",INDEX(Results_Cases!DV:DV,MATCH(A58,Results_Cases!A:A,0))/EI58)</f>
        <v>0</v>
      </c>
      <c r="ER58" s="104">
        <f>IF(ISERROR(INDEX(Results_Cases!DW:DW,MATCH(A58,Results_Cases!A:A,0))/EI58),"..",INDEX(Results_Cases!DW:DW,MATCH(A58,Results_Cases!A:A,0))/EI58)</f>
        <v>0</v>
      </c>
      <c r="ES58" s="104">
        <f>IF(ISERROR(INDEX(Results_Cases!DX:DX,MATCH(A58,Results_Cases!A:A,0))/EI58),"..",INDEX(Results_Cases!DX:DX,MATCH(A58,Results_Cases!A:A,0))/EI58)</f>
        <v>0</v>
      </c>
      <c r="ET58" s="104">
        <f>IF(ISERROR(INDEX(Results_Cases!DY:DY,MATCH(A58,Results_Cases!A:A,0))/EI58),"..",INDEX(Results_Cases!DY:DY,MATCH(A58,Results_Cases!A:A,0))/EI58)</f>
        <v>0</v>
      </c>
      <c r="EU58" s="104">
        <f>IF(ISERROR(INDEX(Results_Cases!DZ:DZ,MATCH(A58,Results_Cases!A:A,0))/EI58),"..",INDEX(Results_Cases!DZ:DZ,MATCH(A58,Results_Cases!A:A,0))/EI58)</f>
        <v>0</v>
      </c>
      <c r="EV58" s="104">
        <f>IF(ISERROR(INDEX(Results_Cases!EA:EA,MATCH(A58,Results_Cases!A:A,0))/EI58),"..",INDEX(Results_Cases!EA:EA,MATCH(A58,Results_Cases!A:A,0))/EI58)</f>
        <v>0</v>
      </c>
      <c r="EW58" s="104">
        <f>IF(ISERROR(INDEX(Results_Cases!EB:EB,MATCH(A58,Results_Cases!A:A,0))/EI58),"..",INDEX(Results_Cases!EB:EB,MATCH(A58,Results_Cases!A:A,0))/EI58)</f>
        <v>0</v>
      </c>
      <c r="EX58" s="102">
        <f>IF(ISERROR(INDEX(Results_Cases!EC:EC,MATCH(A58,Results_Cases!A:A,0))/EI58),"..",INDEX(Results_Cases!EC:EC,MATCH(A58,Results_Cases!A:A,0))/EI58)</f>
        <v>0</v>
      </c>
      <c r="EY58" s="102">
        <f>IF(ISERROR(INDEX(Results_Cases!ED:ED,MATCH(A58,Results_Cases!A:A,0))/EI58),"..",INDEX(Results_Cases!ED:ED,MATCH(A58,Results_Cases!A:A,0))/EI58)</f>
        <v>0</v>
      </c>
      <c r="EZ58" s="102">
        <f>IF(ISERROR(INDEX(Results_Cases!EE:EE,MATCH(A58,Results_Cases!A:A,0))/EI58),"..",INDEX(Results_Cases!EE:EE,MATCH(A58,Results_Cases!A:A,0))/EI58)</f>
        <v>0</v>
      </c>
      <c r="FA58" s="102">
        <f>IF(ISERROR(INDEX(Results_Cases!EF:EF,MATCH(A58,Results_Cases!A:A,0))/EI58),"..",INDEX(Results_Cases!EF:EF,MATCH(A58,Results_Cases!A:A,0))/EI58)</f>
        <v>0</v>
      </c>
      <c r="FB58" s="102">
        <f>IF(ISERROR(INDEX(Results_Cases!EG:EG,MATCH(A58,Results_Cases!A:A,0))/EI58),"..",INDEX(Results_Cases!EG:EG,MATCH(A58,Results_Cases!A:A,0))/EI58)</f>
        <v>0</v>
      </c>
      <c r="FC58" s="102">
        <f>IF(ISERROR(INDEX(Results_Cases!EH:EH,MATCH(A58,Results_Cases!A:A,0))/EI58),"..",INDEX(Results_Cases!EH:EH,MATCH(A58,Results_Cases!A:A,0))/EI58)</f>
        <v>0</v>
      </c>
      <c r="FD58" s="102">
        <f>IF(ISERROR(INDEX(Results_Cases!EI:EI,MATCH(A58,Results_Cases!A:A,0))/EI58),"..",INDEX(Results_Cases!EI:EI,MATCH(A58,Results_Cases!A:A,0))/EI58)</f>
        <v>0</v>
      </c>
      <c r="FE58" s="102">
        <f>IF(ISERROR(INDEX(Results_Cases!EJ:EJ,MATCH(A58,Results_Cases!A:A,0))/EI58),"..",INDEX(Results_Cases!EJ:EJ,MATCH(A58,Results_Cases!A:A,0))/EI58)</f>
        <v>0</v>
      </c>
      <c r="FF58" s="102">
        <f>IF(ISERROR(INDEX(Results_Cases!EK:EK,MATCH(A58,Results_Cases!A:A,0))/EI58),"..",INDEX(Results_Cases!EK:EK,MATCH(A58,Results_Cases!A:A,0))/EI58)</f>
        <v>0</v>
      </c>
      <c r="FG58" s="102">
        <f>IF(ISERROR(INDEX(Results_Cases!EL:EL,MATCH(A58,Results_Cases!A:A,0))/EI58),"..",INDEX(Results_Cases!EL:EL,MATCH(A58,Results_Cases!A:A,0))/EI58)</f>
        <v>0</v>
      </c>
      <c r="FH58" s="102">
        <f>IF(ISERROR(INDEX(Results_Cases!EM:EM,MATCH(A58,Results_Cases!A:A,0))/EI58),"..",INDEX(Results_Cases!EM:EM,MATCH(A58,Results_Cases!A:A,0))/EI58)</f>
        <v>0</v>
      </c>
      <c r="FI58" s="102">
        <f>IF(ISERROR(INDEX(Results_Cases!EN:EN,MATCH(A58,Results_Cases!A:A,0))/EI58),"..",INDEX(Results_Cases!EN:EN,MATCH(A58,Results_Cases!A:A,0))/EI58)</f>
        <v>0</v>
      </c>
      <c r="FJ58" s="102">
        <f>IF(ISERROR(INDEX(Results_Cases!EO:EO,MATCH(A58,Results_Cases!A:A,0))/EI58),"..",INDEX(Results_Cases!EO:EO,MATCH(A58,Results_Cases!A:A,0))/EI58)</f>
        <v>0</v>
      </c>
      <c r="FK58" s="102">
        <f>IF(ISERROR(INDEX(Results_Cases!EP:EP,MATCH(A58,Results_Cases!A:A,0))/EI58),"..",INDEX(Results_Cases!EP:EP,MATCH(A58,Results_Cases!A:A,0))/EI58)</f>
        <v>0</v>
      </c>
      <c r="FL58" s="102">
        <f>IF(ISERROR(INDEX(Results_Cases!EQ:EQ,MATCH(A58,Results_Cases!A:A,0))/EI58),"..",INDEX(Results_Cases!EQ:EQ,MATCH(A58,Results_Cases!A:A,0))/EI58)</f>
        <v>0</v>
      </c>
      <c r="FM58" s="102">
        <f>IF(ISERROR(INDEX(Results_Cases!ER:ER,MATCH(A58,Results_Cases!A:A,0))/EI58),"..",INDEX(Results_Cases!ER:ER,MATCH(A58,Results_Cases!A:A,0))/EI58)</f>
        <v>0</v>
      </c>
      <c r="FN58" s="102">
        <f>IF(ISERROR(INDEX(Results_Cases!ES:ES,MATCH(A58,Results_Cases!A:A,0))/EI58),"..",INDEX(Results_Cases!ES:ES,MATCH(A58,Results_Cases!A:A,0))/EI58)</f>
        <v>0</v>
      </c>
      <c r="FO58" s="102">
        <f>IF(ISERROR(INDEX(Results_Cases!ET:ET,MATCH(A58,Results_Cases!A:A,0))/EI58),"..",INDEX(Results_Cases!ET:ET,MATCH(A58,Results_Cases!A:A,0))/EI58)</f>
        <v>0</v>
      </c>
      <c r="FP58" s="102">
        <f>IF(ISERROR(INDEX(Results_Cases!EU:EU,MATCH(A58,Results_Cases!A:A,0))/EI58),"..",INDEX(Results_Cases!EU:EU,MATCH(A58,Results_Cases!A:A,0))/EI58)</f>
        <v>0</v>
      </c>
      <c r="FQ58" s="102">
        <f>IF(ISERROR(INDEX(Results_Cases!EV:EV,MATCH(A58,Results_Cases!A:A,0))/EI58),"..",INDEX(Results_Cases!EV:EV,MATCH(A58,Results_Cases!A:A,0))/EI58)</f>
        <v>0</v>
      </c>
      <c r="FR58" s="102">
        <f>IF(ISERROR(INDEX(Results_Cases!EW:EW,MATCH(A58,Results_Cases!A:A,0))/EI58),"..",INDEX(Results_Cases!EW:EW,MATCH(A58,Results_Cases!A:A,0))/EI58)</f>
        <v>0</v>
      </c>
      <c r="FS58" s="102">
        <f>IF(ISERROR(INDEX(Results_Cases!EX:EX,MATCH(A58,Results_Cases!A:A,0))/EI58),"..",INDEX(Results_Cases!EX:EX,MATCH(A58,Results_Cases!A:A,0))/EI58)</f>
        <v>0.94444444444444442</v>
      </c>
      <c r="FT58" s="104">
        <f>IF(ISERROR(INDEX(Results_Cases!EY:EY,MATCH(A58,Results_Cases!A:A,0))/EI58),"..",INDEX(Results_Cases!EY:EY,MATCH(A58,Results_Cases!A:A,0))/EI58)</f>
        <v>0</v>
      </c>
      <c r="FU58" s="104">
        <f>IF(ISERROR(INDEX(Results_Cases!EZ:EZ,MATCH(A58,Results_Cases!A:A,0))/EI58),"..",INDEX(Results_Cases!EZ:EZ,MATCH(A58,Results_Cases!A:A,0))/EI58)</f>
        <v>2.7777777777777776E-2</v>
      </c>
      <c r="FV58" s="102">
        <f>IF(ISERROR(INDEX(Results_Cases!FA:FA,MATCH(A58,Results_Cases!A:A,0))/GB58),"..",INDEX(Results_Cases!FA:FA,MATCH(A58,Results_Cases!A:A,0))/GB58)</f>
        <v>0.9642857142857143</v>
      </c>
      <c r="FW58" s="102">
        <f>IF(ISERROR(INDEX(Results_Cases!FB:FB,MATCH(A58,Results_Cases!A:A,0))/GB58),"..",INDEX(Results_Cases!FB:FB,MATCH(A58,Results_Cases!A:A,0))/GB58)</f>
        <v>0</v>
      </c>
      <c r="FX58" s="102">
        <f>IF(ISERROR(INDEX(Results_Cases!FC:FC,MATCH(A58,Results_Cases!A:A,0))/GB58),"..",INDEX(Results_Cases!FC:FC,MATCH(A58,Results_Cases!A:A,0))/GB58)</f>
        <v>0</v>
      </c>
      <c r="FY58" s="102">
        <f>IF(ISERROR(INDEX(Results_Cases!FD:FD,MATCH(A58,Results_Cases!A:A,0))/GB58),"..",INDEX(Results_Cases!FD:FD,MATCH(A58,Results_Cases!A:A,0))/GB58)</f>
        <v>3.5714285714285712E-2</v>
      </c>
      <c r="FZ58" s="102">
        <f>IF(ISERROR(INDEX(Results_Cases!FE:FE,MATCH(A58,Results_Cases!A:A,0))/GB58),"..",INDEX(Results_Cases!FE:FE,MATCH(A58,Results_Cases!A:A,0))/GB58)</f>
        <v>0</v>
      </c>
      <c r="GA58" s="108">
        <f>IF(ISERROR(INDEX(Results_Cases!FF:FF,MATCH(A58,Results_Cases!A:A,0))/GB58),"..",INDEX(Results_Cases!FF:FF,MATCH(A58,Results_Cases!A:A,0))/GB58)</f>
        <v>0</v>
      </c>
      <c r="GB58" s="103">
        <f>INDEX(Results_Cases!FA:FA,MATCH(A58,Results_Cases!A:A,0))+INDEX(Results_Cases!FB:FB,MATCH(A58,Results_Cases!A:A,0))+INDEX(Results_Cases!FC:FC,MATCH(A58,Results_Cases!A:A,0))+INDEX(Results_Cases!FD:FD,MATCH(A58,Results_Cases!A:A,0))+INDEX(Results_Cases!FE:FE,MATCH(A58,Results_Cases!A:A,0))+INDEX(Results_Cases!FF:FF,MATCH(A58,Results_Cases!A:A,0))</f>
        <v>28</v>
      </c>
      <c r="GC58" s="104">
        <f>IF(ISERROR(INDEX(Results_Cases!FG:FG,MATCH(A58,Results_Cases!A:A,0))/GQ58),"..",INDEX(Results_Cases!FG:FG,MATCH(A58,Results_Cases!A:A,0))/GQ58)</f>
        <v>1</v>
      </c>
      <c r="GD58" s="104">
        <f>IF(ISERROR(INDEX(Results_Cases!FH:FH,MATCH(A58,Results_Cases!A:A,0))/GQ58),"..",INDEX(Results_Cases!FH:FH,MATCH(A58,Results_Cases!A:A,0))/GQ58)</f>
        <v>0</v>
      </c>
      <c r="GE58" s="104">
        <f>IF(ISERROR(INDEX(Results_Cases!FI:FI,MATCH(A58,Results_Cases!A:A,0))/GQ58),"..",INDEX(Results_Cases!FI:FI,MATCH(A58,Results_Cases!A:A,0))/GQ58)</f>
        <v>0</v>
      </c>
      <c r="GF58" s="104">
        <f>IF(ISERROR(INDEX(Results_Cases!FJ:FJ,MATCH(A58,Results_Cases!A:A,0))/GQ58),"..",INDEX(Results_Cases!FJ:FJ,MATCH(A58,Results_Cases!A:A,0))/GQ58)</f>
        <v>0</v>
      </c>
      <c r="GG58" s="104">
        <f>IF(ISERROR(INDEX(Results_Cases!FK:FK,MATCH(A58,Results_Cases!A:A,0))/GQ58),"..",INDEX(Results_Cases!FK:FK,MATCH(A58,Results_Cases!A:A,0))/GQ58)</f>
        <v>0</v>
      </c>
      <c r="GH58" s="104">
        <f>IF(ISERROR(INDEX(Results_Cases!FL:FL,MATCH(A58,Results_Cases!A:A,0))/GQ58),"..",INDEX(Results_Cases!FL:FL,MATCH(A58,Results_Cases!A:A,0))/GQ58)</f>
        <v>0</v>
      </c>
      <c r="GI58" s="104">
        <f>IF(ISERROR(INDEX(Results_Cases!FM:FM,MATCH(A58,Results_Cases!A:A,0))/GQ58),"..",INDEX(Results_Cases!FM:FM,MATCH(A58,Results_Cases!A:A,0))/GQ58)</f>
        <v>0</v>
      </c>
      <c r="GJ58" s="104">
        <f>IF(ISERROR(INDEX(Results_Cases!FN:FN,MATCH(A58,Results_Cases!A:A,0))/GQ58),"..",INDEX(Results_Cases!FN:FN,MATCH(A58,Results_Cases!A:A,0))/GQ58)</f>
        <v>0</v>
      </c>
      <c r="GK58" s="104">
        <f>IF(ISERROR(INDEX(Results_Cases!FO:FO,MATCH(A58,Results_Cases!A:A,0))/GQ58),"..",INDEX(Results_Cases!FO:FO,MATCH(A58,Results_Cases!A:A,0))/GQ58)</f>
        <v>0</v>
      </c>
      <c r="GL58" s="104">
        <f>IF(ISERROR(INDEX(Results_Cases!FP:FP,MATCH(A58,Results_Cases!A:A,0))/GQ58),"..",INDEX(Results_Cases!FP:FP,MATCH(A58,Results_Cases!A:A,0))/GQ58)</f>
        <v>0</v>
      </c>
      <c r="GM58" s="104">
        <f>IF(ISERROR(INDEX(Results_Cases!FQ:FQ,MATCH(A58,Results_Cases!A:A,0))/GQ58),"..",INDEX(Results_Cases!FQ:FQ,MATCH(A58,Results_Cases!A:A,0))/GQ58)</f>
        <v>0</v>
      </c>
      <c r="GN58" s="104">
        <f>IF(ISERROR(INDEX(Results_Cases!FR:FR,MATCH(A58,Results_Cases!A:A,0))/GQ58),"..",INDEX(Results_Cases!FR:FR,MATCH(A58,Results_Cases!A:A,0))/GQ58)</f>
        <v>0</v>
      </c>
      <c r="GO58" s="104">
        <f>IF(ISERROR(INDEX(Results_Cases!FS:FS,MATCH(A58,Results_Cases!A:A,0))/GQ58),"..",INDEX(Results_Cases!FS:FS,MATCH(A58,Results_Cases!A:A,0))/GQ58)</f>
        <v>0</v>
      </c>
      <c r="GP58" s="104">
        <f>IF(ISERROR(INDEX(Results_Cases!FT:FT,MATCH(A58,Results_Cases!A:A,0))/GQ58),"..",INDEX(Results_Cases!FT:FT,MATCH(A58,Results_Cases!A:A,0))/GQ58)</f>
        <v>0</v>
      </c>
      <c r="GQ58" s="100">
        <f>INDEX(Results_Cases!FG:FG,MATCH(A58,Results_Cases!A:A,0))+INDEX(Results_Cases!FH:FH,MATCH(A58,Results_Cases!A:A,0))+INDEX(Results_Cases!FI:FI,MATCH(A58,Results_Cases!A:A,0))+INDEX(Results_Cases!FJ:FJ,MATCH(A58,Results_Cases!A:A,0))+INDEX(Results_Cases!FK:FK,MATCH(A58,Results_Cases!A:A,0))+INDEX(Results_Cases!FL:FL,MATCH(A58,Results_Cases!A:A,0))+INDEX(Results_Cases!FM:FM,MATCH(A58,Results_Cases!A:A,0))+INDEX(Results_Cases!FN:FN,MATCH(A58,Results_Cases!A:A,0))+INDEX(Results_Cases!FO:FO,MATCH(A58,Results_Cases!A:A,0))+INDEX(Results_Cases!FP:FP,MATCH(A58,Results_Cases!A:A,0))+INDEX(Results_Cases!FQ:FQ,MATCH(A58,Results_Cases!A:A,0))+INDEX(Results_Cases!FR:FR,MATCH(A58,Results_Cases!A:A,0))+INDEX(Results_Cases!FS:FS,MATCH(A58,Results_Cases!A:A,0))+INDEX(Results_Cases!FT:FT,MATCH(A58,Results_Cases!A:A,0))</f>
        <v>27</v>
      </c>
      <c r="GR58" s="102" t="str">
        <f>IF(ISERROR(INDEX(Results_Cases!FU:FU,MATCH(A58,Results_Cases!A:A,0))/GS58),"..",INDEX(Results_Cases!FU:FU,MATCH(A58,Results_Cases!A:A,0))/GS58)</f>
        <v>..</v>
      </c>
      <c r="GS58" s="109">
        <f>INDEX(Results_Cases!FU:FU,MATCH(A58,Results_Cases!A:A,0))</f>
        <v>0</v>
      </c>
      <c r="GT58" s="104" t="str">
        <f>IF(ISERROR(INDEX(Results_Cases!FV:FV,MATCH(A58,Results_Cases!A:A,0))/GV58),"..",INDEX(Results_Cases!FV:FV,MATCH(A58,Results_Cases!A:A,0))/GV58)</f>
        <v>..</v>
      </c>
      <c r="GU58" s="104" t="str">
        <f>IF(ISERROR(INDEX(Results_Cases!FW:FW,MATCH(A58,Results_Cases!A:A,0))/GV58),"..",INDEX(Results_Cases!FW:FW,MATCH(A58,Results_Cases!A:A,0))/GV58)</f>
        <v>..</v>
      </c>
      <c r="GV58" s="110">
        <f>INDEX(Results_Cases!FV:FV,MATCH(A58,Results_Cases!A:A,0))+INDEX(Results_Cases!FW:FW,MATCH(A58,Results_Cases!A:A,0))</f>
        <v>0</v>
      </c>
      <c r="GW58" s="102">
        <f>IF(ISERROR(INDEX(Results_Cases!FX:FX,MATCH(A58,Results_Cases!A:A,0))/GZ58),"..",INDEX(Results_Cases!FX:FX,MATCH(A58,Results_Cases!A:A,0))/GZ58)</f>
        <v>1</v>
      </c>
      <c r="GX58" s="102">
        <f>IF(ISERROR(INDEX(Results_Cases!FY:FY,MATCH(A58,Results_Cases!A:A,0))/GZ58),"..",INDEX(Results_Cases!FY:FY,MATCH(A58,Results_Cases!A:A,0))/GZ58)</f>
        <v>0</v>
      </c>
      <c r="GY58" s="102">
        <f>IF(ISERROR(INDEX(Results_Cases!FZ:FZ,MATCH(A58,Results_Cases!A:A,0))/GZ58),"..",INDEX(Results_Cases!FZ:FZ,MATCH(A58,Results_Cases!A:A,0))/GZ58)</f>
        <v>0</v>
      </c>
      <c r="GZ58" s="109">
        <f>INDEX(Results_Cases!FX:FX,MATCH(A58,Results_Cases!A:A,0))+INDEX(Results_Cases!FY:FY,MATCH(A58,Results_Cases!A:A,0))+INDEX(Results_Cases!FZ:FZ,MATCH(A58,Results_Cases!A:A,0))</f>
        <v>1</v>
      </c>
      <c r="HA58" s="104" t="str">
        <f>IF(ISERROR(INDEX(Results_Cases!GA:GA,MATCH(A58,Results_Cases!A:A,0))/HF58),"..",INDEX(Results_Cases!GA:GA,MATCH(A58,Results_Cases!A:A,0))/HF58)</f>
        <v>..</v>
      </c>
      <c r="HB58" s="104" t="str">
        <f>IF(ISERROR(INDEX(Results_Cases!GB:GB,MATCH(A58,Results_Cases!A:A,0))/HF58),"..",INDEX(Results_Cases!GB:GB,MATCH(A58,Results_Cases!A:A,0))/HF58)</f>
        <v>..</v>
      </c>
      <c r="HC58" s="104" t="str">
        <f>IF(ISERROR(INDEX(Results_Cases!GC:GC,MATCH(A58,Results_Cases!A:A,0))/HF58),"..",INDEX(Results_Cases!GC:GC,MATCH(A58,Results_Cases!A:A,0))/HF58)</f>
        <v>..</v>
      </c>
      <c r="HD58" s="104" t="str">
        <f>IF(ISERROR(INDEX(Results_Cases!GD:GD,MATCH(A58,Results_Cases!A:A,0))/HF58),"..",INDEX(Results_Cases!GD:GD,MATCH(A58,Results_Cases!A:A,0))/HF58)</f>
        <v>..</v>
      </c>
      <c r="HE58" s="104" t="str">
        <f>IF(ISERROR(INDEX(Results_Cases!GE:GE,MATCH(A58,Results_Cases!A:A,0))/HF58),"..",INDEX(Results_Cases!GE:GE,MATCH(A58,Results_Cases!A:A,0))/HF58)</f>
        <v>..</v>
      </c>
      <c r="HF58" s="110">
        <f>INDEX(Results_Cases!GA:GA,MATCH(A58,Results_Cases!A:A,0))+INDEX(Results_Cases!GB:GB,MATCH(A58,Results_Cases!A:A,0))+INDEX(Results_Cases!GC:GC,MATCH(A58,Results_Cases!A:A,0))+INDEX(Results_Cases!GD:GD,MATCH(A58,Results_Cases!A:A,0))+INDEX(Results_Cases!GE:GE,MATCH(A58,Results_Cases!A:A,0))</f>
        <v>0</v>
      </c>
      <c r="HG58" s="102">
        <f>INDEX(Results_Cases!GF:GF,MATCH(A58,Results_Cases!A:A,0))/HO58</f>
        <v>0.79411764705882348</v>
      </c>
      <c r="HH58" s="102">
        <f>INDEX(Results_Cases!GG:GG,MATCH(A58,Results_Cases!A:A,0))/HO58</f>
        <v>0.11764705882352941</v>
      </c>
      <c r="HI58" s="102">
        <f>INDEX(Results_Cases!GH:GH,MATCH(A58,Results_Cases!A:A,0))/HO58</f>
        <v>2.9411764705882353E-2</v>
      </c>
      <c r="HJ58" s="102">
        <f>INDEX(Results_Cases!GI:GI,MATCH(A58,Results_Cases!A:A,0))/HO58</f>
        <v>0</v>
      </c>
      <c r="HK58" s="102">
        <f>INDEX(Results_Cases!GJ:GJ,MATCH(A58,Results_Cases!A:A,0))/HO58</f>
        <v>2.9411764705882353E-2</v>
      </c>
      <c r="HL58" s="102">
        <f>INDEX(Results_Cases!GK:GK,MATCH(A58,Results_Cases!A:A,0))/HO58</f>
        <v>0</v>
      </c>
      <c r="HM58" s="102">
        <f>INDEX(Results_Cases!GL:GL,MATCH(A58,Results_Cases!A:A,0))/HO58</f>
        <v>0</v>
      </c>
      <c r="HN58" s="102">
        <f>INDEX(Results_Cases!GM:GM,MATCH(A58,Results_Cases!A:A,0))/HO58</f>
        <v>2.9411764705882353E-2</v>
      </c>
      <c r="HO58" s="103">
        <f>INDEX(Results_Cases!HC:HC,MATCH(A58,Results_Cases!A:A,0))</f>
        <v>34</v>
      </c>
      <c r="HP58" s="104">
        <f>IF(ISERROR(INDEX(Results_Cases!GN:GN,MATCH(A58,Results_Cases!A:A,0))/HX58),0,INDEX(Results_Cases!GN:GN,MATCH(A58,Results_Cases!A:A,0))/HX58)</f>
        <v>0.5</v>
      </c>
      <c r="HQ58" s="104">
        <f>IF(ISERROR(INDEX(Results_Cases!GO:GO,MATCH(A58,Results_Cases!A:A,0))/HX58),0,INDEX(Results_Cases!GO:GO,MATCH(A58,Results_Cases!A:A,0))/HX58)</f>
        <v>2.9411764705882353E-2</v>
      </c>
      <c r="HR58" s="104">
        <f>IF(ISERROR(INDEX(Results_Cases!GP:GP,MATCH(A58,Results_Cases!A:A,0))/HX58),0,INDEX(Results_Cases!GP:GP,MATCH(A58,Results_Cases!A:A,0))/HX58)</f>
        <v>0</v>
      </c>
      <c r="HS58" s="104">
        <f>IF(ISERROR(INDEX(Results_Cases!GQ:GQ,MATCH(A58,Results_Cases!A:A,0))/HX58),0,INDEX(Results_Cases!GQ:GQ,MATCH(A58,Results_Cases!A:A,0))/HX58)</f>
        <v>0</v>
      </c>
      <c r="HT58" s="104">
        <f>IF(ISERROR(INDEX(Results_Cases!GR:GR,MATCH(A58,Results_Cases!A:A,0))/HX58),0,INDEX(Results_Cases!GR:GR,MATCH(A58,Results_Cases!A:A,0))/HX58)</f>
        <v>0.44117647058823528</v>
      </c>
      <c r="HU58" s="104">
        <f>IF(ISERROR(INDEX(Results_Cases!GS:GS,MATCH(A58,Results_Cases!A:A,0))/HX58),0,INDEX(Results_Cases!GS:GS,MATCH(A58,Results_Cases!A:A,0))/HX58)</f>
        <v>0</v>
      </c>
      <c r="HV58" s="104">
        <f>IF(ISERROR(INDEX(Results_Cases!GT:GT,MATCH(A58,Results_Cases!A:A,0))/HX58),0,INDEX(Results_Cases!GT:GT,MATCH(A58,Results_Cases!A:A,0))/HX58)</f>
        <v>0</v>
      </c>
      <c r="HW58" s="104">
        <f>IF(ISERROR(INDEX(Results_Cases!GU:GU,MATCH(A58,Results_Cases!A:A,0))/HX58),0,INDEX(Results_Cases!GU:GU,MATCH(A58,Results_Cases!A:A,0))/HX58)</f>
        <v>2.9411764705882353E-2</v>
      </c>
      <c r="HX58" s="100">
        <f>INDEX(Results_Cases!GN:GN,MATCH(A58,Results_Cases!A:A,0))+INDEX(Results_Cases!GO:GO,MATCH(A58,Results_Cases!A:A,0))+INDEX(Results_Cases!GP:GP,MATCH(A58,Results_Cases!A:A,0))+INDEX(Results_Cases!GQ:GQ,MATCH(A58,Results_Cases!A:A,0))+INDEX(Results_Cases!GR:GR,MATCH(A58,Results_Cases!A:A,0))+INDEX(Results_Cases!GS:GS,MATCH(A58,Results_Cases!A:A,0))+INDEX(Results_Cases!GT:GT,MATCH(A58,Results_Cases!A:A,0))+INDEX(Results_Cases!GU:GU,MATCH(A58,Results_Cases!A:A,0))</f>
        <v>34</v>
      </c>
      <c r="HY58" s="102">
        <f>IF(ISERROR(INDEX(Results_Cases!GV:GV,MATCH(A58,Results_Cases!A:A,0))/IA58),"..",INDEX(Results_Cases!GV:GV,MATCH(A58,Results_Cases!A:A,0))/IA58)</f>
        <v>0.5</v>
      </c>
      <c r="HZ58" s="102">
        <f>IF(ISERROR(INDEX(Results_Cases!GW:GW,MATCH(A58,Results_Cases!A:A,0))/IA58),"..",INDEX(Results_Cases!GW:GW,MATCH(A58,Results_Cases!A:A,0))/IA58)</f>
        <v>0.5</v>
      </c>
      <c r="IA58" s="103">
        <f>INDEX(Results_Cases!GV:GV,MATCH(A58,Results_Cases!A:A,0))+INDEX(Results_Cases!GW:GW,MATCH(A58,Results_Cases!A:A,0))</f>
        <v>36</v>
      </c>
      <c r="IB58" s="104">
        <f>IF(ISERROR(INDEX(Results_Cases!GX:GX,MATCH(A58,Results_Cases!A:A,0))/ID58),"..",INDEX(Results_Cases!GX:GX,MATCH(A58,Results_Cases!A:A,0))/ID58)</f>
        <v>2.7777777777777776E-2</v>
      </c>
      <c r="IC58" s="104">
        <f>IF(ISERROR(INDEX(Results_Cases!GY:GY,MATCH(A58,Results_Cases!A:A,0))/ID58),"..",INDEX(Results_Cases!GY:GY,MATCH(A58,Results_Cases!A:A,0))/ID58)</f>
        <v>0.97222222222222221</v>
      </c>
      <c r="ID58" s="111">
        <f>INDEX(Results_Cases!GX:GX,MATCH(A58,Results_Cases!A:A,0))+INDEX(Results_Cases!GY:GY,MATCH(A58,Results_Cases!A:A,0))</f>
        <v>36</v>
      </c>
    </row>
    <row r="59" spans="1:238" s="30" customFormat="1" ht="24" customHeight="1" x14ac:dyDescent="0.2">
      <c r="A59" s="93" t="s">
        <v>128</v>
      </c>
      <c r="B59" s="94" t="s">
        <v>84</v>
      </c>
      <c r="C59" s="94" t="s">
        <v>174</v>
      </c>
      <c r="D59" s="100">
        <f>INDEX(Results_Cases!D:D,MATCH(A59,Results_Cases!A:A,0))</f>
        <v>65</v>
      </c>
      <c r="E59" s="102">
        <f>INDEX(Results_Cases!E:E,MATCH(A59,Results_Cases!A:A,0))/G59</f>
        <v>1</v>
      </c>
      <c r="F59" s="102">
        <f>INDEX(Results_Cases!F:F,MATCH(A59,Results_Cases!A:A,0))/G59</f>
        <v>0</v>
      </c>
      <c r="G59" s="103">
        <f>INDEX(Results_Cases!D:D,MATCH(A59,Results_Cases!A:A,0))</f>
        <v>65</v>
      </c>
      <c r="H59" s="104">
        <f>INDEX(Results_Cases!G:G,MATCH(A59,Results_Cases!A:A,0))/T59</f>
        <v>0.24615384615384617</v>
      </c>
      <c r="I59" s="104">
        <f>INDEX(Results_Cases!H:H,MATCH(A59,Results_Cases!A:A,0))/T59</f>
        <v>0.47692307692307695</v>
      </c>
      <c r="J59" s="104">
        <f>INDEX(Results_Cases!I:I,MATCH(A59,Results_Cases!A:A,0))/T59</f>
        <v>0.33846153846153848</v>
      </c>
      <c r="K59" s="104">
        <f>INDEX(Results_Cases!J:J,MATCH(A59,Results_Cases!A:A,0))/T59</f>
        <v>0.26153846153846155</v>
      </c>
      <c r="L59" s="104">
        <f>INDEX(Results_Cases!K:K,MATCH(A59,Results_Cases!A:A,0))/T59</f>
        <v>0.15384615384615385</v>
      </c>
      <c r="M59" s="104">
        <f>INDEX(Results_Cases!L:L,MATCH(A59,Results_Cases!A:A,0))/T59</f>
        <v>0.1076923076923077</v>
      </c>
      <c r="N59" s="104">
        <f>INDEX(Results_Cases!M:M,MATCH(A59,Results_Cases!A:A,0))/T59</f>
        <v>0.16923076923076924</v>
      </c>
      <c r="O59" s="104">
        <f>INDEX(Results_Cases!N:N,MATCH(A59,Results_Cases!A:A,0))/T59</f>
        <v>3.0769230769230771E-2</v>
      </c>
      <c r="P59" s="104">
        <f>INDEX(Results_Cases!O:O,MATCH(A59,Results_Cases!A:A,0))/T59</f>
        <v>9.2307692307692313E-2</v>
      </c>
      <c r="Q59" s="104">
        <f>INDEX(Results_Cases!P:P,MATCH(A59,Results_Cases!A:A,0))/T59</f>
        <v>3.0769230769230771E-2</v>
      </c>
      <c r="R59" s="104">
        <f>INDEX(Results_Cases!Q:Q,MATCH(A59,Results_Cases!A:A,0))/T59</f>
        <v>1.5384615384615385E-2</v>
      </c>
      <c r="S59" s="104">
        <f>INDEX(Results_Cases!R:R,MATCH(A59,Results_Cases!A:A,0))/T59</f>
        <v>7.6923076923076927E-2</v>
      </c>
      <c r="T59" s="100">
        <f>INDEX(Results_Cases!GZ:GZ,MATCH(A59,Results_Cases!A:A,0))</f>
        <v>65</v>
      </c>
      <c r="U59" s="102">
        <f>IF(ISERROR(INDEX(Results_Cases!S:S,MATCH(A59,Results_Cases!A:A,0))/X59),0,INDEX(Results_Cases!S:S,MATCH(A59,Results_Cases!A:A,0))/X59)</f>
        <v>0.3125</v>
      </c>
      <c r="V59" s="102">
        <f>IF(ISERROR(INDEX(Results_Cases!T:T,MATCH(A59,Results_Cases!A:A,0))/X59),0,INDEX(Results_Cases!T:T,MATCH(A59,Results_Cases!A:A,0))/X59)</f>
        <v>0.5</v>
      </c>
      <c r="W59" s="102">
        <f>IF(ISERROR(INDEX(Results_Cases!U:U,MATCH(A59,Results_Cases!A:A,0))/X59),0,INDEX(Results_Cases!U:U,MATCH(A59,Results_Cases!A:A,0))/X59)</f>
        <v>0.1875</v>
      </c>
      <c r="X59" s="103">
        <f>IF(INDEX(Results_Cases!S:S,MATCH(A59,Results_Cases!A:A,0))+INDEX(Results_Cases!T:T,MATCH(A59,Results_Cases!A:A,0))+INDEX(Results_Cases!U:U,MATCH(A59,Results_Cases!A:A,0))=0,"..",INDEX(Results_Cases!S:S,MATCH(A59,Results_Cases!A:A,0))+INDEX(Results_Cases!T:T,MATCH(A59,Results_Cases!A:A,0))+INDEX(Results_Cases!U:U,MATCH(A59,Results_Cases!A:A,0)))</f>
        <v>16</v>
      </c>
      <c r="Y59" s="104">
        <f>IF(ISERROR(INDEX(Results_Cases!V:V,MATCH(A59,Results_Cases!A:A,0))/AC59),"..",INDEX(Results_Cases!V:V,MATCH(A59,Results_Cases!A:A,0))/AC59)</f>
        <v>0.76190476190476186</v>
      </c>
      <c r="Z59" s="104">
        <f>IF(ISERROR(INDEX(Results_Cases!W:W,MATCH(A59,Results_Cases!A:A,0))/AC59),"..",INDEX(Results_Cases!W:W,MATCH(A59,Results_Cases!A:A,0))/AC59)</f>
        <v>0</v>
      </c>
      <c r="AA59" s="104">
        <f>IF(ISERROR(INDEX(Results_Cases!X:X,MATCH(A59,Results_Cases!A:A,0))/AC59),"..",INDEX(Results_Cases!X:X,MATCH(A59,Results_Cases!A:A,0))/AC59)</f>
        <v>3.1746031746031744E-2</v>
      </c>
      <c r="AB59" s="104">
        <f>IF(ISERROR(INDEX(Results_Cases!Y:Y,MATCH(A59,Results_Cases!A:A,0))/AC59),"..",INDEX(Results_Cases!Y:Y,MATCH(A59,Results_Cases!A:A,0))/AC59)</f>
        <v>0.22222222222222221</v>
      </c>
      <c r="AC59" s="100">
        <f>INDEX(Results_Cases!HA:HA,MATCH(A59,Results_Cases!A:A,0))</f>
        <v>63</v>
      </c>
      <c r="AD59" s="102">
        <f>IF(ISERROR(INDEX(Results_Cases!Z:Z,MATCH(A59,Results_Cases!A:A,0))/AK59),"..",INDEX(Results_Cases!Z:Z,MATCH(A59,Results_Cases!A:A,0))/AK59)</f>
        <v>0.59375</v>
      </c>
      <c r="AE59" s="102">
        <f>IF(ISERROR(INDEX(Results_Cases!AA:AA,MATCH(A59,Results_Cases!A:A,0))/AK59),"..",INDEX(Results_Cases!AA:AA,MATCH(A59,Results_Cases!A:A,0))/AK59)</f>
        <v>6.25E-2</v>
      </c>
      <c r="AF59" s="102">
        <f>IF(ISERROR(INDEX(Results_Cases!AB:AB,MATCH(A59,Results_Cases!A:A,0))/AK59),"..",INDEX(Results_Cases!AB:AB,MATCH(A59,Results_Cases!A:A,0))/AK59)</f>
        <v>9.375E-2</v>
      </c>
      <c r="AG59" s="102">
        <f>IF(ISERROR(INDEX(Results_Cases!AC:AC,MATCH(A59,Results_Cases!A:A,0))/AK59),"..",INDEX(Results_Cases!AC:AC,MATCH(A59,Results_Cases!A:A,0))/AK59)</f>
        <v>7.8125E-2</v>
      </c>
      <c r="AH59" s="102">
        <f>IF(ISERROR(INDEX(Results_Cases!AD:AD,MATCH(A59,Results_Cases!A:A,0))/AK59),"..",INDEX(Results_Cases!AD:AD,MATCH(A59,Results_Cases!A:A,0))/AK59)</f>
        <v>1.5625E-2</v>
      </c>
      <c r="AI59" s="102">
        <f>IF(ISERROR(INDEX(Results_Cases!AE:AE,MATCH(A59,Results_Cases!A:A,0))/AK59),"..",INDEX(Results_Cases!AE:AE,MATCH(A59,Results_Cases!A:A,0))/AK59)</f>
        <v>0</v>
      </c>
      <c r="AJ59" s="102">
        <f>IF(ISERROR(INDEX(Results_Cases!AF:AF,MATCH(A59,Results_Cases!A:A,0))/AK59),"..",INDEX(Results_Cases!AF:AF,MATCH(A59,Results_Cases!A:A,0))/AK59)</f>
        <v>0.15625</v>
      </c>
      <c r="AK59" s="103">
        <f>IF(INDEX(Results_Cases!Z:Z,MATCH(A59,Results_Cases!A:A,0))+INDEX(Results_Cases!AA:AA,MATCH(A59,Results_Cases!A:A,0))+INDEX(Results_Cases!AB:AB,MATCH(A59,Results_Cases!A:A,0))+INDEX(Results_Cases!AC:AC,MATCH(A59,Results_Cases!A:A,0))+INDEX(Results_Cases!AD:AD,MATCH(A59,Results_Cases!A:A,0))+INDEX(Results_Cases!AE:AE,MATCH(A59,Results_Cases!A:A,0))+INDEX(Results_Cases!AF:AF,MATCH(A59,Results_Cases!A:A,0))=0,"..",INDEX(Results_Cases!Z:Z,MATCH(A59,Results_Cases!A:A,0))+INDEX(Results_Cases!AA:AA,MATCH(A59,Results_Cases!A:A,0))+INDEX(Results_Cases!AB:AB,MATCH(A59,Results_Cases!A:A,0))+INDEX(Results_Cases!AC:AC,MATCH(A59,Results_Cases!A:A,0))+INDEX(Results_Cases!AD:AD,MATCH(A59,Results_Cases!A:A,0))+INDEX(Results_Cases!AE:AE,MATCH(A59,Results_Cases!A:A,0))+INDEX(Results_Cases!AF:AF,MATCH(A59,Results_Cases!A:A,0)))</f>
        <v>64</v>
      </c>
      <c r="AL59" s="104">
        <f>IF(ISERROR(INDEX(Results_Cases!AG:AG,MATCH(A59,Results_Cases!A:A,0))/AR59),"..",INDEX(Results_Cases!AG:AG,MATCH(A59,Results_Cases!A:A,0))/AR59)</f>
        <v>0.171875</v>
      </c>
      <c r="AM59" s="104">
        <f>IF(ISERROR(INDEX(Results_Cases!AH:AH,MATCH(A59,Results_Cases!A:A,0))/AR59),"..",INDEX(Results_Cases!AH:AH,MATCH(A59,Results_Cases!A:A,0))/AR59)</f>
        <v>0.53125</v>
      </c>
      <c r="AN59" s="104">
        <f>IF(ISERROR(INDEX(Results_Cases!AI:AI,MATCH(A59,Results_Cases!A:A,0))/AR59),"..",INDEX(Results_Cases!AI:AI,MATCH(A59,Results_Cases!A:A,0))/AR59)</f>
        <v>0.171875</v>
      </c>
      <c r="AO59" s="104">
        <f>IF(ISERROR(INDEX(Results_Cases!AJ:AJ,MATCH(A59,Results_Cases!A:A,0))/AR59),"..",INDEX(Results_Cases!AJ:AJ,MATCH(A59,Results_Cases!A:A,0))/AR59)</f>
        <v>1.5625E-2</v>
      </c>
      <c r="AP59" s="104">
        <f>IF(ISERROR(INDEX(Results_Cases!AK:AK,MATCH(A59,Results_Cases!A:A,0))/AR59),"..",INDEX(Results_Cases!AK:AK,MATCH(A59,Results_Cases!A:A,0))/AR59)</f>
        <v>4.6875E-2</v>
      </c>
      <c r="AQ59" s="104">
        <f>IF(ISERROR(INDEX(Results_Cases!AL:AL,MATCH(A59,Results_Cases!A:A,0))/AR59),"..",INDEX(Results_Cases!AL:AL,MATCH(A59,Results_Cases!A:A,0))/AR59)</f>
        <v>6.25E-2</v>
      </c>
      <c r="AR59" s="100">
        <f>INDEX(Results_Cases!AG:AG,MATCH(A59,Results_Cases!A:A,0))+INDEX(Results_Cases!AH:AH,MATCH(A59,Results_Cases!A:A,0))+INDEX(Results_Cases!AI:AI,MATCH(A59,Results_Cases!A:A,0))+INDEX(Results_Cases!AJ:AJ,MATCH(A59,Results_Cases!A:A,0))+INDEX(Results_Cases!AK:AK,MATCH(A59,Results_Cases!A:A,0))+INDEX(Results_Cases!AL:AL,MATCH(A59,Results_Cases!A:A,0))</f>
        <v>64</v>
      </c>
      <c r="AS59" s="102">
        <f>IF(ISERROR(INDEX(Results_Cases!AM:AM,MATCH(A59,Results_Cases!A:A,0))/AX59),"..",INDEX(Results_Cases!AM:AM,MATCH(A59,Results_Cases!A:A,0))/AX59)</f>
        <v>0.6</v>
      </c>
      <c r="AT59" s="102">
        <f>IF(ISERROR(INDEX(Results_Cases!AN:AN,MATCH(A59,Results_Cases!A:A,0))/AX59),"..",INDEX(Results_Cases!AN:AN,MATCH(A59,Results_Cases!A:A,0))/AX59)</f>
        <v>0.26666666666666666</v>
      </c>
      <c r="AU59" s="102">
        <f>IF(ISERROR(INDEX(Results_Cases!AO:AO,MATCH(A59,Results_Cases!A:A,0))/AX59),"..",INDEX(Results_Cases!AO:AO,MATCH(A59,Results_Cases!A:A,0))/AX59)</f>
        <v>0.1</v>
      </c>
      <c r="AV59" s="102">
        <f>IF(ISERROR(INDEX(Results_Cases!AP:AP,MATCH(A59,Results_Cases!A:A,0))/AX59),"..",INDEX(Results_Cases!AP:AP,MATCH(A59,Results_Cases!A:A,0))/AX59)</f>
        <v>3.3333333333333333E-2</v>
      </c>
      <c r="AW59" s="102">
        <f>IF(ISERROR(INDEX(Results_Cases!AQ:AQ,MATCH(A59,Results_Cases!A:A,0))/AX59),"..",INDEX(Results_Cases!AQ:AQ,MATCH(A59,Results_Cases!A:A,0))/AX59)</f>
        <v>0</v>
      </c>
      <c r="AX59" s="103">
        <f>INDEX(Results_Cases!AM:AM,MATCH(A59,Results_Cases!A:A,0))+INDEX(Results_Cases!AN:AN,MATCH(A59,Results_Cases!A:A,0))+INDEX(Results_Cases!AO:AO,MATCH(A59,Results_Cases!A:A,0))+INDEX(Results_Cases!AP:AP,MATCH(A59,Results_Cases!A:A,0))+INDEX(Results_Cases!AQ:AQ,MATCH(A59,Results_Cases!A:A,0))</f>
        <v>60</v>
      </c>
      <c r="AY59" s="104">
        <f>IF(ISERROR(INDEX(Results_Cases!AR:AR,MATCH(A59,Results_Cases!A:A,0))/BD59),"..",INDEX(Results_Cases!AR:AR,MATCH(A59,Results_Cases!A:A,0))/BD59)</f>
        <v>0.58181818181818179</v>
      </c>
      <c r="AZ59" s="104">
        <f>IF(ISERROR(INDEX(Results_Cases!AS:AS,MATCH(A59,Results_Cases!A:A,0))/BD59),"..",INDEX(Results_Cases!AS:AS,MATCH(A59,Results_Cases!A:A,0))/BD59)</f>
        <v>0.30909090909090908</v>
      </c>
      <c r="BA59" s="104">
        <f>IF(ISERROR(INDEX(Results_Cases!AT:AT,MATCH(A59,Results_Cases!A:A,0))/BD59),"..",INDEX(Results_Cases!AT:AT,MATCH(A59,Results_Cases!A:A,0))/BD59)</f>
        <v>9.0909090909090912E-2</v>
      </c>
      <c r="BB59" s="104">
        <f>IF(ISERROR(INDEX(Results_Cases!AU:AU,MATCH(A59,Results_Cases!A:A,0))/BD59),"..",INDEX(Results_Cases!AU:AU,MATCH(A59,Results_Cases!A:A,0))/BD59)</f>
        <v>1.8181818181818181E-2</v>
      </c>
      <c r="BC59" s="104">
        <f>IF(ISERROR(INDEX(Results_Cases!AV:AV,MATCH(A59,Results_Cases!A:A,0))/BD59),"..",INDEX(Results_Cases!AV:AV,MATCH(A59,Results_Cases!A:A,0))/BD59)</f>
        <v>0</v>
      </c>
      <c r="BD59" s="100">
        <f>INDEX(Results_Cases!AR:AR,MATCH(A59,Results_Cases!A:A,0))+INDEX(Results_Cases!AS:AS,MATCH(A59,Results_Cases!A:A,0))+INDEX(Results_Cases!AT:AT,MATCH(A59,Results_Cases!A:A,0))+INDEX(Results_Cases!AU:AU,MATCH(A59,Results_Cases!A:A,0))+INDEX(Results_Cases!AV:AV,MATCH(A59,Results_Cases!A:A,0))</f>
        <v>55</v>
      </c>
      <c r="BE59" s="102">
        <f>IF(ISERROR(INDEX(Results_Cases!AW:AW,MATCH(A59,Results_Cases!A:A,0))/BJ59),"..",INDEX(Results_Cases!AW:AW,MATCH(A59,Results_Cases!A:A,0))/BJ59)</f>
        <v>0.63793103448275867</v>
      </c>
      <c r="BF59" s="102">
        <f>IF(ISERROR(INDEX(Results_Cases!AX:AX,MATCH(A59,Results_Cases!A:A,0))/BJ59),"..",INDEX(Results_Cases!AX:AX,MATCH(A59,Results_Cases!A:A,0))/BJ59)</f>
        <v>0.27586206896551724</v>
      </c>
      <c r="BG59" s="102">
        <f>IF(ISERROR(INDEX(Results_Cases!AY:AY,MATCH(A59,Results_Cases!A:A,0))/BJ59),"..",INDEX(Results_Cases!AY:AY,MATCH(A59,Results_Cases!A:A,0))/BJ59)</f>
        <v>6.8965517241379309E-2</v>
      </c>
      <c r="BH59" s="102">
        <f>IF(ISERROR(INDEX(Results_Cases!AZ:AZ,MATCH(A59,Results_Cases!A:A,0))/BJ59),"..",INDEX(Results_Cases!AZ:AZ,MATCH(A59,Results_Cases!A:A,0))/BJ59)</f>
        <v>1.7241379310344827E-2</v>
      </c>
      <c r="BI59" s="102">
        <f>IF(ISERROR(INDEX(Results_Cases!BA:BA,MATCH(A59,Results_Cases!A:A,0))/BJ59),"..",INDEX(Results_Cases!BA:BA,MATCH(A59,Results_Cases!A:A,0))/BJ59)</f>
        <v>0</v>
      </c>
      <c r="BJ59" s="103">
        <f>INDEX(Results_Cases!AW:AW,MATCH(A59,Results_Cases!A:A,0))+INDEX(Results_Cases!AX:AX,MATCH(A59,Results_Cases!A:A,0))+INDEX(Results_Cases!AY:AY,MATCH(A59,Results_Cases!A:A,0))+INDEX(Results_Cases!AZ:AZ,MATCH(A59,Results_Cases!A:A,0))+INDEX(Results_Cases!BA:BA,MATCH(A59,Results_Cases!A:A,0))</f>
        <v>58</v>
      </c>
      <c r="BK59" s="104">
        <f>IF(ISERROR(INDEX(Results_Cases!BB:BB,MATCH(A59,Results_Cases!A:A,0))/BP59),"..",INDEX(Results_Cases!BB:BB,MATCH(A59,Results_Cases!A:A,0))/BP59)</f>
        <v>0.63157894736842102</v>
      </c>
      <c r="BL59" s="104">
        <f>IF(ISERROR(INDEX(Results_Cases!BC:BC,MATCH(A59,Results_Cases!A:A,0))/BP59),"..",INDEX(Results_Cases!BC:BC,MATCH(A59,Results_Cases!A:A,0))/BP59)</f>
        <v>0.2982456140350877</v>
      </c>
      <c r="BM59" s="104">
        <f>IF(ISERROR(INDEX(Results_Cases!BD:BD,MATCH(A59,Results_Cases!A:A,0))/BP59),"..",INDEX(Results_Cases!BD:BD,MATCH(A59,Results_Cases!A:A,0))/BP59)</f>
        <v>3.5087719298245612E-2</v>
      </c>
      <c r="BN59" s="104">
        <f>IF(ISERROR(INDEX(Results_Cases!BE:BE,MATCH(A59,Results_Cases!A:A,0))/BP59),"..",INDEX(Results_Cases!BE:BE,MATCH(A59,Results_Cases!A:A,0))/BP59)</f>
        <v>1.7543859649122806E-2</v>
      </c>
      <c r="BO59" s="104">
        <f>IF(ISERROR(INDEX(Results_Cases!BF:BF,MATCH(A59,Results_Cases!A:A,0))/BP59),"..",INDEX(Results_Cases!BF:BF,MATCH(A59,Results_Cases!A:A,0))/BP59)</f>
        <v>1.7543859649122806E-2</v>
      </c>
      <c r="BP59" s="100">
        <f>INDEX(Results_Cases!BB:BB,MATCH(A59,Results_Cases!A:A,0))+INDEX(Results_Cases!BC:BC,MATCH(A59,Results_Cases!A:A,0))+INDEX(Results_Cases!BD:BD,MATCH(A59,Results_Cases!A:A,0))+INDEX(Results_Cases!BE:BE,MATCH(A59,Results_Cases!A:A,0))+INDEX(Results_Cases!BF:BF,MATCH(A59,Results_Cases!A:A,0))</f>
        <v>57</v>
      </c>
      <c r="BQ59" s="102">
        <f>IF(ISERROR(INDEX(Results_Cases!BG:BG,MATCH(A59,Results_Cases!A:A,0))/BV59),"..",INDEX(Results_Cases!BG:BG,MATCH(A59,Results_Cases!A:A,0))/BV59)</f>
        <v>0.5</v>
      </c>
      <c r="BR59" s="102">
        <f>IF(ISERROR(INDEX(Results_Cases!BH:BH,MATCH(A59,Results_Cases!A:A,0))/AX59),"..",INDEX(Results_Cases!BH:BH,MATCH(A59,Results_Cases!A:A,0))/AX59)</f>
        <v>6.6666666666666666E-2</v>
      </c>
      <c r="BS59" s="102">
        <f>IF(ISERROR(INDEX(Results_Cases!BI:BI,MATCH(A59,Results_Cases!A:A,0))/AX59),"..",INDEX(Results_Cases!BI:BI,MATCH(A59,Results_Cases!A:A,0))/AX59)</f>
        <v>0.13333333333333333</v>
      </c>
      <c r="BT59" s="102">
        <f>IF(ISERROR(INDEX(Results_Cases!BJ:BJ,MATCH(A59,Results_Cases!A:A,0))/AX59),"..",INDEX(Results_Cases!BJ:BJ,MATCH(A59,Results_Cases!A:A,0))/AX59)</f>
        <v>0.05</v>
      </c>
      <c r="BU59" s="102">
        <f>IF(ISERROR(INDEX(Results_Cases!BK:BK,MATCH(A59,Results_Cases!A:A,0))/AX59),"..",INDEX(Results_Cases!BK:BK,MATCH(A59,Results_Cases!A:A,0))/AX59)</f>
        <v>1.6666666666666666E-2</v>
      </c>
      <c r="BV59" s="103">
        <f>INDEX(Results_Cases!BG:BG,MATCH(A59,Results_Cases!A:A,0))+INDEX(Results_Cases!BH:BH,MATCH(A59,Results_Cases!A:A,0))+INDEX(Results_Cases!BI:BI,MATCH(A59,Results_Cases!A:A,0))+INDEX(Results_Cases!BJ:BJ,MATCH(A59,Results_Cases!A:A,0))+INDEX(Results_Cases!BK:BK,MATCH(A59,Results_Cases!A:A,0))</f>
        <v>32</v>
      </c>
      <c r="BW59" s="104">
        <f>IF(ISERROR(INDEX(Results_Cases!BL:BL,MATCH(A59,Results_Cases!A:A,0))/CB59),"..",INDEX(Results_Cases!BL:BL,MATCH(A59,Results_Cases!A:A,0))/CB59)</f>
        <v>0.72727272727272729</v>
      </c>
      <c r="BX59" s="104">
        <f>IF(ISERROR(INDEX(Results_Cases!BM:BM,MATCH(A59,Results_Cases!A:A,0))/CB59),"..",INDEX(Results_Cases!BM:BM,MATCH(A59,Results_Cases!A:A,0))/CB59)</f>
        <v>0</v>
      </c>
      <c r="BY59" s="104">
        <f>IF(ISERROR(INDEX(Results_Cases!BN:BN,MATCH(A59,Results_Cases!A:A,0))/CB59),"..",INDEX(Results_Cases!BN:BN,MATCH(A59,Results_Cases!A:A,0))/CB59)</f>
        <v>0.18181818181818182</v>
      </c>
      <c r="BZ59" s="104">
        <f>IF(ISERROR(INDEX(Results_Cases!BO:BO,MATCH(A59,Results_Cases!A:A,0))/CB59),"..",INDEX(Results_Cases!BO:BO,MATCH(A59,Results_Cases!A:A,0))/CB59)</f>
        <v>0</v>
      </c>
      <c r="CA59" s="104">
        <f>IF(ISERROR(INDEX(Results_Cases!BP:BP,MATCH(A59,Results_Cases!A:A,0))/CB59),"..",INDEX(Results_Cases!BP:BP,MATCH(A59,Results_Cases!A:A,0))/CB59)</f>
        <v>9.0909090909090912E-2</v>
      </c>
      <c r="CB59" s="100">
        <f>INDEX(Results_Cases!BL:BL,MATCH(A59,Results_Cases!A:A,0))+INDEX(Results_Cases!BM:BM,MATCH(A59,Results_Cases!A:A,0))+INDEX(Results_Cases!BN:BN,MATCH(A59,Results_Cases!A:A,0))+INDEX(Results_Cases!BO:BO,MATCH(A59,Results_Cases!A:A,0))+INDEX(Results_Cases!BP:BP,MATCH(A59,Results_Cases!A:A,0))</f>
        <v>11</v>
      </c>
      <c r="CC59" s="102">
        <f>IF(ISERROR(INDEX(Results_Cases!BQ:BQ,MATCH(A59,Results_Cases!A:A,0))/CH59),"..",INDEX(Results_Cases!BQ:BQ,MATCH(A59,Results_Cases!A:A,0))/CH59)</f>
        <v>0.33333333333333331</v>
      </c>
      <c r="CD59" s="102">
        <f>IF(ISERROR(INDEX(Results_Cases!BR:BR,MATCH(A59,Results_Cases!A:A,0))/CH59),"..",INDEX(Results_Cases!BR:BR,MATCH(A59,Results_Cases!A:A,0))/CH59)</f>
        <v>0.33333333333333331</v>
      </c>
      <c r="CE59" s="102">
        <f>IF(ISERROR(INDEX(Results_Cases!BS:BS,MATCH(A59,Results_Cases!A:A,0))/CH59),"..",INDEX(Results_Cases!BS:BS,MATCH(A59,Results_Cases!A:A,0))/CH59)</f>
        <v>0.23529411764705882</v>
      </c>
      <c r="CF59" s="102">
        <f>IF(ISERROR(INDEX(Results_Cases!BT:BT,MATCH(A59,Results_Cases!A:A,0))/CH59),"..",INDEX(Results_Cases!BT:BT,MATCH(A59,Results_Cases!A:A,0))/CH59)</f>
        <v>5.8823529411764705E-2</v>
      </c>
      <c r="CG59" s="102">
        <f>IF(ISERROR(INDEX(Results_Cases!BU:BU,MATCH(A59,Results_Cases!A:A,0))/CH59),"..",INDEX(Results_Cases!BU:BU,MATCH(A59,Results_Cases!A:A,0))/CH59)</f>
        <v>3.9215686274509803E-2</v>
      </c>
      <c r="CH59" s="103">
        <f>INDEX(Results_Cases!BQ:BQ,MATCH(A59,Results_Cases!A:A,0))+INDEX(Results_Cases!BR:BR,MATCH(A59,Results_Cases!A:A,0))+INDEX(Results_Cases!BS:BS,MATCH(A59,Results_Cases!A:A,0))+INDEX(Results_Cases!BT:BT,MATCH(A59,Results_Cases!A:A,0))+INDEX(Results_Cases!BU:BU,MATCH(A59,Results_Cases!A:A,0))</f>
        <v>51</v>
      </c>
      <c r="CI59" s="104">
        <f>IF(ISERROR(INDEX(Results_Cases!BV:BV,MATCH(A59,Results_Cases!A:A,0))/CN59),"..",INDEX(Results_Cases!BV:BV,MATCH(A59,Results_Cases!A:A,0))/CN59)</f>
        <v>0.3125</v>
      </c>
      <c r="CJ59" s="104">
        <f>IF(ISERROR(INDEX(Results_Cases!BW:BW,MATCH(A59,Results_Cases!A:A,0))/CN59),"..",INDEX(Results_Cases!BW:BW,MATCH(A59,Results_Cases!A:A,0))/CN59)</f>
        <v>0.41666666666666669</v>
      </c>
      <c r="CK59" s="104">
        <f>IF(ISERROR(INDEX(Results_Cases!BX:BX,MATCH(A59,Results_Cases!A:A,0))/CN59),"..",INDEX(Results_Cases!BX:BX,MATCH(A59,Results_Cases!A:A,0))/CN59)</f>
        <v>0.1875</v>
      </c>
      <c r="CL59" s="104">
        <f>IF(ISERROR(INDEX(Results_Cases!BY:BY,MATCH(A59,Results_Cases!A:A,0))/CN59),"..",INDEX(Results_Cases!BY:BY,MATCH(A59,Results_Cases!A:A,0))/CN59)</f>
        <v>4.1666666666666664E-2</v>
      </c>
      <c r="CM59" s="104">
        <f>IF(ISERROR(INDEX(Results_Cases!BZ:BZ,MATCH(A59,Results_Cases!A:A,0))/CN59),"..",INDEX(Results_Cases!BZ:BZ,MATCH(A59,Results_Cases!A:A,0))/CN59)</f>
        <v>4.1666666666666664E-2</v>
      </c>
      <c r="CN59" s="100">
        <f>INDEX(Results_Cases!BV:BV,MATCH(A59,Results_Cases!A:A,0))+INDEX(Results_Cases!BW:BW,MATCH(A59,Results_Cases!A:A,0))+INDEX(Results_Cases!BX:BX,MATCH(A59,Results_Cases!A:A,0))+INDEX(Results_Cases!BY:BY,MATCH(A59,Results_Cases!A:A,0))+INDEX(Results_Cases!BZ:BZ,MATCH(A59,Results_Cases!A:A,0))</f>
        <v>48</v>
      </c>
      <c r="CO59" s="102">
        <f>IF(ISERROR(INDEX(Results_Cases!CA:CA,MATCH(A59,Results_Cases!A:A,0))/CT59),0,INDEX(Results_Cases!CA:CA,MATCH(A59,Results_Cases!A:A,0))/CT59)</f>
        <v>0</v>
      </c>
      <c r="CP59" s="102">
        <f>IF(ISERROR(INDEX(Results_Cases!CB:CB,MATCH(A59,Results_Cases!A:A,0))/CT59),0,INDEX(Results_Cases!CB:CB,MATCH(A59,Results_Cases!A:A,0))/CT59)</f>
        <v>0</v>
      </c>
      <c r="CQ59" s="102">
        <f>IF(ISERROR(INDEX(Results_Cases!CC:CC,MATCH(A59,Results_Cases!A:A,0))/CT59),0,INDEX(Results_Cases!CC:CC,MATCH(A59,Results_Cases!A:A,0))/CT59)</f>
        <v>0</v>
      </c>
      <c r="CR59" s="102">
        <f>IF(ISERROR(INDEX(Results_Cases!CD:CD,MATCH(A59,Results_Cases!A:A,0))/CT59),0,INDEX(Results_Cases!CD:CD,MATCH(A59,Results_Cases!A:A,0))/CT59)</f>
        <v>0</v>
      </c>
      <c r="CS59" s="102">
        <f>IF(ISERROR(INDEX(Results_Cases!CE:CE,MATCH(A59,Results_Cases!A:A,0))/CT59),0,INDEX(Results_Cases!CE:CE,MATCH(A59,Results_Cases!A:A,0))/CT59)</f>
        <v>0</v>
      </c>
      <c r="CT59" s="103">
        <f>IF(ISERROR(INDEX(Results_Cases!CA:CA,MATCH(A59,Results_Cases!A:A,0))+INDEX(Results_Cases!CB:CB,MATCH(A59,Results_Cases!A:A,0))+INDEX(Results_Cases!CC:CC,MATCH(A59,Results_Cases!A:A,0))+INDEX(Results_Cases!CD:CD,MATCH(A59,Results_Cases!A:A,0))+INDEX(Results_Cases!CE:CE,MATCH(A59,Results_Cases!A:A,0))),0,INDEX(Results_Cases!CA:CA,MATCH(A59,Results_Cases!A:A,0))+INDEX(Results_Cases!CB:CB,MATCH(A59,Results_Cases!A:A,0))+INDEX(Results_Cases!CC:CC,MATCH(A59,Results_Cases!A:A,0))+INDEX(Results_Cases!CD:CD,MATCH(A59,Results_Cases!A:A,0))+INDEX(Results_Cases!CE:CE,MATCH(A59,Results_Cases!A:A,0)))</f>
        <v>0</v>
      </c>
      <c r="CU59" s="104">
        <f>INDEX(Results_Cases!CF:CF,MATCH(A59,Results_Cases!A:A,0))/DC59</f>
        <v>0.29032258064516131</v>
      </c>
      <c r="CV59" s="104">
        <f>INDEX(Results_Cases!CG:CG,MATCH(A59,Results_Cases!A:A,0))/DC59</f>
        <v>6.4516129032258063E-2</v>
      </c>
      <c r="CW59" s="104">
        <f>INDEX(Results_Cases!CH:CH,MATCH(A59,Results_Cases!A:A,0))/DC59</f>
        <v>0.61290322580645162</v>
      </c>
      <c r="CX59" s="104">
        <f>INDEX(Results_Cases!CI:CI,MATCH(A59,Results_Cases!A:A,0))/DC59</f>
        <v>0.11290322580645161</v>
      </c>
      <c r="CY59" s="104">
        <f>INDEX(Results_Cases!CJ:CJ,MATCH(A59,Results_Cases!A:A,0))/DC59</f>
        <v>0.30645161290322581</v>
      </c>
      <c r="CZ59" s="104">
        <f>INDEX(Results_Cases!CK:CK,MATCH(A59,Results_Cases!A:A,0))/DC59</f>
        <v>0</v>
      </c>
      <c r="DA59" s="104">
        <f>INDEX(Results_Cases!CL:CL,MATCH(A59,Results_Cases!A:A,0))/DC59</f>
        <v>1.6129032258064516E-2</v>
      </c>
      <c r="DB59" s="104">
        <f>INDEX(Results_Cases!CM:CM,MATCH(A59,Results_Cases!A:A,0))/DC59</f>
        <v>0.22580645161290322</v>
      </c>
      <c r="DC59" s="100">
        <f>INDEX(Results_Cases!HB:HB,MATCH(A59,Results_Cases!A:A,0))</f>
        <v>62</v>
      </c>
      <c r="DD59" s="102">
        <f>IF(ISERROR(INDEX(Results_Cases!CN:CN,MATCH(A59,Results_Cases!A:A,0))/DK59),"..",INDEX(Results_Cases!CN:CN,MATCH(A59,Results_Cases!A:A,0))/DK59)</f>
        <v>0.74193548387096775</v>
      </c>
      <c r="DE59" s="102">
        <f>IF(ISERROR(INDEX(Results_Cases!CO:CO,MATCH(A59,Results_Cases!A:A,0))/DK59),"..",INDEX(Results_Cases!CO:CO,MATCH(A59,Results_Cases!A:A,0))/DK59)</f>
        <v>0</v>
      </c>
      <c r="DF59" s="102">
        <f>IF(ISERROR(INDEX(Results_Cases!CP:CP,MATCH(A59,Results_Cases!A:A,0))/DK59),"..",INDEX(Results_Cases!CP:CP,MATCH(A59,Results_Cases!A:A,0))/DK59)</f>
        <v>6.4516129032258063E-2</v>
      </c>
      <c r="DG59" s="102">
        <f>IF(ISERROR(INDEX(Results_Cases!CQ:CQ,MATCH(A59,Results_Cases!A:A,0))/DK59),"..",INDEX(Results_Cases!CQ:CQ,MATCH(A59,Results_Cases!A:A,0))/DK59)</f>
        <v>4.8387096774193547E-2</v>
      </c>
      <c r="DH59" s="102">
        <f>IF(ISERROR(INDEX(Results_Cases!CR:CR,MATCH(A59,Results_Cases!A:A,0))/DK59),"..",INDEX(Results_Cases!CR:CR,MATCH(A59,Results_Cases!A:A,0))/DK59)</f>
        <v>0.14516129032258066</v>
      </c>
      <c r="DI59" s="105">
        <f>IF(ISERROR(INDEX(Results_Cases!CS:CS,MATCH(A59,Results_Cases!A:A,0))),0,INDEX(Results_Cases!CS:CS,MATCH(A59,Results_Cases!A:A,0)))</f>
        <v>12.6875</v>
      </c>
      <c r="DJ59" s="106">
        <f>IF(ISERROR(INDEX(Results_Cases!CT:CT,MATCH(A59,Results_Cases!A:A,0))),0,INDEX(Results_Cases!CT:CT,MATCH(A59,Results_Cases!A:A,0)))</f>
        <v>11</v>
      </c>
      <c r="DK59" s="103">
        <f>INDEX(Results_Cases!CN:CN,MATCH(A59,Results_Cases!A:A,0))+INDEX(Results_Cases!CO:CO,MATCH(A59,Results_Cases!A:A,0))+INDEX(Results_Cases!CP:CP,MATCH(A59,Results_Cases!A:A,0))+INDEX(Results_Cases!CQ:CQ,MATCH(A59,Results_Cases!A:A,0))+INDEX(Results_Cases!CR:CR,MATCH(A59,Results_Cases!A:A,0))</f>
        <v>62</v>
      </c>
      <c r="DL59" s="104">
        <f>IF(ISERROR(INDEX(Results_Cases!CU:CU,MATCH(A59,Results_Cases!A:A,0))/DO59),"..",INDEX(Results_Cases!CU:CU,MATCH(A59,Results_Cases!A:A,0))/DO59)</f>
        <v>0.13043478260869565</v>
      </c>
      <c r="DM59" s="104">
        <f>IF(ISERROR(INDEX(Results_Cases!CV:CV,MATCH(A59,Results_Cases!A:A,0))/DO59),"..",INDEX(Results_Cases!CV:CV,MATCH(A59,Results_Cases!A:A,0))/DO59)</f>
        <v>0.82608695652173914</v>
      </c>
      <c r="DN59" s="104">
        <f>IF(ISERROR(INDEX(Results_Cases!CW:CW,MATCH(A59,Results_Cases!A:A,0))/DO59),"..",INDEX(Results_Cases!CW:CW,MATCH(A59,Results_Cases!A:A,0))/DO59)</f>
        <v>4.3478260869565216E-2</v>
      </c>
      <c r="DO59" s="100">
        <f>INDEX(Results_Cases!CU:CU,MATCH(A59,Results_Cases!A:A,0))+INDEX(Results_Cases!CV:CV,MATCH(A59,Results_Cases!A:A,0))+INDEX(Results_Cases!CW:CW,MATCH(A59,Results_Cases!A:A,0))</f>
        <v>46</v>
      </c>
      <c r="DP59" s="102">
        <f>IF(ISERROR(INDEX(Results_Cases!CX:CX,MATCH(A59,Results_Cases!A:A,0))/DS59),"..",INDEX(Results_Cases!CX:CX,MATCH(A59,Results_Cases!A:A,0))/DS59)</f>
        <v>0.53448275862068961</v>
      </c>
      <c r="DQ59" s="102">
        <f>IF(ISERROR(INDEX(Results_Cases!CY:CY,MATCH(A59,Results_Cases!A:A,0))/DS59),"..",INDEX(Results_Cases!CY:CY,MATCH(A59,Results_Cases!A:A,0))/DS59)</f>
        <v>0.46551724137931033</v>
      </c>
      <c r="DR59" s="102">
        <f>IF(ISERROR(INDEX(Results_Cases!CZ:CZ,MATCH(A59,Results_Cases!A:A,0))/DS59),"..",INDEX(Results_Cases!CZ:CZ,MATCH(A59,Results_Cases!A:A,0))/DS59)</f>
        <v>0</v>
      </c>
      <c r="DS59" s="103">
        <f>INDEX(Results_Cases!CX:CX,MATCH(A59,Results_Cases!A:A,0))+INDEX(Results_Cases!CY:CY,MATCH(A59,Results_Cases!A:A,0))+INDEX(Results_Cases!CZ:CZ,MATCH(A59,Results_Cases!A:A,0))</f>
        <v>58</v>
      </c>
      <c r="DT59" s="104">
        <f>IF(ISERROR(INDEX(Results_Cases!DA:DA,MATCH(A59,Results_Cases!A:A,0))/EC59),"..",INDEX(Results_Cases!DA:DA,MATCH(A59,Results_Cases!A:A,0))/EC59)</f>
        <v>0</v>
      </c>
      <c r="DU59" s="104">
        <f>IF(ISERROR(INDEX(Results_Cases!DB:DB,MATCH(A59,Results_Cases!A:A,0))/EC59),"..",INDEX(Results_Cases!DB:DB,MATCH(A59,Results_Cases!A:A,0))/EC59)</f>
        <v>5.6603773584905662E-2</v>
      </c>
      <c r="DV59" s="104">
        <f>IF(ISERROR(INDEX(Results_Cases!DC:DC,MATCH(A59,Results_Cases!A:A,0))/EC59),"..",INDEX(Results_Cases!DC:DC,MATCH(A59,Results_Cases!A:A,0))/EC59)</f>
        <v>5.6603773584905662E-2</v>
      </c>
      <c r="DW59" s="104">
        <f>IF(ISERROR(INDEX(Results_Cases!DD:DD,MATCH(A59,Results_Cases!A:A,0))/EC59),"..",INDEX(Results_Cases!DD:DD,MATCH(A59,Results_Cases!A:A,0))/EC59)</f>
        <v>3.7735849056603772E-2</v>
      </c>
      <c r="DX59" s="104">
        <f>IF(ISERROR(INDEX(Results_Cases!DE:DE,MATCH(A59,Results_Cases!A:A,0))/EC59),"..",INDEX(Results_Cases!DE:DE,MATCH(A59,Results_Cases!A:A,0))/EC59)</f>
        <v>0.22641509433962265</v>
      </c>
      <c r="DY59" s="104">
        <f>IF(ISERROR(INDEX(Results_Cases!DF:DF,MATCH(A59,Results_Cases!A:A,0))/EC59),"..",INDEX(Results_Cases!DF:DF,MATCH(A59,Results_Cases!A:A,0))/EC59)</f>
        <v>0.43396226415094341</v>
      </c>
      <c r="DZ59" s="104">
        <f>IF(ISERROR(INDEX(Results_Cases!DG:DG,MATCH(A59,Results_Cases!A:A,0))/EC59),"..",INDEX(Results_Cases!DG:DG,MATCH(A59,Results_Cases!A:A,0))/EC59)</f>
        <v>0.15094339622641509</v>
      </c>
      <c r="EA59" s="104">
        <f>IF(ISERROR(INDEX(Results_Cases!DH:DH,MATCH(A59,Results_Cases!A:A,0))/EC59),"..",INDEX(Results_Cases!DH:DH,MATCH(A59,Results_Cases!A:A,0))/EC59)</f>
        <v>3.7735849056603772E-2</v>
      </c>
      <c r="EB59" s="107">
        <f>IF(ISERROR(INDEX(Results_Cases!DI:DI,MATCH(A59,Results_Cases!A:A,0))),"..",INDEX(Results_Cases!DI:DI,MATCH(A59,Results_Cases!A:A,0)))</f>
        <v>52.307692307692307</v>
      </c>
      <c r="EC59" s="100">
        <f>INDEX(Results_Cases!DA:DA,MATCH(A59,Results_Cases!A:A,0))+INDEX(Results_Cases!DB:DB,MATCH(A59,Results_Cases!A:A,0))+INDEX(Results_Cases!DC:DC,MATCH(A59,Results_Cases!A:A,0))+INDEX(Results_Cases!DD:DD,MATCH(A59,Results_Cases!A:A,0))+INDEX(Results_Cases!DE:DE,MATCH(A59,Results_Cases!A:A,0))+INDEX(Results_Cases!DF:DF,MATCH(A59,Results_Cases!A:A,0))+INDEX(Results_Cases!DG:DG,MATCH(A59,Results_Cases!A:A,0))+INDEX(Results_Cases!DH:DH,MATCH(A59,Results_Cases!A:A,0))</f>
        <v>53</v>
      </c>
      <c r="ED59" s="102">
        <f>IF(ISERROR(INDEX(Results_Cases!DJ:DJ,MATCH(A59,Results_Cases!A:A,0))/EI59),"..",INDEX(Results_Cases!DJ:DJ,MATCH(A59,Results_Cases!A:A,0))/EI59)</f>
        <v>0</v>
      </c>
      <c r="EE59" s="102">
        <f>IF(ISERROR(INDEX(Results_Cases!DK:DK,MATCH(A59,Results_Cases!A:A,0))/EI59),"..",INDEX(Results_Cases!DK:DK,MATCH(A59,Results_Cases!A:A,0))/EI59)</f>
        <v>1.6949152542372881E-2</v>
      </c>
      <c r="EF59" s="102">
        <f>IF(ISERROR(INDEX(Results_Cases!DL:DL,MATCH(A59,Results_Cases!A:A,0))/EI59),"..",INDEX(Results_Cases!DL:DL,MATCH(A59,Results_Cases!A:A,0))/EI59)</f>
        <v>0</v>
      </c>
      <c r="EG59" s="102">
        <f>IF(ISERROR(INDEX(Results_Cases!DM:DM,MATCH(A59,Results_Cases!A:A,0))/EI59),"..",INDEX(Results_Cases!DM:DM,MATCH(A59,Results_Cases!A:A,0))/EI59)</f>
        <v>0.9152542372881356</v>
      </c>
      <c r="EH59" s="102">
        <f>IF(ISERROR(INDEX(Results_Cases!DN:DN,MATCH(A59,Results_Cases!A:A,0))/EI59),"..",INDEX(Results_Cases!DN:DN,MATCH(A59,Results_Cases!A:A,0))/EI59)</f>
        <v>6.7796610169491525E-2</v>
      </c>
      <c r="EI59" s="103">
        <f>INDEX(Results_Cases!DJ:DJ,MATCH(A59,Results_Cases!A:A,0))+INDEX(Results_Cases!DK:DK,MATCH(A59,Results_Cases!A:A,0))+INDEX(Results_Cases!DL:DL,MATCH(A59,Results_Cases!A:A,0))+INDEX(Results_Cases!DM:DM,MATCH(A59,Results_Cases!A:A,0))+INDEX(Results_Cases!DN:DN,MATCH(A59,Results_Cases!A:A,0))</f>
        <v>59</v>
      </c>
      <c r="EJ59" s="104">
        <f>IF(ISERROR(INDEX(Results_Cases!DO:DO,MATCH(A59,Results_Cases!A:A,0))/EI59),"..",INDEX(Results_Cases!DO:DO,MATCH(A59,Results_Cases!A:A,0))/EI59)</f>
        <v>0</v>
      </c>
      <c r="EK59" s="104">
        <f>IF(ISERROR(INDEX(Results_Cases!DP:DP,MATCH(A59,Results_Cases!A:A,0))/EI59),"..",INDEX(Results_Cases!DP:DP,MATCH(A59,Results_Cases!A:A,0))/EI59)</f>
        <v>0</v>
      </c>
      <c r="EL59" s="104">
        <f>IF(ISERROR(INDEX(Results_Cases!DQ:DQ,MATCH(A59,Results_Cases!A:A,0))/EI59),"..",INDEX(Results_Cases!DQ:DQ,MATCH(A59,Results_Cases!A:A,0))/EI59)</f>
        <v>0</v>
      </c>
      <c r="EM59" s="102">
        <f>IF(ISERROR(INDEX(Results_Cases!DR:DR,MATCH(A59,Results_Cases!A:A,0))/EI59),"..",INDEX(Results_Cases!DR:DR,MATCH(A59,Results_Cases!A:A,0))/EI59)</f>
        <v>0</v>
      </c>
      <c r="EN59" s="102">
        <f>IF(ISERROR(INDEX(Results_Cases!DS:DS,MATCH(A59,Results_Cases!A:A,0))/EI59),"..",INDEX(Results_Cases!DS:DS,MATCH(A59,Results_Cases!A:A,0))/EI59)</f>
        <v>0</v>
      </c>
      <c r="EO59" s="102">
        <f>IF(ISERROR(INDEX(Results_Cases!DT:DT,MATCH(A59,Results_Cases!A:A,0))/EI59),"..",INDEX(Results_Cases!DT:DT,MATCH(A59,Results_Cases!A:A,0))/EI59)</f>
        <v>1.6949152542372881E-2</v>
      </c>
      <c r="EP59" s="102">
        <f>IF(ISERROR(INDEX(Results_Cases!DU:DU,MATCH(A59,Results_Cases!A:A,0))/EI59),"..",INDEX(Results_Cases!DU:DU,MATCH(A59,Results_Cases!A:A,0))/EI59)</f>
        <v>0</v>
      </c>
      <c r="EQ59" s="104">
        <f>IF(ISERROR(INDEX(Results_Cases!DV:DV,MATCH(A59,Results_Cases!A:A,0))/EI59),"..",INDEX(Results_Cases!DV:DV,MATCH(A59,Results_Cases!A:A,0))/EI59)</f>
        <v>0</v>
      </c>
      <c r="ER59" s="104">
        <f>IF(ISERROR(INDEX(Results_Cases!DW:DW,MATCH(A59,Results_Cases!A:A,0))/EI59),"..",INDEX(Results_Cases!DW:DW,MATCH(A59,Results_Cases!A:A,0))/EI59)</f>
        <v>0</v>
      </c>
      <c r="ES59" s="104">
        <f>IF(ISERROR(INDEX(Results_Cases!DX:DX,MATCH(A59,Results_Cases!A:A,0))/EI59),"..",INDEX(Results_Cases!DX:DX,MATCH(A59,Results_Cases!A:A,0))/EI59)</f>
        <v>0</v>
      </c>
      <c r="ET59" s="104">
        <f>IF(ISERROR(INDEX(Results_Cases!DY:DY,MATCH(A59,Results_Cases!A:A,0))/EI59),"..",INDEX(Results_Cases!DY:DY,MATCH(A59,Results_Cases!A:A,0))/EI59)</f>
        <v>0</v>
      </c>
      <c r="EU59" s="104">
        <f>IF(ISERROR(INDEX(Results_Cases!DZ:DZ,MATCH(A59,Results_Cases!A:A,0))/EI59),"..",INDEX(Results_Cases!DZ:DZ,MATCH(A59,Results_Cases!A:A,0))/EI59)</f>
        <v>0</v>
      </c>
      <c r="EV59" s="104">
        <f>IF(ISERROR(INDEX(Results_Cases!EA:EA,MATCH(A59,Results_Cases!A:A,0))/EI59),"..",INDEX(Results_Cases!EA:EA,MATCH(A59,Results_Cases!A:A,0))/EI59)</f>
        <v>0</v>
      </c>
      <c r="EW59" s="104">
        <f>IF(ISERROR(INDEX(Results_Cases!EB:EB,MATCH(A59,Results_Cases!A:A,0))/EI59),"..",INDEX(Results_Cases!EB:EB,MATCH(A59,Results_Cases!A:A,0))/EI59)</f>
        <v>0</v>
      </c>
      <c r="EX59" s="102">
        <f>IF(ISERROR(INDEX(Results_Cases!EC:EC,MATCH(A59,Results_Cases!A:A,0))/EI59),"..",INDEX(Results_Cases!EC:EC,MATCH(A59,Results_Cases!A:A,0))/EI59)</f>
        <v>0</v>
      </c>
      <c r="EY59" s="102">
        <f>IF(ISERROR(INDEX(Results_Cases!ED:ED,MATCH(A59,Results_Cases!A:A,0))/EI59),"..",INDEX(Results_Cases!ED:ED,MATCH(A59,Results_Cases!A:A,0))/EI59)</f>
        <v>0</v>
      </c>
      <c r="EZ59" s="102">
        <f>IF(ISERROR(INDEX(Results_Cases!EE:EE,MATCH(A59,Results_Cases!A:A,0))/EI59),"..",INDEX(Results_Cases!EE:EE,MATCH(A59,Results_Cases!A:A,0))/EI59)</f>
        <v>0</v>
      </c>
      <c r="FA59" s="102">
        <f>IF(ISERROR(INDEX(Results_Cases!EF:EF,MATCH(A59,Results_Cases!A:A,0))/EI59),"..",INDEX(Results_Cases!EF:EF,MATCH(A59,Results_Cases!A:A,0))/EI59)</f>
        <v>0</v>
      </c>
      <c r="FB59" s="102">
        <f>IF(ISERROR(INDEX(Results_Cases!EG:EG,MATCH(A59,Results_Cases!A:A,0))/EI59),"..",INDEX(Results_Cases!EG:EG,MATCH(A59,Results_Cases!A:A,0))/EI59)</f>
        <v>0</v>
      </c>
      <c r="FC59" s="102">
        <f>IF(ISERROR(INDEX(Results_Cases!EH:EH,MATCH(A59,Results_Cases!A:A,0))/EI59),"..",INDEX(Results_Cases!EH:EH,MATCH(A59,Results_Cases!A:A,0))/EI59)</f>
        <v>0</v>
      </c>
      <c r="FD59" s="102">
        <f>IF(ISERROR(INDEX(Results_Cases!EI:EI,MATCH(A59,Results_Cases!A:A,0))/EI59),"..",INDEX(Results_Cases!EI:EI,MATCH(A59,Results_Cases!A:A,0))/EI59)</f>
        <v>0</v>
      </c>
      <c r="FE59" s="102">
        <f>IF(ISERROR(INDEX(Results_Cases!EJ:EJ,MATCH(A59,Results_Cases!A:A,0))/EI59),"..",INDEX(Results_Cases!EJ:EJ,MATCH(A59,Results_Cases!A:A,0))/EI59)</f>
        <v>0</v>
      </c>
      <c r="FF59" s="102">
        <f>IF(ISERROR(INDEX(Results_Cases!EK:EK,MATCH(A59,Results_Cases!A:A,0))/EI59),"..",INDEX(Results_Cases!EK:EK,MATCH(A59,Results_Cases!A:A,0))/EI59)</f>
        <v>0</v>
      </c>
      <c r="FG59" s="102">
        <f>IF(ISERROR(INDEX(Results_Cases!EL:EL,MATCH(A59,Results_Cases!A:A,0))/EI59),"..",INDEX(Results_Cases!EL:EL,MATCH(A59,Results_Cases!A:A,0))/EI59)</f>
        <v>0</v>
      </c>
      <c r="FH59" s="102">
        <f>IF(ISERROR(INDEX(Results_Cases!EM:EM,MATCH(A59,Results_Cases!A:A,0))/EI59),"..",INDEX(Results_Cases!EM:EM,MATCH(A59,Results_Cases!A:A,0))/EI59)</f>
        <v>1.6949152542372881E-2</v>
      </c>
      <c r="FI59" s="102">
        <f>IF(ISERROR(INDEX(Results_Cases!EN:EN,MATCH(A59,Results_Cases!A:A,0))/EI59),"..",INDEX(Results_Cases!EN:EN,MATCH(A59,Results_Cases!A:A,0))/EI59)</f>
        <v>0</v>
      </c>
      <c r="FJ59" s="102">
        <f>IF(ISERROR(INDEX(Results_Cases!EO:EO,MATCH(A59,Results_Cases!A:A,0))/EI59),"..",INDEX(Results_Cases!EO:EO,MATCH(A59,Results_Cases!A:A,0))/EI59)</f>
        <v>0</v>
      </c>
      <c r="FK59" s="102">
        <f>IF(ISERROR(INDEX(Results_Cases!EP:EP,MATCH(A59,Results_Cases!A:A,0))/EI59),"..",INDEX(Results_Cases!EP:EP,MATCH(A59,Results_Cases!A:A,0))/EI59)</f>
        <v>0</v>
      </c>
      <c r="FL59" s="102">
        <f>IF(ISERROR(INDEX(Results_Cases!EQ:EQ,MATCH(A59,Results_Cases!A:A,0))/EI59),"..",INDEX(Results_Cases!EQ:EQ,MATCH(A59,Results_Cases!A:A,0))/EI59)</f>
        <v>0</v>
      </c>
      <c r="FM59" s="102">
        <f>IF(ISERROR(INDEX(Results_Cases!ER:ER,MATCH(A59,Results_Cases!A:A,0))/EI59),"..",INDEX(Results_Cases!ER:ER,MATCH(A59,Results_Cases!A:A,0))/EI59)</f>
        <v>0</v>
      </c>
      <c r="FN59" s="102">
        <f>IF(ISERROR(INDEX(Results_Cases!ES:ES,MATCH(A59,Results_Cases!A:A,0))/EI59),"..",INDEX(Results_Cases!ES:ES,MATCH(A59,Results_Cases!A:A,0))/EI59)</f>
        <v>0</v>
      </c>
      <c r="FO59" s="102">
        <f>IF(ISERROR(INDEX(Results_Cases!ET:ET,MATCH(A59,Results_Cases!A:A,0))/EI59),"..",INDEX(Results_Cases!ET:ET,MATCH(A59,Results_Cases!A:A,0))/EI59)</f>
        <v>0</v>
      </c>
      <c r="FP59" s="102">
        <f>IF(ISERROR(INDEX(Results_Cases!EU:EU,MATCH(A59,Results_Cases!A:A,0))/EI59),"..",INDEX(Results_Cases!EU:EU,MATCH(A59,Results_Cases!A:A,0))/EI59)</f>
        <v>0</v>
      </c>
      <c r="FQ59" s="102">
        <f>IF(ISERROR(INDEX(Results_Cases!EV:EV,MATCH(A59,Results_Cases!A:A,0))/EI59),"..",INDEX(Results_Cases!EV:EV,MATCH(A59,Results_Cases!A:A,0))/EI59)</f>
        <v>0</v>
      </c>
      <c r="FR59" s="102">
        <f>IF(ISERROR(INDEX(Results_Cases!EW:EW,MATCH(A59,Results_Cases!A:A,0))/EI59),"..",INDEX(Results_Cases!EW:EW,MATCH(A59,Results_Cases!A:A,0))/EI59)</f>
        <v>0</v>
      </c>
      <c r="FS59" s="102">
        <f>IF(ISERROR(INDEX(Results_Cases!EX:EX,MATCH(A59,Results_Cases!A:A,0))/EI59),"..",INDEX(Results_Cases!EX:EX,MATCH(A59,Results_Cases!A:A,0))/EI59)</f>
        <v>0.89830508474576276</v>
      </c>
      <c r="FT59" s="104">
        <f>IF(ISERROR(INDEX(Results_Cases!EY:EY,MATCH(A59,Results_Cases!A:A,0))/EI59),"..",INDEX(Results_Cases!EY:EY,MATCH(A59,Results_Cases!A:A,0))/EI59)</f>
        <v>5.0847457627118647E-2</v>
      </c>
      <c r="FU59" s="104">
        <f>IF(ISERROR(INDEX(Results_Cases!EZ:EZ,MATCH(A59,Results_Cases!A:A,0))/EI59),"..",INDEX(Results_Cases!EZ:EZ,MATCH(A59,Results_Cases!A:A,0))/EI59)</f>
        <v>1.6949152542372881E-2</v>
      </c>
      <c r="FV59" s="102">
        <f>IF(ISERROR(INDEX(Results_Cases!FA:FA,MATCH(A59,Results_Cases!A:A,0))/GB59),"..",INDEX(Results_Cases!FA:FA,MATCH(A59,Results_Cases!A:A,0))/GB59)</f>
        <v>0.91666666666666663</v>
      </c>
      <c r="FW59" s="108">
        <f>IF(ISERROR(INDEX(Results_Cases!FB:FB,MATCH(A59,Results_Cases!A:A,0))/GB59),"..",INDEX(Results_Cases!FB:FB,MATCH(A59,Results_Cases!A:A,0))/GB59)</f>
        <v>0</v>
      </c>
      <c r="FX59" s="102">
        <f>IF(ISERROR(INDEX(Results_Cases!FC:FC,MATCH(A59,Results_Cases!A:A,0))/GB59),"..",INDEX(Results_Cases!FC:FC,MATCH(A59,Results_Cases!A:A,0))/GB59)</f>
        <v>0</v>
      </c>
      <c r="FY59" s="102">
        <f>IF(ISERROR(INDEX(Results_Cases!FD:FD,MATCH(A59,Results_Cases!A:A,0))/GB59),"..",INDEX(Results_Cases!FD:FD,MATCH(A59,Results_Cases!A:A,0))/GB59)</f>
        <v>4.1666666666666664E-2</v>
      </c>
      <c r="FZ59" s="102">
        <f>IF(ISERROR(INDEX(Results_Cases!FE:FE,MATCH(A59,Results_Cases!A:A,0))/GB59),"..",INDEX(Results_Cases!FE:FE,MATCH(A59,Results_Cases!A:A,0))/GB59)</f>
        <v>4.1666666666666664E-2</v>
      </c>
      <c r="GA59" s="108">
        <f>IF(ISERROR(INDEX(Results_Cases!FF:FF,MATCH(A59,Results_Cases!A:A,0))/GB59),"..",INDEX(Results_Cases!FF:FF,MATCH(A59,Results_Cases!A:A,0))/GB59)</f>
        <v>0</v>
      </c>
      <c r="GB59" s="103">
        <f>INDEX(Results_Cases!FA:FA,MATCH(A59,Results_Cases!A:A,0))+INDEX(Results_Cases!FB:FB,MATCH(A59,Results_Cases!A:A,0))+INDEX(Results_Cases!FC:FC,MATCH(A59,Results_Cases!A:A,0))+INDEX(Results_Cases!FD:FD,MATCH(A59,Results_Cases!A:A,0))+INDEX(Results_Cases!FE:FE,MATCH(A59,Results_Cases!A:A,0))+INDEX(Results_Cases!FF:FF,MATCH(A59,Results_Cases!A:A,0))</f>
        <v>48</v>
      </c>
      <c r="GC59" s="104">
        <f>IF(ISERROR(INDEX(Results_Cases!FG:FG,MATCH(A59,Results_Cases!A:A,0))/GQ59),"..",INDEX(Results_Cases!FG:FG,MATCH(A59,Results_Cases!A:A,0))/GQ59)</f>
        <v>0.97674418604651159</v>
      </c>
      <c r="GD59" s="104">
        <f>IF(ISERROR(INDEX(Results_Cases!FH:FH,MATCH(A59,Results_Cases!A:A,0))/GQ59),"..",INDEX(Results_Cases!FH:FH,MATCH(A59,Results_Cases!A:A,0))/GQ59)</f>
        <v>0</v>
      </c>
      <c r="GE59" s="104">
        <f>IF(ISERROR(INDEX(Results_Cases!FI:FI,MATCH(A59,Results_Cases!A:A,0))/GQ59),"..",INDEX(Results_Cases!FI:FI,MATCH(A59,Results_Cases!A:A,0))/GQ59)</f>
        <v>0</v>
      </c>
      <c r="GF59" s="104">
        <f>IF(ISERROR(INDEX(Results_Cases!FJ:FJ,MATCH(A59,Results_Cases!A:A,0))/GQ59),"..",INDEX(Results_Cases!FJ:FJ,MATCH(A59,Results_Cases!A:A,0))/GQ59)</f>
        <v>2.3255813953488372E-2</v>
      </c>
      <c r="GG59" s="104">
        <f>IF(ISERROR(INDEX(Results_Cases!FK:FK,MATCH(A59,Results_Cases!A:A,0))/GQ59),"..",INDEX(Results_Cases!FK:FK,MATCH(A59,Results_Cases!A:A,0))/GQ59)</f>
        <v>0</v>
      </c>
      <c r="GH59" s="104">
        <f>IF(ISERROR(INDEX(Results_Cases!FL:FL,MATCH(A59,Results_Cases!A:A,0))/GQ59),"..",INDEX(Results_Cases!FL:FL,MATCH(A59,Results_Cases!A:A,0))/GQ59)</f>
        <v>0</v>
      </c>
      <c r="GI59" s="104">
        <f>IF(ISERROR(INDEX(Results_Cases!FM:FM,MATCH(A59,Results_Cases!A:A,0))/GQ59),"..",INDEX(Results_Cases!FM:FM,MATCH(A59,Results_Cases!A:A,0))/GQ59)</f>
        <v>0</v>
      </c>
      <c r="GJ59" s="104">
        <f>IF(ISERROR(INDEX(Results_Cases!FN:FN,MATCH(A59,Results_Cases!A:A,0))/GQ59),"..",INDEX(Results_Cases!FN:FN,MATCH(A59,Results_Cases!A:A,0))/GQ59)</f>
        <v>0</v>
      </c>
      <c r="GK59" s="104">
        <f>IF(ISERROR(INDEX(Results_Cases!FO:FO,MATCH(A59,Results_Cases!A:A,0))/GQ59),"..",INDEX(Results_Cases!FO:FO,MATCH(A59,Results_Cases!A:A,0))/GQ59)</f>
        <v>0</v>
      </c>
      <c r="GL59" s="104">
        <f>IF(ISERROR(INDEX(Results_Cases!FP:FP,MATCH(A59,Results_Cases!A:A,0))/GQ59),"..",INDEX(Results_Cases!FP:FP,MATCH(A59,Results_Cases!A:A,0))/GQ59)</f>
        <v>0</v>
      </c>
      <c r="GM59" s="104">
        <f>IF(ISERROR(INDEX(Results_Cases!FQ:FQ,MATCH(A59,Results_Cases!A:A,0))/GQ59),"..",INDEX(Results_Cases!FQ:FQ,MATCH(A59,Results_Cases!A:A,0))/GQ59)</f>
        <v>0</v>
      </c>
      <c r="GN59" s="104">
        <f>IF(ISERROR(INDEX(Results_Cases!FR:FR,MATCH(A59,Results_Cases!A:A,0))/GQ59),"..",INDEX(Results_Cases!FR:FR,MATCH(A59,Results_Cases!A:A,0))/GQ59)</f>
        <v>0</v>
      </c>
      <c r="GO59" s="104">
        <f>IF(ISERROR(INDEX(Results_Cases!FS:FS,MATCH(A59,Results_Cases!A:A,0))/GQ59),"..",INDEX(Results_Cases!FS:FS,MATCH(A59,Results_Cases!A:A,0))/GQ59)</f>
        <v>0</v>
      </c>
      <c r="GP59" s="104">
        <f>IF(ISERROR(INDEX(Results_Cases!FT:FT,MATCH(A59,Results_Cases!A:A,0))/GQ59),"..",INDEX(Results_Cases!FT:FT,MATCH(A59,Results_Cases!A:A,0))/GQ59)</f>
        <v>0</v>
      </c>
      <c r="GQ59" s="100">
        <f>INDEX(Results_Cases!FG:FG,MATCH(A59,Results_Cases!A:A,0))+INDEX(Results_Cases!FH:FH,MATCH(A59,Results_Cases!A:A,0))+INDEX(Results_Cases!FI:FI,MATCH(A59,Results_Cases!A:A,0))+INDEX(Results_Cases!FJ:FJ,MATCH(A59,Results_Cases!A:A,0))+INDEX(Results_Cases!FK:FK,MATCH(A59,Results_Cases!A:A,0))+INDEX(Results_Cases!FL:FL,MATCH(A59,Results_Cases!A:A,0))+INDEX(Results_Cases!FM:FM,MATCH(A59,Results_Cases!A:A,0))+INDEX(Results_Cases!FN:FN,MATCH(A59,Results_Cases!A:A,0))+INDEX(Results_Cases!FO:FO,MATCH(A59,Results_Cases!A:A,0))+INDEX(Results_Cases!FP:FP,MATCH(A59,Results_Cases!A:A,0))+INDEX(Results_Cases!FQ:FQ,MATCH(A59,Results_Cases!A:A,0))+INDEX(Results_Cases!FR:FR,MATCH(A59,Results_Cases!A:A,0))+INDEX(Results_Cases!FS:FS,MATCH(A59,Results_Cases!A:A,0))+INDEX(Results_Cases!FT:FT,MATCH(A59,Results_Cases!A:A,0))</f>
        <v>43</v>
      </c>
      <c r="GR59" s="102" t="str">
        <f>IF(ISERROR(INDEX(Results_Cases!FU:FU,MATCH(A59,Results_Cases!A:A,0))/GS59),"..",INDEX(Results_Cases!FU:FU,MATCH(A59,Results_Cases!A:A,0))/GS59)</f>
        <v>..</v>
      </c>
      <c r="GS59" s="109">
        <f>INDEX(Results_Cases!FU:FU,MATCH(A59,Results_Cases!A:A,0))</f>
        <v>0</v>
      </c>
      <c r="GT59" s="104" t="str">
        <f>IF(ISERROR(INDEX(Results_Cases!FV:FV,MATCH(A59,Results_Cases!A:A,0))/GV59),"..",INDEX(Results_Cases!FV:FV,MATCH(A59,Results_Cases!A:A,0))/GV59)</f>
        <v>..</v>
      </c>
      <c r="GU59" s="104" t="str">
        <f>IF(ISERROR(INDEX(Results_Cases!FW:FW,MATCH(A59,Results_Cases!A:A,0))/GV59),"..",INDEX(Results_Cases!FW:FW,MATCH(A59,Results_Cases!A:A,0))/GV59)</f>
        <v>..</v>
      </c>
      <c r="GV59" s="110">
        <f>INDEX(Results_Cases!FV:FV,MATCH(A59,Results_Cases!A:A,0))+INDEX(Results_Cases!FW:FW,MATCH(A59,Results_Cases!A:A,0))</f>
        <v>0</v>
      </c>
      <c r="GW59" s="102">
        <f>IF(ISERROR(INDEX(Results_Cases!FX:FX,MATCH(A59,Results_Cases!A:A,0))/GZ59),"..",INDEX(Results_Cases!FX:FX,MATCH(A59,Results_Cases!A:A,0))/GZ59)</f>
        <v>1</v>
      </c>
      <c r="GX59" s="102">
        <f>IF(ISERROR(INDEX(Results_Cases!FY:FY,MATCH(A59,Results_Cases!A:A,0))/GZ59),"..",INDEX(Results_Cases!FY:FY,MATCH(A59,Results_Cases!A:A,0))/GZ59)</f>
        <v>0</v>
      </c>
      <c r="GY59" s="102">
        <f>IF(ISERROR(INDEX(Results_Cases!FZ:FZ,MATCH(A59,Results_Cases!A:A,0))/GZ59),"..",INDEX(Results_Cases!FZ:FZ,MATCH(A59,Results_Cases!A:A,0))/GZ59)</f>
        <v>0</v>
      </c>
      <c r="GZ59" s="109">
        <f>INDEX(Results_Cases!FX:FX,MATCH(A59,Results_Cases!A:A,0))+INDEX(Results_Cases!FY:FY,MATCH(A59,Results_Cases!A:A,0))+INDEX(Results_Cases!FZ:FZ,MATCH(A59,Results_Cases!A:A,0))</f>
        <v>2</v>
      </c>
      <c r="HA59" s="104">
        <f>IF(ISERROR(INDEX(Results_Cases!GA:GA,MATCH(A59,Results_Cases!A:A,0))/HF59),"..",INDEX(Results_Cases!GA:GA,MATCH(A59,Results_Cases!A:A,0))/HF59)</f>
        <v>1</v>
      </c>
      <c r="HB59" s="104">
        <f>IF(ISERROR(INDEX(Results_Cases!GB:GB,MATCH(A59,Results_Cases!A:A,0))/HF59),"..",INDEX(Results_Cases!GB:GB,MATCH(A59,Results_Cases!A:A,0))/HF59)</f>
        <v>0</v>
      </c>
      <c r="HC59" s="104">
        <f>IF(ISERROR(INDEX(Results_Cases!GC:GC,MATCH(A59,Results_Cases!A:A,0))/HF59),"..",INDEX(Results_Cases!GC:GC,MATCH(A59,Results_Cases!A:A,0))/HF59)</f>
        <v>0</v>
      </c>
      <c r="HD59" s="104">
        <f>IF(ISERROR(INDEX(Results_Cases!GD:GD,MATCH(A59,Results_Cases!A:A,0))/HF59),"..",INDEX(Results_Cases!GD:GD,MATCH(A59,Results_Cases!A:A,0))/HF59)</f>
        <v>0</v>
      </c>
      <c r="HE59" s="104">
        <f>IF(ISERROR(INDEX(Results_Cases!GE:GE,MATCH(A59,Results_Cases!A:A,0))/HF59),"..",INDEX(Results_Cases!GE:GE,MATCH(A59,Results_Cases!A:A,0))/HF59)</f>
        <v>0</v>
      </c>
      <c r="HF59" s="110">
        <f>INDEX(Results_Cases!GA:GA,MATCH(A59,Results_Cases!A:A,0))+INDEX(Results_Cases!GB:GB,MATCH(A59,Results_Cases!A:A,0))+INDEX(Results_Cases!GC:GC,MATCH(A59,Results_Cases!A:A,0))+INDEX(Results_Cases!GD:GD,MATCH(A59,Results_Cases!A:A,0))+INDEX(Results_Cases!GE:GE,MATCH(A59,Results_Cases!A:A,0))</f>
        <v>2</v>
      </c>
      <c r="HG59" s="102">
        <f>INDEX(Results_Cases!GF:GF,MATCH(A59,Results_Cases!A:A,0))/HO59</f>
        <v>0.86792452830188682</v>
      </c>
      <c r="HH59" s="102">
        <f>INDEX(Results_Cases!GG:GG,MATCH(A59,Results_Cases!A:A,0))/HO59</f>
        <v>3.7735849056603772E-2</v>
      </c>
      <c r="HI59" s="102">
        <f>INDEX(Results_Cases!GH:GH,MATCH(A59,Results_Cases!A:A,0))/HO59</f>
        <v>7.5471698113207544E-2</v>
      </c>
      <c r="HJ59" s="102">
        <f>INDEX(Results_Cases!GI:GI,MATCH(A59,Results_Cases!A:A,0))/HO59</f>
        <v>1.8867924528301886E-2</v>
      </c>
      <c r="HK59" s="102">
        <f>INDEX(Results_Cases!GJ:GJ,MATCH(A59,Results_Cases!A:A,0))/HO59</f>
        <v>1.8867924528301886E-2</v>
      </c>
      <c r="HL59" s="102">
        <f>INDEX(Results_Cases!GK:GK,MATCH(A59,Results_Cases!A:A,0))/HO59</f>
        <v>0</v>
      </c>
      <c r="HM59" s="102">
        <f>INDEX(Results_Cases!GL:GL,MATCH(A59,Results_Cases!A:A,0))/HO59</f>
        <v>3.7735849056603772E-2</v>
      </c>
      <c r="HN59" s="102">
        <f>INDEX(Results_Cases!GM:GM,MATCH(A59,Results_Cases!A:A,0))/HO59</f>
        <v>1.8867924528301886E-2</v>
      </c>
      <c r="HO59" s="103">
        <f>INDEX(Results_Cases!HC:HC,MATCH(A59,Results_Cases!A:A,0))</f>
        <v>53</v>
      </c>
      <c r="HP59" s="104">
        <f>IF(ISERROR(INDEX(Results_Cases!GN:GN,MATCH(A59,Results_Cases!A:A,0))/HX59),0,INDEX(Results_Cases!GN:GN,MATCH(A59,Results_Cases!A:A,0))/HX59)</f>
        <v>0.62962962962962965</v>
      </c>
      <c r="HQ59" s="104">
        <f>IF(ISERROR(INDEX(Results_Cases!GO:GO,MATCH(A59,Results_Cases!A:A,0))/HX59),0,INDEX(Results_Cases!GO:GO,MATCH(A59,Results_Cases!A:A,0))/HX59)</f>
        <v>5.5555555555555552E-2</v>
      </c>
      <c r="HR59" s="104">
        <f>IF(ISERROR(INDEX(Results_Cases!GP:GP,MATCH(A59,Results_Cases!A:A,0))/HX59),0,INDEX(Results_Cases!GP:GP,MATCH(A59,Results_Cases!A:A,0))/HX59)</f>
        <v>0</v>
      </c>
      <c r="HS59" s="104">
        <f>IF(ISERROR(INDEX(Results_Cases!GQ:GQ,MATCH(A59,Results_Cases!A:A,0))/HX59),0,INDEX(Results_Cases!GQ:GQ,MATCH(A59,Results_Cases!A:A,0))/HX59)</f>
        <v>1.8518518518518517E-2</v>
      </c>
      <c r="HT59" s="104">
        <f>IF(ISERROR(INDEX(Results_Cases!GR:GR,MATCH(A59,Results_Cases!A:A,0))/HX59),0,INDEX(Results_Cases!GR:GR,MATCH(A59,Results_Cases!A:A,0))/HX59)</f>
        <v>0.25925925925925924</v>
      </c>
      <c r="HU59" s="104">
        <f>IF(ISERROR(INDEX(Results_Cases!GS:GS,MATCH(A59,Results_Cases!A:A,0))/HX59),0,INDEX(Results_Cases!GS:GS,MATCH(A59,Results_Cases!A:A,0))/HX59)</f>
        <v>0</v>
      </c>
      <c r="HV59" s="104">
        <f>IF(ISERROR(INDEX(Results_Cases!GT:GT,MATCH(A59,Results_Cases!A:A,0))/HX59),0,INDEX(Results_Cases!GT:GT,MATCH(A59,Results_Cases!A:A,0))/HX59)</f>
        <v>1.8518518518518517E-2</v>
      </c>
      <c r="HW59" s="104">
        <f>IF(ISERROR(INDEX(Results_Cases!GU:GU,MATCH(A59,Results_Cases!A:A,0))/HX59),0,INDEX(Results_Cases!GU:GU,MATCH(A59,Results_Cases!A:A,0))/HX59)</f>
        <v>1.8518518518518517E-2</v>
      </c>
      <c r="HX59" s="100">
        <f>INDEX(Results_Cases!GN:GN,MATCH(A59,Results_Cases!A:A,0))+INDEX(Results_Cases!GO:GO,MATCH(A59,Results_Cases!A:A,0))+INDEX(Results_Cases!GP:GP,MATCH(A59,Results_Cases!A:A,0))+INDEX(Results_Cases!GQ:GQ,MATCH(A59,Results_Cases!A:A,0))+INDEX(Results_Cases!GR:GR,MATCH(A59,Results_Cases!A:A,0))+INDEX(Results_Cases!GS:GS,MATCH(A59,Results_Cases!A:A,0))+INDEX(Results_Cases!GT:GT,MATCH(A59,Results_Cases!A:A,0))+INDEX(Results_Cases!GU:GU,MATCH(A59,Results_Cases!A:A,0))</f>
        <v>54</v>
      </c>
      <c r="HY59" s="102">
        <f>IF(ISERROR(INDEX(Results_Cases!GV:GV,MATCH(A59,Results_Cases!A:A,0))/IA59),"..",INDEX(Results_Cases!GV:GV,MATCH(A59,Results_Cases!A:A,0))/IA59)</f>
        <v>0.42372881355932202</v>
      </c>
      <c r="HZ59" s="102">
        <f>IF(ISERROR(INDEX(Results_Cases!GW:GW,MATCH(A59,Results_Cases!A:A,0))/IA59),"..",INDEX(Results_Cases!GW:GW,MATCH(A59,Results_Cases!A:A,0))/IA59)</f>
        <v>0.57627118644067798</v>
      </c>
      <c r="IA59" s="103">
        <f>INDEX(Results_Cases!GV:GV,MATCH(A59,Results_Cases!A:A,0))+INDEX(Results_Cases!GW:GW,MATCH(A59,Results_Cases!A:A,0))</f>
        <v>59</v>
      </c>
      <c r="IB59" s="104">
        <f>IF(ISERROR(INDEX(Results_Cases!GX:GX,MATCH(A59,Results_Cases!A:A,0))/ID59),"..",INDEX(Results_Cases!GX:GX,MATCH(A59,Results_Cases!A:A,0))/ID59)</f>
        <v>0</v>
      </c>
      <c r="IC59" s="104">
        <f>IF(ISERROR(INDEX(Results_Cases!GY:GY,MATCH(A59,Results_Cases!A:A,0))/ID59),"..",INDEX(Results_Cases!GY:GY,MATCH(A59,Results_Cases!A:A,0))/ID59)</f>
        <v>1</v>
      </c>
      <c r="ID59" s="111">
        <f>INDEX(Results_Cases!GX:GX,MATCH(A59,Results_Cases!A:A,0))+INDEX(Results_Cases!GY:GY,MATCH(A59,Results_Cases!A:A,0))</f>
        <v>59</v>
      </c>
    </row>
    <row r="60" spans="1:238" s="30" customFormat="1" ht="24" customHeight="1" x14ac:dyDescent="0.2">
      <c r="A60" s="95" t="s">
        <v>298</v>
      </c>
      <c r="B60" s="94" t="s">
        <v>178</v>
      </c>
      <c r="C60" s="96" t="s">
        <v>178</v>
      </c>
      <c r="D60" s="100">
        <f>INDEX(Results_Cases!D:D,MATCH(A60,Results_Cases!A:A,0))</f>
        <v>2216</v>
      </c>
      <c r="E60" s="102">
        <f>INDEX(Results_Cases!E:E,MATCH(A60,Results_Cases!A:A,0))/G60</f>
        <v>0.98826714801444049</v>
      </c>
      <c r="F60" s="102">
        <f>INDEX(Results_Cases!F:F,MATCH(A60,Results_Cases!A:A,0))/G60</f>
        <v>1.1732851985559567E-2</v>
      </c>
      <c r="G60" s="103">
        <f>INDEX(Results_Cases!D:D,MATCH(A60,Results_Cases!A:A,0))</f>
        <v>2216</v>
      </c>
      <c r="H60" s="104">
        <f>INDEX(Results_Cases!G:G,MATCH(A60,Results_Cases!A:A,0))/T60</f>
        <v>0.25643340857787811</v>
      </c>
      <c r="I60" s="104">
        <f>INDEX(Results_Cases!H:H,MATCH(A60,Results_Cases!A:A,0))/T60</f>
        <v>0.40632054176072235</v>
      </c>
      <c r="J60" s="104">
        <f>INDEX(Results_Cases!I:I,MATCH(A60,Results_Cases!A:A,0))/T60</f>
        <v>0.39593679458239278</v>
      </c>
      <c r="K60" s="104">
        <f>INDEX(Results_Cases!J:J,MATCH(A60,Results_Cases!A:A,0))/T60</f>
        <v>0.33995485327313768</v>
      </c>
      <c r="L60" s="104">
        <f>INDEX(Results_Cases!K:K,MATCH(A60,Results_Cases!A:A,0))/T60</f>
        <v>0.1855530474040632</v>
      </c>
      <c r="M60" s="104">
        <f>INDEX(Results_Cases!L:L,MATCH(A60,Results_Cases!A:A,0))/T60</f>
        <v>0.1237020316027088</v>
      </c>
      <c r="N60" s="104">
        <f>INDEX(Results_Cases!M:M,MATCH(A60,Results_Cases!A:A,0))/T60</f>
        <v>0.20993227990970656</v>
      </c>
      <c r="O60" s="104">
        <f>INDEX(Results_Cases!N:N,MATCH(A60,Results_Cases!A:A,0))/T60</f>
        <v>5.0564334085778782E-2</v>
      </c>
      <c r="P60" s="104">
        <f>INDEX(Results_Cases!O:O,MATCH(A60,Results_Cases!A:A,0))/T60</f>
        <v>0.13589164785553048</v>
      </c>
      <c r="Q60" s="104">
        <f>INDEX(Results_Cases!P:P,MATCH(A60,Results_Cases!A:A,0))/T60</f>
        <v>5.3273137697516931E-2</v>
      </c>
      <c r="R60" s="104">
        <f>INDEX(Results_Cases!Q:Q,MATCH(A60,Results_Cases!A:A,0))/T60</f>
        <v>3.0248306997742665E-2</v>
      </c>
      <c r="S60" s="104">
        <f>INDEX(Results_Cases!R:R,MATCH(A60,Results_Cases!A:A,0))/T60</f>
        <v>8.8036117381489837E-2</v>
      </c>
      <c r="T60" s="100">
        <f>INDEX(Results_Cases!GZ:GZ,MATCH(A60,Results_Cases!A:A,0))</f>
        <v>2215</v>
      </c>
      <c r="U60" s="102">
        <f>IF(ISERROR(INDEX(Results_Cases!S:S,MATCH(A60,Results_Cases!A:A,0))/X60),0,INDEX(Results_Cases!S:S,MATCH(A60,Results_Cases!A:A,0))/X60)</f>
        <v>0.40747330960854095</v>
      </c>
      <c r="V60" s="102">
        <f>IF(ISERROR(INDEX(Results_Cases!T:T,MATCH(A60,Results_Cases!A:A,0))/X60),0,INDEX(Results_Cases!T:T,MATCH(A60,Results_Cases!A:A,0))/X60)</f>
        <v>0.40391459074733094</v>
      </c>
      <c r="W60" s="102">
        <f>IF(ISERROR(INDEX(Results_Cases!U:U,MATCH(A60,Results_Cases!A:A,0))/X60),0,INDEX(Results_Cases!U:U,MATCH(A60,Results_Cases!A:A,0))/X60)</f>
        <v>0.18861209964412812</v>
      </c>
      <c r="X60" s="103">
        <f>IF(INDEX(Results_Cases!S:S,MATCH(A60,Results_Cases!A:A,0))+INDEX(Results_Cases!T:T,MATCH(A60,Results_Cases!A:A,0))+INDEX(Results_Cases!U:U,MATCH(A60,Results_Cases!A:A,0))=0,"..",INDEX(Results_Cases!S:S,MATCH(A60,Results_Cases!A:A,0))+INDEX(Results_Cases!T:T,MATCH(A60,Results_Cases!A:A,0))+INDEX(Results_Cases!U:U,MATCH(A60,Results_Cases!A:A,0)))</f>
        <v>562</v>
      </c>
      <c r="Y60" s="104">
        <f>IF(ISERROR(INDEX(Results_Cases!V:V,MATCH(A60,Results_Cases!A:A,0))/AC60),"..",INDEX(Results_Cases!V:V,MATCH(A60,Results_Cases!A:A,0))/AC60)</f>
        <v>0.74197983501374887</v>
      </c>
      <c r="Z60" s="104">
        <f>IF(ISERROR(INDEX(Results_Cases!W:W,MATCH(A60,Results_Cases!A:A,0))/AC60),"..",INDEX(Results_Cases!W:W,MATCH(A60,Results_Cases!A:A,0))/AC60)</f>
        <v>1.5123739688359304E-2</v>
      </c>
      <c r="AA60" s="104">
        <f>IF(ISERROR(INDEX(Results_Cases!X:X,MATCH(A60,Results_Cases!A:A,0))/AC60),"..",INDEX(Results_Cases!X:X,MATCH(A60,Results_Cases!A:A,0))/AC60)</f>
        <v>2.933088909257562E-2</v>
      </c>
      <c r="AB60" s="104">
        <f>IF(ISERROR(INDEX(Results_Cases!Y:Y,MATCH(A60,Results_Cases!A:A,0))/AC60),"..",INDEX(Results_Cases!Y:Y,MATCH(A60,Results_Cases!A:A,0))/AC60)</f>
        <v>0.24885426214482126</v>
      </c>
      <c r="AC60" s="100">
        <f>INDEX(Results_Cases!HA:HA,MATCH(A60,Results_Cases!A:A,0))</f>
        <v>2182</v>
      </c>
      <c r="AD60" s="102">
        <f>IF(ISERROR(INDEX(Results_Cases!Z:Z,MATCH(A60,Results_Cases!A:A,0))/AK60),"..",INDEX(Results_Cases!Z:Z,MATCH(A60,Results_Cases!A:A,0))/AK60)</f>
        <v>0.50644567219152858</v>
      </c>
      <c r="AE60" s="102">
        <f>IF(ISERROR(INDEX(Results_Cases!AA:AA,MATCH(A60,Results_Cases!A:A,0))/AK60),"..",INDEX(Results_Cases!AA:AA,MATCH(A60,Results_Cases!A:A,0))/AK60)</f>
        <v>9.2541436464088397E-2</v>
      </c>
      <c r="AF60" s="102">
        <f>IF(ISERROR(INDEX(Results_Cases!AB:AB,MATCH(A60,Results_Cases!A:A,0))/AK60),"..",INDEX(Results_Cases!AB:AB,MATCH(A60,Results_Cases!A:A,0))/AK60)</f>
        <v>9.2081031307550645E-2</v>
      </c>
      <c r="AG60" s="102">
        <f>IF(ISERROR(INDEX(Results_Cases!AC:AC,MATCH(A60,Results_Cases!A:A,0))/AK60),"..",INDEX(Results_Cases!AC:AC,MATCH(A60,Results_Cases!A:A,0))/AK60)</f>
        <v>7.918968692449356E-2</v>
      </c>
      <c r="AH60" s="102">
        <f>IF(ISERROR(INDEX(Results_Cases!AD:AD,MATCH(A60,Results_Cases!A:A,0))/AK60),"..",INDEX(Results_Cases!AD:AD,MATCH(A60,Results_Cases!A:A,0))/AK60)</f>
        <v>3.2688766114180479E-2</v>
      </c>
      <c r="AI60" s="102">
        <f>IF(ISERROR(INDEX(Results_Cases!AE:AE,MATCH(A60,Results_Cases!A:A,0))/AK60),"..",INDEX(Results_Cases!AE:AE,MATCH(A60,Results_Cases!A:A,0))/AK60)</f>
        <v>4.6040515653775326E-3</v>
      </c>
      <c r="AJ60" s="102">
        <f>IF(ISERROR(INDEX(Results_Cases!AF:AF,MATCH(A60,Results_Cases!A:A,0))/AK60),"..",INDEX(Results_Cases!AF:AF,MATCH(A60,Results_Cases!A:A,0))/AK60)</f>
        <v>0.19244935543278086</v>
      </c>
      <c r="AK60" s="103">
        <f>IF(INDEX(Results_Cases!Z:Z,MATCH(A60,Results_Cases!A:A,0))+INDEX(Results_Cases!AA:AA,MATCH(A60,Results_Cases!A:A,0))+INDEX(Results_Cases!AB:AB,MATCH(A60,Results_Cases!A:A,0))+INDEX(Results_Cases!AC:AC,MATCH(A60,Results_Cases!A:A,0))+INDEX(Results_Cases!AD:AD,MATCH(A60,Results_Cases!A:A,0))+INDEX(Results_Cases!AE:AE,MATCH(A60,Results_Cases!A:A,0))+INDEX(Results_Cases!AF:AF,MATCH(A60,Results_Cases!A:A,0))=0,"..",INDEX(Results_Cases!Z:Z,MATCH(A60,Results_Cases!A:A,0))+INDEX(Results_Cases!AA:AA,MATCH(A60,Results_Cases!A:A,0))+INDEX(Results_Cases!AB:AB,MATCH(A60,Results_Cases!A:A,0))+INDEX(Results_Cases!AC:AC,MATCH(A60,Results_Cases!A:A,0))+INDEX(Results_Cases!AD:AD,MATCH(A60,Results_Cases!A:A,0))+INDEX(Results_Cases!AE:AE,MATCH(A60,Results_Cases!A:A,0))+INDEX(Results_Cases!AF:AF,MATCH(A60,Results_Cases!A:A,0)))</f>
        <v>2172</v>
      </c>
      <c r="AL60" s="104">
        <f>IF(ISERROR(INDEX(Results_Cases!AG:AG,MATCH(A60,Results_Cases!A:A,0))/AR60),"..",INDEX(Results_Cases!AG:AG,MATCH(A60,Results_Cases!A:A,0))/AR60)</f>
        <v>0.16837209302325581</v>
      </c>
      <c r="AM60" s="104">
        <f>IF(ISERROR(INDEX(Results_Cases!AH:AH,MATCH(A60,Results_Cases!A:A,0))/AR60),"..",INDEX(Results_Cases!AH:AH,MATCH(A60,Results_Cases!A:A,0))/AR60)</f>
        <v>0.59627906976744183</v>
      </c>
      <c r="AN60" s="104">
        <f>IF(ISERROR(INDEX(Results_Cases!AI:AI,MATCH(A60,Results_Cases!A:A,0))/AR60),"..",INDEX(Results_Cases!AI:AI,MATCH(A60,Results_Cases!A:A,0))/AR60)</f>
        <v>0.12372093023255815</v>
      </c>
      <c r="AO60" s="104">
        <f>IF(ISERROR(INDEX(Results_Cases!AJ:AJ,MATCH(A60,Results_Cases!A:A,0))/AR60),"..",INDEX(Results_Cases!AJ:AJ,MATCH(A60,Results_Cases!A:A,0))/AR60)</f>
        <v>4.6511627906976744E-3</v>
      </c>
      <c r="AP60" s="104">
        <f>IF(ISERROR(INDEX(Results_Cases!AK:AK,MATCH(A60,Results_Cases!A:A,0))/AR60),"..",INDEX(Results_Cases!AK:AK,MATCH(A60,Results_Cases!A:A,0))/AR60)</f>
        <v>1.3488372093023256E-2</v>
      </c>
      <c r="AQ60" s="104">
        <f>IF(ISERROR(INDEX(Results_Cases!AL:AL,MATCH(A60,Results_Cases!A:A,0))/AR60),"..",INDEX(Results_Cases!AL:AL,MATCH(A60,Results_Cases!A:A,0))/AR60)</f>
        <v>9.3488372093023256E-2</v>
      </c>
      <c r="AR60" s="100">
        <f>INDEX(Results_Cases!AG:AG,MATCH(A60,Results_Cases!A:A,0))+INDEX(Results_Cases!AH:AH,MATCH(A60,Results_Cases!A:A,0))+INDEX(Results_Cases!AI:AI,MATCH(A60,Results_Cases!A:A,0))+INDEX(Results_Cases!AJ:AJ,MATCH(A60,Results_Cases!A:A,0))+INDEX(Results_Cases!AK:AK,MATCH(A60,Results_Cases!A:A,0))+INDEX(Results_Cases!AL:AL,MATCH(A60,Results_Cases!A:A,0))</f>
        <v>2150</v>
      </c>
      <c r="AS60" s="102">
        <f>IF(ISERROR(INDEX(Results_Cases!AM:AM,MATCH(A60,Results_Cases!A:A,0))/AX60),"..",INDEX(Results_Cases!AM:AM,MATCH(A60,Results_Cases!A:A,0))/AX60)</f>
        <v>0.78818443804034577</v>
      </c>
      <c r="AT60" s="102">
        <f>IF(ISERROR(INDEX(Results_Cases!AN:AN,MATCH(A60,Results_Cases!A:A,0))/AX60),"..",INDEX(Results_Cases!AN:AN,MATCH(A60,Results_Cases!A:A,0))/AX60)</f>
        <v>0.16090297790585975</v>
      </c>
      <c r="AU60" s="102">
        <f>IF(ISERROR(INDEX(Results_Cases!AO:AO,MATCH(A60,Results_Cases!A:A,0))/AX60),"..",INDEX(Results_Cases!AO:AO,MATCH(A60,Results_Cases!A:A,0))/AX60)</f>
        <v>3.3141210374639768E-2</v>
      </c>
      <c r="AV60" s="102">
        <f>IF(ISERROR(INDEX(Results_Cases!AP:AP,MATCH(A60,Results_Cases!A:A,0))/AX60),"..",INDEX(Results_Cases!AP:AP,MATCH(A60,Results_Cases!A:A,0))/AX60)</f>
        <v>1.1047070124879923E-2</v>
      </c>
      <c r="AW60" s="102">
        <f>IF(ISERROR(INDEX(Results_Cases!AQ:AQ,MATCH(A60,Results_Cases!A:A,0))/AX60),"..",INDEX(Results_Cases!AQ:AQ,MATCH(A60,Results_Cases!A:A,0))/AX60)</f>
        <v>6.7243035542747355E-3</v>
      </c>
      <c r="AX60" s="103">
        <f>INDEX(Results_Cases!AM:AM,MATCH(A60,Results_Cases!A:A,0))+INDEX(Results_Cases!AN:AN,MATCH(A60,Results_Cases!A:A,0))+INDEX(Results_Cases!AO:AO,MATCH(A60,Results_Cases!A:A,0))+INDEX(Results_Cases!AP:AP,MATCH(A60,Results_Cases!A:A,0))+INDEX(Results_Cases!AQ:AQ,MATCH(A60,Results_Cases!A:A,0))</f>
        <v>2082</v>
      </c>
      <c r="AY60" s="104">
        <f>IF(ISERROR(INDEX(Results_Cases!AR:AR,MATCH(A60,Results_Cases!A:A,0))/BD60),"..",INDEX(Results_Cases!AR:AR,MATCH(A60,Results_Cases!A:A,0))/BD60)</f>
        <v>0.73502538071065993</v>
      </c>
      <c r="AZ60" s="104">
        <f>IF(ISERROR(INDEX(Results_Cases!AS:AS,MATCH(A60,Results_Cases!A:A,0))/BD60),"..",INDEX(Results_Cases!AS:AS,MATCH(A60,Results_Cases!A:A,0))/BD60)</f>
        <v>0.20812182741116753</v>
      </c>
      <c r="BA60" s="104">
        <f>IF(ISERROR(INDEX(Results_Cases!AT:AT,MATCH(A60,Results_Cases!A:A,0))/BD60),"..",INDEX(Results_Cases!AT:AT,MATCH(A60,Results_Cases!A:A,0))/BD60)</f>
        <v>3.8578680203045689E-2</v>
      </c>
      <c r="BB60" s="104">
        <f>IF(ISERROR(INDEX(Results_Cases!AU:AU,MATCH(A60,Results_Cases!A:A,0))/BD60),"..",INDEX(Results_Cases!AU:AU,MATCH(A60,Results_Cases!A:A,0))/BD60)</f>
        <v>1.065989847715736E-2</v>
      </c>
      <c r="BC60" s="104">
        <f>IF(ISERROR(INDEX(Results_Cases!AV:AV,MATCH(A60,Results_Cases!A:A,0))/BD60),"..",INDEX(Results_Cases!AV:AV,MATCH(A60,Results_Cases!A:A,0))/BD60)</f>
        <v>7.6142131979695434E-3</v>
      </c>
      <c r="BD60" s="100">
        <f>INDEX(Results_Cases!AR:AR,MATCH(A60,Results_Cases!A:A,0))+INDEX(Results_Cases!AS:AS,MATCH(A60,Results_Cases!A:A,0))+INDEX(Results_Cases!AT:AT,MATCH(A60,Results_Cases!A:A,0))+INDEX(Results_Cases!AU:AU,MATCH(A60,Results_Cases!A:A,0))+INDEX(Results_Cases!AV:AV,MATCH(A60,Results_Cases!A:A,0))</f>
        <v>1970</v>
      </c>
      <c r="BE60" s="102">
        <f>IF(ISERROR(INDEX(Results_Cases!AW:AW,MATCH(A60,Results_Cases!A:A,0))/BJ60),"..",INDEX(Results_Cases!AW:AW,MATCH(A60,Results_Cases!A:A,0))/BJ60)</f>
        <v>0.82556463238827482</v>
      </c>
      <c r="BF60" s="102">
        <f>IF(ISERROR(INDEX(Results_Cases!AX:AX,MATCH(A60,Results_Cases!A:A,0))/BJ60),"..",INDEX(Results_Cases!AX:AX,MATCH(A60,Results_Cases!A:A,0))/BJ60)</f>
        <v>0.12878423834694858</v>
      </c>
      <c r="BG60" s="102">
        <f>IF(ISERROR(INDEX(Results_Cases!AY:AY,MATCH(A60,Results_Cases!A:A,0))/BJ60),"..",INDEX(Results_Cases!AY:AY,MATCH(A60,Results_Cases!A:A,0))/BJ60)</f>
        <v>3.0754444978375782E-2</v>
      </c>
      <c r="BH60" s="102">
        <f>IF(ISERROR(INDEX(Results_Cases!AZ:AZ,MATCH(A60,Results_Cases!A:A,0))/BJ60),"..",INDEX(Results_Cases!AZ:AZ,MATCH(A60,Results_Cases!A:A,0))/BJ60)</f>
        <v>9.1302258529553093E-3</v>
      </c>
      <c r="BI60" s="102">
        <f>IF(ISERROR(INDEX(Results_Cases!BA:BA,MATCH(A60,Results_Cases!A:A,0))/BJ60),"..",INDEX(Results_Cases!BA:BA,MATCH(A60,Results_Cases!A:A,0))/BJ60)</f>
        <v>5.7664584334454587E-3</v>
      </c>
      <c r="BJ60" s="103">
        <f>INDEX(Results_Cases!AW:AW,MATCH(A60,Results_Cases!A:A,0))+INDEX(Results_Cases!AX:AX,MATCH(A60,Results_Cases!A:A,0))+INDEX(Results_Cases!AY:AY,MATCH(A60,Results_Cases!A:A,0))+INDEX(Results_Cases!AZ:AZ,MATCH(A60,Results_Cases!A:A,0))+INDEX(Results_Cases!BA:BA,MATCH(A60,Results_Cases!A:A,0))</f>
        <v>2081</v>
      </c>
      <c r="BK60" s="104">
        <f>IF(ISERROR(INDEX(Results_Cases!BB:BB,MATCH(A60,Results_Cases!A:A,0))/BP60),"..",INDEX(Results_Cases!BB:BB,MATCH(A60,Results_Cases!A:A,0))/BP60)</f>
        <v>0.79817395482940889</v>
      </c>
      <c r="BL60" s="104">
        <f>IF(ISERROR(INDEX(Results_Cases!BC:BC,MATCH(A60,Results_Cases!A:A,0))/BP60),"..",INDEX(Results_Cases!BC:BC,MATCH(A60,Results_Cases!A:A,0))/BP60)</f>
        <v>0.14752522825564632</v>
      </c>
      <c r="BM60" s="104">
        <f>IF(ISERROR(INDEX(Results_Cases!BD:BD,MATCH(A60,Results_Cases!A:A,0))/BP60),"..",INDEX(Results_Cases!BD:BD,MATCH(A60,Results_Cases!A:A,0))/BP60)</f>
        <v>3.9404132628543968E-2</v>
      </c>
      <c r="BN60" s="104">
        <f>IF(ISERROR(INDEX(Results_Cases!BE:BE,MATCH(A60,Results_Cases!A:A,0))/BP60),"..",INDEX(Results_Cases!BE:BE,MATCH(A60,Results_Cases!A:A,0))/BP60)</f>
        <v>8.1691494473810668E-3</v>
      </c>
      <c r="BO60" s="104">
        <f>IF(ISERROR(INDEX(Results_Cases!BF:BF,MATCH(A60,Results_Cases!A:A,0))/BP60),"..",INDEX(Results_Cases!BF:BF,MATCH(A60,Results_Cases!A:A,0))/BP60)</f>
        <v>6.7275348390197021E-3</v>
      </c>
      <c r="BP60" s="100">
        <f>INDEX(Results_Cases!BB:BB,MATCH(A60,Results_Cases!A:A,0))+INDEX(Results_Cases!BC:BC,MATCH(A60,Results_Cases!A:A,0))+INDEX(Results_Cases!BD:BD,MATCH(A60,Results_Cases!A:A,0))+INDEX(Results_Cases!BE:BE,MATCH(A60,Results_Cases!A:A,0))+INDEX(Results_Cases!BF:BF,MATCH(A60,Results_Cases!A:A,0))</f>
        <v>2081</v>
      </c>
      <c r="BQ60" s="102">
        <f>IF(ISERROR(INDEX(Results_Cases!BG:BG,MATCH(A60,Results_Cases!A:A,0))/BV60),"..",INDEX(Results_Cases!BG:BG,MATCH(A60,Results_Cases!A:A,0))/BV60)</f>
        <v>0.58750000000000002</v>
      </c>
      <c r="BR60" s="102">
        <f>IF(ISERROR(INDEX(Results_Cases!BH:BH,MATCH(A60,Results_Cases!A:A,0))/AX60),"..",INDEX(Results_Cases!BH:BH,MATCH(A60,Results_Cases!A:A,0))/AX60)</f>
        <v>0.12295869356388088</v>
      </c>
      <c r="BS60" s="102">
        <f>IF(ISERROR(INDEX(Results_Cases!BI:BI,MATCH(A60,Results_Cases!A:A,0))/AX60),"..",INDEX(Results_Cases!BI:BI,MATCH(A60,Results_Cases!A:A,0))/AX60)</f>
        <v>7.6368876080691636E-2</v>
      </c>
      <c r="BT60" s="102">
        <f>IF(ISERROR(INDEX(Results_Cases!BJ:BJ,MATCH(A60,Results_Cases!A:A,0))/AX60),"..",INDEX(Results_Cases!BJ:BJ,MATCH(A60,Results_Cases!A:A,0))/AX60)</f>
        <v>1.3928914505283382E-2</v>
      </c>
      <c r="BU60" s="102">
        <f>IF(ISERROR(INDEX(Results_Cases!BK:BK,MATCH(A60,Results_Cases!A:A,0))/AX60),"..",INDEX(Results_Cases!BK:BK,MATCH(A60,Results_Cases!A:A,0))/AX60)</f>
        <v>8.6455331412103754E-3</v>
      </c>
      <c r="BV60" s="103">
        <f>INDEX(Results_Cases!BG:BG,MATCH(A60,Results_Cases!A:A,0))+INDEX(Results_Cases!BH:BH,MATCH(A60,Results_Cases!A:A,0))+INDEX(Results_Cases!BI:BI,MATCH(A60,Results_Cases!A:A,0))+INDEX(Results_Cases!BJ:BJ,MATCH(A60,Results_Cases!A:A,0))+INDEX(Results_Cases!BK:BK,MATCH(A60,Results_Cases!A:A,0))</f>
        <v>1120</v>
      </c>
      <c r="BW60" s="104">
        <f>IF(ISERROR(INDEX(Results_Cases!BL:BL,MATCH(A60,Results_Cases!A:A,0))/CB60),"..",INDEX(Results_Cases!BL:BL,MATCH(A60,Results_Cases!A:A,0))/CB60)</f>
        <v>0.60617059891107083</v>
      </c>
      <c r="BX60" s="104">
        <f>IF(ISERROR(INDEX(Results_Cases!BM:BM,MATCH(A60,Results_Cases!A:A,0))/CB60),"..",INDEX(Results_Cases!BM:BM,MATCH(A60,Results_Cases!A:A,0))/CB60)</f>
        <v>0.25952813067150637</v>
      </c>
      <c r="BY60" s="104">
        <f>IF(ISERROR(INDEX(Results_Cases!BN:BN,MATCH(A60,Results_Cases!A:A,0))/CB60),"..",INDEX(Results_Cases!BN:BN,MATCH(A60,Results_Cases!A:A,0))/CB60)</f>
        <v>0.11433756805807622</v>
      </c>
      <c r="BZ60" s="104">
        <f>IF(ISERROR(INDEX(Results_Cases!BO:BO,MATCH(A60,Results_Cases!A:A,0))/CB60),"..",INDEX(Results_Cases!BO:BO,MATCH(A60,Results_Cases!A:A,0))/CB60)</f>
        <v>9.0744101633393835E-3</v>
      </c>
      <c r="CA60" s="104">
        <f>IF(ISERROR(INDEX(Results_Cases!BP:BP,MATCH(A60,Results_Cases!A:A,0))/CB60),"..",INDEX(Results_Cases!BP:BP,MATCH(A60,Results_Cases!A:A,0))/CB60)</f>
        <v>1.0889292196007259E-2</v>
      </c>
      <c r="CB60" s="100">
        <f>INDEX(Results_Cases!BL:BL,MATCH(A60,Results_Cases!A:A,0))+INDEX(Results_Cases!BM:BM,MATCH(A60,Results_Cases!A:A,0))+INDEX(Results_Cases!BN:BN,MATCH(A60,Results_Cases!A:A,0))+INDEX(Results_Cases!BO:BO,MATCH(A60,Results_Cases!A:A,0))+INDEX(Results_Cases!BP:BP,MATCH(A60,Results_Cases!A:A,0))</f>
        <v>551</v>
      </c>
      <c r="CC60" s="102">
        <f>IF(ISERROR(INDEX(Results_Cases!BQ:BQ,MATCH(A60,Results_Cases!A:A,0))/CH60),"..",INDEX(Results_Cases!BQ:BQ,MATCH(A60,Results_Cases!A:A,0))/CH60)</f>
        <v>0.47442383361439011</v>
      </c>
      <c r="CD60" s="102">
        <f>IF(ISERROR(INDEX(Results_Cases!BR:BR,MATCH(A60,Results_Cases!A:A,0))/CH60),"..",INDEX(Results_Cases!BR:BR,MATCH(A60,Results_Cases!A:A,0))/CH60)</f>
        <v>0.35581787521079256</v>
      </c>
      <c r="CE60" s="102">
        <f>IF(ISERROR(INDEX(Results_Cases!BS:BS,MATCH(A60,Results_Cases!A:A,0))/CH60),"..",INDEX(Results_Cases!BS:BS,MATCH(A60,Results_Cases!A:A,0))/CH60)</f>
        <v>0.13659359190556492</v>
      </c>
      <c r="CF60" s="102">
        <f>IF(ISERROR(INDEX(Results_Cases!BT:BT,MATCH(A60,Results_Cases!A:A,0))/CH60),"..",INDEX(Results_Cases!BT:BT,MATCH(A60,Results_Cases!A:A,0))/CH60)</f>
        <v>2.4732996065205171E-2</v>
      </c>
      <c r="CG60" s="102">
        <f>IF(ISERROR(INDEX(Results_Cases!BU:BU,MATCH(A60,Results_Cases!A:A,0))/CH60),"..",INDEX(Results_Cases!BU:BU,MATCH(A60,Results_Cases!A:A,0))/CH60)</f>
        <v>8.4317032040472171E-3</v>
      </c>
      <c r="CH60" s="103">
        <f>INDEX(Results_Cases!BQ:BQ,MATCH(A60,Results_Cases!A:A,0))+INDEX(Results_Cases!BR:BR,MATCH(A60,Results_Cases!A:A,0))+INDEX(Results_Cases!BS:BS,MATCH(A60,Results_Cases!A:A,0))+INDEX(Results_Cases!BT:BT,MATCH(A60,Results_Cases!A:A,0))+INDEX(Results_Cases!BU:BU,MATCH(A60,Results_Cases!A:A,0))</f>
        <v>1779</v>
      </c>
      <c r="CI60" s="104">
        <f>IF(ISERROR(INDEX(Results_Cases!BV:BV,MATCH(A60,Results_Cases!A:A,0))/CN60),"..",INDEX(Results_Cases!BV:BV,MATCH(A60,Results_Cases!A:A,0))/CN60)</f>
        <v>0.47176079734219267</v>
      </c>
      <c r="CJ60" s="104">
        <f>IF(ISERROR(INDEX(Results_Cases!BW:BW,MATCH(A60,Results_Cases!A:A,0))/CN60),"..",INDEX(Results_Cases!BW:BW,MATCH(A60,Results_Cases!A:A,0))/CN60)</f>
        <v>0.36046511627906974</v>
      </c>
      <c r="CK60" s="104">
        <f>IF(ISERROR(INDEX(Results_Cases!BX:BX,MATCH(A60,Results_Cases!A:A,0))/CN60),"..",INDEX(Results_Cases!BX:BX,MATCH(A60,Results_Cases!A:A,0))/CN60)</f>
        <v>0.13455149501661129</v>
      </c>
      <c r="CL60" s="104">
        <f>IF(ISERROR(INDEX(Results_Cases!BY:BY,MATCH(A60,Results_Cases!A:A,0))/CN60),"..",INDEX(Results_Cases!BY:BY,MATCH(A60,Results_Cases!A:A,0))/CN60)</f>
        <v>2.5470653377630121E-2</v>
      </c>
      <c r="CM60" s="104">
        <f>IF(ISERROR(INDEX(Results_Cases!BZ:BZ,MATCH(A60,Results_Cases!A:A,0))/CN60),"..",INDEX(Results_Cases!BZ:BZ,MATCH(A60,Results_Cases!A:A,0))/CN60)</f>
        <v>7.7519379844961239E-3</v>
      </c>
      <c r="CN60" s="100">
        <f>INDEX(Results_Cases!BV:BV,MATCH(A60,Results_Cases!A:A,0))+INDEX(Results_Cases!BW:BW,MATCH(A60,Results_Cases!A:A,0))+INDEX(Results_Cases!BX:BX,MATCH(A60,Results_Cases!A:A,0))+INDEX(Results_Cases!BY:BY,MATCH(A60,Results_Cases!A:A,0))+INDEX(Results_Cases!BZ:BZ,MATCH(A60,Results_Cases!A:A,0))</f>
        <v>1806</v>
      </c>
      <c r="CO60" s="102">
        <f>IF(ISERROR(INDEX(Results_Cases!CA:CA,MATCH(A60,Results_Cases!A:A,0))/CT60),0,INDEX(Results_Cases!CA:CA,MATCH(A60,Results_Cases!A:A,0))/CT60)</f>
        <v>0.72189349112426038</v>
      </c>
      <c r="CP60" s="102">
        <f>IF(ISERROR(INDEX(Results_Cases!CB:CB,MATCH(A60,Results_Cases!A:A,0))/CT60),0,INDEX(Results_Cases!CB:CB,MATCH(A60,Results_Cases!A:A,0))/CT60)</f>
        <v>0.24852071005917159</v>
      </c>
      <c r="CQ60" s="102">
        <f>IF(ISERROR(INDEX(Results_Cases!CC:CC,MATCH(A60,Results_Cases!A:A,0))/CT60),0,INDEX(Results_Cases!CC:CC,MATCH(A60,Results_Cases!A:A,0))/CT60)</f>
        <v>2.9585798816568046E-2</v>
      </c>
      <c r="CR60" s="102">
        <f>IF(ISERROR(INDEX(Results_Cases!CD:CD,MATCH(A60,Results_Cases!A:A,0))/CT60),0,INDEX(Results_Cases!CD:CD,MATCH(A60,Results_Cases!A:A,0))/CT60)</f>
        <v>0</v>
      </c>
      <c r="CS60" s="102">
        <f>IF(ISERROR(INDEX(Results_Cases!CE:CE,MATCH(A60,Results_Cases!A:A,0))/CT60),0,INDEX(Results_Cases!CE:CE,MATCH(A60,Results_Cases!A:A,0))/CT60)</f>
        <v>0</v>
      </c>
      <c r="CT60" s="103">
        <f>IF(ISERROR(INDEX(Results_Cases!CA:CA,MATCH(A60,Results_Cases!A:A,0))+INDEX(Results_Cases!CB:CB,MATCH(A60,Results_Cases!A:A,0))+INDEX(Results_Cases!CC:CC,MATCH(A60,Results_Cases!A:A,0))+INDEX(Results_Cases!CD:CD,MATCH(A60,Results_Cases!A:A,0))+INDEX(Results_Cases!CE:CE,MATCH(A60,Results_Cases!A:A,0))),0,INDEX(Results_Cases!CA:CA,MATCH(A60,Results_Cases!A:A,0))+INDEX(Results_Cases!CB:CB,MATCH(A60,Results_Cases!A:A,0))+INDEX(Results_Cases!CC:CC,MATCH(A60,Results_Cases!A:A,0))+INDEX(Results_Cases!CD:CD,MATCH(A60,Results_Cases!A:A,0))+INDEX(Results_Cases!CE:CE,MATCH(A60,Results_Cases!A:A,0)))</f>
        <v>169</v>
      </c>
      <c r="CU60" s="104">
        <f>INDEX(Results_Cases!CF:CF,MATCH(A60,Results_Cases!A:A,0))/DC60</f>
        <v>0.38724800750117205</v>
      </c>
      <c r="CV60" s="104">
        <f>INDEX(Results_Cases!CG:CG,MATCH(A60,Results_Cases!A:A,0))/DC60</f>
        <v>4.0318799812470697E-2</v>
      </c>
      <c r="CW60" s="104">
        <f>INDEX(Results_Cases!CH:CH,MATCH(A60,Results_Cases!A:A,0))/DC60</f>
        <v>0.52648851383028594</v>
      </c>
      <c r="CX60" s="104">
        <f>INDEX(Results_Cases!CI:CI,MATCH(A60,Results_Cases!A:A,0))/DC60</f>
        <v>7.7824660103141111E-2</v>
      </c>
      <c r="CY60" s="104">
        <f>INDEX(Results_Cases!CJ:CJ,MATCH(A60,Results_Cases!A:A,0))/DC60</f>
        <v>0.3886544772620722</v>
      </c>
      <c r="CZ60" s="104">
        <f>INDEX(Results_Cases!CK:CK,MATCH(A60,Results_Cases!A:A,0))/DC60</f>
        <v>1.0782934833567745E-2</v>
      </c>
      <c r="DA60" s="104">
        <f>INDEX(Results_Cases!CL:CL,MATCH(A60,Results_Cases!A:A,0))/DC60</f>
        <v>6.9854664791373658E-2</v>
      </c>
      <c r="DB60" s="104">
        <f>INDEX(Results_Cases!CM:CM,MATCH(A60,Results_Cases!A:A,0))/DC60</f>
        <v>0.22925457102672292</v>
      </c>
      <c r="DC60" s="100">
        <f>INDEX(Results_Cases!HB:HB,MATCH(A60,Results_Cases!A:A,0))</f>
        <v>2133</v>
      </c>
      <c r="DD60" s="102">
        <f>IF(ISERROR(INDEX(Results_Cases!CN:CN,MATCH(A60,Results_Cases!A:A,0))/DK60),"..",INDEX(Results_Cases!CN:CN,MATCH(A60,Results_Cases!A:A,0))/DK60)</f>
        <v>0.68081093823668082</v>
      </c>
      <c r="DE60" s="102">
        <f>IF(ISERROR(INDEX(Results_Cases!CO:CO,MATCH(A60,Results_Cases!A:A,0))/DK60),"..",INDEX(Results_Cases!CO:CO,MATCH(A60,Results_Cases!A:A,0))/DK60)</f>
        <v>1.0372465818010372E-2</v>
      </c>
      <c r="DF60" s="102">
        <f>IF(ISERROR(INDEX(Results_Cases!CP:CP,MATCH(A60,Results_Cases!A:A,0))/DK60),"..",INDEX(Results_Cases!CP:CP,MATCH(A60,Results_Cases!A:A,0))/DK60)</f>
        <v>0.1107967939651108</v>
      </c>
      <c r="DG60" s="102">
        <f>IF(ISERROR(INDEX(Results_Cases!CQ:CQ,MATCH(A60,Results_Cases!A:A,0))/DK60),"..",INDEX(Results_Cases!CQ:CQ,MATCH(A60,Results_Cases!A:A,0))/DK60)</f>
        <v>9.0994813767090996E-2</v>
      </c>
      <c r="DH60" s="102">
        <f>IF(ISERROR(INDEX(Results_Cases!CR:CR,MATCH(A60,Results_Cases!A:A,0))/DK60),"..",INDEX(Results_Cases!CR:CR,MATCH(A60,Results_Cases!A:A,0))/DK60)</f>
        <v>0.10702498821310702</v>
      </c>
      <c r="DI60" s="105">
        <f>IF(ISERROR(INDEX(Results_Cases!CS:CS,MATCH(A60,Results_Cases!A:A,0))),0,INDEX(Results_Cases!CS:CS,MATCH(A60,Results_Cases!A:A,0)))</f>
        <v>13.901211678832103</v>
      </c>
      <c r="DJ60" s="106">
        <f>IF(ISERROR(INDEX(Results_Cases!CT:CT,MATCH(A60,Results_Cases!A:A,0))),0,INDEX(Results_Cases!CT:CT,MATCH(A60,Results_Cases!A:A,0)))</f>
        <v>6</v>
      </c>
      <c r="DK60" s="103">
        <f>INDEX(Results_Cases!CN:CN,MATCH(A60,Results_Cases!A:A,0))+INDEX(Results_Cases!CO:CO,MATCH(A60,Results_Cases!A:A,0))+INDEX(Results_Cases!CP:CP,MATCH(A60,Results_Cases!A:A,0))+INDEX(Results_Cases!CQ:CQ,MATCH(A60,Results_Cases!A:A,0))+INDEX(Results_Cases!CR:CR,MATCH(A60,Results_Cases!A:A,0))</f>
        <v>2121</v>
      </c>
      <c r="DL60" s="104">
        <f>IF(ISERROR(INDEX(Results_Cases!CU:CU,MATCH(A60,Results_Cases!A:A,0))/DO60),"..",INDEX(Results_Cases!CU:CU,MATCH(A60,Results_Cases!A:A,0))/DO60)</f>
        <v>0.16562282533054976</v>
      </c>
      <c r="DM60" s="104">
        <f>IF(ISERROR(INDEX(Results_Cases!CV:CV,MATCH(A60,Results_Cases!A:A,0))/DO60),"..",INDEX(Results_Cases!CV:CV,MATCH(A60,Results_Cases!A:A,0))/DO60)</f>
        <v>0.80097425191370908</v>
      </c>
      <c r="DN60" s="104">
        <f>IF(ISERROR(INDEX(Results_Cases!CW:CW,MATCH(A60,Results_Cases!A:A,0))/DO60),"..",INDEX(Results_Cases!CW:CW,MATCH(A60,Results_Cases!A:A,0))/DO60)</f>
        <v>3.3402922755741124E-2</v>
      </c>
      <c r="DO60" s="100">
        <f>INDEX(Results_Cases!CU:CU,MATCH(A60,Results_Cases!A:A,0))+INDEX(Results_Cases!CV:CV,MATCH(A60,Results_Cases!A:A,0))+INDEX(Results_Cases!CW:CW,MATCH(A60,Results_Cases!A:A,0))</f>
        <v>1437</v>
      </c>
      <c r="DP60" s="102">
        <f>IF(ISERROR(INDEX(Results_Cases!CX:CX,MATCH(A60,Results_Cases!A:A,0))/DS60),"..",INDEX(Results_Cases!CX:CX,MATCH(A60,Results_Cases!A:A,0))/DS60)</f>
        <v>0.49879285369386772</v>
      </c>
      <c r="DQ60" s="102">
        <f>IF(ISERROR(INDEX(Results_Cases!CY:CY,MATCH(A60,Results_Cases!A:A,0))/DS60),"..",INDEX(Results_Cases!CY:CY,MATCH(A60,Results_Cases!A:A,0))/DS60)</f>
        <v>0.5002414292612265</v>
      </c>
      <c r="DR60" s="102">
        <f>IF(ISERROR(INDEX(Results_Cases!CZ:CZ,MATCH(A60,Results_Cases!A:A,0))/DS60),"..",INDEX(Results_Cases!CZ:CZ,MATCH(A60,Results_Cases!A:A,0))/DS60)</f>
        <v>9.6571704490584255E-4</v>
      </c>
      <c r="DS60" s="103">
        <f>INDEX(Results_Cases!CX:CX,MATCH(A60,Results_Cases!A:A,0))+INDEX(Results_Cases!CY:CY,MATCH(A60,Results_Cases!A:A,0))+INDEX(Results_Cases!CZ:CZ,MATCH(A60,Results_Cases!A:A,0))</f>
        <v>2071</v>
      </c>
      <c r="DT60" s="104">
        <f>IF(ISERROR(INDEX(Results_Cases!DA:DA,MATCH(A60,Results_Cases!A:A,0))/EC60),"..",INDEX(Results_Cases!DA:DA,MATCH(A60,Results_Cases!A:A,0))/EC60)</f>
        <v>1.1000523834468309E-2</v>
      </c>
      <c r="DU60" s="104">
        <f>IF(ISERROR(INDEX(Results_Cases!DB:DB,MATCH(A60,Results_Cases!A:A,0))/EC60),"..",INDEX(Results_Cases!DB:DB,MATCH(A60,Results_Cases!A:A,0))/EC60)</f>
        <v>4.2954426401257205E-2</v>
      </c>
      <c r="DV60" s="104">
        <f>IF(ISERROR(INDEX(Results_Cases!DC:DC,MATCH(A60,Results_Cases!A:A,0))/EC60),"..",INDEX(Results_Cases!DC:DC,MATCH(A60,Results_Cases!A:A,0))/EC60)</f>
        <v>6.0764798323729705E-2</v>
      </c>
      <c r="DW60" s="104">
        <f>IF(ISERROR(INDEX(Results_Cases!DD:DD,MATCH(A60,Results_Cases!A:A,0))/EC60),"..",INDEX(Results_Cases!DD:DD,MATCH(A60,Results_Cases!A:A,0))/EC60)</f>
        <v>0.1000523834468308</v>
      </c>
      <c r="DX60" s="104">
        <f>IF(ISERROR(INDEX(Results_Cases!DE:DE,MATCH(A60,Results_Cases!A:A,0))/EC60),"..",INDEX(Results_Cases!DE:DE,MATCH(A60,Results_Cases!A:A,0))/EC60)</f>
        <v>0.23467784180199058</v>
      </c>
      <c r="DY60" s="104">
        <f>IF(ISERROR(INDEX(Results_Cases!DF:DF,MATCH(A60,Results_Cases!A:A,0))/EC60),"..",INDEX(Results_Cases!DF:DF,MATCH(A60,Results_Cases!A:A,0))/EC60)</f>
        <v>0.36039811419591411</v>
      </c>
      <c r="DZ60" s="104">
        <f>IF(ISERROR(INDEX(Results_Cases!DG:DG,MATCH(A60,Results_Cases!A:A,0))/EC60),"..",INDEX(Results_Cases!DG:DG,MATCH(A60,Results_Cases!A:A,0))/EC60)</f>
        <v>0.16657936092194867</v>
      </c>
      <c r="EA60" s="104">
        <f>IF(ISERROR(INDEX(Results_Cases!DH:DH,MATCH(A60,Results_Cases!A:A,0))/EC60),"..",INDEX(Results_Cases!DH:DH,MATCH(A60,Results_Cases!A:A,0))/EC60)</f>
        <v>2.3572551073860661E-2</v>
      </c>
      <c r="EB60" s="107">
        <f>IF(ISERROR(INDEX(Results_Cases!DI:DI,MATCH(A60,Results_Cases!A:A,0))),"..",INDEX(Results_Cases!DI:DI,MATCH(A60,Results_Cases!A:A,0)))</f>
        <v>54.449007220216636</v>
      </c>
      <c r="EC60" s="100">
        <f>INDEX(Results_Cases!DA:DA,MATCH(A60,Results_Cases!A:A,0))+INDEX(Results_Cases!DB:DB,MATCH(A60,Results_Cases!A:A,0))+INDEX(Results_Cases!DC:DC,MATCH(A60,Results_Cases!A:A,0))+INDEX(Results_Cases!DD:DD,MATCH(A60,Results_Cases!A:A,0))+INDEX(Results_Cases!DE:DE,MATCH(A60,Results_Cases!A:A,0))+INDEX(Results_Cases!DF:DF,MATCH(A60,Results_Cases!A:A,0))+INDEX(Results_Cases!DG:DG,MATCH(A60,Results_Cases!A:A,0))+INDEX(Results_Cases!DH:DH,MATCH(A60,Results_Cases!A:A,0))</f>
        <v>1909</v>
      </c>
      <c r="ED60" s="102">
        <f>IF(ISERROR(INDEX(Results_Cases!DJ:DJ,MATCH(A60,Results_Cases!A:A,0))/EI60),"..",INDEX(Results_Cases!DJ:DJ,MATCH(A60,Results_Cases!A:A,0))/EI60)</f>
        <v>3.376748673420164E-3</v>
      </c>
      <c r="EE60" s="102">
        <f>IF(ISERROR(INDEX(Results_Cases!DK:DK,MATCH(A60,Results_Cases!A:A,0))/EI60),"..",INDEX(Results_Cases!DK:DK,MATCH(A60,Results_Cases!A:A,0))/EI60)</f>
        <v>6.02990834539315E-2</v>
      </c>
      <c r="EF60" s="102">
        <f>IF(ISERROR(INDEX(Results_Cases!DL:DL,MATCH(A60,Results_Cases!A:A,0))/EI60),"..",INDEX(Results_Cases!DL:DL,MATCH(A60,Results_Cases!A:A,0))/EI60)</f>
        <v>4.3415340086830683E-3</v>
      </c>
      <c r="EG60" s="102">
        <f>IF(ISERROR(INDEX(Results_Cases!DM:DM,MATCH(A60,Results_Cases!A:A,0))/EI60),"..",INDEX(Results_Cases!DM:DM,MATCH(A60,Results_Cases!A:A,0))/EI60)</f>
        <v>0.87891944042450554</v>
      </c>
      <c r="EH60" s="102">
        <f>IF(ISERROR(INDEX(Results_Cases!DN:DN,MATCH(A60,Results_Cases!A:A,0))/EI60),"..",INDEX(Results_Cases!DN:DN,MATCH(A60,Results_Cases!A:A,0))/EI60)</f>
        <v>5.306319343945972E-2</v>
      </c>
      <c r="EI60" s="103">
        <f>INDEX(Results_Cases!DJ:DJ,MATCH(A60,Results_Cases!A:A,0))+INDEX(Results_Cases!DK:DK,MATCH(A60,Results_Cases!A:A,0))+INDEX(Results_Cases!DL:DL,MATCH(A60,Results_Cases!A:A,0))+INDEX(Results_Cases!DM:DM,MATCH(A60,Results_Cases!A:A,0))+INDEX(Results_Cases!DN:DN,MATCH(A60,Results_Cases!A:A,0))</f>
        <v>2073</v>
      </c>
      <c r="EJ60" s="104">
        <f>IF(ISERROR(INDEX(Results_Cases!DO:DO,MATCH(A60,Results_Cases!A:A,0))/EI60),"..",INDEX(Results_Cases!DO:DO,MATCH(A60,Results_Cases!A:A,0))/EI60)</f>
        <v>4.8239266763145202E-4</v>
      </c>
      <c r="EK60" s="104">
        <f>IF(ISERROR(INDEX(Results_Cases!DP:DP,MATCH(A60,Results_Cases!A:A,0))/EI60),"..",INDEX(Results_Cases!DP:DP,MATCH(A60,Results_Cases!A:A,0))/EI60)</f>
        <v>4.8239266763145202E-4</v>
      </c>
      <c r="EL60" s="104">
        <f>IF(ISERROR(INDEX(Results_Cases!DQ:DQ,MATCH(A60,Results_Cases!A:A,0))/EI60),"..",INDEX(Results_Cases!DQ:DQ,MATCH(A60,Results_Cases!A:A,0))/EI60)</f>
        <v>2.41196333815726E-3</v>
      </c>
      <c r="EM60" s="102">
        <f>IF(ISERROR(INDEX(Results_Cases!DR:DR,MATCH(A60,Results_Cases!A:A,0))/EI60),"..",INDEX(Results_Cases!DR:DR,MATCH(A60,Results_Cases!A:A,0))/EI60)</f>
        <v>9.6478533526290404E-4</v>
      </c>
      <c r="EN60" s="102">
        <f>IF(ISERROR(INDEX(Results_Cases!DS:DS,MATCH(A60,Results_Cases!A:A,0))/EI60),"..",INDEX(Results_Cases!DS:DS,MATCH(A60,Results_Cases!A:A,0))/EI60)</f>
        <v>4.8239266763145202E-4</v>
      </c>
      <c r="EO60" s="102">
        <f>IF(ISERROR(INDEX(Results_Cases!DT:DT,MATCH(A60,Results_Cases!A:A,0))/EI60),"..",INDEX(Results_Cases!DT:DT,MATCH(A60,Results_Cases!A:A,0))/EI60)</f>
        <v>2.2672455378678243E-2</v>
      </c>
      <c r="EP60" s="102">
        <f>IF(ISERROR(INDEX(Results_Cases!DU:DU,MATCH(A60,Results_Cases!A:A,0))/EI60),"..",INDEX(Results_Cases!DU:DU,MATCH(A60,Results_Cases!A:A,0))/EI60)</f>
        <v>3.6179450072358899E-2</v>
      </c>
      <c r="EQ60" s="104">
        <f>IF(ISERROR(INDEX(Results_Cases!DV:DV,MATCH(A60,Results_Cases!A:A,0))/EI60),"..",INDEX(Results_Cases!DV:DV,MATCH(A60,Results_Cases!A:A,0))/EI60)</f>
        <v>9.6478533526290404E-4</v>
      </c>
      <c r="ER60" s="104">
        <f>IF(ISERROR(INDEX(Results_Cases!DW:DW,MATCH(A60,Results_Cases!A:A,0))/EI60),"..",INDEX(Results_Cases!DW:DW,MATCH(A60,Results_Cases!A:A,0))/EI60)</f>
        <v>9.6478533526290404E-4</v>
      </c>
      <c r="ES60" s="104">
        <f>IF(ISERROR(INDEX(Results_Cases!DX:DX,MATCH(A60,Results_Cases!A:A,0))/EI60),"..",INDEX(Results_Cases!DX:DX,MATCH(A60,Results_Cases!A:A,0))/EI60)</f>
        <v>4.8239266763145202E-4</v>
      </c>
      <c r="ET60" s="104">
        <f>IF(ISERROR(INDEX(Results_Cases!DY:DY,MATCH(A60,Results_Cases!A:A,0))/EI60),"..",INDEX(Results_Cases!DY:DY,MATCH(A60,Results_Cases!A:A,0))/EI60)</f>
        <v>4.8239266763145202E-4</v>
      </c>
      <c r="EU60" s="104">
        <f>IF(ISERROR(INDEX(Results_Cases!DZ:DZ,MATCH(A60,Results_Cases!A:A,0))/EI60),"..",INDEX(Results_Cases!DZ:DZ,MATCH(A60,Results_Cases!A:A,0))/EI60)</f>
        <v>0</v>
      </c>
      <c r="EV60" s="104">
        <f>IF(ISERROR(INDEX(Results_Cases!EA:EA,MATCH(A60,Results_Cases!A:A,0))/EI60),"..",INDEX(Results_Cases!EA:EA,MATCH(A60,Results_Cases!A:A,0))/EI60)</f>
        <v>4.8239266763145202E-4</v>
      </c>
      <c r="EW60" s="104">
        <f>IF(ISERROR(INDEX(Results_Cases!EB:EB,MATCH(A60,Results_Cases!A:A,0))/EI60),"..",INDEX(Results_Cases!EB:EB,MATCH(A60,Results_Cases!A:A,0))/EI60)</f>
        <v>9.6478533526290404E-4</v>
      </c>
      <c r="EX60" s="102">
        <f>IF(ISERROR(INDEX(Results_Cases!EC:EC,MATCH(A60,Results_Cases!A:A,0))/EI60),"..",INDEX(Results_Cases!EC:EC,MATCH(A60,Results_Cases!A:A,0))/EI60)</f>
        <v>0</v>
      </c>
      <c r="EY60" s="102">
        <f>IF(ISERROR(INDEX(Results_Cases!ED:ED,MATCH(A60,Results_Cases!A:A,0))/EI60),"..",INDEX(Results_Cases!ED:ED,MATCH(A60,Results_Cases!A:A,0))/EI60)</f>
        <v>0</v>
      </c>
      <c r="EZ60" s="102">
        <f>IF(ISERROR(INDEX(Results_Cases!EE:EE,MATCH(A60,Results_Cases!A:A,0))/EI60),"..",INDEX(Results_Cases!EE:EE,MATCH(A60,Results_Cases!A:A,0))/EI60)</f>
        <v>1.4471780028943559E-3</v>
      </c>
      <c r="FA60" s="102">
        <f>IF(ISERROR(INDEX(Results_Cases!EF:EF,MATCH(A60,Results_Cases!A:A,0))/EI60),"..",INDEX(Results_Cases!EF:EF,MATCH(A60,Results_Cases!A:A,0))/EI60)</f>
        <v>4.8239266763145202E-4</v>
      </c>
      <c r="FB60" s="102">
        <f>IF(ISERROR(INDEX(Results_Cases!EG:EG,MATCH(A60,Results_Cases!A:A,0))/EI60),"..",INDEX(Results_Cases!EG:EG,MATCH(A60,Results_Cases!A:A,0))/EI60)</f>
        <v>5.3063193439459718E-3</v>
      </c>
      <c r="FC60" s="102">
        <f>IF(ISERROR(INDEX(Results_Cases!EH:EH,MATCH(A60,Results_Cases!A:A,0))/EI60),"..",INDEX(Results_Cases!EH:EH,MATCH(A60,Results_Cases!A:A,0))/EI60)</f>
        <v>1.9295706705258081E-3</v>
      </c>
      <c r="FD60" s="102">
        <f>IF(ISERROR(INDEX(Results_Cases!EI:EI,MATCH(A60,Results_Cases!A:A,0))/EI60),"..",INDEX(Results_Cases!EI:EI,MATCH(A60,Results_Cases!A:A,0))/EI60)</f>
        <v>0</v>
      </c>
      <c r="FE60" s="102">
        <f>IF(ISERROR(INDEX(Results_Cases!EJ:EJ,MATCH(A60,Results_Cases!A:A,0))/EI60),"..",INDEX(Results_Cases!EJ:EJ,MATCH(A60,Results_Cases!A:A,0))/EI60)</f>
        <v>4.3415340086830683E-3</v>
      </c>
      <c r="FF60" s="102">
        <f>IF(ISERROR(INDEX(Results_Cases!EK:EK,MATCH(A60,Results_Cases!A:A,0))/EI60),"..",INDEX(Results_Cases!EK:EK,MATCH(A60,Results_Cases!A:A,0))/EI60)</f>
        <v>0</v>
      </c>
      <c r="FG60" s="102">
        <f>IF(ISERROR(INDEX(Results_Cases!EL:EL,MATCH(A60,Results_Cases!A:A,0))/EI60),"..",INDEX(Results_Cases!EL:EL,MATCH(A60,Results_Cases!A:A,0))/EI60)</f>
        <v>1.4471780028943559E-3</v>
      </c>
      <c r="FH60" s="102">
        <f>IF(ISERROR(INDEX(Results_Cases!EM:EM,MATCH(A60,Results_Cases!A:A,0))/EI60),"..",INDEX(Results_Cases!EM:EM,MATCH(A60,Results_Cases!A:A,0))/EI60)</f>
        <v>4.8239266763145202E-4</v>
      </c>
      <c r="FI60" s="102">
        <f>IF(ISERROR(INDEX(Results_Cases!EN:EN,MATCH(A60,Results_Cases!A:A,0))/EI60),"..",INDEX(Results_Cases!EN:EN,MATCH(A60,Results_Cases!A:A,0))/EI60)</f>
        <v>4.8239266763145202E-4</v>
      </c>
      <c r="FJ60" s="102">
        <f>IF(ISERROR(INDEX(Results_Cases!EO:EO,MATCH(A60,Results_Cases!A:A,0))/EI60),"..",INDEX(Results_Cases!EO:EO,MATCH(A60,Results_Cases!A:A,0))/EI60)</f>
        <v>0</v>
      </c>
      <c r="FK60" s="102">
        <f>IF(ISERROR(INDEX(Results_Cases!EP:EP,MATCH(A60,Results_Cases!A:A,0))/EI60),"..",INDEX(Results_Cases!EP:EP,MATCH(A60,Results_Cases!A:A,0))/EI60)</f>
        <v>3.376748673420164E-3</v>
      </c>
      <c r="FL60" s="102">
        <f>IF(ISERROR(INDEX(Results_Cases!EQ:EQ,MATCH(A60,Results_Cases!A:A,0))/EI60),"..",INDEX(Results_Cases!EQ:EQ,MATCH(A60,Results_Cases!A:A,0))/EI60)</f>
        <v>9.6478533526290404E-4</v>
      </c>
      <c r="FM60" s="102">
        <f>IF(ISERROR(INDEX(Results_Cases!ER:ER,MATCH(A60,Results_Cases!A:A,0))/EI60),"..",INDEX(Results_Cases!ER:ER,MATCH(A60,Results_Cases!A:A,0))/EI60)</f>
        <v>0</v>
      </c>
      <c r="FN60" s="102">
        <f>IF(ISERROR(INDEX(Results_Cases!ES:ES,MATCH(A60,Results_Cases!A:A,0))/EI60),"..",INDEX(Results_Cases!ES:ES,MATCH(A60,Results_Cases!A:A,0))/EI60)</f>
        <v>9.6478533526290404E-4</v>
      </c>
      <c r="FO60" s="102">
        <f>IF(ISERROR(INDEX(Results_Cases!ET:ET,MATCH(A60,Results_Cases!A:A,0))/EI60),"..",INDEX(Results_Cases!ET:ET,MATCH(A60,Results_Cases!A:A,0))/EI60)</f>
        <v>4.8239266763145202E-4</v>
      </c>
      <c r="FP60" s="102">
        <f>IF(ISERROR(INDEX(Results_Cases!EU:EU,MATCH(A60,Results_Cases!A:A,0))/EI60),"..",INDEX(Results_Cases!EU:EU,MATCH(A60,Results_Cases!A:A,0))/EI60)</f>
        <v>2.8943560057887118E-3</v>
      </c>
      <c r="FQ60" s="102">
        <f>IF(ISERROR(INDEX(Results_Cases!EV:EV,MATCH(A60,Results_Cases!A:A,0))/EI60),"..",INDEX(Results_Cases!EV:EV,MATCH(A60,Results_Cases!A:A,0))/EI60)</f>
        <v>0</v>
      </c>
      <c r="FR60" s="102">
        <f>IF(ISERROR(INDEX(Results_Cases!EW:EW,MATCH(A60,Results_Cases!A:A,0))/EI60),"..",INDEX(Results_Cases!EW:EW,MATCH(A60,Results_Cases!A:A,0))/EI60)</f>
        <v>1.4471780028943559E-3</v>
      </c>
      <c r="FS60" s="102">
        <f>IF(ISERROR(INDEX(Results_Cases!EX:EX,MATCH(A60,Results_Cases!A:A,0))/EI60),"..",INDEX(Results_Cases!EX:EX,MATCH(A60,Results_Cases!A:A,0))/EI60)</f>
        <v>0.85287023637240711</v>
      </c>
      <c r="FT60" s="104">
        <f>IF(ISERROR(INDEX(Results_Cases!EY:EY,MATCH(A60,Results_Cases!A:A,0))/EI60),"..",INDEX(Results_Cases!EY:EY,MATCH(A60,Results_Cases!A:A,0))/EI60)</f>
        <v>4.0520984081041968E-2</v>
      </c>
      <c r="FU60" s="104">
        <f>IF(ISERROR(INDEX(Results_Cases!EZ:EZ,MATCH(A60,Results_Cases!A:A,0))/EI60),"..",INDEX(Results_Cases!EZ:EZ,MATCH(A60,Results_Cases!A:A,0))/EI60)</f>
        <v>1.2542209358417752E-2</v>
      </c>
      <c r="FV60" s="102">
        <f>IF(ISERROR(INDEX(Results_Cases!FA:FA,MATCH(A60,Results_Cases!A:A,0))/GB60),"..",INDEX(Results_Cases!FA:FA,MATCH(A60,Results_Cases!A:A,0))/GB60)</f>
        <v>0.85601458080194415</v>
      </c>
      <c r="FW60" s="102">
        <f>IF(ISERROR(INDEX(Results_Cases!FB:FB,MATCH(A60,Results_Cases!A:A,0))/GB60),"..",INDEX(Results_Cases!FB:FB,MATCH(A60,Results_Cases!A:A,0))/GB60)</f>
        <v>4.8602673147023082E-3</v>
      </c>
      <c r="FX60" s="102">
        <f>IF(ISERROR(INDEX(Results_Cases!FC:FC,MATCH(A60,Results_Cases!A:A,0))/GB60),"..",INDEX(Results_Cases!FC:FC,MATCH(A60,Results_Cases!A:A,0))/GB60)</f>
        <v>8.5054678007290396E-3</v>
      </c>
      <c r="FY60" s="102">
        <f>IF(ISERROR(INDEX(Results_Cases!FD:FD,MATCH(A60,Results_Cases!A:A,0))/GB60),"..",INDEX(Results_Cases!FD:FD,MATCH(A60,Results_Cases!A:A,0))/GB60)</f>
        <v>2.551640340218712E-2</v>
      </c>
      <c r="FZ60" s="102">
        <f>IF(ISERROR(INDEX(Results_Cases!FE:FE,MATCH(A60,Results_Cases!A:A,0))/GB60),"..",INDEX(Results_Cases!FE:FE,MATCH(A60,Results_Cases!A:A,0))/GB60)</f>
        <v>0.10510328068043742</v>
      </c>
      <c r="GA60" s="108">
        <f>IF(ISERROR(INDEX(Results_Cases!FF:FF,MATCH(A60,Results_Cases!A:A,0))/GB60),"..",INDEX(Results_Cases!FF:FF,MATCH(A60,Results_Cases!A:A,0))/GB60)</f>
        <v>0</v>
      </c>
      <c r="GB60" s="103">
        <f>INDEX(Results_Cases!FA:FA,MATCH(A60,Results_Cases!A:A,0))+INDEX(Results_Cases!FB:FB,MATCH(A60,Results_Cases!A:A,0))+INDEX(Results_Cases!FC:FC,MATCH(A60,Results_Cases!A:A,0))+INDEX(Results_Cases!FD:FD,MATCH(A60,Results_Cases!A:A,0))+INDEX(Results_Cases!FE:FE,MATCH(A60,Results_Cases!A:A,0))+INDEX(Results_Cases!FF:FF,MATCH(A60,Results_Cases!A:A,0))</f>
        <v>1646</v>
      </c>
      <c r="GC60" s="104">
        <f>IF(ISERROR(INDEX(Results_Cases!FG:FG,MATCH(A60,Results_Cases!A:A,0))/GQ60),"..",INDEX(Results_Cases!FG:FG,MATCH(A60,Results_Cases!A:A,0))/GQ60)</f>
        <v>0.96647230320699706</v>
      </c>
      <c r="GD60" s="104">
        <f>IF(ISERROR(INDEX(Results_Cases!FH:FH,MATCH(A60,Results_Cases!A:A,0))/GQ60),"..",INDEX(Results_Cases!FH:FH,MATCH(A60,Results_Cases!A:A,0))/GQ60)</f>
        <v>4.3731778425655978E-3</v>
      </c>
      <c r="GE60" s="104">
        <f>IF(ISERROR(INDEX(Results_Cases!FI:FI,MATCH(A60,Results_Cases!A:A,0))/GQ60),"..",INDEX(Results_Cases!FI:FI,MATCH(A60,Results_Cases!A:A,0))/GQ60)</f>
        <v>0</v>
      </c>
      <c r="GF60" s="104">
        <f>IF(ISERROR(INDEX(Results_Cases!FJ:FJ,MATCH(A60,Results_Cases!A:A,0))/GQ60),"..",INDEX(Results_Cases!FJ:FJ,MATCH(A60,Results_Cases!A:A,0))/GQ60)</f>
        <v>1.020408163265306E-2</v>
      </c>
      <c r="GG60" s="104">
        <f>IF(ISERROR(INDEX(Results_Cases!FK:FK,MATCH(A60,Results_Cases!A:A,0))/GQ60),"..",INDEX(Results_Cases!FK:FK,MATCH(A60,Results_Cases!A:A,0))/GQ60)</f>
        <v>7.2886297376093293E-4</v>
      </c>
      <c r="GH60" s="104">
        <f>IF(ISERROR(INDEX(Results_Cases!FL:FL,MATCH(A60,Results_Cases!A:A,0))/GQ60),"..",INDEX(Results_Cases!FL:FL,MATCH(A60,Results_Cases!A:A,0))/GQ60)</f>
        <v>7.2886297376093293E-4</v>
      </c>
      <c r="GI60" s="104">
        <f>IF(ISERROR(INDEX(Results_Cases!FM:FM,MATCH(A60,Results_Cases!A:A,0))/GQ60),"..",INDEX(Results_Cases!FM:FM,MATCH(A60,Results_Cases!A:A,0))/GQ60)</f>
        <v>3.6443148688046646E-3</v>
      </c>
      <c r="GJ60" s="104">
        <f>IF(ISERROR(INDEX(Results_Cases!FN:FN,MATCH(A60,Results_Cases!A:A,0))/GQ60),"..",INDEX(Results_Cases!FN:FN,MATCH(A60,Results_Cases!A:A,0))/GQ60)</f>
        <v>3.6443148688046646E-3</v>
      </c>
      <c r="GK60" s="104">
        <f>IF(ISERROR(INDEX(Results_Cases!FO:FO,MATCH(A60,Results_Cases!A:A,0))/GQ60),"..",INDEX(Results_Cases!FO:FO,MATCH(A60,Results_Cases!A:A,0))/GQ60)</f>
        <v>2.1865889212827989E-3</v>
      </c>
      <c r="GL60" s="104">
        <f>IF(ISERROR(INDEX(Results_Cases!FP:FP,MATCH(A60,Results_Cases!A:A,0))/GQ60),"..",INDEX(Results_Cases!FP:FP,MATCH(A60,Results_Cases!A:A,0))/GQ60)</f>
        <v>7.2886297376093293E-4</v>
      </c>
      <c r="GM60" s="104">
        <f>IF(ISERROR(INDEX(Results_Cases!FQ:FQ,MATCH(A60,Results_Cases!A:A,0))/GQ60),"..",INDEX(Results_Cases!FQ:FQ,MATCH(A60,Results_Cases!A:A,0))/GQ60)</f>
        <v>1.4577259475218659E-3</v>
      </c>
      <c r="GN60" s="104">
        <f>IF(ISERROR(INDEX(Results_Cases!FR:FR,MATCH(A60,Results_Cases!A:A,0))/GQ60),"..",INDEX(Results_Cases!FR:FR,MATCH(A60,Results_Cases!A:A,0))/GQ60)</f>
        <v>1.4577259475218659E-3</v>
      </c>
      <c r="GO60" s="104">
        <f>IF(ISERROR(INDEX(Results_Cases!FS:FS,MATCH(A60,Results_Cases!A:A,0))/GQ60),"..",INDEX(Results_Cases!FS:FS,MATCH(A60,Results_Cases!A:A,0))/GQ60)</f>
        <v>7.2886297376093293E-4</v>
      </c>
      <c r="GP60" s="104">
        <f>IF(ISERROR(INDEX(Results_Cases!FT:FT,MATCH(A60,Results_Cases!A:A,0))/GQ60),"..",INDEX(Results_Cases!FT:FT,MATCH(A60,Results_Cases!A:A,0))/GQ60)</f>
        <v>3.6443148688046646E-3</v>
      </c>
      <c r="GQ60" s="100">
        <f>INDEX(Results_Cases!FG:FG,MATCH(A60,Results_Cases!A:A,0))+INDEX(Results_Cases!FH:FH,MATCH(A60,Results_Cases!A:A,0))+INDEX(Results_Cases!FI:FI,MATCH(A60,Results_Cases!A:A,0))+INDEX(Results_Cases!FJ:FJ,MATCH(A60,Results_Cases!A:A,0))+INDEX(Results_Cases!FK:FK,MATCH(A60,Results_Cases!A:A,0))+INDEX(Results_Cases!FL:FL,MATCH(A60,Results_Cases!A:A,0))+INDEX(Results_Cases!FM:FM,MATCH(A60,Results_Cases!A:A,0))+INDEX(Results_Cases!FN:FN,MATCH(A60,Results_Cases!A:A,0))+INDEX(Results_Cases!FO:FO,MATCH(A60,Results_Cases!A:A,0))+INDEX(Results_Cases!FP:FP,MATCH(A60,Results_Cases!A:A,0))+INDEX(Results_Cases!FQ:FQ,MATCH(A60,Results_Cases!A:A,0))+INDEX(Results_Cases!FR:FR,MATCH(A60,Results_Cases!A:A,0))+INDEX(Results_Cases!FS:FS,MATCH(A60,Results_Cases!A:A,0))+INDEX(Results_Cases!FT:FT,MATCH(A60,Results_Cases!A:A,0))</f>
        <v>1372</v>
      </c>
      <c r="GR60" s="102">
        <f>IF(ISERROR(INDEX(Results_Cases!FU:FU,MATCH(A60,Results_Cases!A:A,0))/GS60),"..",INDEX(Results_Cases!FU:FU,MATCH(A60,Results_Cases!A:A,0))/GS60)</f>
        <v>1</v>
      </c>
      <c r="GS60" s="109">
        <f>INDEX(Results_Cases!FU:FU,MATCH(A60,Results_Cases!A:A,0))</f>
        <v>8</v>
      </c>
      <c r="GT60" s="104">
        <f>IF(ISERROR(INDEX(Results_Cases!FV:FV,MATCH(A60,Results_Cases!A:A,0))/GV60),"..",INDEX(Results_Cases!FV:FV,MATCH(A60,Results_Cases!A:A,0))/GV60)</f>
        <v>0.9285714285714286</v>
      </c>
      <c r="GU60" s="104">
        <f>IF(ISERROR(INDEX(Results_Cases!FW:FW,MATCH(A60,Results_Cases!A:A,0))/GV60),"..",INDEX(Results_Cases!FW:FW,MATCH(A60,Results_Cases!A:A,0))/GV60)</f>
        <v>7.1428571428571425E-2</v>
      </c>
      <c r="GV60" s="110">
        <f>INDEX(Results_Cases!FV:FV,MATCH(A60,Results_Cases!A:A,0))+INDEX(Results_Cases!FW:FW,MATCH(A60,Results_Cases!A:A,0))</f>
        <v>14</v>
      </c>
      <c r="GW60" s="102">
        <f>IF(ISERROR(INDEX(Results_Cases!FX:FX,MATCH(A60,Results_Cases!A:A,0))/GZ60),"..",INDEX(Results_Cases!FX:FX,MATCH(A60,Results_Cases!A:A,0))/GZ60)</f>
        <v>0.9</v>
      </c>
      <c r="GX60" s="102">
        <f>IF(ISERROR(INDEX(Results_Cases!FY:FY,MATCH(A60,Results_Cases!A:A,0))/GZ60),"..",INDEX(Results_Cases!FY:FY,MATCH(A60,Results_Cases!A:A,0))/GZ60)</f>
        <v>0.05</v>
      </c>
      <c r="GY60" s="102">
        <f>IF(ISERROR(INDEX(Results_Cases!FZ:FZ,MATCH(A60,Results_Cases!A:A,0))/GZ60),"..",INDEX(Results_Cases!FZ:FZ,MATCH(A60,Results_Cases!A:A,0))/GZ60)</f>
        <v>0.05</v>
      </c>
      <c r="GZ60" s="109">
        <f>INDEX(Results_Cases!FX:FX,MATCH(A60,Results_Cases!A:A,0))+INDEX(Results_Cases!FY:FY,MATCH(A60,Results_Cases!A:A,0))+INDEX(Results_Cases!FZ:FZ,MATCH(A60,Results_Cases!A:A,0))</f>
        <v>40</v>
      </c>
      <c r="HA60" s="104">
        <f>IF(ISERROR(INDEX(Results_Cases!GA:GA,MATCH(A60,Results_Cases!A:A,0))/HF60),"..",INDEX(Results_Cases!GA:GA,MATCH(A60,Results_Cases!A:A,0))/HF60)</f>
        <v>0.9882352941176471</v>
      </c>
      <c r="HB60" s="104">
        <f>IF(ISERROR(INDEX(Results_Cases!GB:GB,MATCH(A60,Results_Cases!A:A,0))/HF60),"..",INDEX(Results_Cases!GB:GB,MATCH(A60,Results_Cases!A:A,0))/HF60)</f>
        <v>0</v>
      </c>
      <c r="HC60" s="104">
        <f>IF(ISERROR(INDEX(Results_Cases!GC:GC,MATCH(A60,Results_Cases!A:A,0))/HF60),"..",INDEX(Results_Cases!GC:GC,MATCH(A60,Results_Cases!A:A,0))/HF60)</f>
        <v>0</v>
      </c>
      <c r="HD60" s="104">
        <f>IF(ISERROR(INDEX(Results_Cases!GD:GD,MATCH(A60,Results_Cases!A:A,0))/HF60),"..",INDEX(Results_Cases!GD:GD,MATCH(A60,Results_Cases!A:A,0))/HF60)</f>
        <v>5.8823529411764705E-3</v>
      </c>
      <c r="HE60" s="104">
        <f>IF(ISERROR(INDEX(Results_Cases!GE:GE,MATCH(A60,Results_Cases!A:A,0))/HF60),"..",INDEX(Results_Cases!GE:GE,MATCH(A60,Results_Cases!A:A,0))/HF60)</f>
        <v>5.8823529411764705E-3</v>
      </c>
      <c r="HF60" s="110">
        <f>INDEX(Results_Cases!GA:GA,MATCH(A60,Results_Cases!A:A,0))+INDEX(Results_Cases!GB:GB,MATCH(A60,Results_Cases!A:A,0))+INDEX(Results_Cases!GC:GC,MATCH(A60,Results_Cases!A:A,0))+INDEX(Results_Cases!GD:GD,MATCH(A60,Results_Cases!A:A,0))+INDEX(Results_Cases!GE:GE,MATCH(A60,Results_Cases!A:A,0))</f>
        <v>170</v>
      </c>
      <c r="HG60" s="102">
        <f>INDEX(Results_Cases!GF:GF,MATCH(A60,Results_Cases!A:A,0))/HO60</f>
        <v>0.79880952380952386</v>
      </c>
      <c r="HH60" s="102">
        <f>INDEX(Results_Cases!GG:GG,MATCH(A60,Results_Cases!A:A,0))/HO60</f>
        <v>8.7499999999999994E-2</v>
      </c>
      <c r="HI60" s="102">
        <f>INDEX(Results_Cases!GH:GH,MATCH(A60,Results_Cases!A:A,0))/HO60</f>
        <v>7.0238095238095238E-2</v>
      </c>
      <c r="HJ60" s="102">
        <f>INDEX(Results_Cases!GI:GI,MATCH(A60,Results_Cases!A:A,0))/HO60</f>
        <v>1.607142857142857E-2</v>
      </c>
      <c r="HK60" s="102">
        <f>INDEX(Results_Cases!GJ:GJ,MATCH(A60,Results_Cases!A:A,0))/HO60</f>
        <v>2.6785714285714284E-2</v>
      </c>
      <c r="HL60" s="102">
        <f>INDEX(Results_Cases!GK:GK,MATCH(A60,Results_Cases!A:A,0))/HO60</f>
        <v>1.7857142857142856E-2</v>
      </c>
      <c r="HM60" s="102">
        <f>INDEX(Results_Cases!GL:GL,MATCH(A60,Results_Cases!A:A,0))/HO60</f>
        <v>4.0476190476190478E-2</v>
      </c>
      <c r="HN60" s="102">
        <f>INDEX(Results_Cases!GM:GM,MATCH(A60,Results_Cases!A:A,0))/HO60</f>
        <v>3.1547619047619047E-2</v>
      </c>
      <c r="HO60" s="103">
        <f>INDEX(Results_Cases!HC:HC,MATCH(A60,Results_Cases!A:A,0))</f>
        <v>1680</v>
      </c>
      <c r="HP60" s="104">
        <f>IF(ISERROR(INDEX(Results_Cases!GN:GN,MATCH(A60,Results_Cases!A:A,0))/HX60),0,INDEX(Results_Cases!GN:GN,MATCH(A60,Results_Cases!A:A,0))/HX60)</f>
        <v>0.56246368390470658</v>
      </c>
      <c r="HQ60" s="104">
        <f>IF(ISERROR(INDEX(Results_Cases!GO:GO,MATCH(A60,Results_Cases!A:A,0))/HX60),0,INDEX(Results_Cases!GO:GO,MATCH(A60,Results_Cases!A:A,0))/HX60)</f>
        <v>3.8930854154561302E-2</v>
      </c>
      <c r="HR60" s="104">
        <f>IF(ISERROR(INDEX(Results_Cases!GP:GP,MATCH(A60,Results_Cases!A:A,0))/HX60),0,INDEX(Results_Cases!GP:GP,MATCH(A60,Results_Cases!A:A,0))/HX60)</f>
        <v>1.5107495642068565E-2</v>
      </c>
      <c r="HS60" s="104">
        <f>IF(ISERROR(INDEX(Results_Cases!GQ:GQ,MATCH(A60,Results_Cases!A:A,0))/HX60),0,INDEX(Results_Cases!GQ:GQ,MATCH(A60,Results_Cases!A:A,0))/HX60)</f>
        <v>1.2202208018593841E-2</v>
      </c>
      <c r="HT60" s="104">
        <f>IF(ISERROR(INDEX(Results_Cases!GR:GR,MATCH(A60,Results_Cases!A:A,0))/HX60),0,INDEX(Results_Cases!GR:GR,MATCH(A60,Results_Cases!A:A,0))/HX60)</f>
        <v>0.33759442184776295</v>
      </c>
      <c r="HU60" s="104">
        <f>IF(ISERROR(INDEX(Results_Cases!GS:GS,MATCH(A60,Results_Cases!A:A,0))/HX60),0,INDEX(Results_Cases!GS:GS,MATCH(A60,Results_Cases!A:A,0))/HX60)</f>
        <v>7.5537478210342826E-3</v>
      </c>
      <c r="HV60" s="104">
        <f>IF(ISERROR(INDEX(Results_Cases!GT:GT,MATCH(A60,Results_Cases!A:A,0))/HX60),0,INDEX(Results_Cases!GT:GT,MATCH(A60,Results_Cases!A:A,0))/HX60)</f>
        <v>8.7158628704241715E-3</v>
      </c>
      <c r="HW60" s="104">
        <f>IF(ISERROR(INDEX(Results_Cases!GU:GU,MATCH(A60,Results_Cases!A:A,0))/HX60),0,INDEX(Results_Cases!GU:GU,MATCH(A60,Results_Cases!A:A,0))/HX60)</f>
        <v>1.7431725740848343E-2</v>
      </c>
      <c r="HX60" s="100">
        <f>INDEX(Results_Cases!GN:GN,MATCH(A60,Results_Cases!A:A,0))+INDEX(Results_Cases!GO:GO,MATCH(A60,Results_Cases!A:A,0))+INDEX(Results_Cases!GP:GP,MATCH(A60,Results_Cases!A:A,0))+INDEX(Results_Cases!GQ:GQ,MATCH(A60,Results_Cases!A:A,0))+INDEX(Results_Cases!GR:GR,MATCH(A60,Results_Cases!A:A,0))+INDEX(Results_Cases!GS:GS,MATCH(A60,Results_Cases!A:A,0))+INDEX(Results_Cases!GT:GT,MATCH(A60,Results_Cases!A:A,0))+INDEX(Results_Cases!GU:GU,MATCH(A60,Results_Cases!A:A,0))</f>
        <v>1721</v>
      </c>
      <c r="HY60" s="102">
        <f>IF(ISERROR(INDEX(Results_Cases!GV:GV,MATCH(A60,Results_Cases!A:A,0))/IA60),"..",INDEX(Results_Cases!GV:GV,MATCH(A60,Results_Cases!A:A,0))/IA60)</f>
        <v>0.4615016738402678</v>
      </c>
      <c r="HZ60" s="102">
        <f>IF(ISERROR(INDEX(Results_Cases!GW:GW,MATCH(A60,Results_Cases!A:A,0))/IA60),"..",INDEX(Results_Cases!GW:GW,MATCH(A60,Results_Cases!A:A,0))/IA60)</f>
        <v>0.53849832615973214</v>
      </c>
      <c r="IA60" s="103">
        <f>INDEX(Results_Cases!GV:GV,MATCH(A60,Results_Cases!A:A,0))+INDEX(Results_Cases!GW:GW,MATCH(A60,Results_Cases!A:A,0))</f>
        <v>2091</v>
      </c>
      <c r="IB60" s="104">
        <f>IF(ISERROR(INDEX(Results_Cases!GX:GX,MATCH(A60,Results_Cases!A:A,0))/ID60),"..",INDEX(Results_Cases!GX:GX,MATCH(A60,Results_Cases!A:A,0))/ID60)</f>
        <v>3.7780966044954567E-2</v>
      </c>
      <c r="IC60" s="104">
        <f>IF(ISERROR(INDEX(Results_Cases!GY:GY,MATCH(A60,Results_Cases!A:A,0))/ID60),"..",INDEX(Results_Cases!GY:GY,MATCH(A60,Results_Cases!A:A,0))/ID60)</f>
        <v>0.96221903395504538</v>
      </c>
      <c r="ID60" s="111">
        <f>INDEX(Results_Cases!GX:GX,MATCH(A60,Results_Cases!A:A,0))+INDEX(Results_Cases!GY:GY,MATCH(A60,Results_Cases!A:A,0))</f>
        <v>2091</v>
      </c>
    </row>
    <row r="61" spans="1:238" s="30" customFormat="1" ht="24" customHeight="1" x14ac:dyDescent="0.2">
      <c r="A61" s="95" t="s">
        <v>299</v>
      </c>
      <c r="B61" s="94" t="s">
        <v>178</v>
      </c>
      <c r="C61" s="96" t="s">
        <v>178</v>
      </c>
      <c r="D61" s="100">
        <f>INDEX(Results_Cases!D:D,MATCH(A61,Results_Cases!A:A,0))</f>
        <v>135</v>
      </c>
      <c r="E61" s="102">
        <f>INDEX(Results_Cases!E:E,MATCH(A61,Results_Cases!A:A,0))/G61</f>
        <v>1</v>
      </c>
      <c r="F61" s="102">
        <f>INDEX(Results_Cases!F:F,MATCH(A61,Results_Cases!A:A,0))/G61</f>
        <v>0</v>
      </c>
      <c r="G61" s="103">
        <f>INDEX(Results_Cases!D:D,MATCH(A61,Results_Cases!A:A,0))</f>
        <v>135</v>
      </c>
      <c r="H61" s="104">
        <f>INDEX(Results_Cases!G:G,MATCH(A61,Results_Cases!A:A,0))/T61</f>
        <v>0.31851851851851853</v>
      </c>
      <c r="I61" s="104">
        <f>INDEX(Results_Cases!H:H,MATCH(A61,Results_Cases!A:A,0))/T61</f>
        <v>0.53333333333333333</v>
      </c>
      <c r="J61" s="104">
        <f>INDEX(Results_Cases!I:I,MATCH(A61,Results_Cases!A:A,0))/T61</f>
        <v>0.37777777777777777</v>
      </c>
      <c r="K61" s="104">
        <f>INDEX(Results_Cases!J:J,MATCH(A61,Results_Cases!A:A,0))/T61</f>
        <v>0.45185185185185184</v>
      </c>
      <c r="L61" s="104">
        <f>INDEX(Results_Cases!K:K,MATCH(A61,Results_Cases!A:A,0))/T61</f>
        <v>9.6296296296296297E-2</v>
      </c>
      <c r="M61" s="104">
        <f>INDEX(Results_Cases!L:L,MATCH(A61,Results_Cases!A:A,0))/T61</f>
        <v>0.18518518518518517</v>
      </c>
      <c r="N61" s="104">
        <f>INDEX(Results_Cases!M:M,MATCH(A61,Results_Cases!A:A,0))/T61</f>
        <v>0.25925925925925924</v>
      </c>
      <c r="O61" s="104">
        <f>INDEX(Results_Cases!N:N,MATCH(A61,Results_Cases!A:A,0))/T61</f>
        <v>4.4444444444444446E-2</v>
      </c>
      <c r="P61" s="104">
        <f>INDEX(Results_Cases!O:O,MATCH(A61,Results_Cases!A:A,0))/T61</f>
        <v>0.1037037037037037</v>
      </c>
      <c r="Q61" s="104">
        <f>INDEX(Results_Cases!P:P,MATCH(A61,Results_Cases!A:A,0))/T61</f>
        <v>4.4444444444444446E-2</v>
      </c>
      <c r="R61" s="104">
        <f>INDEX(Results_Cases!Q:Q,MATCH(A61,Results_Cases!A:A,0))/T61</f>
        <v>1.4814814814814815E-2</v>
      </c>
      <c r="S61" s="104">
        <f>INDEX(Results_Cases!R:R,MATCH(A61,Results_Cases!A:A,0))/T61</f>
        <v>0.1037037037037037</v>
      </c>
      <c r="T61" s="100">
        <f>INDEX(Results_Cases!GZ:GZ,MATCH(A61,Results_Cases!A:A,0))</f>
        <v>135</v>
      </c>
      <c r="U61" s="102">
        <f>IF(ISERROR(INDEX(Results_Cases!S:S,MATCH(A61,Results_Cases!A:A,0))/X61),0,INDEX(Results_Cases!S:S,MATCH(A61,Results_Cases!A:A,0))/X61)</f>
        <v>0.27906976744186046</v>
      </c>
      <c r="V61" s="102">
        <f>IF(ISERROR(INDEX(Results_Cases!T:T,MATCH(A61,Results_Cases!A:A,0))/X61),0,INDEX(Results_Cases!T:T,MATCH(A61,Results_Cases!A:A,0))/X61)</f>
        <v>0.44186046511627908</v>
      </c>
      <c r="W61" s="102">
        <f>IF(ISERROR(INDEX(Results_Cases!U:U,MATCH(A61,Results_Cases!A:A,0))/X61),0,INDEX(Results_Cases!U:U,MATCH(A61,Results_Cases!A:A,0))/X61)</f>
        <v>0.27906976744186046</v>
      </c>
      <c r="X61" s="103">
        <f>IF(INDEX(Results_Cases!S:S,MATCH(A61,Results_Cases!A:A,0))+INDEX(Results_Cases!T:T,MATCH(A61,Results_Cases!A:A,0))+INDEX(Results_Cases!U:U,MATCH(A61,Results_Cases!A:A,0))=0,"..",INDEX(Results_Cases!S:S,MATCH(A61,Results_Cases!A:A,0))+INDEX(Results_Cases!T:T,MATCH(A61,Results_Cases!A:A,0))+INDEX(Results_Cases!U:U,MATCH(A61,Results_Cases!A:A,0)))</f>
        <v>43</v>
      </c>
      <c r="Y61" s="104">
        <f>IF(ISERROR(INDEX(Results_Cases!V:V,MATCH(A61,Results_Cases!A:A,0))/AC61),"..",INDEX(Results_Cases!V:V,MATCH(A61,Results_Cases!A:A,0))/AC61)</f>
        <v>0.78358208955223885</v>
      </c>
      <c r="Z61" s="104">
        <f>IF(ISERROR(INDEX(Results_Cases!W:W,MATCH(A61,Results_Cases!A:A,0))/AC61),"..",INDEX(Results_Cases!W:W,MATCH(A61,Results_Cases!A:A,0))/AC61)</f>
        <v>3.7313432835820892E-2</v>
      </c>
      <c r="AA61" s="104">
        <f>IF(ISERROR(INDEX(Results_Cases!X:X,MATCH(A61,Results_Cases!A:A,0))/AC61),"..",INDEX(Results_Cases!X:X,MATCH(A61,Results_Cases!A:A,0))/AC61)</f>
        <v>3.7313432835820892E-2</v>
      </c>
      <c r="AB61" s="104">
        <f>IF(ISERROR(INDEX(Results_Cases!Y:Y,MATCH(A61,Results_Cases!A:A,0))/AC61),"..",INDEX(Results_Cases!Y:Y,MATCH(A61,Results_Cases!A:A,0))/AC61)</f>
        <v>0.20895522388059701</v>
      </c>
      <c r="AC61" s="100">
        <f>INDEX(Results_Cases!HA:HA,MATCH(A61,Results_Cases!A:A,0))</f>
        <v>134</v>
      </c>
      <c r="AD61" s="102">
        <f>IF(ISERROR(INDEX(Results_Cases!Z:Z,MATCH(A61,Results_Cases!A:A,0))/AK61),"..",INDEX(Results_Cases!Z:Z,MATCH(A61,Results_Cases!A:A,0))/AK61)</f>
        <v>0.38345864661654133</v>
      </c>
      <c r="AE61" s="102">
        <f>IF(ISERROR(INDEX(Results_Cases!AA:AA,MATCH(A61,Results_Cases!A:A,0))/AK61),"..",INDEX(Results_Cases!AA:AA,MATCH(A61,Results_Cases!A:A,0))/AK61)</f>
        <v>0.15789473684210525</v>
      </c>
      <c r="AF61" s="102">
        <f>IF(ISERROR(INDEX(Results_Cases!AB:AB,MATCH(A61,Results_Cases!A:A,0))/AK61),"..",INDEX(Results_Cases!AB:AB,MATCH(A61,Results_Cases!A:A,0))/AK61)</f>
        <v>0.12030075187969924</v>
      </c>
      <c r="AG61" s="102">
        <f>IF(ISERROR(INDEX(Results_Cases!AC:AC,MATCH(A61,Results_Cases!A:A,0))/AK61),"..",INDEX(Results_Cases!AC:AC,MATCH(A61,Results_Cases!A:A,0))/AK61)</f>
        <v>0.15789473684210525</v>
      </c>
      <c r="AH61" s="102">
        <f>IF(ISERROR(INDEX(Results_Cases!AD:AD,MATCH(A61,Results_Cases!A:A,0))/AK61),"..",INDEX(Results_Cases!AD:AD,MATCH(A61,Results_Cases!A:A,0))/AK61)</f>
        <v>2.2556390977443608E-2</v>
      </c>
      <c r="AI61" s="102">
        <f>IF(ISERROR(INDEX(Results_Cases!AE:AE,MATCH(A61,Results_Cases!A:A,0))/AK61),"..",INDEX(Results_Cases!AE:AE,MATCH(A61,Results_Cases!A:A,0))/AK61)</f>
        <v>7.5187969924812026E-3</v>
      </c>
      <c r="AJ61" s="102">
        <f>IF(ISERROR(INDEX(Results_Cases!AF:AF,MATCH(A61,Results_Cases!A:A,0))/AK61),"..",INDEX(Results_Cases!AF:AF,MATCH(A61,Results_Cases!A:A,0))/AK61)</f>
        <v>0.15037593984962405</v>
      </c>
      <c r="AK61" s="103">
        <f>IF(INDEX(Results_Cases!Z:Z,MATCH(A61,Results_Cases!A:A,0))+INDEX(Results_Cases!AA:AA,MATCH(A61,Results_Cases!A:A,0))+INDEX(Results_Cases!AB:AB,MATCH(A61,Results_Cases!A:A,0))+INDEX(Results_Cases!AC:AC,MATCH(A61,Results_Cases!A:A,0))+INDEX(Results_Cases!AD:AD,MATCH(A61,Results_Cases!A:A,0))+INDEX(Results_Cases!AE:AE,MATCH(A61,Results_Cases!A:A,0))+INDEX(Results_Cases!AF:AF,MATCH(A61,Results_Cases!A:A,0))=0,"..",INDEX(Results_Cases!Z:Z,MATCH(A61,Results_Cases!A:A,0))+INDEX(Results_Cases!AA:AA,MATCH(A61,Results_Cases!A:A,0))+INDEX(Results_Cases!AB:AB,MATCH(A61,Results_Cases!A:A,0))+INDEX(Results_Cases!AC:AC,MATCH(A61,Results_Cases!A:A,0))+INDEX(Results_Cases!AD:AD,MATCH(A61,Results_Cases!A:A,0))+INDEX(Results_Cases!AE:AE,MATCH(A61,Results_Cases!A:A,0))+INDEX(Results_Cases!AF:AF,MATCH(A61,Results_Cases!A:A,0)))</f>
        <v>133</v>
      </c>
      <c r="AL61" s="104">
        <f>IF(ISERROR(INDEX(Results_Cases!AG:AG,MATCH(A61,Results_Cases!A:A,0))/AR61),"..",INDEX(Results_Cases!AG:AG,MATCH(A61,Results_Cases!A:A,0))/AR61)</f>
        <v>0.13740458015267176</v>
      </c>
      <c r="AM61" s="104">
        <f>IF(ISERROR(INDEX(Results_Cases!AH:AH,MATCH(A61,Results_Cases!A:A,0))/AR61),"..",INDEX(Results_Cases!AH:AH,MATCH(A61,Results_Cases!A:A,0))/AR61)</f>
        <v>0.5572519083969466</v>
      </c>
      <c r="AN61" s="104">
        <f>IF(ISERROR(INDEX(Results_Cases!AI:AI,MATCH(A61,Results_Cases!A:A,0))/AR61),"..",INDEX(Results_Cases!AI:AI,MATCH(A61,Results_Cases!A:A,0))/AR61)</f>
        <v>0.16030534351145037</v>
      </c>
      <c r="AO61" s="104">
        <f>IF(ISERROR(INDEX(Results_Cases!AJ:AJ,MATCH(A61,Results_Cases!A:A,0))/AR61),"..",INDEX(Results_Cases!AJ:AJ,MATCH(A61,Results_Cases!A:A,0))/AR61)</f>
        <v>7.6335877862595417E-3</v>
      </c>
      <c r="AP61" s="104">
        <f>IF(ISERROR(INDEX(Results_Cases!AK:AK,MATCH(A61,Results_Cases!A:A,0))/AR61),"..",INDEX(Results_Cases!AK:AK,MATCH(A61,Results_Cases!A:A,0))/AR61)</f>
        <v>7.6335877862595417E-3</v>
      </c>
      <c r="AQ61" s="104">
        <f>IF(ISERROR(INDEX(Results_Cases!AL:AL,MATCH(A61,Results_Cases!A:A,0))/AR61),"..",INDEX(Results_Cases!AL:AL,MATCH(A61,Results_Cases!A:A,0))/AR61)</f>
        <v>0.12977099236641221</v>
      </c>
      <c r="AR61" s="100">
        <f>INDEX(Results_Cases!AG:AG,MATCH(A61,Results_Cases!A:A,0))+INDEX(Results_Cases!AH:AH,MATCH(A61,Results_Cases!A:A,0))+INDEX(Results_Cases!AI:AI,MATCH(A61,Results_Cases!A:A,0))+INDEX(Results_Cases!AJ:AJ,MATCH(A61,Results_Cases!A:A,0))+INDEX(Results_Cases!AK:AK,MATCH(A61,Results_Cases!A:A,0))+INDEX(Results_Cases!AL:AL,MATCH(A61,Results_Cases!A:A,0))</f>
        <v>131</v>
      </c>
      <c r="AS61" s="102">
        <f>IF(ISERROR(INDEX(Results_Cases!AM:AM,MATCH(A61,Results_Cases!A:A,0))/AX61),"..",INDEX(Results_Cases!AM:AM,MATCH(A61,Results_Cases!A:A,0))/AX61)</f>
        <v>0.75968992248062017</v>
      </c>
      <c r="AT61" s="102">
        <f>IF(ISERROR(INDEX(Results_Cases!AN:AN,MATCH(A61,Results_Cases!A:A,0))/AX61),"..",INDEX(Results_Cases!AN:AN,MATCH(A61,Results_Cases!A:A,0))/AX61)</f>
        <v>0.19379844961240311</v>
      </c>
      <c r="AU61" s="102">
        <f>IF(ISERROR(INDEX(Results_Cases!AO:AO,MATCH(A61,Results_Cases!A:A,0))/AX61),"..",INDEX(Results_Cases!AO:AO,MATCH(A61,Results_Cases!A:A,0))/AX61)</f>
        <v>2.3255813953488372E-2</v>
      </c>
      <c r="AV61" s="102">
        <f>IF(ISERROR(INDEX(Results_Cases!AP:AP,MATCH(A61,Results_Cases!A:A,0))/AX61),"..",INDEX(Results_Cases!AP:AP,MATCH(A61,Results_Cases!A:A,0))/AX61)</f>
        <v>1.5503875968992248E-2</v>
      </c>
      <c r="AW61" s="102">
        <f>IF(ISERROR(INDEX(Results_Cases!AQ:AQ,MATCH(A61,Results_Cases!A:A,0))/AX61),"..",INDEX(Results_Cases!AQ:AQ,MATCH(A61,Results_Cases!A:A,0))/AX61)</f>
        <v>7.7519379844961239E-3</v>
      </c>
      <c r="AX61" s="103">
        <f>INDEX(Results_Cases!AM:AM,MATCH(A61,Results_Cases!A:A,0))+INDEX(Results_Cases!AN:AN,MATCH(A61,Results_Cases!A:A,0))+INDEX(Results_Cases!AO:AO,MATCH(A61,Results_Cases!A:A,0))+INDEX(Results_Cases!AP:AP,MATCH(A61,Results_Cases!A:A,0))+INDEX(Results_Cases!AQ:AQ,MATCH(A61,Results_Cases!A:A,0))</f>
        <v>129</v>
      </c>
      <c r="AY61" s="104">
        <f>IF(ISERROR(INDEX(Results_Cases!AR:AR,MATCH(A61,Results_Cases!A:A,0))/BD61),"..",INDEX(Results_Cases!AR:AR,MATCH(A61,Results_Cases!A:A,0))/BD61)</f>
        <v>0.75409836065573765</v>
      </c>
      <c r="AZ61" s="104">
        <f>IF(ISERROR(INDEX(Results_Cases!AS:AS,MATCH(A61,Results_Cases!A:A,0))/BD61),"..",INDEX(Results_Cases!AS:AS,MATCH(A61,Results_Cases!A:A,0))/BD61)</f>
        <v>0.18032786885245902</v>
      </c>
      <c r="BA61" s="104">
        <f>IF(ISERROR(INDEX(Results_Cases!AT:AT,MATCH(A61,Results_Cases!A:A,0))/BD61),"..",INDEX(Results_Cases!AT:AT,MATCH(A61,Results_Cases!A:A,0))/BD61)</f>
        <v>5.737704918032787E-2</v>
      </c>
      <c r="BB61" s="104">
        <f>IF(ISERROR(INDEX(Results_Cases!AU:AU,MATCH(A61,Results_Cases!A:A,0))/BD61),"..",INDEX(Results_Cases!AU:AU,MATCH(A61,Results_Cases!A:A,0))/BD61)</f>
        <v>8.1967213114754103E-3</v>
      </c>
      <c r="BC61" s="104">
        <f>IF(ISERROR(INDEX(Results_Cases!AV:AV,MATCH(A61,Results_Cases!A:A,0))/BD61),"..",INDEX(Results_Cases!AV:AV,MATCH(A61,Results_Cases!A:A,0))/BD61)</f>
        <v>0</v>
      </c>
      <c r="BD61" s="100">
        <f>INDEX(Results_Cases!AR:AR,MATCH(A61,Results_Cases!A:A,0))+INDEX(Results_Cases!AS:AS,MATCH(A61,Results_Cases!A:A,0))+INDEX(Results_Cases!AT:AT,MATCH(A61,Results_Cases!A:A,0))+INDEX(Results_Cases!AU:AU,MATCH(A61,Results_Cases!A:A,0))+INDEX(Results_Cases!AV:AV,MATCH(A61,Results_Cases!A:A,0))</f>
        <v>122</v>
      </c>
      <c r="BE61" s="102">
        <f>IF(ISERROR(INDEX(Results_Cases!AW:AW,MATCH(A61,Results_Cases!A:A,0))/BJ61),"..",INDEX(Results_Cases!AW:AW,MATCH(A61,Results_Cases!A:A,0))/BJ61)</f>
        <v>0.8046875</v>
      </c>
      <c r="BF61" s="102">
        <f>IF(ISERROR(INDEX(Results_Cases!AX:AX,MATCH(A61,Results_Cases!A:A,0))/BJ61),"..",INDEX(Results_Cases!AX:AX,MATCH(A61,Results_Cases!A:A,0))/BJ61)</f>
        <v>0.140625</v>
      </c>
      <c r="BG61" s="102">
        <f>IF(ISERROR(INDEX(Results_Cases!AY:AY,MATCH(A61,Results_Cases!A:A,0))/BJ61),"..",INDEX(Results_Cases!AY:AY,MATCH(A61,Results_Cases!A:A,0))/BJ61)</f>
        <v>3.125E-2</v>
      </c>
      <c r="BH61" s="102">
        <f>IF(ISERROR(INDEX(Results_Cases!AZ:AZ,MATCH(A61,Results_Cases!A:A,0))/BJ61),"..",INDEX(Results_Cases!AZ:AZ,MATCH(A61,Results_Cases!A:A,0))/BJ61)</f>
        <v>1.5625E-2</v>
      </c>
      <c r="BI61" s="102">
        <f>IF(ISERROR(INDEX(Results_Cases!BA:BA,MATCH(A61,Results_Cases!A:A,0))/BJ61),"..",INDEX(Results_Cases!BA:BA,MATCH(A61,Results_Cases!A:A,0))/BJ61)</f>
        <v>7.8125E-3</v>
      </c>
      <c r="BJ61" s="103">
        <f>INDEX(Results_Cases!AW:AW,MATCH(A61,Results_Cases!A:A,0))+INDEX(Results_Cases!AX:AX,MATCH(A61,Results_Cases!A:A,0))+INDEX(Results_Cases!AY:AY,MATCH(A61,Results_Cases!A:A,0))+INDEX(Results_Cases!AZ:AZ,MATCH(A61,Results_Cases!A:A,0))+INDEX(Results_Cases!BA:BA,MATCH(A61,Results_Cases!A:A,0))</f>
        <v>128</v>
      </c>
      <c r="BK61" s="104">
        <f>IF(ISERROR(INDEX(Results_Cases!BB:BB,MATCH(A61,Results_Cases!A:A,0))/BP61),"..",INDEX(Results_Cases!BB:BB,MATCH(A61,Results_Cases!A:A,0))/BP61)</f>
        <v>0.85496183206106868</v>
      </c>
      <c r="BL61" s="104">
        <f>IF(ISERROR(INDEX(Results_Cases!BC:BC,MATCH(A61,Results_Cases!A:A,0))/BP61),"..",INDEX(Results_Cases!BC:BC,MATCH(A61,Results_Cases!A:A,0))/BP61)</f>
        <v>0.10687022900763359</v>
      </c>
      <c r="BM61" s="104">
        <f>IF(ISERROR(INDEX(Results_Cases!BD:BD,MATCH(A61,Results_Cases!A:A,0))/BP61),"..",INDEX(Results_Cases!BD:BD,MATCH(A61,Results_Cases!A:A,0))/BP61)</f>
        <v>3.8167938931297711E-2</v>
      </c>
      <c r="BN61" s="104">
        <f>IF(ISERROR(INDEX(Results_Cases!BE:BE,MATCH(A61,Results_Cases!A:A,0))/BP61),"..",INDEX(Results_Cases!BE:BE,MATCH(A61,Results_Cases!A:A,0))/BP61)</f>
        <v>0</v>
      </c>
      <c r="BO61" s="104">
        <f>IF(ISERROR(INDEX(Results_Cases!BF:BF,MATCH(A61,Results_Cases!A:A,0))/BP61),"..",INDEX(Results_Cases!BF:BF,MATCH(A61,Results_Cases!A:A,0))/BP61)</f>
        <v>0</v>
      </c>
      <c r="BP61" s="100">
        <f>INDEX(Results_Cases!BB:BB,MATCH(A61,Results_Cases!A:A,0))+INDEX(Results_Cases!BC:BC,MATCH(A61,Results_Cases!A:A,0))+INDEX(Results_Cases!BD:BD,MATCH(A61,Results_Cases!A:A,0))+INDEX(Results_Cases!BE:BE,MATCH(A61,Results_Cases!A:A,0))+INDEX(Results_Cases!BF:BF,MATCH(A61,Results_Cases!A:A,0))</f>
        <v>131</v>
      </c>
      <c r="BQ61" s="102">
        <f>IF(ISERROR(INDEX(Results_Cases!BG:BG,MATCH(A61,Results_Cases!A:A,0))/BV61),"..",INDEX(Results_Cases!BG:BG,MATCH(A61,Results_Cases!A:A,0))/BV61)</f>
        <v>0.65384615384615385</v>
      </c>
      <c r="BR61" s="102">
        <f>IF(ISERROR(INDEX(Results_Cases!BH:BH,MATCH(A61,Results_Cases!A:A,0))/AX61),"..",INDEX(Results_Cases!BH:BH,MATCH(A61,Results_Cases!A:A,0))/AX61)</f>
        <v>0.12403100775193798</v>
      </c>
      <c r="BS61" s="102">
        <f>IF(ISERROR(INDEX(Results_Cases!BI:BI,MATCH(A61,Results_Cases!A:A,0))/AX61),"..",INDEX(Results_Cases!BI:BI,MATCH(A61,Results_Cases!A:A,0))/AX61)</f>
        <v>5.4263565891472867E-2</v>
      </c>
      <c r="BT61" s="102">
        <f>IF(ISERROR(INDEX(Results_Cases!BJ:BJ,MATCH(A61,Results_Cases!A:A,0))/AX61),"..",INDEX(Results_Cases!BJ:BJ,MATCH(A61,Results_Cases!A:A,0))/AX61)</f>
        <v>7.7519379844961239E-3</v>
      </c>
      <c r="BU61" s="102">
        <f>IF(ISERROR(INDEX(Results_Cases!BK:BK,MATCH(A61,Results_Cases!A:A,0))/AX61),"..",INDEX(Results_Cases!BK:BK,MATCH(A61,Results_Cases!A:A,0))/AX61)</f>
        <v>2.3255813953488372E-2</v>
      </c>
      <c r="BV61" s="103">
        <f>INDEX(Results_Cases!BG:BG,MATCH(A61,Results_Cases!A:A,0))+INDEX(Results_Cases!BH:BH,MATCH(A61,Results_Cases!A:A,0))+INDEX(Results_Cases!BI:BI,MATCH(A61,Results_Cases!A:A,0))+INDEX(Results_Cases!BJ:BJ,MATCH(A61,Results_Cases!A:A,0))+INDEX(Results_Cases!BK:BK,MATCH(A61,Results_Cases!A:A,0))</f>
        <v>78</v>
      </c>
      <c r="BW61" s="104">
        <f>IF(ISERROR(INDEX(Results_Cases!BL:BL,MATCH(A61,Results_Cases!A:A,0))/CB61),"..",INDEX(Results_Cases!BL:BL,MATCH(A61,Results_Cases!A:A,0))/CB61)</f>
        <v>0.66666666666666663</v>
      </c>
      <c r="BX61" s="104">
        <f>IF(ISERROR(INDEX(Results_Cases!BM:BM,MATCH(A61,Results_Cases!A:A,0))/CB61),"..",INDEX(Results_Cases!BM:BM,MATCH(A61,Results_Cases!A:A,0))/CB61)</f>
        <v>0.23076923076923078</v>
      </c>
      <c r="BY61" s="104">
        <f>IF(ISERROR(INDEX(Results_Cases!BN:BN,MATCH(A61,Results_Cases!A:A,0))/CB61),"..",INDEX(Results_Cases!BN:BN,MATCH(A61,Results_Cases!A:A,0))/CB61)</f>
        <v>7.6923076923076927E-2</v>
      </c>
      <c r="BZ61" s="104">
        <f>IF(ISERROR(INDEX(Results_Cases!BO:BO,MATCH(A61,Results_Cases!A:A,0))/CB61),"..",INDEX(Results_Cases!BO:BO,MATCH(A61,Results_Cases!A:A,0))/CB61)</f>
        <v>0</v>
      </c>
      <c r="CA61" s="104">
        <f>IF(ISERROR(INDEX(Results_Cases!BP:BP,MATCH(A61,Results_Cases!A:A,0))/CB61),"..",INDEX(Results_Cases!BP:BP,MATCH(A61,Results_Cases!A:A,0))/CB61)</f>
        <v>2.564102564102564E-2</v>
      </c>
      <c r="CB61" s="100">
        <f>INDEX(Results_Cases!BL:BL,MATCH(A61,Results_Cases!A:A,0))+INDEX(Results_Cases!BM:BM,MATCH(A61,Results_Cases!A:A,0))+INDEX(Results_Cases!BN:BN,MATCH(A61,Results_Cases!A:A,0))+INDEX(Results_Cases!BO:BO,MATCH(A61,Results_Cases!A:A,0))+INDEX(Results_Cases!BP:BP,MATCH(A61,Results_Cases!A:A,0))</f>
        <v>39</v>
      </c>
      <c r="CC61" s="102">
        <f>IF(ISERROR(INDEX(Results_Cases!BQ:BQ,MATCH(A61,Results_Cases!A:A,0))/CH61),"..",INDEX(Results_Cases!BQ:BQ,MATCH(A61,Results_Cases!A:A,0))/CH61)</f>
        <v>0.51639344262295084</v>
      </c>
      <c r="CD61" s="102">
        <f>IF(ISERROR(INDEX(Results_Cases!BR:BR,MATCH(A61,Results_Cases!A:A,0))/CH61),"..",INDEX(Results_Cases!BR:BR,MATCH(A61,Results_Cases!A:A,0))/CH61)</f>
        <v>0.30327868852459017</v>
      </c>
      <c r="CE61" s="102">
        <f>IF(ISERROR(INDEX(Results_Cases!BS:BS,MATCH(A61,Results_Cases!A:A,0))/CH61),"..",INDEX(Results_Cases!BS:BS,MATCH(A61,Results_Cases!A:A,0))/CH61)</f>
        <v>0.13114754098360656</v>
      </c>
      <c r="CF61" s="102">
        <f>IF(ISERROR(INDEX(Results_Cases!BT:BT,MATCH(A61,Results_Cases!A:A,0))/CH61),"..",INDEX(Results_Cases!BT:BT,MATCH(A61,Results_Cases!A:A,0))/CH61)</f>
        <v>3.2786885245901641E-2</v>
      </c>
      <c r="CG61" s="102">
        <f>IF(ISERROR(INDEX(Results_Cases!BU:BU,MATCH(A61,Results_Cases!A:A,0))/CH61),"..",INDEX(Results_Cases!BU:BU,MATCH(A61,Results_Cases!A:A,0))/CH61)</f>
        <v>1.6393442622950821E-2</v>
      </c>
      <c r="CH61" s="103">
        <f>INDEX(Results_Cases!BQ:BQ,MATCH(A61,Results_Cases!A:A,0))+INDEX(Results_Cases!BR:BR,MATCH(A61,Results_Cases!A:A,0))+INDEX(Results_Cases!BS:BS,MATCH(A61,Results_Cases!A:A,0))+INDEX(Results_Cases!BT:BT,MATCH(A61,Results_Cases!A:A,0))+INDEX(Results_Cases!BU:BU,MATCH(A61,Results_Cases!A:A,0))</f>
        <v>122</v>
      </c>
      <c r="CI61" s="104">
        <f>IF(ISERROR(INDEX(Results_Cases!BV:BV,MATCH(A61,Results_Cases!A:A,0))/CN61),"..",INDEX(Results_Cases!BV:BV,MATCH(A61,Results_Cases!A:A,0))/CN61)</f>
        <v>0.52066115702479343</v>
      </c>
      <c r="CJ61" s="104">
        <f>IF(ISERROR(INDEX(Results_Cases!BW:BW,MATCH(A61,Results_Cases!A:A,0))/CN61),"..",INDEX(Results_Cases!BW:BW,MATCH(A61,Results_Cases!A:A,0))/CN61)</f>
        <v>0.32231404958677684</v>
      </c>
      <c r="CK61" s="104">
        <f>IF(ISERROR(INDEX(Results_Cases!BX:BX,MATCH(A61,Results_Cases!A:A,0))/CN61),"..",INDEX(Results_Cases!BX:BX,MATCH(A61,Results_Cases!A:A,0))/CN61)</f>
        <v>0.10743801652892562</v>
      </c>
      <c r="CL61" s="104">
        <f>IF(ISERROR(INDEX(Results_Cases!BY:BY,MATCH(A61,Results_Cases!A:A,0))/CN61),"..",INDEX(Results_Cases!BY:BY,MATCH(A61,Results_Cases!A:A,0))/CN61)</f>
        <v>4.1322314049586778E-2</v>
      </c>
      <c r="CM61" s="104">
        <f>IF(ISERROR(INDEX(Results_Cases!BZ:BZ,MATCH(A61,Results_Cases!A:A,0))/CN61),"..",INDEX(Results_Cases!BZ:BZ,MATCH(A61,Results_Cases!A:A,0))/CN61)</f>
        <v>8.2644628099173556E-3</v>
      </c>
      <c r="CN61" s="100">
        <f>INDEX(Results_Cases!BV:BV,MATCH(A61,Results_Cases!A:A,0))+INDEX(Results_Cases!BW:BW,MATCH(A61,Results_Cases!A:A,0))+INDEX(Results_Cases!BX:BX,MATCH(A61,Results_Cases!A:A,0))+INDEX(Results_Cases!BY:BY,MATCH(A61,Results_Cases!A:A,0))+INDEX(Results_Cases!BZ:BZ,MATCH(A61,Results_Cases!A:A,0))</f>
        <v>121</v>
      </c>
      <c r="CO61" s="102">
        <f>IF(ISERROR(INDEX(Results_Cases!CA:CA,MATCH(A61,Results_Cases!A:A,0))/CT61),0,INDEX(Results_Cases!CA:CA,MATCH(A61,Results_Cases!A:A,0))/CT61)</f>
        <v>0</v>
      </c>
      <c r="CP61" s="102">
        <f>IF(ISERROR(INDEX(Results_Cases!CB:CB,MATCH(A61,Results_Cases!A:A,0))/CT61),0,INDEX(Results_Cases!CB:CB,MATCH(A61,Results_Cases!A:A,0))/CT61)</f>
        <v>0</v>
      </c>
      <c r="CQ61" s="102">
        <f>IF(ISERROR(INDEX(Results_Cases!CC:CC,MATCH(A61,Results_Cases!A:A,0))/CT61),0,INDEX(Results_Cases!CC:CC,MATCH(A61,Results_Cases!A:A,0))/CT61)</f>
        <v>0</v>
      </c>
      <c r="CR61" s="102">
        <f>IF(ISERROR(INDEX(Results_Cases!CD:CD,MATCH(A61,Results_Cases!A:A,0))/CT61),0,INDEX(Results_Cases!CD:CD,MATCH(A61,Results_Cases!A:A,0))/CT61)</f>
        <v>0</v>
      </c>
      <c r="CS61" s="102">
        <f>IF(ISERROR(INDEX(Results_Cases!CE:CE,MATCH(A61,Results_Cases!A:A,0))/CT61),0,INDEX(Results_Cases!CE:CE,MATCH(A61,Results_Cases!A:A,0))/CT61)</f>
        <v>0</v>
      </c>
      <c r="CT61" s="103">
        <f>IF(ISERROR(INDEX(Results_Cases!CA:CA,MATCH(A61,Results_Cases!A:A,0))+INDEX(Results_Cases!CB:CB,MATCH(A61,Results_Cases!A:A,0))+INDEX(Results_Cases!CC:CC,MATCH(A61,Results_Cases!A:A,0))+INDEX(Results_Cases!CD:CD,MATCH(A61,Results_Cases!A:A,0))+INDEX(Results_Cases!CE:CE,MATCH(A61,Results_Cases!A:A,0))),0,INDEX(Results_Cases!CA:CA,MATCH(A61,Results_Cases!A:A,0))+INDEX(Results_Cases!CB:CB,MATCH(A61,Results_Cases!A:A,0))+INDEX(Results_Cases!CC:CC,MATCH(A61,Results_Cases!A:A,0))+INDEX(Results_Cases!CD:CD,MATCH(A61,Results_Cases!A:A,0))+INDEX(Results_Cases!CE:CE,MATCH(A61,Results_Cases!A:A,0)))</f>
        <v>0</v>
      </c>
      <c r="CU61" s="104">
        <f>INDEX(Results_Cases!CF:CF,MATCH(A61,Results_Cases!A:A,0))/DC61</f>
        <v>0.47727272727272729</v>
      </c>
      <c r="CV61" s="104">
        <f>INDEX(Results_Cases!CG:CG,MATCH(A61,Results_Cases!A:A,0))/DC61</f>
        <v>6.0606060606060608E-2</v>
      </c>
      <c r="CW61" s="104">
        <f>INDEX(Results_Cases!CH:CH,MATCH(A61,Results_Cases!A:A,0))/DC61</f>
        <v>0.58333333333333337</v>
      </c>
      <c r="CX61" s="104">
        <f>INDEX(Results_Cases!CI:CI,MATCH(A61,Results_Cases!A:A,0))/DC61</f>
        <v>0.11363636363636363</v>
      </c>
      <c r="CY61" s="104">
        <f>INDEX(Results_Cases!CJ:CJ,MATCH(A61,Results_Cases!A:A,0))/DC61</f>
        <v>0.33333333333333331</v>
      </c>
      <c r="CZ61" s="104">
        <f>INDEX(Results_Cases!CK:CK,MATCH(A61,Results_Cases!A:A,0))/DC61</f>
        <v>2.2727272727272728E-2</v>
      </c>
      <c r="DA61" s="104">
        <f>INDEX(Results_Cases!CL:CL,MATCH(A61,Results_Cases!A:A,0))/DC61</f>
        <v>6.0606060606060608E-2</v>
      </c>
      <c r="DB61" s="104">
        <f>INDEX(Results_Cases!CM:CM,MATCH(A61,Results_Cases!A:A,0))/DC61</f>
        <v>0.18181818181818182</v>
      </c>
      <c r="DC61" s="100">
        <f>INDEX(Results_Cases!HB:HB,MATCH(A61,Results_Cases!A:A,0))</f>
        <v>132</v>
      </c>
      <c r="DD61" s="102">
        <f>IF(ISERROR(INDEX(Results_Cases!CN:CN,MATCH(A61,Results_Cases!A:A,0))/DK61),"..",INDEX(Results_Cases!CN:CN,MATCH(A61,Results_Cases!A:A,0))/DK61)</f>
        <v>0.73076923076923073</v>
      </c>
      <c r="DE61" s="102">
        <f>IF(ISERROR(INDEX(Results_Cases!CO:CO,MATCH(A61,Results_Cases!A:A,0))/DK61),"..",INDEX(Results_Cases!CO:CO,MATCH(A61,Results_Cases!A:A,0))/DK61)</f>
        <v>0</v>
      </c>
      <c r="DF61" s="102">
        <f>IF(ISERROR(INDEX(Results_Cases!CP:CP,MATCH(A61,Results_Cases!A:A,0))/DK61),"..",INDEX(Results_Cases!CP:CP,MATCH(A61,Results_Cases!A:A,0))/DK61)</f>
        <v>0.13076923076923078</v>
      </c>
      <c r="DG61" s="102">
        <f>IF(ISERROR(INDEX(Results_Cases!CQ:CQ,MATCH(A61,Results_Cases!A:A,0))/DK61),"..",INDEX(Results_Cases!CQ:CQ,MATCH(A61,Results_Cases!A:A,0))/DK61)</f>
        <v>5.3846153846153849E-2</v>
      </c>
      <c r="DH61" s="102">
        <f>IF(ISERROR(INDEX(Results_Cases!CR:CR,MATCH(A61,Results_Cases!A:A,0))/DK61),"..",INDEX(Results_Cases!CR:CR,MATCH(A61,Results_Cases!A:A,0))/DK61)</f>
        <v>8.461538461538462E-2</v>
      </c>
      <c r="DI61" s="105">
        <f>IF(ISERROR(INDEX(Results_Cases!CS:CS,MATCH(A61,Results_Cases!A:A,0))),0,INDEX(Results_Cases!CS:CS,MATCH(A61,Results_Cases!A:A,0)))</f>
        <v>7.9677419354838719</v>
      </c>
      <c r="DJ61" s="106">
        <f>IF(ISERROR(INDEX(Results_Cases!CT:CT,MATCH(A61,Results_Cases!A:A,0))),0,INDEX(Results_Cases!CT:CT,MATCH(A61,Results_Cases!A:A,0)))</f>
        <v>4</v>
      </c>
      <c r="DK61" s="103">
        <f>INDEX(Results_Cases!CN:CN,MATCH(A61,Results_Cases!A:A,0))+INDEX(Results_Cases!CO:CO,MATCH(A61,Results_Cases!A:A,0))+INDEX(Results_Cases!CP:CP,MATCH(A61,Results_Cases!A:A,0))+INDEX(Results_Cases!CQ:CQ,MATCH(A61,Results_Cases!A:A,0))+INDEX(Results_Cases!CR:CR,MATCH(A61,Results_Cases!A:A,0))</f>
        <v>130</v>
      </c>
      <c r="DL61" s="104">
        <f>IF(ISERROR(INDEX(Results_Cases!CU:CU,MATCH(A61,Results_Cases!A:A,0))/DO61),"..",INDEX(Results_Cases!CU:CU,MATCH(A61,Results_Cases!A:A,0))/DO61)</f>
        <v>0.20430107526881722</v>
      </c>
      <c r="DM61" s="104">
        <f>IF(ISERROR(INDEX(Results_Cases!CV:CV,MATCH(A61,Results_Cases!A:A,0))/DO61),"..",INDEX(Results_Cases!CV:CV,MATCH(A61,Results_Cases!A:A,0))/DO61)</f>
        <v>0.77419354838709675</v>
      </c>
      <c r="DN61" s="104">
        <f>IF(ISERROR(INDEX(Results_Cases!CW:CW,MATCH(A61,Results_Cases!A:A,0))/DO61),"..",INDEX(Results_Cases!CW:CW,MATCH(A61,Results_Cases!A:A,0))/DO61)</f>
        <v>2.1505376344086023E-2</v>
      </c>
      <c r="DO61" s="100">
        <f>INDEX(Results_Cases!CU:CU,MATCH(A61,Results_Cases!A:A,0))+INDEX(Results_Cases!CV:CV,MATCH(A61,Results_Cases!A:A,0))+INDEX(Results_Cases!CW:CW,MATCH(A61,Results_Cases!A:A,0))</f>
        <v>93</v>
      </c>
      <c r="DP61" s="102">
        <f>IF(ISERROR(INDEX(Results_Cases!CX:CX,MATCH(A61,Results_Cases!A:A,0))/DS61),"..",INDEX(Results_Cases!CX:CX,MATCH(A61,Results_Cases!A:A,0))/DS61)</f>
        <v>0.6171875</v>
      </c>
      <c r="DQ61" s="102">
        <f>IF(ISERROR(INDEX(Results_Cases!CY:CY,MATCH(A61,Results_Cases!A:A,0))/DS61),"..",INDEX(Results_Cases!CY:CY,MATCH(A61,Results_Cases!A:A,0))/DS61)</f>
        <v>0.3828125</v>
      </c>
      <c r="DR61" s="102">
        <f>IF(ISERROR(INDEX(Results_Cases!CZ:CZ,MATCH(A61,Results_Cases!A:A,0))/DS61),"..",INDEX(Results_Cases!CZ:CZ,MATCH(A61,Results_Cases!A:A,0))/DS61)</f>
        <v>0</v>
      </c>
      <c r="DS61" s="103">
        <f>INDEX(Results_Cases!CX:CX,MATCH(A61,Results_Cases!A:A,0))+INDEX(Results_Cases!CY:CY,MATCH(A61,Results_Cases!A:A,0))+INDEX(Results_Cases!CZ:CZ,MATCH(A61,Results_Cases!A:A,0))</f>
        <v>128</v>
      </c>
      <c r="DT61" s="104">
        <f>IF(ISERROR(INDEX(Results_Cases!DA:DA,MATCH(A61,Results_Cases!A:A,0))/EC61),"..",INDEX(Results_Cases!DA:DA,MATCH(A61,Results_Cases!A:A,0))/EC61)</f>
        <v>1.6528925619834711E-2</v>
      </c>
      <c r="DU61" s="104">
        <f>IF(ISERROR(INDEX(Results_Cases!DB:DB,MATCH(A61,Results_Cases!A:A,0))/EC61),"..",INDEX(Results_Cases!DB:DB,MATCH(A61,Results_Cases!A:A,0))/EC61)</f>
        <v>5.7851239669421489E-2</v>
      </c>
      <c r="DV61" s="104">
        <f>IF(ISERROR(INDEX(Results_Cases!DC:DC,MATCH(A61,Results_Cases!A:A,0))/EC61),"..",INDEX(Results_Cases!DC:DC,MATCH(A61,Results_Cases!A:A,0))/EC61)</f>
        <v>8.2644628099173556E-2</v>
      </c>
      <c r="DW61" s="104">
        <f>IF(ISERROR(INDEX(Results_Cases!DD:DD,MATCH(A61,Results_Cases!A:A,0))/EC61),"..",INDEX(Results_Cases!DD:DD,MATCH(A61,Results_Cases!A:A,0))/EC61)</f>
        <v>9.0909090909090912E-2</v>
      </c>
      <c r="DX61" s="104">
        <f>IF(ISERROR(INDEX(Results_Cases!DE:DE,MATCH(A61,Results_Cases!A:A,0))/EC61),"..",INDEX(Results_Cases!DE:DE,MATCH(A61,Results_Cases!A:A,0))/EC61)</f>
        <v>0.26446280991735538</v>
      </c>
      <c r="DY61" s="104">
        <f>IF(ISERROR(INDEX(Results_Cases!DF:DF,MATCH(A61,Results_Cases!A:A,0))/EC61),"..",INDEX(Results_Cases!DF:DF,MATCH(A61,Results_Cases!A:A,0))/EC61)</f>
        <v>0.37190082644628097</v>
      </c>
      <c r="DZ61" s="104">
        <f>IF(ISERROR(INDEX(Results_Cases!DG:DG,MATCH(A61,Results_Cases!A:A,0))/EC61),"..",INDEX(Results_Cases!DG:DG,MATCH(A61,Results_Cases!A:A,0))/EC61)</f>
        <v>9.9173553719008267E-2</v>
      </c>
      <c r="EA61" s="104">
        <f>IF(ISERROR(INDEX(Results_Cases!DH:DH,MATCH(A61,Results_Cases!A:A,0))/EC61),"..",INDEX(Results_Cases!DH:DH,MATCH(A61,Results_Cases!A:A,0))/EC61)</f>
        <v>1.6528925619834711E-2</v>
      </c>
      <c r="EB61" s="107">
        <f>IF(ISERROR(INDEX(Results_Cases!DI:DI,MATCH(A61,Results_Cases!A:A,0))),"..",INDEX(Results_Cases!DI:DI,MATCH(A61,Results_Cases!A:A,0)))</f>
        <v>54.651851851851852</v>
      </c>
      <c r="EC61" s="100">
        <f>INDEX(Results_Cases!DA:DA,MATCH(A61,Results_Cases!A:A,0))+INDEX(Results_Cases!DB:DB,MATCH(A61,Results_Cases!A:A,0))+INDEX(Results_Cases!DC:DC,MATCH(A61,Results_Cases!A:A,0))+INDEX(Results_Cases!DD:DD,MATCH(A61,Results_Cases!A:A,0))+INDEX(Results_Cases!DE:DE,MATCH(A61,Results_Cases!A:A,0))+INDEX(Results_Cases!DF:DF,MATCH(A61,Results_Cases!A:A,0))+INDEX(Results_Cases!DG:DG,MATCH(A61,Results_Cases!A:A,0))+INDEX(Results_Cases!DH:DH,MATCH(A61,Results_Cases!A:A,0))</f>
        <v>121</v>
      </c>
      <c r="ED61" s="102">
        <f>IF(ISERROR(INDEX(Results_Cases!DJ:DJ,MATCH(A61,Results_Cases!A:A,0))/EI61),"..",INDEX(Results_Cases!DJ:DJ,MATCH(A61,Results_Cases!A:A,0))/EI61)</f>
        <v>0</v>
      </c>
      <c r="EE61" s="102">
        <f>IF(ISERROR(INDEX(Results_Cases!DK:DK,MATCH(A61,Results_Cases!A:A,0))/EI61),"..",INDEX(Results_Cases!DK:DK,MATCH(A61,Results_Cases!A:A,0))/EI61)</f>
        <v>0.17322834645669291</v>
      </c>
      <c r="EF61" s="102">
        <f>IF(ISERROR(INDEX(Results_Cases!DL:DL,MATCH(A61,Results_Cases!A:A,0))/EI61),"..",INDEX(Results_Cases!DL:DL,MATCH(A61,Results_Cases!A:A,0))/EI61)</f>
        <v>7.874015748031496E-3</v>
      </c>
      <c r="EG61" s="102">
        <f>IF(ISERROR(INDEX(Results_Cases!DM:DM,MATCH(A61,Results_Cases!A:A,0))/EI61),"..",INDEX(Results_Cases!DM:DM,MATCH(A61,Results_Cases!A:A,0))/EI61)</f>
        <v>0.74803149606299213</v>
      </c>
      <c r="EH61" s="102">
        <f>IF(ISERROR(INDEX(Results_Cases!DN:DN,MATCH(A61,Results_Cases!A:A,0))/EI61),"..",INDEX(Results_Cases!DN:DN,MATCH(A61,Results_Cases!A:A,0))/EI61)</f>
        <v>7.0866141732283464E-2</v>
      </c>
      <c r="EI61" s="103">
        <f>INDEX(Results_Cases!DJ:DJ,MATCH(A61,Results_Cases!A:A,0))+INDEX(Results_Cases!DK:DK,MATCH(A61,Results_Cases!A:A,0))+INDEX(Results_Cases!DL:DL,MATCH(A61,Results_Cases!A:A,0))+INDEX(Results_Cases!DM:DM,MATCH(A61,Results_Cases!A:A,0))+INDEX(Results_Cases!DN:DN,MATCH(A61,Results_Cases!A:A,0))</f>
        <v>127</v>
      </c>
      <c r="EJ61" s="104">
        <f>IF(ISERROR(INDEX(Results_Cases!DO:DO,MATCH(A61,Results_Cases!A:A,0))/EI61),"..",INDEX(Results_Cases!DO:DO,MATCH(A61,Results_Cases!A:A,0))/EI61)</f>
        <v>0</v>
      </c>
      <c r="EK61" s="104">
        <f>IF(ISERROR(INDEX(Results_Cases!DP:DP,MATCH(A61,Results_Cases!A:A,0))/EI61),"..",INDEX(Results_Cases!DP:DP,MATCH(A61,Results_Cases!A:A,0))/EI61)</f>
        <v>0</v>
      </c>
      <c r="EL61" s="104">
        <f>IF(ISERROR(INDEX(Results_Cases!DQ:DQ,MATCH(A61,Results_Cases!A:A,0))/EI61),"..",INDEX(Results_Cases!DQ:DQ,MATCH(A61,Results_Cases!A:A,0))/EI61)</f>
        <v>0</v>
      </c>
      <c r="EM61" s="102">
        <f>IF(ISERROR(INDEX(Results_Cases!DR:DR,MATCH(A61,Results_Cases!A:A,0))/EI61),"..",INDEX(Results_Cases!DR:DR,MATCH(A61,Results_Cases!A:A,0))/EI61)</f>
        <v>0</v>
      </c>
      <c r="EN61" s="102">
        <f>IF(ISERROR(INDEX(Results_Cases!DS:DS,MATCH(A61,Results_Cases!A:A,0))/EI61),"..",INDEX(Results_Cases!DS:DS,MATCH(A61,Results_Cases!A:A,0))/EI61)</f>
        <v>0</v>
      </c>
      <c r="EO61" s="102">
        <f>IF(ISERROR(INDEX(Results_Cases!DT:DT,MATCH(A61,Results_Cases!A:A,0))/EI61),"..",INDEX(Results_Cases!DT:DT,MATCH(A61,Results_Cases!A:A,0))/EI61)</f>
        <v>4.7244094488188976E-2</v>
      </c>
      <c r="EP61" s="102">
        <f>IF(ISERROR(INDEX(Results_Cases!DU:DU,MATCH(A61,Results_Cases!A:A,0))/EI61),"..",INDEX(Results_Cases!DU:DU,MATCH(A61,Results_Cases!A:A,0))/EI61)</f>
        <v>0.12598425196850394</v>
      </c>
      <c r="EQ61" s="104">
        <f>IF(ISERROR(INDEX(Results_Cases!DV:DV,MATCH(A61,Results_Cases!A:A,0))/EI61),"..",INDEX(Results_Cases!DV:DV,MATCH(A61,Results_Cases!A:A,0))/EI61)</f>
        <v>0</v>
      </c>
      <c r="ER61" s="104">
        <f>IF(ISERROR(INDEX(Results_Cases!DW:DW,MATCH(A61,Results_Cases!A:A,0))/EI61),"..",INDEX(Results_Cases!DW:DW,MATCH(A61,Results_Cases!A:A,0))/EI61)</f>
        <v>0</v>
      </c>
      <c r="ES61" s="104">
        <f>IF(ISERROR(INDEX(Results_Cases!DX:DX,MATCH(A61,Results_Cases!A:A,0))/EI61),"..",INDEX(Results_Cases!DX:DX,MATCH(A61,Results_Cases!A:A,0))/EI61)</f>
        <v>0</v>
      </c>
      <c r="ET61" s="104">
        <f>IF(ISERROR(INDEX(Results_Cases!DY:DY,MATCH(A61,Results_Cases!A:A,0))/EI61),"..",INDEX(Results_Cases!DY:DY,MATCH(A61,Results_Cases!A:A,0))/EI61)</f>
        <v>7.874015748031496E-3</v>
      </c>
      <c r="EU61" s="104">
        <f>IF(ISERROR(INDEX(Results_Cases!DZ:DZ,MATCH(A61,Results_Cases!A:A,0))/EI61),"..",INDEX(Results_Cases!DZ:DZ,MATCH(A61,Results_Cases!A:A,0))/EI61)</f>
        <v>0</v>
      </c>
      <c r="EV61" s="104">
        <f>IF(ISERROR(INDEX(Results_Cases!EA:EA,MATCH(A61,Results_Cases!A:A,0))/EI61),"..",INDEX(Results_Cases!EA:EA,MATCH(A61,Results_Cases!A:A,0))/EI61)</f>
        <v>0</v>
      </c>
      <c r="EW61" s="104">
        <f>IF(ISERROR(INDEX(Results_Cases!EB:EB,MATCH(A61,Results_Cases!A:A,0))/EI61),"..",INDEX(Results_Cases!EB:EB,MATCH(A61,Results_Cases!A:A,0))/EI61)</f>
        <v>0</v>
      </c>
      <c r="EX61" s="102">
        <f>IF(ISERROR(INDEX(Results_Cases!EC:EC,MATCH(A61,Results_Cases!A:A,0))/EI61),"..",INDEX(Results_Cases!EC:EC,MATCH(A61,Results_Cases!A:A,0))/EI61)</f>
        <v>7.874015748031496E-3</v>
      </c>
      <c r="EY61" s="102">
        <f>IF(ISERROR(INDEX(Results_Cases!ED:ED,MATCH(A61,Results_Cases!A:A,0))/EI61),"..",INDEX(Results_Cases!ED:ED,MATCH(A61,Results_Cases!A:A,0))/EI61)</f>
        <v>7.874015748031496E-3</v>
      </c>
      <c r="EZ61" s="102">
        <f>IF(ISERROR(INDEX(Results_Cases!EE:EE,MATCH(A61,Results_Cases!A:A,0))/EI61),"..",INDEX(Results_Cases!EE:EE,MATCH(A61,Results_Cases!A:A,0))/EI61)</f>
        <v>0</v>
      </c>
      <c r="FA61" s="102">
        <f>IF(ISERROR(INDEX(Results_Cases!EF:EF,MATCH(A61,Results_Cases!A:A,0))/EI61),"..",INDEX(Results_Cases!EF:EF,MATCH(A61,Results_Cases!A:A,0))/EI61)</f>
        <v>0</v>
      </c>
      <c r="FB61" s="102">
        <f>IF(ISERROR(INDEX(Results_Cases!EG:EG,MATCH(A61,Results_Cases!A:A,0))/EI61),"..",INDEX(Results_Cases!EG:EG,MATCH(A61,Results_Cases!A:A,0))/EI61)</f>
        <v>1.5748031496062992E-2</v>
      </c>
      <c r="FC61" s="102">
        <f>IF(ISERROR(INDEX(Results_Cases!EH:EH,MATCH(A61,Results_Cases!A:A,0))/EI61),"..",INDEX(Results_Cases!EH:EH,MATCH(A61,Results_Cases!A:A,0))/EI61)</f>
        <v>1.5748031496062992E-2</v>
      </c>
      <c r="FD61" s="102">
        <f>IF(ISERROR(INDEX(Results_Cases!EI:EI,MATCH(A61,Results_Cases!A:A,0))/EI61),"..",INDEX(Results_Cases!EI:EI,MATCH(A61,Results_Cases!A:A,0))/EI61)</f>
        <v>7.874015748031496E-3</v>
      </c>
      <c r="FE61" s="102">
        <f>IF(ISERROR(INDEX(Results_Cases!EJ:EJ,MATCH(A61,Results_Cases!A:A,0))/EI61),"..",INDEX(Results_Cases!EJ:EJ,MATCH(A61,Results_Cases!A:A,0))/EI61)</f>
        <v>1.5748031496062992E-2</v>
      </c>
      <c r="FF61" s="102">
        <f>IF(ISERROR(INDEX(Results_Cases!EK:EK,MATCH(A61,Results_Cases!A:A,0))/EI61),"..",INDEX(Results_Cases!EK:EK,MATCH(A61,Results_Cases!A:A,0))/EI61)</f>
        <v>7.874015748031496E-3</v>
      </c>
      <c r="FG61" s="102">
        <f>IF(ISERROR(INDEX(Results_Cases!EL:EL,MATCH(A61,Results_Cases!A:A,0))/EI61),"..",INDEX(Results_Cases!EL:EL,MATCH(A61,Results_Cases!A:A,0))/EI61)</f>
        <v>7.874015748031496E-3</v>
      </c>
      <c r="FH61" s="102">
        <f>IF(ISERROR(INDEX(Results_Cases!EM:EM,MATCH(A61,Results_Cases!A:A,0))/EI61),"..",INDEX(Results_Cases!EM:EM,MATCH(A61,Results_Cases!A:A,0))/EI61)</f>
        <v>3.1496062992125984E-2</v>
      </c>
      <c r="FI61" s="102">
        <f>IF(ISERROR(INDEX(Results_Cases!EN:EN,MATCH(A61,Results_Cases!A:A,0))/EI61),"..",INDEX(Results_Cases!EN:EN,MATCH(A61,Results_Cases!A:A,0))/EI61)</f>
        <v>0</v>
      </c>
      <c r="FJ61" s="102">
        <f>IF(ISERROR(INDEX(Results_Cases!EO:EO,MATCH(A61,Results_Cases!A:A,0))/EI61),"..",INDEX(Results_Cases!EO:EO,MATCH(A61,Results_Cases!A:A,0))/EI61)</f>
        <v>0</v>
      </c>
      <c r="FK61" s="102">
        <f>IF(ISERROR(INDEX(Results_Cases!EP:EP,MATCH(A61,Results_Cases!A:A,0))/EI61),"..",INDEX(Results_Cases!EP:EP,MATCH(A61,Results_Cases!A:A,0))/EI61)</f>
        <v>7.874015748031496E-3</v>
      </c>
      <c r="FL61" s="102">
        <f>IF(ISERROR(INDEX(Results_Cases!EQ:EQ,MATCH(A61,Results_Cases!A:A,0))/EI61),"..",INDEX(Results_Cases!EQ:EQ,MATCH(A61,Results_Cases!A:A,0))/EI61)</f>
        <v>0</v>
      </c>
      <c r="FM61" s="102">
        <f>IF(ISERROR(INDEX(Results_Cases!ER:ER,MATCH(A61,Results_Cases!A:A,0))/EI61),"..",INDEX(Results_Cases!ER:ER,MATCH(A61,Results_Cases!A:A,0))/EI61)</f>
        <v>0</v>
      </c>
      <c r="FN61" s="102">
        <f>IF(ISERROR(INDEX(Results_Cases!ES:ES,MATCH(A61,Results_Cases!A:A,0))/EI61),"..",INDEX(Results_Cases!ES:ES,MATCH(A61,Results_Cases!A:A,0))/EI61)</f>
        <v>0</v>
      </c>
      <c r="FO61" s="102">
        <f>IF(ISERROR(INDEX(Results_Cases!ET:ET,MATCH(A61,Results_Cases!A:A,0))/EI61),"..",INDEX(Results_Cases!ET:ET,MATCH(A61,Results_Cases!A:A,0))/EI61)</f>
        <v>0</v>
      </c>
      <c r="FP61" s="102">
        <f>IF(ISERROR(INDEX(Results_Cases!EU:EU,MATCH(A61,Results_Cases!A:A,0))/EI61),"..",INDEX(Results_Cases!EU:EU,MATCH(A61,Results_Cases!A:A,0))/EI61)</f>
        <v>7.874015748031496E-3</v>
      </c>
      <c r="FQ61" s="102">
        <f>IF(ISERROR(INDEX(Results_Cases!EV:EV,MATCH(A61,Results_Cases!A:A,0))/EI61),"..",INDEX(Results_Cases!EV:EV,MATCH(A61,Results_Cases!A:A,0))/EI61)</f>
        <v>7.874015748031496E-3</v>
      </c>
      <c r="FR61" s="102">
        <f>IF(ISERROR(INDEX(Results_Cases!EW:EW,MATCH(A61,Results_Cases!A:A,0))/EI61),"..",INDEX(Results_Cases!EW:EW,MATCH(A61,Results_Cases!A:A,0))/EI61)</f>
        <v>0</v>
      </c>
      <c r="FS61" s="102">
        <f>IF(ISERROR(INDEX(Results_Cases!EX:EX,MATCH(A61,Results_Cases!A:A,0))/EI61),"..",INDEX(Results_Cases!EX:EX,MATCH(A61,Results_Cases!A:A,0))/EI61)</f>
        <v>0.60629921259842523</v>
      </c>
      <c r="FT61" s="104">
        <f>IF(ISERROR(INDEX(Results_Cases!EY:EY,MATCH(A61,Results_Cases!A:A,0))/EI61),"..",INDEX(Results_Cases!EY:EY,MATCH(A61,Results_Cases!A:A,0))/EI61)</f>
        <v>7.0866141732283464E-2</v>
      </c>
      <c r="FU61" s="104">
        <f>IF(ISERROR(INDEX(Results_Cases!EZ:EZ,MATCH(A61,Results_Cases!A:A,0))/EI61),"..",INDEX(Results_Cases!EZ:EZ,MATCH(A61,Results_Cases!A:A,0))/EI61)</f>
        <v>0</v>
      </c>
      <c r="FV61" s="102">
        <f>IF(ISERROR(INDEX(Results_Cases!FA:FA,MATCH(A61,Results_Cases!A:A,0))/GB61),"..",INDEX(Results_Cases!FA:FA,MATCH(A61,Results_Cases!A:A,0))/GB61)</f>
        <v>0.70270270270270274</v>
      </c>
      <c r="FW61" s="102">
        <f>IF(ISERROR(INDEX(Results_Cases!FB:FB,MATCH(A61,Results_Cases!A:A,0))/GB61),"..",INDEX(Results_Cases!FB:FB,MATCH(A61,Results_Cases!A:A,0))/GB61)</f>
        <v>0</v>
      </c>
      <c r="FX61" s="102">
        <f>IF(ISERROR(INDEX(Results_Cases!FC:FC,MATCH(A61,Results_Cases!A:A,0))/GB61),"..",INDEX(Results_Cases!FC:FC,MATCH(A61,Results_Cases!A:A,0))/GB61)</f>
        <v>5.4054054054054057E-2</v>
      </c>
      <c r="FY61" s="102">
        <f>IF(ISERROR(INDEX(Results_Cases!FD:FD,MATCH(A61,Results_Cases!A:A,0))/GB61),"..",INDEX(Results_Cases!FD:FD,MATCH(A61,Results_Cases!A:A,0))/GB61)</f>
        <v>0.1891891891891892</v>
      </c>
      <c r="FZ61" s="102">
        <f>IF(ISERROR(INDEX(Results_Cases!FE:FE,MATCH(A61,Results_Cases!A:A,0))/GB61),"..",INDEX(Results_Cases!FE:FE,MATCH(A61,Results_Cases!A:A,0))/GB61)</f>
        <v>5.4054054054054057E-2</v>
      </c>
      <c r="GA61" s="108">
        <f>IF(ISERROR(INDEX(Results_Cases!FF:FF,MATCH(A61,Results_Cases!A:A,0))/GB61),"..",INDEX(Results_Cases!FF:FF,MATCH(A61,Results_Cases!A:A,0))/GB61)</f>
        <v>0</v>
      </c>
      <c r="GB61" s="103">
        <f>INDEX(Results_Cases!FA:FA,MATCH(A61,Results_Cases!A:A,0))+INDEX(Results_Cases!FB:FB,MATCH(A61,Results_Cases!A:A,0))+INDEX(Results_Cases!FC:FC,MATCH(A61,Results_Cases!A:A,0))+INDEX(Results_Cases!FD:FD,MATCH(A61,Results_Cases!A:A,0))+INDEX(Results_Cases!FE:FE,MATCH(A61,Results_Cases!A:A,0))+INDEX(Results_Cases!FF:FF,MATCH(A61,Results_Cases!A:A,0))</f>
        <v>74</v>
      </c>
      <c r="GC61" s="104">
        <f>IF(ISERROR(INDEX(Results_Cases!FG:FG,MATCH(A61,Results_Cases!A:A,0))/GQ61),"..",INDEX(Results_Cases!FG:FG,MATCH(A61,Results_Cases!A:A,0))/GQ61)</f>
        <v>0.92</v>
      </c>
      <c r="GD61" s="104">
        <f>IF(ISERROR(INDEX(Results_Cases!FH:FH,MATCH(A61,Results_Cases!A:A,0))/GQ61),"..",INDEX(Results_Cases!FH:FH,MATCH(A61,Results_Cases!A:A,0))/GQ61)</f>
        <v>0.04</v>
      </c>
      <c r="GE61" s="104">
        <f>IF(ISERROR(INDEX(Results_Cases!FI:FI,MATCH(A61,Results_Cases!A:A,0))/GQ61),"..",INDEX(Results_Cases!FI:FI,MATCH(A61,Results_Cases!A:A,0))/GQ61)</f>
        <v>0</v>
      </c>
      <c r="GF61" s="104">
        <f>IF(ISERROR(INDEX(Results_Cases!FJ:FJ,MATCH(A61,Results_Cases!A:A,0))/GQ61),"..",INDEX(Results_Cases!FJ:FJ,MATCH(A61,Results_Cases!A:A,0))/GQ61)</f>
        <v>0.04</v>
      </c>
      <c r="GG61" s="104">
        <f>IF(ISERROR(INDEX(Results_Cases!FK:FK,MATCH(A61,Results_Cases!A:A,0))/GQ61),"..",INDEX(Results_Cases!FK:FK,MATCH(A61,Results_Cases!A:A,0))/GQ61)</f>
        <v>0</v>
      </c>
      <c r="GH61" s="104">
        <f>IF(ISERROR(INDEX(Results_Cases!FL:FL,MATCH(A61,Results_Cases!A:A,0))/GQ61),"..",INDEX(Results_Cases!FL:FL,MATCH(A61,Results_Cases!A:A,0))/GQ61)</f>
        <v>0</v>
      </c>
      <c r="GI61" s="104">
        <f>IF(ISERROR(INDEX(Results_Cases!FM:FM,MATCH(A61,Results_Cases!A:A,0))/GQ61),"..",INDEX(Results_Cases!FM:FM,MATCH(A61,Results_Cases!A:A,0))/GQ61)</f>
        <v>0</v>
      </c>
      <c r="GJ61" s="104">
        <f>IF(ISERROR(INDEX(Results_Cases!FN:FN,MATCH(A61,Results_Cases!A:A,0))/GQ61),"..",INDEX(Results_Cases!FN:FN,MATCH(A61,Results_Cases!A:A,0))/GQ61)</f>
        <v>0</v>
      </c>
      <c r="GK61" s="104">
        <f>IF(ISERROR(INDEX(Results_Cases!FO:FO,MATCH(A61,Results_Cases!A:A,0))/GQ61),"..",INDEX(Results_Cases!FO:FO,MATCH(A61,Results_Cases!A:A,0))/GQ61)</f>
        <v>0</v>
      </c>
      <c r="GL61" s="104">
        <f>IF(ISERROR(INDEX(Results_Cases!FP:FP,MATCH(A61,Results_Cases!A:A,0))/GQ61),"..",INDEX(Results_Cases!FP:FP,MATCH(A61,Results_Cases!A:A,0))/GQ61)</f>
        <v>0</v>
      </c>
      <c r="GM61" s="104">
        <f>IF(ISERROR(INDEX(Results_Cases!FQ:FQ,MATCH(A61,Results_Cases!A:A,0))/GQ61),"..",INDEX(Results_Cases!FQ:FQ,MATCH(A61,Results_Cases!A:A,0))/GQ61)</f>
        <v>0</v>
      </c>
      <c r="GN61" s="104">
        <f>IF(ISERROR(INDEX(Results_Cases!FR:FR,MATCH(A61,Results_Cases!A:A,0))/GQ61),"..",INDEX(Results_Cases!FR:FR,MATCH(A61,Results_Cases!A:A,0))/GQ61)</f>
        <v>0</v>
      </c>
      <c r="GO61" s="104">
        <f>IF(ISERROR(INDEX(Results_Cases!FS:FS,MATCH(A61,Results_Cases!A:A,0))/GQ61),"..",INDEX(Results_Cases!FS:FS,MATCH(A61,Results_Cases!A:A,0))/GQ61)</f>
        <v>0</v>
      </c>
      <c r="GP61" s="104">
        <f>IF(ISERROR(INDEX(Results_Cases!FT:FT,MATCH(A61,Results_Cases!A:A,0))/GQ61),"..",INDEX(Results_Cases!FT:FT,MATCH(A61,Results_Cases!A:A,0))/GQ61)</f>
        <v>0</v>
      </c>
      <c r="GQ61" s="100">
        <f>INDEX(Results_Cases!FG:FG,MATCH(A61,Results_Cases!A:A,0))+INDEX(Results_Cases!FH:FH,MATCH(A61,Results_Cases!A:A,0))+INDEX(Results_Cases!FI:FI,MATCH(A61,Results_Cases!A:A,0))+INDEX(Results_Cases!FJ:FJ,MATCH(A61,Results_Cases!A:A,0))+INDEX(Results_Cases!FK:FK,MATCH(A61,Results_Cases!A:A,0))+INDEX(Results_Cases!FL:FL,MATCH(A61,Results_Cases!A:A,0))+INDEX(Results_Cases!FM:FM,MATCH(A61,Results_Cases!A:A,0))+INDEX(Results_Cases!FN:FN,MATCH(A61,Results_Cases!A:A,0))+INDEX(Results_Cases!FO:FO,MATCH(A61,Results_Cases!A:A,0))+INDEX(Results_Cases!FP:FP,MATCH(A61,Results_Cases!A:A,0))+INDEX(Results_Cases!FQ:FQ,MATCH(A61,Results_Cases!A:A,0))+INDEX(Results_Cases!FR:FR,MATCH(A61,Results_Cases!A:A,0))+INDEX(Results_Cases!FS:FS,MATCH(A61,Results_Cases!A:A,0))+INDEX(Results_Cases!FT:FT,MATCH(A61,Results_Cases!A:A,0))</f>
        <v>50</v>
      </c>
      <c r="GR61" s="102" t="str">
        <f>IF(ISERROR(INDEX(Results_Cases!FU:FU,MATCH(A61,Results_Cases!A:A,0))/GS61),"..",INDEX(Results_Cases!FU:FU,MATCH(A61,Results_Cases!A:A,0))/GS61)</f>
        <v>..</v>
      </c>
      <c r="GS61" s="109">
        <f>INDEX(Results_Cases!FU:FU,MATCH(A61,Results_Cases!A:A,0))</f>
        <v>0</v>
      </c>
      <c r="GT61" s="104">
        <f>IF(ISERROR(INDEX(Results_Cases!FV:FV,MATCH(A61,Results_Cases!A:A,0))/GV61),"..",INDEX(Results_Cases!FV:FV,MATCH(A61,Results_Cases!A:A,0))/GV61)</f>
        <v>1</v>
      </c>
      <c r="GU61" s="104">
        <f>IF(ISERROR(INDEX(Results_Cases!FW:FW,MATCH(A61,Results_Cases!A:A,0))/GV61),"..",INDEX(Results_Cases!FW:FW,MATCH(A61,Results_Cases!A:A,0))/GV61)</f>
        <v>0</v>
      </c>
      <c r="GV61" s="110">
        <f>INDEX(Results_Cases!FV:FV,MATCH(A61,Results_Cases!A:A,0))+INDEX(Results_Cases!FW:FW,MATCH(A61,Results_Cases!A:A,0))</f>
        <v>4</v>
      </c>
      <c r="GW61" s="102">
        <f>IF(ISERROR(INDEX(Results_Cases!FX:FX,MATCH(A61,Results_Cases!A:A,0))/GZ61),"..",INDEX(Results_Cases!FX:FX,MATCH(A61,Results_Cases!A:A,0))/GZ61)</f>
        <v>0.9285714285714286</v>
      </c>
      <c r="GX61" s="102">
        <f>IF(ISERROR(INDEX(Results_Cases!FY:FY,MATCH(A61,Results_Cases!A:A,0))/GZ61),"..",INDEX(Results_Cases!FY:FY,MATCH(A61,Results_Cases!A:A,0))/GZ61)</f>
        <v>7.1428571428571425E-2</v>
      </c>
      <c r="GY61" s="102">
        <f>IF(ISERROR(INDEX(Results_Cases!FZ:FZ,MATCH(A61,Results_Cases!A:A,0))/GZ61),"..",INDEX(Results_Cases!FZ:FZ,MATCH(A61,Results_Cases!A:A,0))/GZ61)</f>
        <v>0</v>
      </c>
      <c r="GZ61" s="109">
        <f>INDEX(Results_Cases!FX:FX,MATCH(A61,Results_Cases!A:A,0))+INDEX(Results_Cases!FY:FY,MATCH(A61,Results_Cases!A:A,0))+INDEX(Results_Cases!FZ:FZ,MATCH(A61,Results_Cases!A:A,0))</f>
        <v>14</v>
      </c>
      <c r="HA61" s="104">
        <f>IF(ISERROR(INDEX(Results_Cases!GA:GA,MATCH(A61,Results_Cases!A:A,0))/HF61),"..",INDEX(Results_Cases!GA:GA,MATCH(A61,Results_Cases!A:A,0))/HF61)</f>
        <v>0.75</v>
      </c>
      <c r="HB61" s="104">
        <f>IF(ISERROR(INDEX(Results_Cases!GB:GB,MATCH(A61,Results_Cases!A:A,0))/HF61),"..",INDEX(Results_Cases!GB:GB,MATCH(A61,Results_Cases!A:A,0))/HF61)</f>
        <v>0</v>
      </c>
      <c r="HC61" s="104">
        <f>IF(ISERROR(INDEX(Results_Cases!GC:GC,MATCH(A61,Results_Cases!A:A,0))/HF61),"..",INDEX(Results_Cases!GC:GC,MATCH(A61,Results_Cases!A:A,0))/HF61)</f>
        <v>0.25</v>
      </c>
      <c r="HD61" s="104">
        <f>IF(ISERROR(INDEX(Results_Cases!GD:GD,MATCH(A61,Results_Cases!A:A,0))/HF61),"..",INDEX(Results_Cases!GD:GD,MATCH(A61,Results_Cases!A:A,0))/HF61)</f>
        <v>0</v>
      </c>
      <c r="HE61" s="104">
        <f>IF(ISERROR(INDEX(Results_Cases!GE:GE,MATCH(A61,Results_Cases!A:A,0))/HF61),"..",INDEX(Results_Cases!GE:GE,MATCH(A61,Results_Cases!A:A,0))/HF61)</f>
        <v>0</v>
      </c>
      <c r="HF61" s="110">
        <f>INDEX(Results_Cases!GA:GA,MATCH(A61,Results_Cases!A:A,0))+INDEX(Results_Cases!GB:GB,MATCH(A61,Results_Cases!A:A,0))+INDEX(Results_Cases!GC:GC,MATCH(A61,Results_Cases!A:A,0))+INDEX(Results_Cases!GD:GD,MATCH(A61,Results_Cases!A:A,0))+INDEX(Results_Cases!GE:GE,MATCH(A61,Results_Cases!A:A,0))</f>
        <v>4</v>
      </c>
      <c r="HG61" s="102">
        <f>INDEX(Results_Cases!GF:GF,MATCH(A61,Results_Cases!A:A,0))/HO61</f>
        <v>0.87341772151898733</v>
      </c>
      <c r="HH61" s="102">
        <f>INDEX(Results_Cases!GG:GG,MATCH(A61,Results_Cases!A:A,0))/HO61</f>
        <v>3.7974683544303799E-2</v>
      </c>
      <c r="HI61" s="102">
        <f>INDEX(Results_Cases!GH:GH,MATCH(A61,Results_Cases!A:A,0))/HO61</f>
        <v>5.0632911392405063E-2</v>
      </c>
      <c r="HJ61" s="102">
        <f>INDEX(Results_Cases!GI:GI,MATCH(A61,Results_Cases!A:A,0))/HO61</f>
        <v>1.2658227848101266E-2</v>
      </c>
      <c r="HK61" s="102">
        <f>INDEX(Results_Cases!GJ:GJ,MATCH(A61,Results_Cases!A:A,0))/HO61</f>
        <v>2.5316455696202531E-2</v>
      </c>
      <c r="HL61" s="102">
        <f>INDEX(Results_Cases!GK:GK,MATCH(A61,Results_Cases!A:A,0))/HO61</f>
        <v>2.5316455696202531E-2</v>
      </c>
      <c r="HM61" s="102">
        <f>INDEX(Results_Cases!GL:GL,MATCH(A61,Results_Cases!A:A,0))/HO61</f>
        <v>1.2658227848101266E-2</v>
      </c>
      <c r="HN61" s="102">
        <f>INDEX(Results_Cases!GM:GM,MATCH(A61,Results_Cases!A:A,0))/HO61</f>
        <v>0</v>
      </c>
      <c r="HO61" s="103">
        <f>INDEX(Results_Cases!HC:HC,MATCH(A61,Results_Cases!A:A,0))</f>
        <v>79</v>
      </c>
      <c r="HP61" s="104">
        <f>IF(ISERROR(INDEX(Results_Cases!GN:GN,MATCH(A61,Results_Cases!A:A,0))/HX61),0,INDEX(Results_Cases!GN:GN,MATCH(A61,Results_Cases!A:A,0))/HX61)</f>
        <v>0.47619047619047616</v>
      </c>
      <c r="HQ61" s="104">
        <f>IF(ISERROR(INDEX(Results_Cases!GO:GO,MATCH(A61,Results_Cases!A:A,0))/HX61),0,INDEX(Results_Cases!GO:GO,MATCH(A61,Results_Cases!A:A,0))/HX61)</f>
        <v>4.7619047619047616E-2</v>
      </c>
      <c r="HR61" s="104">
        <f>IF(ISERROR(INDEX(Results_Cases!GP:GP,MATCH(A61,Results_Cases!A:A,0))/HX61),0,INDEX(Results_Cases!GP:GP,MATCH(A61,Results_Cases!A:A,0))/HX61)</f>
        <v>0</v>
      </c>
      <c r="HS61" s="104">
        <f>IF(ISERROR(INDEX(Results_Cases!GQ:GQ,MATCH(A61,Results_Cases!A:A,0))/HX61),0,INDEX(Results_Cases!GQ:GQ,MATCH(A61,Results_Cases!A:A,0))/HX61)</f>
        <v>0</v>
      </c>
      <c r="HT61" s="104">
        <f>IF(ISERROR(INDEX(Results_Cases!GR:GR,MATCH(A61,Results_Cases!A:A,0))/HX61),0,INDEX(Results_Cases!GR:GR,MATCH(A61,Results_Cases!A:A,0))/HX61)</f>
        <v>0.42857142857142855</v>
      </c>
      <c r="HU61" s="104">
        <f>IF(ISERROR(INDEX(Results_Cases!GS:GS,MATCH(A61,Results_Cases!A:A,0))/HX61),0,INDEX(Results_Cases!GS:GS,MATCH(A61,Results_Cases!A:A,0))/HX61)</f>
        <v>1.1904761904761904E-2</v>
      </c>
      <c r="HV61" s="104">
        <f>IF(ISERROR(INDEX(Results_Cases!GT:GT,MATCH(A61,Results_Cases!A:A,0))/HX61),0,INDEX(Results_Cases!GT:GT,MATCH(A61,Results_Cases!A:A,0))/HX61)</f>
        <v>0</v>
      </c>
      <c r="HW61" s="104">
        <f>IF(ISERROR(INDEX(Results_Cases!GU:GU,MATCH(A61,Results_Cases!A:A,0))/HX61),0,INDEX(Results_Cases!GU:GU,MATCH(A61,Results_Cases!A:A,0))/HX61)</f>
        <v>3.5714285714285712E-2</v>
      </c>
      <c r="HX61" s="100">
        <f>INDEX(Results_Cases!GN:GN,MATCH(A61,Results_Cases!A:A,0))+INDEX(Results_Cases!GO:GO,MATCH(A61,Results_Cases!A:A,0))+INDEX(Results_Cases!GP:GP,MATCH(A61,Results_Cases!A:A,0))+INDEX(Results_Cases!GQ:GQ,MATCH(A61,Results_Cases!A:A,0))+INDEX(Results_Cases!GR:GR,MATCH(A61,Results_Cases!A:A,0))+INDEX(Results_Cases!GS:GS,MATCH(A61,Results_Cases!A:A,0))+INDEX(Results_Cases!GT:GT,MATCH(A61,Results_Cases!A:A,0))+INDEX(Results_Cases!GU:GU,MATCH(A61,Results_Cases!A:A,0))</f>
        <v>84</v>
      </c>
      <c r="HY61" s="102">
        <f>IF(ISERROR(INDEX(Results_Cases!GV:GV,MATCH(A61,Results_Cases!A:A,0))/IA61),"..",INDEX(Results_Cases!GV:GV,MATCH(A61,Results_Cases!A:A,0))/IA61)</f>
        <v>0.54961832061068705</v>
      </c>
      <c r="HZ61" s="102">
        <f>IF(ISERROR(INDEX(Results_Cases!GW:GW,MATCH(A61,Results_Cases!A:A,0))/IA61),"..",INDEX(Results_Cases!GW:GW,MATCH(A61,Results_Cases!A:A,0))/IA61)</f>
        <v>0.45038167938931295</v>
      </c>
      <c r="IA61" s="103">
        <f>INDEX(Results_Cases!GV:GV,MATCH(A61,Results_Cases!A:A,0))+INDEX(Results_Cases!GW:GW,MATCH(A61,Results_Cases!A:A,0))</f>
        <v>131</v>
      </c>
      <c r="IB61" s="104">
        <f>IF(ISERROR(INDEX(Results_Cases!GX:GX,MATCH(A61,Results_Cases!A:A,0))/ID61),"..",INDEX(Results_Cases!GX:GX,MATCH(A61,Results_Cases!A:A,0))/ID61)</f>
        <v>6.8702290076335881E-2</v>
      </c>
      <c r="IC61" s="104">
        <f>IF(ISERROR(INDEX(Results_Cases!GY:GY,MATCH(A61,Results_Cases!A:A,0))/ID61),"..",INDEX(Results_Cases!GY:GY,MATCH(A61,Results_Cases!A:A,0))/ID61)</f>
        <v>0.93129770992366412</v>
      </c>
      <c r="ID61" s="111">
        <f>INDEX(Results_Cases!GX:GX,MATCH(A61,Results_Cases!A:A,0))+INDEX(Results_Cases!GY:GY,MATCH(A61,Results_Cases!A:A,0))</f>
        <v>131</v>
      </c>
    </row>
    <row r="62" spans="1:238" s="30" customFormat="1" ht="24" customHeight="1" x14ac:dyDescent="0.2">
      <c r="A62" s="95" t="s">
        <v>300</v>
      </c>
      <c r="B62" s="94" t="s">
        <v>178</v>
      </c>
      <c r="C62" s="96" t="s">
        <v>178</v>
      </c>
      <c r="D62" s="100">
        <f>INDEX(Results_Cases!D:D,MATCH(A62,Results_Cases!A:A,0))</f>
        <v>43</v>
      </c>
      <c r="E62" s="102">
        <f>INDEX(Results_Cases!E:E,MATCH(A62,Results_Cases!A:A,0))/G62</f>
        <v>1</v>
      </c>
      <c r="F62" s="102">
        <f>INDEX(Results_Cases!F:F,MATCH(A62,Results_Cases!A:A,0))/G62</f>
        <v>0</v>
      </c>
      <c r="G62" s="103">
        <f>INDEX(Results_Cases!D:D,MATCH(A62,Results_Cases!A:A,0))</f>
        <v>43</v>
      </c>
      <c r="H62" s="104">
        <f>INDEX(Results_Cases!G:G,MATCH(A62,Results_Cases!A:A,0))/T62</f>
        <v>0.30952380952380953</v>
      </c>
      <c r="I62" s="104">
        <f>INDEX(Results_Cases!H:H,MATCH(A62,Results_Cases!A:A,0))/T62</f>
        <v>0.35714285714285715</v>
      </c>
      <c r="J62" s="104">
        <f>INDEX(Results_Cases!I:I,MATCH(A62,Results_Cases!A:A,0))/T62</f>
        <v>0.30952380952380953</v>
      </c>
      <c r="K62" s="104">
        <f>INDEX(Results_Cases!J:J,MATCH(A62,Results_Cases!A:A,0))/T62</f>
        <v>0.5714285714285714</v>
      </c>
      <c r="L62" s="104">
        <f>INDEX(Results_Cases!K:K,MATCH(A62,Results_Cases!A:A,0))/T62</f>
        <v>7.1428571428571425E-2</v>
      </c>
      <c r="M62" s="104">
        <f>INDEX(Results_Cases!L:L,MATCH(A62,Results_Cases!A:A,0))/T62</f>
        <v>0.19047619047619047</v>
      </c>
      <c r="N62" s="104">
        <f>INDEX(Results_Cases!M:M,MATCH(A62,Results_Cases!A:A,0))/T62</f>
        <v>0.14285714285714285</v>
      </c>
      <c r="O62" s="104">
        <f>INDEX(Results_Cases!N:N,MATCH(A62,Results_Cases!A:A,0))/T62</f>
        <v>7.1428571428571425E-2</v>
      </c>
      <c r="P62" s="104">
        <f>INDEX(Results_Cases!O:O,MATCH(A62,Results_Cases!A:A,0))/T62</f>
        <v>0.14285714285714285</v>
      </c>
      <c r="Q62" s="104">
        <f>INDEX(Results_Cases!P:P,MATCH(A62,Results_Cases!A:A,0))/T62</f>
        <v>2.3809523809523808E-2</v>
      </c>
      <c r="R62" s="104">
        <f>INDEX(Results_Cases!Q:Q,MATCH(A62,Results_Cases!A:A,0))/T62</f>
        <v>0</v>
      </c>
      <c r="S62" s="104">
        <f>INDEX(Results_Cases!R:R,MATCH(A62,Results_Cases!A:A,0))/T62</f>
        <v>0.14285714285714285</v>
      </c>
      <c r="T62" s="100">
        <f>INDEX(Results_Cases!GZ:GZ,MATCH(A62,Results_Cases!A:A,0))</f>
        <v>42</v>
      </c>
      <c r="U62" s="102">
        <f>IF(ISERROR(INDEX(Results_Cases!S:S,MATCH(A62,Results_Cases!A:A,0))/X62),0,INDEX(Results_Cases!S:S,MATCH(A62,Results_Cases!A:A,0))/X62)</f>
        <v>0.38461538461538464</v>
      </c>
      <c r="V62" s="102">
        <f>IF(ISERROR(INDEX(Results_Cases!T:T,MATCH(A62,Results_Cases!A:A,0))/X62),0,INDEX(Results_Cases!T:T,MATCH(A62,Results_Cases!A:A,0))/X62)</f>
        <v>0.61538461538461542</v>
      </c>
      <c r="W62" s="102">
        <f>IF(ISERROR(INDEX(Results_Cases!U:U,MATCH(A62,Results_Cases!A:A,0))/X62),0,INDEX(Results_Cases!U:U,MATCH(A62,Results_Cases!A:A,0))/X62)</f>
        <v>0</v>
      </c>
      <c r="X62" s="103">
        <f>IF(INDEX(Results_Cases!S:S,MATCH(A62,Results_Cases!A:A,0))+INDEX(Results_Cases!T:T,MATCH(A62,Results_Cases!A:A,0))+INDEX(Results_Cases!U:U,MATCH(A62,Results_Cases!A:A,0))=0,"..",INDEX(Results_Cases!S:S,MATCH(A62,Results_Cases!A:A,0))+INDEX(Results_Cases!T:T,MATCH(A62,Results_Cases!A:A,0))+INDEX(Results_Cases!U:U,MATCH(A62,Results_Cases!A:A,0)))</f>
        <v>13</v>
      </c>
      <c r="Y62" s="104">
        <f>IF(ISERROR(INDEX(Results_Cases!V:V,MATCH(A62,Results_Cases!A:A,0))/AC62),"..",INDEX(Results_Cases!V:V,MATCH(A62,Results_Cases!A:A,0))/AC62)</f>
        <v>0.78048780487804881</v>
      </c>
      <c r="Z62" s="104">
        <f>IF(ISERROR(INDEX(Results_Cases!W:W,MATCH(A62,Results_Cases!A:A,0))/AC62),"..",INDEX(Results_Cases!W:W,MATCH(A62,Results_Cases!A:A,0))/AC62)</f>
        <v>0</v>
      </c>
      <c r="AA62" s="104">
        <f>IF(ISERROR(INDEX(Results_Cases!X:X,MATCH(A62,Results_Cases!A:A,0))/AC62),"..",INDEX(Results_Cases!X:X,MATCH(A62,Results_Cases!A:A,0))/AC62)</f>
        <v>2.4390243902439025E-2</v>
      </c>
      <c r="AB62" s="104">
        <f>IF(ISERROR(INDEX(Results_Cases!Y:Y,MATCH(A62,Results_Cases!A:A,0))/AC62),"..",INDEX(Results_Cases!Y:Y,MATCH(A62,Results_Cases!A:A,0))/AC62)</f>
        <v>0.24390243902439024</v>
      </c>
      <c r="AC62" s="100">
        <f>INDEX(Results_Cases!HA:HA,MATCH(A62,Results_Cases!A:A,0))</f>
        <v>41</v>
      </c>
      <c r="AD62" s="102">
        <f>IF(ISERROR(INDEX(Results_Cases!Z:Z,MATCH(A62,Results_Cases!A:A,0))/AK62),"..",INDEX(Results_Cases!Z:Z,MATCH(A62,Results_Cases!A:A,0))/AK62)</f>
        <v>0.35714285714285715</v>
      </c>
      <c r="AE62" s="102">
        <f>IF(ISERROR(INDEX(Results_Cases!AA:AA,MATCH(A62,Results_Cases!A:A,0))/AK62),"..",INDEX(Results_Cases!AA:AA,MATCH(A62,Results_Cases!A:A,0))/AK62)</f>
        <v>0.14285714285714285</v>
      </c>
      <c r="AF62" s="102">
        <f>IF(ISERROR(INDEX(Results_Cases!AB:AB,MATCH(A62,Results_Cases!A:A,0))/AK62),"..",INDEX(Results_Cases!AB:AB,MATCH(A62,Results_Cases!A:A,0))/AK62)</f>
        <v>9.5238095238095233E-2</v>
      </c>
      <c r="AG62" s="102">
        <f>IF(ISERROR(INDEX(Results_Cases!AC:AC,MATCH(A62,Results_Cases!A:A,0))/AK62),"..",INDEX(Results_Cases!AC:AC,MATCH(A62,Results_Cases!A:A,0))/AK62)</f>
        <v>0.14285714285714285</v>
      </c>
      <c r="AH62" s="102">
        <f>IF(ISERROR(INDEX(Results_Cases!AD:AD,MATCH(A62,Results_Cases!A:A,0))/AK62),"..",INDEX(Results_Cases!AD:AD,MATCH(A62,Results_Cases!A:A,0))/AK62)</f>
        <v>4.7619047619047616E-2</v>
      </c>
      <c r="AI62" s="102">
        <f>IF(ISERROR(INDEX(Results_Cases!AE:AE,MATCH(A62,Results_Cases!A:A,0))/AK62),"..",INDEX(Results_Cases!AE:AE,MATCH(A62,Results_Cases!A:A,0))/AK62)</f>
        <v>2.3809523809523808E-2</v>
      </c>
      <c r="AJ62" s="102">
        <f>IF(ISERROR(INDEX(Results_Cases!AF:AF,MATCH(A62,Results_Cases!A:A,0))/AK62),"..",INDEX(Results_Cases!AF:AF,MATCH(A62,Results_Cases!A:A,0))/AK62)</f>
        <v>0.19047619047619047</v>
      </c>
      <c r="AK62" s="103">
        <f>IF(INDEX(Results_Cases!Z:Z,MATCH(A62,Results_Cases!A:A,0))+INDEX(Results_Cases!AA:AA,MATCH(A62,Results_Cases!A:A,0))+INDEX(Results_Cases!AB:AB,MATCH(A62,Results_Cases!A:A,0))+INDEX(Results_Cases!AC:AC,MATCH(A62,Results_Cases!A:A,0))+INDEX(Results_Cases!AD:AD,MATCH(A62,Results_Cases!A:A,0))+INDEX(Results_Cases!AE:AE,MATCH(A62,Results_Cases!A:A,0))+INDEX(Results_Cases!AF:AF,MATCH(A62,Results_Cases!A:A,0))=0,"..",INDEX(Results_Cases!Z:Z,MATCH(A62,Results_Cases!A:A,0))+INDEX(Results_Cases!AA:AA,MATCH(A62,Results_Cases!A:A,0))+INDEX(Results_Cases!AB:AB,MATCH(A62,Results_Cases!A:A,0))+INDEX(Results_Cases!AC:AC,MATCH(A62,Results_Cases!A:A,0))+INDEX(Results_Cases!AD:AD,MATCH(A62,Results_Cases!A:A,0))+INDEX(Results_Cases!AE:AE,MATCH(A62,Results_Cases!A:A,0))+INDEX(Results_Cases!AF:AF,MATCH(A62,Results_Cases!A:A,0)))</f>
        <v>42</v>
      </c>
      <c r="AL62" s="104">
        <f>IF(ISERROR(INDEX(Results_Cases!AG:AG,MATCH(A62,Results_Cases!A:A,0))/AR62),"..",INDEX(Results_Cases!AG:AG,MATCH(A62,Results_Cases!A:A,0))/AR62)</f>
        <v>7.4999999999999997E-2</v>
      </c>
      <c r="AM62" s="104">
        <f>IF(ISERROR(INDEX(Results_Cases!AH:AH,MATCH(A62,Results_Cases!A:A,0))/AR62),"..",INDEX(Results_Cases!AH:AH,MATCH(A62,Results_Cases!A:A,0))/AR62)</f>
        <v>0.52500000000000002</v>
      </c>
      <c r="AN62" s="104">
        <f>IF(ISERROR(INDEX(Results_Cases!AI:AI,MATCH(A62,Results_Cases!A:A,0))/AR62),"..",INDEX(Results_Cases!AI:AI,MATCH(A62,Results_Cases!A:A,0))/AR62)</f>
        <v>0.25</v>
      </c>
      <c r="AO62" s="104">
        <f>IF(ISERROR(INDEX(Results_Cases!AJ:AJ,MATCH(A62,Results_Cases!A:A,0))/AR62),"..",INDEX(Results_Cases!AJ:AJ,MATCH(A62,Results_Cases!A:A,0))/AR62)</f>
        <v>0</v>
      </c>
      <c r="AP62" s="104">
        <f>IF(ISERROR(INDEX(Results_Cases!AK:AK,MATCH(A62,Results_Cases!A:A,0))/AR62),"..",INDEX(Results_Cases!AK:AK,MATCH(A62,Results_Cases!A:A,0))/AR62)</f>
        <v>0</v>
      </c>
      <c r="AQ62" s="104">
        <f>IF(ISERROR(INDEX(Results_Cases!AL:AL,MATCH(A62,Results_Cases!A:A,0))/AR62),"..",INDEX(Results_Cases!AL:AL,MATCH(A62,Results_Cases!A:A,0))/AR62)</f>
        <v>0.15</v>
      </c>
      <c r="AR62" s="100">
        <f>INDEX(Results_Cases!AG:AG,MATCH(A62,Results_Cases!A:A,0))+INDEX(Results_Cases!AH:AH,MATCH(A62,Results_Cases!A:A,0))+INDEX(Results_Cases!AI:AI,MATCH(A62,Results_Cases!A:A,0))+INDEX(Results_Cases!AJ:AJ,MATCH(A62,Results_Cases!A:A,0))+INDEX(Results_Cases!AK:AK,MATCH(A62,Results_Cases!A:A,0))+INDEX(Results_Cases!AL:AL,MATCH(A62,Results_Cases!A:A,0))</f>
        <v>40</v>
      </c>
      <c r="AS62" s="102">
        <f>IF(ISERROR(INDEX(Results_Cases!AM:AM,MATCH(A62,Results_Cases!A:A,0))/AX62),"..",INDEX(Results_Cases!AM:AM,MATCH(A62,Results_Cases!A:A,0))/AX62)</f>
        <v>0.79487179487179482</v>
      </c>
      <c r="AT62" s="102">
        <f>IF(ISERROR(INDEX(Results_Cases!AN:AN,MATCH(A62,Results_Cases!A:A,0))/AX62),"..",INDEX(Results_Cases!AN:AN,MATCH(A62,Results_Cases!A:A,0))/AX62)</f>
        <v>0.12820512820512819</v>
      </c>
      <c r="AU62" s="102">
        <f>IF(ISERROR(INDEX(Results_Cases!AO:AO,MATCH(A62,Results_Cases!A:A,0))/AX62),"..",INDEX(Results_Cases!AO:AO,MATCH(A62,Results_Cases!A:A,0))/AX62)</f>
        <v>5.128205128205128E-2</v>
      </c>
      <c r="AV62" s="102">
        <f>IF(ISERROR(INDEX(Results_Cases!AP:AP,MATCH(A62,Results_Cases!A:A,0))/AX62),"..",INDEX(Results_Cases!AP:AP,MATCH(A62,Results_Cases!A:A,0))/AX62)</f>
        <v>0</v>
      </c>
      <c r="AW62" s="102">
        <f>IF(ISERROR(INDEX(Results_Cases!AQ:AQ,MATCH(A62,Results_Cases!A:A,0))/AX62),"..",INDEX(Results_Cases!AQ:AQ,MATCH(A62,Results_Cases!A:A,0))/AX62)</f>
        <v>2.564102564102564E-2</v>
      </c>
      <c r="AX62" s="103">
        <f>INDEX(Results_Cases!AM:AM,MATCH(A62,Results_Cases!A:A,0))+INDEX(Results_Cases!AN:AN,MATCH(A62,Results_Cases!A:A,0))+INDEX(Results_Cases!AO:AO,MATCH(A62,Results_Cases!A:A,0))+INDEX(Results_Cases!AP:AP,MATCH(A62,Results_Cases!A:A,0))+INDEX(Results_Cases!AQ:AQ,MATCH(A62,Results_Cases!A:A,0))</f>
        <v>39</v>
      </c>
      <c r="AY62" s="104">
        <f>IF(ISERROR(INDEX(Results_Cases!AR:AR,MATCH(A62,Results_Cases!A:A,0))/BD62),"..",INDEX(Results_Cases!AR:AR,MATCH(A62,Results_Cases!A:A,0))/BD62)</f>
        <v>0.75</v>
      </c>
      <c r="AZ62" s="104">
        <f>IF(ISERROR(INDEX(Results_Cases!AS:AS,MATCH(A62,Results_Cases!A:A,0))/BD62),"..",INDEX(Results_Cases!AS:AS,MATCH(A62,Results_Cases!A:A,0))/BD62)</f>
        <v>0.17499999999999999</v>
      </c>
      <c r="BA62" s="104">
        <f>IF(ISERROR(INDEX(Results_Cases!AT:AT,MATCH(A62,Results_Cases!A:A,0))/BD62),"..",INDEX(Results_Cases!AT:AT,MATCH(A62,Results_Cases!A:A,0))/BD62)</f>
        <v>0.05</v>
      </c>
      <c r="BB62" s="104">
        <f>IF(ISERROR(INDEX(Results_Cases!AU:AU,MATCH(A62,Results_Cases!A:A,0))/BD62),"..",INDEX(Results_Cases!AU:AU,MATCH(A62,Results_Cases!A:A,0))/BD62)</f>
        <v>0</v>
      </c>
      <c r="BC62" s="104">
        <f>IF(ISERROR(INDEX(Results_Cases!AV:AV,MATCH(A62,Results_Cases!A:A,0))/BD62),"..",INDEX(Results_Cases!AV:AV,MATCH(A62,Results_Cases!A:A,0))/BD62)</f>
        <v>2.5000000000000001E-2</v>
      </c>
      <c r="BD62" s="100">
        <f>INDEX(Results_Cases!AR:AR,MATCH(A62,Results_Cases!A:A,0))+INDEX(Results_Cases!AS:AS,MATCH(A62,Results_Cases!A:A,0))+INDEX(Results_Cases!AT:AT,MATCH(A62,Results_Cases!A:A,0))+INDEX(Results_Cases!AU:AU,MATCH(A62,Results_Cases!A:A,0))+INDEX(Results_Cases!AV:AV,MATCH(A62,Results_Cases!A:A,0))</f>
        <v>40</v>
      </c>
      <c r="BE62" s="102">
        <f>IF(ISERROR(INDEX(Results_Cases!AW:AW,MATCH(A62,Results_Cases!A:A,0))/BJ62),"..",INDEX(Results_Cases!AW:AW,MATCH(A62,Results_Cases!A:A,0))/BJ62)</f>
        <v>0.8</v>
      </c>
      <c r="BF62" s="102">
        <f>IF(ISERROR(INDEX(Results_Cases!AX:AX,MATCH(A62,Results_Cases!A:A,0))/BJ62),"..",INDEX(Results_Cases!AX:AX,MATCH(A62,Results_Cases!A:A,0))/BJ62)</f>
        <v>0.17499999999999999</v>
      </c>
      <c r="BG62" s="102">
        <f>IF(ISERROR(INDEX(Results_Cases!AY:AY,MATCH(A62,Results_Cases!A:A,0))/BJ62),"..",INDEX(Results_Cases!AY:AY,MATCH(A62,Results_Cases!A:A,0))/BJ62)</f>
        <v>0</v>
      </c>
      <c r="BH62" s="102">
        <f>IF(ISERROR(INDEX(Results_Cases!AZ:AZ,MATCH(A62,Results_Cases!A:A,0))/BJ62),"..",INDEX(Results_Cases!AZ:AZ,MATCH(A62,Results_Cases!A:A,0))/BJ62)</f>
        <v>0</v>
      </c>
      <c r="BI62" s="102">
        <f>IF(ISERROR(INDEX(Results_Cases!BA:BA,MATCH(A62,Results_Cases!A:A,0))/BJ62),"..",INDEX(Results_Cases!BA:BA,MATCH(A62,Results_Cases!A:A,0))/BJ62)</f>
        <v>2.5000000000000001E-2</v>
      </c>
      <c r="BJ62" s="103">
        <f>INDEX(Results_Cases!AW:AW,MATCH(A62,Results_Cases!A:A,0))+INDEX(Results_Cases!AX:AX,MATCH(A62,Results_Cases!A:A,0))+INDEX(Results_Cases!AY:AY,MATCH(A62,Results_Cases!A:A,0))+INDEX(Results_Cases!AZ:AZ,MATCH(A62,Results_Cases!A:A,0))+INDEX(Results_Cases!BA:BA,MATCH(A62,Results_Cases!A:A,0))</f>
        <v>40</v>
      </c>
      <c r="BK62" s="104">
        <f>IF(ISERROR(INDEX(Results_Cases!BB:BB,MATCH(A62,Results_Cases!A:A,0))/BP62),"..",INDEX(Results_Cases!BB:BB,MATCH(A62,Results_Cases!A:A,0))/BP62)</f>
        <v>0.82499999999999996</v>
      </c>
      <c r="BL62" s="104">
        <f>IF(ISERROR(INDEX(Results_Cases!BC:BC,MATCH(A62,Results_Cases!A:A,0))/BP62),"..",INDEX(Results_Cases!BC:BC,MATCH(A62,Results_Cases!A:A,0))/BP62)</f>
        <v>0.125</v>
      </c>
      <c r="BM62" s="104">
        <f>IF(ISERROR(INDEX(Results_Cases!BD:BD,MATCH(A62,Results_Cases!A:A,0))/BP62),"..",INDEX(Results_Cases!BD:BD,MATCH(A62,Results_Cases!A:A,0))/BP62)</f>
        <v>0</v>
      </c>
      <c r="BN62" s="104">
        <f>IF(ISERROR(INDEX(Results_Cases!BE:BE,MATCH(A62,Results_Cases!A:A,0))/BP62),"..",INDEX(Results_Cases!BE:BE,MATCH(A62,Results_Cases!A:A,0))/BP62)</f>
        <v>2.5000000000000001E-2</v>
      </c>
      <c r="BO62" s="104">
        <f>IF(ISERROR(INDEX(Results_Cases!BF:BF,MATCH(A62,Results_Cases!A:A,0))/BP62),"..",INDEX(Results_Cases!BF:BF,MATCH(A62,Results_Cases!A:A,0))/BP62)</f>
        <v>2.5000000000000001E-2</v>
      </c>
      <c r="BP62" s="100">
        <f>INDEX(Results_Cases!BB:BB,MATCH(A62,Results_Cases!A:A,0))+INDEX(Results_Cases!BC:BC,MATCH(A62,Results_Cases!A:A,0))+INDEX(Results_Cases!BD:BD,MATCH(A62,Results_Cases!A:A,0))+INDEX(Results_Cases!BE:BE,MATCH(A62,Results_Cases!A:A,0))+INDEX(Results_Cases!BF:BF,MATCH(A62,Results_Cases!A:A,0))</f>
        <v>40</v>
      </c>
      <c r="BQ62" s="102">
        <f>IF(ISERROR(INDEX(Results_Cases!BG:BG,MATCH(A62,Results_Cases!A:A,0))/BV62),"..",INDEX(Results_Cases!BG:BG,MATCH(A62,Results_Cases!A:A,0))/BV62)</f>
        <v>0.68181818181818177</v>
      </c>
      <c r="BR62" s="102">
        <f>IF(ISERROR(INDEX(Results_Cases!BH:BH,MATCH(A62,Results_Cases!A:A,0))/AX62),"..",INDEX(Results_Cases!BH:BH,MATCH(A62,Results_Cases!A:A,0))/AX62)</f>
        <v>0.15384615384615385</v>
      </c>
      <c r="BS62" s="102">
        <f>IF(ISERROR(INDEX(Results_Cases!BI:BI,MATCH(A62,Results_Cases!A:A,0))/AX62),"..",INDEX(Results_Cases!BI:BI,MATCH(A62,Results_Cases!A:A,0))/AX62)</f>
        <v>0</v>
      </c>
      <c r="BT62" s="102">
        <f>IF(ISERROR(INDEX(Results_Cases!BJ:BJ,MATCH(A62,Results_Cases!A:A,0))/AX62),"..",INDEX(Results_Cases!BJ:BJ,MATCH(A62,Results_Cases!A:A,0))/AX62)</f>
        <v>0</v>
      </c>
      <c r="BU62" s="102">
        <f>IF(ISERROR(INDEX(Results_Cases!BK:BK,MATCH(A62,Results_Cases!A:A,0))/AX62),"..",INDEX(Results_Cases!BK:BK,MATCH(A62,Results_Cases!A:A,0))/AX62)</f>
        <v>2.564102564102564E-2</v>
      </c>
      <c r="BV62" s="103">
        <f>INDEX(Results_Cases!BG:BG,MATCH(A62,Results_Cases!A:A,0))+INDEX(Results_Cases!BH:BH,MATCH(A62,Results_Cases!A:A,0))+INDEX(Results_Cases!BI:BI,MATCH(A62,Results_Cases!A:A,0))+INDEX(Results_Cases!BJ:BJ,MATCH(A62,Results_Cases!A:A,0))+INDEX(Results_Cases!BK:BK,MATCH(A62,Results_Cases!A:A,0))</f>
        <v>22</v>
      </c>
      <c r="BW62" s="104">
        <f>IF(ISERROR(INDEX(Results_Cases!BL:BL,MATCH(A62,Results_Cases!A:A,0))/CB62),"..",INDEX(Results_Cases!BL:BL,MATCH(A62,Results_Cases!A:A,0))/CB62)</f>
        <v>0.75</v>
      </c>
      <c r="BX62" s="104">
        <f>IF(ISERROR(INDEX(Results_Cases!BM:BM,MATCH(A62,Results_Cases!A:A,0))/CB62),"..",INDEX(Results_Cases!BM:BM,MATCH(A62,Results_Cases!A:A,0))/CB62)</f>
        <v>0.1875</v>
      </c>
      <c r="BY62" s="104">
        <f>IF(ISERROR(INDEX(Results_Cases!BN:BN,MATCH(A62,Results_Cases!A:A,0))/CB62),"..",INDEX(Results_Cases!BN:BN,MATCH(A62,Results_Cases!A:A,0))/CB62)</f>
        <v>0</v>
      </c>
      <c r="BZ62" s="104">
        <f>IF(ISERROR(INDEX(Results_Cases!BO:BO,MATCH(A62,Results_Cases!A:A,0))/CB62),"..",INDEX(Results_Cases!BO:BO,MATCH(A62,Results_Cases!A:A,0))/CB62)</f>
        <v>0</v>
      </c>
      <c r="CA62" s="104">
        <f>IF(ISERROR(INDEX(Results_Cases!BP:BP,MATCH(A62,Results_Cases!A:A,0))/CB62),"..",INDEX(Results_Cases!BP:BP,MATCH(A62,Results_Cases!A:A,0))/CB62)</f>
        <v>6.25E-2</v>
      </c>
      <c r="CB62" s="100">
        <f>INDEX(Results_Cases!BL:BL,MATCH(A62,Results_Cases!A:A,0))+INDEX(Results_Cases!BM:BM,MATCH(A62,Results_Cases!A:A,0))+INDEX(Results_Cases!BN:BN,MATCH(A62,Results_Cases!A:A,0))+INDEX(Results_Cases!BO:BO,MATCH(A62,Results_Cases!A:A,0))+INDEX(Results_Cases!BP:BP,MATCH(A62,Results_Cases!A:A,0))</f>
        <v>16</v>
      </c>
      <c r="CC62" s="102">
        <f>IF(ISERROR(INDEX(Results_Cases!BQ:BQ,MATCH(A62,Results_Cases!A:A,0))/CH62),"..",INDEX(Results_Cases!BQ:BQ,MATCH(A62,Results_Cases!A:A,0))/CH62)</f>
        <v>0.72972972972972971</v>
      </c>
      <c r="CD62" s="102">
        <f>IF(ISERROR(INDEX(Results_Cases!BR:BR,MATCH(A62,Results_Cases!A:A,0))/CH62),"..",INDEX(Results_Cases!BR:BR,MATCH(A62,Results_Cases!A:A,0))/CH62)</f>
        <v>0.21621621621621623</v>
      </c>
      <c r="CE62" s="102">
        <f>IF(ISERROR(INDEX(Results_Cases!BS:BS,MATCH(A62,Results_Cases!A:A,0))/CH62),"..",INDEX(Results_Cases!BS:BS,MATCH(A62,Results_Cases!A:A,0))/CH62)</f>
        <v>2.7027027027027029E-2</v>
      </c>
      <c r="CF62" s="102">
        <f>IF(ISERROR(INDEX(Results_Cases!BT:BT,MATCH(A62,Results_Cases!A:A,0))/CH62),"..",INDEX(Results_Cases!BT:BT,MATCH(A62,Results_Cases!A:A,0))/CH62)</f>
        <v>0</v>
      </c>
      <c r="CG62" s="102">
        <f>IF(ISERROR(INDEX(Results_Cases!BU:BU,MATCH(A62,Results_Cases!A:A,0))/CH62),"..",INDEX(Results_Cases!BU:BU,MATCH(A62,Results_Cases!A:A,0))/CH62)</f>
        <v>2.7027027027027029E-2</v>
      </c>
      <c r="CH62" s="103">
        <f>INDEX(Results_Cases!BQ:BQ,MATCH(A62,Results_Cases!A:A,0))+INDEX(Results_Cases!BR:BR,MATCH(A62,Results_Cases!A:A,0))+INDEX(Results_Cases!BS:BS,MATCH(A62,Results_Cases!A:A,0))+INDEX(Results_Cases!BT:BT,MATCH(A62,Results_Cases!A:A,0))+INDEX(Results_Cases!BU:BU,MATCH(A62,Results_Cases!A:A,0))</f>
        <v>37</v>
      </c>
      <c r="CI62" s="104">
        <f>IF(ISERROR(INDEX(Results_Cases!BV:BV,MATCH(A62,Results_Cases!A:A,0))/CN62),"..",INDEX(Results_Cases!BV:BV,MATCH(A62,Results_Cases!A:A,0))/CN62)</f>
        <v>0.70270270270270274</v>
      </c>
      <c r="CJ62" s="104">
        <f>IF(ISERROR(INDEX(Results_Cases!BW:BW,MATCH(A62,Results_Cases!A:A,0))/CN62),"..",INDEX(Results_Cases!BW:BW,MATCH(A62,Results_Cases!A:A,0))/CN62)</f>
        <v>0.21621621621621623</v>
      </c>
      <c r="CK62" s="104">
        <f>IF(ISERROR(INDEX(Results_Cases!BX:BX,MATCH(A62,Results_Cases!A:A,0))/CN62),"..",INDEX(Results_Cases!BX:BX,MATCH(A62,Results_Cases!A:A,0))/CN62)</f>
        <v>5.4054054054054057E-2</v>
      </c>
      <c r="CL62" s="104">
        <f>IF(ISERROR(INDEX(Results_Cases!BY:BY,MATCH(A62,Results_Cases!A:A,0))/CN62),"..",INDEX(Results_Cases!BY:BY,MATCH(A62,Results_Cases!A:A,0))/CN62)</f>
        <v>0</v>
      </c>
      <c r="CM62" s="104">
        <f>IF(ISERROR(INDEX(Results_Cases!BZ:BZ,MATCH(A62,Results_Cases!A:A,0))/CN62),"..",INDEX(Results_Cases!BZ:BZ,MATCH(A62,Results_Cases!A:A,0))/CN62)</f>
        <v>2.7027027027027029E-2</v>
      </c>
      <c r="CN62" s="100">
        <f>INDEX(Results_Cases!BV:BV,MATCH(A62,Results_Cases!A:A,0))+INDEX(Results_Cases!BW:BW,MATCH(A62,Results_Cases!A:A,0))+INDEX(Results_Cases!BX:BX,MATCH(A62,Results_Cases!A:A,0))+INDEX(Results_Cases!BY:BY,MATCH(A62,Results_Cases!A:A,0))+INDEX(Results_Cases!BZ:BZ,MATCH(A62,Results_Cases!A:A,0))</f>
        <v>37</v>
      </c>
      <c r="CO62" s="102">
        <f>IF(ISERROR(INDEX(Results_Cases!CA:CA,MATCH(A62,Results_Cases!A:A,0))/CT62),0,INDEX(Results_Cases!CA:CA,MATCH(A62,Results_Cases!A:A,0))/CT62)</f>
        <v>0</v>
      </c>
      <c r="CP62" s="102">
        <f>IF(ISERROR(INDEX(Results_Cases!CB:CB,MATCH(A62,Results_Cases!A:A,0))/CT62),0,INDEX(Results_Cases!CB:CB,MATCH(A62,Results_Cases!A:A,0))/CT62)</f>
        <v>0</v>
      </c>
      <c r="CQ62" s="102">
        <f>IF(ISERROR(INDEX(Results_Cases!CC:CC,MATCH(A62,Results_Cases!A:A,0))/CT62),0,INDEX(Results_Cases!CC:CC,MATCH(A62,Results_Cases!A:A,0))/CT62)</f>
        <v>0</v>
      </c>
      <c r="CR62" s="102">
        <f>IF(ISERROR(INDEX(Results_Cases!CD:CD,MATCH(A62,Results_Cases!A:A,0))/CT62),0,INDEX(Results_Cases!CD:CD,MATCH(A62,Results_Cases!A:A,0))/CT62)</f>
        <v>0</v>
      </c>
      <c r="CS62" s="102">
        <f>IF(ISERROR(INDEX(Results_Cases!CE:CE,MATCH(A62,Results_Cases!A:A,0))/CT62),0,INDEX(Results_Cases!CE:CE,MATCH(A62,Results_Cases!A:A,0))/CT62)</f>
        <v>0</v>
      </c>
      <c r="CT62" s="103">
        <f>IF(ISERROR(INDEX(Results_Cases!CA:CA,MATCH(A62,Results_Cases!A:A,0))+INDEX(Results_Cases!CB:CB,MATCH(A62,Results_Cases!A:A,0))+INDEX(Results_Cases!CC:CC,MATCH(A62,Results_Cases!A:A,0))+INDEX(Results_Cases!CD:CD,MATCH(A62,Results_Cases!A:A,0))+INDEX(Results_Cases!CE:CE,MATCH(A62,Results_Cases!A:A,0))),0,INDEX(Results_Cases!CA:CA,MATCH(A62,Results_Cases!A:A,0))+INDEX(Results_Cases!CB:CB,MATCH(A62,Results_Cases!A:A,0))+INDEX(Results_Cases!CC:CC,MATCH(A62,Results_Cases!A:A,0))+INDEX(Results_Cases!CD:CD,MATCH(A62,Results_Cases!A:A,0))+INDEX(Results_Cases!CE:CE,MATCH(A62,Results_Cases!A:A,0)))</f>
        <v>0</v>
      </c>
      <c r="CU62" s="104">
        <f>INDEX(Results_Cases!CF:CF,MATCH(A62,Results_Cases!A:A,0))/DC62</f>
        <v>0.35897435897435898</v>
      </c>
      <c r="CV62" s="104">
        <f>INDEX(Results_Cases!CG:CG,MATCH(A62,Results_Cases!A:A,0))/DC62</f>
        <v>5.128205128205128E-2</v>
      </c>
      <c r="CW62" s="104">
        <f>INDEX(Results_Cases!CH:CH,MATCH(A62,Results_Cases!A:A,0))/DC62</f>
        <v>0.66666666666666663</v>
      </c>
      <c r="CX62" s="104">
        <f>INDEX(Results_Cases!CI:CI,MATCH(A62,Results_Cases!A:A,0))/DC62</f>
        <v>2.564102564102564E-2</v>
      </c>
      <c r="CY62" s="104">
        <f>INDEX(Results_Cases!CJ:CJ,MATCH(A62,Results_Cases!A:A,0))/DC62</f>
        <v>0.23076923076923078</v>
      </c>
      <c r="CZ62" s="104">
        <f>INDEX(Results_Cases!CK:CK,MATCH(A62,Results_Cases!A:A,0))/DC62</f>
        <v>2.564102564102564E-2</v>
      </c>
      <c r="DA62" s="104">
        <f>INDEX(Results_Cases!CL:CL,MATCH(A62,Results_Cases!A:A,0))/DC62</f>
        <v>5.128205128205128E-2</v>
      </c>
      <c r="DB62" s="104">
        <f>INDEX(Results_Cases!CM:CM,MATCH(A62,Results_Cases!A:A,0))/DC62</f>
        <v>0.15384615384615385</v>
      </c>
      <c r="DC62" s="100">
        <f>INDEX(Results_Cases!HB:HB,MATCH(A62,Results_Cases!A:A,0))</f>
        <v>39</v>
      </c>
      <c r="DD62" s="102">
        <f>IF(ISERROR(INDEX(Results_Cases!CN:CN,MATCH(A62,Results_Cases!A:A,0))/DK62),"..",INDEX(Results_Cases!CN:CN,MATCH(A62,Results_Cases!A:A,0))/DK62)</f>
        <v>0.8</v>
      </c>
      <c r="DE62" s="102">
        <f>IF(ISERROR(INDEX(Results_Cases!CO:CO,MATCH(A62,Results_Cases!A:A,0))/DK62),"..",INDEX(Results_Cases!CO:CO,MATCH(A62,Results_Cases!A:A,0))/DK62)</f>
        <v>0</v>
      </c>
      <c r="DF62" s="102">
        <f>IF(ISERROR(INDEX(Results_Cases!CP:CP,MATCH(A62,Results_Cases!A:A,0))/DK62),"..",INDEX(Results_Cases!CP:CP,MATCH(A62,Results_Cases!A:A,0))/DK62)</f>
        <v>0.05</v>
      </c>
      <c r="DG62" s="102">
        <f>IF(ISERROR(INDEX(Results_Cases!CQ:CQ,MATCH(A62,Results_Cases!A:A,0))/DK62),"..",INDEX(Results_Cases!CQ:CQ,MATCH(A62,Results_Cases!A:A,0))/DK62)</f>
        <v>7.4999999999999997E-2</v>
      </c>
      <c r="DH62" s="102">
        <f>IF(ISERROR(INDEX(Results_Cases!CR:CR,MATCH(A62,Results_Cases!A:A,0))/DK62),"..",INDEX(Results_Cases!CR:CR,MATCH(A62,Results_Cases!A:A,0))/DK62)</f>
        <v>7.4999999999999997E-2</v>
      </c>
      <c r="DI62" s="105">
        <f>IF(ISERROR(INDEX(Results_Cases!CS:CS,MATCH(A62,Results_Cases!A:A,0))),0,INDEX(Results_Cases!CS:CS,MATCH(A62,Results_Cases!A:A,0)))</f>
        <v>13.333333333333334</v>
      </c>
      <c r="DJ62" s="106">
        <f>IF(ISERROR(INDEX(Results_Cases!CT:CT,MATCH(A62,Results_Cases!A:A,0))),0,INDEX(Results_Cases!CT:CT,MATCH(A62,Results_Cases!A:A,0)))</f>
        <v>9.5</v>
      </c>
      <c r="DK62" s="103">
        <f>INDEX(Results_Cases!CN:CN,MATCH(A62,Results_Cases!A:A,0))+INDEX(Results_Cases!CO:CO,MATCH(A62,Results_Cases!A:A,0))+INDEX(Results_Cases!CP:CP,MATCH(A62,Results_Cases!A:A,0))+INDEX(Results_Cases!CQ:CQ,MATCH(A62,Results_Cases!A:A,0))+INDEX(Results_Cases!CR:CR,MATCH(A62,Results_Cases!A:A,0))</f>
        <v>40</v>
      </c>
      <c r="DL62" s="104">
        <f>IF(ISERROR(INDEX(Results_Cases!CU:CU,MATCH(A62,Results_Cases!A:A,0))/DO62),"..",INDEX(Results_Cases!CU:CU,MATCH(A62,Results_Cases!A:A,0))/DO62)</f>
        <v>0.22580645161290322</v>
      </c>
      <c r="DM62" s="104">
        <f>IF(ISERROR(INDEX(Results_Cases!CV:CV,MATCH(A62,Results_Cases!A:A,0))/DO62),"..",INDEX(Results_Cases!CV:CV,MATCH(A62,Results_Cases!A:A,0))/DO62)</f>
        <v>0.74193548387096775</v>
      </c>
      <c r="DN62" s="104">
        <f>IF(ISERROR(INDEX(Results_Cases!CW:CW,MATCH(A62,Results_Cases!A:A,0))/DO62),"..",INDEX(Results_Cases!CW:CW,MATCH(A62,Results_Cases!A:A,0))/DO62)</f>
        <v>3.2258064516129031E-2</v>
      </c>
      <c r="DO62" s="100">
        <f>INDEX(Results_Cases!CU:CU,MATCH(A62,Results_Cases!A:A,0))+INDEX(Results_Cases!CV:CV,MATCH(A62,Results_Cases!A:A,0))+INDEX(Results_Cases!CW:CW,MATCH(A62,Results_Cases!A:A,0))</f>
        <v>31</v>
      </c>
      <c r="DP62" s="102">
        <f>IF(ISERROR(INDEX(Results_Cases!CX:CX,MATCH(A62,Results_Cases!A:A,0))/DS62),"..",INDEX(Results_Cases!CX:CX,MATCH(A62,Results_Cases!A:A,0))/DS62)</f>
        <v>0.61111111111111116</v>
      </c>
      <c r="DQ62" s="102">
        <f>IF(ISERROR(INDEX(Results_Cases!CY:CY,MATCH(A62,Results_Cases!A:A,0))/DS62),"..",INDEX(Results_Cases!CY:CY,MATCH(A62,Results_Cases!A:A,0))/DS62)</f>
        <v>0.3888888888888889</v>
      </c>
      <c r="DR62" s="102">
        <f>IF(ISERROR(INDEX(Results_Cases!CZ:CZ,MATCH(A62,Results_Cases!A:A,0))/DS62),"..",INDEX(Results_Cases!CZ:CZ,MATCH(A62,Results_Cases!A:A,0))/DS62)</f>
        <v>0</v>
      </c>
      <c r="DS62" s="103">
        <f>INDEX(Results_Cases!CX:CX,MATCH(A62,Results_Cases!A:A,0))+INDEX(Results_Cases!CY:CY,MATCH(A62,Results_Cases!A:A,0))+INDEX(Results_Cases!CZ:CZ,MATCH(A62,Results_Cases!A:A,0))</f>
        <v>36</v>
      </c>
      <c r="DT62" s="104">
        <f>IF(ISERROR(INDEX(Results_Cases!DA:DA,MATCH(A62,Results_Cases!A:A,0))/EC62),"..",INDEX(Results_Cases!DA:DA,MATCH(A62,Results_Cases!A:A,0))/EC62)</f>
        <v>3.2258064516129031E-2</v>
      </c>
      <c r="DU62" s="104">
        <f>IF(ISERROR(INDEX(Results_Cases!DB:DB,MATCH(A62,Results_Cases!A:A,0))/EC62),"..",INDEX(Results_Cases!DB:DB,MATCH(A62,Results_Cases!A:A,0))/EC62)</f>
        <v>6.4516129032258063E-2</v>
      </c>
      <c r="DV62" s="104">
        <f>IF(ISERROR(INDEX(Results_Cases!DC:DC,MATCH(A62,Results_Cases!A:A,0))/EC62),"..",INDEX(Results_Cases!DC:DC,MATCH(A62,Results_Cases!A:A,0))/EC62)</f>
        <v>9.6774193548387094E-2</v>
      </c>
      <c r="DW62" s="104">
        <f>IF(ISERROR(INDEX(Results_Cases!DD:DD,MATCH(A62,Results_Cases!A:A,0))/EC62),"..",INDEX(Results_Cases!DD:DD,MATCH(A62,Results_Cases!A:A,0))/EC62)</f>
        <v>3.2258064516129031E-2</v>
      </c>
      <c r="DX62" s="104">
        <f>IF(ISERROR(INDEX(Results_Cases!DE:DE,MATCH(A62,Results_Cases!A:A,0))/EC62),"..",INDEX(Results_Cases!DE:DE,MATCH(A62,Results_Cases!A:A,0))/EC62)</f>
        <v>0.32258064516129031</v>
      </c>
      <c r="DY62" s="104">
        <f>IF(ISERROR(INDEX(Results_Cases!DF:DF,MATCH(A62,Results_Cases!A:A,0))/EC62),"..",INDEX(Results_Cases!DF:DF,MATCH(A62,Results_Cases!A:A,0))/EC62)</f>
        <v>0.29032258064516131</v>
      </c>
      <c r="DZ62" s="104">
        <f>IF(ISERROR(INDEX(Results_Cases!DG:DG,MATCH(A62,Results_Cases!A:A,0))/EC62),"..",INDEX(Results_Cases!DG:DG,MATCH(A62,Results_Cases!A:A,0))/EC62)</f>
        <v>0.16129032258064516</v>
      </c>
      <c r="EA62" s="104">
        <f>IF(ISERROR(INDEX(Results_Cases!DH:DH,MATCH(A62,Results_Cases!A:A,0))/EC62),"..",INDEX(Results_Cases!DH:DH,MATCH(A62,Results_Cases!A:A,0))/EC62)</f>
        <v>0</v>
      </c>
      <c r="EB62" s="107">
        <f>IF(ISERROR(INDEX(Results_Cases!DI:DI,MATCH(A62,Results_Cases!A:A,0))),"..",INDEX(Results_Cases!DI:DI,MATCH(A62,Results_Cases!A:A,0)))</f>
        <v>43.488372093023273</v>
      </c>
      <c r="EC62" s="100">
        <f>INDEX(Results_Cases!DA:DA,MATCH(A62,Results_Cases!A:A,0))+INDEX(Results_Cases!DB:DB,MATCH(A62,Results_Cases!A:A,0))+INDEX(Results_Cases!DC:DC,MATCH(A62,Results_Cases!A:A,0))+INDEX(Results_Cases!DD:DD,MATCH(A62,Results_Cases!A:A,0))+INDEX(Results_Cases!DE:DE,MATCH(A62,Results_Cases!A:A,0))+INDEX(Results_Cases!DF:DF,MATCH(A62,Results_Cases!A:A,0))+INDEX(Results_Cases!DG:DG,MATCH(A62,Results_Cases!A:A,0))+INDEX(Results_Cases!DH:DH,MATCH(A62,Results_Cases!A:A,0))</f>
        <v>31</v>
      </c>
      <c r="ED62" s="102">
        <f>IF(ISERROR(INDEX(Results_Cases!DJ:DJ,MATCH(A62,Results_Cases!A:A,0))/EI62),"..",INDEX(Results_Cases!DJ:DJ,MATCH(A62,Results_Cases!A:A,0))/EI62)</f>
        <v>0</v>
      </c>
      <c r="EE62" s="102">
        <f>IF(ISERROR(INDEX(Results_Cases!DK:DK,MATCH(A62,Results_Cases!A:A,0))/EI62),"..",INDEX(Results_Cases!DK:DK,MATCH(A62,Results_Cases!A:A,0))/EI62)</f>
        <v>0.13157894736842105</v>
      </c>
      <c r="EF62" s="102">
        <f>IF(ISERROR(INDEX(Results_Cases!DL:DL,MATCH(A62,Results_Cases!A:A,0))/EI62),"..",INDEX(Results_Cases!DL:DL,MATCH(A62,Results_Cases!A:A,0))/EI62)</f>
        <v>0</v>
      </c>
      <c r="EG62" s="102">
        <f>IF(ISERROR(INDEX(Results_Cases!DM:DM,MATCH(A62,Results_Cases!A:A,0))/EI62),"..",INDEX(Results_Cases!DM:DM,MATCH(A62,Results_Cases!A:A,0))/EI62)</f>
        <v>0.86842105263157898</v>
      </c>
      <c r="EH62" s="102">
        <f>IF(ISERROR(INDEX(Results_Cases!DN:DN,MATCH(A62,Results_Cases!A:A,0))/EI62),"..",INDEX(Results_Cases!DN:DN,MATCH(A62,Results_Cases!A:A,0))/EI62)</f>
        <v>0</v>
      </c>
      <c r="EI62" s="103">
        <f>INDEX(Results_Cases!DJ:DJ,MATCH(A62,Results_Cases!A:A,0))+INDEX(Results_Cases!DK:DK,MATCH(A62,Results_Cases!A:A,0))+INDEX(Results_Cases!DL:DL,MATCH(A62,Results_Cases!A:A,0))+INDEX(Results_Cases!DM:DM,MATCH(A62,Results_Cases!A:A,0))+INDEX(Results_Cases!DN:DN,MATCH(A62,Results_Cases!A:A,0))</f>
        <v>38</v>
      </c>
      <c r="EJ62" s="104">
        <f>IF(ISERROR(INDEX(Results_Cases!DO:DO,MATCH(A62,Results_Cases!A:A,0))/EI62),"..",INDEX(Results_Cases!DO:DO,MATCH(A62,Results_Cases!A:A,0))/EI62)</f>
        <v>0</v>
      </c>
      <c r="EK62" s="104">
        <f>IF(ISERROR(INDEX(Results_Cases!DP:DP,MATCH(A62,Results_Cases!A:A,0))/EI62),"..",INDEX(Results_Cases!DP:DP,MATCH(A62,Results_Cases!A:A,0))/EI62)</f>
        <v>0</v>
      </c>
      <c r="EL62" s="104">
        <f>IF(ISERROR(INDEX(Results_Cases!DQ:DQ,MATCH(A62,Results_Cases!A:A,0))/EI62),"..",INDEX(Results_Cases!DQ:DQ,MATCH(A62,Results_Cases!A:A,0))/EI62)</f>
        <v>0</v>
      </c>
      <c r="EM62" s="102">
        <f>IF(ISERROR(INDEX(Results_Cases!DR:DR,MATCH(A62,Results_Cases!A:A,0))/EI62),"..",INDEX(Results_Cases!DR:DR,MATCH(A62,Results_Cases!A:A,0))/EI62)</f>
        <v>0</v>
      </c>
      <c r="EN62" s="102">
        <f>IF(ISERROR(INDEX(Results_Cases!DS:DS,MATCH(A62,Results_Cases!A:A,0))/EI62),"..",INDEX(Results_Cases!DS:DS,MATCH(A62,Results_Cases!A:A,0))/EI62)</f>
        <v>0</v>
      </c>
      <c r="EO62" s="102">
        <f>IF(ISERROR(INDEX(Results_Cases!DT:DT,MATCH(A62,Results_Cases!A:A,0))/EI62),"..",INDEX(Results_Cases!DT:DT,MATCH(A62,Results_Cases!A:A,0))/EI62)</f>
        <v>2.6315789473684209E-2</v>
      </c>
      <c r="EP62" s="102">
        <f>IF(ISERROR(INDEX(Results_Cases!DU:DU,MATCH(A62,Results_Cases!A:A,0))/EI62),"..",INDEX(Results_Cases!DU:DU,MATCH(A62,Results_Cases!A:A,0))/EI62)</f>
        <v>0.10526315789473684</v>
      </c>
      <c r="EQ62" s="104">
        <f>IF(ISERROR(INDEX(Results_Cases!DV:DV,MATCH(A62,Results_Cases!A:A,0))/EI62),"..",INDEX(Results_Cases!DV:DV,MATCH(A62,Results_Cases!A:A,0))/EI62)</f>
        <v>0</v>
      </c>
      <c r="ER62" s="104">
        <f>IF(ISERROR(INDEX(Results_Cases!DW:DW,MATCH(A62,Results_Cases!A:A,0))/EI62),"..",INDEX(Results_Cases!DW:DW,MATCH(A62,Results_Cases!A:A,0))/EI62)</f>
        <v>0</v>
      </c>
      <c r="ES62" s="104">
        <f>IF(ISERROR(INDEX(Results_Cases!DX:DX,MATCH(A62,Results_Cases!A:A,0))/EI62),"..",INDEX(Results_Cases!DX:DX,MATCH(A62,Results_Cases!A:A,0))/EI62)</f>
        <v>0</v>
      </c>
      <c r="ET62" s="104">
        <f>IF(ISERROR(INDEX(Results_Cases!DY:DY,MATCH(A62,Results_Cases!A:A,0))/EI62),"..",INDEX(Results_Cases!DY:DY,MATCH(A62,Results_Cases!A:A,0))/EI62)</f>
        <v>0</v>
      </c>
      <c r="EU62" s="104">
        <f>IF(ISERROR(INDEX(Results_Cases!DZ:DZ,MATCH(A62,Results_Cases!A:A,0))/EI62),"..",INDEX(Results_Cases!DZ:DZ,MATCH(A62,Results_Cases!A:A,0))/EI62)</f>
        <v>0</v>
      </c>
      <c r="EV62" s="104">
        <f>IF(ISERROR(INDEX(Results_Cases!EA:EA,MATCH(A62,Results_Cases!A:A,0))/EI62),"..",INDEX(Results_Cases!EA:EA,MATCH(A62,Results_Cases!A:A,0))/EI62)</f>
        <v>0</v>
      </c>
      <c r="EW62" s="104">
        <f>IF(ISERROR(INDEX(Results_Cases!EB:EB,MATCH(A62,Results_Cases!A:A,0))/EI62),"..",INDEX(Results_Cases!EB:EB,MATCH(A62,Results_Cases!A:A,0))/EI62)</f>
        <v>0</v>
      </c>
      <c r="EX62" s="102">
        <f>IF(ISERROR(INDEX(Results_Cases!EC:EC,MATCH(A62,Results_Cases!A:A,0))/EI62),"..",INDEX(Results_Cases!EC:EC,MATCH(A62,Results_Cases!A:A,0))/EI62)</f>
        <v>0</v>
      </c>
      <c r="EY62" s="102">
        <f>IF(ISERROR(INDEX(Results_Cases!ED:ED,MATCH(A62,Results_Cases!A:A,0))/EI62),"..",INDEX(Results_Cases!ED:ED,MATCH(A62,Results_Cases!A:A,0))/EI62)</f>
        <v>0</v>
      </c>
      <c r="EZ62" s="102">
        <f>IF(ISERROR(INDEX(Results_Cases!EE:EE,MATCH(A62,Results_Cases!A:A,0))/EI62),"..",INDEX(Results_Cases!EE:EE,MATCH(A62,Results_Cases!A:A,0))/EI62)</f>
        <v>0</v>
      </c>
      <c r="FA62" s="102">
        <f>IF(ISERROR(INDEX(Results_Cases!EF:EF,MATCH(A62,Results_Cases!A:A,0))/EI62),"..",INDEX(Results_Cases!EF:EF,MATCH(A62,Results_Cases!A:A,0))/EI62)</f>
        <v>0</v>
      </c>
      <c r="FB62" s="102">
        <f>IF(ISERROR(INDEX(Results_Cases!EG:EG,MATCH(A62,Results_Cases!A:A,0))/EI62),"..",INDEX(Results_Cases!EG:EG,MATCH(A62,Results_Cases!A:A,0))/EI62)</f>
        <v>2.6315789473684209E-2</v>
      </c>
      <c r="FC62" s="102">
        <f>IF(ISERROR(INDEX(Results_Cases!EH:EH,MATCH(A62,Results_Cases!A:A,0))/EI62),"..",INDEX(Results_Cases!EH:EH,MATCH(A62,Results_Cases!A:A,0))/EI62)</f>
        <v>0</v>
      </c>
      <c r="FD62" s="102">
        <f>IF(ISERROR(INDEX(Results_Cases!EI:EI,MATCH(A62,Results_Cases!A:A,0))/EI62),"..",INDEX(Results_Cases!EI:EI,MATCH(A62,Results_Cases!A:A,0))/EI62)</f>
        <v>0</v>
      </c>
      <c r="FE62" s="102">
        <f>IF(ISERROR(INDEX(Results_Cases!EJ:EJ,MATCH(A62,Results_Cases!A:A,0))/EI62),"..",INDEX(Results_Cases!EJ:EJ,MATCH(A62,Results_Cases!A:A,0))/EI62)</f>
        <v>0</v>
      </c>
      <c r="FF62" s="102">
        <f>IF(ISERROR(INDEX(Results_Cases!EK:EK,MATCH(A62,Results_Cases!A:A,0))/EI62),"..",INDEX(Results_Cases!EK:EK,MATCH(A62,Results_Cases!A:A,0))/EI62)</f>
        <v>0</v>
      </c>
      <c r="FG62" s="102">
        <f>IF(ISERROR(INDEX(Results_Cases!EL:EL,MATCH(A62,Results_Cases!A:A,0))/EI62),"..",INDEX(Results_Cases!EL:EL,MATCH(A62,Results_Cases!A:A,0))/EI62)</f>
        <v>5.2631578947368418E-2</v>
      </c>
      <c r="FH62" s="102">
        <f>IF(ISERROR(INDEX(Results_Cases!EM:EM,MATCH(A62,Results_Cases!A:A,0))/EI62),"..",INDEX(Results_Cases!EM:EM,MATCH(A62,Results_Cases!A:A,0))/EI62)</f>
        <v>0</v>
      </c>
      <c r="FI62" s="102">
        <f>IF(ISERROR(INDEX(Results_Cases!EN:EN,MATCH(A62,Results_Cases!A:A,0))/EI62),"..",INDEX(Results_Cases!EN:EN,MATCH(A62,Results_Cases!A:A,0))/EI62)</f>
        <v>0</v>
      </c>
      <c r="FJ62" s="102">
        <f>IF(ISERROR(INDEX(Results_Cases!EO:EO,MATCH(A62,Results_Cases!A:A,0))/EI62),"..",INDEX(Results_Cases!EO:EO,MATCH(A62,Results_Cases!A:A,0))/EI62)</f>
        <v>0</v>
      </c>
      <c r="FK62" s="102">
        <f>IF(ISERROR(INDEX(Results_Cases!EP:EP,MATCH(A62,Results_Cases!A:A,0))/EI62),"..",INDEX(Results_Cases!EP:EP,MATCH(A62,Results_Cases!A:A,0))/EI62)</f>
        <v>0</v>
      </c>
      <c r="FL62" s="102">
        <f>IF(ISERROR(INDEX(Results_Cases!EQ:EQ,MATCH(A62,Results_Cases!A:A,0))/EI62),"..",INDEX(Results_Cases!EQ:EQ,MATCH(A62,Results_Cases!A:A,0))/EI62)</f>
        <v>0</v>
      </c>
      <c r="FM62" s="102">
        <f>IF(ISERROR(INDEX(Results_Cases!ER:ER,MATCH(A62,Results_Cases!A:A,0))/EI62),"..",INDEX(Results_Cases!ER:ER,MATCH(A62,Results_Cases!A:A,0))/EI62)</f>
        <v>0</v>
      </c>
      <c r="FN62" s="102">
        <f>IF(ISERROR(INDEX(Results_Cases!ES:ES,MATCH(A62,Results_Cases!A:A,0))/EI62),"..",INDEX(Results_Cases!ES:ES,MATCH(A62,Results_Cases!A:A,0))/EI62)</f>
        <v>0</v>
      </c>
      <c r="FO62" s="102">
        <f>IF(ISERROR(INDEX(Results_Cases!ET:ET,MATCH(A62,Results_Cases!A:A,0))/EI62),"..",INDEX(Results_Cases!ET:ET,MATCH(A62,Results_Cases!A:A,0))/EI62)</f>
        <v>0</v>
      </c>
      <c r="FP62" s="102">
        <f>IF(ISERROR(INDEX(Results_Cases!EU:EU,MATCH(A62,Results_Cases!A:A,0))/EI62),"..",INDEX(Results_Cases!EU:EU,MATCH(A62,Results_Cases!A:A,0))/EI62)</f>
        <v>0</v>
      </c>
      <c r="FQ62" s="102">
        <f>IF(ISERROR(INDEX(Results_Cases!EV:EV,MATCH(A62,Results_Cases!A:A,0))/EI62),"..",INDEX(Results_Cases!EV:EV,MATCH(A62,Results_Cases!A:A,0))/EI62)</f>
        <v>0</v>
      </c>
      <c r="FR62" s="102">
        <f>IF(ISERROR(INDEX(Results_Cases!EW:EW,MATCH(A62,Results_Cases!A:A,0))/EI62),"..",INDEX(Results_Cases!EW:EW,MATCH(A62,Results_Cases!A:A,0))/EI62)</f>
        <v>0</v>
      </c>
      <c r="FS62" s="102">
        <f>IF(ISERROR(INDEX(Results_Cases!EX:EX,MATCH(A62,Results_Cases!A:A,0))/EI62),"..",INDEX(Results_Cases!EX:EX,MATCH(A62,Results_Cases!A:A,0))/EI62)</f>
        <v>0.78947368421052633</v>
      </c>
      <c r="FT62" s="104">
        <f>IF(ISERROR(INDEX(Results_Cases!EY:EY,MATCH(A62,Results_Cases!A:A,0))/EI62),"..",INDEX(Results_Cases!EY:EY,MATCH(A62,Results_Cases!A:A,0))/EI62)</f>
        <v>0</v>
      </c>
      <c r="FU62" s="104">
        <f>IF(ISERROR(INDEX(Results_Cases!EZ:EZ,MATCH(A62,Results_Cases!A:A,0))/EI62),"..",INDEX(Results_Cases!EZ:EZ,MATCH(A62,Results_Cases!A:A,0))/EI62)</f>
        <v>0</v>
      </c>
      <c r="FV62" s="102">
        <f>IF(ISERROR(INDEX(Results_Cases!FA:FA,MATCH(A62,Results_Cases!A:A,0))/GB62),"..",INDEX(Results_Cases!FA:FA,MATCH(A62,Results_Cases!A:A,0))/GB62)</f>
        <v>0.96296296296296291</v>
      </c>
      <c r="FW62" s="102">
        <f>IF(ISERROR(INDEX(Results_Cases!FB:FB,MATCH(A62,Results_Cases!A:A,0))/GB62),"..",INDEX(Results_Cases!FB:FB,MATCH(A62,Results_Cases!A:A,0))/GB62)</f>
        <v>0</v>
      </c>
      <c r="FX62" s="102">
        <f>IF(ISERROR(INDEX(Results_Cases!FC:FC,MATCH(A62,Results_Cases!A:A,0))/GB62),"..",INDEX(Results_Cases!FC:FC,MATCH(A62,Results_Cases!A:A,0))/GB62)</f>
        <v>0</v>
      </c>
      <c r="FY62" s="102">
        <f>IF(ISERROR(INDEX(Results_Cases!FD:FD,MATCH(A62,Results_Cases!A:A,0))/GB62),"..",INDEX(Results_Cases!FD:FD,MATCH(A62,Results_Cases!A:A,0))/GB62)</f>
        <v>0</v>
      </c>
      <c r="FZ62" s="102">
        <f>IF(ISERROR(INDEX(Results_Cases!FE:FE,MATCH(A62,Results_Cases!A:A,0))/GB62),"..",INDEX(Results_Cases!FE:FE,MATCH(A62,Results_Cases!A:A,0))/GB62)</f>
        <v>3.7037037037037035E-2</v>
      </c>
      <c r="GA62" s="108">
        <f>IF(ISERROR(INDEX(Results_Cases!FF:FF,MATCH(A62,Results_Cases!A:A,0))/GB62),"..",INDEX(Results_Cases!FF:FF,MATCH(A62,Results_Cases!A:A,0))/GB62)</f>
        <v>0</v>
      </c>
      <c r="GB62" s="103">
        <f>INDEX(Results_Cases!FA:FA,MATCH(A62,Results_Cases!A:A,0))+INDEX(Results_Cases!FB:FB,MATCH(A62,Results_Cases!A:A,0))+INDEX(Results_Cases!FC:FC,MATCH(A62,Results_Cases!A:A,0))+INDEX(Results_Cases!FD:FD,MATCH(A62,Results_Cases!A:A,0))+INDEX(Results_Cases!FE:FE,MATCH(A62,Results_Cases!A:A,0))+INDEX(Results_Cases!FF:FF,MATCH(A62,Results_Cases!A:A,0))</f>
        <v>27</v>
      </c>
      <c r="GC62" s="104">
        <f>IF(ISERROR(INDEX(Results_Cases!FG:FG,MATCH(A62,Results_Cases!A:A,0))/GQ62),"..",INDEX(Results_Cases!FG:FG,MATCH(A62,Results_Cases!A:A,0))/GQ62)</f>
        <v>0.875</v>
      </c>
      <c r="GD62" s="104">
        <f>IF(ISERROR(INDEX(Results_Cases!FH:FH,MATCH(A62,Results_Cases!A:A,0))/GQ62),"..",INDEX(Results_Cases!FH:FH,MATCH(A62,Results_Cases!A:A,0))/GQ62)</f>
        <v>0</v>
      </c>
      <c r="GE62" s="104">
        <f>IF(ISERROR(INDEX(Results_Cases!FI:FI,MATCH(A62,Results_Cases!A:A,0))/GQ62),"..",INDEX(Results_Cases!FI:FI,MATCH(A62,Results_Cases!A:A,0))/GQ62)</f>
        <v>0</v>
      </c>
      <c r="GF62" s="104">
        <f>IF(ISERROR(INDEX(Results_Cases!FJ:FJ,MATCH(A62,Results_Cases!A:A,0))/GQ62),"..",INDEX(Results_Cases!FJ:FJ,MATCH(A62,Results_Cases!A:A,0))/GQ62)</f>
        <v>0</v>
      </c>
      <c r="GG62" s="104">
        <f>IF(ISERROR(INDEX(Results_Cases!FK:FK,MATCH(A62,Results_Cases!A:A,0))/GQ62),"..",INDEX(Results_Cases!FK:FK,MATCH(A62,Results_Cases!A:A,0))/GQ62)</f>
        <v>0</v>
      </c>
      <c r="GH62" s="104">
        <f>IF(ISERROR(INDEX(Results_Cases!FL:FL,MATCH(A62,Results_Cases!A:A,0))/GQ62),"..",INDEX(Results_Cases!FL:FL,MATCH(A62,Results_Cases!A:A,0))/GQ62)</f>
        <v>0</v>
      </c>
      <c r="GI62" s="104">
        <f>IF(ISERROR(INDEX(Results_Cases!FM:FM,MATCH(A62,Results_Cases!A:A,0))/GQ62),"..",INDEX(Results_Cases!FM:FM,MATCH(A62,Results_Cases!A:A,0))/GQ62)</f>
        <v>0</v>
      </c>
      <c r="GJ62" s="104">
        <f>IF(ISERROR(INDEX(Results_Cases!FN:FN,MATCH(A62,Results_Cases!A:A,0))/GQ62),"..",INDEX(Results_Cases!FN:FN,MATCH(A62,Results_Cases!A:A,0))/GQ62)</f>
        <v>4.1666666666666664E-2</v>
      </c>
      <c r="GK62" s="104">
        <f>IF(ISERROR(INDEX(Results_Cases!FO:FO,MATCH(A62,Results_Cases!A:A,0))/GQ62),"..",INDEX(Results_Cases!FO:FO,MATCH(A62,Results_Cases!A:A,0))/GQ62)</f>
        <v>0</v>
      </c>
      <c r="GL62" s="104">
        <f>IF(ISERROR(INDEX(Results_Cases!FP:FP,MATCH(A62,Results_Cases!A:A,0))/GQ62),"..",INDEX(Results_Cases!FP:FP,MATCH(A62,Results_Cases!A:A,0))/GQ62)</f>
        <v>0</v>
      </c>
      <c r="GM62" s="104">
        <f>IF(ISERROR(INDEX(Results_Cases!FQ:FQ,MATCH(A62,Results_Cases!A:A,0))/GQ62),"..",INDEX(Results_Cases!FQ:FQ,MATCH(A62,Results_Cases!A:A,0))/GQ62)</f>
        <v>8.3333333333333329E-2</v>
      </c>
      <c r="GN62" s="104">
        <f>IF(ISERROR(INDEX(Results_Cases!FR:FR,MATCH(A62,Results_Cases!A:A,0))/GQ62),"..",INDEX(Results_Cases!FR:FR,MATCH(A62,Results_Cases!A:A,0))/GQ62)</f>
        <v>0</v>
      </c>
      <c r="GO62" s="104">
        <f>IF(ISERROR(INDEX(Results_Cases!FS:FS,MATCH(A62,Results_Cases!A:A,0))/GQ62),"..",INDEX(Results_Cases!FS:FS,MATCH(A62,Results_Cases!A:A,0))/GQ62)</f>
        <v>0</v>
      </c>
      <c r="GP62" s="104">
        <f>IF(ISERROR(INDEX(Results_Cases!FT:FT,MATCH(A62,Results_Cases!A:A,0))/GQ62),"..",INDEX(Results_Cases!FT:FT,MATCH(A62,Results_Cases!A:A,0))/GQ62)</f>
        <v>0</v>
      </c>
      <c r="GQ62" s="100">
        <f>INDEX(Results_Cases!FG:FG,MATCH(A62,Results_Cases!A:A,0))+INDEX(Results_Cases!FH:FH,MATCH(A62,Results_Cases!A:A,0))+INDEX(Results_Cases!FI:FI,MATCH(A62,Results_Cases!A:A,0))+INDEX(Results_Cases!FJ:FJ,MATCH(A62,Results_Cases!A:A,0))+INDEX(Results_Cases!FK:FK,MATCH(A62,Results_Cases!A:A,0))+INDEX(Results_Cases!FL:FL,MATCH(A62,Results_Cases!A:A,0))+INDEX(Results_Cases!FM:FM,MATCH(A62,Results_Cases!A:A,0))+INDEX(Results_Cases!FN:FN,MATCH(A62,Results_Cases!A:A,0))+INDEX(Results_Cases!FO:FO,MATCH(A62,Results_Cases!A:A,0))+INDEX(Results_Cases!FP:FP,MATCH(A62,Results_Cases!A:A,0))+INDEX(Results_Cases!FQ:FQ,MATCH(A62,Results_Cases!A:A,0))+INDEX(Results_Cases!FR:FR,MATCH(A62,Results_Cases!A:A,0))+INDEX(Results_Cases!FS:FS,MATCH(A62,Results_Cases!A:A,0))+INDEX(Results_Cases!FT:FT,MATCH(A62,Results_Cases!A:A,0))</f>
        <v>24</v>
      </c>
      <c r="GR62" s="102" t="str">
        <f>IF(ISERROR(INDEX(Results_Cases!FU:FU,MATCH(A62,Results_Cases!A:A,0))/GS62),"..",INDEX(Results_Cases!FU:FU,MATCH(A62,Results_Cases!A:A,0))/GS62)</f>
        <v>..</v>
      </c>
      <c r="GS62" s="109">
        <f>INDEX(Results_Cases!FU:FU,MATCH(A62,Results_Cases!A:A,0))</f>
        <v>0</v>
      </c>
      <c r="GT62" s="104" t="str">
        <f>IF(ISERROR(INDEX(Results_Cases!FV:FV,MATCH(A62,Results_Cases!A:A,0))/GV62),"..",INDEX(Results_Cases!FV:FV,MATCH(A62,Results_Cases!A:A,0))/GV62)</f>
        <v>..</v>
      </c>
      <c r="GU62" s="104" t="str">
        <f>IF(ISERROR(INDEX(Results_Cases!FW:FW,MATCH(A62,Results_Cases!A:A,0))/GV62),"..",INDEX(Results_Cases!FW:FW,MATCH(A62,Results_Cases!A:A,0))/GV62)</f>
        <v>..</v>
      </c>
      <c r="GV62" s="110">
        <f>INDEX(Results_Cases!FV:FV,MATCH(A62,Results_Cases!A:A,0))+INDEX(Results_Cases!FW:FW,MATCH(A62,Results_Cases!A:A,0))</f>
        <v>0</v>
      </c>
      <c r="GW62" s="102" t="str">
        <f>IF(ISERROR(INDEX(Results_Cases!FX:FX,MATCH(A62,Results_Cases!A:A,0))/GZ62),"..",INDEX(Results_Cases!FX:FX,MATCH(A62,Results_Cases!A:A,0))/GZ62)</f>
        <v>..</v>
      </c>
      <c r="GX62" s="102" t="str">
        <f>IF(ISERROR(INDEX(Results_Cases!FY:FY,MATCH(A62,Results_Cases!A:A,0))/GZ62),"..",INDEX(Results_Cases!FY:FY,MATCH(A62,Results_Cases!A:A,0))/GZ62)</f>
        <v>..</v>
      </c>
      <c r="GY62" s="102" t="str">
        <f>IF(ISERROR(INDEX(Results_Cases!FZ:FZ,MATCH(A62,Results_Cases!A:A,0))/GZ62),"..",INDEX(Results_Cases!FZ:FZ,MATCH(A62,Results_Cases!A:A,0))/GZ62)</f>
        <v>..</v>
      </c>
      <c r="GZ62" s="109">
        <f>INDEX(Results_Cases!FX:FX,MATCH(A62,Results_Cases!A:A,0))+INDEX(Results_Cases!FY:FY,MATCH(A62,Results_Cases!A:A,0))+INDEX(Results_Cases!FZ:FZ,MATCH(A62,Results_Cases!A:A,0))</f>
        <v>0</v>
      </c>
      <c r="HA62" s="104" t="str">
        <f>IF(ISERROR(INDEX(Results_Cases!GA:GA,MATCH(A62,Results_Cases!A:A,0))/HF62),"..",INDEX(Results_Cases!GA:GA,MATCH(A62,Results_Cases!A:A,0))/HF62)</f>
        <v>..</v>
      </c>
      <c r="HB62" s="104" t="str">
        <f>IF(ISERROR(INDEX(Results_Cases!GB:GB,MATCH(A62,Results_Cases!A:A,0))/HF62),"..",INDEX(Results_Cases!GB:GB,MATCH(A62,Results_Cases!A:A,0))/HF62)</f>
        <v>..</v>
      </c>
      <c r="HC62" s="104" t="str">
        <f>IF(ISERROR(INDEX(Results_Cases!GC:GC,MATCH(A62,Results_Cases!A:A,0))/HF62),"..",INDEX(Results_Cases!GC:GC,MATCH(A62,Results_Cases!A:A,0))/HF62)</f>
        <v>..</v>
      </c>
      <c r="HD62" s="104" t="str">
        <f>IF(ISERROR(INDEX(Results_Cases!GD:GD,MATCH(A62,Results_Cases!A:A,0))/HF62),"..",INDEX(Results_Cases!GD:GD,MATCH(A62,Results_Cases!A:A,0))/HF62)</f>
        <v>..</v>
      </c>
      <c r="HE62" s="104" t="str">
        <f>IF(ISERROR(INDEX(Results_Cases!GE:GE,MATCH(A62,Results_Cases!A:A,0))/HF62),"..",INDEX(Results_Cases!GE:GE,MATCH(A62,Results_Cases!A:A,0))/HF62)</f>
        <v>..</v>
      </c>
      <c r="HF62" s="110">
        <f>INDEX(Results_Cases!GA:GA,MATCH(A62,Results_Cases!A:A,0))+INDEX(Results_Cases!GB:GB,MATCH(A62,Results_Cases!A:A,0))+INDEX(Results_Cases!GC:GC,MATCH(A62,Results_Cases!A:A,0))+INDEX(Results_Cases!GD:GD,MATCH(A62,Results_Cases!A:A,0))+INDEX(Results_Cases!GE:GE,MATCH(A62,Results_Cases!A:A,0))</f>
        <v>0</v>
      </c>
      <c r="HG62" s="102">
        <f>INDEX(Results_Cases!GF:GF,MATCH(A62,Results_Cases!A:A,0))/HO62</f>
        <v>0.76923076923076927</v>
      </c>
      <c r="HH62" s="102">
        <f>INDEX(Results_Cases!GG:GG,MATCH(A62,Results_Cases!A:A,0))/HO62</f>
        <v>0.15384615384615385</v>
      </c>
      <c r="HI62" s="102">
        <f>INDEX(Results_Cases!GH:GH,MATCH(A62,Results_Cases!A:A,0))/HO62</f>
        <v>0</v>
      </c>
      <c r="HJ62" s="102">
        <f>INDEX(Results_Cases!GI:GI,MATCH(A62,Results_Cases!A:A,0))/HO62</f>
        <v>3.8461538461538464E-2</v>
      </c>
      <c r="HK62" s="102">
        <f>INDEX(Results_Cases!GJ:GJ,MATCH(A62,Results_Cases!A:A,0))/HO62</f>
        <v>0</v>
      </c>
      <c r="HL62" s="102">
        <f>INDEX(Results_Cases!GK:GK,MATCH(A62,Results_Cases!A:A,0))/HO62</f>
        <v>0</v>
      </c>
      <c r="HM62" s="102">
        <f>INDEX(Results_Cases!GL:GL,MATCH(A62,Results_Cases!A:A,0))/HO62</f>
        <v>3.8461538461538464E-2</v>
      </c>
      <c r="HN62" s="102">
        <f>INDEX(Results_Cases!GM:GM,MATCH(A62,Results_Cases!A:A,0))/HO62</f>
        <v>7.6923076923076927E-2</v>
      </c>
      <c r="HO62" s="103">
        <f>INDEX(Results_Cases!HC:HC,MATCH(A62,Results_Cases!A:A,0))</f>
        <v>26</v>
      </c>
      <c r="HP62" s="104">
        <f>IF(ISERROR(INDEX(Results_Cases!GN:GN,MATCH(A62,Results_Cases!A:A,0))/HX62),0,INDEX(Results_Cases!GN:GN,MATCH(A62,Results_Cases!A:A,0))/HX62)</f>
        <v>0.37931034482758619</v>
      </c>
      <c r="HQ62" s="104">
        <f>IF(ISERROR(INDEX(Results_Cases!GO:GO,MATCH(A62,Results_Cases!A:A,0))/HX62),0,INDEX(Results_Cases!GO:GO,MATCH(A62,Results_Cases!A:A,0))/HX62)</f>
        <v>0.10344827586206896</v>
      </c>
      <c r="HR62" s="104">
        <f>IF(ISERROR(INDEX(Results_Cases!GP:GP,MATCH(A62,Results_Cases!A:A,0))/HX62),0,INDEX(Results_Cases!GP:GP,MATCH(A62,Results_Cases!A:A,0))/HX62)</f>
        <v>0</v>
      </c>
      <c r="HS62" s="104">
        <f>IF(ISERROR(INDEX(Results_Cases!GQ:GQ,MATCH(A62,Results_Cases!A:A,0))/HX62),0,INDEX(Results_Cases!GQ:GQ,MATCH(A62,Results_Cases!A:A,0))/HX62)</f>
        <v>0</v>
      </c>
      <c r="HT62" s="104">
        <f>IF(ISERROR(INDEX(Results_Cases!GR:GR,MATCH(A62,Results_Cases!A:A,0))/HX62),0,INDEX(Results_Cases!GR:GR,MATCH(A62,Results_Cases!A:A,0))/HX62)</f>
        <v>0.41379310344827586</v>
      </c>
      <c r="HU62" s="104">
        <f>IF(ISERROR(INDEX(Results_Cases!GS:GS,MATCH(A62,Results_Cases!A:A,0))/HX62),0,INDEX(Results_Cases!GS:GS,MATCH(A62,Results_Cases!A:A,0))/HX62)</f>
        <v>0</v>
      </c>
      <c r="HV62" s="104">
        <f>IF(ISERROR(INDEX(Results_Cases!GT:GT,MATCH(A62,Results_Cases!A:A,0))/HX62),0,INDEX(Results_Cases!GT:GT,MATCH(A62,Results_Cases!A:A,0))/HX62)</f>
        <v>6.8965517241379309E-2</v>
      </c>
      <c r="HW62" s="104">
        <f>IF(ISERROR(INDEX(Results_Cases!GU:GU,MATCH(A62,Results_Cases!A:A,0))/HX62),0,INDEX(Results_Cases!GU:GU,MATCH(A62,Results_Cases!A:A,0))/HX62)</f>
        <v>3.4482758620689655E-2</v>
      </c>
      <c r="HX62" s="100">
        <f>INDEX(Results_Cases!GN:GN,MATCH(A62,Results_Cases!A:A,0))+INDEX(Results_Cases!GO:GO,MATCH(A62,Results_Cases!A:A,0))+INDEX(Results_Cases!GP:GP,MATCH(A62,Results_Cases!A:A,0))+INDEX(Results_Cases!GQ:GQ,MATCH(A62,Results_Cases!A:A,0))+INDEX(Results_Cases!GR:GR,MATCH(A62,Results_Cases!A:A,0))+INDEX(Results_Cases!GS:GS,MATCH(A62,Results_Cases!A:A,0))+INDEX(Results_Cases!GT:GT,MATCH(A62,Results_Cases!A:A,0))+INDEX(Results_Cases!GU:GU,MATCH(A62,Results_Cases!A:A,0))</f>
        <v>29</v>
      </c>
      <c r="HY62" s="102">
        <f>IF(ISERROR(INDEX(Results_Cases!GV:GV,MATCH(A62,Results_Cases!A:A,0))/IA62),"..",INDEX(Results_Cases!GV:GV,MATCH(A62,Results_Cases!A:A,0))/IA62)</f>
        <v>0.5</v>
      </c>
      <c r="HZ62" s="102">
        <f>IF(ISERROR(INDEX(Results_Cases!GW:GW,MATCH(A62,Results_Cases!A:A,0))/IA62),"..",INDEX(Results_Cases!GW:GW,MATCH(A62,Results_Cases!A:A,0))/IA62)</f>
        <v>0.5</v>
      </c>
      <c r="IA62" s="103">
        <f>INDEX(Results_Cases!GV:GV,MATCH(A62,Results_Cases!A:A,0))+INDEX(Results_Cases!GW:GW,MATCH(A62,Results_Cases!A:A,0))</f>
        <v>38</v>
      </c>
      <c r="IB62" s="104">
        <f>IF(ISERROR(INDEX(Results_Cases!GX:GX,MATCH(A62,Results_Cases!A:A,0))/ID62),"..",INDEX(Results_Cases!GX:GX,MATCH(A62,Results_Cases!A:A,0))/ID62)</f>
        <v>2.6315789473684209E-2</v>
      </c>
      <c r="IC62" s="104">
        <f>IF(ISERROR(INDEX(Results_Cases!GY:GY,MATCH(A62,Results_Cases!A:A,0))/ID62),"..",INDEX(Results_Cases!GY:GY,MATCH(A62,Results_Cases!A:A,0))/ID62)</f>
        <v>0.97368421052631582</v>
      </c>
      <c r="ID62" s="111">
        <f>INDEX(Results_Cases!GX:GX,MATCH(A62,Results_Cases!A:A,0))+INDEX(Results_Cases!GY:GY,MATCH(A62,Results_Cases!A:A,0))</f>
        <v>38</v>
      </c>
    </row>
    <row r="63" spans="1:238" s="30" customFormat="1" ht="24" customHeight="1" x14ac:dyDescent="0.2">
      <c r="A63" s="95" t="s">
        <v>301</v>
      </c>
      <c r="B63" s="94" t="s">
        <v>178</v>
      </c>
      <c r="C63" s="96" t="s">
        <v>178</v>
      </c>
      <c r="D63" s="100">
        <f>INDEX(Results_Cases!D:D,MATCH(A63,Results_Cases!A:A,0))</f>
        <v>219</v>
      </c>
      <c r="E63" s="102">
        <f>INDEX(Results_Cases!E:E,MATCH(A63,Results_Cases!A:A,0))/G63</f>
        <v>0.94977168949771684</v>
      </c>
      <c r="F63" s="102">
        <f>INDEX(Results_Cases!F:F,MATCH(A63,Results_Cases!A:A,0))/G63</f>
        <v>5.0228310502283102E-2</v>
      </c>
      <c r="G63" s="103">
        <f>INDEX(Results_Cases!D:D,MATCH(A63,Results_Cases!A:A,0))</f>
        <v>219</v>
      </c>
      <c r="H63" s="104">
        <f>INDEX(Results_Cases!G:G,MATCH(A63,Results_Cases!A:A,0))/T63</f>
        <v>0.34403669724770641</v>
      </c>
      <c r="I63" s="104">
        <f>INDEX(Results_Cases!H:H,MATCH(A63,Results_Cases!A:A,0))/T63</f>
        <v>0.33944954128440369</v>
      </c>
      <c r="J63" s="104">
        <f>INDEX(Results_Cases!I:I,MATCH(A63,Results_Cases!A:A,0))/T63</f>
        <v>0.3577981651376147</v>
      </c>
      <c r="K63" s="104">
        <f>INDEX(Results_Cases!J:J,MATCH(A63,Results_Cases!A:A,0))/T63</f>
        <v>0.36238532110091742</v>
      </c>
      <c r="L63" s="104">
        <f>INDEX(Results_Cases!K:K,MATCH(A63,Results_Cases!A:A,0))/T63</f>
        <v>0.17889908256880735</v>
      </c>
      <c r="M63" s="104">
        <f>INDEX(Results_Cases!L:L,MATCH(A63,Results_Cases!A:A,0))/T63</f>
        <v>0.11009174311926606</v>
      </c>
      <c r="N63" s="104">
        <f>INDEX(Results_Cases!M:M,MATCH(A63,Results_Cases!A:A,0))/T63</f>
        <v>0.23394495412844038</v>
      </c>
      <c r="O63" s="104">
        <f>INDEX(Results_Cases!N:N,MATCH(A63,Results_Cases!A:A,0))/T63</f>
        <v>6.8807339449541288E-2</v>
      </c>
      <c r="P63" s="104">
        <f>INDEX(Results_Cases!O:O,MATCH(A63,Results_Cases!A:A,0))/T63</f>
        <v>0.11926605504587157</v>
      </c>
      <c r="Q63" s="104">
        <f>INDEX(Results_Cases!P:P,MATCH(A63,Results_Cases!A:A,0))/T63</f>
        <v>3.669724770642202E-2</v>
      </c>
      <c r="R63" s="104">
        <f>INDEX(Results_Cases!Q:Q,MATCH(A63,Results_Cases!A:A,0))/T63</f>
        <v>5.0458715596330278E-2</v>
      </c>
      <c r="S63" s="104">
        <f>INDEX(Results_Cases!R:R,MATCH(A63,Results_Cases!A:A,0))/T63</f>
        <v>7.3394495412844041E-2</v>
      </c>
      <c r="T63" s="100">
        <f>INDEX(Results_Cases!GZ:GZ,MATCH(A63,Results_Cases!A:A,0))</f>
        <v>218</v>
      </c>
      <c r="U63" s="102">
        <f>IF(ISERROR(INDEX(Results_Cases!S:S,MATCH(A63,Results_Cases!A:A,0))/X63),0,INDEX(Results_Cases!S:S,MATCH(A63,Results_Cases!A:A,0))/X63)</f>
        <v>0.52</v>
      </c>
      <c r="V63" s="102">
        <f>IF(ISERROR(INDEX(Results_Cases!T:T,MATCH(A63,Results_Cases!A:A,0))/X63),0,INDEX(Results_Cases!T:T,MATCH(A63,Results_Cases!A:A,0))/X63)</f>
        <v>0.44</v>
      </c>
      <c r="W63" s="102">
        <f>IF(ISERROR(INDEX(Results_Cases!U:U,MATCH(A63,Results_Cases!A:A,0))/X63),0,INDEX(Results_Cases!U:U,MATCH(A63,Results_Cases!A:A,0))/X63)</f>
        <v>0.04</v>
      </c>
      <c r="X63" s="103">
        <f>IF(INDEX(Results_Cases!S:S,MATCH(A63,Results_Cases!A:A,0))+INDEX(Results_Cases!T:T,MATCH(A63,Results_Cases!A:A,0))+INDEX(Results_Cases!U:U,MATCH(A63,Results_Cases!A:A,0))=0,"..",INDEX(Results_Cases!S:S,MATCH(A63,Results_Cases!A:A,0))+INDEX(Results_Cases!T:T,MATCH(A63,Results_Cases!A:A,0))+INDEX(Results_Cases!U:U,MATCH(A63,Results_Cases!A:A,0)))</f>
        <v>75</v>
      </c>
      <c r="Y63" s="104">
        <f>IF(ISERROR(INDEX(Results_Cases!V:V,MATCH(A63,Results_Cases!A:A,0))/AC63),"..",INDEX(Results_Cases!V:V,MATCH(A63,Results_Cases!A:A,0))/AC63)</f>
        <v>0.67592592592592593</v>
      </c>
      <c r="Z63" s="104">
        <f>IF(ISERROR(INDEX(Results_Cases!W:W,MATCH(A63,Results_Cases!A:A,0))/AC63),"..",INDEX(Results_Cases!W:W,MATCH(A63,Results_Cases!A:A,0))/AC63)</f>
        <v>1.3888888888888888E-2</v>
      </c>
      <c r="AA63" s="104">
        <f>IF(ISERROR(INDEX(Results_Cases!X:X,MATCH(A63,Results_Cases!A:A,0))/AC63),"..",INDEX(Results_Cases!X:X,MATCH(A63,Results_Cases!A:A,0))/AC63)</f>
        <v>4.6296296296296294E-2</v>
      </c>
      <c r="AB63" s="104">
        <f>IF(ISERROR(INDEX(Results_Cases!Y:Y,MATCH(A63,Results_Cases!A:A,0))/AC63),"..",INDEX(Results_Cases!Y:Y,MATCH(A63,Results_Cases!A:A,0))/AC63)</f>
        <v>0.31944444444444442</v>
      </c>
      <c r="AC63" s="100">
        <f>INDEX(Results_Cases!HA:HA,MATCH(A63,Results_Cases!A:A,0))</f>
        <v>216</v>
      </c>
      <c r="AD63" s="102">
        <f>IF(ISERROR(INDEX(Results_Cases!Z:Z,MATCH(A63,Results_Cases!A:A,0))/AK63),"..",INDEX(Results_Cases!Z:Z,MATCH(A63,Results_Cases!A:A,0))/AK63)</f>
        <v>0.15813953488372093</v>
      </c>
      <c r="AE63" s="102">
        <f>IF(ISERROR(INDEX(Results_Cases!AA:AA,MATCH(A63,Results_Cases!A:A,0))/AK63),"..",INDEX(Results_Cases!AA:AA,MATCH(A63,Results_Cases!A:A,0))/AK63)</f>
        <v>0.14883720930232558</v>
      </c>
      <c r="AF63" s="102">
        <f>IF(ISERROR(INDEX(Results_Cases!AB:AB,MATCH(A63,Results_Cases!A:A,0))/AK63),"..",INDEX(Results_Cases!AB:AB,MATCH(A63,Results_Cases!A:A,0))/AK63)</f>
        <v>0.10232558139534884</v>
      </c>
      <c r="AG63" s="102">
        <f>IF(ISERROR(INDEX(Results_Cases!AC:AC,MATCH(A63,Results_Cases!A:A,0))/AK63),"..",INDEX(Results_Cases!AC:AC,MATCH(A63,Results_Cases!A:A,0))/AK63)</f>
        <v>0.28837209302325584</v>
      </c>
      <c r="AH63" s="102">
        <f>IF(ISERROR(INDEX(Results_Cases!AD:AD,MATCH(A63,Results_Cases!A:A,0))/AK63),"..",INDEX(Results_Cases!AD:AD,MATCH(A63,Results_Cases!A:A,0))/AK63)</f>
        <v>4.1860465116279069E-2</v>
      </c>
      <c r="AI63" s="102">
        <f>IF(ISERROR(INDEX(Results_Cases!AE:AE,MATCH(A63,Results_Cases!A:A,0))/AK63),"..",INDEX(Results_Cases!AE:AE,MATCH(A63,Results_Cases!A:A,0))/AK63)</f>
        <v>1.3953488372093023E-2</v>
      </c>
      <c r="AJ63" s="102">
        <f>IF(ISERROR(INDEX(Results_Cases!AF:AF,MATCH(A63,Results_Cases!A:A,0))/AK63),"..",INDEX(Results_Cases!AF:AF,MATCH(A63,Results_Cases!A:A,0))/AK63)</f>
        <v>0.24651162790697675</v>
      </c>
      <c r="AK63" s="103">
        <f>IF(INDEX(Results_Cases!Z:Z,MATCH(A63,Results_Cases!A:A,0))+INDEX(Results_Cases!AA:AA,MATCH(A63,Results_Cases!A:A,0))+INDEX(Results_Cases!AB:AB,MATCH(A63,Results_Cases!A:A,0))+INDEX(Results_Cases!AC:AC,MATCH(A63,Results_Cases!A:A,0))+INDEX(Results_Cases!AD:AD,MATCH(A63,Results_Cases!A:A,0))+INDEX(Results_Cases!AE:AE,MATCH(A63,Results_Cases!A:A,0))+INDEX(Results_Cases!AF:AF,MATCH(A63,Results_Cases!A:A,0))=0,"..",INDEX(Results_Cases!Z:Z,MATCH(A63,Results_Cases!A:A,0))+INDEX(Results_Cases!AA:AA,MATCH(A63,Results_Cases!A:A,0))+INDEX(Results_Cases!AB:AB,MATCH(A63,Results_Cases!A:A,0))+INDEX(Results_Cases!AC:AC,MATCH(A63,Results_Cases!A:A,0))+INDEX(Results_Cases!AD:AD,MATCH(A63,Results_Cases!A:A,0))+INDEX(Results_Cases!AE:AE,MATCH(A63,Results_Cases!A:A,0))+INDEX(Results_Cases!AF:AF,MATCH(A63,Results_Cases!A:A,0)))</f>
        <v>215</v>
      </c>
      <c r="AL63" s="104">
        <f>IF(ISERROR(INDEX(Results_Cases!AG:AG,MATCH(A63,Results_Cases!A:A,0))/AR63),"..",INDEX(Results_Cases!AG:AG,MATCH(A63,Results_Cases!A:A,0))/AR63)</f>
        <v>0.14084507042253522</v>
      </c>
      <c r="AM63" s="104">
        <f>IF(ISERROR(INDEX(Results_Cases!AH:AH,MATCH(A63,Results_Cases!A:A,0))/AR63),"..",INDEX(Results_Cases!AH:AH,MATCH(A63,Results_Cases!A:A,0))/AR63)</f>
        <v>0.60093896713615025</v>
      </c>
      <c r="AN63" s="104">
        <f>IF(ISERROR(INDEX(Results_Cases!AI:AI,MATCH(A63,Results_Cases!A:A,0))/AR63),"..",INDEX(Results_Cases!AI:AI,MATCH(A63,Results_Cases!A:A,0))/AR63)</f>
        <v>0.21126760563380281</v>
      </c>
      <c r="AO63" s="104">
        <f>IF(ISERROR(INDEX(Results_Cases!AJ:AJ,MATCH(A63,Results_Cases!A:A,0))/AR63),"..",INDEX(Results_Cases!AJ:AJ,MATCH(A63,Results_Cases!A:A,0))/AR63)</f>
        <v>4.6948356807511738E-3</v>
      </c>
      <c r="AP63" s="104">
        <f>IF(ISERROR(INDEX(Results_Cases!AK:AK,MATCH(A63,Results_Cases!A:A,0))/AR63),"..",INDEX(Results_Cases!AK:AK,MATCH(A63,Results_Cases!A:A,0))/AR63)</f>
        <v>0</v>
      </c>
      <c r="AQ63" s="104">
        <f>IF(ISERROR(INDEX(Results_Cases!AL:AL,MATCH(A63,Results_Cases!A:A,0))/AR63),"..",INDEX(Results_Cases!AL:AL,MATCH(A63,Results_Cases!A:A,0))/AR63)</f>
        <v>4.2253521126760563E-2</v>
      </c>
      <c r="AR63" s="100">
        <f>INDEX(Results_Cases!AG:AG,MATCH(A63,Results_Cases!A:A,0))+INDEX(Results_Cases!AH:AH,MATCH(A63,Results_Cases!A:A,0))+INDEX(Results_Cases!AI:AI,MATCH(A63,Results_Cases!A:A,0))+INDEX(Results_Cases!AJ:AJ,MATCH(A63,Results_Cases!A:A,0))+INDEX(Results_Cases!AK:AK,MATCH(A63,Results_Cases!A:A,0))+INDEX(Results_Cases!AL:AL,MATCH(A63,Results_Cases!A:A,0))</f>
        <v>213</v>
      </c>
      <c r="AS63" s="102">
        <f>IF(ISERROR(INDEX(Results_Cases!AM:AM,MATCH(A63,Results_Cases!A:A,0))/AX63),"..",INDEX(Results_Cases!AM:AM,MATCH(A63,Results_Cases!A:A,0))/AX63)</f>
        <v>0.893719806763285</v>
      </c>
      <c r="AT63" s="102">
        <f>IF(ISERROR(INDEX(Results_Cases!AN:AN,MATCH(A63,Results_Cases!A:A,0))/AX63),"..",INDEX(Results_Cases!AN:AN,MATCH(A63,Results_Cases!A:A,0))/AX63)</f>
        <v>9.6618357487922704E-2</v>
      </c>
      <c r="AU63" s="102">
        <f>IF(ISERROR(INDEX(Results_Cases!AO:AO,MATCH(A63,Results_Cases!A:A,0))/AX63),"..",INDEX(Results_Cases!AO:AO,MATCH(A63,Results_Cases!A:A,0))/AX63)</f>
        <v>9.6618357487922701E-3</v>
      </c>
      <c r="AV63" s="102">
        <f>IF(ISERROR(INDEX(Results_Cases!AP:AP,MATCH(A63,Results_Cases!A:A,0))/AX63),"..",INDEX(Results_Cases!AP:AP,MATCH(A63,Results_Cases!A:A,0))/AX63)</f>
        <v>0</v>
      </c>
      <c r="AW63" s="102">
        <f>IF(ISERROR(INDEX(Results_Cases!AQ:AQ,MATCH(A63,Results_Cases!A:A,0))/AX63),"..",INDEX(Results_Cases!AQ:AQ,MATCH(A63,Results_Cases!A:A,0))/AX63)</f>
        <v>0</v>
      </c>
      <c r="AX63" s="103">
        <f>INDEX(Results_Cases!AM:AM,MATCH(A63,Results_Cases!A:A,0))+INDEX(Results_Cases!AN:AN,MATCH(A63,Results_Cases!A:A,0))+INDEX(Results_Cases!AO:AO,MATCH(A63,Results_Cases!A:A,0))+INDEX(Results_Cases!AP:AP,MATCH(A63,Results_Cases!A:A,0))+INDEX(Results_Cases!AQ:AQ,MATCH(A63,Results_Cases!A:A,0))</f>
        <v>207</v>
      </c>
      <c r="AY63" s="104">
        <f>IF(ISERROR(INDEX(Results_Cases!AR:AR,MATCH(A63,Results_Cases!A:A,0))/BD63),"..",INDEX(Results_Cases!AR:AR,MATCH(A63,Results_Cases!A:A,0))/BD63)</f>
        <v>0.82758620689655171</v>
      </c>
      <c r="AZ63" s="104">
        <f>IF(ISERROR(INDEX(Results_Cases!AS:AS,MATCH(A63,Results_Cases!A:A,0))/BD63),"..",INDEX(Results_Cases!AS:AS,MATCH(A63,Results_Cases!A:A,0))/BD63)</f>
        <v>0.14285714285714285</v>
      </c>
      <c r="BA63" s="104">
        <f>IF(ISERROR(INDEX(Results_Cases!AT:AT,MATCH(A63,Results_Cases!A:A,0))/BD63),"..",INDEX(Results_Cases!AT:AT,MATCH(A63,Results_Cases!A:A,0))/BD63)</f>
        <v>1.9704433497536946E-2</v>
      </c>
      <c r="BB63" s="104">
        <f>IF(ISERROR(INDEX(Results_Cases!AU:AU,MATCH(A63,Results_Cases!A:A,0))/BD63),"..",INDEX(Results_Cases!AU:AU,MATCH(A63,Results_Cases!A:A,0))/BD63)</f>
        <v>9.852216748768473E-3</v>
      </c>
      <c r="BC63" s="104">
        <f>IF(ISERROR(INDEX(Results_Cases!AV:AV,MATCH(A63,Results_Cases!A:A,0))/BD63),"..",INDEX(Results_Cases!AV:AV,MATCH(A63,Results_Cases!A:A,0))/BD63)</f>
        <v>0</v>
      </c>
      <c r="BD63" s="100">
        <f>INDEX(Results_Cases!AR:AR,MATCH(A63,Results_Cases!A:A,0))+INDEX(Results_Cases!AS:AS,MATCH(A63,Results_Cases!A:A,0))+INDEX(Results_Cases!AT:AT,MATCH(A63,Results_Cases!A:A,0))+INDEX(Results_Cases!AU:AU,MATCH(A63,Results_Cases!A:A,0))+INDEX(Results_Cases!AV:AV,MATCH(A63,Results_Cases!A:A,0))</f>
        <v>203</v>
      </c>
      <c r="BE63" s="102">
        <f>IF(ISERROR(INDEX(Results_Cases!AW:AW,MATCH(A63,Results_Cases!A:A,0))/BJ63),"..",INDEX(Results_Cases!AW:AW,MATCH(A63,Results_Cases!A:A,0))/BJ63)</f>
        <v>0.90521327014218012</v>
      </c>
      <c r="BF63" s="102">
        <f>IF(ISERROR(INDEX(Results_Cases!AX:AX,MATCH(A63,Results_Cases!A:A,0))/BJ63),"..",INDEX(Results_Cases!AX:AX,MATCH(A63,Results_Cases!A:A,0))/BJ63)</f>
        <v>9.004739336492891E-2</v>
      </c>
      <c r="BG63" s="102">
        <f>IF(ISERROR(INDEX(Results_Cases!AY:AY,MATCH(A63,Results_Cases!A:A,0))/BJ63),"..",INDEX(Results_Cases!AY:AY,MATCH(A63,Results_Cases!A:A,0))/BJ63)</f>
        <v>4.7393364928909956E-3</v>
      </c>
      <c r="BH63" s="102">
        <f>IF(ISERROR(INDEX(Results_Cases!AZ:AZ,MATCH(A63,Results_Cases!A:A,0))/BJ63),"..",INDEX(Results_Cases!AZ:AZ,MATCH(A63,Results_Cases!A:A,0))/BJ63)</f>
        <v>0</v>
      </c>
      <c r="BI63" s="102">
        <f>IF(ISERROR(INDEX(Results_Cases!BA:BA,MATCH(A63,Results_Cases!A:A,0))/BJ63),"..",INDEX(Results_Cases!BA:BA,MATCH(A63,Results_Cases!A:A,0))/BJ63)</f>
        <v>0</v>
      </c>
      <c r="BJ63" s="103">
        <f>INDEX(Results_Cases!AW:AW,MATCH(A63,Results_Cases!A:A,0))+INDEX(Results_Cases!AX:AX,MATCH(A63,Results_Cases!A:A,0))+INDEX(Results_Cases!AY:AY,MATCH(A63,Results_Cases!A:A,0))+INDEX(Results_Cases!AZ:AZ,MATCH(A63,Results_Cases!A:A,0))+INDEX(Results_Cases!BA:BA,MATCH(A63,Results_Cases!A:A,0))</f>
        <v>211</v>
      </c>
      <c r="BK63" s="104">
        <f>IF(ISERROR(INDEX(Results_Cases!BB:BB,MATCH(A63,Results_Cases!A:A,0))/BP63),"..",INDEX(Results_Cases!BB:BB,MATCH(A63,Results_Cases!A:A,0))/BP63)</f>
        <v>0.9</v>
      </c>
      <c r="BL63" s="104">
        <f>IF(ISERROR(INDEX(Results_Cases!BC:BC,MATCH(A63,Results_Cases!A:A,0))/BP63),"..",INDEX(Results_Cases!BC:BC,MATCH(A63,Results_Cases!A:A,0))/BP63)</f>
        <v>8.5714285714285715E-2</v>
      </c>
      <c r="BM63" s="104">
        <f>IF(ISERROR(INDEX(Results_Cases!BD:BD,MATCH(A63,Results_Cases!A:A,0))/BP63),"..",INDEX(Results_Cases!BD:BD,MATCH(A63,Results_Cases!A:A,0))/BP63)</f>
        <v>1.4285714285714285E-2</v>
      </c>
      <c r="BN63" s="104">
        <f>IF(ISERROR(INDEX(Results_Cases!BE:BE,MATCH(A63,Results_Cases!A:A,0))/BP63),"..",INDEX(Results_Cases!BE:BE,MATCH(A63,Results_Cases!A:A,0))/BP63)</f>
        <v>0</v>
      </c>
      <c r="BO63" s="104">
        <f>IF(ISERROR(INDEX(Results_Cases!BF:BF,MATCH(A63,Results_Cases!A:A,0))/BP63),"..",INDEX(Results_Cases!BF:BF,MATCH(A63,Results_Cases!A:A,0))/BP63)</f>
        <v>0</v>
      </c>
      <c r="BP63" s="100">
        <f>INDEX(Results_Cases!BB:BB,MATCH(A63,Results_Cases!A:A,0))+INDEX(Results_Cases!BC:BC,MATCH(A63,Results_Cases!A:A,0))+INDEX(Results_Cases!BD:BD,MATCH(A63,Results_Cases!A:A,0))+INDEX(Results_Cases!BE:BE,MATCH(A63,Results_Cases!A:A,0))+INDEX(Results_Cases!BF:BF,MATCH(A63,Results_Cases!A:A,0))</f>
        <v>210</v>
      </c>
      <c r="BQ63" s="102">
        <f>IF(ISERROR(INDEX(Results_Cases!BG:BG,MATCH(A63,Results_Cases!A:A,0))/BV63),"..",INDEX(Results_Cases!BG:BG,MATCH(A63,Results_Cases!A:A,0))/BV63)</f>
        <v>0.77981651376146788</v>
      </c>
      <c r="BR63" s="102">
        <f>IF(ISERROR(INDEX(Results_Cases!BH:BH,MATCH(A63,Results_Cases!A:A,0))/AX63),"..",INDEX(Results_Cases!BH:BH,MATCH(A63,Results_Cases!A:A,0))/AX63)</f>
        <v>8.6956521739130432E-2</v>
      </c>
      <c r="BS63" s="102">
        <f>IF(ISERROR(INDEX(Results_Cases!BI:BI,MATCH(A63,Results_Cases!A:A,0))/AX63),"..",INDEX(Results_Cases!BI:BI,MATCH(A63,Results_Cases!A:A,0))/AX63)</f>
        <v>2.4154589371980676E-2</v>
      </c>
      <c r="BT63" s="102">
        <f>IF(ISERROR(INDEX(Results_Cases!BJ:BJ,MATCH(A63,Results_Cases!A:A,0))/AX63),"..",INDEX(Results_Cases!BJ:BJ,MATCH(A63,Results_Cases!A:A,0))/AX63)</f>
        <v>0</v>
      </c>
      <c r="BU63" s="102">
        <f>IF(ISERROR(INDEX(Results_Cases!BK:BK,MATCH(A63,Results_Cases!A:A,0))/AX63),"..",INDEX(Results_Cases!BK:BK,MATCH(A63,Results_Cases!A:A,0))/AX63)</f>
        <v>4.830917874396135E-3</v>
      </c>
      <c r="BV63" s="103">
        <f>INDEX(Results_Cases!BG:BG,MATCH(A63,Results_Cases!A:A,0))+INDEX(Results_Cases!BH:BH,MATCH(A63,Results_Cases!A:A,0))+INDEX(Results_Cases!BI:BI,MATCH(A63,Results_Cases!A:A,0))+INDEX(Results_Cases!BJ:BJ,MATCH(A63,Results_Cases!A:A,0))+INDEX(Results_Cases!BK:BK,MATCH(A63,Results_Cases!A:A,0))</f>
        <v>109</v>
      </c>
      <c r="BW63" s="104">
        <f>IF(ISERROR(INDEX(Results_Cases!BL:BL,MATCH(A63,Results_Cases!A:A,0))/CB63),"..",INDEX(Results_Cases!BL:BL,MATCH(A63,Results_Cases!A:A,0))/CB63)</f>
        <v>0.65</v>
      </c>
      <c r="BX63" s="104">
        <f>IF(ISERROR(INDEX(Results_Cases!BM:BM,MATCH(A63,Results_Cases!A:A,0))/CB63),"..",INDEX(Results_Cases!BM:BM,MATCH(A63,Results_Cases!A:A,0))/CB63)</f>
        <v>0.26666666666666666</v>
      </c>
      <c r="BY63" s="104">
        <f>IF(ISERROR(INDEX(Results_Cases!BN:BN,MATCH(A63,Results_Cases!A:A,0))/CB63),"..",INDEX(Results_Cases!BN:BN,MATCH(A63,Results_Cases!A:A,0))/CB63)</f>
        <v>8.3333333333333329E-2</v>
      </c>
      <c r="BZ63" s="104">
        <f>IF(ISERROR(INDEX(Results_Cases!BO:BO,MATCH(A63,Results_Cases!A:A,0))/CB63),"..",INDEX(Results_Cases!BO:BO,MATCH(A63,Results_Cases!A:A,0))/CB63)</f>
        <v>0</v>
      </c>
      <c r="CA63" s="104">
        <f>IF(ISERROR(INDEX(Results_Cases!BP:BP,MATCH(A63,Results_Cases!A:A,0))/CB63),"..",INDEX(Results_Cases!BP:BP,MATCH(A63,Results_Cases!A:A,0))/CB63)</f>
        <v>0</v>
      </c>
      <c r="CB63" s="100">
        <f>INDEX(Results_Cases!BL:BL,MATCH(A63,Results_Cases!A:A,0))+INDEX(Results_Cases!BM:BM,MATCH(A63,Results_Cases!A:A,0))+INDEX(Results_Cases!BN:BN,MATCH(A63,Results_Cases!A:A,0))+INDEX(Results_Cases!BO:BO,MATCH(A63,Results_Cases!A:A,0))+INDEX(Results_Cases!BP:BP,MATCH(A63,Results_Cases!A:A,0))</f>
        <v>60</v>
      </c>
      <c r="CC63" s="102">
        <f>IF(ISERROR(INDEX(Results_Cases!BQ:BQ,MATCH(A63,Results_Cases!A:A,0))/CH63),"..",INDEX(Results_Cases!BQ:BQ,MATCH(A63,Results_Cases!A:A,0))/CH63)</f>
        <v>0.58695652173913049</v>
      </c>
      <c r="CD63" s="102">
        <f>IF(ISERROR(INDEX(Results_Cases!BR:BR,MATCH(A63,Results_Cases!A:A,0))/CH63),"..",INDEX(Results_Cases!BR:BR,MATCH(A63,Results_Cases!A:A,0))/CH63)</f>
        <v>0.35326086956521741</v>
      </c>
      <c r="CE63" s="102">
        <f>IF(ISERROR(INDEX(Results_Cases!BS:BS,MATCH(A63,Results_Cases!A:A,0))/CH63),"..",INDEX(Results_Cases!BS:BS,MATCH(A63,Results_Cases!A:A,0))/CH63)</f>
        <v>4.3478260869565216E-2</v>
      </c>
      <c r="CF63" s="102">
        <f>IF(ISERROR(INDEX(Results_Cases!BT:BT,MATCH(A63,Results_Cases!A:A,0))/CH63),"..",INDEX(Results_Cases!BT:BT,MATCH(A63,Results_Cases!A:A,0))/CH63)</f>
        <v>1.0869565217391304E-2</v>
      </c>
      <c r="CG63" s="102">
        <f>IF(ISERROR(INDEX(Results_Cases!BU:BU,MATCH(A63,Results_Cases!A:A,0))/CH63),"..",INDEX(Results_Cases!BU:BU,MATCH(A63,Results_Cases!A:A,0))/CH63)</f>
        <v>5.434782608695652E-3</v>
      </c>
      <c r="CH63" s="103">
        <f>INDEX(Results_Cases!BQ:BQ,MATCH(A63,Results_Cases!A:A,0))+INDEX(Results_Cases!BR:BR,MATCH(A63,Results_Cases!A:A,0))+INDEX(Results_Cases!BS:BS,MATCH(A63,Results_Cases!A:A,0))+INDEX(Results_Cases!BT:BT,MATCH(A63,Results_Cases!A:A,0))+INDEX(Results_Cases!BU:BU,MATCH(A63,Results_Cases!A:A,0))</f>
        <v>184</v>
      </c>
      <c r="CI63" s="104">
        <f>IF(ISERROR(INDEX(Results_Cases!BV:BV,MATCH(A63,Results_Cases!A:A,0))/CN63),"..",INDEX(Results_Cases!BV:BV,MATCH(A63,Results_Cases!A:A,0))/CN63)</f>
        <v>0.57526881720430112</v>
      </c>
      <c r="CJ63" s="104">
        <f>IF(ISERROR(INDEX(Results_Cases!BW:BW,MATCH(A63,Results_Cases!A:A,0))/CN63),"..",INDEX(Results_Cases!BW:BW,MATCH(A63,Results_Cases!A:A,0))/CN63)</f>
        <v>0.36021505376344087</v>
      </c>
      <c r="CK63" s="104">
        <f>IF(ISERROR(INDEX(Results_Cases!BX:BX,MATCH(A63,Results_Cases!A:A,0))/CN63),"..",INDEX(Results_Cases!BX:BX,MATCH(A63,Results_Cases!A:A,0))/CN63)</f>
        <v>4.3010752688172046E-2</v>
      </c>
      <c r="CL63" s="104">
        <f>IF(ISERROR(INDEX(Results_Cases!BY:BY,MATCH(A63,Results_Cases!A:A,0))/CN63),"..",INDEX(Results_Cases!BY:BY,MATCH(A63,Results_Cases!A:A,0))/CN63)</f>
        <v>1.6129032258064516E-2</v>
      </c>
      <c r="CM63" s="104">
        <f>IF(ISERROR(INDEX(Results_Cases!BZ:BZ,MATCH(A63,Results_Cases!A:A,0))/CN63),"..",INDEX(Results_Cases!BZ:BZ,MATCH(A63,Results_Cases!A:A,0))/CN63)</f>
        <v>5.3763440860215058E-3</v>
      </c>
      <c r="CN63" s="100">
        <f>INDEX(Results_Cases!BV:BV,MATCH(A63,Results_Cases!A:A,0))+INDEX(Results_Cases!BW:BW,MATCH(A63,Results_Cases!A:A,0))+INDEX(Results_Cases!BX:BX,MATCH(A63,Results_Cases!A:A,0))+INDEX(Results_Cases!BY:BY,MATCH(A63,Results_Cases!A:A,0))+INDEX(Results_Cases!BZ:BZ,MATCH(A63,Results_Cases!A:A,0))</f>
        <v>186</v>
      </c>
      <c r="CO63" s="102">
        <f>IF(ISERROR(INDEX(Results_Cases!CA:CA,MATCH(A63,Results_Cases!A:A,0))/CT63),0,INDEX(Results_Cases!CA:CA,MATCH(A63,Results_Cases!A:A,0))/CT63)</f>
        <v>0.79545454545454541</v>
      </c>
      <c r="CP63" s="102">
        <f>IF(ISERROR(INDEX(Results_Cases!CB:CB,MATCH(A63,Results_Cases!A:A,0))/CT63),0,INDEX(Results_Cases!CB:CB,MATCH(A63,Results_Cases!A:A,0))/CT63)</f>
        <v>0.13636363636363635</v>
      </c>
      <c r="CQ63" s="102">
        <f>IF(ISERROR(INDEX(Results_Cases!CC:CC,MATCH(A63,Results_Cases!A:A,0))/CT63),0,INDEX(Results_Cases!CC:CC,MATCH(A63,Results_Cases!A:A,0))/CT63)</f>
        <v>6.8181818181818177E-2</v>
      </c>
      <c r="CR63" s="102">
        <f>IF(ISERROR(INDEX(Results_Cases!CD:CD,MATCH(A63,Results_Cases!A:A,0))/CT63),0,INDEX(Results_Cases!CD:CD,MATCH(A63,Results_Cases!A:A,0))/CT63)</f>
        <v>0</v>
      </c>
      <c r="CS63" s="102">
        <f>IF(ISERROR(INDEX(Results_Cases!CE:CE,MATCH(A63,Results_Cases!A:A,0))/CT63),0,INDEX(Results_Cases!CE:CE,MATCH(A63,Results_Cases!A:A,0))/CT63)</f>
        <v>0</v>
      </c>
      <c r="CT63" s="103">
        <f>IF(ISERROR(INDEX(Results_Cases!CA:CA,MATCH(A63,Results_Cases!A:A,0))+INDEX(Results_Cases!CB:CB,MATCH(A63,Results_Cases!A:A,0))+INDEX(Results_Cases!CC:CC,MATCH(A63,Results_Cases!A:A,0))+INDEX(Results_Cases!CD:CD,MATCH(A63,Results_Cases!A:A,0))+INDEX(Results_Cases!CE:CE,MATCH(A63,Results_Cases!A:A,0))),0,INDEX(Results_Cases!CA:CA,MATCH(A63,Results_Cases!A:A,0))+INDEX(Results_Cases!CB:CB,MATCH(A63,Results_Cases!A:A,0))+INDEX(Results_Cases!CC:CC,MATCH(A63,Results_Cases!A:A,0))+INDEX(Results_Cases!CD:CD,MATCH(A63,Results_Cases!A:A,0))+INDEX(Results_Cases!CE:CE,MATCH(A63,Results_Cases!A:A,0)))</f>
        <v>44</v>
      </c>
      <c r="CU63" s="104">
        <f>INDEX(Results_Cases!CF:CF,MATCH(A63,Results_Cases!A:A,0))/DC63</f>
        <v>0.39906103286384975</v>
      </c>
      <c r="CV63" s="104">
        <f>INDEX(Results_Cases!CG:CG,MATCH(A63,Results_Cases!A:A,0))/DC63</f>
        <v>4.6948356807511735E-2</v>
      </c>
      <c r="CW63" s="104">
        <f>INDEX(Results_Cases!CH:CH,MATCH(A63,Results_Cases!A:A,0))/DC63</f>
        <v>0.54929577464788737</v>
      </c>
      <c r="CX63" s="104">
        <f>INDEX(Results_Cases!CI:CI,MATCH(A63,Results_Cases!A:A,0))/DC63</f>
        <v>7.9812206572769953E-2</v>
      </c>
      <c r="CY63" s="104">
        <f>INDEX(Results_Cases!CJ:CJ,MATCH(A63,Results_Cases!A:A,0))/DC63</f>
        <v>0.15023474178403756</v>
      </c>
      <c r="CZ63" s="104">
        <f>INDEX(Results_Cases!CK:CK,MATCH(A63,Results_Cases!A:A,0))/DC63</f>
        <v>2.8169014084507043E-2</v>
      </c>
      <c r="DA63" s="104">
        <f>INDEX(Results_Cases!CL:CL,MATCH(A63,Results_Cases!A:A,0))/DC63</f>
        <v>7.5117370892018781E-2</v>
      </c>
      <c r="DB63" s="104">
        <f>INDEX(Results_Cases!CM:CM,MATCH(A63,Results_Cases!A:A,0))/DC63</f>
        <v>0.25352112676056338</v>
      </c>
      <c r="DC63" s="100">
        <f>INDEX(Results_Cases!HB:HB,MATCH(A63,Results_Cases!A:A,0))</f>
        <v>213</v>
      </c>
      <c r="DD63" s="102">
        <f>IF(ISERROR(INDEX(Results_Cases!CN:CN,MATCH(A63,Results_Cases!A:A,0))/DK63),"..",INDEX(Results_Cases!CN:CN,MATCH(A63,Results_Cases!A:A,0))/DK63)</f>
        <v>0.70476190476190481</v>
      </c>
      <c r="DE63" s="102">
        <f>IF(ISERROR(INDEX(Results_Cases!CO:CO,MATCH(A63,Results_Cases!A:A,0))/DK63),"..",INDEX(Results_Cases!CO:CO,MATCH(A63,Results_Cases!A:A,0))/DK63)</f>
        <v>3.3333333333333333E-2</v>
      </c>
      <c r="DF63" s="102">
        <f>IF(ISERROR(INDEX(Results_Cases!CP:CP,MATCH(A63,Results_Cases!A:A,0))/DK63),"..",INDEX(Results_Cases!CP:CP,MATCH(A63,Results_Cases!A:A,0))/DK63)</f>
        <v>0.13333333333333333</v>
      </c>
      <c r="DG63" s="102">
        <f>IF(ISERROR(INDEX(Results_Cases!CQ:CQ,MATCH(A63,Results_Cases!A:A,0))/DK63),"..",INDEX(Results_Cases!CQ:CQ,MATCH(A63,Results_Cases!A:A,0))/DK63)</f>
        <v>7.1428571428571425E-2</v>
      </c>
      <c r="DH63" s="102">
        <f>IF(ISERROR(INDEX(Results_Cases!CR:CR,MATCH(A63,Results_Cases!A:A,0))/DK63),"..",INDEX(Results_Cases!CR:CR,MATCH(A63,Results_Cases!A:A,0))/DK63)</f>
        <v>5.7142857142857141E-2</v>
      </c>
      <c r="DI63" s="105">
        <f>IF(ISERROR(INDEX(Results_Cases!CS:CS,MATCH(A63,Results_Cases!A:A,0))),0,INDEX(Results_Cases!CS:CS,MATCH(A63,Results_Cases!A:A,0)))</f>
        <v>8.1136363636363615</v>
      </c>
      <c r="DJ63" s="106">
        <f>IF(ISERROR(INDEX(Results_Cases!CT:CT,MATCH(A63,Results_Cases!A:A,0))),0,INDEX(Results_Cases!CT:CT,MATCH(A63,Results_Cases!A:A,0)))</f>
        <v>4</v>
      </c>
      <c r="DK63" s="103">
        <f>INDEX(Results_Cases!CN:CN,MATCH(A63,Results_Cases!A:A,0))+INDEX(Results_Cases!CO:CO,MATCH(A63,Results_Cases!A:A,0))+INDEX(Results_Cases!CP:CP,MATCH(A63,Results_Cases!A:A,0))+INDEX(Results_Cases!CQ:CQ,MATCH(A63,Results_Cases!A:A,0))+INDEX(Results_Cases!CR:CR,MATCH(A63,Results_Cases!A:A,0))</f>
        <v>210</v>
      </c>
      <c r="DL63" s="104">
        <f>IF(ISERROR(INDEX(Results_Cases!CU:CU,MATCH(A63,Results_Cases!A:A,0))/DO63),"..",INDEX(Results_Cases!CU:CU,MATCH(A63,Results_Cases!A:A,0))/DO63)</f>
        <v>0.16216216216216217</v>
      </c>
      <c r="DM63" s="104">
        <f>IF(ISERROR(INDEX(Results_Cases!CV:CV,MATCH(A63,Results_Cases!A:A,0))/DO63),"..",INDEX(Results_Cases!CV:CV,MATCH(A63,Results_Cases!A:A,0))/DO63)</f>
        <v>0.75</v>
      </c>
      <c r="DN63" s="104">
        <f>IF(ISERROR(INDEX(Results_Cases!CW:CW,MATCH(A63,Results_Cases!A:A,0))/DO63),"..",INDEX(Results_Cases!CW:CW,MATCH(A63,Results_Cases!A:A,0))/DO63)</f>
        <v>8.7837837837837843E-2</v>
      </c>
      <c r="DO63" s="100">
        <f>INDEX(Results_Cases!CU:CU,MATCH(A63,Results_Cases!A:A,0))+INDEX(Results_Cases!CV:CV,MATCH(A63,Results_Cases!A:A,0))+INDEX(Results_Cases!CW:CW,MATCH(A63,Results_Cases!A:A,0))</f>
        <v>148</v>
      </c>
      <c r="DP63" s="102">
        <f>IF(ISERROR(INDEX(Results_Cases!CX:CX,MATCH(A63,Results_Cases!A:A,0))/DS63),"..",INDEX(Results_Cases!CX:CX,MATCH(A63,Results_Cases!A:A,0))/DS63)</f>
        <v>0.6097560975609756</v>
      </c>
      <c r="DQ63" s="102">
        <f>IF(ISERROR(INDEX(Results_Cases!CY:CY,MATCH(A63,Results_Cases!A:A,0))/DS63),"..",INDEX(Results_Cases!CY:CY,MATCH(A63,Results_Cases!A:A,0))/DS63)</f>
        <v>0.37560975609756098</v>
      </c>
      <c r="DR63" s="102">
        <f>IF(ISERROR(INDEX(Results_Cases!CZ:CZ,MATCH(A63,Results_Cases!A:A,0))/DS63),"..",INDEX(Results_Cases!CZ:CZ,MATCH(A63,Results_Cases!A:A,0))/DS63)</f>
        <v>1.4634146341463415E-2</v>
      </c>
      <c r="DS63" s="103">
        <f>INDEX(Results_Cases!CX:CX,MATCH(A63,Results_Cases!A:A,0))+INDEX(Results_Cases!CY:CY,MATCH(A63,Results_Cases!A:A,0))+INDEX(Results_Cases!CZ:CZ,MATCH(A63,Results_Cases!A:A,0))</f>
        <v>205</v>
      </c>
      <c r="DT63" s="104">
        <f>IF(ISERROR(INDEX(Results_Cases!DA:DA,MATCH(A63,Results_Cases!A:A,0))/EC63),"..",INDEX(Results_Cases!DA:DA,MATCH(A63,Results_Cases!A:A,0))/EC63)</f>
        <v>7.0000000000000007E-2</v>
      </c>
      <c r="DU63" s="104">
        <f>IF(ISERROR(INDEX(Results_Cases!DB:DB,MATCH(A63,Results_Cases!A:A,0))/EC63),"..",INDEX(Results_Cases!DB:DB,MATCH(A63,Results_Cases!A:A,0))/EC63)</f>
        <v>8.5000000000000006E-2</v>
      </c>
      <c r="DV63" s="104">
        <f>IF(ISERROR(INDEX(Results_Cases!DC:DC,MATCH(A63,Results_Cases!A:A,0))/EC63),"..",INDEX(Results_Cases!DC:DC,MATCH(A63,Results_Cases!A:A,0))/EC63)</f>
        <v>0.12</v>
      </c>
      <c r="DW63" s="104">
        <f>IF(ISERROR(INDEX(Results_Cases!DD:DD,MATCH(A63,Results_Cases!A:A,0))/EC63),"..",INDEX(Results_Cases!DD:DD,MATCH(A63,Results_Cases!A:A,0))/EC63)</f>
        <v>0.18</v>
      </c>
      <c r="DX63" s="104">
        <f>IF(ISERROR(INDEX(Results_Cases!DE:DE,MATCH(A63,Results_Cases!A:A,0))/EC63),"..",INDEX(Results_Cases!DE:DE,MATCH(A63,Results_Cases!A:A,0))/EC63)</f>
        <v>0.19</v>
      </c>
      <c r="DY63" s="104">
        <f>IF(ISERROR(INDEX(Results_Cases!DF:DF,MATCH(A63,Results_Cases!A:A,0))/EC63),"..",INDEX(Results_Cases!DF:DF,MATCH(A63,Results_Cases!A:A,0))/EC63)</f>
        <v>0.23499999999999999</v>
      </c>
      <c r="DZ63" s="104">
        <f>IF(ISERROR(INDEX(Results_Cases!DG:DG,MATCH(A63,Results_Cases!A:A,0))/EC63),"..",INDEX(Results_Cases!DG:DG,MATCH(A63,Results_Cases!A:A,0))/EC63)</f>
        <v>8.5000000000000006E-2</v>
      </c>
      <c r="EA63" s="104">
        <f>IF(ISERROR(INDEX(Results_Cases!DH:DH,MATCH(A63,Results_Cases!A:A,0))/EC63),"..",INDEX(Results_Cases!DH:DH,MATCH(A63,Results_Cases!A:A,0))/EC63)</f>
        <v>3.5000000000000003E-2</v>
      </c>
      <c r="EB63" s="107">
        <f>IF(ISERROR(INDEX(Results_Cases!DI:DI,MATCH(A63,Results_Cases!A:A,0))),"..",INDEX(Results_Cases!DI:DI,MATCH(A63,Results_Cases!A:A,0)))</f>
        <v>50.666666666666664</v>
      </c>
      <c r="EC63" s="100">
        <f>INDEX(Results_Cases!DA:DA,MATCH(A63,Results_Cases!A:A,0))+INDEX(Results_Cases!DB:DB,MATCH(A63,Results_Cases!A:A,0))+INDEX(Results_Cases!DC:DC,MATCH(A63,Results_Cases!A:A,0))+INDEX(Results_Cases!DD:DD,MATCH(A63,Results_Cases!A:A,0))+INDEX(Results_Cases!DE:DE,MATCH(A63,Results_Cases!A:A,0))+INDEX(Results_Cases!DF:DF,MATCH(A63,Results_Cases!A:A,0))+INDEX(Results_Cases!DG:DG,MATCH(A63,Results_Cases!A:A,0))+INDEX(Results_Cases!DH:DH,MATCH(A63,Results_Cases!A:A,0))</f>
        <v>200</v>
      </c>
      <c r="ED63" s="102">
        <f>IF(ISERROR(INDEX(Results_Cases!DJ:DJ,MATCH(A63,Results_Cases!A:A,0))/EI63),"..",INDEX(Results_Cases!DJ:DJ,MATCH(A63,Results_Cases!A:A,0))/EI63)</f>
        <v>0</v>
      </c>
      <c r="EE63" s="102">
        <f>IF(ISERROR(INDEX(Results_Cases!DK:DK,MATCH(A63,Results_Cases!A:A,0))/EI63),"..",INDEX(Results_Cases!DK:DK,MATCH(A63,Results_Cases!A:A,0))/EI63)</f>
        <v>8.6538461538461536E-2</v>
      </c>
      <c r="EF63" s="102">
        <f>IF(ISERROR(INDEX(Results_Cases!DL:DL,MATCH(A63,Results_Cases!A:A,0))/EI63),"..",INDEX(Results_Cases!DL:DL,MATCH(A63,Results_Cases!A:A,0))/EI63)</f>
        <v>1.4423076923076924E-2</v>
      </c>
      <c r="EG63" s="102">
        <f>IF(ISERROR(INDEX(Results_Cases!DM:DM,MATCH(A63,Results_Cases!A:A,0))/EI63),"..",INDEX(Results_Cases!DM:DM,MATCH(A63,Results_Cases!A:A,0))/EI63)</f>
        <v>0.88461538461538458</v>
      </c>
      <c r="EH63" s="102">
        <f>IF(ISERROR(INDEX(Results_Cases!DN:DN,MATCH(A63,Results_Cases!A:A,0))/EI63),"..",INDEX(Results_Cases!DN:DN,MATCH(A63,Results_Cases!A:A,0))/EI63)</f>
        <v>1.4423076923076924E-2</v>
      </c>
      <c r="EI63" s="103">
        <f>INDEX(Results_Cases!DJ:DJ,MATCH(A63,Results_Cases!A:A,0))+INDEX(Results_Cases!DK:DK,MATCH(A63,Results_Cases!A:A,0))+INDEX(Results_Cases!DL:DL,MATCH(A63,Results_Cases!A:A,0))+INDEX(Results_Cases!DM:DM,MATCH(A63,Results_Cases!A:A,0))+INDEX(Results_Cases!DN:DN,MATCH(A63,Results_Cases!A:A,0))</f>
        <v>208</v>
      </c>
      <c r="EJ63" s="104">
        <f>IF(ISERROR(INDEX(Results_Cases!DO:DO,MATCH(A63,Results_Cases!A:A,0))/EI63),"..",INDEX(Results_Cases!DO:DO,MATCH(A63,Results_Cases!A:A,0))/EI63)</f>
        <v>0</v>
      </c>
      <c r="EK63" s="104">
        <f>IF(ISERROR(INDEX(Results_Cases!DP:DP,MATCH(A63,Results_Cases!A:A,0))/EI63),"..",INDEX(Results_Cases!DP:DP,MATCH(A63,Results_Cases!A:A,0))/EI63)</f>
        <v>0</v>
      </c>
      <c r="EL63" s="104">
        <f>IF(ISERROR(INDEX(Results_Cases!DQ:DQ,MATCH(A63,Results_Cases!A:A,0))/EI63),"..",INDEX(Results_Cases!DQ:DQ,MATCH(A63,Results_Cases!A:A,0))/EI63)</f>
        <v>0</v>
      </c>
      <c r="EM63" s="102">
        <f>IF(ISERROR(INDEX(Results_Cases!DR:DR,MATCH(A63,Results_Cases!A:A,0))/EI63),"..",INDEX(Results_Cases!DR:DR,MATCH(A63,Results_Cases!A:A,0))/EI63)</f>
        <v>0</v>
      </c>
      <c r="EN63" s="102">
        <f>IF(ISERROR(INDEX(Results_Cases!DS:DS,MATCH(A63,Results_Cases!A:A,0))/EI63),"..",INDEX(Results_Cases!DS:DS,MATCH(A63,Results_Cases!A:A,0))/EI63)</f>
        <v>0</v>
      </c>
      <c r="EO63" s="102">
        <f>IF(ISERROR(INDEX(Results_Cases!DT:DT,MATCH(A63,Results_Cases!A:A,0))/EI63),"..",INDEX(Results_Cases!DT:DT,MATCH(A63,Results_Cases!A:A,0))/EI63)</f>
        <v>9.6153846153846159E-3</v>
      </c>
      <c r="EP63" s="102">
        <f>IF(ISERROR(INDEX(Results_Cases!DU:DU,MATCH(A63,Results_Cases!A:A,0))/EI63),"..",INDEX(Results_Cases!DU:DU,MATCH(A63,Results_Cases!A:A,0))/EI63)</f>
        <v>7.6923076923076927E-2</v>
      </c>
      <c r="EQ63" s="104">
        <f>IF(ISERROR(INDEX(Results_Cases!DV:DV,MATCH(A63,Results_Cases!A:A,0))/EI63),"..",INDEX(Results_Cases!DV:DV,MATCH(A63,Results_Cases!A:A,0))/EI63)</f>
        <v>0</v>
      </c>
      <c r="ER63" s="104">
        <f>IF(ISERROR(INDEX(Results_Cases!DW:DW,MATCH(A63,Results_Cases!A:A,0))/EI63),"..",INDEX(Results_Cases!DW:DW,MATCH(A63,Results_Cases!A:A,0))/EI63)</f>
        <v>0</v>
      </c>
      <c r="ES63" s="104">
        <f>IF(ISERROR(INDEX(Results_Cases!DX:DX,MATCH(A63,Results_Cases!A:A,0))/EI63),"..",INDEX(Results_Cases!DX:DX,MATCH(A63,Results_Cases!A:A,0))/EI63)</f>
        <v>4.807692307692308E-3</v>
      </c>
      <c r="ET63" s="104">
        <f>IF(ISERROR(INDEX(Results_Cases!DY:DY,MATCH(A63,Results_Cases!A:A,0))/EI63),"..",INDEX(Results_Cases!DY:DY,MATCH(A63,Results_Cases!A:A,0))/EI63)</f>
        <v>4.807692307692308E-3</v>
      </c>
      <c r="EU63" s="104">
        <f>IF(ISERROR(INDEX(Results_Cases!DZ:DZ,MATCH(A63,Results_Cases!A:A,0))/EI63),"..",INDEX(Results_Cases!DZ:DZ,MATCH(A63,Results_Cases!A:A,0))/EI63)</f>
        <v>4.807692307692308E-3</v>
      </c>
      <c r="EV63" s="104">
        <f>IF(ISERROR(INDEX(Results_Cases!EA:EA,MATCH(A63,Results_Cases!A:A,0))/EI63),"..",INDEX(Results_Cases!EA:EA,MATCH(A63,Results_Cases!A:A,0))/EI63)</f>
        <v>0</v>
      </c>
      <c r="EW63" s="104">
        <f>IF(ISERROR(INDEX(Results_Cases!EB:EB,MATCH(A63,Results_Cases!A:A,0))/EI63),"..",INDEX(Results_Cases!EB:EB,MATCH(A63,Results_Cases!A:A,0))/EI63)</f>
        <v>0</v>
      </c>
      <c r="EX63" s="102">
        <f>IF(ISERROR(INDEX(Results_Cases!EC:EC,MATCH(A63,Results_Cases!A:A,0))/EI63),"..",INDEX(Results_Cases!EC:EC,MATCH(A63,Results_Cases!A:A,0))/EI63)</f>
        <v>0</v>
      </c>
      <c r="EY63" s="102">
        <f>IF(ISERROR(INDEX(Results_Cases!ED:ED,MATCH(A63,Results_Cases!A:A,0))/EI63),"..",INDEX(Results_Cases!ED:ED,MATCH(A63,Results_Cases!A:A,0))/EI63)</f>
        <v>0</v>
      </c>
      <c r="EZ63" s="102">
        <f>IF(ISERROR(INDEX(Results_Cases!EE:EE,MATCH(A63,Results_Cases!A:A,0))/EI63),"..",INDEX(Results_Cases!EE:EE,MATCH(A63,Results_Cases!A:A,0))/EI63)</f>
        <v>0</v>
      </c>
      <c r="FA63" s="102">
        <f>IF(ISERROR(INDEX(Results_Cases!EF:EF,MATCH(A63,Results_Cases!A:A,0))/EI63),"..",INDEX(Results_Cases!EF:EF,MATCH(A63,Results_Cases!A:A,0))/EI63)</f>
        <v>0</v>
      </c>
      <c r="FB63" s="102">
        <f>IF(ISERROR(INDEX(Results_Cases!EG:EG,MATCH(A63,Results_Cases!A:A,0))/EI63),"..",INDEX(Results_Cases!EG:EG,MATCH(A63,Results_Cases!A:A,0))/EI63)</f>
        <v>3.3653846153846152E-2</v>
      </c>
      <c r="FC63" s="102">
        <f>IF(ISERROR(INDEX(Results_Cases!EH:EH,MATCH(A63,Results_Cases!A:A,0))/EI63),"..",INDEX(Results_Cases!EH:EH,MATCH(A63,Results_Cases!A:A,0))/EI63)</f>
        <v>4.807692307692308E-3</v>
      </c>
      <c r="FD63" s="102">
        <f>IF(ISERROR(INDEX(Results_Cases!EI:EI,MATCH(A63,Results_Cases!A:A,0))/EI63),"..",INDEX(Results_Cases!EI:EI,MATCH(A63,Results_Cases!A:A,0))/EI63)</f>
        <v>0</v>
      </c>
      <c r="FE63" s="102">
        <f>IF(ISERROR(INDEX(Results_Cases!EJ:EJ,MATCH(A63,Results_Cases!A:A,0))/EI63),"..",INDEX(Results_Cases!EJ:EJ,MATCH(A63,Results_Cases!A:A,0))/EI63)</f>
        <v>4.807692307692308E-3</v>
      </c>
      <c r="FF63" s="102">
        <f>IF(ISERROR(INDEX(Results_Cases!EK:EK,MATCH(A63,Results_Cases!A:A,0))/EI63),"..",INDEX(Results_Cases!EK:EK,MATCH(A63,Results_Cases!A:A,0))/EI63)</f>
        <v>0</v>
      </c>
      <c r="FG63" s="102">
        <f>IF(ISERROR(INDEX(Results_Cases!EL:EL,MATCH(A63,Results_Cases!A:A,0))/EI63),"..",INDEX(Results_Cases!EL:EL,MATCH(A63,Results_Cases!A:A,0))/EI63)</f>
        <v>4.807692307692308E-3</v>
      </c>
      <c r="FH63" s="102">
        <f>IF(ISERROR(INDEX(Results_Cases!EM:EM,MATCH(A63,Results_Cases!A:A,0))/EI63),"..",INDEX(Results_Cases!EM:EM,MATCH(A63,Results_Cases!A:A,0))/EI63)</f>
        <v>0</v>
      </c>
      <c r="FI63" s="102">
        <f>IF(ISERROR(INDEX(Results_Cases!EN:EN,MATCH(A63,Results_Cases!A:A,0))/EI63),"..",INDEX(Results_Cases!EN:EN,MATCH(A63,Results_Cases!A:A,0))/EI63)</f>
        <v>0</v>
      </c>
      <c r="FJ63" s="102">
        <f>IF(ISERROR(INDEX(Results_Cases!EO:EO,MATCH(A63,Results_Cases!A:A,0))/EI63),"..",INDEX(Results_Cases!EO:EO,MATCH(A63,Results_Cases!A:A,0))/EI63)</f>
        <v>9.6153846153846159E-3</v>
      </c>
      <c r="FK63" s="102">
        <f>IF(ISERROR(INDEX(Results_Cases!EP:EP,MATCH(A63,Results_Cases!A:A,0))/EI63),"..",INDEX(Results_Cases!EP:EP,MATCH(A63,Results_Cases!A:A,0))/EI63)</f>
        <v>4.807692307692308E-3</v>
      </c>
      <c r="FL63" s="102">
        <f>IF(ISERROR(INDEX(Results_Cases!EQ:EQ,MATCH(A63,Results_Cases!A:A,0))/EI63),"..",INDEX(Results_Cases!EQ:EQ,MATCH(A63,Results_Cases!A:A,0))/EI63)</f>
        <v>0</v>
      </c>
      <c r="FM63" s="102">
        <f>IF(ISERROR(INDEX(Results_Cases!ER:ER,MATCH(A63,Results_Cases!A:A,0))/EI63),"..",INDEX(Results_Cases!ER:ER,MATCH(A63,Results_Cases!A:A,0))/EI63)</f>
        <v>4.807692307692308E-3</v>
      </c>
      <c r="FN63" s="102">
        <f>IF(ISERROR(INDEX(Results_Cases!ES:ES,MATCH(A63,Results_Cases!A:A,0))/EI63),"..",INDEX(Results_Cases!ES:ES,MATCH(A63,Results_Cases!A:A,0))/EI63)</f>
        <v>0</v>
      </c>
      <c r="FO63" s="102">
        <f>IF(ISERROR(INDEX(Results_Cases!ET:ET,MATCH(A63,Results_Cases!A:A,0))/EI63),"..",INDEX(Results_Cases!ET:ET,MATCH(A63,Results_Cases!A:A,0))/EI63)</f>
        <v>0</v>
      </c>
      <c r="FP63" s="102">
        <f>IF(ISERROR(INDEX(Results_Cases!EU:EU,MATCH(A63,Results_Cases!A:A,0))/EI63),"..",INDEX(Results_Cases!EU:EU,MATCH(A63,Results_Cases!A:A,0))/EI63)</f>
        <v>9.6153846153846159E-3</v>
      </c>
      <c r="FQ63" s="102">
        <f>IF(ISERROR(INDEX(Results_Cases!EV:EV,MATCH(A63,Results_Cases!A:A,0))/EI63),"..",INDEX(Results_Cases!EV:EV,MATCH(A63,Results_Cases!A:A,0))/EI63)</f>
        <v>0</v>
      </c>
      <c r="FR63" s="102">
        <f>IF(ISERROR(INDEX(Results_Cases!EW:EW,MATCH(A63,Results_Cases!A:A,0))/EI63),"..",INDEX(Results_Cases!EW:EW,MATCH(A63,Results_Cases!A:A,0))/EI63)</f>
        <v>0</v>
      </c>
      <c r="FS63" s="102">
        <f>IF(ISERROR(INDEX(Results_Cases!EX:EX,MATCH(A63,Results_Cases!A:A,0))/EI63),"..",INDEX(Results_Cases!EX:EX,MATCH(A63,Results_Cases!A:A,0))/EI63)</f>
        <v>0.80769230769230771</v>
      </c>
      <c r="FT63" s="104">
        <f>IF(ISERROR(INDEX(Results_Cases!EY:EY,MATCH(A63,Results_Cases!A:A,0))/EI63),"..",INDEX(Results_Cases!EY:EY,MATCH(A63,Results_Cases!A:A,0))/EI63)</f>
        <v>9.6153846153846159E-3</v>
      </c>
      <c r="FU63" s="104">
        <f>IF(ISERROR(INDEX(Results_Cases!EZ:EZ,MATCH(A63,Results_Cases!A:A,0))/EI63),"..",INDEX(Results_Cases!EZ:EZ,MATCH(A63,Results_Cases!A:A,0))/EI63)</f>
        <v>4.807692307692308E-3</v>
      </c>
      <c r="FV63" s="102">
        <f>IF(ISERROR(INDEX(Results_Cases!FA:FA,MATCH(A63,Results_Cases!A:A,0))/GB63),"..",INDEX(Results_Cases!FA:FA,MATCH(A63,Results_Cases!A:A,0))/GB63)</f>
        <v>0.78</v>
      </c>
      <c r="FW63" s="102">
        <f>IF(ISERROR(INDEX(Results_Cases!FB:FB,MATCH(A63,Results_Cases!A:A,0))/GB63),"..",INDEX(Results_Cases!FB:FB,MATCH(A63,Results_Cases!A:A,0))/GB63)</f>
        <v>6.6666666666666671E-3</v>
      </c>
      <c r="FX63" s="102">
        <f>IF(ISERROR(INDEX(Results_Cases!FC:FC,MATCH(A63,Results_Cases!A:A,0))/GB63),"..",INDEX(Results_Cases!FC:FC,MATCH(A63,Results_Cases!A:A,0))/GB63)</f>
        <v>1.3333333333333334E-2</v>
      </c>
      <c r="FY63" s="102">
        <f>IF(ISERROR(INDEX(Results_Cases!FD:FD,MATCH(A63,Results_Cases!A:A,0))/GB63),"..",INDEX(Results_Cases!FD:FD,MATCH(A63,Results_Cases!A:A,0))/GB63)</f>
        <v>2.6666666666666668E-2</v>
      </c>
      <c r="FZ63" s="102">
        <f>IF(ISERROR(INDEX(Results_Cases!FE:FE,MATCH(A63,Results_Cases!A:A,0))/GB63),"..",INDEX(Results_Cases!FE:FE,MATCH(A63,Results_Cases!A:A,0))/GB63)</f>
        <v>0.17333333333333334</v>
      </c>
      <c r="GA63" s="108">
        <f>IF(ISERROR(INDEX(Results_Cases!FF:FF,MATCH(A63,Results_Cases!A:A,0))/GB63),"..",INDEX(Results_Cases!FF:FF,MATCH(A63,Results_Cases!A:A,0))/GB63)</f>
        <v>0</v>
      </c>
      <c r="GB63" s="103">
        <f>INDEX(Results_Cases!FA:FA,MATCH(A63,Results_Cases!A:A,0))+INDEX(Results_Cases!FB:FB,MATCH(A63,Results_Cases!A:A,0))+INDEX(Results_Cases!FC:FC,MATCH(A63,Results_Cases!A:A,0))+INDEX(Results_Cases!FD:FD,MATCH(A63,Results_Cases!A:A,0))+INDEX(Results_Cases!FE:FE,MATCH(A63,Results_Cases!A:A,0))+INDEX(Results_Cases!FF:FF,MATCH(A63,Results_Cases!A:A,0))</f>
        <v>150</v>
      </c>
      <c r="GC63" s="104">
        <f>IF(ISERROR(INDEX(Results_Cases!FG:FG,MATCH(A63,Results_Cases!A:A,0))/GQ63),"..",INDEX(Results_Cases!FG:FG,MATCH(A63,Results_Cases!A:A,0))/GQ63)</f>
        <v>0.93162393162393164</v>
      </c>
      <c r="GD63" s="104">
        <f>IF(ISERROR(INDEX(Results_Cases!FH:FH,MATCH(A63,Results_Cases!A:A,0))/GQ63),"..",INDEX(Results_Cases!FH:FH,MATCH(A63,Results_Cases!A:A,0))/GQ63)</f>
        <v>1.7094017094017096E-2</v>
      </c>
      <c r="GE63" s="104">
        <f>IF(ISERROR(INDEX(Results_Cases!FI:FI,MATCH(A63,Results_Cases!A:A,0))/GQ63),"..",INDEX(Results_Cases!FI:FI,MATCH(A63,Results_Cases!A:A,0))/GQ63)</f>
        <v>8.5470085470085479E-3</v>
      </c>
      <c r="GF63" s="104">
        <f>IF(ISERROR(INDEX(Results_Cases!FJ:FJ,MATCH(A63,Results_Cases!A:A,0))/GQ63),"..",INDEX(Results_Cases!FJ:FJ,MATCH(A63,Results_Cases!A:A,0))/GQ63)</f>
        <v>2.564102564102564E-2</v>
      </c>
      <c r="GG63" s="104">
        <f>IF(ISERROR(INDEX(Results_Cases!FK:FK,MATCH(A63,Results_Cases!A:A,0))/GQ63),"..",INDEX(Results_Cases!FK:FK,MATCH(A63,Results_Cases!A:A,0))/GQ63)</f>
        <v>0</v>
      </c>
      <c r="GH63" s="104">
        <f>IF(ISERROR(INDEX(Results_Cases!FL:FL,MATCH(A63,Results_Cases!A:A,0))/GQ63),"..",INDEX(Results_Cases!FL:FL,MATCH(A63,Results_Cases!A:A,0))/GQ63)</f>
        <v>0</v>
      </c>
      <c r="GI63" s="104">
        <f>IF(ISERROR(INDEX(Results_Cases!FM:FM,MATCH(A63,Results_Cases!A:A,0))/GQ63),"..",INDEX(Results_Cases!FM:FM,MATCH(A63,Results_Cases!A:A,0))/GQ63)</f>
        <v>0</v>
      </c>
      <c r="GJ63" s="104">
        <f>IF(ISERROR(INDEX(Results_Cases!FN:FN,MATCH(A63,Results_Cases!A:A,0))/GQ63),"..",INDEX(Results_Cases!FN:FN,MATCH(A63,Results_Cases!A:A,0))/GQ63)</f>
        <v>0</v>
      </c>
      <c r="GK63" s="104">
        <f>IF(ISERROR(INDEX(Results_Cases!FO:FO,MATCH(A63,Results_Cases!A:A,0))/GQ63),"..",INDEX(Results_Cases!FO:FO,MATCH(A63,Results_Cases!A:A,0))/GQ63)</f>
        <v>0</v>
      </c>
      <c r="GL63" s="104">
        <f>IF(ISERROR(INDEX(Results_Cases!FP:FP,MATCH(A63,Results_Cases!A:A,0))/GQ63),"..",INDEX(Results_Cases!FP:FP,MATCH(A63,Results_Cases!A:A,0))/GQ63)</f>
        <v>0</v>
      </c>
      <c r="GM63" s="104">
        <f>IF(ISERROR(INDEX(Results_Cases!FQ:FQ,MATCH(A63,Results_Cases!A:A,0))/GQ63),"..",INDEX(Results_Cases!FQ:FQ,MATCH(A63,Results_Cases!A:A,0))/GQ63)</f>
        <v>0</v>
      </c>
      <c r="GN63" s="104">
        <f>IF(ISERROR(INDEX(Results_Cases!FR:FR,MATCH(A63,Results_Cases!A:A,0))/GQ63),"..",INDEX(Results_Cases!FR:FR,MATCH(A63,Results_Cases!A:A,0))/GQ63)</f>
        <v>0</v>
      </c>
      <c r="GO63" s="104">
        <f>IF(ISERROR(INDEX(Results_Cases!FS:FS,MATCH(A63,Results_Cases!A:A,0))/GQ63),"..",INDEX(Results_Cases!FS:FS,MATCH(A63,Results_Cases!A:A,0))/GQ63)</f>
        <v>8.5470085470085479E-3</v>
      </c>
      <c r="GP63" s="104">
        <f>IF(ISERROR(INDEX(Results_Cases!FT:FT,MATCH(A63,Results_Cases!A:A,0))/GQ63),"..",INDEX(Results_Cases!FT:FT,MATCH(A63,Results_Cases!A:A,0))/GQ63)</f>
        <v>8.5470085470085479E-3</v>
      </c>
      <c r="GQ63" s="100">
        <f>INDEX(Results_Cases!FG:FG,MATCH(A63,Results_Cases!A:A,0))+INDEX(Results_Cases!FH:FH,MATCH(A63,Results_Cases!A:A,0))+INDEX(Results_Cases!FI:FI,MATCH(A63,Results_Cases!A:A,0))+INDEX(Results_Cases!FJ:FJ,MATCH(A63,Results_Cases!A:A,0))+INDEX(Results_Cases!FK:FK,MATCH(A63,Results_Cases!A:A,0))+INDEX(Results_Cases!FL:FL,MATCH(A63,Results_Cases!A:A,0))+INDEX(Results_Cases!FM:FM,MATCH(A63,Results_Cases!A:A,0))+INDEX(Results_Cases!FN:FN,MATCH(A63,Results_Cases!A:A,0))+INDEX(Results_Cases!FO:FO,MATCH(A63,Results_Cases!A:A,0))+INDEX(Results_Cases!FP:FP,MATCH(A63,Results_Cases!A:A,0))+INDEX(Results_Cases!FQ:FQ,MATCH(A63,Results_Cases!A:A,0))+INDEX(Results_Cases!FR:FR,MATCH(A63,Results_Cases!A:A,0))+INDEX(Results_Cases!FS:FS,MATCH(A63,Results_Cases!A:A,0))+INDEX(Results_Cases!FT:FT,MATCH(A63,Results_Cases!A:A,0))</f>
        <v>117</v>
      </c>
      <c r="GR63" s="102">
        <f>IF(ISERROR(INDEX(Results_Cases!FU:FU,MATCH(A63,Results_Cases!A:A,0))/GS63),"..",INDEX(Results_Cases!FU:FU,MATCH(A63,Results_Cases!A:A,0))/GS63)</f>
        <v>1</v>
      </c>
      <c r="GS63" s="109">
        <f>INDEX(Results_Cases!FU:FU,MATCH(A63,Results_Cases!A:A,0))</f>
        <v>1</v>
      </c>
      <c r="GT63" s="104">
        <f>IF(ISERROR(INDEX(Results_Cases!FV:FV,MATCH(A63,Results_Cases!A:A,0))/GV63),"..",INDEX(Results_Cases!FV:FV,MATCH(A63,Results_Cases!A:A,0))/GV63)</f>
        <v>1</v>
      </c>
      <c r="GU63" s="104">
        <f>IF(ISERROR(INDEX(Results_Cases!FW:FW,MATCH(A63,Results_Cases!A:A,0))/GV63),"..",INDEX(Results_Cases!FW:FW,MATCH(A63,Results_Cases!A:A,0))/GV63)</f>
        <v>0</v>
      </c>
      <c r="GV63" s="110">
        <f>INDEX(Results_Cases!FV:FV,MATCH(A63,Results_Cases!A:A,0))+INDEX(Results_Cases!FW:FW,MATCH(A63,Results_Cases!A:A,0))</f>
        <v>2</v>
      </c>
      <c r="GW63" s="102">
        <f>IF(ISERROR(INDEX(Results_Cases!FX:FX,MATCH(A63,Results_Cases!A:A,0))/GZ63),"..",INDEX(Results_Cases!FX:FX,MATCH(A63,Results_Cases!A:A,0))/GZ63)</f>
        <v>0.75</v>
      </c>
      <c r="GX63" s="102">
        <f>IF(ISERROR(INDEX(Results_Cases!FY:FY,MATCH(A63,Results_Cases!A:A,0))/GZ63),"..",INDEX(Results_Cases!FY:FY,MATCH(A63,Results_Cases!A:A,0))/GZ63)</f>
        <v>0.25</v>
      </c>
      <c r="GY63" s="102">
        <f>IF(ISERROR(INDEX(Results_Cases!FZ:FZ,MATCH(A63,Results_Cases!A:A,0))/GZ63),"..",INDEX(Results_Cases!FZ:FZ,MATCH(A63,Results_Cases!A:A,0))/GZ63)</f>
        <v>0</v>
      </c>
      <c r="GZ63" s="109">
        <f>INDEX(Results_Cases!FX:FX,MATCH(A63,Results_Cases!A:A,0))+INDEX(Results_Cases!FY:FY,MATCH(A63,Results_Cases!A:A,0))+INDEX(Results_Cases!FZ:FZ,MATCH(A63,Results_Cases!A:A,0))</f>
        <v>4</v>
      </c>
      <c r="HA63" s="104">
        <f>IF(ISERROR(INDEX(Results_Cases!GA:GA,MATCH(A63,Results_Cases!A:A,0))/HF63),"..",INDEX(Results_Cases!GA:GA,MATCH(A63,Results_Cases!A:A,0))/HF63)</f>
        <v>0.96</v>
      </c>
      <c r="HB63" s="104">
        <f>IF(ISERROR(INDEX(Results_Cases!GB:GB,MATCH(A63,Results_Cases!A:A,0))/HF63),"..",INDEX(Results_Cases!GB:GB,MATCH(A63,Results_Cases!A:A,0))/HF63)</f>
        <v>0.04</v>
      </c>
      <c r="HC63" s="104">
        <f>IF(ISERROR(INDEX(Results_Cases!GC:GC,MATCH(A63,Results_Cases!A:A,0))/HF63),"..",INDEX(Results_Cases!GC:GC,MATCH(A63,Results_Cases!A:A,0))/HF63)</f>
        <v>0</v>
      </c>
      <c r="HD63" s="104">
        <f>IF(ISERROR(INDEX(Results_Cases!GD:GD,MATCH(A63,Results_Cases!A:A,0))/HF63),"..",INDEX(Results_Cases!GD:GD,MATCH(A63,Results_Cases!A:A,0))/HF63)</f>
        <v>0</v>
      </c>
      <c r="HE63" s="104">
        <f>IF(ISERROR(INDEX(Results_Cases!GE:GE,MATCH(A63,Results_Cases!A:A,0))/HF63),"..",INDEX(Results_Cases!GE:GE,MATCH(A63,Results_Cases!A:A,0))/HF63)</f>
        <v>0</v>
      </c>
      <c r="HF63" s="110">
        <f>INDEX(Results_Cases!GA:GA,MATCH(A63,Results_Cases!A:A,0))+INDEX(Results_Cases!GB:GB,MATCH(A63,Results_Cases!A:A,0))+INDEX(Results_Cases!GC:GC,MATCH(A63,Results_Cases!A:A,0))+INDEX(Results_Cases!GD:GD,MATCH(A63,Results_Cases!A:A,0))+INDEX(Results_Cases!GE:GE,MATCH(A63,Results_Cases!A:A,0))</f>
        <v>25</v>
      </c>
      <c r="HG63" s="102">
        <f>INDEX(Results_Cases!GF:GF,MATCH(A63,Results_Cases!A:A,0))/HO63</f>
        <v>0.79629629629629628</v>
      </c>
      <c r="HH63" s="102">
        <f>INDEX(Results_Cases!GG:GG,MATCH(A63,Results_Cases!A:A,0))/HO63</f>
        <v>6.7901234567901231E-2</v>
      </c>
      <c r="HI63" s="102">
        <f>INDEX(Results_Cases!GH:GH,MATCH(A63,Results_Cases!A:A,0))/HO63</f>
        <v>6.7901234567901231E-2</v>
      </c>
      <c r="HJ63" s="102">
        <f>INDEX(Results_Cases!GI:GI,MATCH(A63,Results_Cases!A:A,0))/HO63</f>
        <v>1.2345679012345678E-2</v>
      </c>
      <c r="HK63" s="102">
        <f>INDEX(Results_Cases!GJ:GJ,MATCH(A63,Results_Cases!A:A,0))/HO63</f>
        <v>2.4691358024691357E-2</v>
      </c>
      <c r="HL63" s="102">
        <f>INDEX(Results_Cases!GK:GK,MATCH(A63,Results_Cases!A:A,0))/HO63</f>
        <v>1.2345679012345678E-2</v>
      </c>
      <c r="HM63" s="102">
        <f>INDEX(Results_Cases!GL:GL,MATCH(A63,Results_Cases!A:A,0))/HO63</f>
        <v>2.4691358024691357E-2</v>
      </c>
      <c r="HN63" s="102">
        <f>INDEX(Results_Cases!GM:GM,MATCH(A63,Results_Cases!A:A,0))/HO63</f>
        <v>4.3209876543209874E-2</v>
      </c>
      <c r="HO63" s="103">
        <f>INDEX(Results_Cases!HC:HC,MATCH(A63,Results_Cases!A:A,0))</f>
        <v>162</v>
      </c>
      <c r="HP63" s="104">
        <f>IF(ISERROR(INDEX(Results_Cases!GN:GN,MATCH(A63,Results_Cases!A:A,0))/HX63),0,INDEX(Results_Cases!GN:GN,MATCH(A63,Results_Cases!A:A,0))/HX63)</f>
        <v>0.39156626506024095</v>
      </c>
      <c r="HQ63" s="104">
        <f>IF(ISERROR(INDEX(Results_Cases!GO:GO,MATCH(A63,Results_Cases!A:A,0))/HX63),0,INDEX(Results_Cases!GO:GO,MATCH(A63,Results_Cases!A:A,0))/HX63)</f>
        <v>0.1144578313253012</v>
      </c>
      <c r="HR63" s="104">
        <f>IF(ISERROR(INDEX(Results_Cases!GP:GP,MATCH(A63,Results_Cases!A:A,0))/HX63),0,INDEX(Results_Cases!GP:GP,MATCH(A63,Results_Cases!A:A,0))/HX63)</f>
        <v>1.2048192771084338E-2</v>
      </c>
      <c r="HS63" s="104">
        <f>IF(ISERROR(INDEX(Results_Cases!GQ:GQ,MATCH(A63,Results_Cases!A:A,0))/HX63),0,INDEX(Results_Cases!GQ:GQ,MATCH(A63,Results_Cases!A:A,0))/HX63)</f>
        <v>0</v>
      </c>
      <c r="HT63" s="104">
        <f>IF(ISERROR(INDEX(Results_Cases!GR:GR,MATCH(A63,Results_Cases!A:A,0))/HX63),0,INDEX(Results_Cases!GR:GR,MATCH(A63,Results_Cases!A:A,0))/HX63)</f>
        <v>0.43373493975903615</v>
      </c>
      <c r="HU63" s="104">
        <f>IF(ISERROR(INDEX(Results_Cases!GS:GS,MATCH(A63,Results_Cases!A:A,0))/HX63),0,INDEX(Results_Cases!GS:GS,MATCH(A63,Results_Cases!A:A,0))/HX63)</f>
        <v>6.024096385542169E-3</v>
      </c>
      <c r="HV63" s="104">
        <f>IF(ISERROR(INDEX(Results_Cases!GT:GT,MATCH(A63,Results_Cases!A:A,0))/HX63),0,INDEX(Results_Cases!GT:GT,MATCH(A63,Results_Cases!A:A,0))/HX63)</f>
        <v>1.2048192771084338E-2</v>
      </c>
      <c r="HW63" s="104">
        <f>IF(ISERROR(INDEX(Results_Cases!GU:GU,MATCH(A63,Results_Cases!A:A,0))/HX63),0,INDEX(Results_Cases!GU:GU,MATCH(A63,Results_Cases!A:A,0))/HX63)</f>
        <v>3.0120481927710843E-2</v>
      </c>
      <c r="HX63" s="100">
        <f>INDEX(Results_Cases!GN:GN,MATCH(A63,Results_Cases!A:A,0))+INDEX(Results_Cases!GO:GO,MATCH(A63,Results_Cases!A:A,0))+INDEX(Results_Cases!GP:GP,MATCH(A63,Results_Cases!A:A,0))+INDEX(Results_Cases!GQ:GQ,MATCH(A63,Results_Cases!A:A,0))+INDEX(Results_Cases!GR:GR,MATCH(A63,Results_Cases!A:A,0))+INDEX(Results_Cases!GS:GS,MATCH(A63,Results_Cases!A:A,0))+INDEX(Results_Cases!GT:GT,MATCH(A63,Results_Cases!A:A,0))+INDEX(Results_Cases!GU:GU,MATCH(A63,Results_Cases!A:A,0))</f>
        <v>166</v>
      </c>
      <c r="HY63" s="102">
        <f>IF(ISERROR(INDEX(Results_Cases!GV:GV,MATCH(A63,Results_Cases!A:A,0))/IA63),"..",INDEX(Results_Cases!GV:GV,MATCH(A63,Results_Cases!A:A,0))/IA63)</f>
        <v>0.46226415094339623</v>
      </c>
      <c r="HZ63" s="102">
        <f>IF(ISERROR(INDEX(Results_Cases!GW:GW,MATCH(A63,Results_Cases!A:A,0))/IA63),"..",INDEX(Results_Cases!GW:GW,MATCH(A63,Results_Cases!A:A,0))/IA63)</f>
        <v>0.53773584905660377</v>
      </c>
      <c r="IA63" s="103">
        <f>INDEX(Results_Cases!GV:GV,MATCH(A63,Results_Cases!A:A,0))+INDEX(Results_Cases!GW:GW,MATCH(A63,Results_Cases!A:A,0))</f>
        <v>212</v>
      </c>
      <c r="IB63" s="104">
        <f>IF(ISERROR(INDEX(Results_Cases!GX:GX,MATCH(A63,Results_Cases!A:A,0))/ID63),"..",INDEX(Results_Cases!GX:GX,MATCH(A63,Results_Cases!A:A,0))/ID63)</f>
        <v>3.7735849056603772E-2</v>
      </c>
      <c r="IC63" s="104">
        <f>IF(ISERROR(INDEX(Results_Cases!GY:GY,MATCH(A63,Results_Cases!A:A,0))/ID63),"..",INDEX(Results_Cases!GY:GY,MATCH(A63,Results_Cases!A:A,0))/ID63)</f>
        <v>0.96226415094339623</v>
      </c>
      <c r="ID63" s="111">
        <f>INDEX(Results_Cases!GX:GX,MATCH(A63,Results_Cases!A:A,0))+INDEX(Results_Cases!GY:GY,MATCH(A63,Results_Cases!A:A,0))</f>
        <v>212</v>
      </c>
    </row>
    <row r="64" spans="1:238" s="30" customFormat="1" ht="24" customHeight="1" x14ac:dyDescent="0.2">
      <c r="A64" s="93" t="s">
        <v>168</v>
      </c>
      <c r="B64" s="94" t="s">
        <v>84</v>
      </c>
      <c r="C64" s="94" t="s">
        <v>177</v>
      </c>
      <c r="D64" s="99">
        <f>INDEX(Results_Cases!D:D,MATCH(A64,Results_Cases!A:A,0))</f>
        <v>51</v>
      </c>
      <c r="E64" s="102">
        <f>INDEX(Results_Cases!E:E,MATCH(A64,Results_Cases!A:A,0))/G64</f>
        <v>1</v>
      </c>
      <c r="F64" s="102">
        <f>INDEX(Results_Cases!F:F,MATCH(A64,Results_Cases!A:A,0))/G64</f>
        <v>0</v>
      </c>
      <c r="G64" s="103">
        <f>INDEX(Results_Cases!D:D,MATCH(A64,Results_Cases!A:A,0))</f>
        <v>51</v>
      </c>
      <c r="H64" s="104">
        <f>INDEX(Results_Cases!G:G,MATCH(A64,Results_Cases!A:A,0))/T64</f>
        <v>0.25490196078431371</v>
      </c>
      <c r="I64" s="104">
        <f>INDEX(Results_Cases!H:H,MATCH(A64,Results_Cases!A:A,0))/T64</f>
        <v>0.41176470588235292</v>
      </c>
      <c r="J64" s="104">
        <f>INDEX(Results_Cases!I:I,MATCH(A64,Results_Cases!A:A,0))/T64</f>
        <v>0.43137254901960786</v>
      </c>
      <c r="K64" s="104">
        <f>INDEX(Results_Cases!J:J,MATCH(A64,Results_Cases!A:A,0))/T64</f>
        <v>0.35294117647058826</v>
      </c>
      <c r="L64" s="104">
        <f>INDEX(Results_Cases!K:K,MATCH(A64,Results_Cases!A:A,0))/T64</f>
        <v>0.15686274509803921</v>
      </c>
      <c r="M64" s="104">
        <f>INDEX(Results_Cases!L:L,MATCH(A64,Results_Cases!A:A,0))/T64</f>
        <v>5.8823529411764705E-2</v>
      </c>
      <c r="N64" s="104">
        <f>INDEX(Results_Cases!M:M,MATCH(A64,Results_Cases!A:A,0))/T64</f>
        <v>0.27450980392156865</v>
      </c>
      <c r="O64" s="104">
        <f>INDEX(Results_Cases!N:N,MATCH(A64,Results_Cases!A:A,0))/T64</f>
        <v>5.8823529411764705E-2</v>
      </c>
      <c r="P64" s="104">
        <f>INDEX(Results_Cases!O:O,MATCH(A64,Results_Cases!A:A,0))/T64</f>
        <v>7.8431372549019607E-2</v>
      </c>
      <c r="Q64" s="104">
        <f>INDEX(Results_Cases!P:P,MATCH(A64,Results_Cases!A:A,0))/T64</f>
        <v>1.9607843137254902E-2</v>
      </c>
      <c r="R64" s="104">
        <f>INDEX(Results_Cases!Q:Q,MATCH(A64,Results_Cases!A:A,0))/T64</f>
        <v>0</v>
      </c>
      <c r="S64" s="104">
        <f>INDEX(Results_Cases!R:R,MATCH(A64,Results_Cases!A:A,0))/T64</f>
        <v>1.9607843137254902E-2</v>
      </c>
      <c r="T64" s="100">
        <f>INDEX(Results_Cases!GZ:GZ,MATCH(A64,Results_Cases!A:A,0))</f>
        <v>51</v>
      </c>
      <c r="U64" s="102">
        <f>IF(ISERROR(INDEX(Results_Cases!S:S,MATCH(A64,Results_Cases!A:A,0))/X64),0,INDEX(Results_Cases!S:S,MATCH(A64,Results_Cases!A:A,0))/X64)</f>
        <v>0.38461538461538464</v>
      </c>
      <c r="V64" s="102">
        <f>IF(ISERROR(INDEX(Results_Cases!T:T,MATCH(A64,Results_Cases!A:A,0))/X64),0,INDEX(Results_Cases!T:T,MATCH(A64,Results_Cases!A:A,0))/X64)</f>
        <v>0.61538461538461542</v>
      </c>
      <c r="W64" s="102">
        <f>IF(ISERROR(INDEX(Results_Cases!U:U,MATCH(A64,Results_Cases!A:A,0))/X64),0,INDEX(Results_Cases!U:U,MATCH(A64,Results_Cases!A:A,0))/X64)</f>
        <v>0</v>
      </c>
      <c r="X64" s="103">
        <f>IF(INDEX(Results_Cases!S:S,MATCH(A64,Results_Cases!A:A,0))+INDEX(Results_Cases!T:T,MATCH(A64,Results_Cases!A:A,0))+INDEX(Results_Cases!U:U,MATCH(A64,Results_Cases!A:A,0))=0,"..",INDEX(Results_Cases!S:S,MATCH(A64,Results_Cases!A:A,0))+INDEX(Results_Cases!T:T,MATCH(A64,Results_Cases!A:A,0))+INDEX(Results_Cases!U:U,MATCH(A64,Results_Cases!A:A,0)))</f>
        <v>13</v>
      </c>
      <c r="Y64" s="104">
        <f>IF(ISERROR(INDEX(Results_Cases!V:V,MATCH(A64,Results_Cases!A:A,0))/AC64),"..",INDEX(Results_Cases!V:V,MATCH(A64,Results_Cases!A:A,0))/AC64)</f>
        <v>0.76</v>
      </c>
      <c r="Z64" s="104">
        <f>IF(ISERROR(INDEX(Results_Cases!W:W,MATCH(A64,Results_Cases!A:A,0))/AC64),"..",INDEX(Results_Cases!W:W,MATCH(A64,Results_Cases!A:A,0))/AC64)</f>
        <v>0</v>
      </c>
      <c r="AA64" s="104">
        <f>IF(ISERROR(INDEX(Results_Cases!X:X,MATCH(A64,Results_Cases!A:A,0))/AC64),"..",INDEX(Results_Cases!X:X,MATCH(A64,Results_Cases!A:A,0))/AC64)</f>
        <v>0.04</v>
      </c>
      <c r="AB64" s="104">
        <f>IF(ISERROR(INDEX(Results_Cases!Y:Y,MATCH(A64,Results_Cases!A:A,0))/AC64),"..",INDEX(Results_Cases!Y:Y,MATCH(A64,Results_Cases!A:A,0))/AC64)</f>
        <v>0.24</v>
      </c>
      <c r="AC64" s="100">
        <f>INDEX(Results_Cases!HA:HA,MATCH(A64,Results_Cases!A:A,0))</f>
        <v>50</v>
      </c>
      <c r="AD64" s="102">
        <f>IF(ISERROR(INDEX(Results_Cases!Z:Z,MATCH(A64,Results_Cases!A:A,0))/AK64),"..",INDEX(Results_Cases!Z:Z,MATCH(A64,Results_Cases!A:A,0))/AK64)</f>
        <v>0.16</v>
      </c>
      <c r="AE64" s="102">
        <f>IF(ISERROR(INDEX(Results_Cases!AA:AA,MATCH(A64,Results_Cases!A:A,0))/AK64),"..",INDEX(Results_Cases!AA:AA,MATCH(A64,Results_Cases!A:A,0))/AK64)</f>
        <v>0.1</v>
      </c>
      <c r="AF64" s="102">
        <f>IF(ISERROR(INDEX(Results_Cases!AB:AB,MATCH(A64,Results_Cases!A:A,0))/AK64),"..",INDEX(Results_Cases!AB:AB,MATCH(A64,Results_Cases!A:A,0))/AK64)</f>
        <v>0.2</v>
      </c>
      <c r="AG64" s="102">
        <f>IF(ISERROR(INDEX(Results_Cases!AC:AC,MATCH(A64,Results_Cases!A:A,0))/AK64),"..",INDEX(Results_Cases!AC:AC,MATCH(A64,Results_Cases!A:A,0))/AK64)</f>
        <v>0.26</v>
      </c>
      <c r="AH64" s="102">
        <f>IF(ISERROR(INDEX(Results_Cases!AD:AD,MATCH(A64,Results_Cases!A:A,0))/AK64),"..",INDEX(Results_Cases!AD:AD,MATCH(A64,Results_Cases!A:A,0))/AK64)</f>
        <v>0.04</v>
      </c>
      <c r="AI64" s="102">
        <f>IF(ISERROR(INDEX(Results_Cases!AE:AE,MATCH(A64,Results_Cases!A:A,0))/AK64),"..",INDEX(Results_Cases!AE:AE,MATCH(A64,Results_Cases!A:A,0))/AK64)</f>
        <v>0.02</v>
      </c>
      <c r="AJ64" s="102">
        <f>IF(ISERROR(INDEX(Results_Cases!AF:AF,MATCH(A64,Results_Cases!A:A,0))/AK64),"..",INDEX(Results_Cases!AF:AF,MATCH(A64,Results_Cases!A:A,0))/AK64)</f>
        <v>0.22</v>
      </c>
      <c r="AK64" s="103">
        <f>IF(INDEX(Results_Cases!Z:Z,MATCH(A64,Results_Cases!A:A,0))+INDEX(Results_Cases!AA:AA,MATCH(A64,Results_Cases!A:A,0))+INDEX(Results_Cases!AB:AB,MATCH(A64,Results_Cases!A:A,0))+INDEX(Results_Cases!AC:AC,MATCH(A64,Results_Cases!A:A,0))+INDEX(Results_Cases!AD:AD,MATCH(A64,Results_Cases!A:A,0))+INDEX(Results_Cases!AE:AE,MATCH(A64,Results_Cases!A:A,0))+INDEX(Results_Cases!AF:AF,MATCH(A64,Results_Cases!A:A,0))=0,"..",INDEX(Results_Cases!Z:Z,MATCH(A64,Results_Cases!A:A,0))+INDEX(Results_Cases!AA:AA,MATCH(A64,Results_Cases!A:A,0))+INDEX(Results_Cases!AB:AB,MATCH(A64,Results_Cases!A:A,0))+INDEX(Results_Cases!AC:AC,MATCH(A64,Results_Cases!A:A,0))+INDEX(Results_Cases!AD:AD,MATCH(A64,Results_Cases!A:A,0))+INDEX(Results_Cases!AE:AE,MATCH(A64,Results_Cases!A:A,0))+INDEX(Results_Cases!AF:AF,MATCH(A64,Results_Cases!A:A,0)))</f>
        <v>50</v>
      </c>
      <c r="AL64" s="104">
        <f>IF(ISERROR(INDEX(Results_Cases!AG:AG,MATCH(A64,Results_Cases!A:A,0))/AR64),"..",INDEX(Results_Cases!AG:AG,MATCH(A64,Results_Cases!A:A,0))/AR64)</f>
        <v>0.12</v>
      </c>
      <c r="AM64" s="104">
        <f>IF(ISERROR(INDEX(Results_Cases!AH:AH,MATCH(A64,Results_Cases!A:A,0))/AR64),"..",INDEX(Results_Cases!AH:AH,MATCH(A64,Results_Cases!A:A,0))/AR64)</f>
        <v>0.64</v>
      </c>
      <c r="AN64" s="104">
        <f>IF(ISERROR(INDEX(Results_Cases!AI:AI,MATCH(A64,Results_Cases!A:A,0))/AR64),"..",INDEX(Results_Cases!AI:AI,MATCH(A64,Results_Cases!A:A,0))/AR64)</f>
        <v>0.22</v>
      </c>
      <c r="AO64" s="104">
        <f>IF(ISERROR(INDEX(Results_Cases!AJ:AJ,MATCH(A64,Results_Cases!A:A,0))/AR64),"..",INDEX(Results_Cases!AJ:AJ,MATCH(A64,Results_Cases!A:A,0))/AR64)</f>
        <v>0</v>
      </c>
      <c r="AP64" s="104">
        <f>IF(ISERROR(INDEX(Results_Cases!AK:AK,MATCH(A64,Results_Cases!A:A,0))/AR64),"..",INDEX(Results_Cases!AK:AK,MATCH(A64,Results_Cases!A:A,0))/AR64)</f>
        <v>0</v>
      </c>
      <c r="AQ64" s="104">
        <f>IF(ISERROR(INDEX(Results_Cases!AL:AL,MATCH(A64,Results_Cases!A:A,0))/AR64),"..",INDEX(Results_Cases!AL:AL,MATCH(A64,Results_Cases!A:A,0))/AR64)</f>
        <v>0.02</v>
      </c>
      <c r="AR64" s="100">
        <f>INDEX(Results_Cases!AG:AG,MATCH(A64,Results_Cases!A:A,0))+INDEX(Results_Cases!AH:AH,MATCH(A64,Results_Cases!A:A,0))+INDEX(Results_Cases!AI:AI,MATCH(A64,Results_Cases!A:A,0))+INDEX(Results_Cases!AJ:AJ,MATCH(A64,Results_Cases!A:A,0))+INDEX(Results_Cases!AK:AK,MATCH(A64,Results_Cases!A:A,0))+INDEX(Results_Cases!AL:AL,MATCH(A64,Results_Cases!A:A,0))</f>
        <v>50</v>
      </c>
      <c r="AS64" s="102">
        <f>IF(ISERROR(INDEX(Results_Cases!AM:AM,MATCH(A64,Results_Cases!A:A,0))/AX64),"..",INDEX(Results_Cases!AM:AM,MATCH(A64,Results_Cases!A:A,0))/AX64)</f>
        <v>0.88</v>
      </c>
      <c r="AT64" s="102">
        <f>IF(ISERROR(INDEX(Results_Cases!AN:AN,MATCH(A64,Results_Cases!A:A,0))/AX64),"..",INDEX(Results_Cases!AN:AN,MATCH(A64,Results_Cases!A:A,0))/AX64)</f>
        <v>0.12</v>
      </c>
      <c r="AU64" s="102">
        <f>IF(ISERROR(INDEX(Results_Cases!AO:AO,MATCH(A64,Results_Cases!A:A,0))/AX64),"..",INDEX(Results_Cases!AO:AO,MATCH(A64,Results_Cases!A:A,0))/AX64)</f>
        <v>0</v>
      </c>
      <c r="AV64" s="102">
        <f>IF(ISERROR(INDEX(Results_Cases!AP:AP,MATCH(A64,Results_Cases!A:A,0))/AX64),"..",INDEX(Results_Cases!AP:AP,MATCH(A64,Results_Cases!A:A,0))/AX64)</f>
        <v>0</v>
      </c>
      <c r="AW64" s="102">
        <f>IF(ISERROR(INDEX(Results_Cases!AQ:AQ,MATCH(A64,Results_Cases!A:A,0))/AX64),"..",INDEX(Results_Cases!AQ:AQ,MATCH(A64,Results_Cases!A:A,0))/AX64)</f>
        <v>0</v>
      </c>
      <c r="AX64" s="103">
        <f>INDEX(Results_Cases!AM:AM,MATCH(A64,Results_Cases!A:A,0))+INDEX(Results_Cases!AN:AN,MATCH(A64,Results_Cases!A:A,0))+INDEX(Results_Cases!AO:AO,MATCH(A64,Results_Cases!A:A,0))+INDEX(Results_Cases!AP:AP,MATCH(A64,Results_Cases!A:A,0))+INDEX(Results_Cases!AQ:AQ,MATCH(A64,Results_Cases!A:A,0))</f>
        <v>50</v>
      </c>
      <c r="AY64" s="104">
        <f>IF(ISERROR(INDEX(Results_Cases!AR:AR,MATCH(A64,Results_Cases!A:A,0))/BD64),"..",INDEX(Results_Cases!AR:AR,MATCH(A64,Results_Cases!A:A,0))/BD64)</f>
        <v>0.76595744680851063</v>
      </c>
      <c r="AZ64" s="104">
        <f>IF(ISERROR(INDEX(Results_Cases!AS:AS,MATCH(A64,Results_Cases!A:A,0))/BD64),"..",INDEX(Results_Cases!AS:AS,MATCH(A64,Results_Cases!A:A,0))/BD64)</f>
        <v>0.1702127659574468</v>
      </c>
      <c r="BA64" s="104">
        <f>IF(ISERROR(INDEX(Results_Cases!AT:AT,MATCH(A64,Results_Cases!A:A,0))/BD64),"..",INDEX(Results_Cases!AT:AT,MATCH(A64,Results_Cases!A:A,0))/BD64)</f>
        <v>4.2553191489361701E-2</v>
      </c>
      <c r="BB64" s="104">
        <f>IF(ISERROR(INDEX(Results_Cases!AU:AU,MATCH(A64,Results_Cases!A:A,0))/BD64),"..",INDEX(Results_Cases!AU:AU,MATCH(A64,Results_Cases!A:A,0))/BD64)</f>
        <v>2.1276595744680851E-2</v>
      </c>
      <c r="BC64" s="104">
        <f>IF(ISERROR(INDEX(Results_Cases!AV:AV,MATCH(A64,Results_Cases!A:A,0))/BD64),"..",INDEX(Results_Cases!AV:AV,MATCH(A64,Results_Cases!A:A,0))/BD64)</f>
        <v>0</v>
      </c>
      <c r="BD64" s="100">
        <f>INDEX(Results_Cases!AR:AR,MATCH(A64,Results_Cases!A:A,0))+INDEX(Results_Cases!AS:AS,MATCH(A64,Results_Cases!A:A,0))+INDEX(Results_Cases!AT:AT,MATCH(A64,Results_Cases!A:A,0))+INDEX(Results_Cases!AU:AU,MATCH(A64,Results_Cases!A:A,0))+INDEX(Results_Cases!AV:AV,MATCH(A64,Results_Cases!A:A,0))</f>
        <v>47</v>
      </c>
      <c r="BE64" s="102">
        <f>IF(ISERROR(INDEX(Results_Cases!AW:AW,MATCH(A64,Results_Cases!A:A,0))/BJ64),"..",INDEX(Results_Cases!AW:AW,MATCH(A64,Results_Cases!A:A,0))/BJ64)</f>
        <v>0.92</v>
      </c>
      <c r="BF64" s="102">
        <f>IF(ISERROR(INDEX(Results_Cases!AX:AX,MATCH(A64,Results_Cases!A:A,0))/BJ64),"..",INDEX(Results_Cases!AX:AX,MATCH(A64,Results_Cases!A:A,0))/BJ64)</f>
        <v>0.08</v>
      </c>
      <c r="BG64" s="102">
        <f>IF(ISERROR(INDEX(Results_Cases!AY:AY,MATCH(A64,Results_Cases!A:A,0))/BJ64),"..",INDEX(Results_Cases!AY:AY,MATCH(A64,Results_Cases!A:A,0))/BJ64)</f>
        <v>0</v>
      </c>
      <c r="BH64" s="102">
        <f>IF(ISERROR(INDEX(Results_Cases!AZ:AZ,MATCH(A64,Results_Cases!A:A,0))/BJ64),"..",INDEX(Results_Cases!AZ:AZ,MATCH(A64,Results_Cases!A:A,0))/BJ64)</f>
        <v>0</v>
      </c>
      <c r="BI64" s="102">
        <f>IF(ISERROR(INDEX(Results_Cases!BA:BA,MATCH(A64,Results_Cases!A:A,0))/BJ64),"..",INDEX(Results_Cases!BA:BA,MATCH(A64,Results_Cases!A:A,0))/BJ64)</f>
        <v>0</v>
      </c>
      <c r="BJ64" s="103">
        <f>INDEX(Results_Cases!AW:AW,MATCH(A64,Results_Cases!A:A,0))+INDEX(Results_Cases!AX:AX,MATCH(A64,Results_Cases!A:A,0))+INDEX(Results_Cases!AY:AY,MATCH(A64,Results_Cases!A:A,0))+INDEX(Results_Cases!AZ:AZ,MATCH(A64,Results_Cases!A:A,0))+INDEX(Results_Cases!BA:BA,MATCH(A64,Results_Cases!A:A,0))</f>
        <v>50</v>
      </c>
      <c r="BK64" s="104">
        <f>IF(ISERROR(INDEX(Results_Cases!BB:BB,MATCH(A64,Results_Cases!A:A,0))/BP64),"..",INDEX(Results_Cases!BB:BB,MATCH(A64,Results_Cases!A:A,0))/BP64)</f>
        <v>0.92</v>
      </c>
      <c r="BL64" s="104">
        <f>IF(ISERROR(INDEX(Results_Cases!BC:BC,MATCH(A64,Results_Cases!A:A,0))/BP64),"..",INDEX(Results_Cases!BC:BC,MATCH(A64,Results_Cases!A:A,0))/BP64)</f>
        <v>0.08</v>
      </c>
      <c r="BM64" s="104">
        <f>IF(ISERROR(INDEX(Results_Cases!BD:BD,MATCH(A64,Results_Cases!A:A,0))/BP64),"..",INDEX(Results_Cases!BD:BD,MATCH(A64,Results_Cases!A:A,0))/BP64)</f>
        <v>0</v>
      </c>
      <c r="BN64" s="104">
        <f>IF(ISERROR(INDEX(Results_Cases!BE:BE,MATCH(A64,Results_Cases!A:A,0))/BP64),"..",INDEX(Results_Cases!BE:BE,MATCH(A64,Results_Cases!A:A,0))/BP64)</f>
        <v>0</v>
      </c>
      <c r="BO64" s="104">
        <f>IF(ISERROR(INDEX(Results_Cases!BF:BF,MATCH(A64,Results_Cases!A:A,0))/BP64),"..",INDEX(Results_Cases!BF:BF,MATCH(A64,Results_Cases!A:A,0))/BP64)</f>
        <v>0</v>
      </c>
      <c r="BP64" s="100">
        <f>INDEX(Results_Cases!BB:BB,MATCH(A64,Results_Cases!A:A,0))+INDEX(Results_Cases!BC:BC,MATCH(A64,Results_Cases!A:A,0))+INDEX(Results_Cases!BD:BD,MATCH(A64,Results_Cases!A:A,0))+INDEX(Results_Cases!BE:BE,MATCH(A64,Results_Cases!A:A,0))+INDEX(Results_Cases!BF:BF,MATCH(A64,Results_Cases!A:A,0))</f>
        <v>50</v>
      </c>
      <c r="BQ64" s="102">
        <f>IF(ISERROR(INDEX(Results_Cases!BG:BG,MATCH(A64,Results_Cases!A:A,0))/BV64),"..",INDEX(Results_Cases!BG:BG,MATCH(A64,Results_Cases!A:A,0))/BV64)</f>
        <v>0.66666666666666663</v>
      </c>
      <c r="BR64" s="102">
        <f>IF(ISERROR(INDEX(Results_Cases!BH:BH,MATCH(A64,Results_Cases!A:A,0))/AX64),"..",INDEX(Results_Cases!BH:BH,MATCH(A64,Results_Cases!A:A,0))/AX64)</f>
        <v>0.1</v>
      </c>
      <c r="BS64" s="102">
        <f>IF(ISERROR(INDEX(Results_Cases!BI:BI,MATCH(A64,Results_Cases!A:A,0))/AX64),"..",INDEX(Results_Cases!BI:BI,MATCH(A64,Results_Cases!A:A,0))/AX64)</f>
        <v>0.04</v>
      </c>
      <c r="BT64" s="102">
        <f>IF(ISERROR(INDEX(Results_Cases!BJ:BJ,MATCH(A64,Results_Cases!A:A,0))/AX64),"..",INDEX(Results_Cases!BJ:BJ,MATCH(A64,Results_Cases!A:A,0))/AX64)</f>
        <v>0</v>
      </c>
      <c r="BU64" s="102">
        <f>IF(ISERROR(INDEX(Results_Cases!BK:BK,MATCH(A64,Results_Cases!A:A,0))/AX64),"..",INDEX(Results_Cases!BK:BK,MATCH(A64,Results_Cases!A:A,0))/AX64)</f>
        <v>0.02</v>
      </c>
      <c r="BV64" s="103">
        <f>INDEX(Results_Cases!BG:BG,MATCH(A64,Results_Cases!A:A,0))+INDEX(Results_Cases!BH:BH,MATCH(A64,Results_Cases!A:A,0))+INDEX(Results_Cases!BI:BI,MATCH(A64,Results_Cases!A:A,0))+INDEX(Results_Cases!BJ:BJ,MATCH(A64,Results_Cases!A:A,0))+INDEX(Results_Cases!BK:BK,MATCH(A64,Results_Cases!A:A,0))</f>
        <v>24</v>
      </c>
      <c r="BW64" s="104">
        <f>IF(ISERROR(INDEX(Results_Cases!BL:BL,MATCH(A64,Results_Cases!A:A,0))/CB64),"..",INDEX(Results_Cases!BL:BL,MATCH(A64,Results_Cases!A:A,0))/CB64)</f>
        <v>0.66666666666666663</v>
      </c>
      <c r="BX64" s="104">
        <f>IF(ISERROR(INDEX(Results_Cases!BM:BM,MATCH(A64,Results_Cases!A:A,0))/CB64),"..",INDEX(Results_Cases!BM:BM,MATCH(A64,Results_Cases!A:A,0))/CB64)</f>
        <v>0.33333333333333331</v>
      </c>
      <c r="BY64" s="104">
        <f>IF(ISERROR(INDEX(Results_Cases!BN:BN,MATCH(A64,Results_Cases!A:A,0))/CB64),"..",INDEX(Results_Cases!BN:BN,MATCH(A64,Results_Cases!A:A,0))/CB64)</f>
        <v>0</v>
      </c>
      <c r="BZ64" s="104">
        <f>IF(ISERROR(INDEX(Results_Cases!BO:BO,MATCH(A64,Results_Cases!A:A,0))/CB64),"..",INDEX(Results_Cases!BO:BO,MATCH(A64,Results_Cases!A:A,0))/CB64)</f>
        <v>0</v>
      </c>
      <c r="CA64" s="104">
        <f>IF(ISERROR(INDEX(Results_Cases!BP:BP,MATCH(A64,Results_Cases!A:A,0))/CB64),"..",INDEX(Results_Cases!BP:BP,MATCH(A64,Results_Cases!A:A,0))/CB64)</f>
        <v>0</v>
      </c>
      <c r="CB64" s="100">
        <f>INDEX(Results_Cases!BL:BL,MATCH(A64,Results_Cases!A:A,0))+INDEX(Results_Cases!BM:BM,MATCH(A64,Results_Cases!A:A,0))+INDEX(Results_Cases!BN:BN,MATCH(A64,Results_Cases!A:A,0))+INDEX(Results_Cases!BO:BO,MATCH(A64,Results_Cases!A:A,0))+INDEX(Results_Cases!BP:BP,MATCH(A64,Results_Cases!A:A,0))</f>
        <v>12</v>
      </c>
      <c r="CC64" s="102">
        <f>IF(ISERROR(INDEX(Results_Cases!BQ:BQ,MATCH(A64,Results_Cases!A:A,0))/CH64),"..",INDEX(Results_Cases!BQ:BQ,MATCH(A64,Results_Cases!A:A,0))/CH64)</f>
        <v>0.63043478260869568</v>
      </c>
      <c r="CD64" s="102">
        <f>IF(ISERROR(INDEX(Results_Cases!BR:BR,MATCH(A64,Results_Cases!A:A,0))/CH64),"..",INDEX(Results_Cases!BR:BR,MATCH(A64,Results_Cases!A:A,0))/CH64)</f>
        <v>0.32608695652173914</v>
      </c>
      <c r="CE64" s="102">
        <f>IF(ISERROR(INDEX(Results_Cases!BS:BS,MATCH(A64,Results_Cases!A:A,0))/CH64),"..",INDEX(Results_Cases!BS:BS,MATCH(A64,Results_Cases!A:A,0))/CH64)</f>
        <v>2.1739130434782608E-2</v>
      </c>
      <c r="CF64" s="102">
        <f>IF(ISERROR(INDEX(Results_Cases!BT:BT,MATCH(A64,Results_Cases!A:A,0))/CH64),"..",INDEX(Results_Cases!BT:BT,MATCH(A64,Results_Cases!A:A,0))/CH64)</f>
        <v>0</v>
      </c>
      <c r="CG64" s="102">
        <f>IF(ISERROR(INDEX(Results_Cases!BU:BU,MATCH(A64,Results_Cases!A:A,0))/CH64),"..",INDEX(Results_Cases!BU:BU,MATCH(A64,Results_Cases!A:A,0))/CH64)</f>
        <v>2.1739130434782608E-2</v>
      </c>
      <c r="CH64" s="103">
        <f>INDEX(Results_Cases!BQ:BQ,MATCH(A64,Results_Cases!A:A,0))+INDEX(Results_Cases!BR:BR,MATCH(A64,Results_Cases!A:A,0))+INDEX(Results_Cases!BS:BS,MATCH(A64,Results_Cases!A:A,0))+INDEX(Results_Cases!BT:BT,MATCH(A64,Results_Cases!A:A,0))+INDEX(Results_Cases!BU:BU,MATCH(A64,Results_Cases!A:A,0))</f>
        <v>46</v>
      </c>
      <c r="CI64" s="104">
        <f>IF(ISERROR(INDEX(Results_Cases!BV:BV,MATCH(A64,Results_Cases!A:A,0))/CN64),"..",INDEX(Results_Cases!BV:BV,MATCH(A64,Results_Cases!A:A,0))/CN64)</f>
        <v>0.55555555555555558</v>
      </c>
      <c r="CJ64" s="104">
        <f>IF(ISERROR(INDEX(Results_Cases!BW:BW,MATCH(A64,Results_Cases!A:A,0))/CN64),"..",INDEX(Results_Cases!BW:BW,MATCH(A64,Results_Cases!A:A,0))/CN64)</f>
        <v>0.4</v>
      </c>
      <c r="CK64" s="104">
        <f>IF(ISERROR(INDEX(Results_Cases!BX:BX,MATCH(A64,Results_Cases!A:A,0))/CN64),"..",INDEX(Results_Cases!BX:BX,MATCH(A64,Results_Cases!A:A,0))/CN64)</f>
        <v>0</v>
      </c>
      <c r="CL64" s="104">
        <f>IF(ISERROR(INDEX(Results_Cases!BY:BY,MATCH(A64,Results_Cases!A:A,0))/CN64),"..",INDEX(Results_Cases!BY:BY,MATCH(A64,Results_Cases!A:A,0))/CN64)</f>
        <v>2.2222222222222223E-2</v>
      </c>
      <c r="CM64" s="104">
        <f>IF(ISERROR(INDEX(Results_Cases!BZ:BZ,MATCH(A64,Results_Cases!A:A,0))/CN64),"..",INDEX(Results_Cases!BZ:BZ,MATCH(A64,Results_Cases!A:A,0))/CN64)</f>
        <v>2.2222222222222223E-2</v>
      </c>
      <c r="CN64" s="100">
        <f>INDEX(Results_Cases!BV:BV,MATCH(A64,Results_Cases!A:A,0))+INDEX(Results_Cases!BW:BW,MATCH(A64,Results_Cases!A:A,0))+INDEX(Results_Cases!BX:BX,MATCH(A64,Results_Cases!A:A,0))+INDEX(Results_Cases!BY:BY,MATCH(A64,Results_Cases!A:A,0))+INDEX(Results_Cases!BZ:BZ,MATCH(A64,Results_Cases!A:A,0))</f>
        <v>45</v>
      </c>
      <c r="CO64" s="102">
        <f>IF(ISERROR(INDEX(Results_Cases!CA:CA,MATCH(A64,Results_Cases!A:A,0))/CT64),0,INDEX(Results_Cases!CA:CA,MATCH(A64,Results_Cases!A:A,0))/CT64)</f>
        <v>0</v>
      </c>
      <c r="CP64" s="102">
        <f>IF(ISERROR(INDEX(Results_Cases!CB:CB,MATCH(A64,Results_Cases!A:A,0))/CT64),0,INDEX(Results_Cases!CB:CB,MATCH(A64,Results_Cases!A:A,0))/CT64)</f>
        <v>0</v>
      </c>
      <c r="CQ64" s="102">
        <f>IF(ISERROR(INDEX(Results_Cases!CC:CC,MATCH(A64,Results_Cases!A:A,0))/CT64),0,INDEX(Results_Cases!CC:CC,MATCH(A64,Results_Cases!A:A,0))/CT64)</f>
        <v>0</v>
      </c>
      <c r="CR64" s="102">
        <f>IF(ISERROR(INDEX(Results_Cases!CD:CD,MATCH(A64,Results_Cases!A:A,0))/CT64),0,INDEX(Results_Cases!CD:CD,MATCH(A64,Results_Cases!A:A,0))/CT64)</f>
        <v>0</v>
      </c>
      <c r="CS64" s="102">
        <f>IF(ISERROR(INDEX(Results_Cases!CE:CE,MATCH(A64,Results_Cases!A:A,0))/CT64),0,INDEX(Results_Cases!CE:CE,MATCH(A64,Results_Cases!A:A,0))/CT64)</f>
        <v>0</v>
      </c>
      <c r="CT64" s="103">
        <f>IF(ISERROR(INDEX(Results_Cases!CA:CA,MATCH(A64,Results_Cases!A:A,0))+INDEX(Results_Cases!CB:CB,MATCH(A64,Results_Cases!A:A,0))+INDEX(Results_Cases!CC:CC,MATCH(A64,Results_Cases!A:A,0))+INDEX(Results_Cases!CD:CD,MATCH(A64,Results_Cases!A:A,0))+INDEX(Results_Cases!CE:CE,MATCH(A64,Results_Cases!A:A,0))),0,INDEX(Results_Cases!CA:CA,MATCH(A64,Results_Cases!A:A,0))+INDEX(Results_Cases!CB:CB,MATCH(A64,Results_Cases!A:A,0))+INDEX(Results_Cases!CC:CC,MATCH(A64,Results_Cases!A:A,0))+INDEX(Results_Cases!CD:CD,MATCH(A64,Results_Cases!A:A,0))+INDEX(Results_Cases!CE:CE,MATCH(A64,Results_Cases!A:A,0)))</f>
        <v>0</v>
      </c>
      <c r="CU64" s="104">
        <f>INDEX(Results_Cases!CF:CF,MATCH(A64,Results_Cases!A:A,0))/DC64</f>
        <v>0.34</v>
      </c>
      <c r="CV64" s="104">
        <f>INDEX(Results_Cases!CG:CG,MATCH(A64,Results_Cases!A:A,0))/DC64</f>
        <v>0.04</v>
      </c>
      <c r="CW64" s="104">
        <f>INDEX(Results_Cases!CH:CH,MATCH(A64,Results_Cases!A:A,0))/DC64</f>
        <v>0.5</v>
      </c>
      <c r="CX64" s="104">
        <f>INDEX(Results_Cases!CI:CI,MATCH(A64,Results_Cases!A:A,0))/DC64</f>
        <v>0.08</v>
      </c>
      <c r="CY64" s="104">
        <f>INDEX(Results_Cases!CJ:CJ,MATCH(A64,Results_Cases!A:A,0))/DC64</f>
        <v>0.18</v>
      </c>
      <c r="CZ64" s="104">
        <f>INDEX(Results_Cases!CK:CK,MATCH(A64,Results_Cases!A:A,0))/DC64</f>
        <v>0</v>
      </c>
      <c r="DA64" s="104">
        <f>INDEX(Results_Cases!CL:CL,MATCH(A64,Results_Cases!A:A,0))/DC64</f>
        <v>0.1</v>
      </c>
      <c r="DB64" s="104">
        <f>INDEX(Results_Cases!CM:CM,MATCH(A64,Results_Cases!A:A,0))/DC64</f>
        <v>0.32</v>
      </c>
      <c r="DC64" s="100">
        <f>INDEX(Results_Cases!HB:HB,MATCH(A64,Results_Cases!A:A,0))</f>
        <v>50</v>
      </c>
      <c r="DD64" s="102">
        <f>IF(ISERROR(INDEX(Results_Cases!CN:CN,MATCH(A64,Results_Cases!A:A,0))/DK64),"..",INDEX(Results_Cases!CN:CN,MATCH(A64,Results_Cases!A:A,0))/DK64)</f>
        <v>0.82</v>
      </c>
      <c r="DE64" s="102">
        <f>IF(ISERROR(INDEX(Results_Cases!CO:CO,MATCH(A64,Results_Cases!A:A,0))/DK64),"..",INDEX(Results_Cases!CO:CO,MATCH(A64,Results_Cases!A:A,0))/DK64)</f>
        <v>0.04</v>
      </c>
      <c r="DF64" s="102">
        <f>IF(ISERROR(INDEX(Results_Cases!CP:CP,MATCH(A64,Results_Cases!A:A,0))/DK64),"..",INDEX(Results_Cases!CP:CP,MATCH(A64,Results_Cases!A:A,0))/DK64)</f>
        <v>0.08</v>
      </c>
      <c r="DG64" s="102">
        <f>IF(ISERROR(INDEX(Results_Cases!CQ:CQ,MATCH(A64,Results_Cases!A:A,0))/DK64),"..",INDEX(Results_Cases!CQ:CQ,MATCH(A64,Results_Cases!A:A,0))/DK64)</f>
        <v>0.04</v>
      </c>
      <c r="DH64" s="102">
        <f>IF(ISERROR(INDEX(Results_Cases!CR:CR,MATCH(A64,Results_Cases!A:A,0))/DK64),"..",INDEX(Results_Cases!CR:CR,MATCH(A64,Results_Cases!A:A,0))/DK64)</f>
        <v>0.02</v>
      </c>
      <c r="DI64" s="105">
        <f>IF(ISERROR(INDEX(Results_Cases!CS:CS,MATCH(A64,Results_Cases!A:A,0))),0,INDEX(Results_Cases!CS:CS,MATCH(A64,Results_Cases!A:A,0)))</f>
        <v>5.9351111111111106</v>
      </c>
      <c r="DJ64" s="106">
        <f>IF(ISERROR(INDEX(Results_Cases!CT:CT,MATCH(A64,Results_Cases!A:A,0))),0,INDEX(Results_Cases!CT:CT,MATCH(A64,Results_Cases!A:A,0)))</f>
        <v>4</v>
      </c>
      <c r="DK64" s="103">
        <f>INDEX(Results_Cases!CN:CN,MATCH(A64,Results_Cases!A:A,0))+INDEX(Results_Cases!CO:CO,MATCH(A64,Results_Cases!A:A,0))+INDEX(Results_Cases!CP:CP,MATCH(A64,Results_Cases!A:A,0))+INDEX(Results_Cases!CQ:CQ,MATCH(A64,Results_Cases!A:A,0))+INDEX(Results_Cases!CR:CR,MATCH(A64,Results_Cases!A:A,0))</f>
        <v>50</v>
      </c>
      <c r="DL64" s="104">
        <f>IF(ISERROR(INDEX(Results_Cases!CU:CU,MATCH(A64,Results_Cases!A:A,0))/DO64),"..",INDEX(Results_Cases!CU:CU,MATCH(A64,Results_Cases!A:A,0))/DO64)</f>
        <v>7.3170731707317069E-2</v>
      </c>
      <c r="DM64" s="104">
        <f>IF(ISERROR(INDEX(Results_Cases!CV:CV,MATCH(A64,Results_Cases!A:A,0))/DO64),"..",INDEX(Results_Cases!CV:CV,MATCH(A64,Results_Cases!A:A,0))/DO64)</f>
        <v>0.87804878048780488</v>
      </c>
      <c r="DN64" s="104">
        <f>IF(ISERROR(INDEX(Results_Cases!CW:CW,MATCH(A64,Results_Cases!A:A,0))/DO64),"..",INDEX(Results_Cases!CW:CW,MATCH(A64,Results_Cases!A:A,0))/DO64)</f>
        <v>4.878048780487805E-2</v>
      </c>
      <c r="DO64" s="100">
        <f>INDEX(Results_Cases!CU:CU,MATCH(A64,Results_Cases!A:A,0))+INDEX(Results_Cases!CV:CV,MATCH(A64,Results_Cases!A:A,0))+INDEX(Results_Cases!CW:CW,MATCH(A64,Results_Cases!A:A,0))</f>
        <v>41</v>
      </c>
      <c r="DP64" s="102">
        <f>IF(ISERROR(INDEX(Results_Cases!CX:CX,MATCH(A64,Results_Cases!A:A,0))/DS64),"..",INDEX(Results_Cases!CX:CX,MATCH(A64,Results_Cases!A:A,0))/DS64)</f>
        <v>0.5</v>
      </c>
      <c r="DQ64" s="102">
        <f>IF(ISERROR(INDEX(Results_Cases!CY:CY,MATCH(A64,Results_Cases!A:A,0))/DS64),"..",INDEX(Results_Cases!CY:CY,MATCH(A64,Results_Cases!A:A,0))/DS64)</f>
        <v>0.45833333333333331</v>
      </c>
      <c r="DR64" s="102">
        <f>IF(ISERROR(INDEX(Results_Cases!CZ:CZ,MATCH(A64,Results_Cases!A:A,0))/DS64),"..",INDEX(Results_Cases!CZ:CZ,MATCH(A64,Results_Cases!A:A,0))/DS64)</f>
        <v>4.1666666666666664E-2</v>
      </c>
      <c r="DS64" s="103">
        <f>INDEX(Results_Cases!CX:CX,MATCH(A64,Results_Cases!A:A,0))+INDEX(Results_Cases!CY:CY,MATCH(A64,Results_Cases!A:A,0))+INDEX(Results_Cases!CZ:CZ,MATCH(A64,Results_Cases!A:A,0))</f>
        <v>48</v>
      </c>
      <c r="DT64" s="104">
        <f>IF(ISERROR(INDEX(Results_Cases!DA:DA,MATCH(A64,Results_Cases!A:A,0))/EC64),"..",INDEX(Results_Cases!DA:DA,MATCH(A64,Results_Cases!A:A,0))/EC64)</f>
        <v>6.3829787234042548E-2</v>
      </c>
      <c r="DU64" s="104">
        <f>IF(ISERROR(INDEX(Results_Cases!DB:DB,MATCH(A64,Results_Cases!A:A,0))/EC64),"..",INDEX(Results_Cases!DB:DB,MATCH(A64,Results_Cases!A:A,0))/EC64)</f>
        <v>4.2553191489361701E-2</v>
      </c>
      <c r="DV64" s="104">
        <f>IF(ISERROR(INDEX(Results_Cases!DC:DC,MATCH(A64,Results_Cases!A:A,0))/EC64),"..",INDEX(Results_Cases!DC:DC,MATCH(A64,Results_Cases!A:A,0))/EC64)</f>
        <v>8.5106382978723402E-2</v>
      </c>
      <c r="DW64" s="104">
        <f>IF(ISERROR(INDEX(Results_Cases!DD:DD,MATCH(A64,Results_Cases!A:A,0))/EC64),"..",INDEX(Results_Cases!DD:DD,MATCH(A64,Results_Cases!A:A,0))/EC64)</f>
        <v>0.31914893617021278</v>
      </c>
      <c r="DX64" s="104">
        <f>IF(ISERROR(INDEX(Results_Cases!DE:DE,MATCH(A64,Results_Cases!A:A,0))/EC64),"..",INDEX(Results_Cases!DE:DE,MATCH(A64,Results_Cases!A:A,0))/EC64)</f>
        <v>0.10638297872340426</v>
      </c>
      <c r="DY64" s="104">
        <f>IF(ISERROR(INDEX(Results_Cases!DF:DF,MATCH(A64,Results_Cases!A:A,0))/EC64),"..",INDEX(Results_Cases!DF:DF,MATCH(A64,Results_Cases!A:A,0))/EC64)</f>
        <v>0.23404255319148937</v>
      </c>
      <c r="DZ64" s="104">
        <f>IF(ISERROR(INDEX(Results_Cases!DG:DG,MATCH(A64,Results_Cases!A:A,0))/EC64),"..",INDEX(Results_Cases!DG:DG,MATCH(A64,Results_Cases!A:A,0))/EC64)</f>
        <v>0.1276595744680851</v>
      </c>
      <c r="EA64" s="104">
        <f>IF(ISERROR(INDEX(Results_Cases!DH:DH,MATCH(A64,Results_Cases!A:A,0))/EC64),"..",INDEX(Results_Cases!DH:DH,MATCH(A64,Results_Cases!A:A,0))/EC64)</f>
        <v>2.1276595744680851E-2</v>
      </c>
      <c r="EB64" s="107">
        <f>IF(ISERROR(INDEX(Results_Cases!DI:DI,MATCH(A64,Results_Cases!A:A,0))),"..",INDEX(Results_Cases!DI:DI,MATCH(A64,Results_Cases!A:A,0)))</f>
        <v>52.215686274509807</v>
      </c>
      <c r="EC64" s="100">
        <f>INDEX(Results_Cases!DA:DA,MATCH(A64,Results_Cases!A:A,0))+INDEX(Results_Cases!DB:DB,MATCH(A64,Results_Cases!A:A,0))+INDEX(Results_Cases!DC:DC,MATCH(A64,Results_Cases!A:A,0))+INDEX(Results_Cases!DD:DD,MATCH(A64,Results_Cases!A:A,0))+INDEX(Results_Cases!DE:DE,MATCH(A64,Results_Cases!A:A,0))+INDEX(Results_Cases!DF:DF,MATCH(A64,Results_Cases!A:A,0))+INDEX(Results_Cases!DG:DG,MATCH(A64,Results_Cases!A:A,0))+INDEX(Results_Cases!DH:DH,MATCH(A64,Results_Cases!A:A,0))</f>
        <v>47</v>
      </c>
      <c r="ED64" s="102">
        <f>IF(ISERROR(INDEX(Results_Cases!DJ:DJ,MATCH(A64,Results_Cases!A:A,0))/EI64),"..",INDEX(Results_Cases!DJ:DJ,MATCH(A64,Results_Cases!A:A,0))/EI64)</f>
        <v>0</v>
      </c>
      <c r="EE64" s="102">
        <f>IF(ISERROR(INDEX(Results_Cases!DK:DK,MATCH(A64,Results_Cases!A:A,0))/EI64),"..",INDEX(Results_Cases!DK:DK,MATCH(A64,Results_Cases!A:A,0))/EI64)</f>
        <v>0.12</v>
      </c>
      <c r="EF64" s="102">
        <f>IF(ISERROR(INDEX(Results_Cases!DL:DL,MATCH(A64,Results_Cases!A:A,0))/EI64),"..",INDEX(Results_Cases!DL:DL,MATCH(A64,Results_Cases!A:A,0))/EI64)</f>
        <v>0.02</v>
      </c>
      <c r="EG64" s="102">
        <f>IF(ISERROR(INDEX(Results_Cases!DM:DM,MATCH(A64,Results_Cases!A:A,0))/EI64),"..",INDEX(Results_Cases!DM:DM,MATCH(A64,Results_Cases!A:A,0))/EI64)</f>
        <v>0.84</v>
      </c>
      <c r="EH64" s="102">
        <f>IF(ISERROR(INDEX(Results_Cases!DN:DN,MATCH(A64,Results_Cases!A:A,0))/EI64),"..",INDEX(Results_Cases!DN:DN,MATCH(A64,Results_Cases!A:A,0))/EI64)</f>
        <v>0.02</v>
      </c>
      <c r="EI64" s="103">
        <f>INDEX(Results_Cases!DJ:DJ,MATCH(A64,Results_Cases!A:A,0))+INDEX(Results_Cases!DK:DK,MATCH(A64,Results_Cases!A:A,0))+INDEX(Results_Cases!DL:DL,MATCH(A64,Results_Cases!A:A,0))+INDEX(Results_Cases!DM:DM,MATCH(A64,Results_Cases!A:A,0))+INDEX(Results_Cases!DN:DN,MATCH(A64,Results_Cases!A:A,0))</f>
        <v>50</v>
      </c>
      <c r="EJ64" s="104">
        <f>IF(ISERROR(INDEX(Results_Cases!DO:DO,MATCH(A64,Results_Cases!A:A,0))/EI64),"..",INDEX(Results_Cases!DO:DO,MATCH(A64,Results_Cases!A:A,0))/EI64)</f>
        <v>0</v>
      </c>
      <c r="EK64" s="104">
        <f>IF(ISERROR(INDEX(Results_Cases!DP:DP,MATCH(A64,Results_Cases!A:A,0))/EI64),"..",INDEX(Results_Cases!DP:DP,MATCH(A64,Results_Cases!A:A,0))/EI64)</f>
        <v>0</v>
      </c>
      <c r="EL64" s="104">
        <f>IF(ISERROR(INDEX(Results_Cases!DQ:DQ,MATCH(A64,Results_Cases!A:A,0))/EI64),"..",INDEX(Results_Cases!DQ:DQ,MATCH(A64,Results_Cases!A:A,0))/EI64)</f>
        <v>0</v>
      </c>
      <c r="EM64" s="102">
        <f>IF(ISERROR(INDEX(Results_Cases!DR:DR,MATCH(A64,Results_Cases!A:A,0))/EI64),"..",INDEX(Results_Cases!DR:DR,MATCH(A64,Results_Cases!A:A,0))/EI64)</f>
        <v>0</v>
      </c>
      <c r="EN64" s="102">
        <f>IF(ISERROR(INDEX(Results_Cases!DS:DS,MATCH(A64,Results_Cases!A:A,0))/EI64),"..",INDEX(Results_Cases!DS:DS,MATCH(A64,Results_Cases!A:A,0))/EI64)</f>
        <v>0</v>
      </c>
      <c r="EO64" s="102">
        <f>IF(ISERROR(INDEX(Results_Cases!DT:DT,MATCH(A64,Results_Cases!A:A,0))/EI64),"..",INDEX(Results_Cases!DT:DT,MATCH(A64,Results_Cases!A:A,0))/EI64)</f>
        <v>0.02</v>
      </c>
      <c r="EP64" s="102">
        <f>IF(ISERROR(INDEX(Results_Cases!DU:DU,MATCH(A64,Results_Cases!A:A,0))/EI64),"..",INDEX(Results_Cases!DU:DU,MATCH(A64,Results_Cases!A:A,0))/EI64)</f>
        <v>0.1</v>
      </c>
      <c r="EQ64" s="104">
        <f>IF(ISERROR(INDEX(Results_Cases!DV:DV,MATCH(A64,Results_Cases!A:A,0))/EI64),"..",INDEX(Results_Cases!DV:DV,MATCH(A64,Results_Cases!A:A,0))/EI64)</f>
        <v>0</v>
      </c>
      <c r="ER64" s="104">
        <f>IF(ISERROR(INDEX(Results_Cases!DW:DW,MATCH(A64,Results_Cases!A:A,0))/EI64),"..",INDEX(Results_Cases!DW:DW,MATCH(A64,Results_Cases!A:A,0))/EI64)</f>
        <v>0</v>
      </c>
      <c r="ES64" s="104">
        <f>IF(ISERROR(INDEX(Results_Cases!DX:DX,MATCH(A64,Results_Cases!A:A,0))/EI64),"..",INDEX(Results_Cases!DX:DX,MATCH(A64,Results_Cases!A:A,0))/EI64)</f>
        <v>0.02</v>
      </c>
      <c r="ET64" s="104">
        <f>IF(ISERROR(INDEX(Results_Cases!DY:DY,MATCH(A64,Results_Cases!A:A,0))/EI64),"..",INDEX(Results_Cases!DY:DY,MATCH(A64,Results_Cases!A:A,0))/EI64)</f>
        <v>0</v>
      </c>
      <c r="EU64" s="104">
        <f>IF(ISERROR(INDEX(Results_Cases!DZ:DZ,MATCH(A64,Results_Cases!A:A,0))/EI64),"..",INDEX(Results_Cases!DZ:DZ,MATCH(A64,Results_Cases!A:A,0))/EI64)</f>
        <v>0</v>
      </c>
      <c r="EV64" s="104">
        <f>IF(ISERROR(INDEX(Results_Cases!EA:EA,MATCH(A64,Results_Cases!A:A,0))/EI64),"..",INDEX(Results_Cases!EA:EA,MATCH(A64,Results_Cases!A:A,0))/EI64)</f>
        <v>0</v>
      </c>
      <c r="EW64" s="104">
        <f>IF(ISERROR(INDEX(Results_Cases!EB:EB,MATCH(A64,Results_Cases!A:A,0))/EI64),"..",INDEX(Results_Cases!EB:EB,MATCH(A64,Results_Cases!A:A,0))/EI64)</f>
        <v>0</v>
      </c>
      <c r="EX64" s="102">
        <f>IF(ISERROR(INDEX(Results_Cases!EC:EC,MATCH(A64,Results_Cases!A:A,0))/EI64),"..",INDEX(Results_Cases!EC:EC,MATCH(A64,Results_Cases!A:A,0))/EI64)</f>
        <v>0</v>
      </c>
      <c r="EY64" s="102">
        <f>IF(ISERROR(INDEX(Results_Cases!ED:ED,MATCH(A64,Results_Cases!A:A,0))/EI64),"..",INDEX(Results_Cases!ED:ED,MATCH(A64,Results_Cases!A:A,0))/EI64)</f>
        <v>0</v>
      </c>
      <c r="EZ64" s="102">
        <f>IF(ISERROR(INDEX(Results_Cases!EE:EE,MATCH(A64,Results_Cases!A:A,0))/EI64),"..",INDEX(Results_Cases!EE:EE,MATCH(A64,Results_Cases!A:A,0))/EI64)</f>
        <v>0</v>
      </c>
      <c r="FA64" s="102">
        <f>IF(ISERROR(INDEX(Results_Cases!EF:EF,MATCH(A64,Results_Cases!A:A,0))/EI64),"..",INDEX(Results_Cases!EF:EF,MATCH(A64,Results_Cases!A:A,0))/EI64)</f>
        <v>0</v>
      </c>
      <c r="FB64" s="102">
        <f>IF(ISERROR(INDEX(Results_Cases!EG:EG,MATCH(A64,Results_Cases!A:A,0))/EI64),"..",INDEX(Results_Cases!EG:EG,MATCH(A64,Results_Cases!A:A,0))/EI64)</f>
        <v>0.04</v>
      </c>
      <c r="FC64" s="102">
        <f>IF(ISERROR(INDEX(Results_Cases!EH:EH,MATCH(A64,Results_Cases!A:A,0))/EI64),"..",INDEX(Results_Cases!EH:EH,MATCH(A64,Results_Cases!A:A,0))/EI64)</f>
        <v>0</v>
      </c>
      <c r="FD64" s="102">
        <f>IF(ISERROR(INDEX(Results_Cases!EI:EI,MATCH(A64,Results_Cases!A:A,0))/EI64),"..",INDEX(Results_Cases!EI:EI,MATCH(A64,Results_Cases!A:A,0))/EI64)</f>
        <v>0</v>
      </c>
      <c r="FE64" s="102">
        <f>IF(ISERROR(INDEX(Results_Cases!EJ:EJ,MATCH(A64,Results_Cases!A:A,0))/EI64),"..",INDEX(Results_Cases!EJ:EJ,MATCH(A64,Results_Cases!A:A,0))/EI64)</f>
        <v>0</v>
      </c>
      <c r="FF64" s="102">
        <f>IF(ISERROR(INDEX(Results_Cases!EK:EK,MATCH(A64,Results_Cases!A:A,0))/EI64),"..",INDEX(Results_Cases!EK:EK,MATCH(A64,Results_Cases!A:A,0))/EI64)</f>
        <v>0</v>
      </c>
      <c r="FG64" s="102">
        <f>IF(ISERROR(INDEX(Results_Cases!EL:EL,MATCH(A64,Results_Cases!A:A,0))/EI64),"..",INDEX(Results_Cases!EL:EL,MATCH(A64,Results_Cases!A:A,0))/EI64)</f>
        <v>0</v>
      </c>
      <c r="FH64" s="102">
        <f>IF(ISERROR(INDEX(Results_Cases!EM:EM,MATCH(A64,Results_Cases!A:A,0))/EI64),"..",INDEX(Results_Cases!EM:EM,MATCH(A64,Results_Cases!A:A,0))/EI64)</f>
        <v>0</v>
      </c>
      <c r="FI64" s="102">
        <f>IF(ISERROR(INDEX(Results_Cases!EN:EN,MATCH(A64,Results_Cases!A:A,0))/EI64),"..",INDEX(Results_Cases!EN:EN,MATCH(A64,Results_Cases!A:A,0))/EI64)</f>
        <v>0</v>
      </c>
      <c r="FJ64" s="102">
        <f>IF(ISERROR(INDEX(Results_Cases!EO:EO,MATCH(A64,Results_Cases!A:A,0))/EI64),"..",INDEX(Results_Cases!EO:EO,MATCH(A64,Results_Cases!A:A,0))/EI64)</f>
        <v>0.02</v>
      </c>
      <c r="FK64" s="102">
        <f>IF(ISERROR(INDEX(Results_Cases!EP:EP,MATCH(A64,Results_Cases!A:A,0))/EI64),"..",INDEX(Results_Cases!EP:EP,MATCH(A64,Results_Cases!A:A,0))/EI64)</f>
        <v>0</v>
      </c>
      <c r="FL64" s="102">
        <f>IF(ISERROR(INDEX(Results_Cases!EQ:EQ,MATCH(A64,Results_Cases!A:A,0))/EI64),"..",INDEX(Results_Cases!EQ:EQ,MATCH(A64,Results_Cases!A:A,0))/EI64)</f>
        <v>0</v>
      </c>
      <c r="FM64" s="102">
        <f>IF(ISERROR(INDEX(Results_Cases!ER:ER,MATCH(A64,Results_Cases!A:A,0))/EI64),"..",INDEX(Results_Cases!ER:ER,MATCH(A64,Results_Cases!A:A,0))/EI64)</f>
        <v>0.02</v>
      </c>
      <c r="FN64" s="102">
        <f>IF(ISERROR(INDEX(Results_Cases!ES:ES,MATCH(A64,Results_Cases!A:A,0))/EI64),"..",INDEX(Results_Cases!ES:ES,MATCH(A64,Results_Cases!A:A,0))/EI64)</f>
        <v>0</v>
      </c>
      <c r="FO64" s="102">
        <f>IF(ISERROR(INDEX(Results_Cases!ET:ET,MATCH(A64,Results_Cases!A:A,0))/EI64),"..",INDEX(Results_Cases!ET:ET,MATCH(A64,Results_Cases!A:A,0))/EI64)</f>
        <v>0</v>
      </c>
      <c r="FP64" s="102">
        <f>IF(ISERROR(INDEX(Results_Cases!EU:EU,MATCH(A64,Results_Cases!A:A,0))/EI64),"..",INDEX(Results_Cases!EU:EU,MATCH(A64,Results_Cases!A:A,0))/EI64)</f>
        <v>0</v>
      </c>
      <c r="FQ64" s="102">
        <f>IF(ISERROR(INDEX(Results_Cases!EV:EV,MATCH(A64,Results_Cases!A:A,0))/EI64),"..",INDEX(Results_Cases!EV:EV,MATCH(A64,Results_Cases!A:A,0))/EI64)</f>
        <v>0</v>
      </c>
      <c r="FR64" s="102">
        <f>IF(ISERROR(INDEX(Results_Cases!EW:EW,MATCH(A64,Results_Cases!A:A,0))/EI64),"..",INDEX(Results_Cases!EW:EW,MATCH(A64,Results_Cases!A:A,0))/EI64)</f>
        <v>0</v>
      </c>
      <c r="FS64" s="102">
        <f>IF(ISERROR(INDEX(Results_Cases!EX:EX,MATCH(A64,Results_Cases!A:A,0))/EI64),"..",INDEX(Results_Cases!EX:EX,MATCH(A64,Results_Cases!A:A,0))/EI64)</f>
        <v>0.76</v>
      </c>
      <c r="FT64" s="104">
        <f>IF(ISERROR(INDEX(Results_Cases!EY:EY,MATCH(A64,Results_Cases!A:A,0))/EI64),"..",INDEX(Results_Cases!EY:EY,MATCH(A64,Results_Cases!A:A,0))/EI64)</f>
        <v>0.02</v>
      </c>
      <c r="FU64" s="104">
        <f>IF(ISERROR(INDEX(Results_Cases!EZ:EZ,MATCH(A64,Results_Cases!A:A,0))/EI64),"..",INDEX(Results_Cases!EZ:EZ,MATCH(A64,Results_Cases!A:A,0))/EI64)</f>
        <v>0</v>
      </c>
      <c r="FV64" s="102">
        <f>IF(ISERROR(INDEX(Results_Cases!FA:FA,MATCH(A64,Results_Cases!A:A,0))/GB64),"..",INDEX(Results_Cases!FA:FA,MATCH(A64,Results_Cases!A:A,0))/GB64)</f>
        <v>0.88571428571428568</v>
      </c>
      <c r="FW64" s="102">
        <f>IF(ISERROR(INDEX(Results_Cases!FB:FB,MATCH(A64,Results_Cases!A:A,0))/GB64),"..",INDEX(Results_Cases!FB:FB,MATCH(A64,Results_Cases!A:A,0))/GB64)</f>
        <v>0</v>
      </c>
      <c r="FX64" s="102">
        <f>IF(ISERROR(INDEX(Results_Cases!FC:FC,MATCH(A64,Results_Cases!A:A,0))/GB64),"..",INDEX(Results_Cases!FC:FC,MATCH(A64,Results_Cases!A:A,0))/GB64)</f>
        <v>0</v>
      </c>
      <c r="FY64" s="102">
        <f>IF(ISERROR(INDEX(Results_Cases!FD:FD,MATCH(A64,Results_Cases!A:A,0))/GB64),"..",INDEX(Results_Cases!FD:FD,MATCH(A64,Results_Cases!A:A,0))/GB64)</f>
        <v>5.7142857142857141E-2</v>
      </c>
      <c r="FZ64" s="102">
        <f>IF(ISERROR(INDEX(Results_Cases!FE:FE,MATCH(A64,Results_Cases!A:A,0))/GB64),"..",INDEX(Results_Cases!FE:FE,MATCH(A64,Results_Cases!A:A,0))/GB64)</f>
        <v>5.7142857142857141E-2</v>
      </c>
      <c r="GA64" s="108">
        <f>IF(ISERROR(INDEX(Results_Cases!FF:FF,MATCH(A64,Results_Cases!A:A,0))/GB64),"..",INDEX(Results_Cases!FF:FF,MATCH(A64,Results_Cases!A:A,0))/GB64)</f>
        <v>0</v>
      </c>
      <c r="GB64" s="103">
        <f>INDEX(Results_Cases!FA:FA,MATCH(A64,Results_Cases!A:A,0))+INDEX(Results_Cases!FB:FB,MATCH(A64,Results_Cases!A:A,0))+INDEX(Results_Cases!FC:FC,MATCH(A64,Results_Cases!A:A,0))+INDEX(Results_Cases!FD:FD,MATCH(A64,Results_Cases!A:A,0))+INDEX(Results_Cases!FE:FE,MATCH(A64,Results_Cases!A:A,0))+INDEX(Results_Cases!FF:FF,MATCH(A64,Results_Cases!A:A,0))</f>
        <v>35</v>
      </c>
      <c r="GC64" s="104">
        <f>IF(ISERROR(INDEX(Results_Cases!FG:FG,MATCH(A64,Results_Cases!A:A,0))/GQ64),"..",INDEX(Results_Cases!FG:FG,MATCH(A64,Results_Cases!A:A,0))/GQ64)</f>
        <v>0.967741935483871</v>
      </c>
      <c r="GD64" s="104">
        <f>IF(ISERROR(INDEX(Results_Cases!FH:FH,MATCH(A64,Results_Cases!A:A,0))/GQ64),"..",INDEX(Results_Cases!FH:FH,MATCH(A64,Results_Cases!A:A,0))/GQ64)</f>
        <v>3.2258064516129031E-2</v>
      </c>
      <c r="GE64" s="104">
        <f>IF(ISERROR(INDEX(Results_Cases!FI:FI,MATCH(A64,Results_Cases!A:A,0))/GQ64),"..",INDEX(Results_Cases!FI:FI,MATCH(A64,Results_Cases!A:A,0))/GQ64)</f>
        <v>0</v>
      </c>
      <c r="GF64" s="104">
        <f>IF(ISERROR(INDEX(Results_Cases!FJ:FJ,MATCH(A64,Results_Cases!A:A,0))/GQ64),"..",INDEX(Results_Cases!FJ:FJ,MATCH(A64,Results_Cases!A:A,0))/GQ64)</f>
        <v>0</v>
      </c>
      <c r="GG64" s="104">
        <f>IF(ISERROR(INDEX(Results_Cases!FK:FK,MATCH(A64,Results_Cases!A:A,0))/GQ64),"..",INDEX(Results_Cases!FK:FK,MATCH(A64,Results_Cases!A:A,0))/GQ64)</f>
        <v>0</v>
      </c>
      <c r="GH64" s="104">
        <f>IF(ISERROR(INDEX(Results_Cases!FL:FL,MATCH(A64,Results_Cases!A:A,0))/GQ64),"..",INDEX(Results_Cases!FL:FL,MATCH(A64,Results_Cases!A:A,0))/GQ64)</f>
        <v>0</v>
      </c>
      <c r="GI64" s="104">
        <f>IF(ISERROR(INDEX(Results_Cases!FM:FM,MATCH(A64,Results_Cases!A:A,0))/GQ64),"..",INDEX(Results_Cases!FM:FM,MATCH(A64,Results_Cases!A:A,0))/GQ64)</f>
        <v>0</v>
      </c>
      <c r="GJ64" s="104">
        <f>IF(ISERROR(INDEX(Results_Cases!FN:FN,MATCH(A64,Results_Cases!A:A,0))/GQ64),"..",INDEX(Results_Cases!FN:FN,MATCH(A64,Results_Cases!A:A,0))/GQ64)</f>
        <v>0</v>
      </c>
      <c r="GK64" s="104">
        <f>IF(ISERROR(INDEX(Results_Cases!FO:FO,MATCH(A64,Results_Cases!A:A,0))/GQ64),"..",INDEX(Results_Cases!FO:FO,MATCH(A64,Results_Cases!A:A,0))/GQ64)</f>
        <v>0</v>
      </c>
      <c r="GL64" s="104">
        <f>IF(ISERROR(INDEX(Results_Cases!FP:FP,MATCH(A64,Results_Cases!A:A,0))/GQ64),"..",INDEX(Results_Cases!FP:FP,MATCH(A64,Results_Cases!A:A,0))/GQ64)</f>
        <v>0</v>
      </c>
      <c r="GM64" s="104">
        <f>IF(ISERROR(INDEX(Results_Cases!FQ:FQ,MATCH(A64,Results_Cases!A:A,0))/GQ64),"..",INDEX(Results_Cases!FQ:FQ,MATCH(A64,Results_Cases!A:A,0))/GQ64)</f>
        <v>0</v>
      </c>
      <c r="GN64" s="104">
        <f>IF(ISERROR(INDEX(Results_Cases!FR:FR,MATCH(A64,Results_Cases!A:A,0))/GQ64),"..",INDEX(Results_Cases!FR:FR,MATCH(A64,Results_Cases!A:A,0))/GQ64)</f>
        <v>0</v>
      </c>
      <c r="GO64" s="104">
        <f>IF(ISERROR(INDEX(Results_Cases!FS:FS,MATCH(A64,Results_Cases!A:A,0))/GQ64),"..",INDEX(Results_Cases!FS:FS,MATCH(A64,Results_Cases!A:A,0))/GQ64)</f>
        <v>0</v>
      </c>
      <c r="GP64" s="104">
        <f>IF(ISERROR(INDEX(Results_Cases!FT:FT,MATCH(A64,Results_Cases!A:A,0))/GQ64),"..",INDEX(Results_Cases!FT:FT,MATCH(A64,Results_Cases!A:A,0))/GQ64)</f>
        <v>0</v>
      </c>
      <c r="GQ64" s="100">
        <f>INDEX(Results_Cases!FG:FG,MATCH(A64,Results_Cases!A:A,0))+INDEX(Results_Cases!FH:FH,MATCH(A64,Results_Cases!A:A,0))+INDEX(Results_Cases!FI:FI,MATCH(A64,Results_Cases!A:A,0))+INDEX(Results_Cases!FJ:FJ,MATCH(A64,Results_Cases!A:A,0))+INDEX(Results_Cases!FK:FK,MATCH(A64,Results_Cases!A:A,0))+INDEX(Results_Cases!FL:FL,MATCH(A64,Results_Cases!A:A,0))+INDEX(Results_Cases!FM:FM,MATCH(A64,Results_Cases!A:A,0))+INDEX(Results_Cases!FN:FN,MATCH(A64,Results_Cases!A:A,0))+INDEX(Results_Cases!FO:FO,MATCH(A64,Results_Cases!A:A,0))+INDEX(Results_Cases!FP:FP,MATCH(A64,Results_Cases!A:A,0))+INDEX(Results_Cases!FQ:FQ,MATCH(A64,Results_Cases!A:A,0))+INDEX(Results_Cases!FR:FR,MATCH(A64,Results_Cases!A:A,0))+INDEX(Results_Cases!FS:FS,MATCH(A64,Results_Cases!A:A,0))+INDEX(Results_Cases!FT:FT,MATCH(A64,Results_Cases!A:A,0))</f>
        <v>31</v>
      </c>
      <c r="GR64" s="102" t="str">
        <f>IF(ISERROR(INDEX(Results_Cases!FU:FU,MATCH(A64,Results_Cases!A:A,0))/GS64),"..",INDEX(Results_Cases!FU:FU,MATCH(A64,Results_Cases!A:A,0))/GS64)</f>
        <v>..</v>
      </c>
      <c r="GS64" s="109">
        <f>INDEX(Results_Cases!FU:FU,MATCH(A64,Results_Cases!A:A,0))</f>
        <v>0</v>
      </c>
      <c r="GT64" s="104" t="str">
        <f>IF(ISERROR(INDEX(Results_Cases!FV:FV,MATCH(A64,Results_Cases!A:A,0))/GV64),"..",INDEX(Results_Cases!FV:FV,MATCH(A64,Results_Cases!A:A,0))/GV64)</f>
        <v>..</v>
      </c>
      <c r="GU64" s="104" t="str">
        <f>IF(ISERROR(INDEX(Results_Cases!FW:FW,MATCH(A64,Results_Cases!A:A,0))/GV64),"..",INDEX(Results_Cases!FW:FW,MATCH(A64,Results_Cases!A:A,0))/GV64)</f>
        <v>..</v>
      </c>
      <c r="GV64" s="110">
        <f>INDEX(Results_Cases!FV:FV,MATCH(A64,Results_Cases!A:A,0))+INDEX(Results_Cases!FW:FW,MATCH(A64,Results_Cases!A:A,0))</f>
        <v>0</v>
      </c>
      <c r="GW64" s="102">
        <f>IF(ISERROR(INDEX(Results_Cases!FX:FX,MATCH(A64,Results_Cases!A:A,0))/GZ64),"..",INDEX(Results_Cases!FX:FX,MATCH(A64,Results_Cases!A:A,0))/GZ64)</f>
        <v>1</v>
      </c>
      <c r="GX64" s="102">
        <f>IF(ISERROR(INDEX(Results_Cases!FY:FY,MATCH(A64,Results_Cases!A:A,0))/GZ64),"..",INDEX(Results_Cases!FY:FY,MATCH(A64,Results_Cases!A:A,0))/GZ64)</f>
        <v>0</v>
      </c>
      <c r="GY64" s="102">
        <f>IF(ISERROR(INDEX(Results_Cases!FZ:FZ,MATCH(A64,Results_Cases!A:A,0))/GZ64),"..",INDEX(Results_Cases!FZ:FZ,MATCH(A64,Results_Cases!A:A,0))/GZ64)</f>
        <v>0</v>
      </c>
      <c r="GZ64" s="109">
        <f>INDEX(Results_Cases!FX:FX,MATCH(A64,Results_Cases!A:A,0))+INDEX(Results_Cases!FY:FY,MATCH(A64,Results_Cases!A:A,0))+INDEX(Results_Cases!FZ:FZ,MATCH(A64,Results_Cases!A:A,0))</f>
        <v>2</v>
      </c>
      <c r="HA64" s="104">
        <f>IF(ISERROR(INDEX(Results_Cases!GA:GA,MATCH(A64,Results_Cases!A:A,0))/HF64),"..",INDEX(Results_Cases!GA:GA,MATCH(A64,Results_Cases!A:A,0))/HF64)</f>
        <v>0.5</v>
      </c>
      <c r="HB64" s="104">
        <f>IF(ISERROR(INDEX(Results_Cases!GB:GB,MATCH(A64,Results_Cases!A:A,0))/HF64),"..",INDEX(Results_Cases!GB:GB,MATCH(A64,Results_Cases!A:A,0))/HF64)</f>
        <v>0.5</v>
      </c>
      <c r="HC64" s="104">
        <f>IF(ISERROR(INDEX(Results_Cases!GC:GC,MATCH(A64,Results_Cases!A:A,0))/HF64),"..",INDEX(Results_Cases!GC:GC,MATCH(A64,Results_Cases!A:A,0))/HF64)</f>
        <v>0</v>
      </c>
      <c r="HD64" s="104">
        <f>IF(ISERROR(INDEX(Results_Cases!GD:GD,MATCH(A64,Results_Cases!A:A,0))/HF64),"..",INDEX(Results_Cases!GD:GD,MATCH(A64,Results_Cases!A:A,0))/HF64)</f>
        <v>0</v>
      </c>
      <c r="HE64" s="104">
        <f>IF(ISERROR(INDEX(Results_Cases!GE:GE,MATCH(A64,Results_Cases!A:A,0))/HF64),"..",INDEX(Results_Cases!GE:GE,MATCH(A64,Results_Cases!A:A,0))/HF64)</f>
        <v>0</v>
      </c>
      <c r="HF64" s="110">
        <f>INDEX(Results_Cases!GA:GA,MATCH(A64,Results_Cases!A:A,0))+INDEX(Results_Cases!GB:GB,MATCH(A64,Results_Cases!A:A,0))+INDEX(Results_Cases!GC:GC,MATCH(A64,Results_Cases!A:A,0))+INDEX(Results_Cases!GD:GD,MATCH(A64,Results_Cases!A:A,0))+INDEX(Results_Cases!GE:GE,MATCH(A64,Results_Cases!A:A,0))</f>
        <v>2</v>
      </c>
      <c r="HG64" s="102">
        <f>INDEX(Results_Cases!GF:GF,MATCH(A64,Results_Cases!A:A,0))/HO64</f>
        <v>0.88888888888888884</v>
      </c>
      <c r="HH64" s="102">
        <f>INDEX(Results_Cases!GG:GG,MATCH(A64,Results_Cases!A:A,0))/HO64</f>
        <v>2.7777777777777776E-2</v>
      </c>
      <c r="HI64" s="102">
        <f>INDEX(Results_Cases!GH:GH,MATCH(A64,Results_Cases!A:A,0))/HO64</f>
        <v>0</v>
      </c>
      <c r="HJ64" s="102">
        <f>INDEX(Results_Cases!GI:GI,MATCH(A64,Results_Cases!A:A,0))/HO64</f>
        <v>0</v>
      </c>
      <c r="HK64" s="102">
        <f>INDEX(Results_Cases!GJ:GJ,MATCH(A64,Results_Cases!A:A,0))/HO64</f>
        <v>0</v>
      </c>
      <c r="HL64" s="102">
        <f>INDEX(Results_Cases!GK:GK,MATCH(A64,Results_Cases!A:A,0))/HO64</f>
        <v>0</v>
      </c>
      <c r="HM64" s="102">
        <f>INDEX(Results_Cases!GL:GL,MATCH(A64,Results_Cases!A:A,0))/HO64</f>
        <v>0</v>
      </c>
      <c r="HN64" s="102">
        <f>INDEX(Results_Cases!GM:GM,MATCH(A64,Results_Cases!A:A,0))/HO64</f>
        <v>8.3333333333333329E-2</v>
      </c>
      <c r="HO64" s="103">
        <f>INDEX(Results_Cases!HC:HC,MATCH(A64,Results_Cases!A:A,0))</f>
        <v>36</v>
      </c>
      <c r="HP64" s="104">
        <f>IF(ISERROR(INDEX(Results_Cases!GN:GN,MATCH(A64,Results_Cases!A:A,0))/HX64),0,INDEX(Results_Cases!GN:GN,MATCH(A64,Results_Cases!A:A,0))/HX64)</f>
        <v>0.34210526315789475</v>
      </c>
      <c r="HQ64" s="104">
        <f>IF(ISERROR(INDEX(Results_Cases!GO:GO,MATCH(A64,Results_Cases!A:A,0))/HX64),0,INDEX(Results_Cases!GO:GO,MATCH(A64,Results_Cases!A:A,0))/HX64)</f>
        <v>7.8947368421052627E-2</v>
      </c>
      <c r="HR64" s="104">
        <f>IF(ISERROR(INDEX(Results_Cases!GP:GP,MATCH(A64,Results_Cases!A:A,0))/HX64),0,INDEX(Results_Cases!GP:GP,MATCH(A64,Results_Cases!A:A,0))/HX64)</f>
        <v>5.2631578947368418E-2</v>
      </c>
      <c r="HS64" s="104">
        <f>IF(ISERROR(INDEX(Results_Cases!GQ:GQ,MATCH(A64,Results_Cases!A:A,0))/HX64),0,INDEX(Results_Cases!GQ:GQ,MATCH(A64,Results_Cases!A:A,0))/HX64)</f>
        <v>0</v>
      </c>
      <c r="HT64" s="104">
        <f>IF(ISERROR(INDEX(Results_Cases!GR:GR,MATCH(A64,Results_Cases!A:A,0))/HX64),0,INDEX(Results_Cases!GR:GR,MATCH(A64,Results_Cases!A:A,0))/HX64)</f>
        <v>0.47368421052631576</v>
      </c>
      <c r="HU64" s="104">
        <f>IF(ISERROR(INDEX(Results_Cases!GS:GS,MATCH(A64,Results_Cases!A:A,0))/HX64),0,INDEX(Results_Cases!GS:GS,MATCH(A64,Results_Cases!A:A,0))/HX64)</f>
        <v>0</v>
      </c>
      <c r="HV64" s="104">
        <f>IF(ISERROR(INDEX(Results_Cases!GT:GT,MATCH(A64,Results_Cases!A:A,0))/HX64),0,INDEX(Results_Cases!GT:GT,MATCH(A64,Results_Cases!A:A,0))/HX64)</f>
        <v>0</v>
      </c>
      <c r="HW64" s="104">
        <f>IF(ISERROR(INDEX(Results_Cases!GU:GU,MATCH(A64,Results_Cases!A:A,0))/HX64),0,INDEX(Results_Cases!GU:GU,MATCH(A64,Results_Cases!A:A,0))/HX64)</f>
        <v>5.2631578947368418E-2</v>
      </c>
      <c r="HX64" s="100">
        <f>INDEX(Results_Cases!GN:GN,MATCH(A64,Results_Cases!A:A,0))+INDEX(Results_Cases!GO:GO,MATCH(A64,Results_Cases!A:A,0))+INDEX(Results_Cases!GP:GP,MATCH(A64,Results_Cases!A:A,0))+INDEX(Results_Cases!GQ:GQ,MATCH(A64,Results_Cases!A:A,0))+INDEX(Results_Cases!GR:GR,MATCH(A64,Results_Cases!A:A,0))+INDEX(Results_Cases!GS:GS,MATCH(A64,Results_Cases!A:A,0))+INDEX(Results_Cases!GT:GT,MATCH(A64,Results_Cases!A:A,0))+INDEX(Results_Cases!GU:GU,MATCH(A64,Results_Cases!A:A,0))</f>
        <v>38</v>
      </c>
      <c r="HY64" s="102">
        <f>IF(ISERROR(INDEX(Results_Cases!GV:GV,MATCH(A64,Results_Cases!A:A,0))/IA64),"..",INDEX(Results_Cases!GV:GV,MATCH(A64,Results_Cases!A:A,0))/IA64)</f>
        <v>0.48</v>
      </c>
      <c r="HZ64" s="102">
        <f>IF(ISERROR(INDEX(Results_Cases!GW:GW,MATCH(A64,Results_Cases!A:A,0))/IA64),"..",INDEX(Results_Cases!GW:GW,MATCH(A64,Results_Cases!A:A,0))/IA64)</f>
        <v>0.52</v>
      </c>
      <c r="IA64" s="103">
        <f>INDEX(Results_Cases!GV:GV,MATCH(A64,Results_Cases!A:A,0))+INDEX(Results_Cases!GW:GW,MATCH(A64,Results_Cases!A:A,0))</f>
        <v>50</v>
      </c>
      <c r="IB64" s="104">
        <f>IF(ISERROR(INDEX(Results_Cases!GX:GX,MATCH(A64,Results_Cases!A:A,0))/ID64),"..",INDEX(Results_Cases!GX:GX,MATCH(A64,Results_Cases!A:A,0))/ID64)</f>
        <v>0.02</v>
      </c>
      <c r="IC64" s="104">
        <f>IF(ISERROR(INDEX(Results_Cases!GY:GY,MATCH(A64,Results_Cases!A:A,0))/ID64),"..",INDEX(Results_Cases!GY:GY,MATCH(A64,Results_Cases!A:A,0))/ID64)</f>
        <v>0.98</v>
      </c>
      <c r="ID64" s="111">
        <f>INDEX(Results_Cases!GX:GX,MATCH(A64,Results_Cases!A:A,0))+INDEX(Results_Cases!GY:GY,MATCH(A64,Results_Cases!A:A,0))</f>
        <v>50</v>
      </c>
    </row>
    <row r="65" spans="1:238" s="30" customFormat="1" ht="24" customHeight="1" x14ac:dyDescent="0.2">
      <c r="A65" s="93" t="s">
        <v>147</v>
      </c>
      <c r="B65" s="94" t="s">
        <v>84</v>
      </c>
      <c r="C65" s="94" t="s">
        <v>174</v>
      </c>
      <c r="D65" s="100">
        <f>INDEX(Results_Cases!D:D,MATCH(A65,Results_Cases!A:A,0))</f>
        <v>54</v>
      </c>
      <c r="E65" s="102">
        <f>INDEX(Results_Cases!E:E,MATCH(A65,Results_Cases!A:A,0))/G65</f>
        <v>1</v>
      </c>
      <c r="F65" s="102">
        <f>INDEX(Results_Cases!F:F,MATCH(A65,Results_Cases!A:A,0))/G65</f>
        <v>0</v>
      </c>
      <c r="G65" s="103">
        <f>INDEX(Results_Cases!D:D,MATCH(A65,Results_Cases!A:A,0))</f>
        <v>54</v>
      </c>
      <c r="H65" s="104">
        <f>INDEX(Results_Cases!G:G,MATCH(A65,Results_Cases!A:A,0))/T65</f>
        <v>0.1111111111111111</v>
      </c>
      <c r="I65" s="104">
        <f>INDEX(Results_Cases!H:H,MATCH(A65,Results_Cases!A:A,0))/T65</f>
        <v>0.35185185185185186</v>
      </c>
      <c r="J65" s="104">
        <f>INDEX(Results_Cases!I:I,MATCH(A65,Results_Cases!A:A,0))/T65</f>
        <v>0.5</v>
      </c>
      <c r="K65" s="104">
        <f>INDEX(Results_Cases!J:J,MATCH(A65,Results_Cases!A:A,0))/T65</f>
        <v>0.27777777777777779</v>
      </c>
      <c r="L65" s="104">
        <f>INDEX(Results_Cases!K:K,MATCH(A65,Results_Cases!A:A,0))/T65</f>
        <v>0.29629629629629628</v>
      </c>
      <c r="M65" s="104">
        <f>INDEX(Results_Cases!L:L,MATCH(A65,Results_Cases!A:A,0))/T65</f>
        <v>5.5555555555555552E-2</v>
      </c>
      <c r="N65" s="104">
        <f>INDEX(Results_Cases!M:M,MATCH(A65,Results_Cases!A:A,0))/T65</f>
        <v>0.1111111111111111</v>
      </c>
      <c r="O65" s="104">
        <f>INDEX(Results_Cases!N:N,MATCH(A65,Results_Cases!A:A,0))/T65</f>
        <v>5.5555555555555552E-2</v>
      </c>
      <c r="P65" s="104">
        <f>INDEX(Results_Cases!O:O,MATCH(A65,Results_Cases!A:A,0))/T65</f>
        <v>0.14814814814814814</v>
      </c>
      <c r="Q65" s="104">
        <f>INDEX(Results_Cases!P:P,MATCH(A65,Results_Cases!A:A,0))/T65</f>
        <v>1.8518518518518517E-2</v>
      </c>
      <c r="R65" s="104">
        <f>INDEX(Results_Cases!Q:Q,MATCH(A65,Results_Cases!A:A,0))/T65</f>
        <v>9.2592592592592587E-2</v>
      </c>
      <c r="S65" s="104">
        <f>INDEX(Results_Cases!R:R,MATCH(A65,Results_Cases!A:A,0))/T65</f>
        <v>9.2592592592592587E-2</v>
      </c>
      <c r="T65" s="100">
        <f>INDEX(Results_Cases!GZ:GZ,MATCH(A65,Results_Cases!A:A,0))</f>
        <v>54</v>
      </c>
      <c r="U65" s="102">
        <f>IF(ISERROR(INDEX(Results_Cases!S:S,MATCH(A65,Results_Cases!A:A,0))/X65),0,INDEX(Results_Cases!S:S,MATCH(A65,Results_Cases!A:A,0))/X65)</f>
        <v>0.33333333333333331</v>
      </c>
      <c r="V65" s="102">
        <f>IF(ISERROR(INDEX(Results_Cases!T:T,MATCH(A65,Results_Cases!A:A,0))/X65),0,INDEX(Results_Cases!T:T,MATCH(A65,Results_Cases!A:A,0))/X65)</f>
        <v>0.5</v>
      </c>
      <c r="W65" s="102">
        <f>IF(ISERROR(INDEX(Results_Cases!U:U,MATCH(A65,Results_Cases!A:A,0))/X65),0,INDEX(Results_Cases!U:U,MATCH(A65,Results_Cases!A:A,0))/X65)</f>
        <v>0.16666666666666666</v>
      </c>
      <c r="X65" s="103">
        <f>IF(INDEX(Results_Cases!S:S,MATCH(A65,Results_Cases!A:A,0))+INDEX(Results_Cases!T:T,MATCH(A65,Results_Cases!A:A,0))+INDEX(Results_Cases!U:U,MATCH(A65,Results_Cases!A:A,0))=0,"..",INDEX(Results_Cases!S:S,MATCH(A65,Results_Cases!A:A,0))+INDEX(Results_Cases!T:T,MATCH(A65,Results_Cases!A:A,0))+INDEX(Results_Cases!U:U,MATCH(A65,Results_Cases!A:A,0)))</f>
        <v>6</v>
      </c>
      <c r="Y65" s="104">
        <f>IF(ISERROR(INDEX(Results_Cases!V:V,MATCH(A65,Results_Cases!A:A,0))/AC65),"..",INDEX(Results_Cases!V:V,MATCH(A65,Results_Cases!A:A,0))/AC65)</f>
        <v>0.59259259259259256</v>
      </c>
      <c r="Z65" s="104">
        <f>IF(ISERROR(INDEX(Results_Cases!W:W,MATCH(A65,Results_Cases!A:A,0))/AC65),"..",INDEX(Results_Cases!W:W,MATCH(A65,Results_Cases!A:A,0))/AC65)</f>
        <v>0</v>
      </c>
      <c r="AA65" s="104">
        <f>IF(ISERROR(INDEX(Results_Cases!X:X,MATCH(A65,Results_Cases!A:A,0))/AC65),"..",INDEX(Results_Cases!X:X,MATCH(A65,Results_Cases!A:A,0))/AC65)</f>
        <v>3.7037037037037035E-2</v>
      </c>
      <c r="AB65" s="104">
        <f>IF(ISERROR(INDEX(Results_Cases!Y:Y,MATCH(A65,Results_Cases!A:A,0))/AC65),"..",INDEX(Results_Cases!Y:Y,MATCH(A65,Results_Cases!A:A,0))/AC65)</f>
        <v>0.3888888888888889</v>
      </c>
      <c r="AC65" s="100">
        <f>INDEX(Results_Cases!HA:HA,MATCH(A65,Results_Cases!A:A,0))</f>
        <v>54</v>
      </c>
      <c r="AD65" s="102">
        <f>IF(ISERROR(INDEX(Results_Cases!Z:Z,MATCH(A65,Results_Cases!A:A,0))/AK65),"..",INDEX(Results_Cases!Z:Z,MATCH(A65,Results_Cases!A:A,0))/AK65)</f>
        <v>0.46296296296296297</v>
      </c>
      <c r="AE65" s="102">
        <f>IF(ISERROR(INDEX(Results_Cases!AA:AA,MATCH(A65,Results_Cases!A:A,0))/AK65),"..",INDEX(Results_Cases!AA:AA,MATCH(A65,Results_Cases!A:A,0))/AK65)</f>
        <v>0.12962962962962962</v>
      </c>
      <c r="AF65" s="102">
        <f>IF(ISERROR(INDEX(Results_Cases!AB:AB,MATCH(A65,Results_Cases!A:A,0))/AK65),"..",INDEX(Results_Cases!AB:AB,MATCH(A65,Results_Cases!A:A,0))/AK65)</f>
        <v>0.1111111111111111</v>
      </c>
      <c r="AG65" s="102">
        <f>IF(ISERROR(INDEX(Results_Cases!AC:AC,MATCH(A65,Results_Cases!A:A,0))/AK65),"..",INDEX(Results_Cases!AC:AC,MATCH(A65,Results_Cases!A:A,0))/AK65)</f>
        <v>3.7037037037037035E-2</v>
      </c>
      <c r="AH65" s="102">
        <f>IF(ISERROR(INDEX(Results_Cases!AD:AD,MATCH(A65,Results_Cases!A:A,0))/AK65),"..",INDEX(Results_Cases!AD:AD,MATCH(A65,Results_Cases!A:A,0))/AK65)</f>
        <v>3.7037037037037035E-2</v>
      </c>
      <c r="AI65" s="102">
        <f>IF(ISERROR(INDEX(Results_Cases!AE:AE,MATCH(A65,Results_Cases!A:A,0))/AK65),"..",INDEX(Results_Cases!AE:AE,MATCH(A65,Results_Cases!A:A,0))/AK65)</f>
        <v>0</v>
      </c>
      <c r="AJ65" s="102">
        <f>IF(ISERROR(INDEX(Results_Cases!AF:AF,MATCH(A65,Results_Cases!A:A,0))/AK65),"..",INDEX(Results_Cases!AF:AF,MATCH(A65,Results_Cases!A:A,0))/AK65)</f>
        <v>0.22222222222222221</v>
      </c>
      <c r="AK65" s="103">
        <f>IF(INDEX(Results_Cases!Z:Z,MATCH(A65,Results_Cases!A:A,0))+INDEX(Results_Cases!AA:AA,MATCH(A65,Results_Cases!A:A,0))+INDEX(Results_Cases!AB:AB,MATCH(A65,Results_Cases!A:A,0))+INDEX(Results_Cases!AC:AC,MATCH(A65,Results_Cases!A:A,0))+INDEX(Results_Cases!AD:AD,MATCH(A65,Results_Cases!A:A,0))+INDEX(Results_Cases!AE:AE,MATCH(A65,Results_Cases!A:A,0))+INDEX(Results_Cases!AF:AF,MATCH(A65,Results_Cases!A:A,0))=0,"..",INDEX(Results_Cases!Z:Z,MATCH(A65,Results_Cases!A:A,0))+INDEX(Results_Cases!AA:AA,MATCH(A65,Results_Cases!A:A,0))+INDEX(Results_Cases!AB:AB,MATCH(A65,Results_Cases!A:A,0))+INDEX(Results_Cases!AC:AC,MATCH(A65,Results_Cases!A:A,0))+INDEX(Results_Cases!AD:AD,MATCH(A65,Results_Cases!A:A,0))+INDEX(Results_Cases!AE:AE,MATCH(A65,Results_Cases!A:A,0))+INDEX(Results_Cases!AF:AF,MATCH(A65,Results_Cases!A:A,0)))</f>
        <v>54</v>
      </c>
      <c r="AL65" s="104">
        <f>IF(ISERROR(INDEX(Results_Cases!AG:AG,MATCH(A65,Results_Cases!A:A,0))/AR65),"..",INDEX(Results_Cases!AG:AG,MATCH(A65,Results_Cases!A:A,0))/AR65)</f>
        <v>3.7735849056603772E-2</v>
      </c>
      <c r="AM65" s="104">
        <f>IF(ISERROR(INDEX(Results_Cases!AH:AH,MATCH(A65,Results_Cases!A:A,0))/AR65),"..",INDEX(Results_Cases!AH:AH,MATCH(A65,Results_Cases!A:A,0))/AR65)</f>
        <v>0.77358490566037741</v>
      </c>
      <c r="AN65" s="104">
        <f>IF(ISERROR(INDEX(Results_Cases!AI:AI,MATCH(A65,Results_Cases!A:A,0))/AR65),"..",INDEX(Results_Cases!AI:AI,MATCH(A65,Results_Cases!A:A,0))/AR65)</f>
        <v>5.6603773584905662E-2</v>
      </c>
      <c r="AO65" s="104">
        <f>IF(ISERROR(INDEX(Results_Cases!AJ:AJ,MATCH(A65,Results_Cases!A:A,0))/AR65),"..",INDEX(Results_Cases!AJ:AJ,MATCH(A65,Results_Cases!A:A,0))/AR65)</f>
        <v>0</v>
      </c>
      <c r="AP65" s="104">
        <f>IF(ISERROR(INDEX(Results_Cases!AK:AK,MATCH(A65,Results_Cases!A:A,0))/AR65),"..",INDEX(Results_Cases!AK:AK,MATCH(A65,Results_Cases!A:A,0))/AR65)</f>
        <v>3.7735849056603772E-2</v>
      </c>
      <c r="AQ65" s="104">
        <f>IF(ISERROR(INDEX(Results_Cases!AL:AL,MATCH(A65,Results_Cases!A:A,0))/AR65),"..",INDEX(Results_Cases!AL:AL,MATCH(A65,Results_Cases!A:A,0))/AR65)</f>
        <v>9.4339622641509441E-2</v>
      </c>
      <c r="AR65" s="100">
        <f>INDEX(Results_Cases!AG:AG,MATCH(A65,Results_Cases!A:A,0))+INDEX(Results_Cases!AH:AH,MATCH(A65,Results_Cases!A:A,0))+INDEX(Results_Cases!AI:AI,MATCH(A65,Results_Cases!A:A,0))+INDEX(Results_Cases!AJ:AJ,MATCH(A65,Results_Cases!A:A,0))+INDEX(Results_Cases!AK:AK,MATCH(A65,Results_Cases!A:A,0))+INDEX(Results_Cases!AL:AL,MATCH(A65,Results_Cases!A:A,0))</f>
        <v>53</v>
      </c>
      <c r="AS65" s="102">
        <f>IF(ISERROR(INDEX(Results_Cases!AM:AM,MATCH(A65,Results_Cases!A:A,0))/AX65),"..",INDEX(Results_Cases!AM:AM,MATCH(A65,Results_Cases!A:A,0))/AX65)</f>
        <v>0.94117647058823528</v>
      </c>
      <c r="AT65" s="102">
        <f>IF(ISERROR(INDEX(Results_Cases!AN:AN,MATCH(A65,Results_Cases!A:A,0))/AX65),"..",INDEX(Results_Cases!AN:AN,MATCH(A65,Results_Cases!A:A,0))/AX65)</f>
        <v>5.8823529411764705E-2</v>
      </c>
      <c r="AU65" s="102">
        <f>IF(ISERROR(INDEX(Results_Cases!AO:AO,MATCH(A65,Results_Cases!A:A,0))/AX65),"..",INDEX(Results_Cases!AO:AO,MATCH(A65,Results_Cases!A:A,0))/AX65)</f>
        <v>0</v>
      </c>
      <c r="AV65" s="102">
        <f>IF(ISERROR(INDEX(Results_Cases!AP:AP,MATCH(A65,Results_Cases!A:A,0))/AX65),"..",INDEX(Results_Cases!AP:AP,MATCH(A65,Results_Cases!A:A,0))/AX65)</f>
        <v>0</v>
      </c>
      <c r="AW65" s="102">
        <f>IF(ISERROR(INDEX(Results_Cases!AQ:AQ,MATCH(A65,Results_Cases!A:A,0))/AX65),"..",INDEX(Results_Cases!AQ:AQ,MATCH(A65,Results_Cases!A:A,0))/AX65)</f>
        <v>0</v>
      </c>
      <c r="AX65" s="103">
        <f>INDEX(Results_Cases!AM:AM,MATCH(A65,Results_Cases!A:A,0))+INDEX(Results_Cases!AN:AN,MATCH(A65,Results_Cases!A:A,0))+INDEX(Results_Cases!AO:AO,MATCH(A65,Results_Cases!A:A,0))+INDEX(Results_Cases!AP:AP,MATCH(A65,Results_Cases!A:A,0))+INDEX(Results_Cases!AQ:AQ,MATCH(A65,Results_Cases!A:A,0))</f>
        <v>51</v>
      </c>
      <c r="AY65" s="104">
        <f>IF(ISERROR(INDEX(Results_Cases!AR:AR,MATCH(A65,Results_Cases!A:A,0))/BD65),"..",INDEX(Results_Cases!AR:AR,MATCH(A65,Results_Cases!A:A,0))/BD65)</f>
        <v>0.88</v>
      </c>
      <c r="AZ65" s="104">
        <f>IF(ISERROR(INDEX(Results_Cases!AS:AS,MATCH(A65,Results_Cases!A:A,0))/BD65),"..",INDEX(Results_Cases!AS:AS,MATCH(A65,Results_Cases!A:A,0))/BD65)</f>
        <v>0.12</v>
      </c>
      <c r="BA65" s="104">
        <f>IF(ISERROR(INDEX(Results_Cases!AT:AT,MATCH(A65,Results_Cases!A:A,0))/BD65),"..",INDEX(Results_Cases!AT:AT,MATCH(A65,Results_Cases!A:A,0))/BD65)</f>
        <v>0</v>
      </c>
      <c r="BB65" s="104">
        <f>IF(ISERROR(INDEX(Results_Cases!AU:AU,MATCH(A65,Results_Cases!A:A,0))/BD65),"..",INDEX(Results_Cases!AU:AU,MATCH(A65,Results_Cases!A:A,0))/BD65)</f>
        <v>0</v>
      </c>
      <c r="BC65" s="104">
        <f>IF(ISERROR(INDEX(Results_Cases!AV:AV,MATCH(A65,Results_Cases!A:A,0))/BD65),"..",INDEX(Results_Cases!AV:AV,MATCH(A65,Results_Cases!A:A,0))/BD65)</f>
        <v>0</v>
      </c>
      <c r="BD65" s="100">
        <f>INDEX(Results_Cases!AR:AR,MATCH(A65,Results_Cases!A:A,0))+INDEX(Results_Cases!AS:AS,MATCH(A65,Results_Cases!A:A,0))+INDEX(Results_Cases!AT:AT,MATCH(A65,Results_Cases!A:A,0))+INDEX(Results_Cases!AU:AU,MATCH(A65,Results_Cases!A:A,0))+INDEX(Results_Cases!AV:AV,MATCH(A65,Results_Cases!A:A,0))</f>
        <v>50</v>
      </c>
      <c r="BE65" s="102">
        <f>IF(ISERROR(INDEX(Results_Cases!AW:AW,MATCH(A65,Results_Cases!A:A,0))/BJ65),"..",INDEX(Results_Cases!AW:AW,MATCH(A65,Results_Cases!A:A,0))/BJ65)</f>
        <v>0.94230769230769229</v>
      </c>
      <c r="BF65" s="102">
        <f>IF(ISERROR(INDEX(Results_Cases!AX:AX,MATCH(A65,Results_Cases!A:A,0))/BJ65),"..",INDEX(Results_Cases!AX:AX,MATCH(A65,Results_Cases!A:A,0))/BJ65)</f>
        <v>5.7692307692307696E-2</v>
      </c>
      <c r="BG65" s="102">
        <f>IF(ISERROR(INDEX(Results_Cases!AY:AY,MATCH(A65,Results_Cases!A:A,0))/BJ65),"..",INDEX(Results_Cases!AY:AY,MATCH(A65,Results_Cases!A:A,0))/BJ65)</f>
        <v>0</v>
      </c>
      <c r="BH65" s="102">
        <f>IF(ISERROR(INDEX(Results_Cases!AZ:AZ,MATCH(A65,Results_Cases!A:A,0))/BJ65),"..",INDEX(Results_Cases!AZ:AZ,MATCH(A65,Results_Cases!A:A,0))/BJ65)</f>
        <v>0</v>
      </c>
      <c r="BI65" s="102">
        <f>IF(ISERROR(INDEX(Results_Cases!BA:BA,MATCH(A65,Results_Cases!A:A,0))/BJ65),"..",INDEX(Results_Cases!BA:BA,MATCH(A65,Results_Cases!A:A,0))/BJ65)</f>
        <v>0</v>
      </c>
      <c r="BJ65" s="103">
        <f>INDEX(Results_Cases!AW:AW,MATCH(A65,Results_Cases!A:A,0))+INDEX(Results_Cases!AX:AX,MATCH(A65,Results_Cases!A:A,0))+INDEX(Results_Cases!AY:AY,MATCH(A65,Results_Cases!A:A,0))+INDEX(Results_Cases!AZ:AZ,MATCH(A65,Results_Cases!A:A,0))+INDEX(Results_Cases!BA:BA,MATCH(A65,Results_Cases!A:A,0))</f>
        <v>52</v>
      </c>
      <c r="BK65" s="104">
        <f>IF(ISERROR(INDEX(Results_Cases!BB:BB,MATCH(A65,Results_Cases!A:A,0))/BP65),"..",INDEX(Results_Cases!BB:BB,MATCH(A65,Results_Cases!A:A,0))/BP65)</f>
        <v>0.86274509803921573</v>
      </c>
      <c r="BL65" s="104">
        <f>IF(ISERROR(INDEX(Results_Cases!BC:BC,MATCH(A65,Results_Cases!A:A,0))/BP65),"..",INDEX(Results_Cases!BC:BC,MATCH(A65,Results_Cases!A:A,0))/BP65)</f>
        <v>0.13725490196078433</v>
      </c>
      <c r="BM65" s="104">
        <f>IF(ISERROR(INDEX(Results_Cases!BD:BD,MATCH(A65,Results_Cases!A:A,0))/BP65),"..",INDEX(Results_Cases!BD:BD,MATCH(A65,Results_Cases!A:A,0))/BP65)</f>
        <v>0</v>
      </c>
      <c r="BN65" s="104">
        <f>IF(ISERROR(INDEX(Results_Cases!BE:BE,MATCH(A65,Results_Cases!A:A,0))/BP65),"..",INDEX(Results_Cases!BE:BE,MATCH(A65,Results_Cases!A:A,0))/BP65)</f>
        <v>0</v>
      </c>
      <c r="BO65" s="104">
        <f>IF(ISERROR(INDEX(Results_Cases!BF:BF,MATCH(A65,Results_Cases!A:A,0))/BP65),"..",INDEX(Results_Cases!BF:BF,MATCH(A65,Results_Cases!A:A,0))/BP65)</f>
        <v>0</v>
      </c>
      <c r="BP65" s="100">
        <f>INDEX(Results_Cases!BB:BB,MATCH(A65,Results_Cases!A:A,0))+INDEX(Results_Cases!BC:BC,MATCH(A65,Results_Cases!A:A,0))+INDEX(Results_Cases!BD:BD,MATCH(A65,Results_Cases!A:A,0))+INDEX(Results_Cases!BE:BE,MATCH(A65,Results_Cases!A:A,0))+INDEX(Results_Cases!BF:BF,MATCH(A65,Results_Cases!A:A,0))</f>
        <v>51</v>
      </c>
      <c r="BQ65" s="102">
        <f>IF(ISERROR(INDEX(Results_Cases!BG:BG,MATCH(A65,Results_Cases!A:A,0))/BV65),"..",INDEX(Results_Cases!BG:BG,MATCH(A65,Results_Cases!A:A,0))/BV65)</f>
        <v>0.72</v>
      </c>
      <c r="BR65" s="102">
        <f>IF(ISERROR(INDEX(Results_Cases!BH:BH,MATCH(A65,Results_Cases!A:A,0))/AX65),"..",INDEX(Results_Cases!BH:BH,MATCH(A65,Results_Cases!A:A,0))/AX65)</f>
        <v>0.13725490196078433</v>
      </c>
      <c r="BS65" s="102">
        <f>IF(ISERROR(INDEX(Results_Cases!BI:BI,MATCH(A65,Results_Cases!A:A,0))/AX65),"..",INDEX(Results_Cases!BI:BI,MATCH(A65,Results_Cases!A:A,0))/AX65)</f>
        <v>0</v>
      </c>
      <c r="BT65" s="102">
        <f>IF(ISERROR(INDEX(Results_Cases!BJ:BJ,MATCH(A65,Results_Cases!A:A,0))/AX65),"..",INDEX(Results_Cases!BJ:BJ,MATCH(A65,Results_Cases!A:A,0))/AX65)</f>
        <v>0</v>
      </c>
      <c r="BU65" s="102">
        <f>IF(ISERROR(INDEX(Results_Cases!BK:BK,MATCH(A65,Results_Cases!A:A,0))/AX65),"..",INDEX(Results_Cases!BK:BK,MATCH(A65,Results_Cases!A:A,0))/AX65)</f>
        <v>0</v>
      </c>
      <c r="BV65" s="103">
        <f>INDEX(Results_Cases!BG:BG,MATCH(A65,Results_Cases!A:A,0))+INDEX(Results_Cases!BH:BH,MATCH(A65,Results_Cases!A:A,0))+INDEX(Results_Cases!BI:BI,MATCH(A65,Results_Cases!A:A,0))+INDEX(Results_Cases!BJ:BJ,MATCH(A65,Results_Cases!A:A,0))+INDEX(Results_Cases!BK:BK,MATCH(A65,Results_Cases!A:A,0))</f>
        <v>25</v>
      </c>
      <c r="BW65" s="104">
        <f>IF(ISERROR(INDEX(Results_Cases!BL:BL,MATCH(A65,Results_Cases!A:A,0))/CB65),"..",INDEX(Results_Cases!BL:BL,MATCH(A65,Results_Cases!A:A,0))/CB65)</f>
        <v>0.55555555555555558</v>
      </c>
      <c r="BX65" s="104">
        <f>IF(ISERROR(INDEX(Results_Cases!BM:BM,MATCH(A65,Results_Cases!A:A,0))/CB65),"..",INDEX(Results_Cases!BM:BM,MATCH(A65,Results_Cases!A:A,0))/CB65)</f>
        <v>0.44444444444444442</v>
      </c>
      <c r="BY65" s="104">
        <f>IF(ISERROR(INDEX(Results_Cases!BN:BN,MATCH(A65,Results_Cases!A:A,0))/CB65),"..",INDEX(Results_Cases!BN:BN,MATCH(A65,Results_Cases!A:A,0))/CB65)</f>
        <v>0</v>
      </c>
      <c r="BZ65" s="104">
        <f>IF(ISERROR(INDEX(Results_Cases!BO:BO,MATCH(A65,Results_Cases!A:A,0))/CB65),"..",INDEX(Results_Cases!BO:BO,MATCH(A65,Results_Cases!A:A,0))/CB65)</f>
        <v>0</v>
      </c>
      <c r="CA65" s="104">
        <f>IF(ISERROR(INDEX(Results_Cases!BP:BP,MATCH(A65,Results_Cases!A:A,0))/CB65),"..",INDEX(Results_Cases!BP:BP,MATCH(A65,Results_Cases!A:A,0))/CB65)</f>
        <v>0</v>
      </c>
      <c r="CB65" s="100">
        <f>INDEX(Results_Cases!BL:BL,MATCH(A65,Results_Cases!A:A,0))+INDEX(Results_Cases!BM:BM,MATCH(A65,Results_Cases!A:A,0))+INDEX(Results_Cases!BN:BN,MATCH(A65,Results_Cases!A:A,0))+INDEX(Results_Cases!BO:BO,MATCH(A65,Results_Cases!A:A,0))+INDEX(Results_Cases!BP:BP,MATCH(A65,Results_Cases!A:A,0))</f>
        <v>18</v>
      </c>
      <c r="CC65" s="102">
        <f>IF(ISERROR(INDEX(Results_Cases!BQ:BQ,MATCH(A65,Results_Cases!A:A,0))/CH65),"..",INDEX(Results_Cases!BQ:BQ,MATCH(A65,Results_Cases!A:A,0))/CH65)</f>
        <v>0.55000000000000004</v>
      </c>
      <c r="CD65" s="102">
        <f>IF(ISERROR(INDEX(Results_Cases!BR:BR,MATCH(A65,Results_Cases!A:A,0))/CH65),"..",INDEX(Results_Cases!BR:BR,MATCH(A65,Results_Cases!A:A,0))/CH65)</f>
        <v>0.375</v>
      </c>
      <c r="CE65" s="102">
        <f>IF(ISERROR(INDEX(Results_Cases!BS:BS,MATCH(A65,Results_Cases!A:A,0))/CH65),"..",INDEX(Results_Cases!BS:BS,MATCH(A65,Results_Cases!A:A,0))/CH65)</f>
        <v>7.4999999999999997E-2</v>
      </c>
      <c r="CF65" s="102">
        <f>IF(ISERROR(INDEX(Results_Cases!BT:BT,MATCH(A65,Results_Cases!A:A,0))/CH65),"..",INDEX(Results_Cases!BT:BT,MATCH(A65,Results_Cases!A:A,0))/CH65)</f>
        <v>0</v>
      </c>
      <c r="CG65" s="102">
        <f>IF(ISERROR(INDEX(Results_Cases!BU:BU,MATCH(A65,Results_Cases!A:A,0))/CH65),"..",INDEX(Results_Cases!BU:BU,MATCH(A65,Results_Cases!A:A,0))/CH65)</f>
        <v>0</v>
      </c>
      <c r="CH65" s="103">
        <f>INDEX(Results_Cases!BQ:BQ,MATCH(A65,Results_Cases!A:A,0))+INDEX(Results_Cases!BR:BR,MATCH(A65,Results_Cases!A:A,0))+INDEX(Results_Cases!BS:BS,MATCH(A65,Results_Cases!A:A,0))+INDEX(Results_Cases!BT:BT,MATCH(A65,Results_Cases!A:A,0))+INDEX(Results_Cases!BU:BU,MATCH(A65,Results_Cases!A:A,0))</f>
        <v>40</v>
      </c>
      <c r="CI65" s="104">
        <f>IF(ISERROR(INDEX(Results_Cases!BV:BV,MATCH(A65,Results_Cases!A:A,0))/CN65),"..",INDEX(Results_Cases!BV:BV,MATCH(A65,Results_Cases!A:A,0))/CN65)</f>
        <v>0.52500000000000002</v>
      </c>
      <c r="CJ65" s="104">
        <f>IF(ISERROR(INDEX(Results_Cases!BW:BW,MATCH(A65,Results_Cases!A:A,0))/CN65),"..",INDEX(Results_Cases!BW:BW,MATCH(A65,Results_Cases!A:A,0))/CN65)</f>
        <v>0.47499999999999998</v>
      </c>
      <c r="CK65" s="104">
        <f>IF(ISERROR(INDEX(Results_Cases!BX:BX,MATCH(A65,Results_Cases!A:A,0))/CN65),"..",INDEX(Results_Cases!BX:BX,MATCH(A65,Results_Cases!A:A,0))/CN65)</f>
        <v>0</v>
      </c>
      <c r="CL65" s="104">
        <f>IF(ISERROR(INDEX(Results_Cases!BY:BY,MATCH(A65,Results_Cases!A:A,0))/CN65),"..",INDEX(Results_Cases!BY:BY,MATCH(A65,Results_Cases!A:A,0))/CN65)</f>
        <v>0</v>
      </c>
      <c r="CM65" s="104">
        <f>IF(ISERROR(INDEX(Results_Cases!BZ:BZ,MATCH(A65,Results_Cases!A:A,0))/CN65),"..",INDEX(Results_Cases!BZ:BZ,MATCH(A65,Results_Cases!A:A,0))/CN65)</f>
        <v>0</v>
      </c>
      <c r="CN65" s="100">
        <f>INDEX(Results_Cases!BV:BV,MATCH(A65,Results_Cases!A:A,0))+INDEX(Results_Cases!BW:BW,MATCH(A65,Results_Cases!A:A,0))+INDEX(Results_Cases!BX:BX,MATCH(A65,Results_Cases!A:A,0))+INDEX(Results_Cases!BY:BY,MATCH(A65,Results_Cases!A:A,0))+INDEX(Results_Cases!BZ:BZ,MATCH(A65,Results_Cases!A:A,0))</f>
        <v>40</v>
      </c>
      <c r="CO65" s="102">
        <f>IF(ISERROR(INDEX(Results_Cases!CA:CA,MATCH(A65,Results_Cases!A:A,0))/CT65),0,INDEX(Results_Cases!CA:CA,MATCH(A65,Results_Cases!A:A,0))/CT65)</f>
        <v>0</v>
      </c>
      <c r="CP65" s="102">
        <f>IF(ISERROR(INDEX(Results_Cases!CB:CB,MATCH(A65,Results_Cases!A:A,0))/CT65),0,INDEX(Results_Cases!CB:CB,MATCH(A65,Results_Cases!A:A,0))/CT65)</f>
        <v>0</v>
      </c>
      <c r="CQ65" s="102">
        <f>IF(ISERROR(INDEX(Results_Cases!CC:CC,MATCH(A65,Results_Cases!A:A,0))/CT65),0,INDEX(Results_Cases!CC:CC,MATCH(A65,Results_Cases!A:A,0))/CT65)</f>
        <v>0</v>
      </c>
      <c r="CR65" s="102">
        <f>IF(ISERROR(INDEX(Results_Cases!CD:CD,MATCH(A65,Results_Cases!A:A,0))/CT65),0,INDEX(Results_Cases!CD:CD,MATCH(A65,Results_Cases!A:A,0))/CT65)</f>
        <v>0</v>
      </c>
      <c r="CS65" s="102">
        <f>IF(ISERROR(INDEX(Results_Cases!CE:CE,MATCH(A65,Results_Cases!A:A,0))/CT65),0,INDEX(Results_Cases!CE:CE,MATCH(A65,Results_Cases!A:A,0))/CT65)</f>
        <v>0</v>
      </c>
      <c r="CT65" s="103">
        <f>IF(ISERROR(INDEX(Results_Cases!CA:CA,MATCH(A65,Results_Cases!A:A,0))+INDEX(Results_Cases!CB:CB,MATCH(A65,Results_Cases!A:A,0))+INDEX(Results_Cases!CC:CC,MATCH(A65,Results_Cases!A:A,0))+INDEX(Results_Cases!CD:CD,MATCH(A65,Results_Cases!A:A,0))+INDEX(Results_Cases!CE:CE,MATCH(A65,Results_Cases!A:A,0))),0,INDEX(Results_Cases!CA:CA,MATCH(A65,Results_Cases!A:A,0))+INDEX(Results_Cases!CB:CB,MATCH(A65,Results_Cases!A:A,0))+INDEX(Results_Cases!CC:CC,MATCH(A65,Results_Cases!A:A,0))+INDEX(Results_Cases!CD:CD,MATCH(A65,Results_Cases!A:A,0))+INDEX(Results_Cases!CE:CE,MATCH(A65,Results_Cases!A:A,0)))</f>
        <v>0</v>
      </c>
      <c r="CU65" s="104">
        <f>INDEX(Results_Cases!CF:CF,MATCH(A65,Results_Cases!A:A,0))/DC65</f>
        <v>0.29411764705882354</v>
      </c>
      <c r="CV65" s="104">
        <f>INDEX(Results_Cases!CG:CG,MATCH(A65,Results_Cases!A:A,0))/DC65</f>
        <v>3.9215686274509803E-2</v>
      </c>
      <c r="CW65" s="104">
        <f>INDEX(Results_Cases!CH:CH,MATCH(A65,Results_Cases!A:A,0))/DC65</f>
        <v>0.43137254901960786</v>
      </c>
      <c r="CX65" s="104">
        <f>INDEX(Results_Cases!CI:CI,MATCH(A65,Results_Cases!A:A,0))/DC65</f>
        <v>7.8431372549019607E-2</v>
      </c>
      <c r="CY65" s="104">
        <f>INDEX(Results_Cases!CJ:CJ,MATCH(A65,Results_Cases!A:A,0))/DC65</f>
        <v>0.39215686274509803</v>
      </c>
      <c r="CZ65" s="104">
        <f>INDEX(Results_Cases!CK:CK,MATCH(A65,Results_Cases!A:A,0))/DC65</f>
        <v>0</v>
      </c>
      <c r="DA65" s="104">
        <f>INDEX(Results_Cases!CL:CL,MATCH(A65,Results_Cases!A:A,0))/DC65</f>
        <v>0.11764705882352941</v>
      </c>
      <c r="DB65" s="104">
        <f>INDEX(Results_Cases!CM:CM,MATCH(A65,Results_Cases!A:A,0))/DC65</f>
        <v>0.29411764705882354</v>
      </c>
      <c r="DC65" s="100">
        <f>INDEX(Results_Cases!HB:HB,MATCH(A65,Results_Cases!A:A,0))</f>
        <v>51</v>
      </c>
      <c r="DD65" s="102">
        <f>IF(ISERROR(INDEX(Results_Cases!CN:CN,MATCH(A65,Results_Cases!A:A,0))/DK65),"..",INDEX(Results_Cases!CN:CN,MATCH(A65,Results_Cases!A:A,0))/DK65)</f>
        <v>0.73076923076923073</v>
      </c>
      <c r="DE65" s="102">
        <f>IF(ISERROR(INDEX(Results_Cases!CO:CO,MATCH(A65,Results_Cases!A:A,0))/DK65),"..",INDEX(Results_Cases!CO:CO,MATCH(A65,Results_Cases!A:A,0))/DK65)</f>
        <v>1.9230769230769232E-2</v>
      </c>
      <c r="DF65" s="102">
        <f>IF(ISERROR(INDEX(Results_Cases!CP:CP,MATCH(A65,Results_Cases!A:A,0))/DK65),"..",INDEX(Results_Cases!CP:CP,MATCH(A65,Results_Cases!A:A,0))/DK65)</f>
        <v>0.13461538461538461</v>
      </c>
      <c r="DG65" s="102">
        <f>IF(ISERROR(INDEX(Results_Cases!CQ:CQ,MATCH(A65,Results_Cases!A:A,0))/DK65),"..",INDEX(Results_Cases!CQ:CQ,MATCH(A65,Results_Cases!A:A,0))/DK65)</f>
        <v>7.6923076923076927E-2</v>
      </c>
      <c r="DH65" s="102">
        <f>IF(ISERROR(INDEX(Results_Cases!CR:CR,MATCH(A65,Results_Cases!A:A,0))/DK65),"..",INDEX(Results_Cases!CR:CR,MATCH(A65,Results_Cases!A:A,0))/DK65)</f>
        <v>3.8461538461538464E-2</v>
      </c>
      <c r="DI65" s="105">
        <f>IF(ISERROR(INDEX(Results_Cases!CS:CS,MATCH(A65,Results_Cases!A:A,0))),0,INDEX(Results_Cases!CS:CS,MATCH(A65,Results_Cases!A:A,0)))</f>
        <v>7.2928571428571427</v>
      </c>
      <c r="DJ65" s="106">
        <f>IF(ISERROR(INDEX(Results_Cases!CT:CT,MATCH(A65,Results_Cases!A:A,0))),0,INDEX(Results_Cases!CT:CT,MATCH(A65,Results_Cases!A:A,0)))</f>
        <v>4</v>
      </c>
      <c r="DK65" s="103">
        <f>INDEX(Results_Cases!CN:CN,MATCH(A65,Results_Cases!A:A,0))+INDEX(Results_Cases!CO:CO,MATCH(A65,Results_Cases!A:A,0))+INDEX(Results_Cases!CP:CP,MATCH(A65,Results_Cases!A:A,0))+INDEX(Results_Cases!CQ:CQ,MATCH(A65,Results_Cases!A:A,0))+INDEX(Results_Cases!CR:CR,MATCH(A65,Results_Cases!A:A,0))</f>
        <v>52</v>
      </c>
      <c r="DL65" s="104">
        <f>IF(ISERROR(INDEX(Results_Cases!CU:CU,MATCH(A65,Results_Cases!A:A,0))/DO65),"..",INDEX(Results_Cases!CU:CU,MATCH(A65,Results_Cases!A:A,0))/DO65)</f>
        <v>5.4054054054054057E-2</v>
      </c>
      <c r="DM65" s="104">
        <f>IF(ISERROR(INDEX(Results_Cases!CV:CV,MATCH(A65,Results_Cases!A:A,0))/DO65),"..",INDEX(Results_Cases!CV:CV,MATCH(A65,Results_Cases!A:A,0))/DO65)</f>
        <v>0.89189189189189189</v>
      </c>
      <c r="DN65" s="104">
        <f>IF(ISERROR(INDEX(Results_Cases!CW:CW,MATCH(A65,Results_Cases!A:A,0))/DO65),"..",INDEX(Results_Cases!CW:CW,MATCH(A65,Results_Cases!A:A,0))/DO65)</f>
        <v>5.4054054054054057E-2</v>
      </c>
      <c r="DO65" s="100">
        <f>INDEX(Results_Cases!CU:CU,MATCH(A65,Results_Cases!A:A,0))+INDEX(Results_Cases!CV:CV,MATCH(A65,Results_Cases!A:A,0))+INDEX(Results_Cases!CW:CW,MATCH(A65,Results_Cases!A:A,0))</f>
        <v>37</v>
      </c>
      <c r="DP65" s="102">
        <f>IF(ISERROR(INDEX(Results_Cases!CX:CX,MATCH(A65,Results_Cases!A:A,0))/DS65),"..",INDEX(Results_Cases!CX:CX,MATCH(A65,Results_Cases!A:A,0))/DS65)</f>
        <v>0.5490196078431373</v>
      </c>
      <c r="DQ65" s="102">
        <f>IF(ISERROR(INDEX(Results_Cases!CY:CY,MATCH(A65,Results_Cases!A:A,0))/DS65),"..",INDEX(Results_Cases!CY:CY,MATCH(A65,Results_Cases!A:A,0))/DS65)</f>
        <v>0.45098039215686275</v>
      </c>
      <c r="DR65" s="102">
        <f>IF(ISERROR(INDEX(Results_Cases!CZ:CZ,MATCH(A65,Results_Cases!A:A,0))/DS65),"..",INDEX(Results_Cases!CZ:CZ,MATCH(A65,Results_Cases!A:A,0))/DS65)</f>
        <v>0</v>
      </c>
      <c r="DS65" s="103">
        <f>INDEX(Results_Cases!CX:CX,MATCH(A65,Results_Cases!A:A,0))+INDEX(Results_Cases!CY:CY,MATCH(A65,Results_Cases!A:A,0))+INDEX(Results_Cases!CZ:CZ,MATCH(A65,Results_Cases!A:A,0))</f>
        <v>51</v>
      </c>
      <c r="DT65" s="104">
        <f>IF(ISERROR(INDEX(Results_Cases!DA:DA,MATCH(A65,Results_Cases!A:A,0))/EC65),"..",INDEX(Results_Cases!DA:DA,MATCH(A65,Results_Cases!A:A,0))/EC65)</f>
        <v>2.3255813953488372E-2</v>
      </c>
      <c r="DU65" s="104">
        <f>IF(ISERROR(INDEX(Results_Cases!DB:DB,MATCH(A65,Results_Cases!A:A,0))/EC65),"..",INDEX(Results_Cases!DB:DB,MATCH(A65,Results_Cases!A:A,0))/EC65)</f>
        <v>2.3255813953488372E-2</v>
      </c>
      <c r="DV65" s="104">
        <f>IF(ISERROR(INDEX(Results_Cases!DC:DC,MATCH(A65,Results_Cases!A:A,0))/EC65),"..",INDEX(Results_Cases!DC:DC,MATCH(A65,Results_Cases!A:A,0))/EC65)</f>
        <v>9.3023255813953487E-2</v>
      </c>
      <c r="DW65" s="104">
        <f>IF(ISERROR(INDEX(Results_Cases!DD:DD,MATCH(A65,Results_Cases!A:A,0))/EC65),"..",INDEX(Results_Cases!DD:DD,MATCH(A65,Results_Cases!A:A,0))/EC65)</f>
        <v>6.9767441860465115E-2</v>
      </c>
      <c r="DX65" s="104">
        <f>IF(ISERROR(INDEX(Results_Cases!DE:DE,MATCH(A65,Results_Cases!A:A,0))/EC65),"..",INDEX(Results_Cases!DE:DE,MATCH(A65,Results_Cases!A:A,0))/EC65)</f>
        <v>0.16279069767441862</v>
      </c>
      <c r="DY65" s="104">
        <f>IF(ISERROR(INDEX(Results_Cases!DF:DF,MATCH(A65,Results_Cases!A:A,0))/EC65),"..",INDEX(Results_Cases!DF:DF,MATCH(A65,Results_Cases!A:A,0))/EC65)</f>
        <v>0.37209302325581395</v>
      </c>
      <c r="DZ65" s="104">
        <f>IF(ISERROR(INDEX(Results_Cases!DG:DG,MATCH(A65,Results_Cases!A:A,0))/EC65),"..",INDEX(Results_Cases!DG:DG,MATCH(A65,Results_Cases!A:A,0))/EC65)</f>
        <v>0.23255813953488372</v>
      </c>
      <c r="EA65" s="104">
        <f>IF(ISERROR(INDEX(Results_Cases!DH:DH,MATCH(A65,Results_Cases!A:A,0))/EC65),"..",INDEX(Results_Cases!DH:DH,MATCH(A65,Results_Cases!A:A,0))/EC65)</f>
        <v>2.3255813953488372E-2</v>
      </c>
      <c r="EB65" s="107">
        <f>IF(ISERROR(INDEX(Results_Cases!DI:DI,MATCH(A65,Results_Cases!A:A,0))),"..",INDEX(Results_Cases!DI:DI,MATCH(A65,Results_Cases!A:A,0)))</f>
        <v>51.148148148148145</v>
      </c>
      <c r="EC65" s="100">
        <f>INDEX(Results_Cases!DA:DA,MATCH(A65,Results_Cases!A:A,0))+INDEX(Results_Cases!DB:DB,MATCH(A65,Results_Cases!A:A,0))+INDEX(Results_Cases!DC:DC,MATCH(A65,Results_Cases!A:A,0))+INDEX(Results_Cases!DD:DD,MATCH(A65,Results_Cases!A:A,0))+INDEX(Results_Cases!DE:DE,MATCH(A65,Results_Cases!A:A,0))+INDEX(Results_Cases!DF:DF,MATCH(A65,Results_Cases!A:A,0))+INDEX(Results_Cases!DG:DG,MATCH(A65,Results_Cases!A:A,0))+INDEX(Results_Cases!DH:DH,MATCH(A65,Results_Cases!A:A,0))</f>
        <v>43</v>
      </c>
      <c r="ED65" s="102">
        <f>IF(ISERROR(INDEX(Results_Cases!DJ:DJ,MATCH(A65,Results_Cases!A:A,0))/EI65),"..",INDEX(Results_Cases!DJ:DJ,MATCH(A65,Results_Cases!A:A,0))/EI65)</f>
        <v>0</v>
      </c>
      <c r="EE65" s="102">
        <f>IF(ISERROR(INDEX(Results_Cases!DK:DK,MATCH(A65,Results_Cases!A:A,0))/EI65),"..",INDEX(Results_Cases!DK:DK,MATCH(A65,Results_Cases!A:A,0))/EI65)</f>
        <v>0.04</v>
      </c>
      <c r="EF65" s="102">
        <f>IF(ISERROR(INDEX(Results_Cases!DL:DL,MATCH(A65,Results_Cases!A:A,0))/EI65),"..",INDEX(Results_Cases!DL:DL,MATCH(A65,Results_Cases!A:A,0))/EI65)</f>
        <v>0</v>
      </c>
      <c r="EG65" s="102">
        <f>IF(ISERROR(INDEX(Results_Cases!DM:DM,MATCH(A65,Results_Cases!A:A,0))/EI65),"..",INDEX(Results_Cases!DM:DM,MATCH(A65,Results_Cases!A:A,0))/EI65)</f>
        <v>0.96</v>
      </c>
      <c r="EH65" s="102">
        <f>IF(ISERROR(INDEX(Results_Cases!DN:DN,MATCH(A65,Results_Cases!A:A,0))/EI65),"..",INDEX(Results_Cases!DN:DN,MATCH(A65,Results_Cases!A:A,0))/EI65)</f>
        <v>0</v>
      </c>
      <c r="EI65" s="103">
        <f>INDEX(Results_Cases!DJ:DJ,MATCH(A65,Results_Cases!A:A,0))+INDEX(Results_Cases!DK:DK,MATCH(A65,Results_Cases!A:A,0))+INDEX(Results_Cases!DL:DL,MATCH(A65,Results_Cases!A:A,0))+INDEX(Results_Cases!DM:DM,MATCH(A65,Results_Cases!A:A,0))+INDEX(Results_Cases!DN:DN,MATCH(A65,Results_Cases!A:A,0))</f>
        <v>50</v>
      </c>
      <c r="EJ65" s="104">
        <f>IF(ISERROR(INDEX(Results_Cases!DO:DO,MATCH(A65,Results_Cases!A:A,0))/EI65),"..",INDEX(Results_Cases!DO:DO,MATCH(A65,Results_Cases!A:A,0))/EI65)</f>
        <v>0</v>
      </c>
      <c r="EK65" s="104">
        <f>IF(ISERROR(INDEX(Results_Cases!DP:DP,MATCH(A65,Results_Cases!A:A,0))/EI65),"..",INDEX(Results_Cases!DP:DP,MATCH(A65,Results_Cases!A:A,0))/EI65)</f>
        <v>0</v>
      </c>
      <c r="EL65" s="104">
        <f>IF(ISERROR(INDEX(Results_Cases!DQ:DQ,MATCH(A65,Results_Cases!A:A,0))/EI65),"..",INDEX(Results_Cases!DQ:DQ,MATCH(A65,Results_Cases!A:A,0))/EI65)</f>
        <v>0</v>
      </c>
      <c r="EM65" s="102">
        <f>IF(ISERROR(INDEX(Results_Cases!DR:DR,MATCH(A65,Results_Cases!A:A,0))/EI65),"..",INDEX(Results_Cases!DR:DR,MATCH(A65,Results_Cases!A:A,0))/EI65)</f>
        <v>0</v>
      </c>
      <c r="EN65" s="102">
        <f>IF(ISERROR(INDEX(Results_Cases!DS:DS,MATCH(A65,Results_Cases!A:A,0))/EI65),"..",INDEX(Results_Cases!DS:DS,MATCH(A65,Results_Cases!A:A,0))/EI65)</f>
        <v>0</v>
      </c>
      <c r="EO65" s="102">
        <f>IF(ISERROR(INDEX(Results_Cases!DT:DT,MATCH(A65,Results_Cases!A:A,0))/EI65),"..",INDEX(Results_Cases!DT:DT,MATCH(A65,Results_Cases!A:A,0))/EI65)</f>
        <v>0</v>
      </c>
      <c r="EP65" s="102">
        <f>IF(ISERROR(INDEX(Results_Cases!DU:DU,MATCH(A65,Results_Cases!A:A,0))/EI65),"..",INDEX(Results_Cases!DU:DU,MATCH(A65,Results_Cases!A:A,0))/EI65)</f>
        <v>0.04</v>
      </c>
      <c r="EQ65" s="104">
        <f>IF(ISERROR(INDEX(Results_Cases!DV:DV,MATCH(A65,Results_Cases!A:A,0))/EI65),"..",INDEX(Results_Cases!DV:DV,MATCH(A65,Results_Cases!A:A,0))/EI65)</f>
        <v>0</v>
      </c>
      <c r="ER65" s="104">
        <f>IF(ISERROR(INDEX(Results_Cases!DW:DW,MATCH(A65,Results_Cases!A:A,0))/EI65),"..",INDEX(Results_Cases!DW:DW,MATCH(A65,Results_Cases!A:A,0))/EI65)</f>
        <v>0</v>
      </c>
      <c r="ES65" s="104">
        <f>IF(ISERROR(INDEX(Results_Cases!DX:DX,MATCH(A65,Results_Cases!A:A,0))/EI65),"..",INDEX(Results_Cases!DX:DX,MATCH(A65,Results_Cases!A:A,0))/EI65)</f>
        <v>0</v>
      </c>
      <c r="ET65" s="104">
        <f>IF(ISERROR(INDEX(Results_Cases!DY:DY,MATCH(A65,Results_Cases!A:A,0))/EI65),"..",INDEX(Results_Cases!DY:DY,MATCH(A65,Results_Cases!A:A,0))/EI65)</f>
        <v>0</v>
      </c>
      <c r="EU65" s="104">
        <f>IF(ISERROR(INDEX(Results_Cases!DZ:DZ,MATCH(A65,Results_Cases!A:A,0))/EI65),"..",INDEX(Results_Cases!DZ:DZ,MATCH(A65,Results_Cases!A:A,0))/EI65)</f>
        <v>0</v>
      </c>
      <c r="EV65" s="104">
        <f>IF(ISERROR(INDEX(Results_Cases!EA:EA,MATCH(A65,Results_Cases!A:A,0))/EI65),"..",INDEX(Results_Cases!EA:EA,MATCH(A65,Results_Cases!A:A,0))/EI65)</f>
        <v>0</v>
      </c>
      <c r="EW65" s="104">
        <f>IF(ISERROR(INDEX(Results_Cases!EB:EB,MATCH(A65,Results_Cases!A:A,0))/EI65),"..",INDEX(Results_Cases!EB:EB,MATCH(A65,Results_Cases!A:A,0))/EI65)</f>
        <v>0</v>
      </c>
      <c r="EX65" s="102">
        <f>IF(ISERROR(INDEX(Results_Cases!EC:EC,MATCH(A65,Results_Cases!A:A,0))/EI65),"..",INDEX(Results_Cases!EC:EC,MATCH(A65,Results_Cases!A:A,0))/EI65)</f>
        <v>0</v>
      </c>
      <c r="EY65" s="102">
        <f>IF(ISERROR(INDEX(Results_Cases!ED:ED,MATCH(A65,Results_Cases!A:A,0))/EI65),"..",INDEX(Results_Cases!ED:ED,MATCH(A65,Results_Cases!A:A,0))/EI65)</f>
        <v>0</v>
      </c>
      <c r="EZ65" s="102">
        <f>IF(ISERROR(INDEX(Results_Cases!EE:EE,MATCH(A65,Results_Cases!A:A,0))/EI65),"..",INDEX(Results_Cases!EE:EE,MATCH(A65,Results_Cases!A:A,0))/EI65)</f>
        <v>0</v>
      </c>
      <c r="FA65" s="102">
        <f>IF(ISERROR(INDEX(Results_Cases!EF:EF,MATCH(A65,Results_Cases!A:A,0))/EI65),"..",INDEX(Results_Cases!EF:EF,MATCH(A65,Results_Cases!A:A,0))/EI65)</f>
        <v>0</v>
      </c>
      <c r="FB65" s="102">
        <f>IF(ISERROR(INDEX(Results_Cases!EG:EG,MATCH(A65,Results_Cases!A:A,0))/EI65),"..",INDEX(Results_Cases!EG:EG,MATCH(A65,Results_Cases!A:A,0))/EI65)</f>
        <v>0</v>
      </c>
      <c r="FC65" s="102">
        <f>IF(ISERROR(INDEX(Results_Cases!EH:EH,MATCH(A65,Results_Cases!A:A,0))/EI65),"..",INDEX(Results_Cases!EH:EH,MATCH(A65,Results_Cases!A:A,0))/EI65)</f>
        <v>0.02</v>
      </c>
      <c r="FD65" s="102">
        <f>IF(ISERROR(INDEX(Results_Cases!EI:EI,MATCH(A65,Results_Cases!A:A,0))/EI65),"..",INDEX(Results_Cases!EI:EI,MATCH(A65,Results_Cases!A:A,0))/EI65)</f>
        <v>0</v>
      </c>
      <c r="FE65" s="102">
        <f>IF(ISERROR(INDEX(Results_Cases!EJ:EJ,MATCH(A65,Results_Cases!A:A,0))/EI65),"..",INDEX(Results_Cases!EJ:EJ,MATCH(A65,Results_Cases!A:A,0))/EI65)</f>
        <v>0</v>
      </c>
      <c r="FF65" s="102">
        <f>IF(ISERROR(INDEX(Results_Cases!EK:EK,MATCH(A65,Results_Cases!A:A,0))/EI65),"..",INDEX(Results_Cases!EK:EK,MATCH(A65,Results_Cases!A:A,0))/EI65)</f>
        <v>0</v>
      </c>
      <c r="FG65" s="102">
        <f>IF(ISERROR(INDEX(Results_Cases!EL:EL,MATCH(A65,Results_Cases!A:A,0))/EI65),"..",INDEX(Results_Cases!EL:EL,MATCH(A65,Results_Cases!A:A,0))/EI65)</f>
        <v>0</v>
      </c>
      <c r="FH65" s="102">
        <f>IF(ISERROR(INDEX(Results_Cases!EM:EM,MATCH(A65,Results_Cases!A:A,0))/EI65),"..",INDEX(Results_Cases!EM:EM,MATCH(A65,Results_Cases!A:A,0))/EI65)</f>
        <v>0</v>
      </c>
      <c r="FI65" s="102">
        <f>IF(ISERROR(INDEX(Results_Cases!EN:EN,MATCH(A65,Results_Cases!A:A,0))/EI65),"..",INDEX(Results_Cases!EN:EN,MATCH(A65,Results_Cases!A:A,0))/EI65)</f>
        <v>0</v>
      </c>
      <c r="FJ65" s="102">
        <f>IF(ISERROR(INDEX(Results_Cases!EO:EO,MATCH(A65,Results_Cases!A:A,0))/EI65),"..",INDEX(Results_Cases!EO:EO,MATCH(A65,Results_Cases!A:A,0))/EI65)</f>
        <v>0</v>
      </c>
      <c r="FK65" s="102">
        <f>IF(ISERROR(INDEX(Results_Cases!EP:EP,MATCH(A65,Results_Cases!A:A,0))/EI65),"..",INDEX(Results_Cases!EP:EP,MATCH(A65,Results_Cases!A:A,0))/EI65)</f>
        <v>0.02</v>
      </c>
      <c r="FL65" s="102">
        <f>IF(ISERROR(INDEX(Results_Cases!EQ:EQ,MATCH(A65,Results_Cases!A:A,0))/EI65),"..",INDEX(Results_Cases!EQ:EQ,MATCH(A65,Results_Cases!A:A,0))/EI65)</f>
        <v>0</v>
      </c>
      <c r="FM65" s="102">
        <f>IF(ISERROR(INDEX(Results_Cases!ER:ER,MATCH(A65,Results_Cases!A:A,0))/EI65),"..",INDEX(Results_Cases!ER:ER,MATCH(A65,Results_Cases!A:A,0))/EI65)</f>
        <v>0</v>
      </c>
      <c r="FN65" s="102">
        <f>IF(ISERROR(INDEX(Results_Cases!ES:ES,MATCH(A65,Results_Cases!A:A,0))/EI65),"..",INDEX(Results_Cases!ES:ES,MATCH(A65,Results_Cases!A:A,0))/EI65)</f>
        <v>0</v>
      </c>
      <c r="FO65" s="102">
        <f>IF(ISERROR(INDEX(Results_Cases!ET:ET,MATCH(A65,Results_Cases!A:A,0))/EI65),"..",INDEX(Results_Cases!ET:ET,MATCH(A65,Results_Cases!A:A,0))/EI65)</f>
        <v>0</v>
      </c>
      <c r="FP65" s="102">
        <f>IF(ISERROR(INDEX(Results_Cases!EU:EU,MATCH(A65,Results_Cases!A:A,0))/EI65),"..",INDEX(Results_Cases!EU:EU,MATCH(A65,Results_Cases!A:A,0))/EI65)</f>
        <v>0.02</v>
      </c>
      <c r="FQ65" s="102">
        <f>IF(ISERROR(INDEX(Results_Cases!EV:EV,MATCH(A65,Results_Cases!A:A,0))/EI65),"..",INDEX(Results_Cases!EV:EV,MATCH(A65,Results_Cases!A:A,0))/EI65)</f>
        <v>0</v>
      </c>
      <c r="FR65" s="102">
        <f>IF(ISERROR(INDEX(Results_Cases!EW:EW,MATCH(A65,Results_Cases!A:A,0))/EI65),"..",INDEX(Results_Cases!EW:EW,MATCH(A65,Results_Cases!A:A,0))/EI65)</f>
        <v>0</v>
      </c>
      <c r="FS65" s="102">
        <f>IF(ISERROR(INDEX(Results_Cases!EX:EX,MATCH(A65,Results_Cases!A:A,0))/EI65),"..",INDEX(Results_Cases!EX:EX,MATCH(A65,Results_Cases!A:A,0))/EI65)</f>
        <v>0.9</v>
      </c>
      <c r="FT65" s="104">
        <f>IF(ISERROR(INDEX(Results_Cases!EY:EY,MATCH(A65,Results_Cases!A:A,0))/EI65),"..",INDEX(Results_Cases!EY:EY,MATCH(A65,Results_Cases!A:A,0))/EI65)</f>
        <v>0</v>
      </c>
      <c r="FU65" s="104">
        <f>IF(ISERROR(INDEX(Results_Cases!EZ:EZ,MATCH(A65,Results_Cases!A:A,0))/EI65),"..",INDEX(Results_Cases!EZ:EZ,MATCH(A65,Results_Cases!A:A,0))/EI65)</f>
        <v>0</v>
      </c>
      <c r="FV65" s="102">
        <f>IF(ISERROR(INDEX(Results_Cases!FA:FA,MATCH(A65,Results_Cases!A:A,0))/GB65),"..",INDEX(Results_Cases!FA:FA,MATCH(A65,Results_Cases!A:A,0))/GB65)</f>
        <v>0.97560975609756095</v>
      </c>
      <c r="FW65" s="102">
        <f>IF(ISERROR(INDEX(Results_Cases!FB:FB,MATCH(A65,Results_Cases!A:A,0))/GB65),"..",INDEX(Results_Cases!FB:FB,MATCH(A65,Results_Cases!A:A,0))/GB65)</f>
        <v>0</v>
      </c>
      <c r="FX65" s="102">
        <f>IF(ISERROR(INDEX(Results_Cases!FC:FC,MATCH(A65,Results_Cases!A:A,0))/GB65),"..",INDEX(Results_Cases!FC:FC,MATCH(A65,Results_Cases!A:A,0))/GB65)</f>
        <v>0</v>
      </c>
      <c r="FY65" s="102">
        <f>IF(ISERROR(INDEX(Results_Cases!FD:FD,MATCH(A65,Results_Cases!A:A,0))/GB65),"..",INDEX(Results_Cases!FD:FD,MATCH(A65,Results_Cases!A:A,0))/GB65)</f>
        <v>2.4390243902439025E-2</v>
      </c>
      <c r="FZ65" s="102">
        <f>IF(ISERROR(INDEX(Results_Cases!FE:FE,MATCH(A65,Results_Cases!A:A,0))/GB65),"..",INDEX(Results_Cases!FE:FE,MATCH(A65,Results_Cases!A:A,0))/GB65)</f>
        <v>0</v>
      </c>
      <c r="GA65" s="108">
        <f>IF(ISERROR(INDEX(Results_Cases!FF:FF,MATCH(A65,Results_Cases!A:A,0))/GB65),"..",INDEX(Results_Cases!FF:FF,MATCH(A65,Results_Cases!A:A,0))/GB65)</f>
        <v>0</v>
      </c>
      <c r="GB65" s="103">
        <f>INDEX(Results_Cases!FA:FA,MATCH(A65,Results_Cases!A:A,0))+INDEX(Results_Cases!FB:FB,MATCH(A65,Results_Cases!A:A,0))+INDEX(Results_Cases!FC:FC,MATCH(A65,Results_Cases!A:A,0))+INDEX(Results_Cases!FD:FD,MATCH(A65,Results_Cases!A:A,0))+INDEX(Results_Cases!FE:FE,MATCH(A65,Results_Cases!A:A,0))+INDEX(Results_Cases!FF:FF,MATCH(A65,Results_Cases!A:A,0))</f>
        <v>41</v>
      </c>
      <c r="GC65" s="104">
        <f>IF(ISERROR(INDEX(Results_Cases!FG:FG,MATCH(A65,Results_Cases!A:A,0))/GQ65),"..",INDEX(Results_Cases!FG:FG,MATCH(A65,Results_Cases!A:A,0))/GQ65)</f>
        <v>0.82051282051282048</v>
      </c>
      <c r="GD65" s="104">
        <f>IF(ISERROR(INDEX(Results_Cases!FH:FH,MATCH(A65,Results_Cases!A:A,0))/GQ65),"..",INDEX(Results_Cases!FH:FH,MATCH(A65,Results_Cases!A:A,0))/GQ65)</f>
        <v>0</v>
      </c>
      <c r="GE65" s="104">
        <f>IF(ISERROR(INDEX(Results_Cases!FI:FI,MATCH(A65,Results_Cases!A:A,0))/GQ65),"..",INDEX(Results_Cases!FI:FI,MATCH(A65,Results_Cases!A:A,0))/GQ65)</f>
        <v>0</v>
      </c>
      <c r="GF65" s="104">
        <f>IF(ISERROR(INDEX(Results_Cases!FJ:FJ,MATCH(A65,Results_Cases!A:A,0))/GQ65),"..",INDEX(Results_Cases!FJ:FJ,MATCH(A65,Results_Cases!A:A,0))/GQ65)</f>
        <v>5.128205128205128E-2</v>
      </c>
      <c r="GG65" s="104">
        <f>IF(ISERROR(INDEX(Results_Cases!FK:FK,MATCH(A65,Results_Cases!A:A,0))/GQ65),"..",INDEX(Results_Cases!FK:FK,MATCH(A65,Results_Cases!A:A,0))/GQ65)</f>
        <v>0</v>
      </c>
      <c r="GH65" s="104">
        <f>IF(ISERROR(INDEX(Results_Cases!FL:FL,MATCH(A65,Results_Cases!A:A,0))/GQ65),"..",INDEX(Results_Cases!FL:FL,MATCH(A65,Results_Cases!A:A,0))/GQ65)</f>
        <v>0</v>
      </c>
      <c r="GI65" s="104">
        <f>IF(ISERROR(INDEX(Results_Cases!FM:FM,MATCH(A65,Results_Cases!A:A,0))/GQ65),"..",INDEX(Results_Cases!FM:FM,MATCH(A65,Results_Cases!A:A,0))/GQ65)</f>
        <v>2.564102564102564E-2</v>
      </c>
      <c r="GJ65" s="104">
        <f>IF(ISERROR(INDEX(Results_Cases!FN:FN,MATCH(A65,Results_Cases!A:A,0))/GQ65),"..",INDEX(Results_Cases!FN:FN,MATCH(A65,Results_Cases!A:A,0))/GQ65)</f>
        <v>0</v>
      </c>
      <c r="GK65" s="104">
        <f>IF(ISERROR(INDEX(Results_Cases!FO:FO,MATCH(A65,Results_Cases!A:A,0))/GQ65),"..",INDEX(Results_Cases!FO:FO,MATCH(A65,Results_Cases!A:A,0))/GQ65)</f>
        <v>0</v>
      </c>
      <c r="GL65" s="104">
        <f>IF(ISERROR(INDEX(Results_Cases!FP:FP,MATCH(A65,Results_Cases!A:A,0))/GQ65),"..",INDEX(Results_Cases!FP:FP,MATCH(A65,Results_Cases!A:A,0))/GQ65)</f>
        <v>0</v>
      </c>
      <c r="GM65" s="104">
        <f>IF(ISERROR(INDEX(Results_Cases!FQ:FQ,MATCH(A65,Results_Cases!A:A,0))/GQ65),"..",INDEX(Results_Cases!FQ:FQ,MATCH(A65,Results_Cases!A:A,0))/GQ65)</f>
        <v>2.564102564102564E-2</v>
      </c>
      <c r="GN65" s="104">
        <f>IF(ISERROR(INDEX(Results_Cases!FR:FR,MATCH(A65,Results_Cases!A:A,0))/GQ65),"..",INDEX(Results_Cases!FR:FR,MATCH(A65,Results_Cases!A:A,0))/GQ65)</f>
        <v>2.564102564102564E-2</v>
      </c>
      <c r="GO65" s="104">
        <f>IF(ISERROR(INDEX(Results_Cases!FS:FS,MATCH(A65,Results_Cases!A:A,0))/GQ65),"..",INDEX(Results_Cases!FS:FS,MATCH(A65,Results_Cases!A:A,0))/GQ65)</f>
        <v>0</v>
      </c>
      <c r="GP65" s="104">
        <f>IF(ISERROR(INDEX(Results_Cases!FT:FT,MATCH(A65,Results_Cases!A:A,0))/GQ65),"..",INDEX(Results_Cases!FT:FT,MATCH(A65,Results_Cases!A:A,0))/GQ65)</f>
        <v>5.128205128205128E-2</v>
      </c>
      <c r="GQ65" s="100">
        <f>INDEX(Results_Cases!FG:FG,MATCH(A65,Results_Cases!A:A,0))+INDEX(Results_Cases!FH:FH,MATCH(A65,Results_Cases!A:A,0))+INDEX(Results_Cases!FI:FI,MATCH(A65,Results_Cases!A:A,0))+INDEX(Results_Cases!FJ:FJ,MATCH(A65,Results_Cases!A:A,0))+INDEX(Results_Cases!FK:FK,MATCH(A65,Results_Cases!A:A,0))+INDEX(Results_Cases!FL:FL,MATCH(A65,Results_Cases!A:A,0))+INDEX(Results_Cases!FM:FM,MATCH(A65,Results_Cases!A:A,0))+INDEX(Results_Cases!FN:FN,MATCH(A65,Results_Cases!A:A,0))+INDEX(Results_Cases!FO:FO,MATCH(A65,Results_Cases!A:A,0))+INDEX(Results_Cases!FP:FP,MATCH(A65,Results_Cases!A:A,0))+INDEX(Results_Cases!FQ:FQ,MATCH(A65,Results_Cases!A:A,0))+INDEX(Results_Cases!FR:FR,MATCH(A65,Results_Cases!A:A,0))+INDEX(Results_Cases!FS:FS,MATCH(A65,Results_Cases!A:A,0))+INDEX(Results_Cases!FT:FT,MATCH(A65,Results_Cases!A:A,0))</f>
        <v>39</v>
      </c>
      <c r="GR65" s="102" t="str">
        <f>IF(ISERROR(INDEX(Results_Cases!FU:FU,MATCH(A65,Results_Cases!A:A,0))/GS65),"..",INDEX(Results_Cases!FU:FU,MATCH(A65,Results_Cases!A:A,0))/GS65)</f>
        <v>..</v>
      </c>
      <c r="GS65" s="109">
        <f>INDEX(Results_Cases!FU:FU,MATCH(A65,Results_Cases!A:A,0))</f>
        <v>0</v>
      </c>
      <c r="GT65" s="104" t="str">
        <f>IF(ISERROR(INDEX(Results_Cases!FV:FV,MATCH(A65,Results_Cases!A:A,0))/GV65),"..",INDEX(Results_Cases!FV:FV,MATCH(A65,Results_Cases!A:A,0))/GV65)</f>
        <v>..</v>
      </c>
      <c r="GU65" s="104" t="str">
        <f>IF(ISERROR(INDEX(Results_Cases!FW:FW,MATCH(A65,Results_Cases!A:A,0))/GV65),"..",INDEX(Results_Cases!FW:FW,MATCH(A65,Results_Cases!A:A,0))/GV65)</f>
        <v>..</v>
      </c>
      <c r="GV65" s="110">
        <f>INDEX(Results_Cases!FV:FV,MATCH(A65,Results_Cases!A:A,0))+INDEX(Results_Cases!FW:FW,MATCH(A65,Results_Cases!A:A,0))</f>
        <v>0</v>
      </c>
      <c r="GW65" s="102">
        <f>IF(ISERROR(INDEX(Results_Cases!FX:FX,MATCH(A65,Results_Cases!A:A,0))/GZ65),"..",INDEX(Results_Cases!FX:FX,MATCH(A65,Results_Cases!A:A,0))/GZ65)</f>
        <v>1</v>
      </c>
      <c r="GX65" s="102">
        <f>IF(ISERROR(INDEX(Results_Cases!FY:FY,MATCH(A65,Results_Cases!A:A,0))/GZ65),"..",INDEX(Results_Cases!FY:FY,MATCH(A65,Results_Cases!A:A,0))/GZ65)</f>
        <v>0</v>
      </c>
      <c r="GY65" s="102">
        <f>IF(ISERROR(INDEX(Results_Cases!FZ:FZ,MATCH(A65,Results_Cases!A:A,0))/GZ65),"..",INDEX(Results_Cases!FZ:FZ,MATCH(A65,Results_Cases!A:A,0))/GZ65)</f>
        <v>0</v>
      </c>
      <c r="GZ65" s="109">
        <f>INDEX(Results_Cases!FX:FX,MATCH(A65,Results_Cases!A:A,0))+INDEX(Results_Cases!FY:FY,MATCH(A65,Results_Cases!A:A,0))+INDEX(Results_Cases!FZ:FZ,MATCH(A65,Results_Cases!A:A,0))</f>
        <v>1</v>
      </c>
      <c r="HA65" s="104" t="str">
        <f>IF(ISERROR(INDEX(Results_Cases!GA:GA,MATCH(A65,Results_Cases!A:A,0))/HF65),"..",INDEX(Results_Cases!GA:GA,MATCH(A65,Results_Cases!A:A,0))/HF65)</f>
        <v>..</v>
      </c>
      <c r="HB65" s="104" t="str">
        <f>IF(ISERROR(INDEX(Results_Cases!GB:GB,MATCH(A65,Results_Cases!A:A,0))/HF65),"..",INDEX(Results_Cases!GB:GB,MATCH(A65,Results_Cases!A:A,0))/HF65)</f>
        <v>..</v>
      </c>
      <c r="HC65" s="104" t="str">
        <f>IF(ISERROR(INDEX(Results_Cases!GC:GC,MATCH(A65,Results_Cases!A:A,0))/HF65),"..",INDEX(Results_Cases!GC:GC,MATCH(A65,Results_Cases!A:A,0))/HF65)</f>
        <v>..</v>
      </c>
      <c r="HD65" s="104" t="str">
        <f>IF(ISERROR(INDEX(Results_Cases!GD:GD,MATCH(A65,Results_Cases!A:A,0))/HF65),"..",INDEX(Results_Cases!GD:GD,MATCH(A65,Results_Cases!A:A,0))/HF65)</f>
        <v>..</v>
      </c>
      <c r="HE65" s="104" t="str">
        <f>IF(ISERROR(INDEX(Results_Cases!GE:GE,MATCH(A65,Results_Cases!A:A,0))/HF65),"..",INDEX(Results_Cases!GE:GE,MATCH(A65,Results_Cases!A:A,0))/HF65)</f>
        <v>..</v>
      </c>
      <c r="HF65" s="110">
        <f>INDEX(Results_Cases!GA:GA,MATCH(A65,Results_Cases!A:A,0))+INDEX(Results_Cases!GB:GB,MATCH(A65,Results_Cases!A:A,0))+INDEX(Results_Cases!GC:GC,MATCH(A65,Results_Cases!A:A,0))+INDEX(Results_Cases!GD:GD,MATCH(A65,Results_Cases!A:A,0))+INDEX(Results_Cases!GE:GE,MATCH(A65,Results_Cases!A:A,0))</f>
        <v>0</v>
      </c>
      <c r="HG65" s="102">
        <f>INDEX(Results_Cases!GF:GF,MATCH(A65,Results_Cases!A:A,0))/HO65</f>
        <v>0.88636363636363635</v>
      </c>
      <c r="HH65" s="102">
        <f>INDEX(Results_Cases!GG:GG,MATCH(A65,Results_Cases!A:A,0))/HO65</f>
        <v>2.2727272727272728E-2</v>
      </c>
      <c r="HI65" s="102">
        <f>INDEX(Results_Cases!GH:GH,MATCH(A65,Results_Cases!A:A,0))/HO65</f>
        <v>2.2727272727272728E-2</v>
      </c>
      <c r="HJ65" s="102">
        <f>INDEX(Results_Cases!GI:GI,MATCH(A65,Results_Cases!A:A,0))/HO65</f>
        <v>2.2727272727272728E-2</v>
      </c>
      <c r="HK65" s="102">
        <f>INDEX(Results_Cases!GJ:GJ,MATCH(A65,Results_Cases!A:A,0))/HO65</f>
        <v>4.5454545454545456E-2</v>
      </c>
      <c r="HL65" s="102">
        <f>INDEX(Results_Cases!GK:GK,MATCH(A65,Results_Cases!A:A,0))/HO65</f>
        <v>0</v>
      </c>
      <c r="HM65" s="102">
        <f>INDEX(Results_Cases!GL:GL,MATCH(A65,Results_Cases!A:A,0))/HO65</f>
        <v>2.2727272727272728E-2</v>
      </c>
      <c r="HN65" s="102">
        <f>INDEX(Results_Cases!GM:GM,MATCH(A65,Results_Cases!A:A,0))/HO65</f>
        <v>2.2727272727272728E-2</v>
      </c>
      <c r="HO65" s="103">
        <f>INDEX(Results_Cases!HC:HC,MATCH(A65,Results_Cases!A:A,0))</f>
        <v>44</v>
      </c>
      <c r="HP65" s="104">
        <f>IF(ISERROR(INDEX(Results_Cases!GN:GN,MATCH(A65,Results_Cases!A:A,0))/HX65),0,INDEX(Results_Cases!GN:GN,MATCH(A65,Results_Cases!A:A,0))/HX65)</f>
        <v>0.5</v>
      </c>
      <c r="HQ65" s="104">
        <f>IF(ISERROR(INDEX(Results_Cases!GO:GO,MATCH(A65,Results_Cases!A:A,0))/HX65),0,INDEX(Results_Cases!GO:GO,MATCH(A65,Results_Cases!A:A,0))/HX65)</f>
        <v>0</v>
      </c>
      <c r="HR65" s="104">
        <f>IF(ISERROR(INDEX(Results_Cases!GP:GP,MATCH(A65,Results_Cases!A:A,0))/HX65),0,INDEX(Results_Cases!GP:GP,MATCH(A65,Results_Cases!A:A,0))/HX65)</f>
        <v>2.2727272727272728E-2</v>
      </c>
      <c r="HS65" s="104">
        <f>IF(ISERROR(INDEX(Results_Cases!GQ:GQ,MATCH(A65,Results_Cases!A:A,0))/HX65),0,INDEX(Results_Cases!GQ:GQ,MATCH(A65,Results_Cases!A:A,0))/HX65)</f>
        <v>0</v>
      </c>
      <c r="HT65" s="104">
        <f>IF(ISERROR(INDEX(Results_Cases!GR:GR,MATCH(A65,Results_Cases!A:A,0))/HX65),0,INDEX(Results_Cases!GR:GR,MATCH(A65,Results_Cases!A:A,0))/HX65)</f>
        <v>0.43181818181818182</v>
      </c>
      <c r="HU65" s="104">
        <f>IF(ISERROR(INDEX(Results_Cases!GS:GS,MATCH(A65,Results_Cases!A:A,0))/HX65),0,INDEX(Results_Cases!GS:GS,MATCH(A65,Results_Cases!A:A,0))/HX65)</f>
        <v>0</v>
      </c>
      <c r="HV65" s="104">
        <f>IF(ISERROR(INDEX(Results_Cases!GT:GT,MATCH(A65,Results_Cases!A:A,0))/HX65),0,INDEX(Results_Cases!GT:GT,MATCH(A65,Results_Cases!A:A,0))/HX65)</f>
        <v>0</v>
      </c>
      <c r="HW65" s="104">
        <f>IF(ISERROR(INDEX(Results_Cases!GU:GU,MATCH(A65,Results_Cases!A:A,0))/HX65),0,INDEX(Results_Cases!GU:GU,MATCH(A65,Results_Cases!A:A,0))/HX65)</f>
        <v>4.5454545454545456E-2</v>
      </c>
      <c r="HX65" s="100">
        <f>INDEX(Results_Cases!GN:GN,MATCH(A65,Results_Cases!A:A,0))+INDEX(Results_Cases!GO:GO,MATCH(A65,Results_Cases!A:A,0))+INDEX(Results_Cases!GP:GP,MATCH(A65,Results_Cases!A:A,0))+INDEX(Results_Cases!GQ:GQ,MATCH(A65,Results_Cases!A:A,0))+INDEX(Results_Cases!GR:GR,MATCH(A65,Results_Cases!A:A,0))+INDEX(Results_Cases!GS:GS,MATCH(A65,Results_Cases!A:A,0))+INDEX(Results_Cases!GT:GT,MATCH(A65,Results_Cases!A:A,0))+INDEX(Results_Cases!GU:GU,MATCH(A65,Results_Cases!A:A,0))</f>
        <v>44</v>
      </c>
      <c r="HY65" s="102">
        <f>IF(ISERROR(INDEX(Results_Cases!GV:GV,MATCH(A65,Results_Cases!A:A,0))/IA65),"..",INDEX(Results_Cases!GV:GV,MATCH(A65,Results_Cases!A:A,0))/IA65)</f>
        <v>0.53846153846153844</v>
      </c>
      <c r="HZ65" s="102">
        <f>IF(ISERROR(INDEX(Results_Cases!GW:GW,MATCH(A65,Results_Cases!A:A,0))/IA65),"..",INDEX(Results_Cases!GW:GW,MATCH(A65,Results_Cases!A:A,0))/IA65)</f>
        <v>0.46153846153846156</v>
      </c>
      <c r="IA65" s="103">
        <f>INDEX(Results_Cases!GV:GV,MATCH(A65,Results_Cases!A:A,0))+INDEX(Results_Cases!GW:GW,MATCH(A65,Results_Cases!A:A,0))</f>
        <v>52</v>
      </c>
      <c r="IB65" s="104">
        <f>IF(ISERROR(INDEX(Results_Cases!GX:GX,MATCH(A65,Results_Cases!A:A,0))/ID65),"..",INDEX(Results_Cases!GX:GX,MATCH(A65,Results_Cases!A:A,0))/ID65)</f>
        <v>0</v>
      </c>
      <c r="IC65" s="104">
        <f>IF(ISERROR(INDEX(Results_Cases!GY:GY,MATCH(A65,Results_Cases!A:A,0))/ID65),"..",INDEX(Results_Cases!GY:GY,MATCH(A65,Results_Cases!A:A,0))/ID65)</f>
        <v>1</v>
      </c>
      <c r="ID65" s="111">
        <f>INDEX(Results_Cases!GX:GX,MATCH(A65,Results_Cases!A:A,0))+INDEX(Results_Cases!GY:GY,MATCH(A65,Results_Cases!A:A,0))</f>
        <v>52</v>
      </c>
    </row>
    <row r="66" spans="1:238" s="30" customFormat="1" ht="24" customHeight="1" x14ac:dyDescent="0.2">
      <c r="A66" s="93" t="s">
        <v>119</v>
      </c>
      <c r="B66" s="94" t="s">
        <v>84</v>
      </c>
      <c r="C66" s="94" t="s">
        <v>174</v>
      </c>
      <c r="D66" s="100">
        <f>INDEX(Results_Cases!D:D,MATCH(A66,Results_Cases!A:A,0))</f>
        <v>106</v>
      </c>
      <c r="E66" s="102">
        <f>INDEX(Results_Cases!E:E,MATCH(A66,Results_Cases!A:A,0))/G66</f>
        <v>1</v>
      </c>
      <c r="F66" s="102">
        <f>INDEX(Results_Cases!F:F,MATCH(A66,Results_Cases!A:A,0))/G66</f>
        <v>0</v>
      </c>
      <c r="G66" s="103">
        <f>INDEX(Results_Cases!D:D,MATCH(A66,Results_Cases!A:A,0))</f>
        <v>106</v>
      </c>
      <c r="H66" s="104">
        <f>INDEX(Results_Cases!G:G,MATCH(A66,Results_Cases!A:A,0))/T66</f>
        <v>0.43396226415094341</v>
      </c>
      <c r="I66" s="104">
        <f>INDEX(Results_Cases!H:H,MATCH(A66,Results_Cases!A:A,0))/T66</f>
        <v>0.48113207547169812</v>
      </c>
      <c r="J66" s="104">
        <f>INDEX(Results_Cases!I:I,MATCH(A66,Results_Cases!A:A,0))/T66</f>
        <v>0.44339622641509435</v>
      </c>
      <c r="K66" s="104">
        <f>INDEX(Results_Cases!J:J,MATCH(A66,Results_Cases!A:A,0))/T66</f>
        <v>0.37735849056603776</v>
      </c>
      <c r="L66" s="104">
        <f>INDEX(Results_Cases!K:K,MATCH(A66,Results_Cases!A:A,0))/T66</f>
        <v>0.15094339622641509</v>
      </c>
      <c r="M66" s="104">
        <f>INDEX(Results_Cases!L:L,MATCH(A66,Results_Cases!A:A,0))/T66</f>
        <v>0.15094339622641509</v>
      </c>
      <c r="N66" s="104">
        <f>INDEX(Results_Cases!M:M,MATCH(A66,Results_Cases!A:A,0))/T66</f>
        <v>0.26415094339622641</v>
      </c>
      <c r="O66" s="104">
        <f>INDEX(Results_Cases!N:N,MATCH(A66,Results_Cases!A:A,0))/T66</f>
        <v>6.6037735849056603E-2</v>
      </c>
      <c r="P66" s="104">
        <f>INDEX(Results_Cases!O:O,MATCH(A66,Results_Cases!A:A,0))/T66</f>
        <v>0.19811320754716982</v>
      </c>
      <c r="Q66" s="104">
        <f>INDEX(Results_Cases!P:P,MATCH(A66,Results_Cases!A:A,0))/T66</f>
        <v>5.6603773584905662E-2</v>
      </c>
      <c r="R66" s="104">
        <f>INDEX(Results_Cases!Q:Q,MATCH(A66,Results_Cases!A:A,0))/T66</f>
        <v>1.8867924528301886E-2</v>
      </c>
      <c r="S66" s="104">
        <f>INDEX(Results_Cases!R:R,MATCH(A66,Results_Cases!A:A,0))/T66</f>
        <v>8.4905660377358486E-2</v>
      </c>
      <c r="T66" s="100">
        <f>INDEX(Results_Cases!GZ:GZ,MATCH(A66,Results_Cases!A:A,0))</f>
        <v>106</v>
      </c>
      <c r="U66" s="102">
        <f>IF(ISERROR(INDEX(Results_Cases!S:S,MATCH(A66,Results_Cases!A:A,0))/X66),0,INDEX(Results_Cases!S:S,MATCH(A66,Results_Cases!A:A,0))/X66)</f>
        <v>0.37777777777777777</v>
      </c>
      <c r="V66" s="102">
        <f>IF(ISERROR(INDEX(Results_Cases!T:T,MATCH(A66,Results_Cases!A:A,0))/X66),0,INDEX(Results_Cases!T:T,MATCH(A66,Results_Cases!A:A,0))/X66)</f>
        <v>0.42222222222222222</v>
      </c>
      <c r="W66" s="102">
        <f>IF(ISERROR(INDEX(Results_Cases!U:U,MATCH(A66,Results_Cases!A:A,0))/X66),0,INDEX(Results_Cases!U:U,MATCH(A66,Results_Cases!A:A,0))/X66)</f>
        <v>0.2</v>
      </c>
      <c r="X66" s="103">
        <f>IF(INDEX(Results_Cases!S:S,MATCH(A66,Results_Cases!A:A,0))+INDEX(Results_Cases!T:T,MATCH(A66,Results_Cases!A:A,0))+INDEX(Results_Cases!U:U,MATCH(A66,Results_Cases!A:A,0))=0,"..",INDEX(Results_Cases!S:S,MATCH(A66,Results_Cases!A:A,0))+INDEX(Results_Cases!T:T,MATCH(A66,Results_Cases!A:A,0))+INDEX(Results_Cases!U:U,MATCH(A66,Results_Cases!A:A,0)))</f>
        <v>45</v>
      </c>
      <c r="Y66" s="104">
        <f>IF(ISERROR(INDEX(Results_Cases!V:V,MATCH(A66,Results_Cases!A:A,0))/AC66),"..",INDEX(Results_Cases!V:V,MATCH(A66,Results_Cases!A:A,0))/AC66)</f>
        <v>0.74285714285714288</v>
      </c>
      <c r="Z66" s="104">
        <f>IF(ISERROR(INDEX(Results_Cases!W:W,MATCH(A66,Results_Cases!A:A,0))/AC66),"..",INDEX(Results_Cases!W:W,MATCH(A66,Results_Cases!A:A,0))/AC66)</f>
        <v>5.7142857142857141E-2</v>
      </c>
      <c r="AA66" s="104">
        <f>IF(ISERROR(INDEX(Results_Cases!X:X,MATCH(A66,Results_Cases!A:A,0))/AC66),"..",INDEX(Results_Cases!X:X,MATCH(A66,Results_Cases!A:A,0))/AC66)</f>
        <v>2.8571428571428571E-2</v>
      </c>
      <c r="AB66" s="104">
        <f>IF(ISERROR(INDEX(Results_Cases!Y:Y,MATCH(A66,Results_Cases!A:A,0))/AC66),"..",INDEX(Results_Cases!Y:Y,MATCH(A66,Results_Cases!A:A,0))/AC66)</f>
        <v>0.20952380952380953</v>
      </c>
      <c r="AC66" s="100">
        <f>INDEX(Results_Cases!HA:HA,MATCH(A66,Results_Cases!A:A,0))</f>
        <v>105</v>
      </c>
      <c r="AD66" s="102">
        <f>IF(ISERROR(INDEX(Results_Cases!Z:Z,MATCH(A66,Results_Cases!A:A,0))/AK66),"..",INDEX(Results_Cases!Z:Z,MATCH(A66,Results_Cases!A:A,0))/AK66)</f>
        <v>0.51428571428571423</v>
      </c>
      <c r="AE66" s="102">
        <f>IF(ISERROR(INDEX(Results_Cases!AA:AA,MATCH(A66,Results_Cases!A:A,0))/AK66),"..",INDEX(Results_Cases!AA:AA,MATCH(A66,Results_Cases!A:A,0))/AK66)</f>
        <v>9.5238095238095233E-2</v>
      </c>
      <c r="AF66" s="102">
        <f>IF(ISERROR(INDEX(Results_Cases!AB:AB,MATCH(A66,Results_Cases!A:A,0))/AK66),"..",INDEX(Results_Cases!AB:AB,MATCH(A66,Results_Cases!A:A,0))/AK66)</f>
        <v>7.6190476190476197E-2</v>
      </c>
      <c r="AG66" s="102">
        <f>IF(ISERROR(INDEX(Results_Cases!AC:AC,MATCH(A66,Results_Cases!A:A,0))/AK66),"..",INDEX(Results_Cases!AC:AC,MATCH(A66,Results_Cases!A:A,0))/AK66)</f>
        <v>5.7142857142857141E-2</v>
      </c>
      <c r="AH66" s="102">
        <f>IF(ISERROR(INDEX(Results_Cases!AD:AD,MATCH(A66,Results_Cases!A:A,0))/AK66),"..",INDEX(Results_Cases!AD:AD,MATCH(A66,Results_Cases!A:A,0))/AK66)</f>
        <v>3.8095238095238099E-2</v>
      </c>
      <c r="AI66" s="102">
        <f>IF(ISERROR(INDEX(Results_Cases!AE:AE,MATCH(A66,Results_Cases!A:A,0))/AK66),"..",INDEX(Results_Cases!AE:AE,MATCH(A66,Results_Cases!A:A,0))/AK66)</f>
        <v>9.5238095238095247E-3</v>
      </c>
      <c r="AJ66" s="102">
        <f>IF(ISERROR(INDEX(Results_Cases!AF:AF,MATCH(A66,Results_Cases!A:A,0))/AK66),"..",INDEX(Results_Cases!AF:AF,MATCH(A66,Results_Cases!A:A,0))/AK66)</f>
        <v>0.20952380952380953</v>
      </c>
      <c r="AK66" s="103">
        <f>IF(INDEX(Results_Cases!Z:Z,MATCH(A66,Results_Cases!A:A,0))+INDEX(Results_Cases!AA:AA,MATCH(A66,Results_Cases!A:A,0))+INDEX(Results_Cases!AB:AB,MATCH(A66,Results_Cases!A:A,0))+INDEX(Results_Cases!AC:AC,MATCH(A66,Results_Cases!A:A,0))+INDEX(Results_Cases!AD:AD,MATCH(A66,Results_Cases!A:A,0))+INDEX(Results_Cases!AE:AE,MATCH(A66,Results_Cases!A:A,0))+INDEX(Results_Cases!AF:AF,MATCH(A66,Results_Cases!A:A,0))=0,"..",INDEX(Results_Cases!Z:Z,MATCH(A66,Results_Cases!A:A,0))+INDEX(Results_Cases!AA:AA,MATCH(A66,Results_Cases!A:A,0))+INDEX(Results_Cases!AB:AB,MATCH(A66,Results_Cases!A:A,0))+INDEX(Results_Cases!AC:AC,MATCH(A66,Results_Cases!A:A,0))+INDEX(Results_Cases!AD:AD,MATCH(A66,Results_Cases!A:A,0))+INDEX(Results_Cases!AE:AE,MATCH(A66,Results_Cases!A:A,0))+INDEX(Results_Cases!AF:AF,MATCH(A66,Results_Cases!A:A,0)))</f>
        <v>105</v>
      </c>
      <c r="AL66" s="104">
        <f>IF(ISERROR(INDEX(Results_Cases!AG:AG,MATCH(A66,Results_Cases!A:A,0))/AR66),"..",INDEX(Results_Cases!AG:AG,MATCH(A66,Results_Cases!A:A,0))/AR66)</f>
        <v>0.18446601941747573</v>
      </c>
      <c r="AM66" s="104">
        <f>IF(ISERROR(INDEX(Results_Cases!AH:AH,MATCH(A66,Results_Cases!A:A,0))/AR66),"..",INDEX(Results_Cases!AH:AH,MATCH(A66,Results_Cases!A:A,0))/AR66)</f>
        <v>0.58252427184466016</v>
      </c>
      <c r="AN66" s="104">
        <f>IF(ISERROR(INDEX(Results_Cases!AI:AI,MATCH(A66,Results_Cases!A:A,0))/AR66),"..",INDEX(Results_Cases!AI:AI,MATCH(A66,Results_Cases!A:A,0))/AR66)</f>
        <v>6.7961165048543687E-2</v>
      </c>
      <c r="AO66" s="104">
        <f>IF(ISERROR(INDEX(Results_Cases!AJ:AJ,MATCH(A66,Results_Cases!A:A,0))/AR66),"..",INDEX(Results_Cases!AJ:AJ,MATCH(A66,Results_Cases!A:A,0))/AR66)</f>
        <v>0</v>
      </c>
      <c r="AP66" s="104">
        <f>IF(ISERROR(INDEX(Results_Cases!AK:AK,MATCH(A66,Results_Cases!A:A,0))/AR66),"..",INDEX(Results_Cases!AK:AK,MATCH(A66,Results_Cases!A:A,0))/AR66)</f>
        <v>0</v>
      </c>
      <c r="AQ66" s="104">
        <f>IF(ISERROR(INDEX(Results_Cases!AL:AL,MATCH(A66,Results_Cases!A:A,0))/AR66),"..",INDEX(Results_Cases!AL:AL,MATCH(A66,Results_Cases!A:A,0))/AR66)</f>
        <v>0.1650485436893204</v>
      </c>
      <c r="AR66" s="100">
        <f>INDEX(Results_Cases!AG:AG,MATCH(A66,Results_Cases!A:A,0))+INDEX(Results_Cases!AH:AH,MATCH(A66,Results_Cases!A:A,0))+INDEX(Results_Cases!AI:AI,MATCH(A66,Results_Cases!A:A,0))+INDEX(Results_Cases!AJ:AJ,MATCH(A66,Results_Cases!A:A,0))+INDEX(Results_Cases!AK:AK,MATCH(A66,Results_Cases!A:A,0))+INDEX(Results_Cases!AL:AL,MATCH(A66,Results_Cases!A:A,0))</f>
        <v>103</v>
      </c>
      <c r="AS66" s="102">
        <f>IF(ISERROR(INDEX(Results_Cases!AM:AM,MATCH(A66,Results_Cases!A:A,0))/AX66),"..",INDEX(Results_Cases!AM:AM,MATCH(A66,Results_Cases!A:A,0))/AX66)</f>
        <v>0.70297029702970293</v>
      </c>
      <c r="AT66" s="102">
        <f>IF(ISERROR(INDEX(Results_Cases!AN:AN,MATCH(A66,Results_Cases!A:A,0))/AX66),"..",INDEX(Results_Cases!AN:AN,MATCH(A66,Results_Cases!A:A,0))/AX66)</f>
        <v>0.25742574257425743</v>
      </c>
      <c r="AU66" s="102">
        <f>IF(ISERROR(INDEX(Results_Cases!AO:AO,MATCH(A66,Results_Cases!A:A,0))/AX66),"..",INDEX(Results_Cases!AO:AO,MATCH(A66,Results_Cases!A:A,0))/AX66)</f>
        <v>3.9603960396039604E-2</v>
      </c>
      <c r="AV66" s="102">
        <f>IF(ISERROR(INDEX(Results_Cases!AP:AP,MATCH(A66,Results_Cases!A:A,0))/AX66),"..",INDEX(Results_Cases!AP:AP,MATCH(A66,Results_Cases!A:A,0))/AX66)</f>
        <v>0</v>
      </c>
      <c r="AW66" s="102">
        <f>IF(ISERROR(INDEX(Results_Cases!AQ:AQ,MATCH(A66,Results_Cases!A:A,0))/AX66),"..",INDEX(Results_Cases!AQ:AQ,MATCH(A66,Results_Cases!A:A,0))/AX66)</f>
        <v>0</v>
      </c>
      <c r="AX66" s="103">
        <f>INDEX(Results_Cases!AM:AM,MATCH(A66,Results_Cases!A:A,0))+INDEX(Results_Cases!AN:AN,MATCH(A66,Results_Cases!A:A,0))+INDEX(Results_Cases!AO:AO,MATCH(A66,Results_Cases!A:A,0))+INDEX(Results_Cases!AP:AP,MATCH(A66,Results_Cases!A:A,0))+INDEX(Results_Cases!AQ:AQ,MATCH(A66,Results_Cases!A:A,0))</f>
        <v>101</v>
      </c>
      <c r="AY66" s="104">
        <f>IF(ISERROR(INDEX(Results_Cases!AR:AR,MATCH(A66,Results_Cases!A:A,0))/BD66),"..",INDEX(Results_Cases!AR:AR,MATCH(A66,Results_Cases!A:A,0))/BD66)</f>
        <v>0.69230769230769229</v>
      </c>
      <c r="AZ66" s="104">
        <f>IF(ISERROR(INDEX(Results_Cases!AS:AS,MATCH(A66,Results_Cases!A:A,0))/BD66),"..",INDEX(Results_Cases!AS:AS,MATCH(A66,Results_Cases!A:A,0))/BD66)</f>
        <v>0.27472527472527475</v>
      </c>
      <c r="BA66" s="104">
        <f>IF(ISERROR(INDEX(Results_Cases!AT:AT,MATCH(A66,Results_Cases!A:A,0))/BD66),"..",INDEX(Results_Cases!AT:AT,MATCH(A66,Results_Cases!A:A,0))/BD66)</f>
        <v>3.2967032967032968E-2</v>
      </c>
      <c r="BB66" s="104">
        <f>IF(ISERROR(INDEX(Results_Cases!AU:AU,MATCH(A66,Results_Cases!A:A,0))/BD66),"..",INDEX(Results_Cases!AU:AU,MATCH(A66,Results_Cases!A:A,0))/BD66)</f>
        <v>0</v>
      </c>
      <c r="BC66" s="104">
        <f>IF(ISERROR(INDEX(Results_Cases!AV:AV,MATCH(A66,Results_Cases!A:A,0))/BD66),"..",INDEX(Results_Cases!AV:AV,MATCH(A66,Results_Cases!A:A,0))/BD66)</f>
        <v>0</v>
      </c>
      <c r="BD66" s="100">
        <f>INDEX(Results_Cases!AR:AR,MATCH(A66,Results_Cases!A:A,0))+INDEX(Results_Cases!AS:AS,MATCH(A66,Results_Cases!A:A,0))+INDEX(Results_Cases!AT:AT,MATCH(A66,Results_Cases!A:A,0))+INDEX(Results_Cases!AU:AU,MATCH(A66,Results_Cases!A:A,0))+INDEX(Results_Cases!AV:AV,MATCH(A66,Results_Cases!A:A,0))</f>
        <v>91</v>
      </c>
      <c r="BE66" s="102">
        <f>IF(ISERROR(INDEX(Results_Cases!AW:AW,MATCH(A66,Results_Cases!A:A,0))/BJ66),"..",INDEX(Results_Cases!AW:AW,MATCH(A66,Results_Cases!A:A,0))/BJ66)</f>
        <v>0.76</v>
      </c>
      <c r="BF66" s="102">
        <f>IF(ISERROR(INDEX(Results_Cases!AX:AX,MATCH(A66,Results_Cases!A:A,0))/BJ66),"..",INDEX(Results_Cases!AX:AX,MATCH(A66,Results_Cases!A:A,0))/BJ66)</f>
        <v>0.2</v>
      </c>
      <c r="BG66" s="102">
        <f>IF(ISERROR(INDEX(Results_Cases!AY:AY,MATCH(A66,Results_Cases!A:A,0))/BJ66),"..",INDEX(Results_Cases!AY:AY,MATCH(A66,Results_Cases!A:A,0))/BJ66)</f>
        <v>0.04</v>
      </c>
      <c r="BH66" s="102">
        <f>IF(ISERROR(INDEX(Results_Cases!AZ:AZ,MATCH(A66,Results_Cases!A:A,0))/BJ66),"..",INDEX(Results_Cases!AZ:AZ,MATCH(A66,Results_Cases!A:A,0))/BJ66)</f>
        <v>0</v>
      </c>
      <c r="BI66" s="102">
        <f>IF(ISERROR(INDEX(Results_Cases!BA:BA,MATCH(A66,Results_Cases!A:A,0))/BJ66),"..",INDEX(Results_Cases!BA:BA,MATCH(A66,Results_Cases!A:A,0))/BJ66)</f>
        <v>0</v>
      </c>
      <c r="BJ66" s="103">
        <f>INDEX(Results_Cases!AW:AW,MATCH(A66,Results_Cases!A:A,0))+INDEX(Results_Cases!AX:AX,MATCH(A66,Results_Cases!A:A,0))+INDEX(Results_Cases!AY:AY,MATCH(A66,Results_Cases!A:A,0))+INDEX(Results_Cases!AZ:AZ,MATCH(A66,Results_Cases!A:A,0))+INDEX(Results_Cases!BA:BA,MATCH(A66,Results_Cases!A:A,0))</f>
        <v>100</v>
      </c>
      <c r="BK66" s="104">
        <f>IF(ISERROR(INDEX(Results_Cases!BB:BB,MATCH(A66,Results_Cases!A:A,0))/BP66),"..",INDEX(Results_Cases!BB:BB,MATCH(A66,Results_Cases!A:A,0))/BP66)</f>
        <v>0.79411764705882348</v>
      </c>
      <c r="BL66" s="104">
        <f>IF(ISERROR(INDEX(Results_Cases!BC:BC,MATCH(A66,Results_Cases!A:A,0))/BP66),"..",INDEX(Results_Cases!BC:BC,MATCH(A66,Results_Cases!A:A,0))/BP66)</f>
        <v>0.17647058823529413</v>
      </c>
      <c r="BM66" s="104">
        <f>IF(ISERROR(INDEX(Results_Cases!BD:BD,MATCH(A66,Results_Cases!A:A,0))/BP66),"..",INDEX(Results_Cases!BD:BD,MATCH(A66,Results_Cases!A:A,0))/BP66)</f>
        <v>1.9607843137254902E-2</v>
      </c>
      <c r="BN66" s="104">
        <f>IF(ISERROR(INDEX(Results_Cases!BE:BE,MATCH(A66,Results_Cases!A:A,0))/BP66),"..",INDEX(Results_Cases!BE:BE,MATCH(A66,Results_Cases!A:A,0))/BP66)</f>
        <v>9.8039215686274508E-3</v>
      </c>
      <c r="BO66" s="104">
        <f>IF(ISERROR(INDEX(Results_Cases!BF:BF,MATCH(A66,Results_Cases!A:A,0))/BP66),"..",INDEX(Results_Cases!BF:BF,MATCH(A66,Results_Cases!A:A,0))/BP66)</f>
        <v>0</v>
      </c>
      <c r="BP66" s="100">
        <f>INDEX(Results_Cases!BB:BB,MATCH(A66,Results_Cases!A:A,0))+INDEX(Results_Cases!BC:BC,MATCH(A66,Results_Cases!A:A,0))+INDEX(Results_Cases!BD:BD,MATCH(A66,Results_Cases!A:A,0))+INDEX(Results_Cases!BE:BE,MATCH(A66,Results_Cases!A:A,0))+INDEX(Results_Cases!BF:BF,MATCH(A66,Results_Cases!A:A,0))</f>
        <v>102</v>
      </c>
      <c r="BQ66" s="102">
        <f>IF(ISERROR(INDEX(Results_Cases!BG:BG,MATCH(A66,Results_Cases!A:A,0))/BV66),"..",INDEX(Results_Cases!BG:BG,MATCH(A66,Results_Cases!A:A,0))/BV66)</f>
        <v>0.41304347826086957</v>
      </c>
      <c r="BR66" s="102">
        <f>IF(ISERROR(INDEX(Results_Cases!BH:BH,MATCH(A66,Results_Cases!A:A,0))/AX66),"..",INDEX(Results_Cases!BH:BH,MATCH(A66,Results_Cases!A:A,0))/AX66)</f>
        <v>0.15841584158415842</v>
      </c>
      <c r="BS66" s="102">
        <f>IF(ISERROR(INDEX(Results_Cases!BI:BI,MATCH(A66,Results_Cases!A:A,0))/AX66),"..",INDEX(Results_Cases!BI:BI,MATCH(A66,Results_Cases!A:A,0))/AX66)</f>
        <v>5.9405940594059403E-2</v>
      </c>
      <c r="BT66" s="102">
        <f>IF(ISERROR(INDEX(Results_Cases!BJ:BJ,MATCH(A66,Results_Cases!A:A,0))/AX66),"..",INDEX(Results_Cases!BJ:BJ,MATCH(A66,Results_Cases!A:A,0))/AX66)</f>
        <v>9.9009900990099011E-3</v>
      </c>
      <c r="BU66" s="102">
        <f>IF(ISERROR(INDEX(Results_Cases!BK:BK,MATCH(A66,Results_Cases!A:A,0))/AX66),"..",INDEX(Results_Cases!BK:BK,MATCH(A66,Results_Cases!A:A,0))/AX66)</f>
        <v>3.9603960396039604E-2</v>
      </c>
      <c r="BV66" s="103">
        <f>INDEX(Results_Cases!BG:BG,MATCH(A66,Results_Cases!A:A,0))+INDEX(Results_Cases!BH:BH,MATCH(A66,Results_Cases!A:A,0))+INDEX(Results_Cases!BI:BI,MATCH(A66,Results_Cases!A:A,0))+INDEX(Results_Cases!BJ:BJ,MATCH(A66,Results_Cases!A:A,0))+INDEX(Results_Cases!BK:BK,MATCH(A66,Results_Cases!A:A,0))</f>
        <v>46</v>
      </c>
      <c r="BW66" s="104">
        <f>IF(ISERROR(INDEX(Results_Cases!BL:BL,MATCH(A66,Results_Cases!A:A,0))/CB66),"..",INDEX(Results_Cases!BL:BL,MATCH(A66,Results_Cases!A:A,0))/CB66)</f>
        <v>0.56521739130434778</v>
      </c>
      <c r="BX66" s="104">
        <f>IF(ISERROR(INDEX(Results_Cases!BM:BM,MATCH(A66,Results_Cases!A:A,0))/CB66),"..",INDEX(Results_Cases!BM:BM,MATCH(A66,Results_Cases!A:A,0))/CB66)</f>
        <v>0.39130434782608697</v>
      </c>
      <c r="BY66" s="104">
        <f>IF(ISERROR(INDEX(Results_Cases!BN:BN,MATCH(A66,Results_Cases!A:A,0))/CB66),"..",INDEX(Results_Cases!BN:BN,MATCH(A66,Results_Cases!A:A,0))/CB66)</f>
        <v>4.3478260869565216E-2</v>
      </c>
      <c r="BZ66" s="104">
        <f>IF(ISERROR(INDEX(Results_Cases!BO:BO,MATCH(A66,Results_Cases!A:A,0))/CB66),"..",INDEX(Results_Cases!BO:BO,MATCH(A66,Results_Cases!A:A,0))/CB66)</f>
        <v>0</v>
      </c>
      <c r="CA66" s="104">
        <f>IF(ISERROR(INDEX(Results_Cases!BP:BP,MATCH(A66,Results_Cases!A:A,0))/CB66),"..",INDEX(Results_Cases!BP:BP,MATCH(A66,Results_Cases!A:A,0))/CB66)</f>
        <v>0</v>
      </c>
      <c r="CB66" s="100">
        <f>INDEX(Results_Cases!BL:BL,MATCH(A66,Results_Cases!A:A,0))+INDEX(Results_Cases!BM:BM,MATCH(A66,Results_Cases!A:A,0))+INDEX(Results_Cases!BN:BN,MATCH(A66,Results_Cases!A:A,0))+INDEX(Results_Cases!BO:BO,MATCH(A66,Results_Cases!A:A,0))+INDEX(Results_Cases!BP:BP,MATCH(A66,Results_Cases!A:A,0))</f>
        <v>23</v>
      </c>
      <c r="CC66" s="102">
        <f>IF(ISERROR(INDEX(Results_Cases!BQ:BQ,MATCH(A66,Results_Cases!A:A,0))/CH66),"..",INDEX(Results_Cases!BQ:BQ,MATCH(A66,Results_Cases!A:A,0))/CH66)</f>
        <v>0.43023255813953487</v>
      </c>
      <c r="CD66" s="102">
        <f>IF(ISERROR(INDEX(Results_Cases!BR:BR,MATCH(A66,Results_Cases!A:A,0))/CH66),"..",INDEX(Results_Cases!BR:BR,MATCH(A66,Results_Cases!A:A,0))/CH66)</f>
        <v>0.34883720930232559</v>
      </c>
      <c r="CE66" s="102">
        <f>IF(ISERROR(INDEX(Results_Cases!BS:BS,MATCH(A66,Results_Cases!A:A,0))/CH66),"..",INDEX(Results_Cases!BS:BS,MATCH(A66,Results_Cases!A:A,0))/CH66)</f>
        <v>0.1744186046511628</v>
      </c>
      <c r="CF66" s="102">
        <f>IF(ISERROR(INDEX(Results_Cases!BT:BT,MATCH(A66,Results_Cases!A:A,0))/CH66),"..",INDEX(Results_Cases!BT:BT,MATCH(A66,Results_Cases!A:A,0))/CH66)</f>
        <v>2.3255813953488372E-2</v>
      </c>
      <c r="CG66" s="102">
        <f>IF(ISERROR(INDEX(Results_Cases!BU:BU,MATCH(A66,Results_Cases!A:A,0))/CH66),"..",INDEX(Results_Cases!BU:BU,MATCH(A66,Results_Cases!A:A,0))/CH66)</f>
        <v>2.3255813953488372E-2</v>
      </c>
      <c r="CH66" s="103">
        <f>INDEX(Results_Cases!BQ:BQ,MATCH(A66,Results_Cases!A:A,0))+INDEX(Results_Cases!BR:BR,MATCH(A66,Results_Cases!A:A,0))+INDEX(Results_Cases!BS:BS,MATCH(A66,Results_Cases!A:A,0))+INDEX(Results_Cases!BT:BT,MATCH(A66,Results_Cases!A:A,0))+INDEX(Results_Cases!BU:BU,MATCH(A66,Results_Cases!A:A,0))</f>
        <v>86</v>
      </c>
      <c r="CI66" s="104">
        <f>IF(ISERROR(INDEX(Results_Cases!BV:BV,MATCH(A66,Results_Cases!A:A,0))/CN66),"..",INDEX(Results_Cases!BV:BV,MATCH(A66,Results_Cases!A:A,0))/CN66)</f>
        <v>0.41379310344827586</v>
      </c>
      <c r="CJ66" s="104">
        <f>IF(ISERROR(INDEX(Results_Cases!BW:BW,MATCH(A66,Results_Cases!A:A,0))/CN66),"..",INDEX(Results_Cases!BW:BW,MATCH(A66,Results_Cases!A:A,0))/CN66)</f>
        <v>0.42528735632183906</v>
      </c>
      <c r="CK66" s="104">
        <f>IF(ISERROR(INDEX(Results_Cases!BX:BX,MATCH(A66,Results_Cases!A:A,0))/CN66),"..",INDEX(Results_Cases!BX:BX,MATCH(A66,Results_Cases!A:A,0))/CN66)</f>
        <v>0.11494252873563218</v>
      </c>
      <c r="CL66" s="104">
        <f>IF(ISERROR(INDEX(Results_Cases!BY:BY,MATCH(A66,Results_Cases!A:A,0))/CN66),"..",INDEX(Results_Cases!BY:BY,MATCH(A66,Results_Cases!A:A,0))/CN66)</f>
        <v>3.4482758620689655E-2</v>
      </c>
      <c r="CM66" s="104">
        <f>IF(ISERROR(INDEX(Results_Cases!BZ:BZ,MATCH(A66,Results_Cases!A:A,0))/CN66),"..",INDEX(Results_Cases!BZ:BZ,MATCH(A66,Results_Cases!A:A,0))/CN66)</f>
        <v>1.1494252873563218E-2</v>
      </c>
      <c r="CN66" s="100">
        <f>INDEX(Results_Cases!BV:BV,MATCH(A66,Results_Cases!A:A,0))+INDEX(Results_Cases!BW:BW,MATCH(A66,Results_Cases!A:A,0))+INDEX(Results_Cases!BX:BX,MATCH(A66,Results_Cases!A:A,0))+INDEX(Results_Cases!BY:BY,MATCH(A66,Results_Cases!A:A,0))+INDEX(Results_Cases!BZ:BZ,MATCH(A66,Results_Cases!A:A,0))</f>
        <v>87</v>
      </c>
      <c r="CO66" s="102">
        <f>IF(ISERROR(INDEX(Results_Cases!CA:CA,MATCH(A66,Results_Cases!A:A,0))/CT66),0,INDEX(Results_Cases!CA:CA,MATCH(A66,Results_Cases!A:A,0))/CT66)</f>
        <v>0</v>
      </c>
      <c r="CP66" s="102">
        <f>IF(ISERROR(INDEX(Results_Cases!CB:CB,MATCH(A66,Results_Cases!A:A,0))/CT66),0,INDEX(Results_Cases!CB:CB,MATCH(A66,Results_Cases!A:A,0))/CT66)</f>
        <v>0</v>
      </c>
      <c r="CQ66" s="102">
        <f>IF(ISERROR(INDEX(Results_Cases!CC:CC,MATCH(A66,Results_Cases!A:A,0))/CT66),0,INDEX(Results_Cases!CC:CC,MATCH(A66,Results_Cases!A:A,0))/CT66)</f>
        <v>0</v>
      </c>
      <c r="CR66" s="102">
        <f>IF(ISERROR(INDEX(Results_Cases!CD:CD,MATCH(A66,Results_Cases!A:A,0))/CT66),0,INDEX(Results_Cases!CD:CD,MATCH(A66,Results_Cases!A:A,0))/CT66)</f>
        <v>0</v>
      </c>
      <c r="CS66" s="102">
        <f>IF(ISERROR(INDEX(Results_Cases!CE:CE,MATCH(A66,Results_Cases!A:A,0))/CT66),0,INDEX(Results_Cases!CE:CE,MATCH(A66,Results_Cases!A:A,0))/CT66)</f>
        <v>0</v>
      </c>
      <c r="CT66" s="103">
        <f>IF(ISERROR(INDEX(Results_Cases!CA:CA,MATCH(A66,Results_Cases!A:A,0))+INDEX(Results_Cases!CB:CB,MATCH(A66,Results_Cases!A:A,0))+INDEX(Results_Cases!CC:CC,MATCH(A66,Results_Cases!A:A,0))+INDEX(Results_Cases!CD:CD,MATCH(A66,Results_Cases!A:A,0))+INDEX(Results_Cases!CE:CE,MATCH(A66,Results_Cases!A:A,0))),0,INDEX(Results_Cases!CA:CA,MATCH(A66,Results_Cases!A:A,0))+INDEX(Results_Cases!CB:CB,MATCH(A66,Results_Cases!A:A,0))+INDEX(Results_Cases!CC:CC,MATCH(A66,Results_Cases!A:A,0))+INDEX(Results_Cases!CD:CD,MATCH(A66,Results_Cases!A:A,0))+INDEX(Results_Cases!CE:CE,MATCH(A66,Results_Cases!A:A,0)))</f>
        <v>0</v>
      </c>
      <c r="CU66" s="104">
        <f>INDEX(Results_Cases!CF:CF,MATCH(A66,Results_Cases!A:A,0))/DC66</f>
        <v>0.33653846153846156</v>
      </c>
      <c r="CV66" s="104">
        <f>INDEX(Results_Cases!CG:CG,MATCH(A66,Results_Cases!A:A,0))/DC66</f>
        <v>4.807692307692308E-2</v>
      </c>
      <c r="CW66" s="104">
        <f>INDEX(Results_Cases!CH:CH,MATCH(A66,Results_Cases!A:A,0))/DC66</f>
        <v>0.48076923076923078</v>
      </c>
      <c r="CX66" s="104">
        <f>INDEX(Results_Cases!CI:CI,MATCH(A66,Results_Cases!A:A,0))/DC66</f>
        <v>3.8461538461538464E-2</v>
      </c>
      <c r="CY66" s="104">
        <f>INDEX(Results_Cases!CJ:CJ,MATCH(A66,Results_Cases!A:A,0))/DC66</f>
        <v>0.42307692307692307</v>
      </c>
      <c r="CZ66" s="104">
        <f>INDEX(Results_Cases!CK:CK,MATCH(A66,Results_Cases!A:A,0))/DC66</f>
        <v>9.6153846153846159E-3</v>
      </c>
      <c r="DA66" s="104">
        <f>INDEX(Results_Cases!CL:CL,MATCH(A66,Results_Cases!A:A,0))/DC66</f>
        <v>0.11538461538461539</v>
      </c>
      <c r="DB66" s="104">
        <f>INDEX(Results_Cases!CM:CM,MATCH(A66,Results_Cases!A:A,0))/DC66</f>
        <v>0.24038461538461539</v>
      </c>
      <c r="DC66" s="100">
        <f>INDEX(Results_Cases!HB:HB,MATCH(A66,Results_Cases!A:A,0))</f>
        <v>104</v>
      </c>
      <c r="DD66" s="102">
        <f>IF(ISERROR(INDEX(Results_Cases!CN:CN,MATCH(A66,Results_Cases!A:A,0))/DK66),"..",INDEX(Results_Cases!CN:CN,MATCH(A66,Results_Cases!A:A,0))/DK66)</f>
        <v>0.77884615384615385</v>
      </c>
      <c r="DE66" s="102">
        <f>IF(ISERROR(INDEX(Results_Cases!CO:CO,MATCH(A66,Results_Cases!A:A,0))/DK66),"..",INDEX(Results_Cases!CO:CO,MATCH(A66,Results_Cases!A:A,0))/DK66)</f>
        <v>9.6153846153846159E-3</v>
      </c>
      <c r="DF66" s="102">
        <f>IF(ISERROR(INDEX(Results_Cases!CP:CP,MATCH(A66,Results_Cases!A:A,0))/DK66),"..",INDEX(Results_Cases!CP:CP,MATCH(A66,Results_Cases!A:A,0))/DK66)</f>
        <v>6.7307692307692304E-2</v>
      </c>
      <c r="DG66" s="102">
        <f>IF(ISERROR(INDEX(Results_Cases!CQ:CQ,MATCH(A66,Results_Cases!A:A,0))/DK66),"..",INDEX(Results_Cases!CQ:CQ,MATCH(A66,Results_Cases!A:A,0))/DK66)</f>
        <v>5.7692307692307696E-2</v>
      </c>
      <c r="DH66" s="102">
        <f>IF(ISERROR(INDEX(Results_Cases!CR:CR,MATCH(A66,Results_Cases!A:A,0))/DK66),"..",INDEX(Results_Cases!CR:CR,MATCH(A66,Results_Cases!A:A,0))/DK66)</f>
        <v>8.6538461538461536E-2</v>
      </c>
      <c r="DI66" s="105">
        <f>IF(ISERROR(INDEX(Results_Cases!CS:CS,MATCH(A66,Results_Cases!A:A,0))),0,INDEX(Results_Cases!CS:CS,MATCH(A66,Results_Cases!A:A,0)))</f>
        <v>10.576086956521738</v>
      </c>
      <c r="DJ66" s="106">
        <f>IF(ISERROR(INDEX(Results_Cases!CT:CT,MATCH(A66,Results_Cases!A:A,0))),0,INDEX(Results_Cases!CT:CT,MATCH(A66,Results_Cases!A:A,0)))</f>
        <v>8</v>
      </c>
      <c r="DK66" s="103">
        <f>INDEX(Results_Cases!CN:CN,MATCH(A66,Results_Cases!A:A,0))+INDEX(Results_Cases!CO:CO,MATCH(A66,Results_Cases!A:A,0))+INDEX(Results_Cases!CP:CP,MATCH(A66,Results_Cases!A:A,0))+INDEX(Results_Cases!CQ:CQ,MATCH(A66,Results_Cases!A:A,0))+INDEX(Results_Cases!CR:CR,MATCH(A66,Results_Cases!A:A,0))</f>
        <v>104</v>
      </c>
      <c r="DL66" s="104">
        <f>IF(ISERROR(INDEX(Results_Cases!CU:CU,MATCH(A66,Results_Cases!A:A,0))/DO66),"..",INDEX(Results_Cases!CU:CU,MATCH(A66,Results_Cases!A:A,0))/DO66)</f>
        <v>0.20987654320987653</v>
      </c>
      <c r="DM66" s="104">
        <f>IF(ISERROR(INDEX(Results_Cases!CV:CV,MATCH(A66,Results_Cases!A:A,0))/DO66),"..",INDEX(Results_Cases!CV:CV,MATCH(A66,Results_Cases!A:A,0))/DO66)</f>
        <v>0.76543209876543206</v>
      </c>
      <c r="DN66" s="104">
        <f>IF(ISERROR(INDEX(Results_Cases!CW:CW,MATCH(A66,Results_Cases!A:A,0))/DO66),"..",INDEX(Results_Cases!CW:CW,MATCH(A66,Results_Cases!A:A,0))/DO66)</f>
        <v>2.4691358024691357E-2</v>
      </c>
      <c r="DO66" s="100">
        <f>INDEX(Results_Cases!CU:CU,MATCH(A66,Results_Cases!A:A,0))+INDEX(Results_Cases!CV:CV,MATCH(A66,Results_Cases!A:A,0))+INDEX(Results_Cases!CW:CW,MATCH(A66,Results_Cases!A:A,0))</f>
        <v>81</v>
      </c>
      <c r="DP66" s="102">
        <f>IF(ISERROR(INDEX(Results_Cases!CX:CX,MATCH(A66,Results_Cases!A:A,0))/DS66),"..",INDEX(Results_Cases!CX:CX,MATCH(A66,Results_Cases!A:A,0))/DS66)</f>
        <v>0.35294117647058826</v>
      </c>
      <c r="DQ66" s="102">
        <f>IF(ISERROR(INDEX(Results_Cases!CY:CY,MATCH(A66,Results_Cases!A:A,0))/DS66),"..",INDEX(Results_Cases!CY:CY,MATCH(A66,Results_Cases!A:A,0))/DS66)</f>
        <v>0.6470588235294118</v>
      </c>
      <c r="DR66" s="102">
        <f>IF(ISERROR(INDEX(Results_Cases!CZ:CZ,MATCH(A66,Results_Cases!A:A,0))/DS66),"..",INDEX(Results_Cases!CZ:CZ,MATCH(A66,Results_Cases!A:A,0))/DS66)</f>
        <v>0</v>
      </c>
      <c r="DS66" s="103">
        <f>INDEX(Results_Cases!CX:CX,MATCH(A66,Results_Cases!A:A,0))+INDEX(Results_Cases!CY:CY,MATCH(A66,Results_Cases!A:A,0))+INDEX(Results_Cases!CZ:CZ,MATCH(A66,Results_Cases!A:A,0))</f>
        <v>102</v>
      </c>
      <c r="DT66" s="104">
        <f>IF(ISERROR(INDEX(Results_Cases!DA:DA,MATCH(A66,Results_Cases!A:A,0))/EC66),"..",INDEX(Results_Cases!DA:DA,MATCH(A66,Results_Cases!A:A,0))/EC66)</f>
        <v>1.0526315789473684E-2</v>
      </c>
      <c r="DU66" s="104">
        <f>IF(ISERROR(INDEX(Results_Cases!DB:DB,MATCH(A66,Results_Cases!A:A,0))/EC66),"..",INDEX(Results_Cases!DB:DB,MATCH(A66,Results_Cases!A:A,0))/EC66)</f>
        <v>4.2105263157894736E-2</v>
      </c>
      <c r="DV66" s="104">
        <f>IF(ISERROR(INDEX(Results_Cases!DC:DC,MATCH(A66,Results_Cases!A:A,0))/EC66),"..",INDEX(Results_Cases!DC:DC,MATCH(A66,Results_Cases!A:A,0))/EC66)</f>
        <v>4.2105263157894736E-2</v>
      </c>
      <c r="DW66" s="104">
        <f>IF(ISERROR(INDEX(Results_Cases!DD:DD,MATCH(A66,Results_Cases!A:A,0))/EC66),"..",INDEX(Results_Cases!DD:DD,MATCH(A66,Results_Cases!A:A,0))/EC66)</f>
        <v>6.3157894736842107E-2</v>
      </c>
      <c r="DX66" s="104">
        <f>IF(ISERROR(INDEX(Results_Cases!DE:DE,MATCH(A66,Results_Cases!A:A,0))/EC66),"..",INDEX(Results_Cases!DE:DE,MATCH(A66,Results_Cases!A:A,0))/EC66)</f>
        <v>0.30526315789473685</v>
      </c>
      <c r="DY66" s="104">
        <f>IF(ISERROR(INDEX(Results_Cases!DF:DF,MATCH(A66,Results_Cases!A:A,0))/EC66),"..",INDEX(Results_Cases!DF:DF,MATCH(A66,Results_Cases!A:A,0))/EC66)</f>
        <v>0.3473684210526316</v>
      </c>
      <c r="DZ66" s="104">
        <f>IF(ISERROR(INDEX(Results_Cases!DG:DG,MATCH(A66,Results_Cases!A:A,0))/EC66),"..",INDEX(Results_Cases!DG:DG,MATCH(A66,Results_Cases!A:A,0))/EC66)</f>
        <v>0.16842105263157894</v>
      </c>
      <c r="EA66" s="104">
        <f>IF(ISERROR(INDEX(Results_Cases!DH:DH,MATCH(A66,Results_Cases!A:A,0))/EC66),"..",INDEX(Results_Cases!DH:DH,MATCH(A66,Results_Cases!A:A,0))/EC66)</f>
        <v>2.1052631578947368E-2</v>
      </c>
      <c r="EB66" s="107">
        <f>IF(ISERROR(INDEX(Results_Cases!DI:DI,MATCH(A66,Results_Cases!A:A,0))),"..",INDEX(Results_Cases!DI:DI,MATCH(A66,Results_Cases!A:A,0)))</f>
        <v>57.179245283018865</v>
      </c>
      <c r="EC66" s="100">
        <f>INDEX(Results_Cases!DA:DA,MATCH(A66,Results_Cases!A:A,0))+INDEX(Results_Cases!DB:DB,MATCH(A66,Results_Cases!A:A,0))+INDEX(Results_Cases!DC:DC,MATCH(A66,Results_Cases!A:A,0))+INDEX(Results_Cases!DD:DD,MATCH(A66,Results_Cases!A:A,0))+INDEX(Results_Cases!DE:DE,MATCH(A66,Results_Cases!A:A,0))+INDEX(Results_Cases!DF:DF,MATCH(A66,Results_Cases!A:A,0))+INDEX(Results_Cases!DG:DG,MATCH(A66,Results_Cases!A:A,0))+INDEX(Results_Cases!DH:DH,MATCH(A66,Results_Cases!A:A,0))</f>
        <v>95</v>
      </c>
      <c r="ED66" s="102">
        <f>IF(ISERROR(INDEX(Results_Cases!DJ:DJ,MATCH(A66,Results_Cases!A:A,0))/EI66),"..",INDEX(Results_Cases!DJ:DJ,MATCH(A66,Results_Cases!A:A,0))/EI66)</f>
        <v>1.0101010101010102E-2</v>
      </c>
      <c r="EE66" s="102">
        <f>IF(ISERROR(INDEX(Results_Cases!DK:DK,MATCH(A66,Results_Cases!A:A,0))/EI66),"..",INDEX(Results_Cases!DK:DK,MATCH(A66,Results_Cases!A:A,0))/EI66)</f>
        <v>5.0505050505050504E-2</v>
      </c>
      <c r="EF66" s="102">
        <f>IF(ISERROR(INDEX(Results_Cases!DL:DL,MATCH(A66,Results_Cases!A:A,0))/EI66),"..",INDEX(Results_Cases!DL:DL,MATCH(A66,Results_Cases!A:A,0))/EI66)</f>
        <v>0</v>
      </c>
      <c r="EG66" s="102">
        <f>IF(ISERROR(INDEX(Results_Cases!DM:DM,MATCH(A66,Results_Cases!A:A,0))/EI66),"..",INDEX(Results_Cases!DM:DM,MATCH(A66,Results_Cases!A:A,0))/EI66)</f>
        <v>0.92929292929292928</v>
      </c>
      <c r="EH66" s="102">
        <f>IF(ISERROR(INDEX(Results_Cases!DN:DN,MATCH(A66,Results_Cases!A:A,0))/EI66),"..",INDEX(Results_Cases!DN:DN,MATCH(A66,Results_Cases!A:A,0))/EI66)</f>
        <v>1.0101010101010102E-2</v>
      </c>
      <c r="EI66" s="103">
        <f>INDEX(Results_Cases!DJ:DJ,MATCH(A66,Results_Cases!A:A,0))+INDEX(Results_Cases!DK:DK,MATCH(A66,Results_Cases!A:A,0))+INDEX(Results_Cases!DL:DL,MATCH(A66,Results_Cases!A:A,0))+INDEX(Results_Cases!DM:DM,MATCH(A66,Results_Cases!A:A,0))+INDEX(Results_Cases!DN:DN,MATCH(A66,Results_Cases!A:A,0))</f>
        <v>99</v>
      </c>
      <c r="EJ66" s="104">
        <f>IF(ISERROR(INDEX(Results_Cases!DO:DO,MATCH(A66,Results_Cases!A:A,0))/EI66),"..",INDEX(Results_Cases!DO:DO,MATCH(A66,Results_Cases!A:A,0))/EI66)</f>
        <v>0</v>
      </c>
      <c r="EK66" s="104">
        <f>IF(ISERROR(INDEX(Results_Cases!DP:DP,MATCH(A66,Results_Cases!A:A,0))/EI66),"..",INDEX(Results_Cases!DP:DP,MATCH(A66,Results_Cases!A:A,0))/EI66)</f>
        <v>0</v>
      </c>
      <c r="EL66" s="104">
        <f>IF(ISERROR(INDEX(Results_Cases!DQ:DQ,MATCH(A66,Results_Cases!A:A,0))/EI66),"..",INDEX(Results_Cases!DQ:DQ,MATCH(A66,Results_Cases!A:A,0))/EI66)</f>
        <v>1.0101010101010102E-2</v>
      </c>
      <c r="EM66" s="102">
        <f>IF(ISERROR(INDEX(Results_Cases!DR:DR,MATCH(A66,Results_Cases!A:A,0))/EI66),"..",INDEX(Results_Cases!DR:DR,MATCH(A66,Results_Cases!A:A,0))/EI66)</f>
        <v>0</v>
      </c>
      <c r="EN66" s="102">
        <f>IF(ISERROR(INDEX(Results_Cases!DS:DS,MATCH(A66,Results_Cases!A:A,0))/EI66),"..",INDEX(Results_Cases!DS:DS,MATCH(A66,Results_Cases!A:A,0))/EI66)</f>
        <v>0</v>
      </c>
      <c r="EO66" s="102">
        <f>IF(ISERROR(INDEX(Results_Cases!DT:DT,MATCH(A66,Results_Cases!A:A,0))/EI66),"..",INDEX(Results_Cases!DT:DT,MATCH(A66,Results_Cases!A:A,0))/EI66)</f>
        <v>0</v>
      </c>
      <c r="EP66" s="102">
        <f>IF(ISERROR(INDEX(Results_Cases!DU:DU,MATCH(A66,Results_Cases!A:A,0))/EI66),"..",INDEX(Results_Cases!DU:DU,MATCH(A66,Results_Cases!A:A,0))/EI66)</f>
        <v>5.0505050505050504E-2</v>
      </c>
      <c r="EQ66" s="104">
        <f>IF(ISERROR(INDEX(Results_Cases!DV:DV,MATCH(A66,Results_Cases!A:A,0))/EI66),"..",INDEX(Results_Cases!DV:DV,MATCH(A66,Results_Cases!A:A,0))/EI66)</f>
        <v>0</v>
      </c>
      <c r="ER66" s="104">
        <f>IF(ISERROR(INDEX(Results_Cases!DW:DW,MATCH(A66,Results_Cases!A:A,0))/EI66),"..",INDEX(Results_Cases!DW:DW,MATCH(A66,Results_Cases!A:A,0))/EI66)</f>
        <v>0</v>
      </c>
      <c r="ES66" s="104">
        <f>IF(ISERROR(INDEX(Results_Cases!DX:DX,MATCH(A66,Results_Cases!A:A,0))/EI66),"..",INDEX(Results_Cases!DX:DX,MATCH(A66,Results_Cases!A:A,0))/EI66)</f>
        <v>0</v>
      </c>
      <c r="ET66" s="104">
        <f>IF(ISERROR(INDEX(Results_Cases!DY:DY,MATCH(A66,Results_Cases!A:A,0))/EI66),"..",INDEX(Results_Cases!DY:DY,MATCH(A66,Results_Cases!A:A,0))/EI66)</f>
        <v>0</v>
      </c>
      <c r="EU66" s="104">
        <f>IF(ISERROR(INDEX(Results_Cases!DZ:DZ,MATCH(A66,Results_Cases!A:A,0))/EI66),"..",INDEX(Results_Cases!DZ:DZ,MATCH(A66,Results_Cases!A:A,0))/EI66)</f>
        <v>0</v>
      </c>
      <c r="EV66" s="104">
        <f>IF(ISERROR(INDEX(Results_Cases!EA:EA,MATCH(A66,Results_Cases!A:A,0))/EI66),"..",INDEX(Results_Cases!EA:EA,MATCH(A66,Results_Cases!A:A,0))/EI66)</f>
        <v>0</v>
      </c>
      <c r="EW66" s="104">
        <f>IF(ISERROR(INDEX(Results_Cases!EB:EB,MATCH(A66,Results_Cases!A:A,0))/EI66),"..",INDEX(Results_Cases!EB:EB,MATCH(A66,Results_Cases!A:A,0))/EI66)</f>
        <v>0</v>
      </c>
      <c r="EX66" s="102">
        <f>IF(ISERROR(INDEX(Results_Cases!EC:EC,MATCH(A66,Results_Cases!A:A,0))/EI66),"..",INDEX(Results_Cases!EC:EC,MATCH(A66,Results_Cases!A:A,0))/EI66)</f>
        <v>0</v>
      </c>
      <c r="EY66" s="102">
        <f>IF(ISERROR(INDEX(Results_Cases!ED:ED,MATCH(A66,Results_Cases!A:A,0))/EI66),"..",INDEX(Results_Cases!ED:ED,MATCH(A66,Results_Cases!A:A,0))/EI66)</f>
        <v>0</v>
      </c>
      <c r="EZ66" s="102">
        <f>IF(ISERROR(INDEX(Results_Cases!EE:EE,MATCH(A66,Results_Cases!A:A,0))/EI66),"..",INDEX(Results_Cases!EE:EE,MATCH(A66,Results_Cases!A:A,0))/EI66)</f>
        <v>0</v>
      </c>
      <c r="FA66" s="102">
        <f>IF(ISERROR(INDEX(Results_Cases!EF:EF,MATCH(A66,Results_Cases!A:A,0))/EI66),"..",INDEX(Results_Cases!EF:EF,MATCH(A66,Results_Cases!A:A,0))/EI66)</f>
        <v>0</v>
      </c>
      <c r="FB66" s="102">
        <f>IF(ISERROR(INDEX(Results_Cases!EG:EG,MATCH(A66,Results_Cases!A:A,0))/EI66),"..",INDEX(Results_Cases!EG:EG,MATCH(A66,Results_Cases!A:A,0))/EI66)</f>
        <v>0</v>
      </c>
      <c r="FC66" s="102">
        <f>IF(ISERROR(INDEX(Results_Cases!EH:EH,MATCH(A66,Results_Cases!A:A,0))/EI66),"..",INDEX(Results_Cases!EH:EH,MATCH(A66,Results_Cases!A:A,0))/EI66)</f>
        <v>0</v>
      </c>
      <c r="FD66" s="102">
        <f>IF(ISERROR(INDEX(Results_Cases!EI:EI,MATCH(A66,Results_Cases!A:A,0))/EI66),"..",INDEX(Results_Cases!EI:EI,MATCH(A66,Results_Cases!A:A,0))/EI66)</f>
        <v>0</v>
      </c>
      <c r="FE66" s="102">
        <f>IF(ISERROR(INDEX(Results_Cases!EJ:EJ,MATCH(A66,Results_Cases!A:A,0))/EI66),"..",INDEX(Results_Cases!EJ:EJ,MATCH(A66,Results_Cases!A:A,0))/EI66)</f>
        <v>0</v>
      </c>
      <c r="FF66" s="102">
        <f>IF(ISERROR(INDEX(Results_Cases!EK:EK,MATCH(A66,Results_Cases!A:A,0))/EI66),"..",INDEX(Results_Cases!EK:EK,MATCH(A66,Results_Cases!A:A,0))/EI66)</f>
        <v>0</v>
      </c>
      <c r="FG66" s="102">
        <f>IF(ISERROR(INDEX(Results_Cases!EL:EL,MATCH(A66,Results_Cases!A:A,0))/EI66),"..",INDEX(Results_Cases!EL:EL,MATCH(A66,Results_Cases!A:A,0))/EI66)</f>
        <v>0</v>
      </c>
      <c r="FH66" s="102">
        <f>IF(ISERROR(INDEX(Results_Cases!EM:EM,MATCH(A66,Results_Cases!A:A,0))/EI66),"..",INDEX(Results_Cases!EM:EM,MATCH(A66,Results_Cases!A:A,0))/EI66)</f>
        <v>0</v>
      </c>
      <c r="FI66" s="102">
        <f>IF(ISERROR(INDEX(Results_Cases!EN:EN,MATCH(A66,Results_Cases!A:A,0))/EI66),"..",INDEX(Results_Cases!EN:EN,MATCH(A66,Results_Cases!A:A,0))/EI66)</f>
        <v>0</v>
      </c>
      <c r="FJ66" s="102">
        <f>IF(ISERROR(INDEX(Results_Cases!EO:EO,MATCH(A66,Results_Cases!A:A,0))/EI66),"..",INDEX(Results_Cases!EO:EO,MATCH(A66,Results_Cases!A:A,0))/EI66)</f>
        <v>0</v>
      </c>
      <c r="FK66" s="102">
        <f>IF(ISERROR(INDEX(Results_Cases!EP:EP,MATCH(A66,Results_Cases!A:A,0))/EI66),"..",INDEX(Results_Cases!EP:EP,MATCH(A66,Results_Cases!A:A,0))/EI66)</f>
        <v>0</v>
      </c>
      <c r="FL66" s="102">
        <f>IF(ISERROR(INDEX(Results_Cases!EQ:EQ,MATCH(A66,Results_Cases!A:A,0))/EI66),"..",INDEX(Results_Cases!EQ:EQ,MATCH(A66,Results_Cases!A:A,0))/EI66)</f>
        <v>0</v>
      </c>
      <c r="FM66" s="102">
        <f>IF(ISERROR(INDEX(Results_Cases!ER:ER,MATCH(A66,Results_Cases!A:A,0))/EI66),"..",INDEX(Results_Cases!ER:ER,MATCH(A66,Results_Cases!A:A,0))/EI66)</f>
        <v>0</v>
      </c>
      <c r="FN66" s="102">
        <f>IF(ISERROR(INDEX(Results_Cases!ES:ES,MATCH(A66,Results_Cases!A:A,0))/EI66),"..",INDEX(Results_Cases!ES:ES,MATCH(A66,Results_Cases!A:A,0))/EI66)</f>
        <v>0</v>
      </c>
      <c r="FO66" s="102">
        <f>IF(ISERROR(INDEX(Results_Cases!ET:ET,MATCH(A66,Results_Cases!A:A,0))/EI66),"..",INDEX(Results_Cases!ET:ET,MATCH(A66,Results_Cases!A:A,0))/EI66)</f>
        <v>0</v>
      </c>
      <c r="FP66" s="102">
        <f>IF(ISERROR(INDEX(Results_Cases!EU:EU,MATCH(A66,Results_Cases!A:A,0))/EI66),"..",INDEX(Results_Cases!EU:EU,MATCH(A66,Results_Cases!A:A,0))/EI66)</f>
        <v>0</v>
      </c>
      <c r="FQ66" s="102">
        <f>IF(ISERROR(INDEX(Results_Cases!EV:EV,MATCH(A66,Results_Cases!A:A,0))/EI66),"..",INDEX(Results_Cases!EV:EV,MATCH(A66,Results_Cases!A:A,0))/EI66)</f>
        <v>0</v>
      </c>
      <c r="FR66" s="102">
        <f>IF(ISERROR(INDEX(Results_Cases!EW:EW,MATCH(A66,Results_Cases!A:A,0))/EI66),"..",INDEX(Results_Cases!EW:EW,MATCH(A66,Results_Cases!A:A,0))/EI66)</f>
        <v>0</v>
      </c>
      <c r="FS66" s="102">
        <f>IF(ISERROR(INDEX(Results_Cases!EX:EX,MATCH(A66,Results_Cases!A:A,0))/EI66),"..",INDEX(Results_Cases!EX:EX,MATCH(A66,Results_Cases!A:A,0))/EI66)</f>
        <v>0.92929292929292928</v>
      </c>
      <c r="FT66" s="104">
        <f>IF(ISERROR(INDEX(Results_Cases!EY:EY,MATCH(A66,Results_Cases!A:A,0))/EI66),"..",INDEX(Results_Cases!EY:EY,MATCH(A66,Results_Cases!A:A,0))/EI66)</f>
        <v>1.0101010101010102E-2</v>
      </c>
      <c r="FU66" s="104">
        <f>IF(ISERROR(INDEX(Results_Cases!EZ:EZ,MATCH(A66,Results_Cases!A:A,0))/EI66),"..",INDEX(Results_Cases!EZ:EZ,MATCH(A66,Results_Cases!A:A,0))/EI66)</f>
        <v>0</v>
      </c>
      <c r="FV66" s="102">
        <f>IF(ISERROR(INDEX(Results_Cases!FA:FA,MATCH(A66,Results_Cases!A:A,0))/GB66),"..",INDEX(Results_Cases!FA:FA,MATCH(A66,Results_Cases!A:A,0))/GB66)</f>
        <v>0.90909090909090906</v>
      </c>
      <c r="FW66" s="102">
        <f>IF(ISERROR(INDEX(Results_Cases!FB:FB,MATCH(A66,Results_Cases!A:A,0))/GB66),"..",INDEX(Results_Cases!FB:FB,MATCH(A66,Results_Cases!A:A,0))/GB66)</f>
        <v>1.1363636363636364E-2</v>
      </c>
      <c r="FX66" s="102">
        <f>IF(ISERROR(INDEX(Results_Cases!FC:FC,MATCH(A66,Results_Cases!A:A,0))/GB66),"..",INDEX(Results_Cases!FC:FC,MATCH(A66,Results_Cases!A:A,0))/GB66)</f>
        <v>0</v>
      </c>
      <c r="FY66" s="102">
        <f>IF(ISERROR(INDEX(Results_Cases!FD:FD,MATCH(A66,Results_Cases!A:A,0))/GB66),"..",INDEX(Results_Cases!FD:FD,MATCH(A66,Results_Cases!A:A,0))/GB66)</f>
        <v>2.2727272727272728E-2</v>
      </c>
      <c r="FZ66" s="102">
        <f>IF(ISERROR(INDEX(Results_Cases!FE:FE,MATCH(A66,Results_Cases!A:A,0))/GB66),"..",INDEX(Results_Cases!FE:FE,MATCH(A66,Results_Cases!A:A,0))/GB66)</f>
        <v>5.6818181818181816E-2</v>
      </c>
      <c r="GA66" s="108">
        <f>IF(ISERROR(INDEX(Results_Cases!FF:FF,MATCH(A66,Results_Cases!A:A,0))/GB66),"..",INDEX(Results_Cases!FF:FF,MATCH(A66,Results_Cases!A:A,0))/GB66)</f>
        <v>0</v>
      </c>
      <c r="GB66" s="103">
        <f>INDEX(Results_Cases!FA:FA,MATCH(A66,Results_Cases!A:A,0))+INDEX(Results_Cases!FB:FB,MATCH(A66,Results_Cases!A:A,0))+INDEX(Results_Cases!FC:FC,MATCH(A66,Results_Cases!A:A,0))+INDEX(Results_Cases!FD:FD,MATCH(A66,Results_Cases!A:A,0))+INDEX(Results_Cases!FE:FE,MATCH(A66,Results_Cases!A:A,0))+INDEX(Results_Cases!FF:FF,MATCH(A66,Results_Cases!A:A,0))</f>
        <v>88</v>
      </c>
      <c r="GC66" s="104">
        <f>IF(ISERROR(INDEX(Results_Cases!FG:FG,MATCH(A66,Results_Cases!A:A,0))/GQ66),"..",INDEX(Results_Cases!FG:FG,MATCH(A66,Results_Cases!A:A,0))/GQ66)</f>
        <v>0.98750000000000004</v>
      </c>
      <c r="GD66" s="104">
        <f>IF(ISERROR(INDEX(Results_Cases!FH:FH,MATCH(A66,Results_Cases!A:A,0))/GQ66),"..",INDEX(Results_Cases!FH:FH,MATCH(A66,Results_Cases!A:A,0))/GQ66)</f>
        <v>0</v>
      </c>
      <c r="GE66" s="104">
        <f>IF(ISERROR(INDEX(Results_Cases!FI:FI,MATCH(A66,Results_Cases!A:A,0))/GQ66),"..",INDEX(Results_Cases!FI:FI,MATCH(A66,Results_Cases!A:A,0))/GQ66)</f>
        <v>0</v>
      </c>
      <c r="GF66" s="104">
        <f>IF(ISERROR(INDEX(Results_Cases!FJ:FJ,MATCH(A66,Results_Cases!A:A,0))/GQ66),"..",INDEX(Results_Cases!FJ:FJ,MATCH(A66,Results_Cases!A:A,0))/GQ66)</f>
        <v>1.2500000000000001E-2</v>
      </c>
      <c r="GG66" s="104">
        <f>IF(ISERROR(INDEX(Results_Cases!FK:FK,MATCH(A66,Results_Cases!A:A,0))/GQ66),"..",INDEX(Results_Cases!FK:FK,MATCH(A66,Results_Cases!A:A,0))/GQ66)</f>
        <v>0</v>
      </c>
      <c r="GH66" s="104">
        <f>IF(ISERROR(INDEX(Results_Cases!FL:FL,MATCH(A66,Results_Cases!A:A,0))/GQ66),"..",INDEX(Results_Cases!FL:FL,MATCH(A66,Results_Cases!A:A,0))/GQ66)</f>
        <v>0</v>
      </c>
      <c r="GI66" s="104">
        <f>IF(ISERROR(INDEX(Results_Cases!FM:FM,MATCH(A66,Results_Cases!A:A,0))/GQ66),"..",INDEX(Results_Cases!FM:FM,MATCH(A66,Results_Cases!A:A,0))/GQ66)</f>
        <v>0</v>
      </c>
      <c r="GJ66" s="104">
        <f>IF(ISERROR(INDEX(Results_Cases!FN:FN,MATCH(A66,Results_Cases!A:A,0))/GQ66),"..",INDEX(Results_Cases!FN:FN,MATCH(A66,Results_Cases!A:A,0))/GQ66)</f>
        <v>0</v>
      </c>
      <c r="GK66" s="104">
        <f>IF(ISERROR(INDEX(Results_Cases!FO:FO,MATCH(A66,Results_Cases!A:A,0))/GQ66),"..",INDEX(Results_Cases!FO:FO,MATCH(A66,Results_Cases!A:A,0))/GQ66)</f>
        <v>0</v>
      </c>
      <c r="GL66" s="104">
        <f>IF(ISERROR(INDEX(Results_Cases!FP:FP,MATCH(A66,Results_Cases!A:A,0))/GQ66),"..",INDEX(Results_Cases!FP:FP,MATCH(A66,Results_Cases!A:A,0))/GQ66)</f>
        <v>0</v>
      </c>
      <c r="GM66" s="104">
        <f>IF(ISERROR(INDEX(Results_Cases!FQ:FQ,MATCH(A66,Results_Cases!A:A,0))/GQ66),"..",INDEX(Results_Cases!FQ:FQ,MATCH(A66,Results_Cases!A:A,0))/GQ66)</f>
        <v>0</v>
      </c>
      <c r="GN66" s="104">
        <f>IF(ISERROR(INDEX(Results_Cases!FR:FR,MATCH(A66,Results_Cases!A:A,0))/GQ66),"..",INDEX(Results_Cases!FR:FR,MATCH(A66,Results_Cases!A:A,0))/GQ66)</f>
        <v>0</v>
      </c>
      <c r="GO66" s="104">
        <f>IF(ISERROR(INDEX(Results_Cases!FS:FS,MATCH(A66,Results_Cases!A:A,0))/GQ66),"..",INDEX(Results_Cases!FS:FS,MATCH(A66,Results_Cases!A:A,0))/GQ66)</f>
        <v>0</v>
      </c>
      <c r="GP66" s="104">
        <f>IF(ISERROR(INDEX(Results_Cases!FT:FT,MATCH(A66,Results_Cases!A:A,0))/GQ66),"..",INDEX(Results_Cases!FT:FT,MATCH(A66,Results_Cases!A:A,0))/GQ66)</f>
        <v>0</v>
      </c>
      <c r="GQ66" s="100">
        <f>INDEX(Results_Cases!FG:FG,MATCH(A66,Results_Cases!A:A,0))+INDEX(Results_Cases!FH:FH,MATCH(A66,Results_Cases!A:A,0))+INDEX(Results_Cases!FI:FI,MATCH(A66,Results_Cases!A:A,0))+INDEX(Results_Cases!FJ:FJ,MATCH(A66,Results_Cases!A:A,0))+INDEX(Results_Cases!FK:FK,MATCH(A66,Results_Cases!A:A,0))+INDEX(Results_Cases!FL:FL,MATCH(A66,Results_Cases!A:A,0))+INDEX(Results_Cases!FM:FM,MATCH(A66,Results_Cases!A:A,0))+INDEX(Results_Cases!FN:FN,MATCH(A66,Results_Cases!A:A,0))+INDEX(Results_Cases!FO:FO,MATCH(A66,Results_Cases!A:A,0))+INDEX(Results_Cases!FP:FP,MATCH(A66,Results_Cases!A:A,0))+INDEX(Results_Cases!FQ:FQ,MATCH(A66,Results_Cases!A:A,0))+INDEX(Results_Cases!FR:FR,MATCH(A66,Results_Cases!A:A,0))+INDEX(Results_Cases!FS:FS,MATCH(A66,Results_Cases!A:A,0))+INDEX(Results_Cases!FT:FT,MATCH(A66,Results_Cases!A:A,0))</f>
        <v>80</v>
      </c>
      <c r="GR66" s="102">
        <f>IF(ISERROR(INDEX(Results_Cases!FU:FU,MATCH(A66,Results_Cases!A:A,0))/GS66),"..",INDEX(Results_Cases!FU:FU,MATCH(A66,Results_Cases!A:A,0))/GS66)</f>
        <v>1</v>
      </c>
      <c r="GS66" s="109">
        <f>INDEX(Results_Cases!FU:FU,MATCH(A66,Results_Cases!A:A,0))</f>
        <v>1</v>
      </c>
      <c r="GT66" s="104" t="str">
        <f>IF(ISERROR(INDEX(Results_Cases!FV:FV,MATCH(A66,Results_Cases!A:A,0))/GV66),"..",INDEX(Results_Cases!FV:FV,MATCH(A66,Results_Cases!A:A,0))/GV66)</f>
        <v>..</v>
      </c>
      <c r="GU66" s="104" t="str">
        <f>IF(ISERROR(INDEX(Results_Cases!FW:FW,MATCH(A66,Results_Cases!A:A,0))/GV66),"..",INDEX(Results_Cases!FW:FW,MATCH(A66,Results_Cases!A:A,0))/GV66)</f>
        <v>..</v>
      </c>
      <c r="GV66" s="110">
        <f>INDEX(Results_Cases!FV:FV,MATCH(A66,Results_Cases!A:A,0))+INDEX(Results_Cases!FW:FW,MATCH(A66,Results_Cases!A:A,0))</f>
        <v>0</v>
      </c>
      <c r="GW66" s="102">
        <f>IF(ISERROR(INDEX(Results_Cases!FX:FX,MATCH(A66,Results_Cases!A:A,0))/GZ66),"..",INDEX(Results_Cases!FX:FX,MATCH(A66,Results_Cases!A:A,0))/GZ66)</f>
        <v>1</v>
      </c>
      <c r="GX66" s="102">
        <f>IF(ISERROR(INDEX(Results_Cases!FY:FY,MATCH(A66,Results_Cases!A:A,0))/GZ66),"..",INDEX(Results_Cases!FY:FY,MATCH(A66,Results_Cases!A:A,0))/GZ66)</f>
        <v>0</v>
      </c>
      <c r="GY66" s="102">
        <f>IF(ISERROR(INDEX(Results_Cases!FZ:FZ,MATCH(A66,Results_Cases!A:A,0))/GZ66),"..",INDEX(Results_Cases!FZ:FZ,MATCH(A66,Results_Cases!A:A,0))/GZ66)</f>
        <v>0</v>
      </c>
      <c r="GZ66" s="109">
        <f>INDEX(Results_Cases!FX:FX,MATCH(A66,Results_Cases!A:A,0))+INDEX(Results_Cases!FY:FY,MATCH(A66,Results_Cases!A:A,0))+INDEX(Results_Cases!FZ:FZ,MATCH(A66,Results_Cases!A:A,0))</f>
        <v>2</v>
      </c>
      <c r="HA66" s="104">
        <f>IF(ISERROR(INDEX(Results_Cases!GA:GA,MATCH(A66,Results_Cases!A:A,0))/HF66),"..",INDEX(Results_Cases!GA:GA,MATCH(A66,Results_Cases!A:A,0))/HF66)</f>
        <v>1</v>
      </c>
      <c r="HB66" s="104">
        <f>IF(ISERROR(INDEX(Results_Cases!GB:GB,MATCH(A66,Results_Cases!A:A,0))/HF66),"..",INDEX(Results_Cases!GB:GB,MATCH(A66,Results_Cases!A:A,0))/HF66)</f>
        <v>0</v>
      </c>
      <c r="HC66" s="104">
        <f>IF(ISERROR(INDEX(Results_Cases!GC:GC,MATCH(A66,Results_Cases!A:A,0))/HF66),"..",INDEX(Results_Cases!GC:GC,MATCH(A66,Results_Cases!A:A,0))/HF66)</f>
        <v>0</v>
      </c>
      <c r="HD66" s="104">
        <f>IF(ISERROR(INDEX(Results_Cases!GD:GD,MATCH(A66,Results_Cases!A:A,0))/HF66),"..",INDEX(Results_Cases!GD:GD,MATCH(A66,Results_Cases!A:A,0))/HF66)</f>
        <v>0</v>
      </c>
      <c r="HE66" s="104">
        <f>IF(ISERROR(INDEX(Results_Cases!GE:GE,MATCH(A66,Results_Cases!A:A,0))/HF66),"..",INDEX(Results_Cases!GE:GE,MATCH(A66,Results_Cases!A:A,0))/HF66)</f>
        <v>0</v>
      </c>
      <c r="HF66" s="110">
        <f>INDEX(Results_Cases!GA:GA,MATCH(A66,Results_Cases!A:A,0))+INDEX(Results_Cases!GB:GB,MATCH(A66,Results_Cases!A:A,0))+INDEX(Results_Cases!GC:GC,MATCH(A66,Results_Cases!A:A,0))+INDEX(Results_Cases!GD:GD,MATCH(A66,Results_Cases!A:A,0))+INDEX(Results_Cases!GE:GE,MATCH(A66,Results_Cases!A:A,0))</f>
        <v>5</v>
      </c>
      <c r="HG66" s="102">
        <f>INDEX(Results_Cases!GF:GF,MATCH(A66,Results_Cases!A:A,0))/HO66</f>
        <v>0.7528089887640449</v>
      </c>
      <c r="HH66" s="102">
        <f>INDEX(Results_Cases!GG:GG,MATCH(A66,Results_Cases!A:A,0))/HO66</f>
        <v>0.12359550561797752</v>
      </c>
      <c r="HI66" s="102">
        <f>INDEX(Results_Cases!GH:GH,MATCH(A66,Results_Cases!A:A,0))/HO66</f>
        <v>6.741573033707865E-2</v>
      </c>
      <c r="HJ66" s="102">
        <f>INDEX(Results_Cases!GI:GI,MATCH(A66,Results_Cases!A:A,0))/HO66</f>
        <v>3.3707865168539325E-2</v>
      </c>
      <c r="HK66" s="102">
        <f>INDEX(Results_Cases!GJ:GJ,MATCH(A66,Results_Cases!A:A,0))/HO66</f>
        <v>3.3707865168539325E-2</v>
      </c>
      <c r="HL66" s="102">
        <f>INDEX(Results_Cases!GK:GK,MATCH(A66,Results_Cases!A:A,0))/HO66</f>
        <v>2.247191011235955E-2</v>
      </c>
      <c r="HM66" s="102">
        <f>INDEX(Results_Cases!GL:GL,MATCH(A66,Results_Cases!A:A,0))/HO66</f>
        <v>5.6179775280898875E-2</v>
      </c>
      <c r="HN66" s="102">
        <f>INDEX(Results_Cases!GM:GM,MATCH(A66,Results_Cases!A:A,0))/HO66</f>
        <v>0.11235955056179775</v>
      </c>
      <c r="HO66" s="103">
        <f>INDEX(Results_Cases!HC:HC,MATCH(A66,Results_Cases!A:A,0))</f>
        <v>89</v>
      </c>
      <c r="HP66" s="104">
        <f>IF(ISERROR(INDEX(Results_Cases!GN:GN,MATCH(A66,Results_Cases!A:A,0))/HX66),0,INDEX(Results_Cases!GN:GN,MATCH(A66,Results_Cases!A:A,0))/HX66)</f>
        <v>0.59340659340659341</v>
      </c>
      <c r="HQ66" s="104">
        <f>IF(ISERROR(INDEX(Results_Cases!GO:GO,MATCH(A66,Results_Cases!A:A,0))/HX66),0,INDEX(Results_Cases!GO:GO,MATCH(A66,Results_Cases!A:A,0))/HX66)</f>
        <v>2.197802197802198E-2</v>
      </c>
      <c r="HR66" s="104">
        <f>IF(ISERROR(INDEX(Results_Cases!GP:GP,MATCH(A66,Results_Cases!A:A,0))/HX66),0,INDEX(Results_Cases!GP:GP,MATCH(A66,Results_Cases!A:A,0))/HX66)</f>
        <v>5.4945054945054944E-2</v>
      </c>
      <c r="HS66" s="104">
        <f>IF(ISERROR(INDEX(Results_Cases!GQ:GQ,MATCH(A66,Results_Cases!A:A,0))/HX66),0,INDEX(Results_Cases!GQ:GQ,MATCH(A66,Results_Cases!A:A,0))/HX66)</f>
        <v>0</v>
      </c>
      <c r="HT66" s="104">
        <f>IF(ISERROR(INDEX(Results_Cases!GR:GR,MATCH(A66,Results_Cases!A:A,0))/HX66),0,INDEX(Results_Cases!GR:GR,MATCH(A66,Results_Cases!A:A,0))/HX66)</f>
        <v>0.30769230769230771</v>
      </c>
      <c r="HU66" s="104">
        <f>IF(ISERROR(INDEX(Results_Cases!GS:GS,MATCH(A66,Results_Cases!A:A,0))/HX66),0,INDEX(Results_Cases!GS:GS,MATCH(A66,Results_Cases!A:A,0))/HX66)</f>
        <v>0</v>
      </c>
      <c r="HV66" s="104">
        <f>IF(ISERROR(INDEX(Results_Cases!GT:GT,MATCH(A66,Results_Cases!A:A,0))/HX66),0,INDEX(Results_Cases!GT:GT,MATCH(A66,Results_Cases!A:A,0))/HX66)</f>
        <v>1.098901098901099E-2</v>
      </c>
      <c r="HW66" s="104">
        <f>IF(ISERROR(INDEX(Results_Cases!GU:GU,MATCH(A66,Results_Cases!A:A,0))/HX66),0,INDEX(Results_Cases!GU:GU,MATCH(A66,Results_Cases!A:A,0))/HX66)</f>
        <v>1.098901098901099E-2</v>
      </c>
      <c r="HX66" s="100">
        <f>INDEX(Results_Cases!GN:GN,MATCH(A66,Results_Cases!A:A,0))+INDEX(Results_Cases!GO:GO,MATCH(A66,Results_Cases!A:A,0))+INDEX(Results_Cases!GP:GP,MATCH(A66,Results_Cases!A:A,0))+INDEX(Results_Cases!GQ:GQ,MATCH(A66,Results_Cases!A:A,0))+INDEX(Results_Cases!GR:GR,MATCH(A66,Results_Cases!A:A,0))+INDEX(Results_Cases!GS:GS,MATCH(A66,Results_Cases!A:A,0))+INDEX(Results_Cases!GT:GT,MATCH(A66,Results_Cases!A:A,0))+INDEX(Results_Cases!GU:GU,MATCH(A66,Results_Cases!A:A,0))</f>
        <v>91</v>
      </c>
      <c r="HY66" s="102">
        <f>IF(ISERROR(INDEX(Results_Cases!GV:GV,MATCH(A66,Results_Cases!A:A,0))/IA66),"..",INDEX(Results_Cases!GV:GV,MATCH(A66,Results_Cases!A:A,0))/IA66)</f>
        <v>0.45544554455445546</v>
      </c>
      <c r="HZ66" s="102">
        <f>IF(ISERROR(INDEX(Results_Cases!GW:GW,MATCH(A66,Results_Cases!A:A,0))/IA66),"..",INDEX(Results_Cases!GW:GW,MATCH(A66,Results_Cases!A:A,0))/IA66)</f>
        <v>0.54455445544554459</v>
      </c>
      <c r="IA66" s="103">
        <f>INDEX(Results_Cases!GV:GV,MATCH(A66,Results_Cases!A:A,0))+INDEX(Results_Cases!GW:GW,MATCH(A66,Results_Cases!A:A,0))</f>
        <v>101</v>
      </c>
      <c r="IB66" s="104">
        <f>IF(ISERROR(INDEX(Results_Cases!GX:GX,MATCH(A66,Results_Cases!A:A,0))/ID66),"..",INDEX(Results_Cases!GX:GX,MATCH(A66,Results_Cases!A:A,0))/ID66)</f>
        <v>2.9702970297029702E-2</v>
      </c>
      <c r="IC66" s="104">
        <f>IF(ISERROR(INDEX(Results_Cases!GY:GY,MATCH(A66,Results_Cases!A:A,0))/ID66),"..",INDEX(Results_Cases!GY:GY,MATCH(A66,Results_Cases!A:A,0))/ID66)</f>
        <v>0.97029702970297027</v>
      </c>
      <c r="ID66" s="111">
        <f>INDEX(Results_Cases!GX:GX,MATCH(A66,Results_Cases!A:A,0))+INDEX(Results_Cases!GY:GY,MATCH(A66,Results_Cases!A:A,0))</f>
        <v>101</v>
      </c>
    </row>
    <row r="67" spans="1:238" s="30" customFormat="1" ht="24" customHeight="1" x14ac:dyDescent="0.2">
      <c r="A67" s="93" t="s">
        <v>127</v>
      </c>
      <c r="B67" s="94" t="s">
        <v>88</v>
      </c>
      <c r="C67" s="94" t="s">
        <v>174</v>
      </c>
      <c r="D67" s="99">
        <f>INDEX(Results_Cases!D:D,MATCH(A67,Results_Cases!A:A,0))</f>
        <v>23</v>
      </c>
      <c r="E67" s="102">
        <f>INDEX(Results_Cases!E:E,MATCH(A67,Results_Cases!A:A,0))/G67</f>
        <v>0.86956521739130432</v>
      </c>
      <c r="F67" s="102">
        <f>INDEX(Results_Cases!F:F,MATCH(A67,Results_Cases!A:A,0))/G67</f>
        <v>0.13043478260869565</v>
      </c>
      <c r="G67" s="103">
        <f>INDEX(Results_Cases!D:D,MATCH(A67,Results_Cases!A:A,0))</f>
        <v>23</v>
      </c>
      <c r="H67" s="104">
        <f>INDEX(Results_Cases!G:G,MATCH(A67,Results_Cases!A:A,0))/T67</f>
        <v>0.13043478260869565</v>
      </c>
      <c r="I67" s="104">
        <f>INDEX(Results_Cases!H:H,MATCH(A67,Results_Cases!A:A,0))/T67</f>
        <v>0.21739130434782608</v>
      </c>
      <c r="J67" s="104">
        <f>INDEX(Results_Cases!I:I,MATCH(A67,Results_Cases!A:A,0))/T67</f>
        <v>0.39130434782608697</v>
      </c>
      <c r="K67" s="104">
        <f>INDEX(Results_Cases!J:J,MATCH(A67,Results_Cases!A:A,0))/T67</f>
        <v>0.43478260869565216</v>
      </c>
      <c r="L67" s="104">
        <f>INDEX(Results_Cases!K:K,MATCH(A67,Results_Cases!A:A,0))/T67</f>
        <v>0.17391304347826086</v>
      </c>
      <c r="M67" s="104">
        <f>INDEX(Results_Cases!L:L,MATCH(A67,Results_Cases!A:A,0))/T67</f>
        <v>0.13043478260869565</v>
      </c>
      <c r="N67" s="104">
        <f>INDEX(Results_Cases!M:M,MATCH(A67,Results_Cases!A:A,0))/T67</f>
        <v>0.13043478260869565</v>
      </c>
      <c r="O67" s="104">
        <f>INDEX(Results_Cases!N:N,MATCH(A67,Results_Cases!A:A,0))/T67</f>
        <v>0.13043478260869565</v>
      </c>
      <c r="P67" s="104">
        <f>INDEX(Results_Cases!O:O,MATCH(A67,Results_Cases!A:A,0))/T67</f>
        <v>0.21739130434782608</v>
      </c>
      <c r="Q67" s="104">
        <f>INDEX(Results_Cases!P:P,MATCH(A67,Results_Cases!A:A,0))/T67</f>
        <v>0</v>
      </c>
      <c r="R67" s="104">
        <f>INDEX(Results_Cases!Q:Q,MATCH(A67,Results_Cases!A:A,0))/T67</f>
        <v>0</v>
      </c>
      <c r="S67" s="104">
        <f>INDEX(Results_Cases!R:R,MATCH(A67,Results_Cases!A:A,0))/T67</f>
        <v>0.13043478260869565</v>
      </c>
      <c r="T67" s="100">
        <f>INDEX(Results_Cases!GZ:GZ,MATCH(A67,Results_Cases!A:A,0))</f>
        <v>23</v>
      </c>
      <c r="U67" s="102">
        <f>IF(ISERROR(INDEX(Results_Cases!S:S,MATCH(A67,Results_Cases!A:A,0))/X67),0,INDEX(Results_Cases!S:S,MATCH(A67,Results_Cases!A:A,0))/X67)</f>
        <v>0.33333333333333331</v>
      </c>
      <c r="V67" s="102">
        <f>IF(ISERROR(INDEX(Results_Cases!T:T,MATCH(A67,Results_Cases!A:A,0))/X67),0,INDEX(Results_Cases!T:T,MATCH(A67,Results_Cases!A:A,0))/X67)</f>
        <v>0.33333333333333331</v>
      </c>
      <c r="W67" s="102">
        <f>IF(ISERROR(INDEX(Results_Cases!U:U,MATCH(A67,Results_Cases!A:A,0))/X67),0,INDEX(Results_Cases!U:U,MATCH(A67,Results_Cases!A:A,0))/X67)</f>
        <v>0.33333333333333331</v>
      </c>
      <c r="X67" s="103">
        <f>IF(INDEX(Results_Cases!S:S,MATCH(A67,Results_Cases!A:A,0))+INDEX(Results_Cases!T:T,MATCH(A67,Results_Cases!A:A,0))+INDEX(Results_Cases!U:U,MATCH(A67,Results_Cases!A:A,0))=0,"..",INDEX(Results_Cases!S:S,MATCH(A67,Results_Cases!A:A,0))+INDEX(Results_Cases!T:T,MATCH(A67,Results_Cases!A:A,0))+INDEX(Results_Cases!U:U,MATCH(A67,Results_Cases!A:A,0)))</f>
        <v>3</v>
      </c>
      <c r="Y67" s="104">
        <f>IF(ISERROR(INDEX(Results_Cases!V:V,MATCH(A67,Results_Cases!A:A,0))/AC67),"..",INDEX(Results_Cases!V:V,MATCH(A67,Results_Cases!A:A,0))/AC67)</f>
        <v>0.73913043478260865</v>
      </c>
      <c r="Z67" s="104">
        <f>IF(ISERROR(INDEX(Results_Cases!W:W,MATCH(A67,Results_Cases!A:A,0))/AC67),"..",INDEX(Results_Cases!W:W,MATCH(A67,Results_Cases!A:A,0))/AC67)</f>
        <v>8.6956521739130432E-2</v>
      </c>
      <c r="AA67" s="104">
        <f>IF(ISERROR(INDEX(Results_Cases!X:X,MATCH(A67,Results_Cases!A:A,0))/AC67),"..",INDEX(Results_Cases!X:X,MATCH(A67,Results_Cases!A:A,0))/AC67)</f>
        <v>4.3478260869565216E-2</v>
      </c>
      <c r="AB67" s="104">
        <f>IF(ISERROR(INDEX(Results_Cases!Y:Y,MATCH(A67,Results_Cases!A:A,0))/AC67),"..",INDEX(Results_Cases!Y:Y,MATCH(A67,Results_Cases!A:A,0))/AC67)</f>
        <v>0.2608695652173913</v>
      </c>
      <c r="AC67" s="100">
        <f>INDEX(Results_Cases!HA:HA,MATCH(A67,Results_Cases!A:A,0))</f>
        <v>23</v>
      </c>
      <c r="AD67" s="102">
        <f>IF(ISERROR(INDEX(Results_Cases!Z:Z,MATCH(A67,Results_Cases!A:A,0))/AK67),"..",INDEX(Results_Cases!Z:Z,MATCH(A67,Results_Cases!A:A,0))/AK67)</f>
        <v>0.52173913043478259</v>
      </c>
      <c r="AE67" s="102">
        <f>IF(ISERROR(INDEX(Results_Cases!AA:AA,MATCH(A67,Results_Cases!A:A,0))/AK67),"..",INDEX(Results_Cases!AA:AA,MATCH(A67,Results_Cases!A:A,0))/AK67)</f>
        <v>4.3478260869565216E-2</v>
      </c>
      <c r="AF67" s="102">
        <f>IF(ISERROR(INDEX(Results_Cases!AB:AB,MATCH(A67,Results_Cases!A:A,0))/AK67),"..",INDEX(Results_Cases!AB:AB,MATCH(A67,Results_Cases!A:A,0))/AK67)</f>
        <v>8.6956521739130432E-2</v>
      </c>
      <c r="AG67" s="102">
        <f>IF(ISERROR(INDEX(Results_Cases!AC:AC,MATCH(A67,Results_Cases!A:A,0))/AK67),"..",INDEX(Results_Cases!AC:AC,MATCH(A67,Results_Cases!A:A,0))/AK67)</f>
        <v>8.6956521739130432E-2</v>
      </c>
      <c r="AH67" s="102">
        <f>IF(ISERROR(INDEX(Results_Cases!AD:AD,MATCH(A67,Results_Cases!A:A,0))/AK67),"..",INDEX(Results_Cases!AD:AD,MATCH(A67,Results_Cases!A:A,0))/AK67)</f>
        <v>4.3478260869565216E-2</v>
      </c>
      <c r="AI67" s="102">
        <f>IF(ISERROR(INDEX(Results_Cases!AE:AE,MATCH(A67,Results_Cases!A:A,0))/AK67),"..",INDEX(Results_Cases!AE:AE,MATCH(A67,Results_Cases!A:A,0))/AK67)</f>
        <v>0</v>
      </c>
      <c r="AJ67" s="102">
        <f>IF(ISERROR(INDEX(Results_Cases!AF:AF,MATCH(A67,Results_Cases!A:A,0))/AK67),"..",INDEX(Results_Cases!AF:AF,MATCH(A67,Results_Cases!A:A,0))/AK67)</f>
        <v>0.21739130434782608</v>
      </c>
      <c r="AK67" s="103">
        <f>IF(INDEX(Results_Cases!Z:Z,MATCH(A67,Results_Cases!A:A,0))+INDEX(Results_Cases!AA:AA,MATCH(A67,Results_Cases!A:A,0))+INDEX(Results_Cases!AB:AB,MATCH(A67,Results_Cases!A:A,0))+INDEX(Results_Cases!AC:AC,MATCH(A67,Results_Cases!A:A,0))+INDEX(Results_Cases!AD:AD,MATCH(A67,Results_Cases!A:A,0))+INDEX(Results_Cases!AE:AE,MATCH(A67,Results_Cases!A:A,0))+INDEX(Results_Cases!AF:AF,MATCH(A67,Results_Cases!A:A,0))=0,"..",INDEX(Results_Cases!Z:Z,MATCH(A67,Results_Cases!A:A,0))+INDEX(Results_Cases!AA:AA,MATCH(A67,Results_Cases!A:A,0))+INDEX(Results_Cases!AB:AB,MATCH(A67,Results_Cases!A:A,0))+INDEX(Results_Cases!AC:AC,MATCH(A67,Results_Cases!A:A,0))+INDEX(Results_Cases!AD:AD,MATCH(A67,Results_Cases!A:A,0))+INDEX(Results_Cases!AE:AE,MATCH(A67,Results_Cases!A:A,0))+INDEX(Results_Cases!AF:AF,MATCH(A67,Results_Cases!A:A,0)))</f>
        <v>23</v>
      </c>
      <c r="AL67" s="104">
        <f>IF(ISERROR(INDEX(Results_Cases!AG:AG,MATCH(A67,Results_Cases!A:A,0))/AR67),"..",INDEX(Results_Cases!AG:AG,MATCH(A67,Results_Cases!A:A,0))/AR67)</f>
        <v>4.5454545454545456E-2</v>
      </c>
      <c r="AM67" s="104">
        <f>IF(ISERROR(INDEX(Results_Cases!AH:AH,MATCH(A67,Results_Cases!A:A,0))/AR67),"..",INDEX(Results_Cases!AH:AH,MATCH(A67,Results_Cases!A:A,0))/AR67)</f>
        <v>0.63636363636363635</v>
      </c>
      <c r="AN67" s="104">
        <f>IF(ISERROR(INDEX(Results_Cases!AI:AI,MATCH(A67,Results_Cases!A:A,0))/AR67),"..",INDEX(Results_Cases!AI:AI,MATCH(A67,Results_Cases!A:A,0))/AR67)</f>
        <v>0.13636363636363635</v>
      </c>
      <c r="AO67" s="104">
        <f>IF(ISERROR(INDEX(Results_Cases!AJ:AJ,MATCH(A67,Results_Cases!A:A,0))/AR67),"..",INDEX(Results_Cases!AJ:AJ,MATCH(A67,Results_Cases!A:A,0))/AR67)</f>
        <v>0</v>
      </c>
      <c r="AP67" s="104">
        <f>IF(ISERROR(INDEX(Results_Cases!AK:AK,MATCH(A67,Results_Cases!A:A,0))/AR67),"..",INDEX(Results_Cases!AK:AK,MATCH(A67,Results_Cases!A:A,0))/AR67)</f>
        <v>0</v>
      </c>
      <c r="AQ67" s="104">
        <f>IF(ISERROR(INDEX(Results_Cases!AL:AL,MATCH(A67,Results_Cases!A:A,0))/AR67),"..",INDEX(Results_Cases!AL:AL,MATCH(A67,Results_Cases!A:A,0))/AR67)</f>
        <v>0.18181818181818182</v>
      </c>
      <c r="AR67" s="100">
        <f>INDEX(Results_Cases!AG:AG,MATCH(A67,Results_Cases!A:A,0))+INDEX(Results_Cases!AH:AH,MATCH(A67,Results_Cases!A:A,0))+INDEX(Results_Cases!AI:AI,MATCH(A67,Results_Cases!A:A,0))+INDEX(Results_Cases!AJ:AJ,MATCH(A67,Results_Cases!A:A,0))+INDEX(Results_Cases!AK:AK,MATCH(A67,Results_Cases!A:A,0))+INDEX(Results_Cases!AL:AL,MATCH(A67,Results_Cases!A:A,0))</f>
        <v>22</v>
      </c>
      <c r="AS67" s="102">
        <f>IF(ISERROR(INDEX(Results_Cases!AM:AM,MATCH(A67,Results_Cases!A:A,0))/AX67),"..",INDEX(Results_Cases!AM:AM,MATCH(A67,Results_Cases!A:A,0))/AX67)</f>
        <v>0.90476190476190477</v>
      </c>
      <c r="AT67" s="102">
        <f>IF(ISERROR(INDEX(Results_Cases!AN:AN,MATCH(A67,Results_Cases!A:A,0))/AX67),"..",INDEX(Results_Cases!AN:AN,MATCH(A67,Results_Cases!A:A,0))/AX67)</f>
        <v>9.5238095238095233E-2</v>
      </c>
      <c r="AU67" s="102">
        <f>IF(ISERROR(INDEX(Results_Cases!AO:AO,MATCH(A67,Results_Cases!A:A,0))/AX67),"..",INDEX(Results_Cases!AO:AO,MATCH(A67,Results_Cases!A:A,0))/AX67)</f>
        <v>0</v>
      </c>
      <c r="AV67" s="102">
        <f>IF(ISERROR(INDEX(Results_Cases!AP:AP,MATCH(A67,Results_Cases!A:A,0))/AX67),"..",INDEX(Results_Cases!AP:AP,MATCH(A67,Results_Cases!A:A,0))/AX67)</f>
        <v>0</v>
      </c>
      <c r="AW67" s="102">
        <f>IF(ISERROR(INDEX(Results_Cases!AQ:AQ,MATCH(A67,Results_Cases!A:A,0))/AX67),"..",INDEX(Results_Cases!AQ:AQ,MATCH(A67,Results_Cases!A:A,0))/AX67)</f>
        <v>0</v>
      </c>
      <c r="AX67" s="103">
        <f>INDEX(Results_Cases!AM:AM,MATCH(A67,Results_Cases!A:A,0))+INDEX(Results_Cases!AN:AN,MATCH(A67,Results_Cases!A:A,0))+INDEX(Results_Cases!AO:AO,MATCH(A67,Results_Cases!A:A,0))+INDEX(Results_Cases!AP:AP,MATCH(A67,Results_Cases!A:A,0))+INDEX(Results_Cases!AQ:AQ,MATCH(A67,Results_Cases!A:A,0))</f>
        <v>21</v>
      </c>
      <c r="AY67" s="104">
        <f>IF(ISERROR(INDEX(Results_Cases!AR:AR,MATCH(A67,Results_Cases!A:A,0))/BD67),"..",INDEX(Results_Cases!AR:AR,MATCH(A67,Results_Cases!A:A,0))/BD67)</f>
        <v>0.8571428571428571</v>
      </c>
      <c r="AZ67" s="104">
        <f>IF(ISERROR(INDEX(Results_Cases!AS:AS,MATCH(A67,Results_Cases!A:A,0))/BD67),"..",INDEX(Results_Cases!AS:AS,MATCH(A67,Results_Cases!A:A,0))/BD67)</f>
        <v>0.14285714285714285</v>
      </c>
      <c r="BA67" s="104">
        <f>IF(ISERROR(INDEX(Results_Cases!AT:AT,MATCH(A67,Results_Cases!A:A,0))/BD67),"..",INDEX(Results_Cases!AT:AT,MATCH(A67,Results_Cases!A:A,0))/BD67)</f>
        <v>0</v>
      </c>
      <c r="BB67" s="104">
        <f>IF(ISERROR(INDEX(Results_Cases!AU:AU,MATCH(A67,Results_Cases!A:A,0))/BD67),"..",INDEX(Results_Cases!AU:AU,MATCH(A67,Results_Cases!A:A,0))/BD67)</f>
        <v>0</v>
      </c>
      <c r="BC67" s="104">
        <f>IF(ISERROR(INDEX(Results_Cases!AV:AV,MATCH(A67,Results_Cases!A:A,0))/BD67),"..",INDEX(Results_Cases!AV:AV,MATCH(A67,Results_Cases!A:A,0))/BD67)</f>
        <v>0</v>
      </c>
      <c r="BD67" s="100">
        <f>INDEX(Results_Cases!AR:AR,MATCH(A67,Results_Cases!A:A,0))+INDEX(Results_Cases!AS:AS,MATCH(A67,Results_Cases!A:A,0))+INDEX(Results_Cases!AT:AT,MATCH(A67,Results_Cases!A:A,0))+INDEX(Results_Cases!AU:AU,MATCH(A67,Results_Cases!A:A,0))+INDEX(Results_Cases!AV:AV,MATCH(A67,Results_Cases!A:A,0))</f>
        <v>21</v>
      </c>
      <c r="BE67" s="102">
        <f>IF(ISERROR(INDEX(Results_Cases!AW:AW,MATCH(A67,Results_Cases!A:A,0))/BJ67),"..",INDEX(Results_Cases!AW:AW,MATCH(A67,Results_Cases!A:A,0))/BJ67)</f>
        <v>0.9</v>
      </c>
      <c r="BF67" s="102">
        <f>IF(ISERROR(INDEX(Results_Cases!AX:AX,MATCH(A67,Results_Cases!A:A,0))/BJ67),"..",INDEX(Results_Cases!AX:AX,MATCH(A67,Results_Cases!A:A,0))/BJ67)</f>
        <v>0.05</v>
      </c>
      <c r="BG67" s="102">
        <f>IF(ISERROR(INDEX(Results_Cases!AY:AY,MATCH(A67,Results_Cases!A:A,0))/BJ67),"..",INDEX(Results_Cases!AY:AY,MATCH(A67,Results_Cases!A:A,0))/BJ67)</f>
        <v>0.05</v>
      </c>
      <c r="BH67" s="102">
        <f>IF(ISERROR(INDEX(Results_Cases!AZ:AZ,MATCH(A67,Results_Cases!A:A,0))/BJ67),"..",INDEX(Results_Cases!AZ:AZ,MATCH(A67,Results_Cases!A:A,0))/BJ67)</f>
        <v>0</v>
      </c>
      <c r="BI67" s="102">
        <f>IF(ISERROR(INDEX(Results_Cases!BA:BA,MATCH(A67,Results_Cases!A:A,0))/BJ67),"..",INDEX(Results_Cases!BA:BA,MATCH(A67,Results_Cases!A:A,0))/BJ67)</f>
        <v>0</v>
      </c>
      <c r="BJ67" s="103">
        <f>INDEX(Results_Cases!AW:AW,MATCH(A67,Results_Cases!A:A,0))+INDEX(Results_Cases!AX:AX,MATCH(A67,Results_Cases!A:A,0))+INDEX(Results_Cases!AY:AY,MATCH(A67,Results_Cases!A:A,0))+INDEX(Results_Cases!AZ:AZ,MATCH(A67,Results_Cases!A:A,0))+INDEX(Results_Cases!BA:BA,MATCH(A67,Results_Cases!A:A,0))</f>
        <v>20</v>
      </c>
      <c r="BK67" s="104">
        <f>IF(ISERROR(INDEX(Results_Cases!BB:BB,MATCH(A67,Results_Cases!A:A,0))/BP67),"..",INDEX(Results_Cases!BB:BB,MATCH(A67,Results_Cases!A:A,0))/BP67)</f>
        <v>1</v>
      </c>
      <c r="BL67" s="104">
        <f>IF(ISERROR(INDEX(Results_Cases!BC:BC,MATCH(A67,Results_Cases!A:A,0))/BP67),"..",INDEX(Results_Cases!BC:BC,MATCH(A67,Results_Cases!A:A,0))/BP67)</f>
        <v>0</v>
      </c>
      <c r="BM67" s="104">
        <f>IF(ISERROR(INDEX(Results_Cases!BD:BD,MATCH(A67,Results_Cases!A:A,0))/BP67),"..",INDEX(Results_Cases!BD:BD,MATCH(A67,Results_Cases!A:A,0))/BP67)</f>
        <v>0</v>
      </c>
      <c r="BN67" s="104">
        <f>IF(ISERROR(INDEX(Results_Cases!BE:BE,MATCH(A67,Results_Cases!A:A,0))/BP67),"..",INDEX(Results_Cases!BE:BE,MATCH(A67,Results_Cases!A:A,0))/BP67)</f>
        <v>0</v>
      </c>
      <c r="BO67" s="104">
        <f>IF(ISERROR(INDEX(Results_Cases!BF:BF,MATCH(A67,Results_Cases!A:A,0))/BP67),"..",INDEX(Results_Cases!BF:BF,MATCH(A67,Results_Cases!A:A,0))/BP67)</f>
        <v>0</v>
      </c>
      <c r="BP67" s="100">
        <f>INDEX(Results_Cases!BB:BB,MATCH(A67,Results_Cases!A:A,0))+INDEX(Results_Cases!BC:BC,MATCH(A67,Results_Cases!A:A,0))+INDEX(Results_Cases!BD:BD,MATCH(A67,Results_Cases!A:A,0))+INDEX(Results_Cases!BE:BE,MATCH(A67,Results_Cases!A:A,0))+INDEX(Results_Cases!BF:BF,MATCH(A67,Results_Cases!A:A,0))</f>
        <v>21</v>
      </c>
      <c r="BQ67" s="102">
        <f>IF(ISERROR(INDEX(Results_Cases!BG:BG,MATCH(A67,Results_Cases!A:A,0))/BV67),"..",INDEX(Results_Cases!BG:BG,MATCH(A67,Results_Cases!A:A,0))/BV67)</f>
        <v>0.73333333333333328</v>
      </c>
      <c r="BR67" s="102">
        <f>IF(ISERROR(INDEX(Results_Cases!BH:BH,MATCH(A67,Results_Cases!A:A,0))/AX67),"..",INDEX(Results_Cases!BH:BH,MATCH(A67,Results_Cases!A:A,0))/AX67)</f>
        <v>0.14285714285714285</v>
      </c>
      <c r="BS67" s="102">
        <f>IF(ISERROR(INDEX(Results_Cases!BI:BI,MATCH(A67,Results_Cases!A:A,0))/AX67),"..",INDEX(Results_Cases!BI:BI,MATCH(A67,Results_Cases!A:A,0))/AX67)</f>
        <v>4.7619047619047616E-2</v>
      </c>
      <c r="BT67" s="102">
        <f>IF(ISERROR(INDEX(Results_Cases!BJ:BJ,MATCH(A67,Results_Cases!A:A,0))/AX67),"..",INDEX(Results_Cases!BJ:BJ,MATCH(A67,Results_Cases!A:A,0))/AX67)</f>
        <v>0</v>
      </c>
      <c r="BU67" s="102">
        <f>IF(ISERROR(INDEX(Results_Cases!BK:BK,MATCH(A67,Results_Cases!A:A,0))/AX67),"..",INDEX(Results_Cases!BK:BK,MATCH(A67,Results_Cases!A:A,0))/AX67)</f>
        <v>0</v>
      </c>
      <c r="BV67" s="103">
        <f>INDEX(Results_Cases!BG:BG,MATCH(A67,Results_Cases!A:A,0))+INDEX(Results_Cases!BH:BH,MATCH(A67,Results_Cases!A:A,0))+INDEX(Results_Cases!BI:BI,MATCH(A67,Results_Cases!A:A,0))+INDEX(Results_Cases!BJ:BJ,MATCH(A67,Results_Cases!A:A,0))+INDEX(Results_Cases!BK:BK,MATCH(A67,Results_Cases!A:A,0))</f>
        <v>15</v>
      </c>
      <c r="BW67" s="104">
        <f>IF(ISERROR(INDEX(Results_Cases!BL:BL,MATCH(A67,Results_Cases!A:A,0))/CB67),"..",INDEX(Results_Cases!BL:BL,MATCH(A67,Results_Cases!A:A,0))/CB67)</f>
        <v>0.66666666666666663</v>
      </c>
      <c r="BX67" s="104">
        <f>IF(ISERROR(INDEX(Results_Cases!BM:BM,MATCH(A67,Results_Cases!A:A,0))/CB67),"..",INDEX(Results_Cases!BM:BM,MATCH(A67,Results_Cases!A:A,0))/CB67)</f>
        <v>0.33333333333333331</v>
      </c>
      <c r="BY67" s="104">
        <f>IF(ISERROR(INDEX(Results_Cases!BN:BN,MATCH(A67,Results_Cases!A:A,0))/CB67),"..",INDEX(Results_Cases!BN:BN,MATCH(A67,Results_Cases!A:A,0))/CB67)</f>
        <v>0</v>
      </c>
      <c r="BZ67" s="104">
        <f>IF(ISERROR(INDEX(Results_Cases!BO:BO,MATCH(A67,Results_Cases!A:A,0))/CB67),"..",INDEX(Results_Cases!BO:BO,MATCH(A67,Results_Cases!A:A,0))/CB67)</f>
        <v>0</v>
      </c>
      <c r="CA67" s="104">
        <f>IF(ISERROR(INDEX(Results_Cases!BP:BP,MATCH(A67,Results_Cases!A:A,0))/CB67),"..",INDEX(Results_Cases!BP:BP,MATCH(A67,Results_Cases!A:A,0))/CB67)</f>
        <v>0</v>
      </c>
      <c r="CB67" s="100">
        <f>INDEX(Results_Cases!BL:BL,MATCH(A67,Results_Cases!A:A,0))+INDEX(Results_Cases!BM:BM,MATCH(A67,Results_Cases!A:A,0))+INDEX(Results_Cases!BN:BN,MATCH(A67,Results_Cases!A:A,0))+INDEX(Results_Cases!BO:BO,MATCH(A67,Results_Cases!A:A,0))+INDEX(Results_Cases!BP:BP,MATCH(A67,Results_Cases!A:A,0))</f>
        <v>9</v>
      </c>
      <c r="CC67" s="102">
        <f>IF(ISERROR(INDEX(Results_Cases!BQ:BQ,MATCH(A67,Results_Cases!A:A,0))/CH67),"..",INDEX(Results_Cases!BQ:BQ,MATCH(A67,Results_Cases!A:A,0))/CH67)</f>
        <v>0.63157894736842102</v>
      </c>
      <c r="CD67" s="102">
        <f>IF(ISERROR(INDEX(Results_Cases!BR:BR,MATCH(A67,Results_Cases!A:A,0))/CH67),"..",INDEX(Results_Cases!BR:BR,MATCH(A67,Results_Cases!A:A,0))/CH67)</f>
        <v>0.31578947368421051</v>
      </c>
      <c r="CE67" s="102">
        <f>IF(ISERROR(INDEX(Results_Cases!BS:BS,MATCH(A67,Results_Cases!A:A,0))/CH67),"..",INDEX(Results_Cases!BS:BS,MATCH(A67,Results_Cases!A:A,0))/CH67)</f>
        <v>5.2631578947368418E-2</v>
      </c>
      <c r="CF67" s="102">
        <f>IF(ISERROR(INDEX(Results_Cases!BT:BT,MATCH(A67,Results_Cases!A:A,0))/CH67),"..",INDEX(Results_Cases!BT:BT,MATCH(A67,Results_Cases!A:A,0))/CH67)</f>
        <v>0</v>
      </c>
      <c r="CG67" s="102">
        <f>IF(ISERROR(INDEX(Results_Cases!BU:BU,MATCH(A67,Results_Cases!A:A,0))/CH67),"..",INDEX(Results_Cases!BU:BU,MATCH(A67,Results_Cases!A:A,0))/CH67)</f>
        <v>0</v>
      </c>
      <c r="CH67" s="103">
        <f>INDEX(Results_Cases!BQ:BQ,MATCH(A67,Results_Cases!A:A,0))+INDEX(Results_Cases!BR:BR,MATCH(A67,Results_Cases!A:A,0))+INDEX(Results_Cases!BS:BS,MATCH(A67,Results_Cases!A:A,0))+INDEX(Results_Cases!BT:BT,MATCH(A67,Results_Cases!A:A,0))+INDEX(Results_Cases!BU:BU,MATCH(A67,Results_Cases!A:A,0))</f>
        <v>19</v>
      </c>
      <c r="CI67" s="104">
        <f>IF(ISERROR(INDEX(Results_Cases!BV:BV,MATCH(A67,Results_Cases!A:A,0))/CN67),"..",INDEX(Results_Cases!BV:BV,MATCH(A67,Results_Cases!A:A,0))/CN67)</f>
        <v>0.66666666666666663</v>
      </c>
      <c r="CJ67" s="104">
        <f>IF(ISERROR(INDEX(Results_Cases!BW:BW,MATCH(A67,Results_Cases!A:A,0))/CN67),"..",INDEX(Results_Cases!BW:BW,MATCH(A67,Results_Cases!A:A,0))/CN67)</f>
        <v>0.27777777777777779</v>
      </c>
      <c r="CK67" s="104">
        <f>IF(ISERROR(INDEX(Results_Cases!BX:BX,MATCH(A67,Results_Cases!A:A,0))/CN67),"..",INDEX(Results_Cases!BX:BX,MATCH(A67,Results_Cases!A:A,0))/CN67)</f>
        <v>5.5555555555555552E-2</v>
      </c>
      <c r="CL67" s="104">
        <f>IF(ISERROR(INDEX(Results_Cases!BY:BY,MATCH(A67,Results_Cases!A:A,0))/CN67),"..",INDEX(Results_Cases!BY:BY,MATCH(A67,Results_Cases!A:A,0))/CN67)</f>
        <v>0</v>
      </c>
      <c r="CM67" s="104">
        <f>IF(ISERROR(INDEX(Results_Cases!BZ:BZ,MATCH(A67,Results_Cases!A:A,0))/CN67),"..",INDEX(Results_Cases!BZ:BZ,MATCH(A67,Results_Cases!A:A,0))/CN67)</f>
        <v>0</v>
      </c>
      <c r="CN67" s="100">
        <f>INDEX(Results_Cases!BV:BV,MATCH(A67,Results_Cases!A:A,0))+INDEX(Results_Cases!BW:BW,MATCH(A67,Results_Cases!A:A,0))+INDEX(Results_Cases!BX:BX,MATCH(A67,Results_Cases!A:A,0))+INDEX(Results_Cases!BY:BY,MATCH(A67,Results_Cases!A:A,0))+INDEX(Results_Cases!BZ:BZ,MATCH(A67,Results_Cases!A:A,0))</f>
        <v>18</v>
      </c>
      <c r="CO67" s="102">
        <f>IF(ISERROR(INDEX(Results_Cases!CA:CA,MATCH(A67,Results_Cases!A:A,0))/CT67),0,INDEX(Results_Cases!CA:CA,MATCH(A67,Results_Cases!A:A,0))/CT67)</f>
        <v>0.75</v>
      </c>
      <c r="CP67" s="102">
        <f>IF(ISERROR(INDEX(Results_Cases!CB:CB,MATCH(A67,Results_Cases!A:A,0))/CT67),0,INDEX(Results_Cases!CB:CB,MATCH(A67,Results_Cases!A:A,0))/CT67)</f>
        <v>0.25</v>
      </c>
      <c r="CQ67" s="102">
        <f>IF(ISERROR(INDEX(Results_Cases!CC:CC,MATCH(A67,Results_Cases!A:A,0))/CT67),0,INDEX(Results_Cases!CC:CC,MATCH(A67,Results_Cases!A:A,0))/CT67)</f>
        <v>0</v>
      </c>
      <c r="CR67" s="102">
        <f>IF(ISERROR(INDEX(Results_Cases!CD:CD,MATCH(A67,Results_Cases!A:A,0))/CT67),0,INDEX(Results_Cases!CD:CD,MATCH(A67,Results_Cases!A:A,0))/CT67)</f>
        <v>0</v>
      </c>
      <c r="CS67" s="102">
        <f>IF(ISERROR(INDEX(Results_Cases!CE:CE,MATCH(A67,Results_Cases!A:A,0))/CT67),0,INDEX(Results_Cases!CE:CE,MATCH(A67,Results_Cases!A:A,0))/CT67)</f>
        <v>0</v>
      </c>
      <c r="CT67" s="103">
        <f>IF(ISERROR(INDEX(Results_Cases!CA:CA,MATCH(A67,Results_Cases!A:A,0))+INDEX(Results_Cases!CB:CB,MATCH(A67,Results_Cases!A:A,0))+INDEX(Results_Cases!CC:CC,MATCH(A67,Results_Cases!A:A,0))+INDEX(Results_Cases!CD:CD,MATCH(A67,Results_Cases!A:A,0))+INDEX(Results_Cases!CE:CE,MATCH(A67,Results_Cases!A:A,0))),0,INDEX(Results_Cases!CA:CA,MATCH(A67,Results_Cases!A:A,0))+INDEX(Results_Cases!CB:CB,MATCH(A67,Results_Cases!A:A,0))+INDEX(Results_Cases!CC:CC,MATCH(A67,Results_Cases!A:A,0))+INDEX(Results_Cases!CD:CD,MATCH(A67,Results_Cases!A:A,0))+INDEX(Results_Cases!CE:CE,MATCH(A67,Results_Cases!A:A,0)))</f>
        <v>8</v>
      </c>
      <c r="CU67" s="104">
        <f>INDEX(Results_Cases!CF:CF,MATCH(A67,Results_Cases!A:A,0))/DC67</f>
        <v>0.47619047619047616</v>
      </c>
      <c r="CV67" s="104">
        <f>INDEX(Results_Cases!CG:CG,MATCH(A67,Results_Cases!A:A,0))/DC67</f>
        <v>0.19047619047619047</v>
      </c>
      <c r="CW67" s="104">
        <f>INDEX(Results_Cases!CH:CH,MATCH(A67,Results_Cases!A:A,0))/DC67</f>
        <v>0.42857142857142855</v>
      </c>
      <c r="CX67" s="104">
        <f>INDEX(Results_Cases!CI:CI,MATCH(A67,Results_Cases!A:A,0))/DC67</f>
        <v>9.5238095238095233E-2</v>
      </c>
      <c r="CY67" s="104">
        <f>INDEX(Results_Cases!CJ:CJ,MATCH(A67,Results_Cases!A:A,0))/DC67</f>
        <v>0.33333333333333331</v>
      </c>
      <c r="CZ67" s="104">
        <f>INDEX(Results_Cases!CK:CK,MATCH(A67,Results_Cases!A:A,0))/DC67</f>
        <v>0</v>
      </c>
      <c r="DA67" s="104">
        <f>INDEX(Results_Cases!CL:CL,MATCH(A67,Results_Cases!A:A,0))/DC67</f>
        <v>9.5238095238095233E-2</v>
      </c>
      <c r="DB67" s="104">
        <f>INDEX(Results_Cases!CM:CM,MATCH(A67,Results_Cases!A:A,0))/DC67</f>
        <v>0.14285714285714285</v>
      </c>
      <c r="DC67" s="100">
        <f>INDEX(Results_Cases!HB:HB,MATCH(A67,Results_Cases!A:A,0))</f>
        <v>21</v>
      </c>
      <c r="DD67" s="102">
        <f>IF(ISERROR(INDEX(Results_Cases!CN:CN,MATCH(A67,Results_Cases!A:A,0))/DK67),"..",INDEX(Results_Cases!CN:CN,MATCH(A67,Results_Cases!A:A,0))/DK67)</f>
        <v>0.65</v>
      </c>
      <c r="DE67" s="102">
        <f>IF(ISERROR(INDEX(Results_Cases!CO:CO,MATCH(A67,Results_Cases!A:A,0))/DK67),"..",INDEX(Results_Cases!CO:CO,MATCH(A67,Results_Cases!A:A,0))/DK67)</f>
        <v>0.05</v>
      </c>
      <c r="DF67" s="102">
        <f>IF(ISERROR(INDEX(Results_Cases!CP:CP,MATCH(A67,Results_Cases!A:A,0))/DK67),"..",INDEX(Results_Cases!CP:CP,MATCH(A67,Results_Cases!A:A,0))/DK67)</f>
        <v>0</v>
      </c>
      <c r="DG67" s="102">
        <f>IF(ISERROR(INDEX(Results_Cases!CQ:CQ,MATCH(A67,Results_Cases!A:A,0))/DK67),"..",INDEX(Results_Cases!CQ:CQ,MATCH(A67,Results_Cases!A:A,0))/DK67)</f>
        <v>0.05</v>
      </c>
      <c r="DH67" s="102">
        <f>IF(ISERROR(INDEX(Results_Cases!CR:CR,MATCH(A67,Results_Cases!A:A,0))/DK67),"..",INDEX(Results_Cases!CR:CR,MATCH(A67,Results_Cases!A:A,0))/DK67)</f>
        <v>0.25</v>
      </c>
      <c r="DI67" s="105">
        <f>IF(ISERROR(INDEX(Results_Cases!CS:CS,MATCH(A67,Results_Cases!A:A,0))),0,INDEX(Results_Cases!CS:CS,MATCH(A67,Results_Cases!A:A,0)))</f>
        <v>13.357142857142858</v>
      </c>
      <c r="DJ67" s="106">
        <f>IF(ISERROR(INDEX(Results_Cases!CT:CT,MATCH(A67,Results_Cases!A:A,0))),0,INDEX(Results_Cases!CT:CT,MATCH(A67,Results_Cases!A:A,0)))</f>
        <v>14</v>
      </c>
      <c r="DK67" s="103">
        <f>INDEX(Results_Cases!CN:CN,MATCH(A67,Results_Cases!A:A,0))+INDEX(Results_Cases!CO:CO,MATCH(A67,Results_Cases!A:A,0))+INDEX(Results_Cases!CP:CP,MATCH(A67,Results_Cases!A:A,0))+INDEX(Results_Cases!CQ:CQ,MATCH(A67,Results_Cases!A:A,0))+INDEX(Results_Cases!CR:CR,MATCH(A67,Results_Cases!A:A,0))</f>
        <v>20</v>
      </c>
      <c r="DL67" s="104">
        <f>IF(ISERROR(INDEX(Results_Cases!CU:CU,MATCH(A67,Results_Cases!A:A,0))/DO67),"..",INDEX(Results_Cases!CU:CU,MATCH(A67,Results_Cases!A:A,0))/DO67)</f>
        <v>0.15384615384615385</v>
      </c>
      <c r="DM67" s="104">
        <f>IF(ISERROR(INDEX(Results_Cases!CV:CV,MATCH(A67,Results_Cases!A:A,0))/DO67),"..",INDEX(Results_Cases!CV:CV,MATCH(A67,Results_Cases!A:A,0))/DO67)</f>
        <v>0.76923076923076927</v>
      </c>
      <c r="DN67" s="104">
        <f>IF(ISERROR(INDEX(Results_Cases!CW:CW,MATCH(A67,Results_Cases!A:A,0))/DO67),"..",INDEX(Results_Cases!CW:CW,MATCH(A67,Results_Cases!A:A,0))/DO67)</f>
        <v>7.6923076923076927E-2</v>
      </c>
      <c r="DO67" s="100">
        <f>INDEX(Results_Cases!CU:CU,MATCH(A67,Results_Cases!A:A,0))+INDEX(Results_Cases!CV:CV,MATCH(A67,Results_Cases!A:A,0))+INDEX(Results_Cases!CW:CW,MATCH(A67,Results_Cases!A:A,0))</f>
        <v>13</v>
      </c>
      <c r="DP67" s="102">
        <f>IF(ISERROR(INDEX(Results_Cases!CX:CX,MATCH(A67,Results_Cases!A:A,0))/DS67),"..",INDEX(Results_Cases!CX:CX,MATCH(A67,Results_Cases!A:A,0))/DS67)</f>
        <v>0.66666666666666663</v>
      </c>
      <c r="DQ67" s="102">
        <f>IF(ISERROR(INDEX(Results_Cases!CY:CY,MATCH(A67,Results_Cases!A:A,0))/DS67),"..",INDEX(Results_Cases!CY:CY,MATCH(A67,Results_Cases!A:A,0))/DS67)</f>
        <v>0.33333333333333331</v>
      </c>
      <c r="DR67" s="102">
        <f>IF(ISERROR(INDEX(Results_Cases!CZ:CZ,MATCH(A67,Results_Cases!A:A,0))/DS67),"..",INDEX(Results_Cases!CZ:CZ,MATCH(A67,Results_Cases!A:A,0))/DS67)</f>
        <v>0</v>
      </c>
      <c r="DS67" s="103">
        <f>INDEX(Results_Cases!CX:CX,MATCH(A67,Results_Cases!A:A,0))+INDEX(Results_Cases!CY:CY,MATCH(A67,Results_Cases!A:A,0))+INDEX(Results_Cases!CZ:CZ,MATCH(A67,Results_Cases!A:A,0))</f>
        <v>21</v>
      </c>
      <c r="DT67" s="104">
        <f>IF(ISERROR(INDEX(Results_Cases!DA:DA,MATCH(A67,Results_Cases!A:A,0))/EC67),"..",INDEX(Results_Cases!DA:DA,MATCH(A67,Results_Cases!A:A,0))/EC67)</f>
        <v>0</v>
      </c>
      <c r="DU67" s="104">
        <f>IF(ISERROR(INDEX(Results_Cases!DB:DB,MATCH(A67,Results_Cases!A:A,0))/EC67),"..",INDEX(Results_Cases!DB:DB,MATCH(A67,Results_Cases!A:A,0))/EC67)</f>
        <v>5.5555555555555552E-2</v>
      </c>
      <c r="DV67" s="104">
        <f>IF(ISERROR(INDEX(Results_Cases!DC:DC,MATCH(A67,Results_Cases!A:A,0))/EC67),"..",INDEX(Results_Cases!DC:DC,MATCH(A67,Results_Cases!A:A,0))/EC67)</f>
        <v>0</v>
      </c>
      <c r="DW67" s="104">
        <f>IF(ISERROR(INDEX(Results_Cases!DD:DD,MATCH(A67,Results_Cases!A:A,0))/EC67),"..",INDEX(Results_Cases!DD:DD,MATCH(A67,Results_Cases!A:A,0))/EC67)</f>
        <v>0.1111111111111111</v>
      </c>
      <c r="DX67" s="104">
        <f>IF(ISERROR(INDEX(Results_Cases!DE:DE,MATCH(A67,Results_Cases!A:A,0))/EC67),"..",INDEX(Results_Cases!DE:DE,MATCH(A67,Results_Cases!A:A,0))/EC67)</f>
        <v>0.16666666666666666</v>
      </c>
      <c r="DY67" s="104">
        <f>IF(ISERROR(INDEX(Results_Cases!DF:DF,MATCH(A67,Results_Cases!A:A,0))/EC67),"..",INDEX(Results_Cases!DF:DF,MATCH(A67,Results_Cases!A:A,0))/EC67)</f>
        <v>0.44444444444444442</v>
      </c>
      <c r="DZ67" s="104">
        <f>IF(ISERROR(INDEX(Results_Cases!DG:DG,MATCH(A67,Results_Cases!A:A,0))/EC67),"..",INDEX(Results_Cases!DG:DG,MATCH(A67,Results_Cases!A:A,0))/EC67)</f>
        <v>0.16666666666666666</v>
      </c>
      <c r="EA67" s="104">
        <f>IF(ISERROR(INDEX(Results_Cases!DH:DH,MATCH(A67,Results_Cases!A:A,0))/EC67),"..",INDEX(Results_Cases!DH:DH,MATCH(A67,Results_Cases!A:A,0))/EC67)</f>
        <v>5.5555555555555552E-2</v>
      </c>
      <c r="EB67" s="107">
        <f>IF(ISERROR(INDEX(Results_Cases!DI:DI,MATCH(A67,Results_Cases!A:A,0))),"..",INDEX(Results_Cases!DI:DI,MATCH(A67,Results_Cases!A:A,0)))</f>
        <v>52.260869565217391</v>
      </c>
      <c r="EC67" s="100">
        <f>INDEX(Results_Cases!DA:DA,MATCH(A67,Results_Cases!A:A,0))+INDEX(Results_Cases!DB:DB,MATCH(A67,Results_Cases!A:A,0))+INDEX(Results_Cases!DC:DC,MATCH(A67,Results_Cases!A:A,0))+INDEX(Results_Cases!DD:DD,MATCH(A67,Results_Cases!A:A,0))+INDEX(Results_Cases!DE:DE,MATCH(A67,Results_Cases!A:A,0))+INDEX(Results_Cases!DF:DF,MATCH(A67,Results_Cases!A:A,0))+INDEX(Results_Cases!DG:DG,MATCH(A67,Results_Cases!A:A,0))+INDEX(Results_Cases!DH:DH,MATCH(A67,Results_Cases!A:A,0))</f>
        <v>18</v>
      </c>
      <c r="ED67" s="102">
        <f>IF(ISERROR(INDEX(Results_Cases!DJ:DJ,MATCH(A67,Results_Cases!A:A,0))/EI67),"..",INDEX(Results_Cases!DJ:DJ,MATCH(A67,Results_Cases!A:A,0))/EI67)</f>
        <v>5.5555555555555552E-2</v>
      </c>
      <c r="EE67" s="102">
        <f>IF(ISERROR(INDEX(Results_Cases!DK:DK,MATCH(A67,Results_Cases!A:A,0))/EI67),"..",INDEX(Results_Cases!DK:DK,MATCH(A67,Results_Cases!A:A,0))/EI67)</f>
        <v>0</v>
      </c>
      <c r="EF67" s="102">
        <f>IF(ISERROR(INDEX(Results_Cases!DL:DL,MATCH(A67,Results_Cases!A:A,0))/EI67),"..",INDEX(Results_Cases!DL:DL,MATCH(A67,Results_Cases!A:A,0))/EI67)</f>
        <v>0</v>
      </c>
      <c r="EG67" s="102">
        <f>IF(ISERROR(INDEX(Results_Cases!DM:DM,MATCH(A67,Results_Cases!A:A,0))/EI67),"..",INDEX(Results_Cases!DM:DM,MATCH(A67,Results_Cases!A:A,0))/EI67)</f>
        <v>0.94444444444444442</v>
      </c>
      <c r="EH67" s="102">
        <f>IF(ISERROR(INDEX(Results_Cases!DN:DN,MATCH(A67,Results_Cases!A:A,0))/EI67),"..",INDEX(Results_Cases!DN:DN,MATCH(A67,Results_Cases!A:A,0))/EI67)</f>
        <v>0</v>
      </c>
      <c r="EI67" s="103">
        <f>INDEX(Results_Cases!DJ:DJ,MATCH(A67,Results_Cases!A:A,0))+INDEX(Results_Cases!DK:DK,MATCH(A67,Results_Cases!A:A,0))+INDEX(Results_Cases!DL:DL,MATCH(A67,Results_Cases!A:A,0))+INDEX(Results_Cases!DM:DM,MATCH(A67,Results_Cases!A:A,0))+INDEX(Results_Cases!DN:DN,MATCH(A67,Results_Cases!A:A,0))</f>
        <v>18</v>
      </c>
      <c r="EJ67" s="104">
        <f>IF(ISERROR(INDEX(Results_Cases!DO:DO,MATCH(A67,Results_Cases!A:A,0))/EI67),"..",INDEX(Results_Cases!DO:DO,MATCH(A67,Results_Cases!A:A,0))/EI67)</f>
        <v>0</v>
      </c>
      <c r="EK67" s="104">
        <f>IF(ISERROR(INDEX(Results_Cases!DP:DP,MATCH(A67,Results_Cases!A:A,0))/EI67),"..",INDEX(Results_Cases!DP:DP,MATCH(A67,Results_Cases!A:A,0))/EI67)</f>
        <v>0</v>
      </c>
      <c r="EL67" s="104">
        <f>IF(ISERROR(INDEX(Results_Cases!DQ:DQ,MATCH(A67,Results_Cases!A:A,0))/EI67),"..",INDEX(Results_Cases!DQ:DQ,MATCH(A67,Results_Cases!A:A,0))/EI67)</f>
        <v>5.5555555555555552E-2</v>
      </c>
      <c r="EM67" s="102">
        <f>IF(ISERROR(INDEX(Results_Cases!DR:DR,MATCH(A67,Results_Cases!A:A,0))/EI67),"..",INDEX(Results_Cases!DR:DR,MATCH(A67,Results_Cases!A:A,0))/EI67)</f>
        <v>0</v>
      </c>
      <c r="EN67" s="102">
        <f>IF(ISERROR(INDEX(Results_Cases!DS:DS,MATCH(A67,Results_Cases!A:A,0))/EI67),"..",INDEX(Results_Cases!DS:DS,MATCH(A67,Results_Cases!A:A,0))/EI67)</f>
        <v>0</v>
      </c>
      <c r="EO67" s="102">
        <f>IF(ISERROR(INDEX(Results_Cases!DT:DT,MATCH(A67,Results_Cases!A:A,0))/EI67),"..",INDEX(Results_Cases!DT:DT,MATCH(A67,Results_Cases!A:A,0))/EI67)</f>
        <v>0</v>
      </c>
      <c r="EP67" s="102">
        <f>IF(ISERROR(INDEX(Results_Cases!DU:DU,MATCH(A67,Results_Cases!A:A,0))/EI67),"..",INDEX(Results_Cases!DU:DU,MATCH(A67,Results_Cases!A:A,0))/EI67)</f>
        <v>0</v>
      </c>
      <c r="EQ67" s="104">
        <f>IF(ISERROR(INDEX(Results_Cases!DV:DV,MATCH(A67,Results_Cases!A:A,0))/EI67),"..",INDEX(Results_Cases!DV:DV,MATCH(A67,Results_Cases!A:A,0))/EI67)</f>
        <v>0</v>
      </c>
      <c r="ER67" s="104">
        <f>IF(ISERROR(INDEX(Results_Cases!DW:DW,MATCH(A67,Results_Cases!A:A,0))/EI67),"..",INDEX(Results_Cases!DW:DW,MATCH(A67,Results_Cases!A:A,0))/EI67)</f>
        <v>0</v>
      </c>
      <c r="ES67" s="104">
        <f>IF(ISERROR(INDEX(Results_Cases!DX:DX,MATCH(A67,Results_Cases!A:A,0))/EI67),"..",INDEX(Results_Cases!DX:DX,MATCH(A67,Results_Cases!A:A,0))/EI67)</f>
        <v>0</v>
      </c>
      <c r="ET67" s="104">
        <f>IF(ISERROR(INDEX(Results_Cases!DY:DY,MATCH(A67,Results_Cases!A:A,0))/EI67),"..",INDEX(Results_Cases!DY:DY,MATCH(A67,Results_Cases!A:A,0))/EI67)</f>
        <v>0</v>
      </c>
      <c r="EU67" s="104">
        <f>IF(ISERROR(INDEX(Results_Cases!DZ:DZ,MATCH(A67,Results_Cases!A:A,0))/EI67),"..",INDEX(Results_Cases!DZ:DZ,MATCH(A67,Results_Cases!A:A,0))/EI67)</f>
        <v>0</v>
      </c>
      <c r="EV67" s="104">
        <f>IF(ISERROR(INDEX(Results_Cases!EA:EA,MATCH(A67,Results_Cases!A:A,0))/EI67),"..",INDEX(Results_Cases!EA:EA,MATCH(A67,Results_Cases!A:A,0))/EI67)</f>
        <v>0</v>
      </c>
      <c r="EW67" s="104">
        <f>IF(ISERROR(INDEX(Results_Cases!EB:EB,MATCH(A67,Results_Cases!A:A,0))/EI67),"..",INDEX(Results_Cases!EB:EB,MATCH(A67,Results_Cases!A:A,0))/EI67)</f>
        <v>0</v>
      </c>
      <c r="EX67" s="102">
        <f>IF(ISERROR(INDEX(Results_Cases!EC:EC,MATCH(A67,Results_Cases!A:A,0))/EI67),"..",INDEX(Results_Cases!EC:EC,MATCH(A67,Results_Cases!A:A,0))/EI67)</f>
        <v>0</v>
      </c>
      <c r="EY67" s="102">
        <f>IF(ISERROR(INDEX(Results_Cases!ED:ED,MATCH(A67,Results_Cases!A:A,0))/EI67),"..",INDEX(Results_Cases!ED:ED,MATCH(A67,Results_Cases!A:A,0))/EI67)</f>
        <v>0</v>
      </c>
      <c r="EZ67" s="102">
        <f>IF(ISERROR(INDEX(Results_Cases!EE:EE,MATCH(A67,Results_Cases!A:A,0))/EI67),"..",INDEX(Results_Cases!EE:EE,MATCH(A67,Results_Cases!A:A,0))/EI67)</f>
        <v>0</v>
      </c>
      <c r="FA67" s="102">
        <f>IF(ISERROR(INDEX(Results_Cases!EF:EF,MATCH(A67,Results_Cases!A:A,0))/EI67),"..",INDEX(Results_Cases!EF:EF,MATCH(A67,Results_Cases!A:A,0))/EI67)</f>
        <v>0</v>
      </c>
      <c r="FB67" s="102">
        <f>IF(ISERROR(INDEX(Results_Cases!EG:EG,MATCH(A67,Results_Cases!A:A,0))/EI67),"..",INDEX(Results_Cases!EG:EG,MATCH(A67,Results_Cases!A:A,0))/EI67)</f>
        <v>0</v>
      </c>
      <c r="FC67" s="102">
        <f>IF(ISERROR(INDEX(Results_Cases!EH:EH,MATCH(A67,Results_Cases!A:A,0))/EI67),"..",INDEX(Results_Cases!EH:EH,MATCH(A67,Results_Cases!A:A,0))/EI67)</f>
        <v>0</v>
      </c>
      <c r="FD67" s="102">
        <f>IF(ISERROR(INDEX(Results_Cases!EI:EI,MATCH(A67,Results_Cases!A:A,0))/EI67),"..",INDEX(Results_Cases!EI:EI,MATCH(A67,Results_Cases!A:A,0))/EI67)</f>
        <v>0</v>
      </c>
      <c r="FE67" s="102">
        <f>IF(ISERROR(INDEX(Results_Cases!EJ:EJ,MATCH(A67,Results_Cases!A:A,0))/EI67),"..",INDEX(Results_Cases!EJ:EJ,MATCH(A67,Results_Cases!A:A,0))/EI67)</f>
        <v>0</v>
      </c>
      <c r="FF67" s="102">
        <f>IF(ISERROR(INDEX(Results_Cases!EK:EK,MATCH(A67,Results_Cases!A:A,0))/EI67),"..",INDEX(Results_Cases!EK:EK,MATCH(A67,Results_Cases!A:A,0))/EI67)</f>
        <v>0</v>
      </c>
      <c r="FG67" s="102">
        <f>IF(ISERROR(INDEX(Results_Cases!EL:EL,MATCH(A67,Results_Cases!A:A,0))/EI67),"..",INDEX(Results_Cases!EL:EL,MATCH(A67,Results_Cases!A:A,0))/EI67)</f>
        <v>0</v>
      </c>
      <c r="FH67" s="102">
        <f>IF(ISERROR(INDEX(Results_Cases!EM:EM,MATCH(A67,Results_Cases!A:A,0))/EI67),"..",INDEX(Results_Cases!EM:EM,MATCH(A67,Results_Cases!A:A,0))/EI67)</f>
        <v>0</v>
      </c>
      <c r="FI67" s="102">
        <f>IF(ISERROR(INDEX(Results_Cases!EN:EN,MATCH(A67,Results_Cases!A:A,0))/EI67),"..",INDEX(Results_Cases!EN:EN,MATCH(A67,Results_Cases!A:A,0))/EI67)</f>
        <v>0</v>
      </c>
      <c r="FJ67" s="102">
        <f>IF(ISERROR(INDEX(Results_Cases!EO:EO,MATCH(A67,Results_Cases!A:A,0))/EI67),"..",INDEX(Results_Cases!EO:EO,MATCH(A67,Results_Cases!A:A,0))/EI67)</f>
        <v>0</v>
      </c>
      <c r="FK67" s="102">
        <f>IF(ISERROR(INDEX(Results_Cases!EP:EP,MATCH(A67,Results_Cases!A:A,0))/EI67),"..",INDEX(Results_Cases!EP:EP,MATCH(A67,Results_Cases!A:A,0))/EI67)</f>
        <v>0</v>
      </c>
      <c r="FL67" s="102">
        <f>IF(ISERROR(INDEX(Results_Cases!EQ:EQ,MATCH(A67,Results_Cases!A:A,0))/EI67),"..",INDEX(Results_Cases!EQ:EQ,MATCH(A67,Results_Cases!A:A,0))/EI67)</f>
        <v>0</v>
      </c>
      <c r="FM67" s="102">
        <f>IF(ISERROR(INDEX(Results_Cases!ER:ER,MATCH(A67,Results_Cases!A:A,0))/EI67),"..",INDEX(Results_Cases!ER:ER,MATCH(A67,Results_Cases!A:A,0))/EI67)</f>
        <v>0</v>
      </c>
      <c r="FN67" s="102">
        <f>IF(ISERROR(INDEX(Results_Cases!ES:ES,MATCH(A67,Results_Cases!A:A,0))/EI67),"..",INDEX(Results_Cases!ES:ES,MATCH(A67,Results_Cases!A:A,0))/EI67)</f>
        <v>0</v>
      </c>
      <c r="FO67" s="102">
        <f>IF(ISERROR(INDEX(Results_Cases!ET:ET,MATCH(A67,Results_Cases!A:A,0))/EI67),"..",INDEX(Results_Cases!ET:ET,MATCH(A67,Results_Cases!A:A,0))/EI67)</f>
        <v>0</v>
      </c>
      <c r="FP67" s="102">
        <f>IF(ISERROR(INDEX(Results_Cases!EU:EU,MATCH(A67,Results_Cases!A:A,0))/EI67),"..",INDEX(Results_Cases!EU:EU,MATCH(A67,Results_Cases!A:A,0))/EI67)</f>
        <v>0</v>
      </c>
      <c r="FQ67" s="102">
        <f>IF(ISERROR(INDEX(Results_Cases!EV:EV,MATCH(A67,Results_Cases!A:A,0))/EI67),"..",INDEX(Results_Cases!EV:EV,MATCH(A67,Results_Cases!A:A,0))/EI67)</f>
        <v>0</v>
      </c>
      <c r="FR67" s="102">
        <f>IF(ISERROR(INDEX(Results_Cases!EW:EW,MATCH(A67,Results_Cases!A:A,0))/EI67),"..",INDEX(Results_Cases!EW:EW,MATCH(A67,Results_Cases!A:A,0))/EI67)</f>
        <v>0</v>
      </c>
      <c r="FS67" s="102">
        <f>IF(ISERROR(INDEX(Results_Cases!EX:EX,MATCH(A67,Results_Cases!A:A,0))/EI67),"..",INDEX(Results_Cases!EX:EX,MATCH(A67,Results_Cases!A:A,0))/EI67)</f>
        <v>0.94444444444444442</v>
      </c>
      <c r="FT67" s="104">
        <f>IF(ISERROR(INDEX(Results_Cases!EY:EY,MATCH(A67,Results_Cases!A:A,0))/EI67),"..",INDEX(Results_Cases!EY:EY,MATCH(A67,Results_Cases!A:A,0))/EI67)</f>
        <v>0</v>
      </c>
      <c r="FU67" s="104">
        <f>IF(ISERROR(INDEX(Results_Cases!EZ:EZ,MATCH(A67,Results_Cases!A:A,0))/EI67),"..",INDEX(Results_Cases!EZ:EZ,MATCH(A67,Results_Cases!A:A,0))/EI67)</f>
        <v>0</v>
      </c>
      <c r="FV67" s="102">
        <f>IF(ISERROR(INDEX(Results_Cases!FA:FA,MATCH(A67,Results_Cases!A:A,0))/GB67),"..",INDEX(Results_Cases!FA:FA,MATCH(A67,Results_Cases!A:A,0))/GB67)</f>
        <v>0.35294117647058826</v>
      </c>
      <c r="FW67" s="102">
        <f>IF(ISERROR(INDEX(Results_Cases!FB:FB,MATCH(A67,Results_Cases!A:A,0))/GB67),"..",INDEX(Results_Cases!FB:FB,MATCH(A67,Results_Cases!A:A,0))/GB67)</f>
        <v>0</v>
      </c>
      <c r="FX67" s="102">
        <f>IF(ISERROR(INDEX(Results_Cases!FC:FC,MATCH(A67,Results_Cases!A:A,0))/GB67),"..",INDEX(Results_Cases!FC:FC,MATCH(A67,Results_Cases!A:A,0))/GB67)</f>
        <v>0</v>
      </c>
      <c r="FY67" s="102">
        <f>IF(ISERROR(INDEX(Results_Cases!FD:FD,MATCH(A67,Results_Cases!A:A,0))/GB67),"..",INDEX(Results_Cases!FD:FD,MATCH(A67,Results_Cases!A:A,0))/GB67)</f>
        <v>0</v>
      </c>
      <c r="FZ67" s="102">
        <f>IF(ISERROR(INDEX(Results_Cases!FE:FE,MATCH(A67,Results_Cases!A:A,0))/GB67),"..",INDEX(Results_Cases!FE:FE,MATCH(A67,Results_Cases!A:A,0))/GB67)</f>
        <v>0.6470588235294118</v>
      </c>
      <c r="GA67" s="108">
        <f>IF(ISERROR(INDEX(Results_Cases!FF:FF,MATCH(A67,Results_Cases!A:A,0))/GB67),"..",INDEX(Results_Cases!FF:FF,MATCH(A67,Results_Cases!A:A,0))/GB67)</f>
        <v>0</v>
      </c>
      <c r="GB67" s="103">
        <f>INDEX(Results_Cases!FA:FA,MATCH(A67,Results_Cases!A:A,0))+INDEX(Results_Cases!FB:FB,MATCH(A67,Results_Cases!A:A,0))+INDEX(Results_Cases!FC:FC,MATCH(A67,Results_Cases!A:A,0))+INDEX(Results_Cases!FD:FD,MATCH(A67,Results_Cases!A:A,0))+INDEX(Results_Cases!FE:FE,MATCH(A67,Results_Cases!A:A,0))+INDEX(Results_Cases!FF:FF,MATCH(A67,Results_Cases!A:A,0))</f>
        <v>17</v>
      </c>
      <c r="GC67" s="104">
        <f>IF(ISERROR(INDEX(Results_Cases!FG:FG,MATCH(A67,Results_Cases!A:A,0))/GQ67),"..",INDEX(Results_Cases!FG:FG,MATCH(A67,Results_Cases!A:A,0))/GQ67)</f>
        <v>0.83333333333333337</v>
      </c>
      <c r="GD67" s="104">
        <f>IF(ISERROR(INDEX(Results_Cases!FH:FH,MATCH(A67,Results_Cases!A:A,0))/GQ67),"..",INDEX(Results_Cases!FH:FH,MATCH(A67,Results_Cases!A:A,0))/GQ67)</f>
        <v>0.16666666666666666</v>
      </c>
      <c r="GE67" s="104">
        <f>IF(ISERROR(INDEX(Results_Cases!FI:FI,MATCH(A67,Results_Cases!A:A,0))/GQ67),"..",INDEX(Results_Cases!FI:FI,MATCH(A67,Results_Cases!A:A,0))/GQ67)</f>
        <v>0</v>
      </c>
      <c r="GF67" s="104">
        <f>IF(ISERROR(INDEX(Results_Cases!FJ:FJ,MATCH(A67,Results_Cases!A:A,0))/GQ67),"..",INDEX(Results_Cases!FJ:FJ,MATCH(A67,Results_Cases!A:A,0))/GQ67)</f>
        <v>0</v>
      </c>
      <c r="GG67" s="104">
        <f>IF(ISERROR(INDEX(Results_Cases!FK:FK,MATCH(A67,Results_Cases!A:A,0))/GQ67),"..",INDEX(Results_Cases!FK:FK,MATCH(A67,Results_Cases!A:A,0))/GQ67)</f>
        <v>0</v>
      </c>
      <c r="GH67" s="104">
        <f>IF(ISERROR(INDEX(Results_Cases!FL:FL,MATCH(A67,Results_Cases!A:A,0))/GQ67),"..",INDEX(Results_Cases!FL:FL,MATCH(A67,Results_Cases!A:A,0))/GQ67)</f>
        <v>0</v>
      </c>
      <c r="GI67" s="104">
        <f>IF(ISERROR(INDEX(Results_Cases!FM:FM,MATCH(A67,Results_Cases!A:A,0))/GQ67),"..",INDEX(Results_Cases!FM:FM,MATCH(A67,Results_Cases!A:A,0))/GQ67)</f>
        <v>0</v>
      </c>
      <c r="GJ67" s="104">
        <f>IF(ISERROR(INDEX(Results_Cases!FN:FN,MATCH(A67,Results_Cases!A:A,0))/GQ67),"..",INDEX(Results_Cases!FN:FN,MATCH(A67,Results_Cases!A:A,0))/GQ67)</f>
        <v>0</v>
      </c>
      <c r="GK67" s="104">
        <f>IF(ISERROR(INDEX(Results_Cases!FO:FO,MATCH(A67,Results_Cases!A:A,0))/GQ67),"..",INDEX(Results_Cases!FO:FO,MATCH(A67,Results_Cases!A:A,0))/GQ67)</f>
        <v>0</v>
      </c>
      <c r="GL67" s="104">
        <f>IF(ISERROR(INDEX(Results_Cases!FP:FP,MATCH(A67,Results_Cases!A:A,0))/GQ67),"..",INDEX(Results_Cases!FP:FP,MATCH(A67,Results_Cases!A:A,0))/GQ67)</f>
        <v>0</v>
      </c>
      <c r="GM67" s="104">
        <f>IF(ISERROR(INDEX(Results_Cases!FQ:FQ,MATCH(A67,Results_Cases!A:A,0))/GQ67),"..",INDEX(Results_Cases!FQ:FQ,MATCH(A67,Results_Cases!A:A,0))/GQ67)</f>
        <v>0</v>
      </c>
      <c r="GN67" s="104">
        <f>IF(ISERROR(INDEX(Results_Cases!FR:FR,MATCH(A67,Results_Cases!A:A,0))/GQ67),"..",INDEX(Results_Cases!FR:FR,MATCH(A67,Results_Cases!A:A,0))/GQ67)</f>
        <v>0</v>
      </c>
      <c r="GO67" s="104">
        <f>IF(ISERROR(INDEX(Results_Cases!FS:FS,MATCH(A67,Results_Cases!A:A,0))/GQ67),"..",INDEX(Results_Cases!FS:FS,MATCH(A67,Results_Cases!A:A,0))/GQ67)</f>
        <v>0</v>
      </c>
      <c r="GP67" s="104">
        <f>IF(ISERROR(INDEX(Results_Cases!FT:FT,MATCH(A67,Results_Cases!A:A,0))/GQ67),"..",INDEX(Results_Cases!FT:FT,MATCH(A67,Results_Cases!A:A,0))/GQ67)</f>
        <v>0</v>
      </c>
      <c r="GQ67" s="100">
        <f>INDEX(Results_Cases!FG:FG,MATCH(A67,Results_Cases!A:A,0))+INDEX(Results_Cases!FH:FH,MATCH(A67,Results_Cases!A:A,0))+INDEX(Results_Cases!FI:FI,MATCH(A67,Results_Cases!A:A,0))+INDEX(Results_Cases!FJ:FJ,MATCH(A67,Results_Cases!A:A,0))+INDEX(Results_Cases!FK:FK,MATCH(A67,Results_Cases!A:A,0))+INDEX(Results_Cases!FL:FL,MATCH(A67,Results_Cases!A:A,0))+INDEX(Results_Cases!FM:FM,MATCH(A67,Results_Cases!A:A,0))+INDEX(Results_Cases!FN:FN,MATCH(A67,Results_Cases!A:A,0))+INDEX(Results_Cases!FO:FO,MATCH(A67,Results_Cases!A:A,0))+INDEX(Results_Cases!FP:FP,MATCH(A67,Results_Cases!A:A,0))+INDEX(Results_Cases!FQ:FQ,MATCH(A67,Results_Cases!A:A,0))+INDEX(Results_Cases!FR:FR,MATCH(A67,Results_Cases!A:A,0))+INDEX(Results_Cases!FS:FS,MATCH(A67,Results_Cases!A:A,0))+INDEX(Results_Cases!FT:FT,MATCH(A67,Results_Cases!A:A,0))</f>
        <v>6</v>
      </c>
      <c r="GR67" s="102" t="str">
        <f>IF(ISERROR(INDEX(Results_Cases!FU:FU,MATCH(A67,Results_Cases!A:A,0))/GS67),"..",INDEX(Results_Cases!FU:FU,MATCH(A67,Results_Cases!A:A,0))/GS67)</f>
        <v>..</v>
      </c>
      <c r="GS67" s="109">
        <f>INDEX(Results_Cases!FU:FU,MATCH(A67,Results_Cases!A:A,0))</f>
        <v>0</v>
      </c>
      <c r="GT67" s="104" t="str">
        <f>IF(ISERROR(INDEX(Results_Cases!FV:FV,MATCH(A67,Results_Cases!A:A,0))/GV67),"..",INDEX(Results_Cases!FV:FV,MATCH(A67,Results_Cases!A:A,0))/GV67)</f>
        <v>..</v>
      </c>
      <c r="GU67" s="104" t="str">
        <f>IF(ISERROR(INDEX(Results_Cases!FW:FW,MATCH(A67,Results_Cases!A:A,0))/GV67),"..",INDEX(Results_Cases!FW:FW,MATCH(A67,Results_Cases!A:A,0))/GV67)</f>
        <v>..</v>
      </c>
      <c r="GV67" s="110">
        <f>INDEX(Results_Cases!FV:FV,MATCH(A67,Results_Cases!A:A,0))+INDEX(Results_Cases!FW:FW,MATCH(A67,Results_Cases!A:A,0))</f>
        <v>0</v>
      </c>
      <c r="GW67" s="102" t="str">
        <f>IF(ISERROR(INDEX(Results_Cases!FX:FX,MATCH(A67,Results_Cases!A:A,0))/GZ67),"..",INDEX(Results_Cases!FX:FX,MATCH(A67,Results_Cases!A:A,0))/GZ67)</f>
        <v>..</v>
      </c>
      <c r="GX67" s="102" t="str">
        <f>IF(ISERROR(INDEX(Results_Cases!FY:FY,MATCH(A67,Results_Cases!A:A,0))/GZ67),"..",INDEX(Results_Cases!FY:FY,MATCH(A67,Results_Cases!A:A,0))/GZ67)</f>
        <v>..</v>
      </c>
      <c r="GY67" s="102" t="str">
        <f>IF(ISERROR(INDEX(Results_Cases!FZ:FZ,MATCH(A67,Results_Cases!A:A,0))/GZ67),"..",INDEX(Results_Cases!FZ:FZ,MATCH(A67,Results_Cases!A:A,0))/GZ67)</f>
        <v>..</v>
      </c>
      <c r="GZ67" s="109">
        <f>INDEX(Results_Cases!FX:FX,MATCH(A67,Results_Cases!A:A,0))+INDEX(Results_Cases!FY:FY,MATCH(A67,Results_Cases!A:A,0))+INDEX(Results_Cases!FZ:FZ,MATCH(A67,Results_Cases!A:A,0))</f>
        <v>0</v>
      </c>
      <c r="HA67" s="104">
        <f>IF(ISERROR(INDEX(Results_Cases!GA:GA,MATCH(A67,Results_Cases!A:A,0))/HF67),"..",INDEX(Results_Cases!GA:GA,MATCH(A67,Results_Cases!A:A,0))/HF67)</f>
        <v>1</v>
      </c>
      <c r="HB67" s="104">
        <f>IF(ISERROR(INDEX(Results_Cases!GB:GB,MATCH(A67,Results_Cases!A:A,0))/HF67),"..",INDEX(Results_Cases!GB:GB,MATCH(A67,Results_Cases!A:A,0))/HF67)</f>
        <v>0</v>
      </c>
      <c r="HC67" s="104">
        <f>IF(ISERROR(INDEX(Results_Cases!GC:GC,MATCH(A67,Results_Cases!A:A,0))/HF67),"..",INDEX(Results_Cases!GC:GC,MATCH(A67,Results_Cases!A:A,0))/HF67)</f>
        <v>0</v>
      </c>
      <c r="HD67" s="104">
        <f>IF(ISERROR(INDEX(Results_Cases!GD:GD,MATCH(A67,Results_Cases!A:A,0))/HF67),"..",INDEX(Results_Cases!GD:GD,MATCH(A67,Results_Cases!A:A,0))/HF67)</f>
        <v>0</v>
      </c>
      <c r="HE67" s="104">
        <f>IF(ISERROR(INDEX(Results_Cases!GE:GE,MATCH(A67,Results_Cases!A:A,0))/HF67),"..",INDEX(Results_Cases!GE:GE,MATCH(A67,Results_Cases!A:A,0))/HF67)</f>
        <v>0</v>
      </c>
      <c r="HF67" s="110">
        <f>INDEX(Results_Cases!GA:GA,MATCH(A67,Results_Cases!A:A,0))+INDEX(Results_Cases!GB:GB,MATCH(A67,Results_Cases!A:A,0))+INDEX(Results_Cases!GC:GC,MATCH(A67,Results_Cases!A:A,0))+INDEX(Results_Cases!GD:GD,MATCH(A67,Results_Cases!A:A,0))+INDEX(Results_Cases!GE:GE,MATCH(A67,Results_Cases!A:A,0))</f>
        <v>11</v>
      </c>
      <c r="HG67" s="102">
        <f>INDEX(Results_Cases!GF:GF,MATCH(A67,Results_Cases!A:A,0))/HO67</f>
        <v>0.875</v>
      </c>
      <c r="HH67" s="102">
        <f>INDEX(Results_Cases!GG:GG,MATCH(A67,Results_Cases!A:A,0))/HO67</f>
        <v>6.25E-2</v>
      </c>
      <c r="HI67" s="102">
        <f>INDEX(Results_Cases!GH:GH,MATCH(A67,Results_Cases!A:A,0))/HO67</f>
        <v>0</v>
      </c>
      <c r="HJ67" s="102">
        <f>INDEX(Results_Cases!GI:GI,MATCH(A67,Results_Cases!A:A,0))/HO67</f>
        <v>0</v>
      </c>
      <c r="HK67" s="102">
        <f>INDEX(Results_Cases!GJ:GJ,MATCH(A67,Results_Cases!A:A,0))/HO67</f>
        <v>0</v>
      </c>
      <c r="HL67" s="102">
        <f>INDEX(Results_Cases!GK:GK,MATCH(A67,Results_Cases!A:A,0))/HO67</f>
        <v>0</v>
      </c>
      <c r="HM67" s="102">
        <f>INDEX(Results_Cases!GL:GL,MATCH(A67,Results_Cases!A:A,0))/HO67</f>
        <v>0</v>
      </c>
      <c r="HN67" s="102">
        <f>INDEX(Results_Cases!GM:GM,MATCH(A67,Results_Cases!A:A,0))/HO67</f>
        <v>6.25E-2</v>
      </c>
      <c r="HO67" s="103">
        <f>INDEX(Results_Cases!HC:HC,MATCH(A67,Results_Cases!A:A,0))</f>
        <v>16</v>
      </c>
      <c r="HP67" s="104">
        <f>IF(ISERROR(INDEX(Results_Cases!GN:GN,MATCH(A67,Results_Cases!A:A,0))/HX67),0,INDEX(Results_Cases!GN:GN,MATCH(A67,Results_Cases!A:A,0))/HX67)</f>
        <v>0.58823529411764708</v>
      </c>
      <c r="HQ67" s="104">
        <f>IF(ISERROR(INDEX(Results_Cases!GO:GO,MATCH(A67,Results_Cases!A:A,0))/HX67),0,INDEX(Results_Cases!GO:GO,MATCH(A67,Results_Cases!A:A,0))/HX67)</f>
        <v>5.8823529411764705E-2</v>
      </c>
      <c r="HR67" s="104">
        <f>IF(ISERROR(INDEX(Results_Cases!GP:GP,MATCH(A67,Results_Cases!A:A,0))/HX67),0,INDEX(Results_Cases!GP:GP,MATCH(A67,Results_Cases!A:A,0))/HX67)</f>
        <v>0</v>
      </c>
      <c r="HS67" s="104">
        <f>IF(ISERROR(INDEX(Results_Cases!GQ:GQ,MATCH(A67,Results_Cases!A:A,0))/HX67),0,INDEX(Results_Cases!GQ:GQ,MATCH(A67,Results_Cases!A:A,0))/HX67)</f>
        <v>0</v>
      </c>
      <c r="HT67" s="104">
        <f>IF(ISERROR(INDEX(Results_Cases!GR:GR,MATCH(A67,Results_Cases!A:A,0))/HX67),0,INDEX(Results_Cases!GR:GR,MATCH(A67,Results_Cases!A:A,0))/HX67)</f>
        <v>0.29411764705882354</v>
      </c>
      <c r="HU67" s="104">
        <f>IF(ISERROR(INDEX(Results_Cases!GS:GS,MATCH(A67,Results_Cases!A:A,0))/HX67),0,INDEX(Results_Cases!GS:GS,MATCH(A67,Results_Cases!A:A,0))/HX67)</f>
        <v>0</v>
      </c>
      <c r="HV67" s="104">
        <f>IF(ISERROR(INDEX(Results_Cases!GT:GT,MATCH(A67,Results_Cases!A:A,0))/HX67),0,INDEX(Results_Cases!GT:GT,MATCH(A67,Results_Cases!A:A,0))/HX67)</f>
        <v>5.8823529411764705E-2</v>
      </c>
      <c r="HW67" s="104">
        <f>IF(ISERROR(INDEX(Results_Cases!GU:GU,MATCH(A67,Results_Cases!A:A,0))/HX67),0,INDEX(Results_Cases!GU:GU,MATCH(A67,Results_Cases!A:A,0))/HX67)</f>
        <v>0</v>
      </c>
      <c r="HX67" s="100">
        <f>INDEX(Results_Cases!GN:GN,MATCH(A67,Results_Cases!A:A,0))+INDEX(Results_Cases!GO:GO,MATCH(A67,Results_Cases!A:A,0))+INDEX(Results_Cases!GP:GP,MATCH(A67,Results_Cases!A:A,0))+INDEX(Results_Cases!GQ:GQ,MATCH(A67,Results_Cases!A:A,0))+INDEX(Results_Cases!GR:GR,MATCH(A67,Results_Cases!A:A,0))+INDEX(Results_Cases!GS:GS,MATCH(A67,Results_Cases!A:A,0))+INDEX(Results_Cases!GT:GT,MATCH(A67,Results_Cases!A:A,0))+INDEX(Results_Cases!GU:GU,MATCH(A67,Results_Cases!A:A,0))</f>
        <v>17</v>
      </c>
      <c r="HY67" s="102">
        <f>IF(ISERROR(INDEX(Results_Cases!GV:GV,MATCH(A67,Results_Cases!A:A,0))/IA67),"..",INDEX(Results_Cases!GV:GV,MATCH(A67,Results_Cases!A:A,0))/IA67)</f>
        <v>0.42857142857142855</v>
      </c>
      <c r="HZ67" s="102">
        <f>IF(ISERROR(INDEX(Results_Cases!GW:GW,MATCH(A67,Results_Cases!A:A,0))/IA67),"..",INDEX(Results_Cases!GW:GW,MATCH(A67,Results_Cases!A:A,0))/IA67)</f>
        <v>0.5714285714285714</v>
      </c>
      <c r="IA67" s="103">
        <f>INDEX(Results_Cases!GV:GV,MATCH(A67,Results_Cases!A:A,0))+INDEX(Results_Cases!GW:GW,MATCH(A67,Results_Cases!A:A,0))</f>
        <v>21</v>
      </c>
      <c r="IB67" s="104">
        <f>IF(ISERROR(INDEX(Results_Cases!GX:GX,MATCH(A67,Results_Cases!A:A,0))/ID67),"..",INDEX(Results_Cases!GX:GX,MATCH(A67,Results_Cases!A:A,0))/ID67)</f>
        <v>0</v>
      </c>
      <c r="IC67" s="104">
        <f>IF(ISERROR(INDEX(Results_Cases!GY:GY,MATCH(A67,Results_Cases!A:A,0))/ID67),"..",INDEX(Results_Cases!GY:GY,MATCH(A67,Results_Cases!A:A,0))/ID67)</f>
        <v>1</v>
      </c>
      <c r="ID67" s="111">
        <f>INDEX(Results_Cases!GX:GX,MATCH(A67,Results_Cases!A:A,0))+INDEX(Results_Cases!GY:GY,MATCH(A67,Results_Cases!A:A,0))</f>
        <v>21</v>
      </c>
    </row>
    <row r="68" spans="1:238" s="30" customFormat="1" ht="24" customHeight="1" x14ac:dyDescent="0.2">
      <c r="A68" s="93" t="s">
        <v>154</v>
      </c>
      <c r="B68" s="94" t="s">
        <v>84</v>
      </c>
      <c r="C68" s="94" t="s">
        <v>174</v>
      </c>
      <c r="D68" s="100">
        <f>INDEX(Results_Cases!D:D,MATCH(A68,Results_Cases!A:A,0))</f>
        <v>73</v>
      </c>
      <c r="E68" s="102">
        <f>INDEX(Results_Cases!E:E,MATCH(A68,Results_Cases!A:A,0))/G68</f>
        <v>1</v>
      </c>
      <c r="F68" s="102">
        <f>INDEX(Results_Cases!F:F,MATCH(A68,Results_Cases!A:A,0))/G68</f>
        <v>0</v>
      </c>
      <c r="G68" s="103">
        <f>INDEX(Results_Cases!D:D,MATCH(A68,Results_Cases!A:A,0))</f>
        <v>73</v>
      </c>
      <c r="H68" s="104">
        <f>INDEX(Results_Cases!G:G,MATCH(A68,Results_Cases!A:A,0))/T68</f>
        <v>0.30136986301369861</v>
      </c>
      <c r="I68" s="104">
        <f>INDEX(Results_Cases!H:H,MATCH(A68,Results_Cases!A:A,0))/T68</f>
        <v>0.36986301369863012</v>
      </c>
      <c r="J68" s="104">
        <f>INDEX(Results_Cases!I:I,MATCH(A68,Results_Cases!A:A,0))/T68</f>
        <v>0.32876712328767121</v>
      </c>
      <c r="K68" s="104">
        <f>INDEX(Results_Cases!J:J,MATCH(A68,Results_Cases!A:A,0))/T68</f>
        <v>0.39726027397260272</v>
      </c>
      <c r="L68" s="104">
        <f>INDEX(Results_Cases!K:K,MATCH(A68,Results_Cases!A:A,0))/T68</f>
        <v>0.30136986301369861</v>
      </c>
      <c r="M68" s="104">
        <f>INDEX(Results_Cases!L:L,MATCH(A68,Results_Cases!A:A,0))/T68</f>
        <v>0.16438356164383561</v>
      </c>
      <c r="N68" s="104">
        <f>INDEX(Results_Cases!M:M,MATCH(A68,Results_Cases!A:A,0))/T68</f>
        <v>0.17808219178082191</v>
      </c>
      <c r="O68" s="104">
        <f>INDEX(Results_Cases!N:N,MATCH(A68,Results_Cases!A:A,0))/T68</f>
        <v>6.8493150684931503E-2</v>
      </c>
      <c r="P68" s="104">
        <f>INDEX(Results_Cases!O:O,MATCH(A68,Results_Cases!A:A,0))/T68</f>
        <v>0.1095890410958904</v>
      </c>
      <c r="Q68" s="104">
        <f>INDEX(Results_Cases!P:P,MATCH(A68,Results_Cases!A:A,0))/T68</f>
        <v>6.8493150684931503E-2</v>
      </c>
      <c r="R68" s="104">
        <f>INDEX(Results_Cases!Q:Q,MATCH(A68,Results_Cases!A:A,0))/T68</f>
        <v>5.4794520547945202E-2</v>
      </c>
      <c r="S68" s="104">
        <f>INDEX(Results_Cases!R:R,MATCH(A68,Results_Cases!A:A,0))/T68</f>
        <v>8.2191780821917804E-2</v>
      </c>
      <c r="T68" s="100">
        <f>INDEX(Results_Cases!GZ:GZ,MATCH(A68,Results_Cases!A:A,0))</f>
        <v>73</v>
      </c>
      <c r="U68" s="102">
        <f>IF(ISERROR(INDEX(Results_Cases!S:S,MATCH(A68,Results_Cases!A:A,0))/X68),0,INDEX(Results_Cases!S:S,MATCH(A68,Results_Cases!A:A,0))/X68)</f>
        <v>0.45454545454545453</v>
      </c>
      <c r="V68" s="102">
        <f>IF(ISERROR(INDEX(Results_Cases!T:T,MATCH(A68,Results_Cases!A:A,0))/X68),0,INDEX(Results_Cases!T:T,MATCH(A68,Results_Cases!A:A,0))/X68)</f>
        <v>0.40909090909090912</v>
      </c>
      <c r="W68" s="102">
        <f>IF(ISERROR(INDEX(Results_Cases!U:U,MATCH(A68,Results_Cases!A:A,0))/X68),0,INDEX(Results_Cases!U:U,MATCH(A68,Results_Cases!A:A,0))/X68)</f>
        <v>0.13636363636363635</v>
      </c>
      <c r="X68" s="103">
        <f>IF(INDEX(Results_Cases!S:S,MATCH(A68,Results_Cases!A:A,0))+INDEX(Results_Cases!T:T,MATCH(A68,Results_Cases!A:A,0))+INDEX(Results_Cases!U:U,MATCH(A68,Results_Cases!A:A,0))=0,"..",INDEX(Results_Cases!S:S,MATCH(A68,Results_Cases!A:A,0))+INDEX(Results_Cases!T:T,MATCH(A68,Results_Cases!A:A,0))+INDEX(Results_Cases!U:U,MATCH(A68,Results_Cases!A:A,0)))</f>
        <v>22</v>
      </c>
      <c r="Y68" s="104">
        <f>IF(ISERROR(INDEX(Results_Cases!V:V,MATCH(A68,Results_Cases!A:A,0))/AC68),"..",INDEX(Results_Cases!V:V,MATCH(A68,Results_Cases!A:A,0))/AC68)</f>
        <v>0.74647887323943662</v>
      </c>
      <c r="Z68" s="104">
        <f>IF(ISERROR(INDEX(Results_Cases!W:W,MATCH(A68,Results_Cases!A:A,0))/AC68),"..",INDEX(Results_Cases!W:W,MATCH(A68,Results_Cases!A:A,0))/AC68)</f>
        <v>0</v>
      </c>
      <c r="AA68" s="104">
        <f>IF(ISERROR(INDEX(Results_Cases!X:X,MATCH(A68,Results_Cases!A:A,0))/AC68),"..",INDEX(Results_Cases!X:X,MATCH(A68,Results_Cases!A:A,0))/AC68)</f>
        <v>1.4084507042253521E-2</v>
      </c>
      <c r="AB68" s="104">
        <f>IF(ISERROR(INDEX(Results_Cases!Y:Y,MATCH(A68,Results_Cases!A:A,0))/AC68),"..",INDEX(Results_Cases!Y:Y,MATCH(A68,Results_Cases!A:A,0))/AC68)</f>
        <v>0.28169014084507044</v>
      </c>
      <c r="AC68" s="100">
        <f>INDEX(Results_Cases!HA:HA,MATCH(A68,Results_Cases!A:A,0))</f>
        <v>71</v>
      </c>
      <c r="AD68" s="102">
        <f>IF(ISERROR(INDEX(Results_Cases!Z:Z,MATCH(A68,Results_Cases!A:A,0))/AK68),"..",INDEX(Results_Cases!Z:Z,MATCH(A68,Results_Cases!A:A,0))/AK68)</f>
        <v>0.36231884057971014</v>
      </c>
      <c r="AE68" s="102">
        <f>IF(ISERROR(INDEX(Results_Cases!AA:AA,MATCH(A68,Results_Cases!A:A,0))/AK68),"..",INDEX(Results_Cases!AA:AA,MATCH(A68,Results_Cases!A:A,0))/AK68)</f>
        <v>0.13043478260869565</v>
      </c>
      <c r="AF68" s="102">
        <f>IF(ISERROR(INDEX(Results_Cases!AB:AB,MATCH(A68,Results_Cases!A:A,0))/AK68),"..",INDEX(Results_Cases!AB:AB,MATCH(A68,Results_Cases!A:A,0))/AK68)</f>
        <v>2.8985507246376812E-2</v>
      </c>
      <c r="AG68" s="102">
        <f>IF(ISERROR(INDEX(Results_Cases!AC:AC,MATCH(A68,Results_Cases!A:A,0))/AK68),"..",INDEX(Results_Cases!AC:AC,MATCH(A68,Results_Cases!A:A,0))/AK68)</f>
        <v>5.7971014492753624E-2</v>
      </c>
      <c r="AH68" s="102">
        <f>IF(ISERROR(INDEX(Results_Cases!AD:AD,MATCH(A68,Results_Cases!A:A,0))/AK68),"..",INDEX(Results_Cases!AD:AD,MATCH(A68,Results_Cases!A:A,0))/AK68)</f>
        <v>4.3478260869565216E-2</v>
      </c>
      <c r="AI68" s="102">
        <f>IF(ISERROR(INDEX(Results_Cases!AE:AE,MATCH(A68,Results_Cases!A:A,0))/AK68),"..",INDEX(Results_Cases!AE:AE,MATCH(A68,Results_Cases!A:A,0))/AK68)</f>
        <v>1.4492753623188406E-2</v>
      </c>
      <c r="AJ68" s="102">
        <f>IF(ISERROR(INDEX(Results_Cases!AF:AF,MATCH(A68,Results_Cases!A:A,0))/AK68),"..",INDEX(Results_Cases!AF:AF,MATCH(A68,Results_Cases!A:A,0))/AK68)</f>
        <v>0.36231884057971014</v>
      </c>
      <c r="AK68" s="103">
        <f>IF(INDEX(Results_Cases!Z:Z,MATCH(A68,Results_Cases!A:A,0))+INDEX(Results_Cases!AA:AA,MATCH(A68,Results_Cases!A:A,0))+INDEX(Results_Cases!AB:AB,MATCH(A68,Results_Cases!A:A,0))+INDEX(Results_Cases!AC:AC,MATCH(A68,Results_Cases!A:A,0))+INDEX(Results_Cases!AD:AD,MATCH(A68,Results_Cases!A:A,0))+INDEX(Results_Cases!AE:AE,MATCH(A68,Results_Cases!A:A,0))+INDEX(Results_Cases!AF:AF,MATCH(A68,Results_Cases!A:A,0))=0,"..",INDEX(Results_Cases!Z:Z,MATCH(A68,Results_Cases!A:A,0))+INDEX(Results_Cases!AA:AA,MATCH(A68,Results_Cases!A:A,0))+INDEX(Results_Cases!AB:AB,MATCH(A68,Results_Cases!A:A,0))+INDEX(Results_Cases!AC:AC,MATCH(A68,Results_Cases!A:A,0))+INDEX(Results_Cases!AD:AD,MATCH(A68,Results_Cases!A:A,0))+INDEX(Results_Cases!AE:AE,MATCH(A68,Results_Cases!A:A,0))+INDEX(Results_Cases!AF:AF,MATCH(A68,Results_Cases!A:A,0)))</f>
        <v>69</v>
      </c>
      <c r="AL68" s="104">
        <f>IF(ISERROR(INDEX(Results_Cases!AG:AG,MATCH(A68,Results_Cases!A:A,0))/AR68),"..",INDEX(Results_Cases!AG:AG,MATCH(A68,Results_Cases!A:A,0))/AR68)</f>
        <v>5.7142857142857141E-2</v>
      </c>
      <c r="AM68" s="104">
        <f>IF(ISERROR(INDEX(Results_Cases!AH:AH,MATCH(A68,Results_Cases!A:A,0))/AR68),"..",INDEX(Results_Cases!AH:AH,MATCH(A68,Results_Cases!A:A,0))/AR68)</f>
        <v>0.68571428571428572</v>
      </c>
      <c r="AN68" s="104">
        <f>IF(ISERROR(INDEX(Results_Cases!AI:AI,MATCH(A68,Results_Cases!A:A,0))/AR68),"..",INDEX(Results_Cases!AI:AI,MATCH(A68,Results_Cases!A:A,0))/AR68)</f>
        <v>0.17142857142857143</v>
      </c>
      <c r="AO68" s="104">
        <f>IF(ISERROR(INDEX(Results_Cases!AJ:AJ,MATCH(A68,Results_Cases!A:A,0))/AR68),"..",INDEX(Results_Cases!AJ:AJ,MATCH(A68,Results_Cases!A:A,0))/AR68)</f>
        <v>0</v>
      </c>
      <c r="AP68" s="104">
        <f>IF(ISERROR(INDEX(Results_Cases!AK:AK,MATCH(A68,Results_Cases!A:A,0))/AR68),"..",INDEX(Results_Cases!AK:AK,MATCH(A68,Results_Cases!A:A,0))/AR68)</f>
        <v>0</v>
      </c>
      <c r="AQ68" s="104">
        <f>IF(ISERROR(INDEX(Results_Cases!AL:AL,MATCH(A68,Results_Cases!A:A,0))/AR68),"..",INDEX(Results_Cases!AL:AL,MATCH(A68,Results_Cases!A:A,0))/AR68)</f>
        <v>8.5714285714285715E-2</v>
      </c>
      <c r="AR68" s="100">
        <f>INDEX(Results_Cases!AG:AG,MATCH(A68,Results_Cases!A:A,0))+INDEX(Results_Cases!AH:AH,MATCH(A68,Results_Cases!A:A,0))+INDEX(Results_Cases!AI:AI,MATCH(A68,Results_Cases!A:A,0))+INDEX(Results_Cases!AJ:AJ,MATCH(A68,Results_Cases!A:A,0))+INDEX(Results_Cases!AK:AK,MATCH(A68,Results_Cases!A:A,0))+INDEX(Results_Cases!AL:AL,MATCH(A68,Results_Cases!A:A,0))</f>
        <v>70</v>
      </c>
      <c r="AS68" s="102">
        <f>IF(ISERROR(INDEX(Results_Cases!AM:AM,MATCH(A68,Results_Cases!A:A,0))/AX68),"..",INDEX(Results_Cases!AM:AM,MATCH(A68,Results_Cases!A:A,0))/AX68)</f>
        <v>0.86956521739130432</v>
      </c>
      <c r="AT68" s="102">
        <f>IF(ISERROR(INDEX(Results_Cases!AN:AN,MATCH(A68,Results_Cases!A:A,0))/AX68),"..",INDEX(Results_Cases!AN:AN,MATCH(A68,Results_Cases!A:A,0))/AX68)</f>
        <v>0.10144927536231885</v>
      </c>
      <c r="AU68" s="102">
        <f>IF(ISERROR(INDEX(Results_Cases!AO:AO,MATCH(A68,Results_Cases!A:A,0))/AX68),"..",INDEX(Results_Cases!AO:AO,MATCH(A68,Results_Cases!A:A,0))/AX68)</f>
        <v>2.8985507246376812E-2</v>
      </c>
      <c r="AV68" s="102">
        <f>IF(ISERROR(INDEX(Results_Cases!AP:AP,MATCH(A68,Results_Cases!A:A,0))/AX68),"..",INDEX(Results_Cases!AP:AP,MATCH(A68,Results_Cases!A:A,0))/AX68)</f>
        <v>0</v>
      </c>
      <c r="AW68" s="102">
        <f>IF(ISERROR(INDEX(Results_Cases!AQ:AQ,MATCH(A68,Results_Cases!A:A,0))/AX68),"..",INDEX(Results_Cases!AQ:AQ,MATCH(A68,Results_Cases!A:A,0))/AX68)</f>
        <v>0</v>
      </c>
      <c r="AX68" s="103">
        <f>INDEX(Results_Cases!AM:AM,MATCH(A68,Results_Cases!A:A,0))+INDEX(Results_Cases!AN:AN,MATCH(A68,Results_Cases!A:A,0))+INDEX(Results_Cases!AO:AO,MATCH(A68,Results_Cases!A:A,0))+INDEX(Results_Cases!AP:AP,MATCH(A68,Results_Cases!A:A,0))+INDEX(Results_Cases!AQ:AQ,MATCH(A68,Results_Cases!A:A,0))</f>
        <v>69</v>
      </c>
      <c r="AY68" s="104">
        <f>IF(ISERROR(INDEX(Results_Cases!AR:AR,MATCH(A68,Results_Cases!A:A,0))/BD68),"..",INDEX(Results_Cases!AR:AR,MATCH(A68,Results_Cases!A:A,0))/BD68)</f>
        <v>0.7846153846153846</v>
      </c>
      <c r="AZ68" s="104">
        <f>IF(ISERROR(INDEX(Results_Cases!AS:AS,MATCH(A68,Results_Cases!A:A,0))/BD68),"..",INDEX(Results_Cases!AS:AS,MATCH(A68,Results_Cases!A:A,0))/BD68)</f>
        <v>0.2153846153846154</v>
      </c>
      <c r="BA68" s="104">
        <f>IF(ISERROR(INDEX(Results_Cases!AT:AT,MATCH(A68,Results_Cases!A:A,0))/BD68),"..",INDEX(Results_Cases!AT:AT,MATCH(A68,Results_Cases!A:A,0))/BD68)</f>
        <v>0</v>
      </c>
      <c r="BB68" s="104">
        <f>IF(ISERROR(INDEX(Results_Cases!AU:AU,MATCH(A68,Results_Cases!A:A,0))/BD68),"..",INDEX(Results_Cases!AU:AU,MATCH(A68,Results_Cases!A:A,0))/BD68)</f>
        <v>0</v>
      </c>
      <c r="BC68" s="104">
        <f>IF(ISERROR(INDEX(Results_Cases!AV:AV,MATCH(A68,Results_Cases!A:A,0))/BD68),"..",INDEX(Results_Cases!AV:AV,MATCH(A68,Results_Cases!A:A,0))/BD68)</f>
        <v>0</v>
      </c>
      <c r="BD68" s="100">
        <f>INDEX(Results_Cases!AR:AR,MATCH(A68,Results_Cases!A:A,0))+INDEX(Results_Cases!AS:AS,MATCH(A68,Results_Cases!A:A,0))+INDEX(Results_Cases!AT:AT,MATCH(A68,Results_Cases!A:A,0))+INDEX(Results_Cases!AU:AU,MATCH(A68,Results_Cases!A:A,0))+INDEX(Results_Cases!AV:AV,MATCH(A68,Results_Cases!A:A,0))</f>
        <v>65</v>
      </c>
      <c r="BE68" s="102">
        <f>IF(ISERROR(INDEX(Results_Cases!AW:AW,MATCH(A68,Results_Cases!A:A,0))/BJ68),"..",INDEX(Results_Cases!AW:AW,MATCH(A68,Results_Cases!A:A,0))/BJ68)</f>
        <v>0.85915492957746475</v>
      </c>
      <c r="BF68" s="102">
        <f>IF(ISERROR(INDEX(Results_Cases!AX:AX,MATCH(A68,Results_Cases!A:A,0))/BJ68),"..",INDEX(Results_Cases!AX:AX,MATCH(A68,Results_Cases!A:A,0))/BJ68)</f>
        <v>0.12676056338028169</v>
      </c>
      <c r="BG68" s="102">
        <f>IF(ISERROR(INDEX(Results_Cases!AY:AY,MATCH(A68,Results_Cases!A:A,0))/BJ68),"..",INDEX(Results_Cases!AY:AY,MATCH(A68,Results_Cases!A:A,0))/BJ68)</f>
        <v>1.4084507042253521E-2</v>
      </c>
      <c r="BH68" s="102">
        <f>IF(ISERROR(INDEX(Results_Cases!AZ:AZ,MATCH(A68,Results_Cases!A:A,0))/BJ68),"..",INDEX(Results_Cases!AZ:AZ,MATCH(A68,Results_Cases!A:A,0))/BJ68)</f>
        <v>0</v>
      </c>
      <c r="BI68" s="102">
        <f>IF(ISERROR(INDEX(Results_Cases!BA:BA,MATCH(A68,Results_Cases!A:A,0))/BJ68),"..",INDEX(Results_Cases!BA:BA,MATCH(A68,Results_Cases!A:A,0))/BJ68)</f>
        <v>0</v>
      </c>
      <c r="BJ68" s="103">
        <f>INDEX(Results_Cases!AW:AW,MATCH(A68,Results_Cases!A:A,0))+INDEX(Results_Cases!AX:AX,MATCH(A68,Results_Cases!A:A,0))+INDEX(Results_Cases!AY:AY,MATCH(A68,Results_Cases!A:A,0))+INDEX(Results_Cases!AZ:AZ,MATCH(A68,Results_Cases!A:A,0))+INDEX(Results_Cases!BA:BA,MATCH(A68,Results_Cases!A:A,0))</f>
        <v>71</v>
      </c>
      <c r="BK68" s="104">
        <f>IF(ISERROR(INDEX(Results_Cases!BB:BB,MATCH(A68,Results_Cases!A:A,0))/BP68),"..",INDEX(Results_Cases!BB:BB,MATCH(A68,Results_Cases!A:A,0))/BP68)</f>
        <v>0.8571428571428571</v>
      </c>
      <c r="BL68" s="104">
        <f>IF(ISERROR(INDEX(Results_Cases!BC:BC,MATCH(A68,Results_Cases!A:A,0))/BP68),"..",INDEX(Results_Cases!BC:BC,MATCH(A68,Results_Cases!A:A,0))/BP68)</f>
        <v>0.12857142857142856</v>
      </c>
      <c r="BM68" s="104">
        <f>IF(ISERROR(INDEX(Results_Cases!BD:BD,MATCH(A68,Results_Cases!A:A,0))/BP68),"..",INDEX(Results_Cases!BD:BD,MATCH(A68,Results_Cases!A:A,0))/BP68)</f>
        <v>1.4285714285714285E-2</v>
      </c>
      <c r="BN68" s="104">
        <f>IF(ISERROR(INDEX(Results_Cases!BE:BE,MATCH(A68,Results_Cases!A:A,0))/BP68),"..",INDEX(Results_Cases!BE:BE,MATCH(A68,Results_Cases!A:A,0))/BP68)</f>
        <v>0</v>
      </c>
      <c r="BO68" s="104">
        <f>IF(ISERROR(INDEX(Results_Cases!BF:BF,MATCH(A68,Results_Cases!A:A,0))/BP68),"..",INDEX(Results_Cases!BF:BF,MATCH(A68,Results_Cases!A:A,0))/BP68)</f>
        <v>0</v>
      </c>
      <c r="BP68" s="100">
        <f>INDEX(Results_Cases!BB:BB,MATCH(A68,Results_Cases!A:A,0))+INDEX(Results_Cases!BC:BC,MATCH(A68,Results_Cases!A:A,0))+INDEX(Results_Cases!BD:BD,MATCH(A68,Results_Cases!A:A,0))+INDEX(Results_Cases!BE:BE,MATCH(A68,Results_Cases!A:A,0))+INDEX(Results_Cases!BF:BF,MATCH(A68,Results_Cases!A:A,0))</f>
        <v>70</v>
      </c>
      <c r="BQ68" s="102">
        <f>IF(ISERROR(INDEX(Results_Cases!BG:BG,MATCH(A68,Results_Cases!A:A,0))/BV68),"..",INDEX(Results_Cases!BG:BG,MATCH(A68,Results_Cases!A:A,0))/BV68)</f>
        <v>0.41935483870967744</v>
      </c>
      <c r="BR68" s="102">
        <f>IF(ISERROR(INDEX(Results_Cases!BH:BH,MATCH(A68,Results_Cases!A:A,0))/AX68),"..",INDEX(Results_Cases!BH:BH,MATCH(A68,Results_Cases!A:A,0))/AX68)</f>
        <v>0.18840579710144928</v>
      </c>
      <c r="BS68" s="102">
        <f>IF(ISERROR(INDEX(Results_Cases!BI:BI,MATCH(A68,Results_Cases!A:A,0))/AX68),"..",INDEX(Results_Cases!BI:BI,MATCH(A68,Results_Cases!A:A,0))/AX68)</f>
        <v>5.7971014492753624E-2</v>
      </c>
      <c r="BT68" s="102">
        <f>IF(ISERROR(INDEX(Results_Cases!BJ:BJ,MATCH(A68,Results_Cases!A:A,0))/AX68),"..",INDEX(Results_Cases!BJ:BJ,MATCH(A68,Results_Cases!A:A,0))/AX68)</f>
        <v>0</v>
      </c>
      <c r="BU68" s="102">
        <f>IF(ISERROR(INDEX(Results_Cases!BK:BK,MATCH(A68,Results_Cases!A:A,0))/AX68),"..",INDEX(Results_Cases!BK:BK,MATCH(A68,Results_Cases!A:A,0))/AX68)</f>
        <v>1.4492753623188406E-2</v>
      </c>
      <c r="BV68" s="103">
        <f>INDEX(Results_Cases!BG:BG,MATCH(A68,Results_Cases!A:A,0))+INDEX(Results_Cases!BH:BH,MATCH(A68,Results_Cases!A:A,0))+INDEX(Results_Cases!BI:BI,MATCH(A68,Results_Cases!A:A,0))+INDEX(Results_Cases!BJ:BJ,MATCH(A68,Results_Cases!A:A,0))+INDEX(Results_Cases!BK:BK,MATCH(A68,Results_Cases!A:A,0))</f>
        <v>31</v>
      </c>
      <c r="BW68" s="104">
        <f>IF(ISERROR(INDEX(Results_Cases!BL:BL,MATCH(A68,Results_Cases!A:A,0))/CB68),"..",INDEX(Results_Cases!BL:BL,MATCH(A68,Results_Cases!A:A,0))/CB68)</f>
        <v>0.5</v>
      </c>
      <c r="BX68" s="104">
        <f>IF(ISERROR(INDEX(Results_Cases!BM:BM,MATCH(A68,Results_Cases!A:A,0))/CB68),"..",INDEX(Results_Cases!BM:BM,MATCH(A68,Results_Cases!A:A,0))/CB68)</f>
        <v>0.125</v>
      </c>
      <c r="BY68" s="104">
        <f>IF(ISERROR(INDEX(Results_Cases!BN:BN,MATCH(A68,Results_Cases!A:A,0))/CB68),"..",INDEX(Results_Cases!BN:BN,MATCH(A68,Results_Cases!A:A,0))/CB68)</f>
        <v>0.375</v>
      </c>
      <c r="BZ68" s="104">
        <f>IF(ISERROR(INDEX(Results_Cases!BO:BO,MATCH(A68,Results_Cases!A:A,0))/CB68),"..",INDEX(Results_Cases!BO:BO,MATCH(A68,Results_Cases!A:A,0))/CB68)</f>
        <v>0</v>
      </c>
      <c r="CA68" s="104">
        <f>IF(ISERROR(INDEX(Results_Cases!BP:BP,MATCH(A68,Results_Cases!A:A,0))/CB68),"..",INDEX(Results_Cases!BP:BP,MATCH(A68,Results_Cases!A:A,0))/CB68)</f>
        <v>0</v>
      </c>
      <c r="CB68" s="100">
        <f>INDEX(Results_Cases!BL:BL,MATCH(A68,Results_Cases!A:A,0))+INDEX(Results_Cases!BM:BM,MATCH(A68,Results_Cases!A:A,0))+INDEX(Results_Cases!BN:BN,MATCH(A68,Results_Cases!A:A,0))+INDEX(Results_Cases!BO:BO,MATCH(A68,Results_Cases!A:A,0))+INDEX(Results_Cases!BP:BP,MATCH(A68,Results_Cases!A:A,0))</f>
        <v>8</v>
      </c>
      <c r="CC68" s="102">
        <f>IF(ISERROR(INDEX(Results_Cases!BQ:BQ,MATCH(A68,Results_Cases!A:A,0))/CH68),"..",INDEX(Results_Cases!BQ:BQ,MATCH(A68,Results_Cases!A:A,0))/CH68)</f>
        <v>0.44444444444444442</v>
      </c>
      <c r="CD68" s="102">
        <f>IF(ISERROR(INDEX(Results_Cases!BR:BR,MATCH(A68,Results_Cases!A:A,0))/CH68),"..",INDEX(Results_Cases!BR:BR,MATCH(A68,Results_Cases!A:A,0))/CH68)</f>
        <v>0.3888888888888889</v>
      </c>
      <c r="CE68" s="102">
        <f>IF(ISERROR(INDEX(Results_Cases!BS:BS,MATCH(A68,Results_Cases!A:A,0))/CH68),"..",INDEX(Results_Cases!BS:BS,MATCH(A68,Results_Cases!A:A,0))/CH68)</f>
        <v>0.14814814814814814</v>
      </c>
      <c r="CF68" s="102">
        <f>IF(ISERROR(INDEX(Results_Cases!BT:BT,MATCH(A68,Results_Cases!A:A,0))/CH68),"..",INDEX(Results_Cases!BT:BT,MATCH(A68,Results_Cases!A:A,0))/CH68)</f>
        <v>1.8518518518518517E-2</v>
      </c>
      <c r="CG68" s="102">
        <f>IF(ISERROR(INDEX(Results_Cases!BU:BU,MATCH(A68,Results_Cases!A:A,0))/CH68),"..",INDEX(Results_Cases!BU:BU,MATCH(A68,Results_Cases!A:A,0))/CH68)</f>
        <v>0</v>
      </c>
      <c r="CH68" s="103">
        <f>INDEX(Results_Cases!BQ:BQ,MATCH(A68,Results_Cases!A:A,0))+INDEX(Results_Cases!BR:BR,MATCH(A68,Results_Cases!A:A,0))+INDEX(Results_Cases!BS:BS,MATCH(A68,Results_Cases!A:A,0))+INDEX(Results_Cases!BT:BT,MATCH(A68,Results_Cases!A:A,0))+INDEX(Results_Cases!BU:BU,MATCH(A68,Results_Cases!A:A,0))</f>
        <v>54</v>
      </c>
      <c r="CI68" s="104">
        <f>IF(ISERROR(INDEX(Results_Cases!BV:BV,MATCH(A68,Results_Cases!A:A,0))/CN68),"..",INDEX(Results_Cases!BV:BV,MATCH(A68,Results_Cases!A:A,0))/CN68)</f>
        <v>0.40350877192982454</v>
      </c>
      <c r="CJ68" s="104">
        <f>IF(ISERROR(INDEX(Results_Cases!BW:BW,MATCH(A68,Results_Cases!A:A,0))/CN68),"..",INDEX(Results_Cases!BW:BW,MATCH(A68,Results_Cases!A:A,0))/CN68)</f>
        <v>0.42105263157894735</v>
      </c>
      <c r="CK68" s="104">
        <f>IF(ISERROR(INDEX(Results_Cases!BX:BX,MATCH(A68,Results_Cases!A:A,0))/CN68),"..",INDEX(Results_Cases!BX:BX,MATCH(A68,Results_Cases!A:A,0))/CN68)</f>
        <v>0.15789473684210525</v>
      </c>
      <c r="CL68" s="104">
        <f>IF(ISERROR(INDEX(Results_Cases!BY:BY,MATCH(A68,Results_Cases!A:A,0))/CN68),"..",INDEX(Results_Cases!BY:BY,MATCH(A68,Results_Cases!A:A,0))/CN68)</f>
        <v>1.7543859649122806E-2</v>
      </c>
      <c r="CM68" s="104">
        <f>IF(ISERROR(INDEX(Results_Cases!BZ:BZ,MATCH(A68,Results_Cases!A:A,0))/CN68),"..",INDEX(Results_Cases!BZ:BZ,MATCH(A68,Results_Cases!A:A,0))/CN68)</f>
        <v>0</v>
      </c>
      <c r="CN68" s="100">
        <f>INDEX(Results_Cases!BV:BV,MATCH(A68,Results_Cases!A:A,0))+INDEX(Results_Cases!BW:BW,MATCH(A68,Results_Cases!A:A,0))+INDEX(Results_Cases!BX:BX,MATCH(A68,Results_Cases!A:A,0))+INDEX(Results_Cases!BY:BY,MATCH(A68,Results_Cases!A:A,0))+INDEX(Results_Cases!BZ:BZ,MATCH(A68,Results_Cases!A:A,0))</f>
        <v>57</v>
      </c>
      <c r="CO68" s="102">
        <f>IF(ISERROR(INDEX(Results_Cases!CA:CA,MATCH(A68,Results_Cases!A:A,0))/CT68),0,INDEX(Results_Cases!CA:CA,MATCH(A68,Results_Cases!A:A,0))/CT68)</f>
        <v>0</v>
      </c>
      <c r="CP68" s="102">
        <f>IF(ISERROR(INDEX(Results_Cases!CB:CB,MATCH(A68,Results_Cases!A:A,0))/CT68),0,INDEX(Results_Cases!CB:CB,MATCH(A68,Results_Cases!A:A,0))/CT68)</f>
        <v>0</v>
      </c>
      <c r="CQ68" s="102">
        <f>IF(ISERROR(INDEX(Results_Cases!CC:CC,MATCH(A68,Results_Cases!A:A,0))/CT68),0,INDEX(Results_Cases!CC:CC,MATCH(A68,Results_Cases!A:A,0))/CT68)</f>
        <v>0</v>
      </c>
      <c r="CR68" s="102">
        <f>IF(ISERROR(INDEX(Results_Cases!CD:CD,MATCH(A68,Results_Cases!A:A,0))/CT68),0,INDEX(Results_Cases!CD:CD,MATCH(A68,Results_Cases!A:A,0))/CT68)</f>
        <v>0</v>
      </c>
      <c r="CS68" s="102">
        <f>IF(ISERROR(INDEX(Results_Cases!CE:CE,MATCH(A68,Results_Cases!A:A,0))/CT68),0,INDEX(Results_Cases!CE:CE,MATCH(A68,Results_Cases!A:A,0))/CT68)</f>
        <v>0</v>
      </c>
      <c r="CT68" s="103">
        <f>IF(ISERROR(INDEX(Results_Cases!CA:CA,MATCH(A68,Results_Cases!A:A,0))+INDEX(Results_Cases!CB:CB,MATCH(A68,Results_Cases!A:A,0))+INDEX(Results_Cases!CC:CC,MATCH(A68,Results_Cases!A:A,0))+INDEX(Results_Cases!CD:CD,MATCH(A68,Results_Cases!A:A,0))+INDEX(Results_Cases!CE:CE,MATCH(A68,Results_Cases!A:A,0))),0,INDEX(Results_Cases!CA:CA,MATCH(A68,Results_Cases!A:A,0))+INDEX(Results_Cases!CB:CB,MATCH(A68,Results_Cases!A:A,0))+INDEX(Results_Cases!CC:CC,MATCH(A68,Results_Cases!A:A,0))+INDEX(Results_Cases!CD:CD,MATCH(A68,Results_Cases!A:A,0))+INDEX(Results_Cases!CE:CE,MATCH(A68,Results_Cases!A:A,0)))</f>
        <v>0</v>
      </c>
      <c r="CU68" s="104">
        <f>INDEX(Results_Cases!CF:CF,MATCH(A68,Results_Cases!A:A,0))/DC68</f>
        <v>0.39436619718309857</v>
      </c>
      <c r="CV68" s="104">
        <f>INDEX(Results_Cases!CG:CG,MATCH(A68,Results_Cases!A:A,0))/DC68</f>
        <v>2.8169014084507043E-2</v>
      </c>
      <c r="CW68" s="104">
        <f>INDEX(Results_Cases!CH:CH,MATCH(A68,Results_Cases!A:A,0))/DC68</f>
        <v>0.57746478873239437</v>
      </c>
      <c r="CX68" s="104">
        <f>INDEX(Results_Cases!CI:CI,MATCH(A68,Results_Cases!A:A,0))/DC68</f>
        <v>8.4507042253521125E-2</v>
      </c>
      <c r="CY68" s="104">
        <f>INDEX(Results_Cases!CJ:CJ,MATCH(A68,Results_Cases!A:A,0))/DC68</f>
        <v>0.38028169014084506</v>
      </c>
      <c r="CZ68" s="104">
        <f>INDEX(Results_Cases!CK:CK,MATCH(A68,Results_Cases!A:A,0))/DC68</f>
        <v>0</v>
      </c>
      <c r="DA68" s="104">
        <f>INDEX(Results_Cases!CL:CL,MATCH(A68,Results_Cases!A:A,0))/DC68</f>
        <v>4.2253521126760563E-2</v>
      </c>
      <c r="DB68" s="104">
        <f>INDEX(Results_Cases!CM:CM,MATCH(A68,Results_Cases!A:A,0))/DC68</f>
        <v>0.25352112676056338</v>
      </c>
      <c r="DC68" s="100">
        <f>INDEX(Results_Cases!HB:HB,MATCH(A68,Results_Cases!A:A,0))</f>
        <v>71</v>
      </c>
      <c r="DD68" s="102">
        <f>IF(ISERROR(INDEX(Results_Cases!CN:CN,MATCH(A68,Results_Cases!A:A,0))/DK68),"..",INDEX(Results_Cases!CN:CN,MATCH(A68,Results_Cases!A:A,0))/DK68)</f>
        <v>0.60563380281690138</v>
      </c>
      <c r="DE68" s="102">
        <f>IF(ISERROR(INDEX(Results_Cases!CO:CO,MATCH(A68,Results_Cases!A:A,0))/DK68),"..",INDEX(Results_Cases!CO:CO,MATCH(A68,Results_Cases!A:A,0))/DK68)</f>
        <v>0</v>
      </c>
      <c r="DF68" s="102">
        <f>IF(ISERROR(INDEX(Results_Cases!CP:CP,MATCH(A68,Results_Cases!A:A,0))/DK68),"..",INDEX(Results_Cases!CP:CP,MATCH(A68,Results_Cases!A:A,0))/DK68)</f>
        <v>8.4507042253521125E-2</v>
      </c>
      <c r="DG68" s="102">
        <f>IF(ISERROR(INDEX(Results_Cases!CQ:CQ,MATCH(A68,Results_Cases!A:A,0))/DK68),"..",INDEX(Results_Cases!CQ:CQ,MATCH(A68,Results_Cases!A:A,0))/DK68)</f>
        <v>0.11267605633802817</v>
      </c>
      <c r="DH68" s="102">
        <f>IF(ISERROR(INDEX(Results_Cases!CR:CR,MATCH(A68,Results_Cases!A:A,0))/DK68),"..",INDEX(Results_Cases!CR:CR,MATCH(A68,Results_Cases!A:A,0))/DK68)</f>
        <v>0.19718309859154928</v>
      </c>
      <c r="DI68" s="105">
        <f>IF(ISERROR(INDEX(Results_Cases!CS:CS,MATCH(A68,Results_Cases!A:A,0))),0,INDEX(Results_Cases!CS:CS,MATCH(A68,Results_Cases!A:A,0)))</f>
        <v>17.678571428571427</v>
      </c>
      <c r="DJ68" s="106">
        <f>IF(ISERROR(INDEX(Results_Cases!CT:CT,MATCH(A68,Results_Cases!A:A,0))),0,INDEX(Results_Cases!CT:CT,MATCH(A68,Results_Cases!A:A,0)))</f>
        <v>11</v>
      </c>
      <c r="DK68" s="103">
        <f>INDEX(Results_Cases!CN:CN,MATCH(A68,Results_Cases!A:A,0))+INDEX(Results_Cases!CO:CO,MATCH(A68,Results_Cases!A:A,0))+INDEX(Results_Cases!CP:CP,MATCH(A68,Results_Cases!A:A,0))+INDEX(Results_Cases!CQ:CQ,MATCH(A68,Results_Cases!A:A,0))+INDEX(Results_Cases!CR:CR,MATCH(A68,Results_Cases!A:A,0))</f>
        <v>71</v>
      </c>
      <c r="DL68" s="104">
        <f>IF(ISERROR(INDEX(Results_Cases!CU:CU,MATCH(A68,Results_Cases!A:A,0))/DO68),"..",INDEX(Results_Cases!CU:CU,MATCH(A68,Results_Cases!A:A,0))/DO68)</f>
        <v>0.20930232558139536</v>
      </c>
      <c r="DM68" s="104">
        <f>IF(ISERROR(INDEX(Results_Cases!CV:CV,MATCH(A68,Results_Cases!A:A,0))/DO68),"..",INDEX(Results_Cases!CV:CV,MATCH(A68,Results_Cases!A:A,0))/DO68)</f>
        <v>0.76744186046511631</v>
      </c>
      <c r="DN68" s="104">
        <f>IF(ISERROR(INDEX(Results_Cases!CW:CW,MATCH(A68,Results_Cases!A:A,0))/DO68),"..",INDEX(Results_Cases!CW:CW,MATCH(A68,Results_Cases!A:A,0))/DO68)</f>
        <v>2.3255813953488372E-2</v>
      </c>
      <c r="DO68" s="100">
        <f>INDEX(Results_Cases!CU:CU,MATCH(A68,Results_Cases!A:A,0))+INDEX(Results_Cases!CV:CV,MATCH(A68,Results_Cases!A:A,0))+INDEX(Results_Cases!CW:CW,MATCH(A68,Results_Cases!A:A,0))</f>
        <v>43</v>
      </c>
      <c r="DP68" s="102">
        <f>IF(ISERROR(INDEX(Results_Cases!CX:CX,MATCH(A68,Results_Cases!A:A,0))/DS68),"..",INDEX(Results_Cases!CX:CX,MATCH(A68,Results_Cases!A:A,0))/DS68)</f>
        <v>0.55223880597014929</v>
      </c>
      <c r="DQ68" s="102">
        <f>IF(ISERROR(INDEX(Results_Cases!CY:CY,MATCH(A68,Results_Cases!A:A,0))/DS68),"..",INDEX(Results_Cases!CY:CY,MATCH(A68,Results_Cases!A:A,0))/DS68)</f>
        <v>0.44776119402985076</v>
      </c>
      <c r="DR68" s="102">
        <f>IF(ISERROR(INDEX(Results_Cases!CZ:CZ,MATCH(A68,Results_Cases!A:A,0))/DS68),"..",INDEX(Results_Cases!CZ:CZ,MATCH(A68,Results_Cases!A:A,0))/DS68)</f>
        <v>0</v>
      </c>
      <c r="DS68" s="103">
        <f>INDEX(Results_Cases!CX:CX,MATCH(A68,Results_Cases!A:A,0))+INDEX(Results_Cases!CY:CY,MATCH(A68,Results_Cases!A:A,0))+INDEX(Results_Cases!CZ:CZ,MATCH(A68,Results_Cases!A:A,0))</f>
        <v>67</v>
      </c>
      <c r="DT68" s="104">
        <f>IF(ISERROR(INDEX(Results_Cases!DA:DA,MATCH(A68,Results_Cases!A:A,0))/EC68),"..",INDEX(Results_Cases!DA:DA,MATCH(A68,Results_Cases!A:A,0))/EC68)</f>
        <v>3.0303030303030304E-2</v>
      </c>
      <c r="DU68" s="104">
        <f>IF(ISERROR(INDEX(Results_Cases!DB:DB,MATCH(A68,Results_Cases!A:A,0))/EC68),"..",INDEX(Results_Cases!DB:DB,MATCH(A68,Results_Cases!A:A,0))/EC68)</f>
        <v>6.0606060606060608E-2</v>
      </c>
      <c r="DV68" s="104">
        <f>IF(ISERROR(INDEX(Results_Cases!DC:DC,MATCH(A68,Results_Cases!A:A,0))/EC68),"..",INDEX(Results_Cases!DC:DC,MATCH(A68,Results_Cases!A:A,0))/EC68)</f>
        <v>1.5151515151515152E-2</v>
      </c>
      <c r="DW68" s="104">
        <f>IF(ISERROR(INDEX(Results_Cases!DD:DD,MATCH(A68,Results_Cases!A:A,0))/EC68),"..",INDEX(Results_Cases!DD:DD,MATCH(A68,Results_Cases!A:A,0))/EC68)</f>
        <v>0.12121212121212122</v>
      </c>
      <c r="DX68" s="104">
        <f>IF(ISERROR(INDEX(Results_Cases!DE:DE,MATCH(A68,Results_Cases!A:A,0))/EC68),"..",INDEX(Results_Cases!DE:DE,MATCH(A68,Results_Cases!A:A,0))/EC68)</f>
        <v>0.19696969696969696</v>
      </c>
      <c r="DY68" s="104">
        <f>IF(ISERROR(INDEX(Results_Cases!DF:DF,MATCH(A68,Results_Cases!A:A,0))/EC68),"..",INDEX(Results_Cases!DF:DF,MATCH(A68,Results_Cases!A:A,0))/EC68)</f>
        <v>0.37878787878787878</v>
      </c>
      <c r="DZ68" s="104">
        <f>IF(ISERROR(INDEX(Results_Cases!DG:DG,MATCH(A68,Results_Cases!A:A,0))/EC68),"..",INDEX(Results_Cases!DG:DG,MATCH(A68,Results_Cases!A:A,0))/EC68)</f>
        <v>0.13636363636363635</v>
      </c>
      <c r="EA68" s="104">
        <f>IF(ISERROR(INDEX(Results_Cases!DH:DH,MATCH(A68,Results_Cases!A:A,0))/EC68),"..",INDEX(Results_Cases!DH:DH,MATCH(A68,Results_Cases!A:A,0))/EC68)</f>
        <v>6.0606060606060608E-2</v>
      </c>
      <c r="EB68" s="107">
        <f>IF(ISERROR(INDEX(Results_Cases!DI:DI,MATCH(A68,Results_Cases!A:A,0))),"..",INDEX(Results_Cases!DI:DI,MATCH(A68,Results_Cases!A:A,0)))</f>
        <v>57.684931506849317</v>
      </c>
      <c r="EC68" s="100">
        <f>INDEX(Results_Cases!DA:DA,MATCH(A68,Results_Cases!A:A,0))+INDEX(Results_Cases!DB:DB,MATCH(A68,Results_Cases!A:A,0))+INDEX(Results_Cases!DC:DC,MATCH(A68,Results_Cases!A:A,0))+INDEX(Results_Cases!DD:DD,MATCH(A68,Results_Cases!A:A,0))+INDEX(Results_Cases!DE:DE,MATCH(A68,Results_Cases!A:A,0))+INDEX(Results_Cases!DF:DF,MATCH(A68,Results_Cases!A:A,0))+INDEX(Results_Cases!DG:DG,MATCH(A68,Results_Cases!A:A,0))+INDEX(Results_Cases!DH:DH,MATCH(A68,Results_Cases!A:A,0))</f>
        <v>66</v>
      </c>
      <c r="ED68" s="102">
        <f>IF(ISERROR(INDEX(Results_Cases!DJ:DJ,MATCH(A68,Results_Cases!A:A,0))/EI68),"..",INDEX(Results_Cases!DJ:DJ,MATCH(A68,Results_Cases!A:A,0))/EI68)</f>
        <v>1.4084507042253521E-2</v>
      </c>
      <c r="EE68" s="102">
        <f>IF(ISERROR(INDEX(Results_Cases!DK:DK,MATCH(A68,Results_Cases!A:A,0))/EI68),"..",INDEX(Results_Cases!DK:DK,MATCH(A68,Results_Cases!A:A,0))/EI68)</f>
        <v>2.8169014084507043E-2</v>
      </c>
      <c r="EF68" s="102">
        <f>IF(ISERROR(INDEX(Results_Cases!DL:DL,MATCH(A68,Results_Cases!A:A,0))/EI68),"..",INDEX(Results_Cases!DL:DL,MATCH(A68,Results_Cases!A:A,0))/EI68)</f>
        <v>1.4084507042253521E-2</v>
      </c>
      <c r="EG68" s="102">
        <f>IF(ISERROR(INDEX(Results_Cases!DM:DM,MATCH(A68,Results_Cases!A:A,0))/EI68),"..",INDEX(Results_Cases!DM:DM,MATCH(A68,Results_Cases!A:A,0))/EI68)</f>
        <v>0.90140845070422537</v>
      </c>
      <c r="EH68" s="102">
        <f>IF(ISERROR(INDEX(Results_Cases!DN:DN,MATCH(A68,Results_Cases!A:A,0))/EI68),"..",INDEX(Results_Cases!DN:DN,MATCH(A68,Results_Cases!A:A,0))/EI68)</f>
        <v>4.2253521126760563E-2</v>
      </c>
      <c r="EI68" s="103">
        <f>INDEX(Results_Cases!DJ:DJ,MATCH(A68,Results_Cases!A:A,0))+INDEX(Results_Cases!DK:DK,MATCH(A68,Results_Cases!A:A,0))+INDEX(Results_Cases!DL:DL,MATCH(A68,Results_Cases!A:A,0))+INDEX(Results_Cases!DM:DM,MATCH(A68,Results_Cases!A:A,0))+INDEX(Results_Cases!DN:DN,MATCH(A68,Results_Cases!A:A,0))</f>
        <v>71</v>
      </c>
      <c r="EJ68" s="104">
        <f>IF(ISERROR(INDEX(Results_Cases!DO:DO,MATCH(A68,Results_Cases!A:A,0))/EI68),"..",INDEX(Results_Cases!DO:DO,MATCH(A68,Results_Cases!A:A,0))/EI68)</f>
        <v>0</v>
      </c>
      <c r="EK68" s="104">
        <f>IF(ISERROR(INDEX(Results_Cases!DP:DP,MATCH(A68,Results_Cases!A:A,0))/EI68),"..",INDEX(Results_Cases!DP:DP,MATCH(A68,Results_Cases!A:A,0))/EI68)</f>
        <v>0</v>
      </c>
      <c r="EL68" s="104">
        <f>IF(ISERROR(INDEX(Results_Cases!DQ:DQ,MATCH(A68,Results_Cases!A:A,0))/EI68),"..",INDEX(Results_Cases!DQ:DQ,MATCH(A68,Results_Cases!A:A,0))/EI68)</f>
        <v>1.4084507042253521E-2</v>
      </c>
      <c r="EM68" s="102">
        <f>IF(ISERROR(INDEX(Results_Cases!DR:DR,MATCH(A68,Results_Cases!A:A,0))/EI68),"..",INDEX(Results_Cases!DR:DR,MATCH(A68,Results_Cases!A:A,0))/EI68)</f>
        <v>0</v>
      </c>
      <c r="EN68" s="102">
        <f>IF(ISERROR(INDEX(Results_Cases!DS:DS,MATCH(A68,Results_Cases!A:A,0))/EI68),"..",INDEX(Results_Cases!DS:DS,MATCH(A68,Results_Cases!A:A,0))/EI68)</f>
        <v>0</v>
      </c>
      <c r="EO68" s="102">
        <f>IF(ISERROR(INDEX(Results_Cases!DT:DT,MATCH(A68,Results_Cases!A:A,0))/EI68),"..",INDEX(Results_Cases!DT:DT,MATCH(A68,Results_Cases!A:A,0))/EI68)</f>
        <v>1.4084507042253521E-2</v>
      </c>
      <c r="EP68" s="102">
        <f>IF(ISERROR(INDEX(Results_Cases!DU:DU,MATCH(A68,Results_Cases!A:A,0))/EI68),"..",INDEX(Results_Cases!DU:DU,MATCH(A68,Results_Cases!A:A,0))/EI68)</f>
        <v>1.4084507042253521E-2</v>
      </c>
      <c r="EQ68" s="104">
        <f>IF(ISERROR(INDEX(Results_Cases!DV:DV,MATCH(A68,Results_Cases!A:A,0))/EI68),"..",INDEX(Results_Cases!DV:DV,MATCH(A68,Results_Cases!A:A,0))/EI68)</f>
        <v>0</v>
      </c>
      <c r="ER68" s="104">
        <f>IF(ISERROR(INDEX(Results_Cases!DW:DW,MATCH(A68,Results_Cases!A:A,0))/EI68),"..",INDEX(Results_Cases!DW:DW,MATCH(A68,Results_Cases!A:A,0))/EI68)</f>
        <v>0</v>
      </c>
      <c r="ES68" s="104">
        <f>IF(ISERROR(INDEX(Results_Cases!DX:DX,MATCH(A68,Results_Cases!A:A,0))/EI68),"..",INDEX(Results_Cases!DX:DX,MATCH(A68,Results_Cases!A:A,0))/EI68)</f>
        <v>1.4084507042253521E-2</v>
      </c>
      <c r="ET68" s="104">
        <f>IF(ISERROR(INDEX(Results_Cases!DY:DY,MATCH(A68,Results_Cases!A:A,0))/EI68),"..",INDEX(Results_Cases!DY:DY,MATCH(A68,Results_Cases!A:A,0))/EI68)</f>
        <v>0</v>
      </c>
      <c r="EU68" s="104">
        <f>IF(ISERROR(INDEX(Results_Cases!DZ:DZ,MATCH(A68,Results_Cases!A:A,0))/EI68),"..",INDEX(Results_Cases!DZ:DZ,MATCH(A68,Results_Cases!A:A,0))/EI68)</f>
        <v>0</v>
      </c>
      <c r="EV68" s="104">
        <f>IF(ISERROR(INDEX(Results_Cases!EA:EA,MATCH(A68,Results_Cases!A:A,0))/EI68),"..",INDEX(Results_Cases!EA:EA,MATCH(A68,Results_Cases!A:A,0))/EI68)</f>
        <v>0</v>
      </c>
      <c r="EW68" s="104">
        <f>IF(ISERROR(INDEX(Results_Cases!EB:EB,MATCH(A68,Results_Cases!A:A,0))/EI68),"..",INDEX(Results_Cases!EB:EB,MATCH(A68,Results_Cases!A:A,0))/EI68)</f>
        <v>0</v>
      </c>
      <c r="EX68" s="102">
        <f>IF(ISERROR(INDEX(Results_Cases!EC:EC,MATCH(A68,Results_Cases!A:A,0))/EI68),"..",INDEX(Results_Cases!EC:EC,MATCH(A68,Results_Cases!A:A,0))/EI68)</f>
        <v>0</v>
      </c>
      <c r="EY68" s="102">
        <f>IF(ISERROR(INDEX(Results_Cases!ED:ED,MATCH(A68,Results_Cases!A:A,0))/EI68),"..",INDEX(Results_Cases!ED:ED,MATCH(A68,Results_Cases!A:A,0))/EI68)</f>
        <v>0</v>
      </c>
      <c r="EZ68" s="102">
        <f>IF(ISERROR(INDEX(Results_Cases!EE:EE,MATCH(A68,Results_Cases!A:A,0))/EI68),"..",INDEX(Results_Cases!EE:EE,MATCH(A68,Results_Cases!A:A,0))/EI68)</f>
        <v>1.4084507042253521E-2</v>
      </c>
      <c r="FA68" s="102">
        <f>IF(ISERROR(INDEX(Results_Cases!EF:EF,MATCH(A68,Results_Cases!A:A,0))/EI68),"..",INDEX(Results_Cases!EF:EF,MATCH(A68,Results_Cases!A:A,0))/EI68)</f>
        <v>0</v>
      </c>
      <c r="FB68" s="102">
        <f>IF(ISERROR(INDEX(Results_Cases!EG:EG,MATCH(A68,Results_Cases!A:A,0))/EI68),"..",INDEX(Results_Cases!EG:EG,MATCH(A68,Results_Cases!A:A,0))/EI68)</f>
        <v>0</v>
      </c>
      <c r="FC68" s="102">
        <f>IF(ISERROR(INDEX(Results_Cases!EH:EH,MATCH(A68,Results_Cases!A:A,0))/EI68),"..",INDEX(Results_Cases!EH:EH,MATCH(A68,Results_Cases!A:A,0))/EI68)</f>
        <v>0</v>
      </c>
      <c r="FD68" s="102">
        <f>IF(ISERROR(INDEX(Results_Cases!EI:EI,MATCH(A68,Results_Cases!A:A,0))/EI68),"..",INDEX(Results_Cases!EI:EI,MATCH(A68,Results_Cases!A:A,0))/EI68)</f>
        <v>0</v>
      </c>
      <c r="FE68" s="102">
        <f>IF(ISERROR(INDEX(Results_Cases!EJ:EJ,MATCH(A68,Results_Cases!A:A,0))/EI68),"..",INDEX(Results_Cases!EJ:EJ,MATCH(A68,Results_Cases!A:A,0))/EI68)</f>
        <v>1.4084507042253521E-2</v>
      </c>
      <c r="FF68" s="102">
        <f>IF(ISERROR(INDEX(Results_Cases!EK:EK,MATCH(A68,Results_Cases!A:A,0))/EI68),"..",INDEX(Results_Cases!EK:EK,MATCH(A68,Results_Cases!A:A,0))/EI68)</f>
        <v>0</v>
      </c>
      <c r="FG68" s="102">
        <f>IF(ISERROR(INDEX(Results_Cases!EL:EL,MATCH(A68,Results_Cases!A:A,0))/EI68),"..",INDEX(Results_Cases!EL:EL,MATCH(A68,Results_Cases!A:A,0))/EI68)</f>
        <v>0</v>
      </c>
      <c r="FH68" s="102">
        <f>IF(ISERROR(INDEX(Results_Cases!EM:EM,MATCH(A68,Results_Cases!A:A,0))/EI68),"..",INDEX(Results_Cases!EM:EM,MATCH(A68,Results_Cases!A:A,0))/EI68)</f>
        <v>0</v>
      </c>
      <c r="FI68" s="102">
        <f>IF(ISERROR(INDEX(Results_Cases!EN:EN,MATCH(A68,Results_Cases!A:A,0))/EI68),"..",INDEX(Results_Cases!EN:EN,MATCH(A68,Results_Cases!A:A,0))/EI68)</f>
        <v>0</v>
      </c>
      <c r="FJ68" s="102">
        <f>IF(ISERROR(INDEX(Results_Cases!EO:EO,MATCH(A68,Results_Cases!A:A,0))/EI68),"..",INDEX(Results_Cases!EO:EO,MATCH(A68,Results_Cases!A:A,0))/EI68)</f>
        <v>0</v>
      </c>
      <c r="FK68" s="102">
        <f>IF(ISERROR(INDEX(Results_Cases!EP:EP,MATCH(A68,Results_Cases!A:A,0))/EI68),"..",INDEX(Results_Cases!EP:EP,MATCH(A68,Results_Cases!A:A,0))/EI68)</f>
        <v>0</v>
      </c>
      <c r="FL68" s="102">
        <f>IF(ISERROR(INDEX(Results_Cases!EQ:EQ,MATCH(A68,Results_Cases!A:A,0))/EI68),"..",INDEX(Results_Cases!EQ:EQ,MATCH(A68,Results_Cases!A:A,0))/EI68)</f>
        <v>0</v>
      </c>
      <c r="FM68" s="102">
        <f>IF(ISERROR(INDEX(Results_Cases!ER:ER,MATCH(A68,Results_Cases!A:A,0))/EI68),"..",INDEX(Results_Cases!ER:ER,MATCH(A68,Results_Cases!A:A,0))/EI68)</f>
        <v>0</v>
      </c>
      <c r="FN68" s="102">
        <f>IF(ISERROR(INDEX(Results_Cases!ES:ES,MATCH(A68,Results_Cases!A:A,0))/EI68),"..",INDEX(Results_Cases!ES:ES,MATCH(A68,Results_Cases!A:A,0))/EI68)</f>
        <v>0</v>
      </c>
      <c r="FO68" s="102">
        <f>IF(ISERROR(INDEX(Results_Cases!ET:ET,MATCH(A68,Results_Cases!A:A,0))/EI68),"..",INDEX(Results_Cases!ET:ET,MATCH(A68,Results_Cases!A:A,0))/EI68)</f>
        <v>0</v>
      </c>
      <c r="FP68" s="102">
        <f>IF(ISERROR(INDEX(Results_Cases!EU:EU,MATCH(A68,Results_Cases!A:A,0))/EI68),"..",INDEX(Results_Cases!EU:EU,MATCH(A68,Results_Cases!A:A,0))/EI68)</f>
        <v>0</v>
      </c>
      <c r="FQ68" s="102">
        <f>IF(ISERROR(INDEX(Results_Cases!EV:EV,MATCH(A68,Results_Cases!A:A,0))/EI68),"..",INDEX(Results_Cases!EV:EV,MATCH(A68,Results_Cases!A:A,0))/EI68)</f>
        <v>0</v>
      </c>
      <c r="FR68" s="102">
        <f>IF(ISERROR(INDEX(Results_Cases!EW:EW,MATCH(A68,Results_Cases!A:A,0))/EI68),"..",INDEX(Results_Cases!EW:EW,MATCH(A68,Results_Cases!A:A,0))/EI68)</f>
        <v>0</v>
      </c>
      <c r="FS68" s="102">
        <f>IF(ISERROR(INDEX(Results_Cases!EX:EX,MATCH(A68,Results_Cases!A:A,0))/EI68),"..",INDEX(Results_Cases!EX:EX,MATCH(A68,Results_Cases!A:A,0))/EI68)</f>
        <v>0.87323943661971826</v>
      </c>
      <c r="FT68" s="104">
        <f>IF(ISERROR(INDEX(Results_Cases!EY:EY,MATCH(A68,Results_Cases!A:A,0))/EI68),"..",INDEX(Results_Cases!EY:EY,MATCH(A68,Results_Cases!A:A,0))/EI68)</f>
        <v>1.4084507042253521E-2</v>
      </c>
      <c r="FU68" s="104">
        <f>IF(ISERROR(INDEX(Results_Cases!EZ:EZ,MATCH(A68,Results_Cases!A:A,0))/EI68),"..",INDEX(Results_Cases!EZ:EZ,MATCH(A68,Results_Cases!A:A,0))/EI68)</f>
        <v>2.8169014084507043E-2</v>
      </c>
      <c r="FV68" s="102">
        <f>IF(ISERROR(INDEX(Results_Cases!FA:FA,MATCH(A68,Results_Cases!A:A,0))/GB68),"..",INDEX(Results_Cases!FA:FA,MATCH(A68,Results_Cases!A:A,0))/GB68)</f>
        <v>0.9107142857142857</v>
      </c>
      <c r="FW68" s="102">
        <f>IF(ISERROR(INDEX(Results_Cases!FB:FB,MATCH(A68,Results_Cases!A:A,0))/GB68),"..",INDEX(Results_Cases!FB:FB,MATCH(A68,Results_Cases!A:A,0))/GB68)</f>
        <v>0</v>
      </c>
      <c r="FX68" s="102">
        <f>IF(ISERROR(INDEX(Results_Cases!FC:FC,MATCH(A68,Results_Cases!A:A,0))/GB68),"..",INDEX(Results_Cases!FC:FC,MATCH(A68,Results_Cases!A:A,0))/GB68)</f>
        <v>1.7857142857142856E-2</v>
      </c>
      <c r="FY68" s="102">
        <f>IF(ISERROR(INDEX(Results_Cases!FD:FD,MATCH(A68,Results_Cases!A:A,0))/GB68),"..",INDEX(Results_Cases!FD:FD,MATCH(A68,Results_Cases!A:A,0))/GB68)</f>
        <v>5.3571428571428568E-2</v>
      </c>
      <c r="FZ68" s="102">
        <f>IF(ISERROR(INDEX(Results_Cases!FE:FE,MATCH(A68,Results_Cases!A:A,0))/GB68),"..",INDEX(Results_Cases!FE:FE,MATCH(A68,Results_Cases!A:A,0))/GB68)</f>
        <v>1.7857142857142856E-2</v>
      </c>
      <c r="GA68" s="108">
        <f>IF(ISERROR(INDEX(Results_Cases!FF:FF,MATCH(A68,Results_Cases!A:A,0))/GB68),"..",INDEX(Results_Cases!FF:FF,MATCH(A68,Results_Cases!A:A,0))/GB68)</f>
        <v>0</v>
      </c>
      <c r="GB68" s="103">
        <f>INDEX(Results_Cases!FA:FA,MATCH(A68,Results_Cases!A:A,0))+INDEX(Results_Cases!FB:FB,MATCH(A68,Results_Cases!A:A,0))+INDEX(Results_Cases!FC:FC,MATCH(A68,Results_Cases!A:A,0))+INDEX(Results_Cases!FD:FD,MATCH(A68,Results_Cases!A:A,0))+INDEX(Results_Cases!FE:FE,MATCH(A68,Results_Cases!A:A,0))+INDEX(Results_Cases!FF:FF,MATCH(A68,Results_Cases!A:A,0))</f>
        <v>56</v>
      </c>
      <c r="GC68" s="104">
        <f>IF(ISERROR(INDEX(Results_Cases!FG:FG,MATCH(A68,Results_Cases!A:A,0))/GQ68),"..",INDEX(Results_Cases!FG:FG,MATCH(A68,Results_Cases!A:A,0))/GQ68)</f>
        <v>1</v>
      </c>
      <c r="GD68" s="104">
        <f>IF(ISERROR(INDEX(Results_Cases!FH:FH,MATCH(A68,Results_Cases!A:A,0))/GQ68),"..",INDEX(Results_Cases!FH:FH,MATCH(A68,Results_Cases!A:A,0))/GQ68)</f>
        <v>0</v>
      </c>
      <c r="GE68" s="104">
        <f>IF(ISERROR(INDEX(Results_Cases!FI:FI,MATCH(A68,Results_Cases!A:A,0))/GQ68),"..",INDEX(Results_Cases!FI:FI,MATCH(A68,Results_Cases!A:A,0))/GQ68)</f>
        <v>0</v>
      </c>
      <c r="GF68" s="104">
        <f>IF(ISERROR(INDEX(Results_Cases!FJ:FJ,MATCH(A68,Results_Cases!A:A,0))/GQ68),"..",INDEX(Results_Cases!FJ:FJ,MATCH(A68,Results_Cases!A:A,0))/GQ68)</f>
        <v>0</v>
      </c>
      <c r="GG68" s="104">
        <f>IF(ISERROR(INDEX(Results_Cases!FK:FK,MATCH(A68,Results_Cases!A:A,0))/GQ68),"..",INDEX(Results_Cases!FK:FK,MATCH(A68,Results_Cases!A:A,0))/GQ68)</f>
        <v>0</v>
      </c>
      <c r="GH68" s="104">
        <f>IF(ISERROR(INDEX(Results_Cases!FL:FL,MATCH(A68,Results_Cases!A:A,0))/GQ68),"..",INDEX(Results_Cases!FL:FL,MATCH(A68,Results_Cases!A:A,0))/GQ68)</f>
        <v>0</v>
      </c>
      <c r="GI68" s="104">
        <f>IF(ISERROR(INDEX(Results_Cases!FM:FM,MATCH(A68,Results_Cases!A:A,0))/GQ68),"..",INDEX(Results_Cases!FM:FM,MATCH(A68,Results_Cases!A:A,0))/GQ68)</f>
        <v>0</v>
      </c>
      <c r="GJ68" s="104">
        <f>IF(ISERROR(INDEX(Results_Cases!FN:FN,MATCH(A68,Results_Cases!A:A,0))/GQ68),"..",INDEX(Results_Cases!FN:FN,MATCH(A68,Results_Cases!A:A,0))/GQ68)</f>
        <v>0</v>
      </c>
      <c r="GK68" s="104">
        <f>IF(ISERROR(INDEX(Results_Cases!FO:FO,MATCH(A68,Results_Cases!A:A,0))/GQ68),"..",INDEX(Results_Cases!FO:FO,MATCH(A68,Results_Cases!A:A,0))/GQ68)</f>
        <v>0</v>
      </c>
      <c r="GL68" s="104">
        <f>IF(ISERROR(INDEX(Results_Cases!FP:FP,MATCH(A68,Results_Cases!A:A,0))/GQ68),"..",INDEX(Results_Cases!FP:FP,MATCH(A68,Results_Cases!A:A,0))/GQ68)</f>
        <v>0</v>
      </c>
      <c r="GM68" s="104">
        <f>IF(ISERROR(INDEX(Results_Cases!FQ:FQ,MATCH(A68,Results_Cases!A:A,0))/GQ68),"..",INDEX(Results_Cases!FQ:FQ,MATCH(A68,Results_Cases!A:A,0))/GQ68)</f>
        <v>0</v>
      </c>
      <c r="GN68" s="104">
        <f>IF(ISERROR(INDEX(Results_Cases!FR:FR,MATCH(A68,Results_Cases!A:A,0))/GQ68),"..",INDEX(Results_Cases!FR:FR,MATCH(A68,Results_Cases!A:A,0))/GQ68)</f>
        <v>0</v>
      </c>
      <c r="GO68" s="104">
        <f>IF(ISERROR(INDEX(Results_Cases!FS:FS,MATCH(A68,Results_Cases!A:A,0))/GQ68),"..",INDEX(Results_Cases!FS:FS,MATCH(A68,Results_Cases!A:A,0))/GQ68)</f>
        <v>0</v>
      </c>
      <c r="GP68" s="104">
        <f>IF(ISERROR(INDEX(Results_Cases!FT:FT,MATCH(A68,Results_Cases!A:A,0))/GQ68),"..",INDEX(Results_Cases!FT:FT,MATCH(A68,Results_Cases!A:A,0))/GQ68)</f>
        <v>0</v>
      </c>
      <c r="GQ68" s="100">
        <f>INDEX(Results_Cases!FG:FG,MATCH(A68,Results_Cases!A:A,0))+INDEX(Results_Cases!FH:FH,MATCH(A68,Results_Cases!A:A,0))+INDEX(Results_Cases!FI:FI,MATCH(A68,Results_Cases!A:A,0))+INDEX(Results_Cases!FJ:FJ,MATCH(A68,Results_Cases!A:A,0))+INDEX(Results_Cases!FK:FK,MATCH(A68,Results_Cases!A:A,0))+INDEX(Results_Cases!FL:FL,MATCH(A68,Results_Cases!A:A,0))+INDEX(Results_Cases!FM:FM,MATCH(A68,Results_Cases!A:A,0))+INDEX(Results_Cases!FN:FN,MATCH(A68,Results_Cases!A:A,0))+INDEX(Results_Cases!FO:FO,MATCH(A68,Results_Cases!A:A,0))+INDEX(Results_Cases!FP:FP,MATCH(A68,Results_Cases!A:A,0))+INDEX(Results_Cases!FQ:FQ,MATCH(A68,Results_Cases!A:A,0))+INDEX(Results_Cases!FR:FR,MATCH(A68,Results_Cases!A:A,0))+INDEX(Results_Cases!FS:FS,MATCH(A68,Results_Cases!A:A,0))+INDEX(Results_Cases!FT:FT,MATCH(A68,Results_Cases!A:A,0))</f>
        <v>47</v>
      </c>
      <c r="GR68" s="102" t="str">
        <f>IF(ISERROR(INDEX(Results_Cases!FU:FU,MATCH(A68,Results_Cases!A:A,0))/GS68),"..",INDEX(Results_Cases!FU:FU,MATCH(A68,Results_Cases!A:A,0))/GS68)</f>
        <v>..</v>
      </c>
      <c r="GS68" s="109">
        <f>INDEX(Results_Cases!FU:FU,MATCH(A68,Results_Cases!A:A,0))</f>
        <v>0</v>
      </c>
      <c r="GT68" s="104">
        <f>IF(ISERROR(INDEX(Results_Cases!FV:FV,MATCH(A68,Results_Cases!A:A,0))/GV68),"..",INDEX(Results_Cases!FV:FV,MATCH(A68,Results_Cases!A:A,0))/GV68)</f>
        <v>1</v>
      </c>
      <c r="GU68" s="104">
        <f>IF(ISERROR(INDEX(Results_Cases!FW:FW,MATCH(A68,Results_Cases!A:A,0))/GV68),"..",INDEX(Results_Cases!FW:FW,MATCH(A68,Results_Cases!A:A,0))/GV68)</f>
        <v>0</v>
      </c>
      <c r="GV68" s="110">
        <f>INDEX(Results_Cases!FV:FV,MATCH(A68,Results_Cases!A:A,0))+INDEX(Results_Cases!FW:FW,MATCH(A68,Results_Cases!A:A,0))</f>
        <v>1</v>
      </c>
      <c r="GW68" s="102">
        <f>IF(ISERROR(INDEX(Results_Cases!FX:FX,MATCH(A68,Results_Cases!A:A,0))/GZ68),"..",INDEX(Results_Cases!FX:FX,MATCH(A68,Results_Cases!A:A,0))/GZ68)</f>
        <v>1</v>
      </c>
      <c r="GX68" s="102">
        <f>IF(ISERROR(INDEX(Results_Cases!FY:FY,MATCH(A68,Results_Cases!A:A,0))/GZ68),"..",INDEX(Results_Cases!FY:FY,MATCH(A68,Results_Cases!A:A,0))/GZ68)</f>
        <v>0</v>
      </c>
      <c r="GY68" s="102">
        <f>IF(ISERROR(INDEX(Results_Cases!FZ:FZ,MATCH(A68,Results_Cases!A:A,0))/GZ68),"..",INDEX(Results_Cases!FZ:FZ,MATCH(A68,Results_Cases!A:A,0))/GZ68)</f>
        <v>0</v>
      </c>
      <c r="GZ68" s="109">
        <f>INDEX(Results_Cases!FX:FX,MATCH(A68,Results_Cases!A:A,0))+INDEX(Results_Cases!FY:FY,MATCH(A68,Results_Cases!A:A,0))+INDEX(Results_Cases!FZ:FZ,MATCH(A68,Results_Cases!A:A,0))</f>
        <v>2</v>
      </c>
      <c r="HA68" s="104">
        <f>IF(ISERROR(INDEX(Results_Cases!GA:GA,MATCH(A68,Results_Cases!A:A,0))/HF68),"..",INDEX(Results_Cases!GA:GA,MATCH(A68,Results_Cases!A:A,0))/HF68)</f>
        <v>1</v>
      </c>
      <c r="HB68" s="104">
        <f>IF(ISERROR(INDEX(Results_Cases!GB:GB,MATCH(A68,Results_Cases!A:A,0))/HF68),"..",INDEX(Results_Cases!GB:GB,MATCH(A68,Results_Cases!A:A,0))/HF68)</f>
        <v>0</v>
      </c>
      <c r="HC68" s="104">
        <f>IF(ISERROR(INDEX(Results_Cases!GC:GC,MATCH(A68,Results_Cases!A:A,0))/HF68),"..",INDEX(Results_Cases!GC:GC,MATCH(A68,Results_Cases!A:A,0))/HF68)</f>
        <v>0</v>
      </c>
      <c r="HD68" s="104">
        <f>IF(ISERROR(INDEX(Results_Cases!GD:GD,MATCH(A68,Results_Cases!A:A,0))/HF68),"..",INDEX(Results_Cases!GD:GD,MATCH(A68,Results_Cases!A:A,0))/HF68)</f>
        <v>0</v>
      </c>
      <c r="HE68" s="104">
        <f>IF(ISERROR(INDEX(Results_Cases!GE:GE,MATCH(A68,Results_Cases!A:A,0))/HF68),"..",INDEX(Results_Cases!GE:GE,MATCH(A68,Results_Cases!A:A,0))/HF68)</f>
        <v>0</v>
      </c>
      <c r="HF68" s="110">
        <f>INDEX(Results_Cases!GA:GA,MATCH(A68,Results_Cases!A:A,0))+INDEX(Results_Cases!GB:GB,MATCH(A68,Results_Cases!A:A,0))+INDEX(Results_Cases!GC:GC,MATCH(A68,Results_Cases!A:A,0))+INDEX(Results_Cases!GD:GD,MATCH(A68,Results_Cases!A:A,0))+INDEX(Results_Cases!GE:GE,MATCH(A68,Results_Cases!A:A,0))</f>
        <v>1</v>
      </c>
      <c r="HG68" s="102">
        <f>INDEX(Results_Cases!GF:GF,MATCH(A68,Results_Cases!A:A,0))/HO68</f>
        <v>0.78947368421052633</v>
      </c>
      <c r="HH68" s="102">
        <f>INDEX(Results_Cases!GG:GG,MATCH(A68,Results_Cases!A:A,0))/HO68</f>
        <v>7.0175438596491224E-2</v>
      </c>
      <c r="HI68" s="102">
        <f>INDEX(Results_Cases!GH:GH,MATCH(A68,Results_Cases!A:A,0))/HO68</f>
        <v>5.2631578947368418E-2</v>
      </c>
      <c r="HJ68" s="102">
        <f>INDEX(Results_Cases!GI:GI,MATCH(A68,Results_Cases!A:A,0))/HO68</f>
        <v>0</v>
      </c>
      <c r="HK68" s="102">
        <f>INDEX(Results_Cases!GJ:GJ,MATCH(A68,Results_Cases!A:A,0))/HO68</f>
        <v>1.7543859649122806E-2</v>
      </c>
      <c r="HL68" s="102">
        <f>INDEX(Results_Cases!GK:GK,MATCH(A68,Results_Cases!A:A,0))/HO68</f>
        <v>1.7543859649122806E-2</v>
      </c>
      <c r="HM68" s="102">
        <f>INDEX(Results_Cases!GL:GL,MATCH(A68,Results_Cases!A:A,0))/HO68</f>
        <v>5.2631578947368418E-2</v>
      </c>
      <c r="HN68" s="102">
        <f>INDEX(Results_Cases!GM:GM,MATCH(A68,Results_Cases!A:A,0))/HO68</f>
        <v>5.2631578947368418E-2</v>
      </c>
      <c r="HO68" s="103">
        <f>INDEX(Results_Cases!HC:HC,MATCH(A68,Results_Cases!A:A,0))</f>
        <v>57</v>
      </c>
      <c r="HP68" s="104">
        <f>IF(ISERROR(INDEX(Results_Cases!GN:GN,MATCH(A68,Results_Cases!A:A,0))/HX68),0,INDEX(Results_Cases!GN:GN,MATCH(A68,Results_Cases!A:A,0))/HX68)</f>
        <v>0.60655737704918034</v>
      </c>
      <c r="HQ68" s="104">
        <f>IF(ISERROR(INDEX(Results_Cases!GO:GO,MATCH(A68,Results_Cases!A:A,0))/HX68),0,INDEX(Results_Cases!GO:GO,MATCH(A68,Results_Cases!A:A,0))/HX68)</f>
        <v>3.2786885245901641E-2</v>
      </c>
      <c r="HR68" s="104">
        <f>IF(ISERROR(INDEX(Results_Cases!GP:GP,MATCH(A68,Results_Cases!A:A,0))/HX68),0,INDEX(Results_Cases!GP:GP,MATCH(A68,Results_Cases!A:A,0))/HX68)</f>
        <v>0</v>
      </c>
      <c r="HS68" s="104">
        <f>IF(ISERROR(INDEX(Results_Cases!GQ:GQ,MATCH(A68,Results_Cases!A:A,0))/HX68),0,INDEX(Results_Cases!GQ:GQ,MATCH(A68,Results_Cases!A:A,0))/HX68)</f>
        <v>1.6393442622950821E-2</v>
      </c>
      <c r="HT68" s="104">
        <f>IF(ISERROR(INDEX(Results_Cases!GR:GR,MATCH(A68,Results_Cases!A:A,0))/HX68),0,INDEX(Results_Cases!GR:GR,MATCH(A68,Results_Cases!A:A,0))/HX68)</f>
        <v>0.27868852459016391</v>
      </c>
      <c r="HU68" s="104">
        <f>IF(ISERROR(INDEX(Results_Cases!GS:GS,MATCH(A68,Results_Cases!A:A,0))/HX68),0,INDEX(Results_Cases!GS:GS,MATCH(A68,Results_Cases!A:A,0))/HX68)</f>
        <v>0</v>
      </c>
      <c r="HV68" s="104">
        <f>IF(ISERROR(INDEX(Results_Cases!GT:GT,MATCH(A68,Results_Cases!A:A,0))/HX68),0,INDEX(Results_Cases!GT:GT,MATCH(A68,Results_Cases!A:A,0))/HX68)</f>
        <v>4.9180327868852458E-2</v>
      </c>
      <c r="HW68" s="104">
        <f>IF(ISERROR(INDEX(Results_Cases!GU:GU,MATCH(A68,Results_Cases!A:A,0))/HX68),0,INDEX(Results_Cases!GU:GU,MATCH(A68,Results_Cases!A:A,0))/HX68)</f>
        <v>1.6393442622950821E-2</v>
      </c>
      <c r="HX68" s="100">
        <f>INDEX(Results_Cases!GN:GN,MATCH(A68,Results_Cases!A:A,0))+INDEX(Results_Cases!GO:GO,MATCH(A68,Results_Cases!A:A,0))+INDEX(Results_Cases!GP:GP,MATCH(A68,Results_Cases!A:A,0))+INDEX(Results_Cases!GQ:GQ,MATCH(A68,Results_Cases!A:A,0))+INDEX(Results_Cases!GR:GR,MATCH(A68,Results_Cases!A:A,0))+INDEX(Results_Cases!GS:GS,MATCH(A68,Results_Cases!A:A,0))+INDEX(Results_Cases!GT:GT,MATCH(A68,Results_Cases!A:A,0))+INDEX(Results_Cases!GU:GU,MATCH(A68,Results_Cases!A:A,0))</f>
        <v>61</v>
      </c>
      <c r="HY68" s="102">
        <f>IF(ISERROR(INDEX(Results_Cases!GV:GV,MATCH(A68,Results_Cases!A:A,0))/IA68),"..",INDEX(Results_Cases!GV:GV,MATCH(A68,Results_Cases!A:A,0))/IA68)</f>
        <v>0.42253521126760563</v>
      </c>
      <c r="HZ68" s="102">
        <f>IF(ISERROR(INDEX(Results_Cases!GW:GW,MATCH(A68,Results_Cases!A:A,0))/IA68),"..",INDEX(Results_Cases!GW:GW,MATCH(A68,Results_Cases!A:A,0))/IA68)</f>
        <v>0.57746478873239437</v>
      </c>
      <c r="IA68" s="103">
        <f>INDEX(Results_Cases!GV:GV,MATCH(A68,Results_Cases!A:A,0))+INDEX(Results_Cases!GW:GW,MATCH(A68,Results_Cases!A:A,0))</f>
        <v>71</v>
      </c>
      <c r="IB68" s="104">
        <f>IF(ISERROR(INDEX(Results_Cases!GX:GX,MATCH(A68,Results_Cases!A:A,0))/ID68),"..",INDEX(Results_Cases!GX:GX,MATCH(A68,Results_Cases!A:A,0))/ID68)</f>
        <v>2.8169014084507043E-2</v>
      </c>
      <c r="IC68" s="104">
        <f>IF(ISERROR(INDEX(Results_Cases!GY:GY,MATCH(A68,Results_Cases!A:A,0))/ID68),"..",INDEX(Results_Cases!GY:GY,MATCH(A68,Results_Cases!A:A,0))/ID68)</f>
        <v>0.971830985915493</v>
      </c>
      <c r="ID68" s="111">
        <f>INDEX(Results_Cases!GX:GX,MATCH(A68,Results_Cases!A:A,0))+INDEX(Results_Cases!GY:GY,MATCH(A68,Results_Cases!A:A,0))</f>
        <v>71</v>
      </c>
    </row>
    <row r="69" spans="1:238" s="30" customFormat="1" ht="24" customHeight="1" x14ac:dyDescent="0.2">
      <c r="A69" s="97" t="s">
        <v>164</v>
      </c>
      <c r="B69" s="98" t="s">
        <v>84</v>
      </c>
      <c r="C69" s="98" t="s">
        <v>174</v>
      </c>
      <c r="D69" s="101">
        <f>INDEX(Results_Cases!D:D,MATCH(A69,Results_Cases!A:A,0))</f>
        <v>36</v>
      </c>
      <c r="E69" s="112">
        <f>INDEX(Results_Cases!E:E,MATCH(A69,Results_Cases!A:A,0))/G69</f>
        <v>1</v>
      </c>
      <c r="F69" s="112">
        <f>INDEX(Results_Cases!F:F,MATCH(A69,Results_Cases!A:A,0))/G69</f>
        <v>0</v>
      </c>
      <c r="G69" s="113">
        <f>INDEX(Results_Cases!D:D,MATCH(A69,Results_Cases!A:A,0))</f>
        <v>36</v>
      </c>
      <c r="H69" s="104">
        <f>INDEX(Results_Cases!G:G,MATCH(A69,Results_Cases!A:A,0))/T69</f>
        <v>0.19444444444444445</v>
      </c>
      <c r="I69" s="104">
        <f>INDEX(Results_Cases!H:H,MATCH(A69,Results_Cases!A:A,0))/T69</f>
        <v>0.44444444444444442</v>
      </c>
      <c r="J69" s="104">
        <f>INDEX(Results_Cases!I:I,MATCH(A69,Results_Cases!A:A,0))/T69</f>
        <v>0.22222222222222221</v>
      </c>
      <c r="K69" s="104">
        <f>INDEX(Results_Cases!J:J,MATCH(A69,Results_Cases!A:A,0))/T69</f>
        <v>0.3888888888888889</v>
      </c>
      <c r="L69" s="104">
        <f>INDEX(Results_Cases!K:K,MATCH(A69,Results_Cases!A:A,0))/T69</f>
        <v>0.27777777777777779</v>
      </c>
      <c r="M69" s="104">
        <f>INDEX(Results_Cases!L:L,MATCH(A69,Results_Cases!A:A,0))/T69</f>
        <v>0.1388888888888889</v>
      </c>
      <c r="N69" s="104">
        <f>INDEX(Results_Cases!M:M,MATCH(A69,Results_Cases!A:A,0))/T69</f>
        <v>0.30555555555555558</v>
      </c>
      <c r="O69" s="104">
        <f>INDEX(Results_Cases!N:N,MATCH(A69,Results_Cases!A:A,0))/T69</f>
        <v>0</v>
      </c>
      <c r="P69" s="104">
        <f>INDEX(Results_Cases!O:O,MATCH(A69,Results_Cases!A:A,0))/T69</f>
        <v>0.30555555555555558</v>
      </c>
      <c r="Q69" s="104">
        <f>INDEX(Results_Cases!P:P,MATCH(A69,Results_Cases!A:A,0))/T69</f>
        <v>8.3333333333333329E-2</v>
      </c>
      <c r="R69" s="104">
        <f>INDEX(Results_Cases!Q:Q,MATCH(A69,Results_Cases!A:A,0))/T69</f>
        <v>5.5555555555555552E-2</v>
      </c>
      <c r="S69" s="104">
        <f>INDEX(Results_Cases!R:R,MATCH(A69,Results_Cases!A:A,0))/T69</f>
        <v>0.16666666666666666</v>
      </c>
      <c r="T69" s="101">
        <f>INDEX(Results_Cases!GZ:GZ,MATCH(A69,Results_Cases!A:A,0))</f>
        <v>36</v>
      </c>
      <c r="U69" s="102">
        <f>IF(ISERROR(INDEX(Results_Cases!S:S,MATCH(A69,Results_Cases!A:A,0))/X69),0,INDEX(Results_Cases!S:S,MATCH(A69,Results_Cases!A:A,0))/X69)</f>
        <v>0.42857142857142855</v>
      </c>
      <c r="V69" s="102">
        <f>IF(ISERROR(INDEX(Results_Cases!T:T,MATCH(A69,Results_Cases!A:A,0))/X69),0,INDEX(Results_Cases!T:T,MATCH(A69,Results_Cases!A:A,0))/X69)</f>
        <v>0.2857142857142857</v>
      </c>
      <c r="W69" s="102">
        <f>IF(ISERROR(INDEX(Results_Cases!U:U,MATCH(A69,Results_Cases!A:A,0))/X69),0,INDEX(Results_Cases!U:U,MATCH(A69,Results_Cases!A:A,0))/X69)</f>
        <v>0.2857142857142857</v>
      </c>
      <c r="X69" s="113">
        <f>IF(INDEX(Results_Cases!S:S,MATCH(A69,Results_Cases!A:A,0))+INDEX(Results_Cases!T:T,MATCH(A69,Results_Cases!A:A,0))+INDEX(Results_Cases!U:U,MATCH(A69,Results_Cases!A:A,0))=0,"..",INDEX(Results_Cases!S:S,MATCH(A69,Results_Cases!A:A,0))+INDEX(Results_Cases!T:T,MATCH(A69,Results_Cases!A:A,0))+INDEX(Results_Cases!U:U,MATCH(A69,Results_Cases!A:A,0)))</f>
        <v>7</v>
      </c>
      <c r="Y69" s="114">
        <f>IF(ISERROR(INDEX(Results_Cases!V:V,MATCH(A69,Results_Cases!A:A,0))/AC69),"..",INDEX(Results_Cases!V:V,MATCH(A69,Results_Cases!A:A,0))/AC69)</f>
        <v>0.88571428571428568</v>
      </c>
      <c r="Z69" s="114">
        <f>IF(ISERROR(INDEX(Results_Cases!W:W,MATCH(A69,Results_Cases!A:A,0))/AC69),"..",INDEX(Results_Cases!W:W,MATCH(A69,Results_Cases!A:A,0))/AC69)</f>
        <v>5.7142857142857141E-2</v>
      </c>
      <c r="AA69" s="114">
        <f>IF(ISERROR(INDEX(Results_Cases!X:X,MATCH(A69,Results_Cases!A:A,0))/AC69),"..",INDEX(Results_Cases!X:X,MATCH(A69,Results_Cases!A:A,0))/AC69)</f>
        <v>2.8571428571428571E-2</v>
      </c>
      <c r="AB69" s="114">
        <f>IF(ISERROR(INDEX(Results_Cases!Y:Y,MATCH(A69,Results_Cases!A:A,0))/AC69),"..",INDEX(Results_Cases!Y:Y,MATCH(A69,Results_Cases!A:A,0))/AC69)</f>
        <v>0.14285714285714285</v>
      </c>
      <c r="AC69" s="101">
        <f>INDEX(Results_Cases!HA:HA,MATCH(A69,Results_Cases!A:A,0))</f>
        <v>35</v>
      </c>
      <c r="AD69" s="112">
        <f>IF(ISERROR(INDEX(Results_Cases!Z:Z,MATCH(A69,Results_Cases!A:A,0))/AK69),"..",INDEX(Results_Cases!Z:Z,MATCH(A69,Results_Cases!A:A,0))/AK69)</f>
        <v>0.6</v>
      </c>
      <c r="AE69" s="112">
        <f>IF(ISERROR(INDEX(Results_Cases!AA:AA,MATCH(A69,Results_Cases!A:A,0))/AK69),"..",INDEX(Results_Cases!AA:AA,MATCH(A69,Results_Cases!A:A,0))/AK69)</f>
        <v>5.7142857142857141E-2</v>
      </c>
      <c r="AF69" s="112">
        <f>IF(ISERROR(INDEX(Results_Cases!AB:AB,MATCH(A69,Results_Cases!A:A,0))/AK69),"..",INDEX(Results_Cases!AB:AB,MATCH(A69,Results_Cases!A:A,0))/AK69)</f>
        <v>0.14285714285714285</v>
      </c>
      <c r="AG69" s="112">
        <f>IF(ISERROR(INDEX(Results_Cases!AC:AC,MATCH(A69,Results_Cases!A:A,0))/AK69),"..",INDEX(Results_Cases!AC:AC,MATCH(A69,Results_Cases!A:A,0))/AK69)</f>
        <v>2.8571428571428571E-2</v>
      </c>
      <c r="AH69" s="112">
        <f>IF(ISERROR(INDEX(Results_Cases!AD:AD,MATCH(A69,Results_Cases!A:A,0))/AK69),"..",INDEX(Results_Cases!AD:AD,MATCH(A69,Results_Cases!A:A,0))/AK69)</f>
        <v>0</v>
      </c>
      <c r="AI69" s="112">
        <f>IF(ISERROR(INDEX(Results_Cases!AE:AE,MATCH(A69,Results_Cases!A:A,0))/AK69),"..",INDEX(Results_Cases!AE:AE,MATCH(A69,Results_Cases!A:A,0))/AK69)</f>
        <v>0</v>
      </c>
      <c r="AJ69" s="112">
        <f>IF(ISERROR(INDEX(Results_Cases!AF:AF,MATCH(A69,Results_Cases!A:A,0))/AK69),"..",INDEX(Results_Cases!AF:AF,MATCH(A69,Results_Cases!A:A,0))/AK69)</f>
        <v>0.17142857142857143</v>
      </c>
      <c r="AK69" s="113">
        <f>IF(INDEX(Results_Cases!Z:Z,MATCH(A69,Results_Cases!A:A,0))+INDEX(Results_Cases!AA:AA,MATCH(A69,Results_Cases!A:A,0))+INDEX(Results_Cases!AB:AB,MATCH(A69,Results_Cases!A:A,0))+INDEX(Results_Cases!AC:AC,MATCH(A69,Results_Cases!A:A,0))+INDEX(Results_Cases!AD:AD,MATCH(A69,Results_Cases!A:A,0))+INDEX(Results_Cases!AE:AE,MATCH(A69,Results_Cases!A:A,0))+INDEX(Results_Cases!AF:AF,MATCH(A69,Results_Cases!A:A,0))=0,"..",INDEX(Results_Cases!Z:Z,MATCH(A69,Results_Cases!A:A,0))+INDEX(Results_Cases!AA:AA,MATCH(A69,Results_Cases!A:A,0))+INDEX(Results_Cases!AB:AB,MATCH(A69,Results_Cases!A:A,0))+INDEX(Results_Cases!AC:AC,MATCH(A69,Results_Cases!A:A,0))+INDEX(Results_Cases!AD:AD,MATCH(A69,Results_Cases!A:A,0))+INDEX(Results_Cases!AE:AE,MATCH(A69,Results_Cases!A:A,0))+INDEX(Results_Cases!AF:AF,MATCH(A69,Results_Cases!A:A,0)))</f>
        <v>35</v>
      </c>
      <c r="AL69" s="114">
        <f>IF(ISERROR(INDEX(Results_Cases!AG:AG,MATCH(A69,Results_Cases!A:A,0))/AR69),"..",INDEX(Results_Cases!AG:AG,MATCH(A69,Results_Cases!A:A,0))/AR69)</f>
        <v>0.11764705882352941</v>
      </c>
      <c r="AM69" s="114">
        <f>IF(ISERROR(INDEX(Results_Cases!AH:AH,MATCH(A69,Results_Cases!A:A,0))/AR69),"..",INDEX(Results_Cases!AH:AH,MATCH(A69,Results_Cases!A:A,0))/AR69)</f>
        <v>0.58823529411764708</v>
      </c>
      <c r="AN69" s="114">
        <f>IF(ISERROR(INDEX(Results_Cases!AI:AI,MATCH(A69,Results_Cases!A:A,0))/AR69),"..",INDEX(Results_Cases!AI:AI,MATCH(A69,Results_Cases!A:A,0))/AR69)</f>
        <v>0.11764705882352941</v>
      </c>
      <c r="AO69" s="114">
        <f>IF(ISERROR(INDEX(Results_Cases!AJ:AJ,MATCH(A69,Results_Cases!A:A,0))/AR69),"..",INDEX(Results_Cases!AJ:AJ,MATCH(A69,Results_Cases!A:A,0))/AR69)</f>
        <v>0</v>
      </c>
      <c r="AP69" s="114">
        <f>IF(ISERROR(INDEX(Results_Cases!AK:AK,MATCH(A69,Results_Cases!A:A,0))/AR69),"..",INDEX(Results_Cases!AK:AK,MATCH(A69,Results_Cases!A:A,0))/AR69)</f>
        <v>0</v>
      </c>
      <c r="AQ69" s="114">
        <f>IF(ISERROR(INDEX(Results_Cases!AL:AL,MATCH(A69,Results_Cases!A:A,0))/AR69),"..",INDEX(Results_Cases!AL:AL,MATCH(A69,Results_Cases!A:A,0))/AR69)</f>
        <v>0.17647058823529413</v>
      </c>
      <c r="AR69" s="101">
        <f>INDEX(Results_Cases!AG:AG,MATCH(A69,Results_Cases!A:A,0))+INDEX(Results_Cases!AH:AH,MATCH(A69,Results_Cases!A:A,0))+INDEX(Results_Cases!AI:AI,MATCH(A69,Results_Cases!A:A,0))+INDEX(Results_Cases!AJ:AJ,MATCH(A69,Results_Cases!A:A,0))+INDEX(Results_Cases!AK:AK,MATCH(A69,Results_Cases!A:A,0))+INDEX(Results_Cases!AL:AL,MATCH(A69,Results_Cases!A:A,0))</f>
        <v>34</v>
      </c>
      <c r="AS69" s="112">
        <f>IF(ISERROR(INDEX(Results_Cases!AM:AM,MATCH(A69,Results_Cases!A:A,0))/AX69),"..",INDEX(Results_Cases!AM:AM,MATCH(A69,Results_Cases!A:A,0))/AX69)</f>
        <v>0.59375</v>
      </c>
      <c r="AT69" s="112">
        <f>IF(ISERROR(INDEX(Results_Cases!AN:AN,MATCH(A69,Results_Cases!A:A,0))/AX69),"..",INDEX(Results_Cases!AN:AN,MATCH(A69,Results_Cases!A:A,0))/AX69)</f>
        <v>0.21875</v>
      </c>
      <c r="AU69" s="112">
        <f>IF(ISERROR(INDEX(Results_Cases!AO:AO,MATCH(A69,Results_Cases!A:A,0))/AX69),"..",INDEX(Results_Cases!AO:AO,MATCH(A69,Results_Cases!A:A,0))/AX69)</f>
        <v>0.125</v>
      </c>
      <c r="AV69" s="112">
        <f>IF(ISERROR(INDEX(Results_Cases!AP:AP,MATCH(A69,Results_Cases!A:A,0))/AX69),"..",INDEX(Results_Cases!AP:AP,MATCH(A69,Results_Cases!A:A,0))/AX69)</f>
        <v>3.125E-2</v>
      </c>
      <c r="AW69" s="112">
        <f>IF(ISERROR(INDEX(Results_Cases!AQ:AQ,MATCH(A69,Results_Cases!A:A,0))/AX69),"..",INDEX(Results_Cases!AQ:AQ,MATCH(A69,Results_Cases!A:A,0))/AX69)</f>
        <v>3.125E-2</v>
      </c>
      <c r="AX69" s="113">
        <f>INDEX(Results_Cases!AM:AM,MATCH(A69,Results_Cases!A:A,0))+INDEX(Results_Cases!AN:AN,MATCH(A69,Results_Cases!A:A,0))+INDEX(Results_Cases!AO:AO,MATCH(A69,Results_Cases!A:A,0))+INDEX(Results_Cases!AP:AP,MATCH(A69,Results_Cases!A:A,0))+INDEX(Results_Cases!AQ:AQ,MATCH(A69,Results_Cases!A:A,0))</f>
        <v>32</v>
      </c>
      <c r="AY69" s="114">
        <f>IF(ISERROR(INDEX(Results_Cases!AR:AR,MATCH(A69,Results_Cases!A:A,0))/BD69),"..",INDEX(Results_Cases!AR:AR,MATCH(A69,Results_Cases!A:A,0))/BD69)</f>
        <v>0.51515151515151514</v>
      </c>
      <c r="AZ69" s="114">
        <f>IF(ISERROR(INDEX(Results_Cases!AS:AS,MATCH(A69,Results_Cases!A:A,0))/BD69),"..",INDEX(Results_Cases!AS:AS,MATCH(A69,Results_Cases!A:A,0))/BD69)</f>
        <v>0.36363636363636365</v>
      </c>
      <c r="BA69" s="114">
        <f>IF(ISERROR(INDEX(Results_Cases!AT:AT,MATCH(A69,Results_Cases!A:A,0))/BD69),"..",INDEX(Results_Cases!AT:AT,MATCH(A69,Results_Cases!A:A,0))/BD69)</f>
        <v>3.0303030303030304E-2</v>
      </c>
      <c r="BB69" s="114">
        <f>IF(ISERROR(INDEX(Results_Cases!AU:AU,MATCH(A69,Results_Cases!A:A,0))/BD69),"..",INDEX(Results_Cases!AU:AU,MATCH(A69,Results_Cases!A:A,0))/BD69)</f>
        <v>3.0303030303030304E-2</v>
      </c>
      <c r="BC69" s="114">
        <f>IF(ISERROR(INDEX(Results_Cases!AV:AV,MATCH(A69,Results_Cases!A:A,0))/BD69),"..",INDEX(Results_Cases!AV:AV,MATCH(A69,Results_Cases!A:A,0))/BD69)</f>
        <v>6.0606060606060608E-2</v>
      </c>
      <c r="BD69" s="101">
        <f>INDEX(Results_Cases!AR:AR,MATCH(A69,Results_Cases!A:A,0))+INDEX(Results_Cases!AS:AS,MATCH(A69,Results_Cases!A:A,0))+INDEX(Results_Cases!AT:AT,MATCH(A69,Results_Cases!A:A,0))+INDEX(Results_Cases!AU:AU,MATCH(A69,Results_Cases!A:A,0))+INDEX(Results_Cases!AV:AV,MATCH(A69,Results_Cases!A:A,0))</f>
        <v>33</v>
      </c>
      <c r="BE69" s="112">
        <f>IF(ISERROR(INDEX(Results_Cases!AW:AW,MATCH(A69,Results_Cases!A:A,0))/BJ69),"..",INDEX(Results_Cases!AW:AW,MATCH(A69,Results_Cases!A:A,0))/BJ69)</f>
        <v>0.61764705882352944</v>
      </c>
      <c r="BF69" s="112">
        <f>IF(ISERROR(INDEX(Results_Cases!AX:AX,MATCH(A69,Results_Cases!A:A,0))/BJ69),"..",INDEX(Results_Cases!AX:AX,MATCH(A69,Results_Cases!A:A,0))/BJ69)</f>
        <v>0.20588235294117646</v>
      </c>
      <c r="BG69" s="112">
        <f>IF(ISERROR(INDEX(Results_Cases!AY:AY,MATCH(A69,Results_Cases!A:A,0))/BJ69),"..",INDEX(Results_Cases!AY:AY,MATCH(A69,Results_Cases!A:A,0))/BJ69)</f>
        <v>8.8235294117647065E-2</v>
      </c>
      <c r="BH69" s="112">
        <f>IF(ISERROR(INDEX(Results_Cases!AZ:AZ,MATCH(A69,Results_Cases!A:A,0))/BJ69),"..",INDEX(Results_Cases!AZ:AZ,MATCH(A69,Results_Cases!A:A,0))/BJ69)</f>
        <v>5.8823529411764705E-2</v>
      </c>
      <c r="BI69" s="112">
        <f>IF(ISERROR(INDEX(Results_Cases!BA:BA,MATCH(A69,Results_Cases!A:A,0))/BJ69),"..",INDEX(Results_Cases!BA:BA,MATCH(A69,Results_Cases!A:A,0))/BJ69)</f>
        <v>2.9411764705882353E-2</v>
      </c>
      <c r="BJ69" s="113">
        <f>INDEX(Results_Cases!AW:AW,MATCH(A69,Results_Cases!A:A,0))+INDEX(Results_Cases!AX:AX,MATCH(A69,Results_Cases!A:A,0))+INDEX(Results_Cases!AY:AY,MATCH(A69,Results_Cases!A:A,0))+INDEX(Results_Cases!AZ:AZ,MATCH(A69,Results_Cases!A:A,0))+INDEX(Results_Cases!BA:BA,MATCH(A69,Results_Cases!A:A,0))</f>
        <v>34</v>
      </c>
      <c r="BK69" s="114">
        <f>IF(ISERROR(INDEX(Results_Cases!BB:BB,MATCH(A69,Results_Cases!A:A,0))/BP69),"..",INDEX(Results_Cases!BB:BB,MATCH(A69,Results_Cases!A:A,0))/BP69)</f>
        <v>0.75757575757575757</v>
      </c>
      <c r="BL69" s="114">
        <f>IF(ISERROR(INDEX(Results_Cases!BC:BC,MATCH(A69,Results_Cases!A:A,0))/BP69),"..",INDEX(Results_Cases!BC:BC,MATCH(A69,Results_Cases!A:A,0))/BP69)</f>
        <v>0.15151515151515152</v>
      </c>
      <c r="BM69" s="114">
        <f>IF(ISERROR(INDEX(Results_Cases!BD:BD,MATCH(A69,Results_Cases!A:A,0))/BP69),"..",INDEX(Results_Cases!BD:BD,MATCH(A69,Results_Cases!A:A,0))/BP69)</f>
        <v>6.0606060606060608E-2</v>
      </c>
      <c r="BN69" s="114">
        <f>IF(ISERROR(INDEX(Results_Cases!BE:BE,MATCH(A69,Results_Cases!A:A,0))/BP69),"..",INDEX(Results_Cases!BE:BE,MATCH(A69,Results_Cases!A:A,0))/BP69)</f>
        <v>3.0303030303030304E-2</v>
      </c>
      <c r="BO69" s="114">
        <f>IF(ISERROR(INDEX(Results_Cases!BF:BF,MATCH(A69,Results_Cases!A:A,0))/BP69),"..",INDEX(Results_Cases!BF:BF,MATCH(A69,Results_Cases!A:A,0))/BP69)</f>
        <v>0</v>
      </c>
      <c r="BP69" s="101">
        <f>INDEX(Results_Cases!BB:BB,MATCH(A69,Results_Cases!A:A,0))+INDEX(Results_Cases!BC:BC,MATCH(A69,Results_Cases!A:A,0))+INDEX(Results_Cases!BD:BD,MATCH(A69,Results_Cases!A:A,0))+INDEX(Results_Cases!BE:BE,MATCH(A69,Results_Cases!A:A,0))+INDEX(Results_Cases!BF:BF,MATCH(A69,Results_Cases!A:A,0))</f>
        <v>33</v>
      </c>
      <c r="BQ69" s="112">
        <f>IF(ISERROR(INDEX(Results_Cases!BG:BG,MATCH(A69,Results_Cases!A:A,0))/BV69),"..",INDEX(Results_Cases!BG:BG,MATCH(A69,Results_Cases!A:A,0))/BV69)</f>
        <v>0.26315789473684209</v>
      </c>
      <c r="BR69" s="112">
        <f>IF(ISERROR(INDEX(Results_Cases!BH:BH,MATCH(A69,Results_Cases!A:A,0))/AX69),"..",INDEX(Results_Cases!BH:BH,MATCH(A69,Results_Cases!A:A,0))/AX69)</f>
        <v>0.25</v>
      </c>
      <c r="BS69" s="112">
        <f>IF(ISERROR(INDEX(Results_Cases!BI:BI,MATCH(A69,Results_Cases!A:A,0))/AX69),"..",INDEX(Results_Cases!BI:BI,MATCH(A69,Results_Cases!A:A,0))/AX69)</f>
        <v>9.375E-2</v>
      </c>
      <c r="BT69" s="112">
        <f>IF(ISERROR(INDEX(Results_Cases!BJ:BJ,MATCH(A69,Results_Cases!A:A,0))/AX69),"..",INDEX(Results_Cases!BJ:BJ,MATCH(A69,Results_Cases!A:A,0))/AX69)</f>
        <v>6.25E-2</v>
      </c>
      <c r="BU69" s="112">
        <f>IF(ISERROR(INDEX(Results_Cases!BK:BK,MATCH(A69,Results_Cases!A:A,0))/AX69),"..",INDEX(Results_Cases!BK:BK,MATCH(A69,Results_Cases!A:A,0))/AX69)</f>
        <v>3.125E-2</v>
      </c>
      <c r="BV69" s="113">
        <f>INDEX(Results_Cases!BG:BG,MATCH(A69,Results_Cases!A:A,0))+INDEX(Results_Cases!BH:BH,MATCH(A69,Results_Cases!A:A,0))+INDEX(Results_Cases!BI:BI,MATCH(A69,Results_Cases!A:A,0))+INDEX(Results_Cases!BJ:BJ,MATCH(A69,Results_Cases!A:A,0))+INDEX(Results_Cases!BK:BK,MATCH(A69,Results_Cases!A:A,0))</f>
        <v>19</v>
      </c>
      <c r="BW69" s="114">
        <f>IF(ISERROR(INDEX(Results_Cases!BL:BL,MATCH(A69,Results_Cases!A:A,0))/CB69),"..",INDEX(Results_Cases!BL:BL,MATCH(A69,Results_Cases!A:A,0))/CB69)</f>
        <v>0.375</v>
      </c>
      <c r="BX69" s="114">
        <f>IF(ISERROR(INDEX(Results_Cases!BM:BM,MATCH(A69,Results_Cases!A:A,0))/CB69),"..",INDEX(Results_Cases!BM:BM,MATCH(A69,Results_Cases!A:A,0))/CB69)</f>
        <v>0</v>
      </c>
      <c r="BY69" s="114">
        <f>IF(ISERROR(INDEX(Results_Cases!BN:BN,MATCH(A69,Results_Cases!A:A,0))/CB69),"..",INDEX(Results_Cases!BN:BN,MATCH(A69,Results_Cases!A:A,0))/CB69)</f>
        <v>0.625</v>
      </c>
      <c r="BZ69" s="114">
        <f>IF(ISERROR(INDEX(Results_Cases!BO:BO,MATCH(A69,Results_Cases!A:A,0))/CB69),"..",INDEX(Results_Cases!BO:BO,MATCH(A69,Results_Cases!A:A,0))/CB69)</f>
        <v>0</v>
      </c>
      <c r="CA69" s="114">
        <f>IF(ISERROR(INDEX(Results_Cases!BP:BP,MATCH(A69,Results_Cases!A:A,0))/CB69),"..",INDEX(Results_Cases!BP:BP,MATCH(A69,Results_Cases!A:A,0))/CB69)</f>
        <v>0</v>
      </c>
      <c r="CB69" s="101">
        <f>INDEX(Results_Cases!BL:BL,MATCH(A69,Results_Cases!A:A,0))+INDEX(Results_Cases!BM:BM,MATCH(A69,Results_Cases!A:A,0))+INDEX(Results_Cases!BN:BN,MATCH(A69,Results_Cases!A:A,0))+INDEX(Results_Cases!BO:BO,MATCH(A69,Results_Cases!A:A,0))+INDEX(Results_Cases!BP:BP,MATCH(A69,Results_Cases!A:A,0))</f>
        <v>8</v>
      </c>
      <c r="CC69" s="112">
        <f>IF(ISERROR(INDEX(Results_Cases!BQ:BQ,MATCH(A69,Results_Cases!A:A,0))/CH69),"..",INDEX(Results_Cases!BQ:BQ,MATCH(A69,Results_Cases!A:A,0))/CH69)</f>
        <v>0.29032258064516131</v>
      </c>
      <c r="CD69" s="112">
        <f>IF(ISERROR(INDEX(Results_Cases!BR:BR,MATCH(A69,Results_Cases!A:A,0))/CH69),"..",INDEX(Results_Cases!BR:BR,MATCH(A69,Results_Cases!A:A,0))/CH69)</f>
        <v>0.32258064516129031</v>
      </c>
      <c r="CE69" s="112">
        <f>IF(ISERROR(INDEX(Results_Cases!BS:BS,MATCH(A69,Results_Cases!A:A,0))/CH69),"..",INDEX(Results_Cases!BS:BS,MATCH(A69,Results_Cases!A:A,0))/CH69)</f>
        <v>0.29032258064516131</v>
      </c>
      <c r="CF69" s="112">
        <f>IF(ISERROR(INDEX(Results_Cases!BT:BT,MATCH(A69,Results_Cases!A:A,0))/CH69),"..",INDEX(Results_Cases!BT:BT,MATCH(A69,Results_Cases!A:A,0))/CH69)</f>
        <v>3.2258064516129031E-2</v>
      </c>
      <c r="CG69" s="112">
        <f>IF(ISERROR(INDEX(Results_Cases!BU:BU,MATCH(A69,Results_Cases!A:A,0))/CH69),"..",INDEX(Results_Cases!BU:BU,MATCH(A69,Results_Cases!A:A,0))/CH69)</f>
        <v>6.4516129032258063E-2</v>
      </c>
      <c r="CH69" s="113">
        <f>INDEX(Results_Cases!BQ:BQ,MATCH(A69,Results_Cases!A:A,0))+INDEX(Results_Cases!BR:BR,MATCH(A69,Results_Cases!A:A,0))+INDEX(Results_Cases!BS:BS,MATCH(A69,Results_Cases!A:A,0))+INDEX(Results_Cases!BT:BT,MATCH(A69,Results_Cases!A:A,0))+INDEX(Results_Cases!BU:BU,MATCH(A69,Results_Cases!A:A,0))</f>
        <v>31</v>
      </c>
      <c r="CI69" s="114">
        <f>IF(ISERROR(INDEX(Results_Cases!BV:BV,MATCH(A69,Results_Cases!A:A,0))/CN69),"..",INDEX(Results_Cases!BV:BV,MATCH(A69,Results_Cases!A:A,0))/CN69)</f>
        <v>0.3235294117647059</v>
      </c>
      <c r="CJ69" s="114">
        <f>IF(ISERROR(INDEX(Results_Cases!BW:BW,MATCH(A69,Results_Cases!A:A,0))/CN69),"..",INDEX(Results_Cases!BW:BW,MATCH(A69,Results_Cases!A:A,0))/CN69)</f>
        <v>0.38235294117647056</v>
      </c>
      <c r="CK69" s="114">
        <f>IF(ISERROR(INDEX(Results_Cases!BX:BX,MATCH(A69,Results_Cases!A:A,0))/CN69),"..",INDEX(Results_Cases!BX:BX,MATCH(A69,Results_Cases!A:A,0))/CN69)</f>
        <v>0.17647058823529413</v>
      </c>
      <c r="CL69" s="114">
        <f>IF(ISERROR(INDEX(Results_Cases!BY:BY,MATCH(A69,Results_Cases!A:A,0))/CN69),"..",INDEX(Results_Cases!BY:BY,MATCH(A69,Results_Cases!A:A,0))/CN69)</f>
        <v>8.8235294117647065E-2</v>
      </c>
      <c r="CM69" s="114">
        <f>IF(ISERROR(INDEX(Results_Cases!BZ:BZ,MATCH(A69,Results_Cases!A:A,0))/CN69),"..",INDEX(Results_Cases!BZ:BZ,MATCH(A69,Results_Cases!A:A,0))/CN69)</f>
        <v>2.9411764705882353E-2</v>
      </c>
      <c r="CN69" s="101">
        <f>INDEX(Results_Cases!BV:BV,MATCH(A69,Results_Cases!A:A,0))+INDEX(Results_Cases!BW:BW,MATCH(A69,Results_Cases!A:A,0))+INDEX(Results_Cases!BX:BX,MATCH(A69,Results_Cases!A:A,0))+INDEX(Results_Cases!BY:BY,MATCH(A69,Results_Cases!A:A,0))+INDEX(Results_Cases!BZ:BZ,MATCH(A69,Results_Cases!A:A,0))</f>
        <v>34</v>
      </c>
      <c r="CO69" s="102">
        <f>IF(ISERROR(INDEX(Results_Cases!CA:CA,MATCH(A69,Results_Cases!A:A,0))/CT69),0,INDEX(Results_Cases!CA:CA,MATCH(A69,Results_Cases!A:A,0))/CT69)</f>
        <v>0</v>
      </c>
      <c r="CP69" s="102">
        <f>IF(ISERROR(INDEX(Results_Cases!CB:CB,MATCH(A69,Results_Cases!A:A,0))/CT69),0,INDEX(Results_Cases!CB:CB,MATCH(A69,Results_Cases!A:A,0))/CT69)</f>
        <v>0</v>
      </c>
      <c r="CQ69" s="102">
        <f>IF(ISERROR(INDEX(Results_Cases!CC:CC,MATCH(A69,Results_Cases!A:A,0))/CT69),0,INDEX(Results_Cases!CC:CC,MATCH(A69,Results_Cases!A:A,0))/CT69)</f>
        <v>0</v>
      </c>
      <c r="CR69" s="102">
        <f>IF(ISERROR(INDEX(Results_Cases!CD:CD,MATCH(A69,Results_Cases!A:A,0))/CT69),0,INDEX(Results_Cases!CD:CD,MATCH(A69,Results_Cases!A:A,0))/CT69)</f>
        <v>0</v>
      </c>
      <c r="CS69" s="102">
        <f>IF(ISERROR(INDEX(Results_Cases!CE:CE,MATCH(A69,Results_Cases!A:A,0))/CT69),0,INDEX(Results_Cases!CE:CE,MATCH(A69,Results_Cases!A:A,0))/CT69)</f>
        <v>0</v>
      </c>
      <c r="CT69" s="103">
        <f>IF(ISERROR(INDEX(Results_Cases!CA:CA,MATCH(A69,Results_Cases!A:A,0))+INDEX(Results_Cases!CB:CB,MATCH(A69,Results_Cases!A:A,0))+INDEX(Results_Cases!CC:CC,MATCH(A69,Results_Cases!A:A,0))+INDEX(Results_Cases!CD:CD,MATCH(A69,Results_Cases!A:A,0))+INDEX(Results_Cases!CE:CE,MATCH(A69,Results_Cases!A:A,0))),0,INDEX(Results_Cases!CA:CA,MATCH(A69,Results_Cases!A:A,0))+INDEX(Results_Cases!CB:CB,MATCH(A69,Results_Cases!A:A,0))+INDEX(Results_Cases!CC:CC,MATCH(A69,Results_Cases!A:A,0))+INDEX(Results_Cases!CD:CD,MATCH(A69,Results_Cases!A:A,0))+INDEX(Results_Cases!CE:CE,MATCH(A69,Results_Cases!A:A,0)))</f>
        <v>0</v>
      </c>
      <c r="CU69" s="114">
        <f>INDEX(Results_Cases!CF:CF,MATCH(A69,Results_Cases!A:A,0))/DC69</f>
        <v>0.54285714285714282</v>
      </c>
      <c r="CV69" s="114">
        <f>INDEX(Results_Cases!CG:CG,MATCH(A69,Results_Cases!A:A,0))/DC69</f>
        <v>5.7142857142857141E-2</v>
      </c>
      <c r="CW69" s="114">
        <f>INDEX(Results_Cases!CH:CH,MATCH(A69,Results_Cases!A:A,0))/DC69</f>
        <v>0.62857142857142856</v>
      </c>
      <c r="CX69" s="114">
        <f>INDEX(Results_Cases!CI:CI,MATCH(A69,Results_Cases!A:A,0))/DC69</f>
        <v>8.5714285714285715E-2</v>
      </c>
      <c r="CY69" s="114">
        <f>INDEX(Results_Cases!CJ:CJ,MATCH(A69,Results_Cases!A:A,0))/DC69</f>
        <v>0.54285714285714282</v>
      </c>
      <c r="CZ69" s="114">
        <f>INDEX(Results_Cases!CK:CK,MATCH(A69,Results_Cases!A:A,0))/DC69</f>
        <v>0</v>
      </c>
      <c r="DA69" s="114">
        <f>INDEX(Results_Cases!CL:CL,MATCH(A69,Results_Cases!A:A,0))/DC69</f>
        <v>0.11428571428571428</v>
      </c>
      <c r="DB69" s="114">
        <f>INDEX(Results_Cases!CM:CM,MATCH(A69,Results_Cases!A:A,0))/DC69</f>
        <v>8.5714285714285715E-2</v>
      </c>
      <c r="DC69" s="101">
        <f>INDEX(Results_Cases!HB:HB,MATCH(A69,Results_Cases!A:A,0))</f>
        <v>35</v>
      </c>
      <c r="DD69" s="112">
        <f>IF(ISERROR(INDEX(Results_Cases!CN:CN,MATCH(A69,Results_Cases!A:A,0))/DK69),"..",INDEX(Results_Cases!CN:CN,MATCH(A69,Results_Cases!A:A,0))/DK69)</f>
        <v>0.5714285714285714</v>
      </c>
      <c r="DE69" s="112">
        <f>IF(ISERROR(INDEX(Results_Cases!CO:CO,MATCH(A69,Results_Cases!A:A,0))/DK69),"..",INDEX(Results_Cases!CO:CO,MATCH(A69,Results_Cases!A:A,0))/DK69)</f>
        <v>5.7142857142857141E-2</v>
      </c>
      <c r="DF69" s="112">
        <f>IF(ISERROR(INDEX(Results_Cases!CP:CP,MATCH(A69,Results_Cases!A:A,0))/DK69),"..",INDEX(Results_Cases!CP:CP,MATCH(A69,Results_Cases!A:A,0))/DK69)</f>
        <v>0.22857142857142856</v>
      </c>
      <c r="DG69" s="112">
        <f>IF(ISERROR(INDEX(Results_Cases!CQ:CQ,MATCH(A69,Results_Cases!A:A,0))/DK69),"..",INDEX(Results_Cases!CQ:CQ,MATCH(A69,Results_Cases!A:A,0))/DK69)</f>
        <v>8.5714285714285715E-2</v>
      </c>
      <c r="DH69" s="112">
        <f>IF(ISERROR(INDEX(Results_Cases!CR:CR,MATCH(A69,Results_Cases!A:A,0))/DK69),"..",INDEX(Results_Cases!CR:CR,MATCH(A69,Results_Cases!A:A,0))/DK69)</f>
        <v>5.7142857142857141E-2</v>
      </c>
      <c r="DI69" s="105">
        <f>IF(ISERROR(INDEX(Results_Cases!CS:CS,MATCH(A69,Results_Cases!A:A,0))),0,INDEX(Results_Cases!CS:CS,MATCH(A69,Results_Cases!A:A,0)))</f>
        <v>7.4666666666666668</v>
      </c>
      <c r="DJ69" s="106">
        <f>IF(ISERROR(INDEX(Results_Cases!CT:CT,MATCH(A69,Results_Cases!A:A,0))),0,INDEX(Results_Cases!CT:CT,MATCH(A69,Results_Cases!A:A,0)))</f>
        <v>2</v>
      </c>
      <c r="DK69" s="113">
        <f>INDEX(Results_Cases!CN:CN,MATCH(A69,Results_Cases!A:A,0))+INDEX(Results_Cases!CO:CO,MATCH(A69,Results_Cases!A:A,0))+INDEX(Results_Cases!CP:CP,MATCH(A69,Results_Cases!A:A,0))+INDEX(Results_Cases!CQ:CQ,MATCH(A69,Results_Cases!A:A,0))+INDEX(Results_Cases!CR:CR,MATCH(A69,Results_Cases!A:A,0))</f>
        <v>35</v>
      </c>
      <c r="DL69" s="114">
        <f>IF(ISERROR(INDEX(Results_Cases!CU:CU,MATCH(A69,Results_Cases!A:A,0))/DO69),"..",INDEX(Results_Cases!CU:CU,MATCH(A69,Results_Cases!A:A,0))/DO69)</f>
        <v>0.15</v>
      </c>
      <c r="DM69" s="114">
        <f>IF(ISERROR(INDEX(Results_Cases!CV:CV,MATCH(A69,Results_Cases!A:A,0))/DO69),"..",INDEX(Results_Cases!CV:CV,MATCH(A69,Results_Cases!A:A,0))/DO69)</f>
        <v>0.85</v>
      </c>
      <c r="DN69" s="114">
        <f>IF(ISERROR(INDEX(Results_Cases!CW:CW,MATCH(A69,Results_Cases!A:A,0))/DO69),"..",INDEX(Results_Cases!CW:CW,MATCH(A69,Results_Cases!A:A,0))/DO69)</f>
        <v>0</v>
      </c>
      <c r="DO69" s="101">
        <f>INDEX(Results_Cases!CU:CU,MATCH(A69,Results_Cases!A:A,0))+INDEX(Results_Cases!CV:CV,MATCH(A69,Results_Cases!A:A,0))+INDEX(Results_Cases!CW:CW,MATCH(A69,Results_Cases!A:A,0))</f>
        <v>20</v>
      </c>
      <c r="DP69" s="112">
        <f>IF(ISERROR(INDEX(Results_Cases!CX:CX,MATCH(A69,Results_Cases!A:A,0))/DS69),"..",INDEX(Results_Cases!CX:CX,MATCH(A69,Results_Cases!A:A,0))/DS69)</f>
        <v>0.4838709677419355</v>
      </c>
      <c r="DQ69" s="112">
        <f>IF(ISERROR(INDEX(Results_Cases!CY:CY,MATCH(A69,Results_Cases!A:A,0))/DS69),"..",INDEX(Results_Cases!CY:CY,MATCH(A69,Results_Cases!A:A,0))/DS69)</f>
        <v>0.5161290322580645</v>
      </c>
      <c r="DR69" s="112">
        <f>IF(ISERROR(INDEX(Results_Cases!CZ:CZ,MATCH(A69,Results_Cases!A:A,0))/DS69),"..",INDEX(Results_Cases!CZ:CZ,MATCH(A69,Results_Cases!A:A,0))/DS69)</f>
        <v>0</v>
      </c>
      <c r="DS69" s="113">
        <f>INDEX(Results_Cases!CX:CX,MATCH(A69,Results_Cases!A:A,0))+INDEX(Results_Cases!CY:CY,MATCH(A69,Results_Cases!A:A,0))+INDEX(Results_Cases!CZ:CZ,MATCH(A69,Results_Cases!A:A,0))</f>
        <v>31</v>
      </c>
      <c r="DT69" s="114">
        <f>IF(ISERROR(INDEX(Results_Cases!DA:DA,MATCH(A69,Results_Cases!A:A,0))/EC69),"..",INDEX(Results_Cases!DA:DA,MATCH(A69,Results_Cases!A:A,0))/EC69)</f>
        <v>3.125E-2</v>
      </c>
      <c r="DU69" s="114">
        <f>IF(ISERROR(INDEX(Results_Cases!DB:DB,MATCH(A69,Results_Cases!A:A,0))/EC69),"..",INDEX(Results_Cases!DB:DB,MATCH(A69,Results_Cases!A:A,0))/EC69)</f>
        <v>0</v>
      </c>
      <c r="DV69" s="114">
        <f>IF(ISERROR(INDEX(Results_Cases!DC:DC,MATCH(A69,Results_Cases!A:A,0))/EC69),"..",INDEX(Results_Cases!DC:DC,MATCH(A69,Results_Cases!A:A,0))/EC69)</f>
        <v>0</v>
      </c>
      <c r="DW69" s="114">
        <f>IF(ISERROR(INDEX(Results_Cases!DD:DD,MATCH(A69,Results_Cases!A:A,0))/EC69),"..",INDEX(Results_Cases!DD:DD,MATCH(A69,Results_Cases!A:A,0))/EC69)</f>
        <v>6.25E-2</v>
      </c>
      <c r="DX69" s="114">
        <f>IF(ISERROR(INDEX(Results_Cases!DE:DE,MATCH(A69,Results_Cases!A:A,0))/EC69),"..",INDEX(Results_Cases!DE:DE,MATCH(A69,Results_Cases!A:A,0))/EC69)</f>
        <v>0.15625</v>
      </c>
      <c r="DY69" s="114">
        <f>IF(ISERROR(INDEX(Results_Cases!DF:DF,MATCH(A69,Results_Cases!A:A,0))/EC69),"..",INDEX(Results_Cases!DF:DF,MATCH(A69,Results_Cases!A:A,0))/EC69)</f>
        <v>0.53125</v>
      </c>
      <c r="DZ69" s="114">
        <f>IF(ISERROR(INDEX(Results_Cases!DG:DG,MATCH(A69,Results_Cases!A:A,0))/EC69),"..",INDEX(Results_Cases!DG:DG,MATCH(A69,Results_Cases!A:A,0))/EC69)</f>
        <v>0.21875</v>
      </c>
      <c r="EA69" s="114">
        <f>IF(ISERROR(INDEX(Results_Cases!DH:DH,MATCH(A69,Results_Cases!A:A,0))/EC69),"..",INDEX(Results_Cases!DH:DH,MATCH(A69,Results_Cases!A:A,0))/EC69)</f>
        <v>0</v>
      </c>
      <c r="EB69" s="115">
        <f>IF(ISERROR(INDEX(Results_Cases!DI:DI,MATCH(A69,Results_Cases!A:A,0))),"..",INDEX(Results_Cases!DI:DI,MATCH(A69,Results_Cases!A:A,0)))</f>
        <v>59.527777777777779</v>
      </c>
      <c r="EC69" s="101">
        <f>INDEX(Results_Cases!DA:DA,MATCH(A69,Results_Cases!A:A,0))+INDEX(Results_Cases!DB:DB,MATCH(A69,Results_Cases!A:A,0))+INDEX(Results_Cases!DC:DC,MATCH(A69,Results_Cases!A:A,0))+INDEX(Results_Cases!DD:DD,MATCH(A69,Results_Cases!A:A,0))+INDEX(Results_Cases!DE:DE,MATCH(A69,Results_Cases!A:A,0))+INDEX(Results_Cases!DF:DF,MATCH(A69,Results_Cases!A:A,0))+INDEX(Results_Cases!DG:DG,MATCH(A69,Results_Cases!A:A,0))+INDEX(Results_Cases!DH:DH,MATCH(A69,Results_Cases!A:A,0))</f>
        <v>32</v>
      </c>
      <c r="ED69" s="112">
        <f>IF(ISERROR(INDEX(Results_Cases!DJ:DJ,MATCH(A69,Results_Cases!A:A,0))/EI69),"..",INDEX(Results_Cases!DJ:DJ,MATCH(A69,Results_Cases!A:A,0))/EI69)</f>
        <v>0</v>
      </c>
      <c r="EE69" s="112">
        <f>IF(ISERROR(INDEX(Results_Cases!DK:DK,MATCH(A69,Results_Cases!A:A,0))/EI69),"..",INDEX(Results_Cases!DK:DK,MATCH(A69,Results_Cases!A:A,0))/EI69)</f>
        <v>3.0303030303030304E-2</v>
      </c>
      <c r="EF69" s="112">
        <f>IF(ISERROR(INDEX(Results_Cases!DL:DL,MATCH(A69,Results_Cases!A:A,0))/EI69),"..",INDEX(Results_Cases!DL:DL,MATCH(A69,Results_Cases!A:A,0))/EI69)</f>
        <v>0</v>
      </c>
      <c r="EG69" s="112">
        <f>IF(ISERROR(INDEX(Results_Cases!DM:DM,MATCH(A69,Results_Cases!A:A,0))/EI69),"..",INDEX(Results_Cases!DM:DM,MATCH(A69,Results_Cases!A:A,0))/EI69)</f>
        <v>0.84848484848484851</v>
      </c>
      <c r="EH69" s="112">
        <f>IF(ISERROR(INDEX(Results_Cases!DN:DN,MATCH(A69,Results_Cases!A:A,0))/EI69),"..",INDEX(Results_Cases!DN:DN,MATCH(A69,Results_Cases!A:A,0))/EI69)</f>
        <v>0.12121212121212122</v>
      </c>
      <c r="EI69" s="113">
        <f>INDEX(Results_Cases!DJ:DJ,MATCH(A69,Results_Cases!A:A,0))+INDEX(Results_Cases!DK:DK,MATCH(A69,Results_Cases!A:A,0))+INDEX(Results_Cases!DL:DL,MATCH(A69,Results_Cases!A:A,0))+INDEX(Results_Cases!DM:DM,MATCH(A69,Results_Cases!A:A,0))+INDEX(Results_Cases!DN:DN,MATCH(A69,Results_Cases!A:A,0))</f>
        <v>33</v>
      </c>
      <c r="EJ69" s="114">
        <f>IF(ISERROR(INDEX(Results_Cases!DO:DO,MATCH(A69,Results_Cases!A:A,0))/EI69),"..",INDEX(Results_Cases!DO:DO,MATCH(A69,Results_Cases!A:A,0))/EI69)</f>
        <v>0</v>
      </c>
      <c r="EK69" s="114">
        <f>IF(ISERROR(INDEX(Results_Cases!DP:DP,MATCH(A69,Results_Cases!A:A,0))/EI69),"..",INDEX(Results_Cases!DP:DP,MATCH(A69,Results_Cases!A:A,0))/EI69)</f>
        <v>0</v>
      </c>
      <c r="EL69" s="114">
        <f>IF(ISERROR(INDEX(Results_Cases!DQ:DQ,MATCH(A69,Results_Cases!A:A,0))/EI69),"..",INDEX(Results_Cases!DQ:DQ,MATCH(A69,Results_Cases!A:A,0))/EI69)</f>
        <v>0</v>
      </c>
      <c r="EM69" s="112">
        <f>IF(ISERROR(INDEX(Results_Cases!DR:DR,MATCH(A69,Results_Cases!A:A,0))/EI69),"..",INDEX(Results_Cases!DR:DR,MATCH(A69,Results_Cases!A:A,0))/EI69)</f>
        <v>0</v>
      </c>
      <c r="EN69" s="112">
        <f>IF(ISERROR(INDEX(Results_Cases!DS:DS,MATCH(A69,Results_Cases!A:A,0))/EI69),"..",INDEX(Results_Cases!DS:DS,MATCH(A69,Results_Cases!A:A,0))/EI69)</f>
        <v>0</v>
      </c>
      <c r="EO69" s="112">
        <f>IF(ISERROR(INDEX(Results_Cases!DT:DT,MATCH(A69,Results_Cases!A:A,0))/EI69),"..",INDEX(Results_Cases!DT:DT,MATCH(A69,Results_Cases!A:A,0))/EI69)</f>
        <v>0</v>
      </c>
      <c r="EP69" s="112">
        <f>IF(ISERROR(INDEX(Results_Cases!DU:DU,MATCH(A69,Results_Cases!A:A,0))/EI69),"..",INDEX(Results_Cases!DU:DU,MATCH(A69,Results_Cases!A:A,0))/EI69)</f>
        <v>3.0303030303030304E-2</v>
      </c>
      <c r="EQ69" s="114">
        <f>IF(ISERROR(INDEX(Results_Cases!DV:DV,MATCH(A69,Results_Cases!A:A,0))/EI69),"..",INDEX(Results_Cases!DV:DV,MATCH(A69,Results_Cases!A:A,0))/EI69)</f>
        <v>0</v>
      </c>
      <c r="ER69" s="114">
        <f>IF(ISERROR(INDEX(Results_Cases!DW:DW,MATCH(A69,Results_Cases!A:A,0))/EI69),"..",INDEX(Results_Cases!DW:DW,MATCH(A69,Results_Cases!A:A,0))/EI69)</f>
        <v>0</v>
      </c>
      <c r="ES69" s="114">
        <f>IF(ISERROR(INDEX(Results_Cases!DX:DX,MATCH(A69,Results_Cases!A:A,0))/EI69),"..",INDEX(Results_Cases!DX:DX,MATCH(A69,Results_Cases!A:A,0))/EI69)</f>
        <v>0</v>
      </c>
      <c r="ET69" s="114">
        <f>IF(ISERROR(INDEX(Results_Cases!DY:DY,MATCH(A69,Results_Cases!A:A,0))/EI69),"..",INDEX(Results_Cases!DY:DY,MATCH(A69,Results_Cases!A:A,0))/EI69)</f>
        <v>0</v>
      </c>
      <c r="EU69" s="114">
        <f>IF(ISERROR(INDEX(Results_Cases!DZ:DZ,MATCH(A69,Results_Cases!A:A,0))/EI69),"..",INDEX(Results_Cases!DZ:DZ,MATCH(A69,Results_Cases!A:A,0))/EI69)</f>
        <v>0</v>
      </c>
      <c r="EV69" s="114">
        <f>IF(ISERROR(INDEX(Results_Cases!EA:EA,MATCH(A69,Results_Cases!A:A,0))/EI69),"..",INDEX(Results_Cases!EA:EA,MATCH(A69,Results_Cases!A:A,0))/EI69)</f>
        <v>0</v>
      </c>
      <c r="EW69" s="114">
        <f>IF(ISERROR(INDEX(Results_Cases!EB:EB,MATCH(A69,Results_Cases!A:A,0))/EI69),"..",INDEX(Results_Cases!EB:EB,MATCH(A69,Results_Cases!A:A,0))/EI69)</f>
        <v>0</v>
      </c>
      <c r="EX69" s="112">
        <f>IF(ISERROR(INDEX(Results_Cases!EC:EC,MATCH(A69,Results_Cases!A:A,0))/EI69),"..",INDEX(Results_Cases!EC:EC,MATCH(A69,Results_Cases!A:A,0))/EI69)</f>
        <v>0</v>
      </c>
      <c r="EY69" s="112">
        <f>IF(ISERROR(INDEX(Results_Cases!ED:ED,MATCH(A69,Results_Cases!A:A,0))/EI69),"..",INDEX(Results_Cases!ED:ED,MATCH(A69,Results_Cases!A:A,0))/EI69)</f>
        <v>0</v>
      </c>
      <c r="EZ69" s="112">
        <f>IF(ISERROR(INDEX(Results_Cases!EE:EE,MATCH(A69,Results_Cases!A:A,0))/EI69),"..",INDEX(Results_Cases!EE:EE,MATCH(A69,Results_Cases!A:A,0))/EI69)</f>
        <v>0</v>
      </c>
      <c r="FA69" s="112">
        <f>IF(ISERROR(INDEX(Results_Cases!EF:EF,MATCH(A69,Results_Cases!A:A,0))/EI69),"..",INDEX(Results_Cases!EF:EF,MATCH(A69,Results_Cases!A:A,0))/EI69)</f>
        <v>0</v>
      </c>
      <c r="FB69" s="112">
        <f>IF(ISERROR(INDEX(Results_Cases!EG:EG,MATCH(A69,Results_Cases!A:A,0))/EI69),"..",INDEX(Results_Cases!EG:EG,MATCH(A69,Results_Cases!A:A,0))/EI69)</f>
        <v>0</v>
      </c>
      <c r="FC69" s="112">
        <f>IF(ISERROR(INDEX(Results_Cases!EH:EH,MATCH(A69,Results_Cases!A:A,0))/EI69),"..",INDEX(Results_Cases!EH:EH,MATCH(A69,Results_Cases!A:A,0))/EI69)</f>
        <v>0</v>
      </c>
      <c r="FD69" s="112">
        <f>IF(ISERROR(INDEX(Results_Cases!EI:EI,MATCH(A69,Results_Cases!A:A,0))/EI69),"..",INDEX(Results_Cases!EI:EI,MATCH(A69,Results_Cases!A:A,0))/EI69)</f>
        <v>0</v>
      </c>
      <c r="FE69" s="112">
        <f>IF(ISERROR(INDEX(Results_Cases!EJ:EJ,MATCH(A69,Results_Cases!A:A,0))/EI69),"..",INDEX(Results_Cases!EJ:EJ,MATCH(A69,Results_Cases!A:A,0))/EI69)</f>
        <v>0</v>
      </c>
      <c r="FF69" s="112">
        <f>IF(ISERROR(INDEX(Results_Cases!EK:EK,MATCH(A69,Results_Cases!A:A,0))/EI69),"..",INDEX(Results_Cases!EK:EK,MATCH(A69,Results_Cases!A:A,0))/EI69)</f>
        <v>0</v>
      </c>
      <c r="FG69" s="112">
        <f>IF(ISERROR(INDEX(Results_Cases!EL:EL,MATCH(A69,Results_Cases!A:A,0))/EI69),"..",INDEX(Results_Cases!EL:EL,MATCH(A69,Results_Cases!A:A,0))/EI69)</f>
        <v>0</v>
      </c>
      <c r="FH69" s="112">
        <f>IF(ISERROR(INDEX(Results_Cases!EM:EM,MATCH(A69,Results_Cases!A:A,0))/EI69),"..",INDEX(Results_Cases!EM:EM,MATCH(A69,Results_Cases!A:A,0))/EI69)</f>
        <v>0</v>
      </c>
      <c r="FI69" s="112">
        <f>IF(ISERROR(INDEX(Results_Cases!EN:EN,MATCH(A69,Results_Cases!A:A,0))/EI69),"..",INDEX(Results_Cases!EN:EN,MATCH(A69,Results_Cases!A:A,0))/EI69)</f>
        <v>0</v>
      </c>
      <c r="FJ69" s="112">
        <f>IF(ISERROR(INDEX(Results_Cases!EO:EO,MATCH(A69,Results_Cases!A:A,0))/EI69),"..",INDEX(Results_Cases!EO:EO,MATCH(A69,Results_Cases!A:A,0))/EI69)</f>
        <v>0</v>
      </c>
      <c r="FK69" s="112">
        <f>IF(ISERROR(INDEX(Results_Cases!EP:EP,MATCH(A69,Results_Cases!A:A,0))/EI69),"..",INDEX(Results_Cases!EP:EP,MATCH(A69,Results_Cases!A:A,0))/EI69)</f>
        <v>0</v>
      </c>
      <c r="FL69" s="112">
        <f>IF(ISERROR(INDEX(Results_Cases!EQ:EQ,MATCH(A69,Results_Cases!A:A,0))/EI69),"..",INDEX(Results_Cases!EQ:EQ,MATCH(A69,Results_Cases!A:A,0))/EI69)</f>
        <v>0</v>
      </c>
      <c r="FM69" s="112">
        <f>IF(ISERROR(INDEX(Results_Cases!ER:ER,MATCH(A69,Results_Cases!A:A,0))/EI69),"..",INDEX(Results_Cases!ER:ER,MATCH(A69,Results_Cases!A:A,0))/EI69)</f>
        <v>0</v>
      </c>
      <c r="FN69" s="112">
        <f>IF(ISERROR(INDEX(Results_Cases!ES:ES,MATCH(A69,Results_Cases!A:A,0))/EI69),"..",INDEX(Results_Cases!ES:ES,MATCH(A69,Results_Cases!A:A,0))/EI69)</f>
        <v>3.0303030303030304E-2</v>
      </c>
      <c r="FO69" s="112">
        <f>IF(ISERROR(INDEX(Results_Cases!ET:ET,MATCH(A69,Results_Cases!A:A,0))/EI69),"..",INDEX(Results_Cases!ET:ET,MATCH(A69,Results_Cases!A:A,0))/EI69)</f>
        <v>0</v>
      </c>
      <c r="FP69" s="112">
        <f>IF(ISERROR(INDEX(Results_Cases!EU:EU,MATCH(A69,Results_Cases!A:A,0))/EI69),"..",INDEX(Results_Cases!EU:EU,MATCH(A69,Results_Cases!A:A,0))/EI69)</f>
        <v>0</v>
      </c>
      <c r="FQ69" s="112">
        <f>IF(ISERROR(INDEX(Results_Cases!EV:EV,MATCH(A69,Results_Cases!A:A,0))/EI69),"..",INDEX(Results_Cases!EV:EV,MATCH(A69,Results_Cases!A:A,0))/EI69)</f>
        <v>0</v>
      </c>
      <c r="FR69" s="112">
        <f>IF(ISERROR(INDEX(Results_Cases!EW:EW,MATCH(A69,Results_Cases!A:A,0))/EI69),"..",INDEX(Results_Cases!EW:EW,MATCH(A69,Results_Cases!A:A,0))/EI69)</f>
        <v>0</v>
      </c>
      <c r="FS69" s="112">
        <f>IF(ISERROR(INDEX(Results_Cases!EX:EX,MATCH(A69,Results_Cases!A:A,0))/EI69),"..",INDEX(Results_Cases!EX:EX,MATCH(A69,Results_Cases!A:A,0))/EI69)</f>
        <v>0.81818181818181823</v>
      </c>
      <c r="FT69" s="114">
        <f>IF(ISERROR(INDEX(Results_Cases!EY:EY,MATCH(A69,Results_Cases!A:A,0))/EI69),"..",INDEX(Results_Cases!EY:EY,MATCH(A69,Results_Cases!A:A,0))/EI69)</f>
        <v>9.0909090909090912E-2</v>
      </c>
      <c r="FU69" s="114">
        <f>IF(ISERROR(INDEX(Results_Cases!EZ:EZ,MATCH(A69,Results_Cases!A:A,0))/EI69),"..",INDEX(Results_Cases!EZ:EZ,MATCH(A69,Results_Cases!A:A,0))/EI69)</f>
        <v>3.0303030303030304E-2</v>
      </c>
      <c r="FV69" s="112">
        <f>IF(ISERROR(INDEX(Results_Cases!FA:FA,MATCH(A69,Results_Cases!A:A,0))/GB69),"..",INDEX(Results_Cases!FA:FA,MATCH(A69,Results_Cases!A:A,0))/GB69)</f>
        <v>0.92307692307692313</v>
      </c>
      <c r="FW69" s="112">
        <f>IF(ISERROR(INDEX(Results_Cases!FB:FB,MATCH(A69,Results_Cases!A:A,0))/GB69),"..",INDEX(Results_Cases!FB:FB,MATCH(A69,Results_Cases!A:A,0))/GB69)</f>
        <v>0</v>
      </c>
      <c r="FX69" s="112">
        <f>IF(ISERROR(INDEX(Results_Cases!FC:FC,MATCH(A69,Results_Cases!A:A,0))/GB69),"..",INDEX(Results_Cases!FC:FC,MATCH(A69,Results_Cases!A:A,0))/GB69)</f>
        <v>0</v>
      </c>
      <c r="FY69" s="112">
        <f>IF(ISERROR(INDEX(Results_Cases!FD:FD,MATCH(A69,Results_Cases!A:A,0))/GB69),"..",INDEX(Results_Cases!FD:FD,MATCH(A69,Results_Cases!A:A,0))/GB69)</f>
        <v>0</v>
      </c>
      <c r="FZ69" s="112">
        <f>IF(ISERROR(INDEX(Results_Cases!FE:FE,MATCH(A69,Results_Cases!A:A,0))/GB69),"..",INDEX(Results_Cases!FE:FE,MATCH(A69,Results_Cases!A:A,0))/GB69)</f>
        <v>7.6923076923076927E-2</v>
      </c>
      <c r="GA69" s="116">
        <f>IF(ISERROR(INDEX(Results_Cases!FF:FF,MATCH(A69,Results_Cases!A:A,0))/GB69),"..",INDEX(Results_Cases!FF:FF,MATCH(A69,Results_Cases!A:A,0))/GB69)</f>
        <v>0</v>
      </c>
      <c r="GB69" s="113">
        <f>INDEX(Results_Cases!FA:FA,MATCH(A69,Results_Cases!A:A,0))+INDEX(Results_Cases!FB:FB,MATCH(A69,Results_Cases!A:A,0))+INDEX(Results_Cases!FC:FC,MATCH(A69,Results_Cases!A:A,0))+INDEX(Results_Cases!FD:FD,MATCH(A69,Results_Cases!A:A,0))+INDEX(Results_Cases!FE:FE,MATCH(A69,Results_Cases!A:A,0))+INDEX(Results_Cases!FF:FF,MATCH(A69,Results_Cases!A:A,0))</f>
        <v>26</v>
      </c>
      <c r="GC69" s="114">
        <f>IF(ISERROR(INDEX(Results_Cases!FG:FG,MATCH(A69,Results_Cases!A:A,0))/GQ69),"..",INDEX(Results_Cases!FG:FG,MATCH(A69,Results_Cases!A:A,0))/GQ69)</f>
        <v>0.95833333333333337</v>
      </c>
      <c r="GD69" s="114">
        <f>IF(ISERROR(INDEX(Results_Cases!FH:FH,MATCH(A69,Results_Cases!A:A,0))/GQ69),"..",INDEX(Results_Cases!FH:FH,MATCH(A69,Results_Cases!A:A,0))/GQ69)</f>
        <v>0</v>
      </c>
      <c r="GE69" s="114">
        <f>IF(ISERROR(INDEX(Results_Cases!FI:FI,MATCH(A69,Results_Cases!A:A,0))/GQ69),"..",INDEX(Results_Cases!FI:FI,MATCH(A69,Results_Cases!A:A,0))/GQ69)</f>
        <v>0</v>
      </c>
      <c r="GF69" s="114">
        <f>IF(ISERROR(INDEX(Results_Cases!FJ:FJ,MATCH(A69,Results_Cases!A:A,0))/GQ69),"..",INDEX(Results_Cases!FJ:FJ,MATCH(A69,Results_Cases!A:A,0))/GQ69)</f>
        <v>0</v>
      </c>
      <c r="GG69" s="114">
        <f>IF(ISERROR(INDEX(Results_Cases!FK:FK,MATCH(A69,Results_Cases!A:A,0))/GQ69),"..",INDEX(Results_Cases!FK:FK,MATCH(A69,Results_Cases!A:A,0))/GQ69)</f>
        <v>0</v>
      </c>
      <c r="GH69" s="114">
        <f>IF(ISERROR(INDEX(Results_Cases!FL:FL,MATCH(A69,Results_Cases!A:A,0))/GQ69),"..",INDEX(Results_Cases!FL:FL,MATCH(A69,Results_Cases!A:A,0))/GQ69)</f>
        <v>0</v>
      </c>
      <c r="GI69" s="114">
        <f>IF(ISERROR(INDEX(Results_Cases!FM:FM,MATCH(A69,Results_Cases!A:A,0))/GQ69),"..",INDEX(Results_Cases!FM:FM,MATCH(A69,Results_Cases!A:A,0))/GQ69)</f>
        <v>4.1666666666666664E-2</v>
      </c>
      <c r="GJ69" s="114">
        <f>IF(ISERROR(INDEX(Results_Cases!FN:FN,MATCH(A69,Results_Cases!A:A,0))/GQ69),"..",INDEX(Results_Cases!FN:FN,MATCH(A69,Results_Cases!A:A,0))/GQ69)</f>
        <v>0</v>
      </c>
      <c r="GK69" s="114">
        <f>IF(ISERROR(INDEX(Results_Cases!FO:FO,MATCH(A69,Results_Cases!A:A,0))/GQ69),"..",INDEX(Results_Cases!FO:FO,MATCH(A69,Results_Cases!A:A,0))/GQ69)</f>
        <v>0</v>
      </c>
      <c r="GL69" s="114">
        <f>IF(ISERROR(INDEX(Results_Cases!FP:FP,MATCH(A69,Results_Cases!A:A,0))/GQ69),"..",INDEX(Results_Cases!FP:FP,MATCH(A69,Results_Cases!A:A,0))/GQ69)</f>
        <v>0</v>
      </c>
      <c r="GM69" s="114">
        <f>IF(ISERROR(INDEX(Results_Cases!FQ:FQ,MATCH(A69,Results_Cases!A:A,0))/GQ69),"..",INDEX(Results_Cases!FQ:FQ,MATCH(A69,Results_Cases!A:A,0))/GQ69)</f>
        <v>0</v>
      </c>
      <c r="GN69" s="114">
        <f>IF(ISERROR(INDEX(Results_Cases!FR:FR,MATCH(A69,Results_Cases!A:A,0))/GQ69),"..",INDEX(Results_Cases!FR:FR,MATCH(A69,Results_Cases!A:A,0))/GQ69)</f>
        <v>0</v>
      </c>
      <c r="GO69" s="114">
        <f>IF(ISERROR(INDEX(Results_Cases!FS:FS,MATCH(A69,Results_Cases!A:A,0))/GQ69),"..",INDEX(Results_Cases!FS:FS,MATCH(A69,Results_Cases!A:A,0))/GQ69)</f>
        <v>0</v>
      </c>
      <c r="GP69" s="114">
        <f>IF(ISERROR(INDEX(Results_Cases!FT:FT,MATCH(A69,Results_Cases!A:A,0))/GQ69),"..",INDEX(Results_Cases!FT:FT,MATCH(A69,Results_Cases!A:A,0))/GQ69)</f>
        <v>0</v>
      </c>
      <c r="GQ69" s="101">
        <f>INDEX(Results_Cases!FG:FG,MATCH(A69,Results_Cases!A:A,0))+INDEX(Results_Cases!FH:FH,MATCH(A69,Results_Cases!A:A,0))+INDEX(Results_Cases!FI:FI,MATCH(A69,Results_Cases!A:A,0))+INDEX(Results_Cases!FJ:FJ,MATCH(A69,Results_Cases!A:A,0))+INDEX(Results_Cases!FK:FK,MATCH(A69,Results_Cases!A:A,0))+INDEX(Results_Cases!FL:FL,MATCH(A69,Results_Cases!A:A,0))+INDEX(Results_Cases!FM:FM,MATCH(A69,Results_Cases!A:A,0))+INDEX(Results_Cases!FN:FN,MATCH(A69,Results_Cases!A:A,0))+INDEX(Results_Cases!FO:FO,MATCH(A69,Results_Cases!A:A,0))+INDEX(Results_Cases!FP:FP,MATCH(A69,Results_Cases!A:A,0))+INDEX(Results_Cases!FQ:FQ,MATCH(A69,Results_Cases!A:A,0))+INDEX(Results_Cases!FR:FR,MATCH(A69,Results_Cases!A:A,0))+INDEX(Results_Cases!FS:FS,MATCH(A69,Results_Cases!A:A,0))+INDEX(Results_Cases!FT:FT,MATCH(A69,Results_Cases!A:A,0))</f>
        <v>24</v>
      </c>
      <c r="GR69" s="112" t="str">
        <f>IF(ISERROR(INDEX(Results_Cases!FU:FU,MATCH(A69,Results_Cases!A:A,0))/GS69),"..",INDEX(Results_Cases!FU:FU,MATCH(A69,Results_Cases!A:A,0))/GS69)</f>
        <v>..</v>
      </c>
      <c r="GS69" s="117">
        <f>INDEX(Results_Cases!FU:FU,MATCH(A69,Results_Cases!A:A,0))</f>
        <v>0</v>
      </c>
      <c r="GT69" s="114" t="str">
        <f>IF(ISERROR(INDEX(Results_Cases!FV:FV,MATCH(A69,Results_Cases!A:A,0))/GV69),"..",INDEX(Results_Cases!FV:FV,MATCH(A69,Results_Cases!A:A,0))/GV69)</f>
        <v>..</v>
      </c>
      <c r="GU69" s="114" t="str">
        <f>IF(ISERROR(INDEX(Results_Cases!FW:FW,MATCH(A69,Results_Cases!A:A,0))/GV69),"..",INDEX(Results_Cases!FW:FW,MATCH(A69,Results_Cases!A:A,0))/GV69)</f>
        <v>..</v>
      </c>
      <c r="GV69" s="118">
        <f>INDEX(Results_Cases!FV:FV,MATCH(A69,Results_Cases!A:A,0))+INDEX(Results_Cases!FW:FW,MATCH(A69,Results_Cases!A:A,0))</f>
        <v>0</v>
      </c>
      <c r="GW69" s="112" t="str">
        <f>IF(ISERROR(INDEX(Results_Cases!FX:FX,MATCH(A69,Results_Cases!A:A,0))/GZ69),"..",INDEX(Results_Cases!FX:FX,MATCH(A69,Results_Cases!A:A,0))/GZ69)</f>
        <v>..</v>
      </c>
      <c r="GX69" s="112" t="str">
        <f>IF(ISERROR(INDEX(Results_Cases!FY:FY,MATCH(A69,Results_Cases!A:A,0))/GZ69),"..",INDEX(Results_Cases!FY:FY,MATCH(A69,Results_Cases!A:A,0))/GZ69)</f>
        <v>..</v>
      </c>
      <c r="GY69" s="112" t="str">
        <f>IF(ISERROR(INDEX(Results_Cases!FZ:FZ,MATCH(A69,Results_Cases!A:A,0))/GZ69),"..",INDEX(Results_Cases!FZ:FZ,MATCH(A69,Results_Cases!A:A,0))/GZ69)</f>
        <v>..</v>
      </c>
      <c r="GZ69" s="117">
        <f>INDEX(Results_Cases!FX:FX,MATCH(A69,Results_Cases!A:A,0))+INDEX(Results_Cases!FY:FY,MATCH(A69,Results_Cases!A:A,0))+INDEX(Results_Cases!FZ:FZ,MATCH(A69,Results_Cases!A:A,0))</f>
        <v>0</v>
      </c>
      <c r="HA69" s="114">
        <f>IF(ISERROR(INDEX(Results_Cases!GA:GA,MATCH(A69,Results_Cases!A:A,0))/HF69),"..",INDEX(Results_Cases!GA:GA,MATCH(A69,Results_Cases!A:A,0))/HF69)</f>
        <v>1</v>
      </c>
      <c r="HB69" s="114">
        <f>IF(ISERROR(INDEX(Results_Cases!GB:GB,MATCH(A69,Results_Cases!A:A,0))/HF69),"..",INDEX(Results_Cases!GB:GB,MATCH(A69,Results_Cases!A:A,0))/HF69)</f>
        <v>0</v>
      </c>
      <c r="HC69" s="114">
        <f>IF(ISERROR(INDEX(Results_Cases!GC:GC,MATCH(A69,Results_Cases!A:A,0))/HF69),"..",INDEX(Results_Cases!GC:GC,MATCH(A69,Results_Cases!A:A,0))/HF69)</f>
        <v>0</v>
      </c>
      <c r="HD69" s="114">
        <f>IF(ISERROR(INDEX(Results_Cases!GD:GD,MATCH(A69,Results_Cases!A:A,0))/HF69),"..",INDEX(Results_Cases!GD:GD,MATCH(A69,Results_Cases!A:A,0))/HF69)</f>
        <v>0</v>
      </c>
      <c r="HE69" s="114">
        <f>IF(ISERROR(INDEX(Results_Cases!GE:GE,MATCH(A69,Results_Cases!A:A,0))/HF69),"..",INDEX(Results_Cases!GE:GE,MATCH(A69,Results_Cases!A:A,0))/HF69)</f>
        <v>0</v>
      </c>
      <c r="HF69" s="118">
        <f>INDEX(Results_Cases!GA:GA,MATCH(A69,Results_Cases!A:A,0))+INDEX(Results_Cases!GB:GB,MATCH(A69,Results_Cases!A:A,0))+INDEX(Results_Cases!GC:GC,MATCH(A69,Results_Cases!A:A,0))+INDEX(Results_Cases!GD:GD,MATCH(A69,Results_Cases!A:A,0))+INDEX(Results_Cases!GE:GE,MATCH(A69,Results_Cases!A:A,0))</f>
        <v>2</v>
      </c>
      <c r="HG69" s="112">
        <f>INDEX(Results_Cases!GF:GF,MATCH(A69,Results_Cases!A:A,0))/HO69</f>
        <v>0.70833333333333337</v>
      </c>
      <c r="HH69" s="112">
        <f>INDEX(Results_Cases!GG:GG,MATCH(A69,Results_Cases!A:A,0))/HO69</f>
        <v>0.25</v>
      </c>
      <c r="HI69" s="112">
        <f>INDEX(Results_Cases!GH:GH,MATCH(A69,Results_Cases!A:A,0))/HO69</f>
        <v>4.1666666666666664E-2</v>
      </c>
      <c r="HJ69" s="112">
        <f>INDEX(Results_Cases!GI:GI,MATCH(A69,Results_Cases!A:A,0))/HO69</f>
        <v>0</v>
      </c>
      <c r="HK69" s="112">
        <f>INDEX(Results_Cases!GJ:GJ,MATCH(A69,Results_Cases!A:A,0))/HO69</f>
        <v>0</v>
      </c>
      <c r="HL69" s="112">
        <f>INDEX(Results_Cases!GK:GK,MATCH(A69,Results_Cases!A:A,0))/HO69</f>
        <v>8.3333333333333329E-2</v>
      </c>
      <c r="HM69" s="112">
        <f>INDEX(Results_Cases!GL:GL,MATCH(A69,Results_Cases!A:A,0))/HO69</f>
        <v>4.1666666666666664E-2</v>
      </c>
      <c r="HN69" s="112">
        <f>INDEX(Results_Cases!GM:GM,MATCH(A69,Results_Cases!A:A,0))/HO69</f>
        <v>0</v>
      </c>
      <c r="HO69" s="113">
        <f>INDEX(Results_Cases!HC:HC,MATCH(A69,Results_Cases!A:A,0))</f>
        <v>24</v>
      </c>
      <c r="HP69" s="104">
        <f>IF(ISERROR(INDEX(Results_Cases!GN:GN,MATCH(A69,Results_Cases!A:A,0))/HX69),0,INDEX(Results_Cases!GN:GN,MATCH(A69,Results_Cases!A:A,0))/HX69)</f>
        <v>0.73076923076923073</v>
      </c>
      <c r="HQ69" s="104">
        <f>IF(ISERROR(INDEX(Results_Cases!GO:GO,MATCH(A69,Results_Cases!A:A,0))/HX69),0,INDEX(Results_Cases!GO:GO,MATCH(A69,Results_Cases!A:A,0))/HX69)</f>
        <v>0</v>
      </c>
      <c r="HR69" s="104">
        <f>IF(ISERROR(INDEX(Results_Cases!GP:GP,MATCH(A69,Results_Cases!A:A,0))/HX69),0,INDEX(Results_Cases!GP:GP,MATCH(A69,Results_Cases!A:A,0))/HX69)</f>
        <v>0</v>
      </c>
      <c r="HS69" s="104">
        <f>IF(ISERROR(INDEX(Results_Cases!GQ:GQ,MATCH(A69,Results_Cases!A:A,0))/HX69),0,INDEX(Results_Cases!GQ:GQ,MATCH(A69,Results_Cases!A:A,0))/HX69)</f>
        <v>0</v>
      </c>
      <c r="HT69" s="104">
        <f>IF(ISERROR(INDEX(Results_Cases!GR:GR,MATCH(A69,Results_Cases!A:A,0))/HX69),0,INDEX(Results_Cases!GR:GR,MATCH(A69,Results_Cases!A:A,0))/HX69)</f>
        <v>0.26923076923076922</v>
      </c>
      <c r="HU69" s="104">
        <f>IF(ISERROR(INDEX(Results_Cases!GS:GS,MATCH(A69,Results_Cases!A:A,0))/HX69),0,INDEX(Results_Cases!GS:GS,MATCH(A69,Results_Cases!A:A,0))/HX69)</f>
        <v>0</v>
      </c>
      <c r="HV69" s="104">
        <f>IF(ISERROR(INDEX(Results_Cases!GT:GT,MATCH(A69,Results_Cases!A:A,0))/HX69),0,INDEX(Results_Cases!GT:GT,MATCH(A69,Results_Cases!A:A,0))/HX69)</f>
        <v>0</v>
      </c>
      <c r="HW69" s="104">
        <f>IF(ISERROR(INDEX(Results_Cases!GU:GU,MATCH(A69,Results_Cases!A:A,0))/HX69),0,INDEX(Results_Cases!GU:GU,MATCH(A69,Results_Cases!A:A,0))/HX69)</f>
        <v>0</v>
      </c>
      <c r="HX69" s="101">
        <f>INDEX(Results_Cases!GN:GN,MATCH(A69,Results_Cases!A:A,0))+INDEX(Results_Cases!GO:GO,MATCH(A69,Results_Cases!A:A,0))+INDEX(Results_Cases!GP:GP,MATCH(A69,Results_Cases!A:A,0))+INDEX(Results_Cases!GQ:GQ,MATCH(A69,Results_Cases!A:A,0))+INDEX(Results_Cases!GR:GR,MATCH(A69,Results_Cases!A:A,0))+INDEX(Results_Cases!GS:GS,MATCH(A69,Results_Cases!A:A,0))+INDEX(Results_Cases!GT:GT,MATCH(A69,Results_Cases!A:A,0))+INDEX(Results_Cases!GU:GU,MATCH(A69,Results_Cases!A:A,0))</f>
        <v>26</v>
      </c>
      <c r="HY69" s="112">
        <f>IF(ISERROR(INDEX(Results_Cases!GV:GV,MATCH(A69,Results_Cases!A:A,0))/IA69),"..",INDEX(Results_Cases!GV:GV,MATCH(A69,Results_Cases!A:A,0))/IA69)</f>
        <v>0.52941176470588236</v>
      </c>
      <c r="HZ69" s="112">
        <f>IF(ISERROR(INDEX(Results_Cases!GW:GW,MATCH(A69,Results_Cases!A:A,0))/IA69),"..",INDEX(Results_Cases!GW:GW,MATCH(A69,Results_Cases!A:A,0))/IA69)</f>
        <v>0.47058823529411764</v>
      </c>
      <c r="IA69" s="113">
        <f>INDEX(Results_Cases!GV:GV,MATCH(A69,Results_Cases!A:A,0))+INDEX(Results_Cases!GW:GW,MATCH(A69,Results_Cases!A:A,0))</f>
        <v>34</v>
      </c>
      <c r="IB69" s="114">
        <f>IF(ISERROR(INDEX(Results_Cases!GX:GX,MATCH(A69,Results_Cases!A:A,0))/ID69),"..",INDEX(Results_Cases!GX:GX,MATCH(A69,Results_Cases!A:A,0))/ID69)</f>
        <v>0.17647058823529413</v>
      </c>
      <c r="IC69" s="114">
        <f>IF(ISERROR(INDEX(Results_Cases!GY:GY,MATCH(A69,Results_Cases!A:A,0))/ID69),"..",INDEX(Results_Cases!GY:GY,MATCH(A69,Results_Cases!A:A,0))/ID69)</f>
        <v>0.82352941176470584</v>
      </c>
      <c r="ID69" s="119">
        <f>INDEX(Results_Cases!GX:GX,MATCH(A69,Results_Cases!A:A,0))+INDEX(Results_Cases!GY:GY,MATCH(A69,Results_Cases!A:A,0))</f>
        <v>34</v>
      </c>
    </row>
  </sheetData>
  <sheetProtection algorithmName="SHA-512" hashValue="n67cGWLC/TDwQGEkGBJBzQLKg9hUhnyTpsg4SQzHKkhovqkjS+pAP2P2kJlcz4Vabc6TETKxEEZSHRGnhfLUTw==" saltValue="axh+FJzz2ewvyxio1kFJzQ==" spinCount="100000" sheet="1" objects="1" scenarios="1" sort="0" autoFilter="0"/>
  <autoFilter ref="A2:C69" xr:uid="{B4AD54BD-086F-4212-A890-9B78FDF537D4}">
    <sortState xmlns:xlrd2="http://schemas.microsoft.com/office/spreadsheetml/2017/richdata2" ref="A4:C69">
      <sortCondition ref="A2:A69"/>
    </sortState>
  </autoFilter>
  <sortState xmlns:xlrd2="http://schemas.microsoft.com/office/spreadsheetml/2017/richdata2" ref="A3:C69">
    <sortCondition ref="A3:A69"/>
  </sortState>
  <mergeCells count="40">
    <mergeCell ref="HG1:HO1"/>
    <mergeCell ref="HP1:HX1"/>
    <mergeCell ref="HY1:IA1"/>
    <mergeCell ref="FV1:GB1"/>
    <mergeCell ref="GC1:GQ1"/>
    <mergeCell ref="GT1:GV1"/>
    <mergeCell ref="GW1:GZ1"/>
    <mergeCell ref="HA1:HF1"/>
    <mergeCell ref="GR1:GS1"/>
    <mergeCell ref="U1:X1"/>
    <mergeCell ref="EX1:FS1"/>
    <mergeCell ref="CI1:CN1"/>
    <mergeCell ref="AL1:AR1"/>
    <mergeCell ref="AS1:AX1"/>
    <mergeCell ref="AY1:BD1"/>
    <mergeCell ref="BE1:BJ1"/>
    <mergeCell ref="BK1:BP1"/>
    <mergeCell ref="BQ1:BV1"/>
    <mergeCell ref="BW1:CB1"/>
    <mergeCell ref="CC1:CH1"/>
    <mergeCell ref="CU1:DC1"/>
    <mergeCell ref="DD1:DK1"/>
    <mergeCell ref="AD1:AK1"/>
    <mergeCell ref="Y1:AC1"/>
    <mergeCell ref="IB1:ID1"/>
    <mergeCell ref="A1:A2"/>
    <mergeCell ref="B1:B2"/>
    <mergeCell ref="C1:C2"/>
    <mergeCell ref="FT1:FU1"/>
    <mergeCell ref="CO1:CT1"/>
    <mergeCell ref="DL1:DO1"/>
    <mergeCell ref="DP1:DS1"/>
    <mergeCell ref="DT1:EC1"/>
    <mergeCell ref="ED1:EI1"/>
    <mergeCell ref="EJ1:EL1"/>
    <mergeCell ref="EM1:EP1"/>
    <mergeCell ref="EQ1:EW1"/>
    <mergeCell ref="D1:D2"/>
    <mergeCell ref="E1:G1"/>
    <mergeCell ref="H1:T1"/>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28E73-4657-49B1-AE23-8CC3701F217E}">
  <dimension ref="A1:TK70"/>
  <sheetViews>
    <sheetView workbookViewId="0">
      <pane xSplit="2" ySplit="1" topLeftCell="C2" activePane="bottomRight" state="frozen"/>
      <selection pane="topRight" activeCell="C1" sqref="C1"/>
      <selection pane="bottomLeft" activeCell="A2" sqref="A2"/>
      <selection pane="bottomRight"/>
    </sheetView>
  </sheetViews>
  <sheetFormatPr defaultRowHeight="15" x14ac:dyDescent="0.25"/>
  <cols>
    <col min="1" max="1" width="56.7109375" bestFit="1" customWidth="1"/>
    <col min="168" max="168" width="9.140625" style="19"/>
    <col min="386" max="386" width="9.140625" style="19"/>
    <col min="436" max="436" width="9.140625" style="60"/>
  </cols>
  <sheetData>
    <row r="1" spans="1:531" s="39" customFormat="1" ht="33.75" customHeight="1" x14ac:dyDescent="0.25">
      <c r="A1" s="39" t="str">
        <f>Selection_Tool!A1</f>
        <v>Archive / Region / Type:</v>
      </c>
      <c r="B1" s="39" t="s">
        <v>265</v>
      </c>
      <c r="C1" s="40" t="s">
        <v>269</v>
      </c>
      <c r="D1" s="40" t="s">
        <v>268</v>
      </c>
      <c r="E1" s="40" t="s">
        <v>267</v>
      </c>
      <c r="F1" s="40" t="s">
        <v>266</v>
      </c>
      <c r="G1" s="65" t="s">
        <v>243</v>
      </c>
      <c r="H1" s="40" t="s">
        <v>244</v>
      </c>
      <c r="I1" s="40" t="s">
        <v>270</v>
      </c>
      <c r="J1" s="40" t="str">
        <f>A1</f>
        <v>Archive / Region / Type:</v>
      </c>
      <c r="K1" s="40" t="s">
        <v>271</v>
      </c>
      <c r="L1" s="61" t="s">
        <v>302</v>
      </c>
      <c r="M1" s="65"/>
      <c r="N1" s="151" t="s">
        <v>210</v>
      </c>
      <c r="O1" s="151"/>
      <c r="P1" s="151"/>
      <c r="Q1" s="151"/>
      <c r="R1" s="151"/>
      <c r="S1" s="151"/>
      <c r="T1" s="151"/>
      <c r="U1" s="151"/>
      <c r="V1" s="150" t="s">
        <v>211</v>
      </c>
      <c r="W1" s="150"/>
      <c r="X1" s="150"/>
      <c r="Y1" s="150"/>
      <c r="Z1" s="150"/>
      <c r="AA1" s="150"/>
      <c r="AB1" s="150"/>
      <c r="AC1" s="150"/>
      <c r="AD1" s="151" t="s">
        <v>212</v>
      </c>
      <c r="AE1" s="151"/>
      <c r="AF1" s="151"/>
      <c r="AG1" s="151"/>
      <c r="AH1" s="151"/>
      <c r="AI1" s="151"/>
      <c r="AJ1" s="151"/>
      <c r="AK1" s="151"/>
      <c r="AL1" s="150" t="s">
        <v>213</v>
      </c>
      <c r="AM1" s="150"/>
      <c r="AN1" s="150"/>
      <c r="AO1" s="150"/>
      <c r="AP1" s="150"/>
      <c r="AQ1" s="150"/>
      <c r="AR1" s="150"/>
      <c r="AS1" s="150"/>
      <c r="AT1" s="151" t="s">
        <v>214</v>
      </c>
      <c r="AU1" s="151"/>
      <c r="AV1" s="151"/>
      <c r="AW1" s="151"/>
      <c r="AX1" s="151"/>
      <c r="AY1" s="151"/>
      <c r="AZ1" s="151"/>
      <c r="BA1" s="151"/>
      <c r="BB1" s="150" t="s">
        <v>215</v>
      </c>
      <c r="BC1" s="150"/>
      <c r="BD1" s="150"/>
      <c r="BE1" s="150"/>
      <c r="BF1" s="150"/>
      <c r="BG1" s="150"/>
      <c r="BH1" s="150"/>
      <c r="BI1" s="150"/>
      <c r="BJ1" s="151" t="s">
        <v>216</v>
      </c>
      <c r="BK1" s="151"/>
      <c r="BL1" s="151"/>
      <c r="BM1" s="151"/>
      <c r="BN1" s="151"/>
      <c r="BO1" s="151"/>
      <c r="BP1" s="151"/>
      <c r="BQ1" s="151"/>
      <c r="BR1" s="150" t="s">
        <v>217</v>
      </c>
      <c r="BS1" s="150"/>
      <c r="BT1" s="150"/>
      <c r="BU1" s="150"/>
      <c r="BV1" s="150"/>
      <c r="BW1" s="150"/>
      <c r="BX1" s="150"/>
      <c r="BY1" s="150"/>
      <c r="BZ1" s="151" t="s">
        <v>218</v>
      </c>
      <c r="CA1" s="151"/>
      <c r="CB1" s="151"/>
      <c r="CC1" s="151"/>
      <c r="CD1" s="151"/>
      <c r="CE1" s="151"/>
      <c r="CF1" s="151"/>
      <c r="CG1" s="151"/>
      <c r="CH1" s="150" t="s">
        <v>219</v>
      </c>
      <c r="CI1" s="150"/>
      <c r="CJ1" s="150"/>
      <c r="CK1" s="150"/>
      <c r="CL1" s="150"/>
      <c r="CM1" s="150"/>
      <c r="CN1" s="150"/>
      <c r="CO1" s="150"/>
      <c r="CP1" s="151" t="s">
        <v>220</v>
      </c>
      <c r="CQ1" s="151"/>
      <c r="CR1" s="151"/>
      <c r="CS1" s="151"/>
      <c r="CT1" s="151"/>
      <c r="CU1" s="151"/>
      <c r="CV1" s="151"/>
      <c r="CW1" s="151"/>
      <c r="CX1" s="150" t="s">
        <v>183</v>
      </c>
      <c r="CY1" s="150"/>
      <c r="CZ1" s="150"/>
      <c r="DA1" s="150"/>
      <c r="DB1" s="150"/>
      <c r="DC1" s="150"/>
      <c r="DD1" s="150"/>
      <c r="DE1" s="150"/>
      <c r="DF1" s="150"/>
      <c r="DG1" s="150"/>
      <c r="DH1" s="150"/>
      <c r="DI1" s="150"/>
      <c r="DJ1" s="151" t="s">
        <v>184</v>
      </c>
      <c r="DK1" s="151"/>
      <c r="DL1" s="151"/>
      <c r="DM1" s="151"/>
      <c r="DN1" s="151"/>
      <c r="DO1" s="151"/>
      <c r="DP1" s="151"/>
      <c r="DQ1" s="151"/>
      <c r="DR1" s="151"/>
      <c r="DS1" s="151"/>
      <c r="DT1" s="151"/>
      <c r="DU1" s="151"/>
      <c r="DV1" s="151"/>
      <c r="DW1" s="151"/>
      <c r="DX1" s="150" t="s">
        <v>263</v>
      </c>
      <c r="DY1" s="150"/>
      <c r="DZ1" s="150"/>
      <c r="EA1" s="150"/>
      <c r="EB1" s="150"/>
      <c r="EC1" s="150"/>
      <c r="ED1" s="150"/>
      <c r="EE1" s="150"/>
      <c r="EF1" s="150"/>
      <c r="EG1" s="150"/>
      <c r="EH1" s="150"/>
      <c r="EI1" s="150"/>
      <c r="EJ1" s="150"/>
      <c r="EK1" s="150"/>
      <c r="EL1" s="150"/>
      <c r="EM1" s="150"/>
      <c r="EN1" s="150"/>
      <c r="EO1" s="150"/>
      <c r="EP1" s="150"/>
      <c r="EQ1" s="150"/>
      <c r="ER1" s="150"/>
      <c r="ES1" s="151" t="s">
        <v>262</v>
      </c>
      <c r="ET1" s="151"/>
      <c r="EU1" s="151"/>
      <c r="EV1" s="151"/>
      <c r="EW1" s="151"/>
      <c r="EX1" s="151"/>
      <c r="EY1" s="151"/>
      <c r="EZ1" s="151"/>
      <c r="FA1" s="151"/>
      <c r="FB1" s="151"/>
      <c r="FC1" s="151"/>
      <c r="FD1" s="151"/>
      <c r="FE1" s="151"/>
      <c r="FF1" s="151"/>
      <c r="FG1" s="151"/>
      <c r="FH1" s="151"/>
      <c r="FI1" s="151"/>
      <c r="FJ1" s="151"/>
      <c r="FK1" s="151"/>
      <c r="FL1" s="151"/>
      <c r="FM1" s="150" t="s">
        <v>273</v>
      </c>
      <c r="FN1" s="150"/>
      <c r="FO1" s="150"/>
      <c r="FP1" s="150"/>
      <c r="FQ1" s="150"/>
      <c r="FR1" s="150"/>
      <c r="FS1" s="150"/>
      <c r="FT1" s="150"/>
      <c r="FU1" s="150"/>
      <c r="FV1" s="150"/>
      <c r="FW1" s="150"/>
      <c r="FX1" s="150"/>
      <c r="FY1" s="150"/>
      <c r="FZ1" s="150"/>
      <c r="GA1" s="150"/>
      <c r="GB1" s="150"/>
      <c r="GC1" s="150"/>
      <c r="GD1" s="152" t="s">
        <v>274</v>
      </c>
      <c r="GE1" s="152"/>
      <c r="GF1" s="152"/>
      <c r="GG1" s="152"/>
      <c r="GH1" s="152"/>
      <c r="GI1" s="152"/>
      <c r="GJ1" s="152"/>
      <c r="GK1" s="152"/>
      <c r="GL1" s="152"/>
      <c r="GM1" s="152"/>
      <c r="GN1" s="152"/>
      <c r="GO1" s="152"/>
      <c r="GP1" s="152"/>
      <c r="GQ1" s="152"/>
      <c r="GR1" s="152"/>
      <c r="GS1" s="152"/>
      <c r="GT1" s="152"/>
      <c r="GU1" s="150" t="s">
        <v>275</v>
      </c>
      <c r="GV1" s="150"/>
      <c r="GW1" s="150"/>
      <c r="GX1" s="150"/>
      <c r="GY1" s="150"/>
      <c r="GZ1" s="150"/>
      <c r="HA1" s="150"/>
      <c r="HB1" s="150"/>
      <c r="HC1" s="150"/>
      <c r="HD1" s="150"/>
      <c r="HE1" s="150"/>
      <c r="HF1" s="150"/>
      <c r="HG1" s="150"/>
      <c r="HH1" s="150"/>
      <c r="HI1" s="150"/>
      <c r="HJ1" s="150"/>
      <c r="HK1" s="150"/>
      <c r="HL1" s="152" t="s">
        <v>276</v>
      </c>
      <c r="HM1" s="152"/>
      <c r="HN1" s="152"/>
      <c r="HO1" s="152"/>
      <c r="HP1" s="152"/>
      <c r="HQ1" s="152"/>
      <c r="HR1" s="152"/>
      <c r="HS1" s="152"/>
      <c r="HT1" s="152"/>
      <c r="HU1" s="152"/>
      <c r="HV1" s="152"/>
      <c r="HW1" s="152"/>
      <c r="HX1" s="152"/>
      <c r="HY1" s="152"/>
      <c r="HZ1" s="152"/>
      <c r="IA1" s="152"/>
      <c r="IB1" s="152"/>
      <c r="IC1" s="150" t="s">
        <v>277</v>
      </c>
      <c r="ID1" s="150"/>
      <c r="IE1" s="150"/>
      <c r="IF1" s="150"/>
      <c r="IG1" s="150"/>
      <c r="IH1" s="150"/>
      <c r="II1" s="150"/>
      <c r="IJ1" s="150"/>
      <c r="IK1" s="150"/>
      <c r="IL1" s="150"/>
      <c r="IM1" s="150"/>
      <c r="IN1" s="150"/>
      <c r="IO1" s="150"/>
      <c r="IP1" s="150"/>
      <c r="IQ1" s="150"/>
      <c r="IR1" s="150"/>
      <c r="IS1" s="150"/>
      <c r="IT1" s="152" t="s">
        <v>278</v>
      </c>
      <c r="IU1" s="152"/>
      <c r="IV1" s="152"/>
      <c r="IW1" s="152"/>
      <c r="IX1" s="152"/>
      <c r="IY1" s="152"/>
      <c r="IZ1" s="152"/>
      <c r="JA1" s="152"/>
      <c r="JB1" s="152"/>
      <c r="JC1" s="152"/>
      <c r="JD1" s="152"/>
      <c r="JE1" s="152"/>
      <c r="JF1" s="152"/>
      <c r="JG1" s="152"/>
      <c r="JH1" s="152"/>
      <c r="JI1" s="152"/>
      <c r="JJ1" s="152"/>
      <c r="JK1" s="150" t="s">
        <v>279</v>
      </c>
      <c r="JL1" s="150"/>
      <c r="JM1" s="150"/>
      <c r="JN1" s="150"/>
      <c r="JO1" s="150"/>
      <c r="JP1" s="150"/>
      <c r="JQ1" s="150"/>
      <c r="JR1" s="150"/>
      <c r="JS1" s="150"/>
      <c r="JT1" s="150"/>
      <c r="JU1" s="150"/>
      <c r="JV1" s="150"/>
      <c r="JW1" s="150"/>
      <c r="JX1" s="150"/>
      <c r="JY1" s="150"/>
      <c r="JZ1" s="150"/>
      <c r="KA1" s="150"/>
      <c r="KB1" s="152" t="s">
        <v>280</v>
      </c>
      <c r="KC1" s="152"/>
      <c r="KD1" s="152"/>
      <c r="KE1" s="152"/>
      <c r="KF1" s="152"/>
      <c r="KG1" s="152"/>
      <c r="KH1" s="152"/>
      <c r="KI1" s="152"/>
      <c r="KJ1" s="152"/>
      <c r="KK1" s="152"/>
      <c r="KL1" s="152"/>
      <c r="KM1" s="152"/>
      <c r="KN1" s="152"/>
      <c r="KO1" s="152"/>
      <c r="KP1" s="152"/>
      <c r="KQ1" s="152"/>
      <c r="KR1" s="152"/>
      <c r="KS1" s="150" t="s">
        <v>281</v>
      </c>
      <c r="KT1" s="150"/>
      <c r="KU1" s="150"/>
      <c r="KV1" s="150"/>
      <c r="KW1" s="150"/>
      <c r="KX1" s="150"/>
      <c r="KY1" s="150"/>
      <c r="KZ1" s="150"/>
      <c r="LA1" s="150"/>
      <c r="LB1" s="150"/>
      <c r="LC1" s="150"/>
      <c r="LD1" s="150"/>
      <c r="LE1" s="150"/>
      <c r="LF1" s="150"/>
      <c r="LG1" s="150"/>
      <c r="LH1" s="150"/>
      <c r="LI1" s="150"/>
      <c r="LJ1" s="151" t="s">
        <v>224</v>
      </c>
      <c r="LK1" s="151"/>
      <c r="LL1" s="151"/>
      <c r="LM1" s="151"/>
      <c r="LN1" s="151"/>
      <c r="LO1" s="151"/>
      <c r="LP1" s="151"/>
      <c r="LQ1" s="151"/>
      <c r="LR1" s="150" t="s">
        <v>225</v>
      </c>
      <c r="LS1" s="150"/>
      <c r="LT1" s="150"/>
      <c r="LU1" s="150"/>
      <c r="LV1" s="150"/>
      <c r="LW1" s="150"/>
      <c r="LX1" s="150"/>
      <c r="LY1" s="150"/>
      <c r="LZ1" s="151" t="s">
        <v>226</v>
      </c>
      <c r="MA1" s="151"/>
      <c r="MB1" s="151"/>
      <c r="MC1" s="151"/>
      <c r="MD1" s="151"/>
      <c r="ME1" s="151"/>
      <c r="MF1" s="151"/>
      <c r="MG1" s="151"/>
      <c r="MH1" s="150" t="s">
        <v>227</v>
      </c>
      <c r="MI1" s="150"/>
      <c r="MJ1" s="150"/>
      <c r="MK1" s="150"/>
      <c r="ML1" s="150"/>
      <c r="MM1" s="150"/>
      <c r="MN1" s="150"/>
      <c r="MO1" s="150"/>
      <c r="MP1" s="151" t="s">
        <v>228</v>
      </c>
      <c r="MQ1" s="151"/>
      <c r="MR1" s="151"/>
      <c r="MS1" s="151"/>
      <c r="MT1" s="151"/>
      <c r="MU1" s="151"/>
      <c r="MV1" s="151"/>
      <c r="MW1" s="151"/>
      <c r="MX1" s="150" t="s">
        <v>229</v>
      </c>
      <c r="MY1" s="150"/>
      <c r="MZ1" s="150"/>
      <c r="NA1" s="150"/>
      <c r="NB1" s="150"/>
      <c r="NC1" s="150"/>
      <c r="ND1" s="150"/>
      <c r="NE1" s="150"/>
      <c r="NF1" s="151" t="s">
        <v>261</v>
      </c>
      <c r="NG1" s="151"/>
      <c r="NH1" s="151"/>
      <c r="NI1" s="151"/>
      <c r="NJ1" s="151"/>
      <c r="NK1" s="151"/>
      <c r="NL1" s="151"/>
      <c r="NM1" s="151"/>
      <c r="NN1" s="151"/>
      <c r="NO1" s="151"/>
      <c r="NP1" s="151"/>
      <c r="NQ1" s="151"/>
      <c r="NR1" s="151"/>
      <c r="NS1" s="151"/>
      <c r="NT1" s="151"/>
      <c r="NU1" s="151"/>
      <c r="NV1" s="151"/>
      <c r="NW1" s="150" t="s">
        <v>283</v>
      </c>
      <c r="NX1" s="150"/>
      <c r="NY1" s="150"/>
      <c r="NZ1" s="150"/>
      <c r="OA1" s="150"/>
      <c r="OB1" s="150"/>
      <c r="OC1" s="150"/>
      <c r="OD1" s="150"/>
      <c r="OE1" s="151" t="s">
        <v>260</v>
      </c>
      <c r="OF1" s="151"/>
      <c r="OG1" s="151"/>
      <c r="OH1" s="151"/>
      <c r="OI1" s="151"/>
      <c r="OJ1" s="151"/>
      <c r="OK1" s="151"/>
      <c r="OL1" s="151"/>
      <c r="OM1" s="151"/>
      <c r="ON1" s="151"/>
      <c r="OO1" s="151"/>
      <c r="OP1" s="151"/>
      <c r="OQ1" s="151"/>
      <c r="OR1" s="150" t="s">
        <v>199</v>
      </c>
      <c r="OS1" s="150"/>
      <c r="OT1" s="150"/>
      <c r="OU1" s="150"/>
      <c r="OV1" s="150"/>
      <c r="OW1" s="150"/>
      <c r="OX1" s="150"/>
      <c r="OY1" s="150"/>
      <c r="OZ1" s="150"/>
      <c r="PA1" s="150"/>
      <c r="PB1" s="150"/>
      <c r="PC1" s="150"/>
      <c r="PD1" s="150"/>
      <c r="PE1" s="151" t="s">
        <v>200</v>
      </c>
      <c r="PF1" s="151"/>
      <c r="PG1" s="151"/>
      <c r="PH1" s="151"/>
      <c r="PI1" s="151"/>
      <c r="PJ1" s="151"/>
      <c r="PK1" s="151"/>
      <c r="PL1" s="151"/>
      <c r="PM1" s="151"/>
      <c r="PN1" s="151"/>
      <c r="PO1" s="151"/>
      <c r="PP1" s="151"/>
      <c r="PQ1" s="151"/>
      <c r="PR1" s="151"/>
      <c r="PS1" s="151"/>
      <c r="PT1" s="151"/>
      <c r="PU1" s="151"/>
      <c r="PV1" s="151"/>
      <c r="PW1" s="151"/>
      <c r="PX1" s="151"/>
      <c r="PY1" s="151"/>
      <c r="PZ1" s="151"/>
      <c r="QA1" s="151"/>
      <c r="QB1" s="151"/>
      <c r="QC1" s="150" t="s">
        <v>40</v>
      </c>
      <c r="QD1" s="150"/>
      <c r="QE1" s="150"/>
      <c r="QF1" s="150"/>
      <c r="QG1" s="150"/>
      <c r="QH1" s="150"/>
      <c r="QI1" s="150"/>
      <c r="QJ1" s="150"/>
      <c r="QK1" s="150"/>
      <c r="QL1" s="150"/>
      <c r="QM1" s="150"/>
      <c r="QN1" s="150"/>
      <c r="QO1" s="150"/>
      <c r="QP1" s="150"/>
      <c r="QQ1" s="150"/>
      <c r="QR1" s="150"/>
      <c r="QS1" s="150"/>
      <c r="QT1" s="151" t="s">
        <v>201</v>
      </c>
      <c r="QU1" s="151"/>
      <c r="QV1" s="151"/>
      <c r="QW1" s="151"/>
      <c r="QX1" s="151"/>
      <c r="QY1" s="151"/>
      <c r="QZ1" s="151"/>
      <c r="RA1" s="151"/>
      <c r="RB1" s="151"/>
      <c r="RC1" s="151"/>
      <c r="RD1" s="151"/>
      <c r="RE1" s="151"/>
      <c r="RF1" s="151"/>
      <c r="RG1" s="151"/>
      <c r="RH1" s="151"/>
      <c r="RI1" s="151"/>
      <c r="RJ1" s="151"/>
      <c r="RK1" s="150" t="s">
        <v>284</v>
      </c>
      <c r="RL1" s="150"/>
      <c r="RM1" s="150"/>
      <c r="RN1" s="150"/>
      <c r="RO1" s="150"/>
      <c r="RP1" s="150"/>
      <c r="RQ1" s="150"/>
      <c r="RR1" s="150"/>
      <c r="RS1" s="151" t="s">
        <v>285</v>
      </c>
      <c r="RT1" s="151"/>
      <c r="RU1" s="151"/>
      <c r="RV1" s="151"/>
      <c r="RW1" s="151"/>
      <c r="RX1" s="151"/>
      <c r="RY1" s="151"/>
      <c r="RZ1" s="151"/>
      <c r="SA1" s="151"/>
      <c r="SB1" s="151"/>
      <c r="SC1" s="151"/>
      <c r="SD1" s="151"/>
      <c r="SE1" s="151"/>
      <c r="SF1" s="151"/>
      <c r="SG1" s="151"/>
      <c r="SH1" s="151"/>
      <c r="SI1" s="151"/>
      <c r="SJ1" s="151"/>
      <c r="SK1" s="151"/>
      <c r="SL1" s="151"/>
      <c r="SM1" s="151"/>
      <c r="SN1" s="151"/>
      <c r="SO1" s="149" t="s">
        <v>292</v>
      </c>
      <c r="SP1" s="149"/>
      <c r="SQ1" s="149"/>
      <c r="SR1" s="149"/>
      <c r="SS1" s="149"/>
      <c r="ST1" s="149"/>
      <c r="SU1" s="149"/>
      <c r="SV1" s="149"/>
      <c r="SW1" s="149"/>
      <c r="SX1" s="149"/>
      <c r="SY1" s="149"/>
      <c r="SZ1" s="149"/>
      <c r="TA1" s="149"/>
      <c r="TB1" s="149"/>
      <c r="TC1" s="149"/>
      <c r="TD1" s="149"/>
      <c r="TE1" s="149"/>
      <c r="TF1" s="149"/>
      <c r="TG1" s="149"/>
      <c r="TH1" s="149"/>
      <c r="TI1" s="149"/>
      <c r="TJ1" s="149"/>
      <c r="TK1" s="149"/>
    </row>
    <row r="2" spans="1:531" s="32" customFormat="1" ht="11.25" x14ac:dyDescent="0.2">
      <c r="A2" s="32" t="str">
        <f>IF(Selection_Tool!E2="X",Selection_Tool!A2,"")</f>
        <v/>
      </c>
      <c r="B2" s="33">
        <v>0.66899999999999971</v>
      </c>
      <c r="C2" s="35">
        <f>RANK(D2,$D$2:$D$68,1)</f>
        <v>1</v>
      </c>
      <c r="D2" s="35">
        <f>(B2*E2)+F2</f>
        <v>1.6689999999999996</v>
      </c>
      <c r="E2" s="35">
        <f>(COUNTIF($F$2:$F$68,F2)&gt;1)*1</f>
        <v>1</v>
      </c>
      <c r="F2" s="35">
        <f>RANK(G2,$G$2:$G$68)</f>
        <v>1</v>
      </c>
      <c r="G2" s="71">
        <f>IF(ISERROR(INDEX(Results_TabularAnalysis!E:E,MATCH(A2,Results_TabularAnalysis!A:A,0))),0,INDEX(Results_TabularAnalysis!E:E,MATCH(A2,Results_TabularAnalysis!A:A,0)))</f>
        <v>0</v>
      </c>
      <c r="H2" s="35">
        <f>IF(ISERROR(INDEX(Results_TabularAnalysis!F:F,MATCH(A2,Results_TabularAnalysis!A:A,0))),0,INDEX(Results_TabularAnalysis!F:F,MATCH(A2,Results_TabularAnalysis!A:A,0)))</f>
        <v>0</v>
      </c>
      <c r="I2" s="35">
        <v>1</v>
      </c>
      <c r="J2" s="36" t="str">
        <f t="shared" ref="J2:J33" si="0">INDEX(A:A,MATCH(I2,C:C,0))</f>
        <v/>
      </c>
      <c r="K2" s="37">
        <f>INDEX(H:H,MATCH(I2,C:C,0))</f>
        <v>0</v>
      </c>
      <c r="L2" s="37">
        <f>INDEX(G:G,MATCH(I2,C:C,0))</f>
        <v>0</v>
      </c>
      <c r="M2" s="35">
        <f>LEN(J2)</f>
        <v>0</v>
      </c>
      <c r="N2" s="38">
        <f>RANK(O2,$O$2:$O$68,1)</f>
        <v>1</v>
      </c>
      <c r="O2" s="38">
        <f t="shared" ref="O2:O33" si="1">(B2*P2)+Q2</f>
        <v>1.6689999999999996</v>
      </c>
      <c r="P2" s="38">
        <f>(COUNTIF($Q$2:$Q$68,Q2)&gt;1)*1</f>
        <v>1</v>
      </c>
      <c r="Q2" s="38">
        <f>RANK(R2,$R$2:$R$68)</f>
        <v>1</v>
      </c>
      <c r="R2" s="33">
        <f>IF(ISERROR(INDEX(Results_TabularAnalysis!H:H,MATCH(A2,Results_TabularAnalysis!A:A,0))),0,INDEX(Results_TabularAnalysis!H:H,MATCH(A2,Results_TabularAnalysis!A:A,0)))</f>
        <v>0</v>
      </c>
      <c r="S2" s="33">
        <v>1</v>
      </c>
      <c r="T2" s="41" t="str">
        <f t="shared" ref="T2:T33" si="2">INDEX(A:A,MATCH(S2,N:N,0))</f>
        <v/>
      </c>
      <c r="U2" s="34">
        <f t="shared" ref="U2:U33" si="3">INDEX(R:R,MATCH(S2,N:N,0))</f>
        <v>0</v>
      </c>
      <c r="V2" s="35">
        <f>RANK(W2,$W$2:$W$68,1)</f>
        <v>1</v>
      </c>
      <c r="W2" s="35">
        <f t="shared" ref="W2:W33" si="4">(B2*X2)+Y2</f>
        <v>1.6689999999999996</v>
      </c>
      <c r="X2" s="35">
        <f>(COUNTIF($Y$2:$Y$68,Y2)&gt;1)*1</f>
        <v>1</v>
      </c>
      <c r="Y2" s="35">
        <f>RANK(Z2,$Z$2:$Z$68)</f>
        <v>1</v>
      </c>
      <c r="Z2" s="35">
        <f>IF(ISERROR(INDEX(Results_TabularAnalysis!I:I,MATCH(A2,Results_TabularAnalysis!A:A,0))),0,INDEX(Results_TabularAnalysis!I:I,MATCH(A2,Results_TabularAnalysis!A:A,0)))</f>
        <v>0</v>
      </c>
      <c r="AA2" s="35">
        <v>1</v>
      </c>
      <c r="AB2" s="36" t="str">
        <f t="shared" ref="AB2:AB33" si="5">INDEX(A:A,MATCH(AA2,V:V,0))</f>
        <v/>
      </c>
      <c r="AC2" s="42">
        <f>INDEX(Z:Z,MATCH(AA2,V:V,0))</f>
        <v>0</v>
      </c>
      <c r="AD2" s="33">
        <f>RANK(AE2,$AE$2:$AE$68,1)</f>
        <v>1</v>
      </c>
      <c r="AE2" s="38">
        <f t="shared" ref="AE2:AE33" si="6">(B2*AF2)+AG2</f>
        <v>1.6689999999999996</v>
      </c>
      <c r="AF2" s="33">
        <f>(COUNTIF($AG$2:$AG$68,AG2)&gt;1)*1</f>
        <v>1</v>
      </c>
      <c r="AG2" s="33">
        <f>RANK(AH2,$AH$2:$AH$68)</f>
        <v>1</v>
      </c>
      <c r="AH2" s="33">
        <f>IF(ISERROR(INDEX(Results_TabularAnalysis!J:J,MATCH(A2,Results_TabularAnalysis!A:A,0))),0,INDEX(Results_TabularAnalysis!J:J,MATCH(A2,Results_TabularAnalysis!A:A,0)))</f>
        <v>0</v>
      </c>
      <c r="AI2" s="33">
        <v>1</v>
      </c>
      <c r="AJ2" s="32" t="str">
        <f t="shared" ref="AJ2:AJ33" si="7">INDEX(A:A,MATCH(AI2,AD:AD,0))</f>
        <v/>
      </c>
      <c r="AK2" s="34">
        <f>INDEX(AH:AH,MATCH(AI2,AD:AD,0))</f>
        <v>0</v>
      </c>
      <c r="AL2" s="35">
        <f>RANK(AM2,$AM$2:$AM$68,1)</f>
        <v>1</v>
      </c>
      <c r="AM2" s="35">
        <f t="shared" ref="AM2:AM33" si="8">(B2*AN2)+AO2</f>
        <v>1.6689999999999996</v>
      </c>
      <c r="AN2" s="35">
        <f>(COUNTIF($AO$2:$AO$68,AO2)&gt;1)*1</f>
        <v>1</v>
      </c>
      <c r="AO2" s="35">
        <f>RANK(AP2,$AP$2:$AP$68)</f>
        <v>1</v>
      </c>
      <c r="AP2" s="35">
        <f>IF(ISERROR(INDEX(Results_TabularAnalysis!K:K,MATCH(A2,Results_TabularAnalysis!A:A,0))),0,INDEX(Results_TabularAnalysis!K:K,MATCH(A2,Results_TabularAnalysis!A:A,0)))</f>
        <v>0</v>
      </c>
      <c r="AQ2" s="35">
        <v>1</v>
      </c>
      <c r="AR2" s="36" t="str">
        <f t="shared" ref="AR2:AR33" si="9">INDEX(A:A,MATCH(AQ2,AL:AL,0))</f>
        <v/>
      </c>
      <c r="AS2" s="42">
        <f>INDEX(AP:AP,MATCH(AQ2,AL:AL,0))</f>
        <v>0</v>
      </c>
      <c r="AT2" s="33">
        <f>RANK(AU2,$AU$2:$AU$68,1)</f>
        <v>1</v>
      </c>
      <c r="AU2" s="33">
        <f t="shared" ref="AU2:AU33" si="10">(B2*AV2)+AW2</f>
        <v>1.6689999999999996</v>
      </c>
      <c r="AV2" s="33">
        <f>(COUNTIF($AW$2:$AW$68,AW2)&gt;1)*1</f>
        <v>1</v>
      </c>
      <c r="AW2" s="33">
        <f>RANK(AX2,$AX$2:$AX$68)</f>
        <v>1</v>
      </c>
      <c r="AX2" s="33">
        <f>IF(ISERROR(INDEX(Results_TabularAnalysis!L:L,MATCH(A2,Results_TabularAnalysis!A:A,0))),0,INDEX(Results_TabularAnalysis!L:L,MATCH(A2,Results_TabularAnalysis!A:A,0)))</f>
        <v>0</v>
      </c>
      <c r="AY2" s="33">
        <v>1</v>
      </c>
      <c r="AZ2" s="32" t="str">
        <f t="shared" ref="AZ2:AZ33" si="11">INDEX(A:A,MATCH(AY2,AT:AT,0))</f>
        <v/>
      </c>
      <c r="BA2" s="34">
        <f>INDEX(AX:AX,MATCH(AY2,AT:AT,0))</f>
        <v>0</v>
      </c>
      <c r="BB2" s="35">
        <f>RANK(BC2,$BC$2:$BC$68,1)</f>
        <v>1</v>
      </c>
      <c r="BC2" s="35">
        <f t="shared" ref="BC2:BC33" si="12">(B2*BD2)+BE2</f>
        <v>1.6689999999999996</v>
      </c>
      <c r="BD2" s="35">
        <f>(COUNTIF($BE$2:$BE$68,BE2)&gt;1)*1</f>
        <v>1</v>
      </c>
      <c r="BE2" s="35">
        <f>RANK(BF2,$BF$2:$BF$68)</f>
        <v>1</v>
      </c>
      <c r="BF2" s="35">
        <f>IF(ISERROR(INDEX(Results_TabularAnalysis!M:M,MATCH(A2,Results_TabularAnalysis!A:A,0))),0,INDEX(Results_TabularAnalysis!M:M,MATCH(A2,Results_TabularAnalysis!A:A,0)))</f>
        <v>0</v>
      </c>
      <c r="BG2" s="35">
        <v>1</v>
      </c>
      <c r="BH2" s="36" t="str">
        <f t="shared" ref="BH2:BH33" si="13">INDEX(A:A,MATCH(BG2,BB:BB,0))</f>
        <v/>
      </c>
      <c r="BI2" s="42">
        <f>INDEX(BF:BF,MATCH(BG2,BB:BB,0))</f>
        <v>0</v>
      </c>
      <c r="BJ2" s="33">
        <f>RANK(BK2,$BK$2:$BK$68,1)</f>
        <v>1</v>
      </c>
      <c r="BK2" s="33">
        <f t="shared" ref="BK2:BK33" si="14">(B2*BL2)+BM2</f>
        <v>1.6689999999999996</v>
      </c>
      <c r="BL2" s="33">
        <f>(COUNTIF($BM$2:$BM$68,BM2)&gt;1)*1</f>
        <v>1</v>
      </c>
      <c r="BM2" s="33">
        <f>RANK(BN2,$BN$2:$BN$68)</f>
        <v>1</v>
      </c>
      <c r="BN2" s="33">
        <f>IF(ISERROR(INDEX(Results_TabularAnalysis!N:N,MATCH(A2,Results_TabularAnalysis!A:A,0))),0,INDEX(Results_TabularAnalysis!N:N,MATCH(A2,Results_TabularAnalysis!A:A,0)))</f>
        <v>0</v>
      </c>
      <c r="BO2" s="33">
        <v>1</v>
      </c>
      <c r="BP2" s="32" t="str">
        <f t="shared" ref="BP2:BP33" si="15">INDEX(A:A,MATCH(BO2,BJ:BJ,0))</f>
        <v/>
      </c>
      <c r="BQ2" s="34">
        <f>INDEX(BN:BN,MATCH(BO2,BJ:BJ,0))</f>
        <v>0</v>
      </c>
      <c r="BR2" s="35">
        <f>RANK(BS2,$BS$2:$BS$68,1)</f>
        <v>1</v>
      </c>
      <c r="BS2" s="35">
        <f t="shared" ref="BS2:BS33" si="16">(B2*BT2)+BU2</f>
        <v>1.6689999999999996</v>
      </c>
      <c r="BT2" s="35">
        <f>(COUNTIF($BU$2:$BU$68,BU2)&gt;1)*1</f>
        <v>1</v>
      </c>
      <c r="BU2" s="35">
        <f>RANK(BV2,$BV$2:$BV$68)</f>
        <v>1</v>
      </c>
      <c r="BV2" s="35">
        <f>IF(ISERROR(INDEX(Results_TabularAnalysis!O:O,MATCH(A2,Results_TabularAnalysis!A:A,0))),0,INDEX(Results_TabularAnalysis!O:O,MATCH(A2,Results_TabularAnalysis!A:A,0)))</f>
        <v>0</v>
      </c>
      <c r="BW2" s="35">
        <v>1</v>
      </c>
      <c r="BX2" s="36" t="str">
        <f t="shared" ref="BX2:BX33" si="17">INDEX(A:A,MATCH(BW2,BR:BR,0))</f>
        <v/>
      </c>
      <c r="BY2" s="42">
        <f>INDEX(BV:BV,MATCH(BW2,BR:BR,0))</f>
        <v>0</v>
      </c>
      <c r="BZ2" s="33">
        <f>RANK(CA2,$CA$2:$CA$68,1)</f>
        <v>1</v>
      </c>
      <c r="CA2" s="33">
        <f t="shared" ref="CA2:CA33" si="18">(B2*CB2)+CC2</f>
        <v>1.6689999999999996</v>
      </c>
      <c r="CB2" s="33">
        <f>(COUNTIF($CC$2:$CC$68,CC2)&gt;1)*1</f>
        <v>1</v>
      </c>
      <c r="CC2" s="33">
        <f>RANK(CD2,$CD$2:$CD$68)</f>
        <v>1</v>
      </c>
      <c r="CD2" s="33">
        <f>IF(ISERROR(INDEX(Results_TabularAnalysis!P:P,MATCH(A2,Results_TabularAnalysis!A:A,0))),0,INDEX(Results_TabularAnalysis!P:P,MATCH(A2,Results_TabularAnalysis!A:A,0)))</f>
        <v>0</v>
      </c>
      <c r="CE2" s="33">
        <v>1</v>
      </c>
      <c r="CF2" s="32" t="str">
        <f t="shared" ref="CF2:CF33" si="19">INDEX(A:A,MATCH(CE2,BZ:BZ,0))</f>
        <v/>
      </c>
      <c r="CG2" s="34">
        <f>INDEX(CD:CD,MATCH(CE2,BZ:BZ,0))</f>
        <v>0</v>
      </c>
      <c r="CH2" s="35">
        <f>RANK(CI2,$CI$2:$CI$68,1)</f>
        <v>1</v>
      </c>
      <c r="CI2" s="35">
        <f t="shared" ref="CI2:CI33" si="20">(B2*CJ2)+CK2</f>
        <v>1.6689999999999996</v>
      </c>
      <c r="CJ2" s="35">
        <f>(COUNTIF($CK$2:$CK$68,CK2)&gt;1)*1</f>
        <v>1</v>
      </c>
      <c r="CK2" s="35">
        <f>RANK(CL2,$CL$2:$CL$68)</f>
        <v>1</v>
      </c>
      <c r="CL2" s="35">
        <f>IF(ISERROR(INDEX(Results_TabularAnalysis!Q:Q,MATCH(A2,Results_TabularAnalysis!A:A,0))),0,INDEX(Results_TabularAnalysis!Q:Q,MATCH(A2,Results_TabularAnalysis!A:A,0)))</f>
        <v>0</v>
      </c>
      <c r="CM2" s="35">
        <v>1</v>
      </c>
      <c r="CN2" s="36" t="str">
        <f t="shared" ref="CN2:CN33" si="21">INDEX(A:A,MATCH(CM2,CH:CH,0))</f>
        <v/>
      </c>
      <c r="CO2" s="42">
        <f>INDEX(CL:CL,MATCH(CM2,CH:CH,0))</f>
        <v>0</v>
      </c>
      <c r="CP2" s="33">
        <f>RANK(CQ2,$CQ$2:$CQ$68,1)</f>
        <v>1</v>
      </c>
      <c r="CQ2" s="33">
        <f t="shared" ref="CQ2:CQ33" si="22">(B2*CR2)+CS2</f>
        <v>1.6689999999999996</v>
      </c>
      <c r="CR2" s="33">
        <f>(COUNTIF($CS$2:$CS$68,CS2)&gt;1)*1</f>
        <v>1</v>
      </c>
      <c r="CS2" s="33">
        <f>RANK(CT2,$CT$2:$CT$68)</f>
        <v>1</v>
      </c>
      <c r="CT2" s="33">
        <f>IF(ISERROR(INDEX(Results_TabularAnalysis!R:R,MATCH(A2,Results_TabularAnalysis!A:A,0))),0,INDEX(Results_TabularAnalysis!R:R,MATCH(A2,Results_TabularAnalysis!A:A,0)))</f>
        <v>0</v>
      </c>
      <c r="CU2" s="33">
        <v>1</v>
      </c>
      <c r="CV2" s="32" t="str">
        <f t="shared" ref="CV2:CV33" si="23">INDEX(A:A,MATCH(CU2,CP:CP,0))</f>
        <v/>
      </c>
      <c r="CW2" s="34">
        <f>INDEX(CT:CT,MATCH(CU2,CP:CP,0))</f>
        <v>0</v>
      </c>
      <c r="CX2" s="35">
        <f>RANK(CY2,$CY$2:$CY$68,1)</f>
        <v>1</v>
      </c>
      <c r="CY2" s="35">
        <f t="shared" ref="CY2:CY33" si="24">(B2*CZ2)+DA2</f>
        <v>1.6689999999999996</v>
      </c>
      <c r="CZ2" s="35">
        <f>(COUNTIF($DA$2:$DA$68,DA2)&gt;1)*1</f>
        <v>1</v>
      </c>
      <c r="DA2" s="35">
        <f>RANK(DB2,$DB$2:$DB$68)</f>
        <v>1</v>
      </c>
      <c r="DB2" s="35">
        <f>IF(ISERROR(INDEX(Results_TabularAnalysis!U:U,MATCH(A2,Results_TabularAnalysis!A:A,0))),0,INDEX(Results_TabularAnalysis!U:U,MATCH(A2,Results_TabularAnalysis!A:A,0)))</f>
        <v>0</v>
      </c>
      <c r="DC2" s="35">
        <f>IF(ISERROR(INDEX(Results_TabularAnalysis!V:V,MATCH(A2,Results_TabularAnalysis!A:A,0))),0,INDEX(Results_TabularAnalysis!V:V,MATCH(A2,Results_TabularAnalysis!A:A,0)))</f>
        <v>0</v>
      </c>
      <c r="DD2" s="35">
        <f>IF(ISERROR(INDEX(Results_TabularAnalysis!W:W,MATCH(A2,Results_TabularAnalysis!A:A,0))),0,INDEX(Results_TabularAnalysis!W:W,MATCH(A2,Results_TabularAnalysis!A:A,0)))</f>
        <v>0</v>
      </c>
      <c r="DE2" s="35">
        <v>1</v>
      </c>
      <c r="DF2" s="36" t="str">
        <f t="shared" ref="DF2:DF33" si="25">INDEX(A:A,MATCH(DE2,CX:CX,0))</f>
        <v/>
      </c>
      <c r="DG2" s="37">
        <f>INDEX(DB:DB,MATCH(DE2,CX:CX,0))</f>
        <v>0</v>
      </c>
      <c r="DH2" s="37">
        <f>INDEX(DC:DC,MATCH(DE2,CX:CX,0))</f>
        <v>0</v>
      </c>
      <c r="DI2" s="37">
        <f>INDEX(DD:DD,MATCH(DE2,CX:CX,0))</f>
        <v>0</v>
      </c>
      <c r="DJ2" s="33">
        <f>RANK(DK2,$DK$2:$DK$68,1)</f>
        <v>1</v>
      </c>
      <c r="DK2" s="33">
        <f t="shared" ref="DK2:DK33" si="26">(B2*DL2)+DM2</f>
        <v>1.6689999999999996</v>
      </c>
      <c r="DL2" s="33">
        <f>(COUNTIF($DM$2:$DM$68,DM2)&gt;1)*1</f>
        <v>1</v>
      </c>
      <c r="DM2" s="33">
        <f>RANK(DN2,$DN$2:$DN$68)</f>
        <v>1</v>
      </c>
      <c r="DN2" s="33">
        <f>IF(ISERROR(INDEX(Results_TabularAnalysis!Y:Y,MATCH(A2,Results_TabularAnalysis!A:A,0))),0,INDEX(Results_TabularAnalysis!Y:Y,MATCH(A2,Results_TabularAnalysis!A:A,0)))</f>
        <v>0</v>
      </c>
      <c r="DO2" s="33">
        <f>IF(ISERROR(INDEX(Results_TabularAnalysis!Z:Z,MATCH(A2,Results_TabularAnalysis!A:A,0))),0,INDEX(Results_TabularAnalysis!Z:Z,MATCH(A2,Results_TabularAnalysis!A:A,0)))</f>
        <v>0</v>
      </c>
      <c r="DP2" s="33">
        <f>IF(ISERROR(INDEX(Results_TabularAnalysis!AA:AA,MATCH(A2,Results_TabularAnalysis!A:A,0))),0,INDEX(Results_TabularAnalysis!AA:AA,MATCH(A2,Results_TabularAnalysis!A:A,0)))</f>
        <v>0</v>
      </c>
      <c r="DQ2" s="33">
        <f>IF(ISERROR(INDEX(Results_TabularAnalysis!AB:AB,MATCH(A2,Results_TabularAnalysis!A:A,0))),0,INDEX(Results_TabularAnalysis!AB:AB,MATCH(A2,Results_TabularAnalysis!A:A,0)))</f>
        <v>0</v>
      </c>
      <c r="DR2" s="33">
        <v>1</v>
      </c>
      <c r="DS2" s="32" t="str">
        <f t="shared" ref="DS2:DS33" si="27">INDEX(A:A,MATCH(DR2,DJ:DJ,0))</f>
        <v/>
      </c>
      <c r="DT2" s="43">
        <f>INDEX(DN:DN,MATCH(DR2,DJ:DJ,0))</f>
        <v>0</v>
      </c>
      <c r="DU2" s="43">
        <f>INDEX(DO:DO,MATCH(DR2,DJ:DJ,0))</f>
        <v>0</v>
      </c>
      <c r="DV2" s="43">
        <f>INDEX(DP:DP,MATCH(DR2,DJ:DJ,0))</f>
        <v>0</v>
      </c>
      <c r="DW2" s="43">
        <f>INDEX(DQ:DQ,MATCH(DR2,DJ:DJ,0))</f>
        <v>0</v>
      </c>
      <c r="DX2" s="35">
        <f>RANK(DY2,$DY$2:$DY$68,1)</f>
        <v>1</v>
      </c>
      <c r="DY2" s="35">
        <f t="shared" ref="DY2:DY33" si="28">(B2*DZ2)+EA2</f>
        <v>1.6689999999999996</v>
      </c>
      <c r="DZ2" s="35">
        <f>(COUNTIF($EA$2:$EA$68,EA2)&gt;1)*1</f>
        <v>1</v>
      </c>
      <c r="EA2" s="35">
        <f>RANK(EB2,$EB$2:$EB$68)</f>
        <v>1</v>
      </c>
      <c r="EB2" s="35">
        <f>IF(ISERROR(INDEX(Results_TabularAnalysis!AD:AD,MATCH(A2,Results_TabularAnalysis!A:A,0))),0,INDEX(Results_TabularAnalysis!AD:AD,MATCH(A2,Results_TabularAnalysis!A:A,0)))</f>
        <v>0</v>
      </c>
      <c r="EC2" s="35">
        <f>IF(ISERROR(INDEX(Results_TabularAnalysis!AE:AE,MATCH(A2,Results_TabularAnalysis!A:A,0))),0,INDEX(Results_TabularAnalysis!AE:AE,MATCH(A2,Results_TabularAnalysis!A:A,0)))</f>
        <v>0</v>
      </c>
      <c r="ED2" s="35">
        <f>IF(ISERROR(INDEX(Results_TabularAnalysis!AF:AF,MATCH(A2,Results_TabularAnalysis!A:A,0))),0,INDEX(Results_TabularAnalysis!AF:AF,MATCH(A2,Results_TabularAnalysis!A:A,0)))</f>
        <v>0</v>
      </c>
      <c r="EE2" s="35">
        <f>IF(ISERROR(INDEX(Results_TabularAnalysis!AG:AG,MATCH(A2,Results_TabularAnalysis!A:A,0))),0,INDEX(Results_TabularAnalysis!AG:AG,MATCH(A2,Results_TabularAnalysis!A:A,0)))</f>
        <v>0</v>
      </c>
      <c r="EF2" s="35">
        <f>IF(ISERROR(INDEX(Results_TabularAnalysis!AH:AH,MATCH(A2,Results_TabularAnalysis!A:A,0))),0,INDEX(Results_TabularAnalysis!AH:AH,MATCH(A2,Results_TabularAnalysis!A:A,0)))</f>
        <v>0</v>
      </c>
      <c r="EG2" s="35">
        <f>IF(ISERROR(INDEX(Results_TabularAnalysis!AI:AI,MATCH(A2,Results_TabularAnalysis!A:A,0))),0,INDEX(Results_TabularAnalysis!AI:AI,MATCH(A2,Results_TabularAnalysis!A:A,0)))</f>
        <v>0</v>
      </c>
      <c r="EH2" s="35">
        <f>IF(ISERROR(INDEX(Results_TabularAnalysis!AJ:AJ,MATCH(A2,Results_TabularAnalysis!A:A,0))),0,INDEX(Results_TabularAnalysis!AJ:AJ,MATCH(A2,Results_TabularAnalysis!A:A,0)))</f>
        <v>0</v>
      </c>
      <c r="EI2" s="35">
        <v>1</v>
      </c>
      <c r="EJ2" s="36" t="str">
        <f t="shared" ref="EJ2:EJ33" si="29">INDEX(A:A,MATCH(EI2,DX:DX,0))</f>
        <v/>
      </c>
      <c r="EK2" s="37">
        <f>INDEX(EB:EB,MATCH(EI2,DX:DX,0))</f>
        <v>0</v>
      </c>
      <c r="EL2" s="37">
        <f>INDEX(EC:EC,MATCH(EI2,DX:DX,0))</f>
        <v>0</v>
      </c>
      <c r="EM2" s="37">
        <f>INDEX(ED:ED,MATCH(EI2,DX:DX,0))</f>
        <v>0</v>
      </c>
      <c r="EN2" s="37">
        <f>INDEX(EE:EE,MATCH(EI2,DX:DX,0))</f>
        <v>0</v>
      </c>
      <c r="EO2" s="37">
        <f>INDEX(EF:EF,MATCH(EI2,DX:DX,0))</f>
        <v>0</v>
      </c>
      <c r="EP2" s="37">
        <f>INDEX(EG:EG,MATCH(EI2,DX:DX,0))</f>
        <v>0</v>
      </c>
      <c r="EQ2" s="37">
        <f>INDEX(EH:EH,MATCH(EI2,DX:DX,0))</f>
        <v>0</v>
      </c>
      <c r="ER2" s="44">
        <f>MAX(EK2:EQ2)</f>
        <v>0</v>
      </c>
      <c r="ES2" s="33">
        <f>RANK(ET2,$ET$2:$ET$68,1)</f>
        <v>1</v>
      </c>
      <c r="ET2" s="33">
        <f t="shared" ref="ET2:ET33" si="30">(B2*EU2)+EV2</f>
        <v>1.6689999999999996</v>
      </c>
      <c r="EU2" s="33">
        <f>(COUNTIF($EV$2:$EV$68,EV2)&gt;1)*1</f>
        <v>1</v>
      </c>
      <c r="EV2" s="33">
        <f>RANK(EW2,$EW$2:$EW$68)</f>
        <v>1</v>
      </c>
      <c r="EW2" s="70">
        <f>MAX(EX2:FC2)</f>
        <v>0</v>
      </c>
      <c r="EX2" s="33">
        <f>IF(ISERROR(INDEX(Results_TabularAnalysis!AL:AL,MATCH(A2,Results_TabularAnalysis!A:A,0))),0,INDEX(Results_TabularAnalysis!AL:AL,MATCH(A2,Results_TabularAnalysis!A:A,0)))</f>
        <v>0</v>
      </c>
      <c r="EY2" s="33">
        <f>IF(ISERROR(INDEX(Results_TabularAnalysis!AM:AM,MATCH(A2,Results_TabularAnalysis!A:A,0))),0,INDEX(Results_TabularAnalysis!AM:AM,MATCH(A2,Results_TabularAnalysis!A:A,0)))</f>
        <v>0</v>
      </c>
      <c r="EZ2" s="33">
        <f>IF(ISERROR(INDEX(Results_TabularAnalysis!AN:AN,MATCH(A2,Results_TabularAnalysis!A:A,0))),0,INDEX(Results_TabularAnalysis!AN:AN,MATCH(A2,Results_TabularAnalysis!A:A,0)))</f>
        <v>0</v>
      </c>
      <c r="FA2" s="33">
        <f>IF(ISERROR(INDEX(Results_TabularAnalysis!AO:AO,MATCH(A2,Results_TabularAnalysis!A:A,0))),0,INDEX(Results_TabularAnalysis!AO:AO,MATCH(A2,Results_TabularAnalysis!A:A,0)))</f>
        <v>0</v>
      </c>
      <c r="FB2" s="33">
        <f>IF(ISERROR(INDEX(Results_TabularAnalysis!AP:AP,MATCH(A2,Results_TabularAnalysis!A:A,0))),0,INDEX(Results_TabularAnalysis!AP:AP,MATCH(A2,Results_TabularAnalysis!A:A,0)))</f>
        <v>0</v>
      </c>
      <c r="FC2" s="33">
        <f>IF(ISERROR(INDEX(Results_TabularAnalysis!AQ:AQ,MATCH(A2,Results_TabularAnalysis!A:A,0))),0,INDEX(Results_TabularAnalysis!AQ:AQ,MATCH(A2,Results_TabularAnalysis!A:A,0)))</f>
        <v>0</v>
      </c>
      <c r="FD2" s="33">
        <v>1</v>
      </c>
      <c r="FE2" s="32" t="str">
        <f t="shared" ref="FE2:FE33" si="31">INDEX(A:A,MATCH(FD2,ES:ES,0))</f>
        <v/>
      </c>
      <c r="FF2" s="43">
        <f>INDEX(EX:EX,MATCH(FD2,ES:ES,0))</f>
        <v>0</v>
      </c>
      <c r="FG2" s="43">
        <f>INDEX(EY:EY,MATCH(FD2,ES:ES,0))</f>
        <v>0</v>
      </c>
      <c r="FH2" s="43">
        <f>INDEX(EZ:EZ,MATCH(FD2,ES:ES,0))</f>
        <v>0</v>
      </c>
      <c r="FI2" s="43">
        <f>INDEX(FA:FA,MATCH(FD2,ES:ES,0))</f>
        <v>0</v>
      </c>
      <c r="FJ2" s="43">
        <f>INDEX(FB:FB,MATCH(FD2,ES:ES,0))</f>
        <v>0</v>
      </c>
      <c r="FK2" s="43">
        <f>INDEX(FC:FC,MATCH(FD2,ES:ES,0))</f>
        <v>0</v>
      </c>
      <c r="FL2" s="47">
        <f>MAX(FF2:FK2)</f>
        <v>0</v>
      </c>
      <c r="FM2" s="35">
        <f>RANK(FN2,$FN$2:$FN$68,1)</f>
        <v>1</v>
      </c>
      <c r="FN2" s="35">
        <f t="shared" ref="FN2:FN33" si="32">(B2*FO2)+FP2</f>
        <v>1.6689999999999996</v>
      </c>
      <c r="FO2" s="35">
        <f>(COUNTIF($FP$2:$FP$68,FP2)&gt;1)*1</f>
        <v>1</v>
      </c>
      <c r="FP2" s="35">
        <f>RANK(FQ2,$FQ$2:$FQ$68)</f>
        <v>1</v>
      </c>
      <c r="FQ2" s="35">
        <f>IF(ISERROR(INDEX(Results_TabularAnalysis!AS:AS,MATCH(A2,Results_TabularAnalysis!A:A,0))),0,INDEX(Results_TabularAnalysis!AS:AS,MATCH(A2,Results_TabularAnalysis!A:A,0)))</f>
        <v>0</v>
      </c>
      <c r="FR2" s="35">
        <f>IF(ISERROR(INDEX(Results_TabularAnalysis!AT:AT,MATCH(A2,Results_TabularAnalysis!A:A,0))),0,INDEX(Results_TabularAnalysis!AT:AT,MATCH(A2,Results_TabularAnalysis!A:A,0)))</f>
        <v>0</v>
      </c>
      <c r="FS2" s="35">
        <f>IF(ISERROR(INDEX(Results_TabularAnalysis!AU:AU,MATCH(A2,Results_TabularAnalysis!A:A,0))),0,INDEX(Results_TabularAnalysis!AU:AU,MATCH(A2,Results_TabularAnalysis!A:A,0)))</f>
        <v>0</v>
      </c>
      <c r="FT2" s="35">
        <f>IF(ISERROR(INDEX(Results_TabularAnalysis!AV:AV,MATCH(A2,Results_TabularAnalysis!A:A,0))),0,INDEX(Results_TabularAnalysis!AV:AV,MATCH(A2,Results_TabularAnalysis!A:A,0)))</f>
        <v>0</v>
      </c>
      <c r="FU2" s="35">
        <f>IF(ISERROR(INDEX(Results_TabularAnalysis!AW:AW,MATCH(A2,Results_TabularAnalysis!A:A,0))),0,INDEX(Results_TabularAnalysis!AW:AW,MATCH(A2,Results_TabularAnalysis!A:A,0)))</f>
        <v>0</v>
      </c>
      <c r="FV2" s="35">
        <v>1</v>
      </c>
      <c r="FW2" s="36" t="str">
        <f t="shared" ref="FW2:FW33" si="33">INDEX(A:A,MATCH(FV2,FM:FM,0))</f>
        <v/>
      </c>
      <c r="FX2" s="37">
        <f>INDEX(FQ:FQ,MATCH(FV2,FM:FM,0))</f>
        <v>0</v>
      </c>
      <c r="FY2" s="37">
        <f>INDEX(FR:FR,MATCH(FV2,FM:FM,0))</f>
        <v>0</v>
      </c>
      <c r="FZ2" s="37">
        <f>INDEX(FS:FS,MATCH(FV2,FM:FM,0))</f>
        <v>0</v>
      </c>
      <c r="GA2" s="37">
        <f>INDEX(FT:FT,MATCH(FV2,FM:FM,0))</f>
        <v>0</v>
      </c>
      <c r="GB2" s="37">
        <f>INDEX(FU:FU,MATCH(FV2,FM:FM,0))</f>
        <v>0</v>
      </c>
      <c r="GC2" s="49">
        <f>MAX(FX2:GB2)</f>
        <v>0</v>
      </c>
      <c r="GD2" s="38">
        <f>RANK(GE2,$GE$2:$GE$68,1)</f>
        <v>1</v>
      </c>
      <c r="GE2" s="38">
        <f t="shared" ref="GE2:GE33" si="34">(B2*GF2)+GG2</f>
        <v>1.6689999999999996</v>
      </c>
      <c r="GF2" s="38">
        <f>(COUNTIF($GG$2:$GG$68,GG2)&gt;1)*1</f>
        <v>1</v>
      </c>
      <c r="GG2" s="38">
        <f>RANK(GH2,$GH$2:$GH$68)</f>
        <v>1</v>
      </c>
      <c r="GH2" s="33">
        <f>IF(ISERROR(INDEX(Results_TabularAnalysis!AY:AY,MATCH(A2,Results_TabularAnalysis!A:A,0))),0,INDEX(Results_TabularAnalysis!AY:AY,MATCH(A2,Results_TabularAnalysis!A:A,0)))</f>
        <v>0</v>
      </c>
      <c r="GI2" s="33">
        <f>IF(ISERROR(INDEX(Results_TabularAnalysis!AZ:AZ,MATCH(A2,Results_TabularAnalysis!A:A,0))),0,INDEX(Results_TabularAnalysis!AZ:AZ,MATCH(A2,Results_TabularAnalysis!A:A,0)))</f>
        <v>0</v>
      </c>
      <c r="GJ2" s="33">
        <f>IF(ISERROR(INDEX(Results_TabularAnalysis!BA:BA,MATCH(A2,Results_TabularAnalysis!A:A,0))),0,INDEX(Results_TabularAnalysis!BA:BA,MATCH(A2,Results_TabularAnalysis!A:A,0)))</f>
        <v>0</v>
      </c>
      <c r="GK2" s="33">
        <f>IF(ISERROR(INDEX(Results_TabularAnalysis!BB:BB,MATCH(A2,Results_TabularAnalysis!A:A,0))),0,INDEX(Results_TabularAnalysis!BB:BB,MATCH(A2,Results_TabularAnalysis!A:A,0)))</f>
        <v>0</v>
      </c>
      <c r="GL2" s="33">
        <f>IF(ISERROR(INDEX(Results_TabularAnalysis!BC:BC,MATCH(A2,Results_TabularAnalysis!A:A,0))),0,INDEX(Results_TabularAnalysis!BC:BC,MATCH(A2,Results_TabularAnalysis!A:A,0)))</f>
        <v>0</v>
      </c>
      <c r="GM2" s="33">
        <v>1</v>
      </c>
      <c r="GN2" s="32" t="str">
        <f t="shared" ref="GN2:GN33" si="35">INDEX(A:A,MATCH(GM2,GD:GD,0))</f>
        <v/>
      </c>
      <c r="GO2" s="43">
        <f>INDEX(GH:GH,MATCH(GM2,GD:GD,0))</f>
        <v>0</v>
      </c>
      <c r="GP2" s="43">
        <f>INDEX(GI:GI,MATCH(GM2,GD:GD,0))</f>
        <v>0</v>
      </c>
      <c r="GQ2" s="43">
        <f>INDEX(GJ:GJ,MATCH(GM2,GD:GD,0))</f>
        <v>0</v>
      </c>
      <c r="GR2" s="43">
        <f>INDEX(GK:GK,MATCH(GM2,GD:GD,0))</f>
        <v>0</v>
      </c>
      <c r="GS2" s="43">
        <f>INDEX(GL:GL,MATCH(GM2,GD:GD,0))</f>
        <v>0</v>
      </c>
      <c r="GT2" s="48">
        <f>MAX(GO2:GS2)</f>
        <v>0</v>
      </c>
      <c r="GU2" s="35">
        <f>RANK(GV2,$GV$2:$GV$68,1)</f>
        <v>1</v>
      </c>
      <c r="GV2" s="35">
        <f t="shared" ref="GV2:GV33" si="36">(B2*GW2)+GX2</f>
        <v>1.6689999999999996</v>
      </c>
      <c r="GW2" s="35">
        <f>(COUNTIF($GX$2:$GX$68,GX2)&gt;1)*1</f>
        <v>1</v>
      </c>
      <c r="GX2" s="35">
        <f>RANK(GY2,$GY$2:$GY$68)</f>
        <v>1</v>
      </c>
      <c r="GY2" s="35">
        <f>IF(ISERROR(INDEX(Results_TabularAnalysis!BE:BE,MATCH(A2,Results_TabularAnalysis!A:A,0))),0,INDEX(Results_TabularAnalysis!BE:BE,MATCH(A2,Results_TabularAnalysis!A:A,0)))</f>
        <v>0</v>
      </c>
      <c r="GZ2" s="35">
        <f>IF(ISERROR(INDEX(Results_TabularAnalysis!BF:BF,MATCH(A2,Results_TabularAnalysis!A:A,0))),0,INDEX(Results_TabularAnalysis!BF:BF,MATCH(A2,Results_TabularAnalysis!A:A,0)))</f>
        <v>0</v>
      </c>
      <c r="HA2" s="35">
        <f>IF(ISERROR(INDEX(Results_TabularAnalysis!BG:BG,MATCH(A2,Results_TabularAnalysis!A:A,0))),0,INDEX(Results_TabularAnalysis!BG:BG,MATCH(A2,Results_TabularAnalysis!A:A,0)))</f>
        <v>0</v>
      </c>
      <c r="HB2" s="35">
        <f>IF(ISERROR(INDEX(Results_TabularAnalysis!BH:BH,MATCH(A2,Results_TabularAnalysis!A:A,0))),0,INDEX(Results_TabularAnalysis!BH:BH,MATCH(A2,Results_TabularAnalysis!A:A,0)))</f>
        <v>0</v>
      </c>
      <c r="HC2" s="35">
        <f>IF(ISERROR(INDEX(Results_TabularAnalysis!BI:BI,MATCH(A2,Results_TabularAnalysis!A:A,0))),0,INDEX(Results_TabularAnalysis!BI:BI,MATCH(A2,Results_TabularAnalysis!A:A,0)))</f>
        <v>0</v>
      </c>
      <c r="HD2" s="35">
        <v>1</v>
      </c>
      <c r="HE2" s="36" t="str">
        <f t="shared" ref="HE2:HE33" si="37">INDEX(A:A,MATCH(HD2,GU:GU,0))</f>
        <v/>
      </c>
      <c r="HF2" s="37">
        <f>INDEX(GY:GY,MATCH(HD2,GU:GU,0))</f>
        <v>0</v>
      </c>
      <c r="HG2" s="37">
        <f>INDEX(GZ:GZ,MATCH(HD2,GU:GU,0))</f>
        <v>0</v>
      </c>
      <c r="HH2" s="37">
        <f>INDEX(HA:HA,MATCH(HD2,GU:GU,0))</f>
        <v>0</v>
      </c>
      <c r="HI2" s="37">
        <f>INDEX(HB:HB,MATCH(HD2,GU:GU,0))</f>
        <v>0</v>
      </c>
      <c r="HJ2" s="37">
        <f>INDEX(HC:HC,MATCH(HD2,GU:GU,0))</f>
        <v>0</v>
      </c>
      <c r="HK2" s="50">
        <f>MAX(HF2:HJ2)</f>
        <v>0</v>
      </c>
      <c r="HL2" s="38">
        <f>RANK(HM2,$HM$2:$HM$68,1)</f>
        <v>1</v>
      </c>
      <c r="HM2" s="38">
        <f t="shared" ref="HM2:HM33" si="38">(B2*HN2)+HO2</f>
        <v>1.6689999999999996</v>
      </c>
      <c r="HN2" s="38">
        <f>(COUNTIF($HO$2:$HO$68,HO2)&gt;1)*1</f>
        <v>1</v>
      </c>
      <c r="HO2" s="38">
        <f>RANK(HP2,$HP$2:$HP$68)</f>
        <v>1</v>
      </c>
      <c r="HP2" s="33">
        <f>IF(ISERROR(INDEX(Results_TabularAnalysis!BK:BK,MATCH(A2,Results_TabularAnalysis!A:A,0))),0,INDEX(Results_TabularAnalysis!BK:BK,MATCH(A2,Results_TabularAnalysis!A:A,0)))</f>
        <v>0</v>
      </c>
      <c r="HQ2" s="33">
        <f>IF(ISERROR(INDEX(Results_TabularAnalysis!BL:BL,MATCH(A2,Results_TabularAnalysis!A:A,0))),0,INDEX(Results_TabularAnalysis!BL:BL,MATCH(A2,Results_TabularAnalysis!A:A,0)))</f>
        <v>0</v>
      </c>
      <c r="HR2" s="33">
        <f>IF(ISERROR(INDEX(Results_TabularAnalysis!BM:BM,MATCH(A2,Results_TabularAnalysis!A:A,0))),0,INDEX(Results_TabularAnalysis!BM:BM,MATCH(A2,Results_TabularAnalysis!A:A,0)))</f>
        <v>0</v>
      </c>
      <c r="HS2" s="33">
        <f>IF(ISERROR(INDEX(Results_TabularAnalysis!BN:BN,MATCH(A2,Results_TabularAnalysis!A:A,0))),0,INDEX(Results_TabularAnalysis!BN:BN,MATCH(A2,Results_TabularAnalysis!A:A,0)))</f>
        <v>0</v>
      </c>
      <c r="HT2" s="33">
        <f>IF(ISERROR(INDEX(Results_TabularAnalysis!BO:BO,MATCH(A2,Results_TabularAnalysis!A:A,0))),0,INDEX(Results_TabularAnalysis!BO:BO,MATCH(A2,Results_TabularAnalysis!A:A,0)))</f>
        <v>0</v>
      </c>
      <c r="HU2" s="33">
        <v>1</v>
      </c>
      <c r="HV2" s="32" t="str">
        <f t="shared" ref="HV2:HV33" si="39">INDEX(A:A,MATCH(HU2,HL:HL,0))</f>
        <v/>
      </c>
      <c r="HW2" s="43">
        <f>INDEX(HP:HP,MATCH(HU2,HL:HL,0))</f>
        <v>0</v>
      </c>
      <c r="HX2" s="43">
        <f>INDEX(HQ:HQ,MATCH(HU2,HL:HL,0))</f>
        <v>0</v>
      </c>
      <c r="HY2" s="43">
        <f>INDEX(HR:HR,MATCH(HU2,HL:HL,0))</f>
        <v>0</v>
      </c>
      <c r="HZ2" s="43">
        <f>INDEX(HS:HS,MATCH(HU2,HL:HL,0))</f>
        <v>0</v>
      </c>
      <c r="IA2" s="43">
        <f>INDEX(HT:HT,MATCH(HU2,HL:HL,0))</f>
        <v>0</v>
      </c>
      <c r="IB2" s="48">
        <f>MAX(HW2:IA2)</f>
        <v>0</v>
      </c>
      <c r="IC2" s="35">
        <f>RANK(ID2,$ID$2:$ID$68,1)</f>
        <v>1</v>
      </c>
      <c r="ID2" s="35">
        <f t="shared" ref="ID2:ID33" si="40">(B2*IE2)+IF2</f>
        <v>1.6689999999999996</v>
      </c>
      <c r="IE2" s="35">
        <f>(COUNTIF($IF$2:$IF$68,IF2)&gt;1)*1</f>
        <v>1</v>
      </c>
      <c r="IF2" s="35">
        <f>RANK(IG2,$IG$2:$IG$68)</f>
        <v>1</v>
      </c>
      <c r="IG2" s="35">
        <f>IF(ISERROR(INDEX(Results_TabularAnalysis!BQ:BQ,MATCH(A2,Results_TabularAnalysis!A:A,0))),0,INDEX(Results_TabularAnalysis!BQ:BQ,MATCH(A2,Results_TabularAnalysis!A:A,0)))</f>
        <v>0</v>
      </c>
      <c r="IH2" s="35">
        <f>IF(ISERROR(INDEX(Results_TabularAnalysis!BR:BR,MATCH(A2,Results_TabularAnalysis!A:A,0))),0,INDEX(Results_TabularAnalysis!BR:BR,MATCH(A2,Results_TabularAnalysis!A:A,0)))</f>
        <v>0</v>
      </c>
      <c r="II2" s="35">
        <f>IF(ISERROR(INDEX(Results_TabularAnalysis!BS:BS,MATCH(A2,Results_TabularAnalysis!A:A,0))),0,INDEX(Results_TabularAnalysis!BS:BS,MATCH(A2,Results_TabularAnalysis!A:A,0)))</f>
        <v>0</v>
      </c>
      <c r="IJ2" s="35">
        <f>IF(ISERROR(INDEX(Results_TabularAnalysis!BT:BT,MATCH(A2,Results_TabularAnalysis!A:A,0))),0,INDEX(Results_TabularAnalysis!BT:BT,MATCH(A2,Results_TabularAnalysis!A:A,0)))</f>
        <v>0</v>
      </c>
      <c r="IK2" s="35">
        <f>IF(ISERROR(INDEX(Results_TabularAnalysis!BU:BU,MATCH(A2,Results_TabularAnalysis!A:A,0))),0,INDEX(Results_TabularAnalysis!BU:BU,MATCH(A2,Results_TabularAnalysis!A:A,0)))</f>
        <v>0</v>
      </c>
      <c r="IL2" s="35">
        <v>1</v>
      </c>
      <c r="IM2" s="36" t="str">
        <f t="shared" ref="IM2:IM33" si="41">INDEX(A:A,MATCH(IL2,IC:IC,0))</f>
        <v/>
      </c>
      <c r="IN2" s="37">
        <f>INDEX(IG:IG,MATCH(IL2,IC:IC,0))</f>
        <v>0</v>
      </c>
      <c r="IO2" s="37">
        <f>INDEX(IH:IH,MATCH(IL2,IC:IC,0))</f>
        <v>0</v>
      </c>
      <c r="IP2" s="37">
        <f>INDEX(II:II,MATCH(IL2,IC:IC,0))</f>
        <v>0</v>
      </c>
      <c r="IQ2" s="37">
        <f>INDEX(IJ:IJ,MATCH(IL2,IC:IC,0))</f>
        <v>0</v>
      </c>
      <c r="IR2" s="37">
        <f>INDEX(IK:IK,MATCH(IL2,IC:IC,0))</f>
        <v>0</v>
      </c>
      <c r="IS2" s="50">
        <f>MAX(IN2:IR2)</f>
        <v>0</v>
      </c>
      <c r="IT2" s="38">
        <f>RANK(IU2,$IU$2:$IU$68,1)</f>
        <v>1</v>
      </c>
      <c r="IU2" s="38">
        <f t="shared" ref="IU2:IU33" si="42">(B2*IV2)+IW2</f>
        <v>1.6689999999999996</v>
      </c>
      <c r="IV2" s="38">
        <f>(COUNTIF($IW$2:$IW$68,IW2)&gt;1)*1</f>
        <v>1</v>
      </c>
      <c r="IW2" s="38">
        <f>RANK(IX2,$IX$2:$IX$68)</f>
        <v>1</v>
      </c>
      <c r="IX2" s="33">
        <f>IF(ISERROR(INDEX(Results_TabularAnalysis!BW:BW,MATCH(A2,Results_TabularAnalysis!A:A,0))),0,INDEX(Results_TabularAnalysis!BW:BW,MATCH(A2,Results_TabularAnalysis!A:A,0)))</f>
        <v>0</v>
      </c>
      <c r="IY2" s="33">
        <f>IF(ISERROR(INDEX(Results_TabularAnalysis!BX:BX,MATCH(A2,Results_TabularAnalysis!A:A,0))),0,INDEX(Results_TabularAnalysis!BX:BX,MATCH(A2,Results_TabularAnalysis!A:A,0)))</f>
        <v>0</v>
      </c>
      <c r="IZ2" s="33">
        <f>IF(ISERROR(INDEX(Results_TabularAnalysis!BY:BY,MATCH(A2,Results_TabularAnalysis!A:A,0))),0,INDEX(Results_TabularAnalysis!BY:BY,MATCH(A2,Results_TabularAnalysis!A:A,0)))</f>
        <v>0</v>
      </c>
      <c r="JA2" s="33">
        <f>IF(ISERROR(INDEX(Results_TabularAnalysis!BZ:BZ,MATCH(A2,Results_TabularAnalysis!A:A,0))),0,INDEX(Results_TabularAnalysis!BZ:BZ,MATCH(A2,Results_TabularAnalysis!A:A,0)))</f>
        <v>0</v>
      </c>
      <c r="JB2" s="33">
        <f>IF(ISERROR(INDEX(Results_TabularAnalysis!CA:CA,MATCH(A2,Results_TabularAnalysis!A:A,0))),0,INDEX(Results_TabularAnalysis!CA:CA,MATCH(A2,Results_TabularAnalysis!A:A,0)))</f>
        <v>0</v>
      </c>
      <c r="JC2" s="33">
        <v>1</v>
      </c>
      <c r="JD2" s="51" t="str">
        <f t="shared" ref="JD2:JD33" si="43">INDEX(A:A,MATCH(JC2,IT:IT,0))</f>
        <v/>
      </c>
      <c r="JE2" s="52">
        <f>INDEX(IX:IX,MATCH(JC2,IT:IT,0))</f>
        <v>0</v>
      </c>
      <c r="JF2" s="52">
        <f>INDEX(IY:IY,MATCH(JC2,IT:IT,0))</f>
        <v>0</v>
      </c>
      <c r="JG2" s="52">
        <f>INDEX(IZ:IZ,MATCH(JC2,IT:IT,0))</f>
        <v>0</v>
      </c>
      <c r="JH2" s="52">
        <f>INDEX(JA:JA,MATCH(JC2,IT:IT,0))</f>
        <v>0</v>
      </c>
      <c r="JI2" s="52">
        <f>INDEX(JB:JB,MATCH(JC2,IT:IT,0))</f>
        <v>0</v>
      </c>
      <c r="JJ2" s="53">
        <f>MAX(JE2:JI2)</f>
        <v>0</v>
      </c>
      <c r="JK2" s="35">
        <f>RANK(JL2,$JL$2:$JL$68,1)</f>
        <v>1</v>
      </c>
      <c r="JL2" s="35">
        <f t="shared" ref="JL2:JL33" si="44">(B2*JM2)+JN2</f>
        <v>1.6689999999999996</v>
      </c>
      <c r="JM2" s="35">
        <f>(COUNTIF($JN$2:$JN$68,JN2)&gt;1)*1</f>
        <v>1</v>
      </c>
      <c r="JN2" s="35">
        <f>RANK(JO2,$JO$2:$JO$68)</f>
        <v>1</v>
      </c>
      <c r="JO2" s="35">
        <f>IF(ISERROR(INDEX(Results_TabularAnalysis!CC:CC,MATCH(A2,Results_TabularAnalysis!A:A,0))),0,INDEX(Results_TabularAnalysis!CC:CC,MATCH(A2,Results_TabularAnalysis!A:A,0)))</f>
        <v>0</v>
      </c>
      <c r="JP2" s="35">
        <f>IF(ISERROR(INDEX(Results_TabularAnalysis!CD:CD,MATCH(A2,Results_TabularAnalysis!A:A,0))),0,INDEX(Results_TabularAnalysis!CD:CD,MATCH(A2,Results_TabularAnalysis!A:A,0)))</f>
        <v>0</v>
      </c>
      <c r="JQ2" s="35">
        <f>IF(ISERROR(INDEX(Results_TabularAnalysis!CE:CE,MATCH(A2,Results_TabularAnalysis!A:A,0))),0,INDEX(Results_TabularAnalysis!CE:CE,MATCH(A2,Results_TabularAnalysis!A:A,0)))</f>
        <v>0</v>
      </c>
      <c r="JR2" s="35">
        <f>IF(ISERROR(INDEX(Results_TabularAnalysis!CF:CF,MATCH(A2,Results_TabularAnalysis!A:A,0))),0,INDEX(Results_TabularAnalysis!CF:CF,MATCH(A2,Results_TabularAnalysis!A:A,0)))</f>
        <v>0</v>
      </c>
      <c r="JS2" s="35">
        <f>IF(ISERROR(INDEX(Results_TabularAnalysis!CG:CG,MATCH(A2,Results_TabularAnalysis!A:A,0))),0,INDEX(Results_TabularAnalysis!CG:CG,MATCH(A2,Results_TabularAnalysis!A:A,0)))</f>
        <v>0</v>
      </c>
      <c r="JT2" s="35">
        <v>1</v>
      </c>
      <c r="JU2" s="36" t="str">
        <f t="shared" ref="JU2:JU33" si="45">INDEX(A:A,MATCH(JT2,JK:JK,0))</f>
        <v/>
      </c>
      <c r="JV2" s="37">
        <f>INDEX(JO:JO,MATCH(JT2,JK:JK,0))</f>
        <v>0</v>
      </c>
      <c r="JW2" s="37">
        <f>INDEX(JP:JP,MATCH(JT2,JK:JK,0))</f>
        <v>0</v>
      </c>
      <c r="JX2" s="37">
        <f>INDEX(JQ:JQ,MATCH(JT2,JK:JK,0))</f>
        <v>0</v>
      </c>
      <c r="JY2" s="37">
        <f>INDEX(JR:JR,MATCH(JT2,JK:JK,0))</f>
        <v>0</v>
      </c>
      <c r="JZ2" s="37">
        <f>INDEX(JS:JS,MATCH(JT2,JK:JK,0))</f>
        <v>0</v>
      </c>
      <c r="KA2" s="50">
        <f>MAX(JV2:JZ2)</f>
        <v>0</v>
      </c>
      <c r="KB2" s="38">
        <f>RANK(KC2,$KC$2:$KC$68,1)</f>
        <v>1</v>
      </c>
      <c r="KC2" s="38">
        <f t="shared" ref="KC2:KC33" si="46">(B2*KD2)+KE2</f>
        <v>1.6689999999999996</v>
      </c>
      <c r="KD2" s="38">
        <f>(COUNTIF($KE$2:$KE$68,KE2)&gt;1)*1</f>
        <v>1</v>
      </c>
      <c r="KE2" s="38">
        <f>RANK(KF2,$KF$2:$KF$68)</f>
        <v>1</v>
      </c>
      <c r="KF2" s="33">
        <f>IF(ISERROR(INDEX(Results_TabularAnalysis!CI:CI,MATCH(A2,Results_TabularAnalysis!A:A,0))),0,INDEX(Results_TabularAnalysis!CI:CI,MATCH(A2,Results_TabularAnalysis!A:A,0)))</f>
        <v>0</v>
      </c>
      <c r="KG2" s="33">
        <f>IF(ISERROR(INDEX(Results_TabularAnalysis!CJ:CJ,MATCH(A2,Results_TabularAnalysis!A:A,0))),0,INDEX(Results_TabularAnalysis!CJ:CJ,MATCH(A2,Results_TabularAnalysis!A:A,0)))</f>
        <v>0</v>
      </c>
      <c r="KH2" s="33">
        <f>IF(ISERROR(INDEX(Results_TabularAnalysis!CK:CK,MATCH(A2,Results_TabularAnalysis!A:A,0))),0,INDEX(Results_TabularAnalysis!CK:CK,MATCH(A2,Results_TabularAnalysis!A:A,0)))</f>
        <v>0</v>
      </c>
      <c r="KI2" s="33">
        <f>IF(ISERROR(INDEX(Results_TabularAnalysis!CL:CL,MATCH(A2,Results_TabularAnalysis!A:A,0))),0,INDEX(Results_TabularAnalysis!CL:CL,MATCH(A2,Results_TabularAnalysis!A:A,0)))</f>
        <v>0</v>
      </c>
      <c r="KJ2" s="33">
        <f>IF(ISERROR(INDEX(Results_TabularAnalysis!CM:CM,MATCH(A2,Results_TabularAnalysis!A:A,0))),0,INDEX(Results_TabularAnalysis!CM:CM,MATCH(A2,Results_TabularAnalysis!A:A,0)))</f>
        <v>0</v>
      </c>
      <c r="KK2" s="33">
        <v>1</v>
      </c>
      <c r="KL2" s="51" t="str">
        <f t="shared" ref="KL2:KL33" si="47">INDEX(A:A,MATCH(KK2,KB:KB,0))</f>
        <v/>
      </c>
      <c r="KM2" s="52">
        <f>INDEX(KF:KF,MATCH(KK2,KB:KB,0))</f>
        <v>0</v>
      </c>
      <c r="KN2" s="52">
        <f>INDEX(KG:KG,MATCH(KK2,KB:KB,0))</f>
        <v>0</v>
      </c>
      <c r="KO2" s="52">
        <f>INDEX(KH:KH,MATCH(KK2,KB:KB,0))</f>
        <v>0</v>
      </c>
      <c r="KP2" s="52">
        <f>INDEX(KI:KI,MATCH(KK2,KB:KB,0))</f>
        <v>0</v>
      </c>
      <c r="KQ2" s="52">
        <f>INDEX(KJ:KJ,MATCH(KK2,KB:KB,0))</f>
        <v>0</v>
      </c>
      <c r="KR2" s="53">
        <f>MAX(KM2:KQ2)</f>
        <v>0</v>
      </c>
      <c r="KS2" s="35">
        <f>RANK(KT2,$KT$2:$KT$68,1)</f>
        <v>1</v>
      </c>
      <c r="KT2" s="35">
        <f t="shared" ref="KT2:KT33" si="48">(B2*KU2)+KV2</f>
        <v>1.6689999999999996</v>
      </c>
      <c r="KU2" s="35">
        <f>(COUNTIF($KV$2:$KV$68,KV2)&gt;1)*1</f>
        <v>1</v>
      </c>
      <c r="KV2" s="35">
        <f>RANK(KW2,$KW$2:$KW$68)</f>
        <v>1</v>
      </c>
      <c r="KW2" s="71">
        <f>IF(ISERROR(INDEX(Results_TabularAnalysis!CO:CO,MATCH(A2,Results_TabularAnalysis!A:A,0))),0,INDEX(Results_TabularAnalysis!CO:CO,MATCH(A2,Results_TabularAnalysis!A:A,0)))</f>
        <v>0</v>
      </c>
      <c r="KX2" s="71">
        <f>IF(ISERROR(INDEX(Results_TabularAnalysis!CP:CP,MATCH(A2,Results_TabularAnalysis!A:A,0))),0,INDEX(Results_TabularAnalysis!CP:CP,MATCH(A2,Results_TabularAnalysis!A:A,0)))</f>
        <v>0</v>
      </c>
      <c r="KY2" s="71">
        <f>IF(ISERROR(INDEX(Results_TabularAnalysis!CQ:CQ,MATCH(A2,Results_TabularAnalysis!A:A,0))),0,INDEX(Results_TabularAnalysis!CQ:CQ,MATCH(A2,Results_TabularAnalysis!A:A,0)))</f>
        <v>0</v>
      </c>
      <c r="KZ2" s="71">
        <f>IF(ISERROR(INDEX(Results_TabularAnalysis!CR:CR,MATCH(A2,Results_TabularAnalysis!A:A,0))),0,INDEX(Results_TabularAnalysis!CR:CR,MATCH(A2,Results_TabularAnalysis!A:A,0)))</f>
        <v>0</v>
      </c>
      <c r="LA2" s="71">
        <f>IF(ISERROR(INDEX(Results_TabularAnalysis!CS:CS,MATCH(A2,Results_TabularAnalysis!A:A,0))),0,INDEX(Results_TabularAnalysis!CS:CS,MATCH(A2,Results_TabularAnalysis!A:A,0)))</f>
        <v>0</v>
      </c>
      <c r="LB2" s="35">
        <v>1</v>
      </c>
      <c r="LC2" s="36" t="str">
        <f t="shared" ref="LC2:LC33" si="49">INDEX(A:A,MATCH(LB2,KS:KS,0))</f>
        <v/>
      </c>
      <c r="LD2" s="37">
        <f t="shared" ref="LD2:LD33" si="50">INDEX(KW:KW,MATCH(LB2,KS:KS,0))</f>
        <v>0</v>
      </c>
      <c r="LE2" s="37">
        <f t="shared" ref="LE2:LE33" si="51">INDEX(KX:KX,MATCH(LB2,KS:KS,0))</f>
        <v>0</v>
      </c>
      <c r="LF2" s="37">
        <f t="shared" ref="LF2:LF33" si="52">INDEX(KY:KY,MATCH(LB2,KS:KS,0))</f>
        <v>0</v>
      </c>
      <c r="LG2" s="37">
        <f t="shared" ref="LG2:LG33" si="53">INDEX(KZ:KZ,MATCH(LB2,KS:KS,0))</f>
        <v>0</v>
      </c>
      <c r="LH2" s="37">
        <f t="shared" ref="LH2:LH33" si="54">INDEX(LA:LA,MATCH(LB2,KS:KS,0))</f>
        <v>0</v>
      </c>
      <c r="LI2" s="50">
        <f>MAX(LD2:LH2)</f>
        <v>0</v>
      </c>
      <c r="LJ2" s="38">
        <f>RANK(LK2,$LK$2:$LK$68,1)</f>
        <v>1</v>
      </c>
      <c r="LK2" s="38">
        <f t="shared" ref="LK2:LK33" si="55">(B2*LL2)+LM2</f>
        <v>1.6689999999999996</v>
      </c>
      <c r="LL2" s="38">
        <f>(COUNTIF($LM$2:$LM$68,LM2)&gt;1)*1</f>
        <v>1</v>
      </c>
      <c r="LM2" s="38">
        <f>RANK(LN2,$LN$2:$LN$68)</f>
        <v>1</v>
      </c>
      <c r="LN2" s="38">
        <f>IF(ISERROR(INDEX(Results_TabularAnalysis!CU:CU,MATCH(A2,Results_TabularAnalysis!A:A,0))),0,INDEX(Results_TabularAnalysis!CU:CU,MATCH(A2,Results_TabularAnalysis!A:A,0)))</f>
        <v>0</v>
      </c>
      <c r="LO2" s="33">
        <v>1</v>
      </c>
      <c r="LP2" s="51" t="str">
        <f t="shared" ref="LP2:LP33" si="56">INDEX(A:A,MATCH(LO2,LJ:LJ,0))</f>
        <v/>
      </c>
      <c r="LQ2" s="52">
        <f t="shared" ref="LQ2:LQ33" si="57">INDEX(LN:LN,MATCH(LO2,LJ:LJ,0))</f>
        <v>0</v>
      </c>
      <c r="LR2" s="35">
        <f>RANK(LS2,$LS$2:$LS$68,1)</f>
        <v>1</v>
      </c>
      <c r="LS2" s="35">
        <f t="shared" ref="LS2:LS33" si="58">(B2*LT2)+LU2</f>
        <v>1.6689999999999996</v>
      </c>
      <c r="LT2" s="35">
        <f>(COUNTIF($LU$2:$LU$68,LU2)&gt;1)*1</f>
        <v>1</v>
      </c>
      <c r="LU2" s="35">
        <f>RANK(LV2,$LV$2:$LV$68)</f>
        <v>1</v>
      </c>
      <c r="LV2" s="35">
        <f>IF(ISERROR(INDEX(Results_TabularAnalysis!CV:CV,MATCH(A2,Results_TabularAnalysis!A:A,0))),0,INDEX(Results_TabularAnalysis!CV:CV,MATCH(A2,Results_TabularAnalysis!A:A,0)))</f>
        <v>0</v>
      </c>
      <c r="LW2" s="35">
        <v>1</v>
      </c>
      <c r="LX2" s="36" t="str">
        <f t="shared" ref="LX2:LX33" si="59">INDEX(A:A,MATCH(LW2,LR:LR,0))</f>
        <v/>
      </c>
      <c r="LY2" s="37">
        <f>INDEX(LV:LV,MATCH(LW2,LR:LR,0))</f>
        <v>0</v>
      </c>
      <c r="LZ2" s="38">
        <f>RANK(MA2,$MA$2:$MA$68,1)</f>
        <v>1</v>
      </c>
      <c r="MA2" s="38">
        <f t="shared" ref="MA2:MA33" si="60">(B2*MB2)+MC2</f>
        <v>1.6689999999999996</v>
      </c>
      <c r="MB2" s="38">
        <f>(COUNTIF($MC$2:$MC$68,MC2)&gt;1)*1</f>
        <v>1</v>
      </c>
      <c r="MC2" s="38">
        <f>RANK(MD2,$MD$2:$MD$68)</f>
        <v>1</v>
      </c>
      <c r="MD2" s="33">
        <f>IF(ISERROR(INDEX(Results_TabularAnalysis!CW:CW,MATCH(A2,Results_TabularAnalysis!A:A,0))),0,INDEX(Results_TabularAnalysis!CW:CW,MATCH(A2,Results_TabularAnalysis!A:A,0)))</f>
        <v>0</v>
      </c>
      <c r="ME2" s="33">
        <v>1</v>
      </c>
      <c r="MF2" s="51" t="str">
        <f t="shared" ref="MF2:MF33" si="61">INDEX(A:A,MATCH(ME2,LZ:LZ,0))</f>
        <v/>
      </c>
      <c r="MG2" s="52">
        <f>INDEX(MD:MD,MATCH(ME2,LZ:LZ,0))</f>
        <v>0</v>
      </c>
      <c r="MH2" s="35">
        <f>RANK(MI2,$MI$2:$MI$68,1)</f>
        <v>1</v>
      </c>
      <c r="MI2" s="35">
        <f t="shared" ref="MI2:MI33" si="62">(B2*MJ2)+MK2</f>
        <v>1.6689999999999996</v>
      </c>
      <c r="MJ2" s="35">
        <f>(COUNTIF($MK$2:$MK$68,MK2)&gt;1)*1</f>
        <v>1</v>
      </c>
      <c r="MK2" s="35">
        <f>RANK(ML2,$ML$2:$ML$68)</f>
        <v>1</v>
      </c>
      <c r="ML2" s="35">
        <f>IF(ISERROR(INDEX(Results_TabularAnalysis!CX:CX,MATCH(A2,Results_TabularAnalysis!A:A,0))),0,INDEX(Results_TabularAnalysis!CX:CX,MATCH(A2,Results_TabularAnalysis!A:A,0)))</f>
        <v>0</v>
      </c>
      <c r="MM2" s="35">
        <v>1</v>
      </c>
      <c r="MN2" s="36" t="str">
        <f t="shared" ref="MN2:MN33" si="63">INDEX(A:A,MATCH(MM2,MH:MH,0))</f>
        <v/>
      </c>
      <c r="MO2" s="37">
        <f>INDEX(ML:ML,MATCH(MM2,MH:MH,0))</f>
        <v>0</v>
      </c>
      <c r="MP2" s="38">
        <f>RANK(MQ2,$MQ$2:$MQ$68,1)</f>
        <v>1</v>
      </c>
      <c r="MQ2" s="38">
        <f t="shared" ref="MQ2:MQ33" si="64">(B2*MR2)+MS2</f>
        <v>1.6689999999999996</v>
      </c>
      <c r="MR2" s="38">
        <f>(COUNTIF($MS$2:$MS$68,MS2)&gt;1)*1</f>
        <v>1</v>
      </c>
      <c r="MS2" s="38">
        <f>RANK(MT2,$MT$2:$MT$68)</f>
        <v>1</v>
      </c>
      <c r="MT2" s="33">
        <f>IF(ISERROR(INDEX(Results_TabularAnalysis!CY:CY,MATCH(A2,Results_TabularAnalysis!A:A,0))),0,INDEX(Results_TabularAnalysis!CY:CY,MATCH(A2,Results_TabularAnalysis!A:A,0)))</f>
        <v>0</v>
      </c>
      <c r="MU2" s="33">
        <v>1</v>
      </c>
      <c r="MV2" s="51" t="str">
        <f t="shared" ref="MV2:MV33" si="65">INDEX(A:A,MATCH(MU2,MP:MP,0))</f>
        <v/>
      </c>
      <c r="MW2" s="52">
        <f>INDEX(MT:MT,MATCH(MU2,MP:MP,0))</f>
        <v>0</v>
      </c>
      <c r="MX2" s="35">
        <f>RANK(MY2,$MY$2:$MY$68,1)</f>
        <v>1</v>
      </c>
      <c r="MY2" s="35">
        <f t="shared" ref="MY2:MY33" si="66">(B2*MZ2)+NA2</f>
        <v>1.6689999999999996</v>
      </c>
      <c r="MZ2" s="35">
        <f>(COUNTIF($NA$2:$NA$68,NA2)&gt;1)*1</f>
        <v>1</v>
      </c>
      <c r="NA2" s="35">
        <f>RANK(NB2,$NB$2:$NB$68)</f>
        <v>1</v>
      </c>
      <c r="NB2" s="35">
        <f>IF(ISERROR(INDEX(Results_TabularAnalysis!CZ:CZ,MATCH(A2,Results_TabularAnalysis!A:A,0))),0,INDEX(Results_TabularAnalysis!CZ:CZ,MATCH(A2,Results_TabularAnalysis!A:A,0)))</f>
        <v>0</v>
      </c>
      <c r="NC2" s="35">
        <v>1</v>
      </c>
      <c r="ND2" s="36" t="str">
        <f t="shared" ref="ND2:ND33" si="67">INDEX(A:A,MATCH(NC2,MX:MX,0))</f>
        <v/>
      </c>
      <c r="NE2" s="37">
        <f>INDEX(NB:NB,MATCH(NC2,MX:MX,0))</f>
        <v>0</v>
      </c>
      <c r="NF2" s="38">
        <f>RANK(NG2,$NG$2:$NG$68,1)</f>
        <v>1</v>
      </c>
      <c r="NG2" s="38">
        <f t="shared" ref="NG2:NG33" si="68">(B2*NH2)+NI2</f>
        <v>1.6689999999999996</v>
      </c>
      <c r="NH2" s="38">
        <f>(COUNTIF($NI$2:$NI$68,NI2)&gt;1)*1</f>
        <v>1</v>
      </c>
      <c r="NI2" s="38">
        <f>RANK(NJ2,$NJ$2:$NJ$68)</f>
        <v>1</v>
      </c>
      <c r="NJ2" s="54">
        <f>IF(ISERROR(INDEX(Results_TabularAnalysis!DD:DD,MATCH(A2,Results_TabularAnalysis!A:A,0))),0,INDEX(Results_TabularAnalysis!DD:DD,MATCH(A2,Results_TabularAnalysis!A:A,0)))</f>
        <v>0</v>
      </c>
      <c r="NK2" s="54">
        <f>IF(ISERROR(INDEX(Results_TabularAnalysis!DE:DE,MATCH(A2,Results_TabularAnalysis!A:A,0))),0,INDEX(Results_TabularAnalysis!DE:DE,MATCH(A2,Results_TabularAnalysis!A:A,0)))</f>
        <v>0</v>
      </c>
      <c r="NL2" s="54">
        <f>IF(ISERROR(INDEX(Results_TabularAnalysis!DF:DF,MATCH(A2,Results_TabularAnalysis!A:A,0))),0,INDEX(Results_TabularAnalysis!DF:DF,MATCH(A2,Results_TabularAnalysis!A:A,0)))</f>
        <v>0</v>
      </c>
      <c r="NM2" s="54">
        <f>IF(ISERROR(INDEX(Results_TabularAnalysis!DG:DG,MATCH(A2,Results_TabularAnalysis!A:A,0))),0,INDEX(Results_TabularAnalysis!DG:DG,MATCH(A2,Results_TabularAnalysis!A:A,0)))</f>
        <v>0</v>
      </c>
      <c r="NN2" s="54">
        <f>IF(ISERROR(INDEX(Results_TabularAnalysis!DH:DH,MATCH(A2,Results_TabularAnalysis!A:A,0))),0,INDEX(Results_TabularAnalysis!DH:DH,MATCH(A2,Results_TabularAnalysis!A:A,0)))</f>
        <v>0</v>
      </c>
      <c r="NO2" s="33">
        <v>1</v>
      </c>
      <c r="NP2" s="32" t="str">
        <f t="shared" ref="NP2:NP33" si="69">INDEX(A:A,MATCH(NO2,NF:NF,0))</f>
        <v/>
      </c>
      <c r="NQ2" s="43">
        <f>INDEX(NJ:NJ,MATCH(NO2,NF:NF,0))</f>
        <v>0</v>
      </c>
      <c r="NR2" s="43">
        <f>INDEX(NK:NK,MATCH(NO2,NF:NF,0))</f>
        <v>0</v>
      </c>
      <c r="NS2" s="43">
        <f>INDEX(NL:NL,MATCH(NO2,NF:NF,0))</f>
        <v>0</v>
      </c>
      <c r="NT2" s="43">
        <f>INDEX(NM:NM,MATCH(NO2,NF:NF,0))</f>
        <v>0</v>
      </c>
      <c r="NU2" s="43">
        <f>INDEX(NN:NN,MATCH(NO2,NF:NF,0))</f>
        <v>0</v>
      </c>
      <c r="NV2" s="55">
        <f>MAX(NQ2:NU2)</f>
        <v>0</v>
      </c>
      <c r="NW2" s="35">
        <f>RANK(NX2,$NX$2:$NX$68,1)</f>
        <v>1</v>
      </c>
      <c r="NX2" s="35">
        <f t="shared" ref="NX2:NX33" si="70">(B2*NY2)+NZ2</f>
        <v>1.6689999999999996</v>
      </c>
      <c r="NY2" s="35">
        <f>(COUNTIF($NZ$2:$NZ$68,NZ2)&gt;1)*1</f>
        <v>1</v>
      </c>
      <c r="NZ2" s="35">
        <f>RANK(OA2,$OA$2:$OA$68)</f>
        <v>1</v>
      </c>
      <c r="OA2" s="35">
        <f>IF(ISERROR(INDEX(Results_TabularAnalysis!DI:DI,MATCH(A2,Results_TabularAnalysis!A:A,0))),0,INDEX(Results_TabularAnalysis!DI:DI,MATCH(A2,Results_TabularAnalysis!A:A,0)))</f>
        <v>0</v>
      </c>
      <c r="OB2" s="35">
        <v>1</v>
      </c>
      <c r="OC2" s="36" t="str">
        <f t="shared" ref="OC2:OC33" si="71">INDEX(A:A,MATCH(OB2,NW:NW,0))</f>
        <v/>
      </c>
      <c r="OD2" s="56">
        <f>INDEX(OA:OA,MATCH(OB2,NW:NW,0))</f>
        <v>0</v>
      </c>
      <c r="OE2" s="38">
        <f>RANK(OF2,$OF$2:$OF$68,1)</f>
        <v>1</v>
      </c>
      <c r="OF2" s="38">
        <f t="shared" ref="OF2:OF33" si="72">(B2*OG2)+OH2</f>
        <v>1.6689999999999996</v>
      </c>
      <c r="OG2" s="38">
        <f>(COUNTIF($OH$2:$OH$68,OH2)&gt;1)*1</f>
        <v>1</v>
      </c>
      <c r="OH2" s="38">
        <f>RANK(OI2,$OI$2:$OI$68)</f>
        <v>1</v>
      </c>
      <c r="OI2" s="33">
        <f>IF(ISERROR(INDEX(Results_TabularAnalysis!DL:DL,MATCH(A2,Results_TabularAnalysis!A:A,0))),0,INDEX(Results_TabularAnalysis!DL:DL,MATCH(A2,Results_TabularAnalysis!A:A,0)))</f>
        <v>0</v>
      </c>
      <c r="OJ2" s="33">
        <f>IF(ISERROR(INDEX(Results_TabularAnalysis!DM:DM,MATCH(A2,Results_TabularAnalysis!A:A,0))),0,INDEX(Results_TabularAnalysis!DM:DM,MATCH(A2,Results_TabularAnalysis!A:A,0)))</f>
        <v>0</v>
      </c>
      <c r="OK2" s="33">
        <f>IF(ISERROR(INDEX(Results_TabularAnalysis!DN:DN,MATCH(A2,Results_TabularAnalysis!A:A,0))),0,INDEX(Results_TabularAnalysis!DN:DN,MATCH(A2,Results_TabularAnalysis!A:A,0)))</f>
        <v>0</v>
      </c>
      <c r="OL2" s="33">
        <v>1</v>
      </c>
      <c r="OM2" s="32" t="str">
        <f t="shared" ref="OM2:OM33" si="73">INDEX(A:A,MATCH(OL2,OE:OE,0))</f>
        <v/>
      </c>
      <c r="ON2" s="43">
        <f>INDEX(OI:OI,MATCH(OL2,OE:OE,0))</f>
        <v>0</v>
      </c>
      <c r="OO2" s="43">
        <f>INDEX(OJ:OJ,MATCH(OL2,OE:OE,0))</f>
        <v>0</v>
      </c>
      <c r="OP2" s="43">
        <f>INDEX(OK:OK,MATCH(OL2,OE:OE,0))</f>
        <v>0</v>
      </c>
      <c r="OQ2" s="48">
        <f>MAX(ON2:OP2)</f>
        <v>0</v>
      </c>
      <c r="OR2" s="35">
        <f>RANK(OS2,$OS$2:$OS$68,1)</f>
        <v>1</v>
      </c>
      <c r="OS2" s="35">
        <f t="shared" ref="OS2:OS33" si="74">(B2*OT2)+OU2</f>
        <v>1.6689999999999996</v>
      </c>
      <c r="OT2" s="35">
        <f>(COUNTIF($OU$2:$OU$68,OU2)&gt;1)*1</f>
        <v>1</v>
      </c>
      <c r="OU2" s="35">
        <f>RANK(OV2,$OV$2:$OV$68)</f>
        <v>1</v>
      </c>
      <c r="OV2" s="35">
        <f>IF(ISERROR(INDEX(Results_TabularAnalysis!DP:DP,MATCH(A2,Results_TabularAnalysis!A:A,0))),0,INDEX(Results_TabularAnalysis!DP:DP,MATCH(A2,Results_TabularAnalysis!A:A,0)))</f>
        <v>0</v>
      </c>
      <c r="OW2" s="35">
        <f>IF(ISERROR(INDEX(Results_TabularAnalysis!DQ:DQ,MATCH(A2,Results_TabularAnalysis!A:A,0))),0,INDEX(Results_TabularAnalysis!DQ:DQ,MATCH(A2,Results_TabularAnalysis!A:A,0)))</f>
        <v>0</v>
      </c>
      <c r="OX2" s="35">
        <f>IF(ISERROR(INDEX(Results_TabularAnalysis!DR:DR,MATCH(A2,Results_TabularAnalysis!A:A,0))),0,INDEX(Results_TabularAnalysis!DR:DR,MATCH(A2,Results_TabularAnalysis!A:A,0)))</f>
        <v>0</v>
      </c>
      <c r="OY2" s="35">
        <v>1</v>
      </c>
      <c r="OZ2" s="36" t="str">
        <f t="shared" ref="OZ2:OZ33" si="75">INDEX(A:A,MATCH(OY2,OR:OR,0))</f>
        <v/>
      </c>
      <c r="PA2" s="37">
        <f>INDEX(OV:OV,MATCH(OY2,OR:OR,0))</f>
        <v>0</v>
      </c>
      <c r="PB2" s="37">
        <f>INDEX(OW:OW,MATCH(OY2,OR:OR,0))</f>
        <v>0</v>
      </c>
      <c r="PC2" s="37">
        <f>INDEX(OX:OX,MATCH(OY2,OR:OR,0))</f>
        <v>0</v>
      </c>
      <c r="PD2" s="49">
        <f>MAX(PA2:PC2)</f>
        <v>0</v>
      </c>
      <c r="PE2" s="38">
        <f>RANK(PF2,$PF$2:$PF$68,1)</f>
        <v>1</v>
      </c>
      <c r="PF2" s="38">
        <f t="shared" ref="PF2:PF33" si="76">(B2*PG2)+PH2</f>
        <v>1.6689999999999996</v>
      </c>
      <c r="PG2" s="38">
        <f>(COUNTIF($PH$2:$PH$68,PH2)&gt;1)*1</f>
        <v>1</v>
      </c>
      <c r="PH2" s="38">
        <f>RANK(PI2,$PI$2:$PI$68)</f>
        <v>1</v>
      </c>
      <c r="PI2" s="57">
        <f>IF(ISERROR(INDEX(Results_TabularAnalysis!EB:EB,MATCH(A2,Results_TabularAnalysis!A:A,0))),0,INDEX(Results_TabularAnalysis!EB:EB,MATCH(A2,Results_TabularAnalysis!A:A,0)))</f>
        <v>0</v>
      </c>
      <c r="PJ2" s="33">
        <f>IF(ISERROR(INDEX(Results_TabularAnalysis!DT:DT,MATCH(A2,Results_TabularAnalysis!A:A,0))),0,INDEX(Results_TabularAnalysis!DT:DT,MATCH(A2,Results_TabularAnalysis!A:A,0)))</f>
        <v>0</v>
      </c>
      <c r="PK2" s="33">
        <f>IF(ISERROR(INDEX(Results_TabularAnalysis!DU:DU,MATCH(A2,Results_TabularAnalysis!A:A,0))),0,INDEX(Results_TabularAnalysis!DU:DU,MATCH(A2,Results_TabularAnalysis!A:A,0)))</f>
        <v>0</v>
      </c>
      <c r="PL2" s="33">
        <f>IF(ISERROR(INDEX(Results_TabularAnalysis!DV:DV,MATCH(A2,Results_TabularAnalysis!A:A,0))),0,INDEX(Results_TabularAnalysis!DV:DV,MATCH(A2,Results_TabularAnalysis!A:A,0)))</f>
        <v>0</v>
      </c>
      <c r="PM2" s="33">
        <f>IF(ISERROR(INDEX(Results_TabularAnalysis!DW:DW,MATCH(A2,Results_TabularAnalysis!A:A,0))),0,INDEX(Results_TabularAnalysis!DW:DW,MATCH(A2,Results_TabularAnalysis!A:A,0)))</f>
        <v>0</v>
      </c>
      <c r="PN2" s="33">
        <f>IF(ISERROR(INDEX(Results_TabularAnalysis!DX:DX,MATCH(A2,Results_TabularAnalysis!A:A,0))),0,INDEX(Results_TabularAnalysis!DX:DX,MATCH(A2,Results_TabularAnalysis!A:A,0)))</f>
        <v>0</v>
      </c>
      <c r="PO2" s="33">
        <f>IF(ISERROR(INDEX(Results_TabularAnalysis!DY:DY,MATCH(A2,Results_TabularAnalysis!A:A,0))),0,INDEX(Results_TabularAnalysis!DY:DY,MATCH(A2,Results_TabularAnalysis!A:A,0)))</f>
        <v>0</v>
      </c>
      <c r="PP2" s="33">
        <f>IF(ISERROR(INDEX(Results_TabularAnalysis!DZ:DZ,MATCH(A2,Results_TabularAnalysis!A:A,0))),0,INDEX(Results_TabularAnalysis!DZ:DZ,MATCH(A2,Results_TabularAnalysis!A:A,0)))</f>
        <v>0</v>
      </c>
      <c r="PQ2" s="33">
        <f>IF(ISERROR(INDEX(Results_TabularAnalysis!EA:EA,MATCH(A2,Results_TabularAnalysis!A:A,0))),0,INDEX(Results_TabularAnalysis!EA:EA,MATCH(A2,Results_TabularAnalysis!A:A,0)))</f>
        <v>0</v>
      </c>
      <c r="PR2" s="38">
        <v>1</v>
      </c>
      <c r="PS2" s="32" t="str">
        <f t="shared" ref="PS2:PS33" si="77">INDEX(A:A,MATCH(PR2,PE:PE,0))</f>
        <v/>
      </c>
      <c r="PT2" s="58">
        <f>INDEX(PI:PI,MATCH(PR2,PE:PE,0))</f>
        <v>0</v>
      </c>
      <c r="PU2" s="43">
        <f>INDEX(PJ:PJ,MATCH(PR2,PE:PE,0))</f>
        <v>0</v>
      </c>
      <c r="PV2" s="43">
        <f>INDEX(PK:PK,MATCH(PR2,PE:PE,0))</f>
        <v>0</v>
      </c>
      <c r="PW2" s="43">
        <f>INDEX(PL:PL,MATCH(PR2,PE:PE,0))</f>
        <v>0</v>
      </c>
      <c r="PX2" s="43">
        <f>INDEX(PM:PM,MATCH(PR2,PE:PE,0))</f>
        <v>0</v>
      </c>
      <c r="PY2" s="43">
        <f>INDEX(PN:PN,MATCH(PR2,PE:PE,0))</f>
        <v>0</v>
      </c>
      <c r="PZ2" s="43">
        <f>INDEX(PO:PO,MATCH(PR2,PE:PE,0))</f>
        <v>0</v>
      </c>
      <c r="QA2" s="43">
        <f>INDEX(PP:PP,MATCH(PR2,PE:PE,0))</f>
        <v>0</v>
      </c>
      <c r="QB2" s="43">
        <f>INDEX(PQ:PQ,MATCH(PR2,PE:PE,0))</f>
        <v>0</v>
      </c>
      <c r="QC2" s="35">
        <f>RANK(QD2,$QD$2:$QD$68,1)</f>
        <v>1</v>
      </c>
      <c r="QD2" s="35">
        <f t="shared" ref="QD2:QD33" si="78">(B2*QE2)+QF2</f>
        <v>1.6689999999999996</v>
      </c>
      <c r="QE2" s="35">
        <f>(COUNTIF($QF$2:$QF$68,QF2)&gt;1)*1</f>
        <v>1</v>
      </c>
      <c r="QF2" s="35">
        <f>RANK(QG2,$QG$2:$QG$68)</f>
        <v>1</v>
      </c>
      <c r="QG2" s="35">
        <f>IF(ISERROR(INDEX(Results_TabularAnalysis!EG:EG,MATCH(A2,Results_TabularAnalysis!A:A,0))),0,INDEX(Results_TabularAnalysis!EG:EG,MATCH(A2,Results_TabularAnalysis!A:A,0)))</f>
        <v>0</v>
      </c>
      <c r="QH2" s="35">
        <f>IF(ISERROR(INDEX(Results_TabularAnalysis!EE:EE,MATCH(A2,Results_TabularAnalysis!A:A,0))),0,INDEX(Results_TabularAnalysis!EE:EE,MATCH(A2,Results_TabularAnalysis!A:A,0)))</f>
        <v>0</v>
      </c>
      <c r="QI2" s="35">
        <f>IF(ISERROR(INDEX(Results_TabularAnalysis!EH:EH,MATCH(A2,Results_TabularAnalysis!A:A,0))),0,INDEX(Results_TabularAnalysis!EH:EH,MATCH(A2,Results_TabularAnalysis!A:A,0)))</f>
        <v>0</v>
      </c>
      <c r="QJ2" s="35">
        <f>IF(ISERROR(INDEX(Results_TabularAnalysis!EF:EF,MATCH(A2,Results_TabularAnalysis!A:A,0))),0,INDEX(Results_TabularAnalysis!EF:EF,MATCH(A2,Results_TabularAnalysis!A:A,0)))</f>
        <v>0</v>
      </c>
      <c r="QK2" s="35">
        <f>IF(ISERROR(INDEX(Results_TabularAnalysis!ED:ED,MATCH(A2,Results_TabularAnalysis!A:A,0))),0,INDEX(Results_TabularAnalysis!ED:ED,MATCH(A2,Results_TabularAnalysis!A:A,0)))</f>
        <v>0</v>
      </c>
      <c r="QL2" s="35">
        <v>1</v>
      </c>
      <c r="QM2" s="36" t="str">
        <f t="shared" ref="QM2:QM33" si="79">INDEX(A:A,MATCH(QL2,QC:QC,0))</f>
        <v/>
      </c>
      <c r="QN2" s="37">
        <f>INDEX(QG:QG,MATCH(QL2,QC:QC,0))</f>
        <v>0</v>
      </c>
      <c r="QO2" s="37">
        <f>INDEX(QH:QH,MATCH(QL2,QC:QC,0))</f>
        <v>0</v>
      </c>
      <c r="QP2" s="37">
        <f>INDEX(QI:QI,MATCH(QL2,QC:QC,0))</f>
        <v>0</v>
      </c>
      <c r="QQ2" s="37">
        <f>INDEX(QJ:QJ,MATCH(QL2,QC:QC,0))</f>
        <v>0</v>
      </c>
      <c r="QR2" s="37">
        <f>INDEX(QK:QK,MATCH(QL2,QC:QC,0))</f>
        <v>0</v>
      </c>
      <c r="QS2" s="49">
        <f>MAX(QN2:QR2)</f>
        <v>0</v>
      </c>
      <c r="QT2" s="38">
        <f>RANK(QU2,$QU$2:$QU$68,1)</f>
        <v>1</v>
      </c>
      <c r="QU2" s="38">
        <f t="shared" ref="QU2:QU33" si="80">(B2*QV2)+QW2</f>
        <v>1.6689999999999996</v>
      </c>
      <c r="QV2" s="38">
        <f>(COUNTIF($QW$2:$QW$68,QW2)&gt;1)*1</f>
        <v>1</v>
      </c>
      <c r="QW2" s="38">
        <f>RANK(QX2,$QX$2:$QX$68)</f>
        <v>1</v>
      </c>
      <c r="QX2" s="33">
        <f>IF(ISERROR(INDEX(Results_TabularAnalysis!FV:FV,MATCH(A2,Results_TabularAnalysis!A:A,0))),0,INDEX(Results_TabularAnalysis!FV:FV,MATCH(A2,Results_TabularAnalysis!A:A,0)))</f>
        <v>0</v>
      </c>
      <c r="QY2" s="33">
        <f>IF(ISERROR(INDEX(Results_TabularAnalysis!FZ:FZ,MATCH(A2,Results_TabularAnalysis!A:A,0))),0,INDEX(Results_TabularAnalysis!FZ:FZ,MATCH(A2,Results_TabularAnalysis!A:A,0)))</f>
        <v>0</v>
      </c>
      <c r="QZ2" s="33">
        <f>IF(ISERROR(INDEX(Results_TabularAnalysis!FY:FY,MATCH(A2,Results_TabularAnalysis!A:A,0))),0,INDEX(Results_TabularAnalysis!FY:FY,MATCH(A2,Results_TabularAnalysis!A:A,0)))</f>
        <v>0</v>
      </c>
      <c r="RA2" s="33">
        <f>IF(ISERROR(INDEX(Results_TabularAnalysis!FX:FX,MATCH(A2,Results_TabularAnalysis!A:A,0))),0,INDEX(Results_TabularAnalysis!FX:FX,MATCH(A2,Results_TabularAnalysis!A:A,0)))</f>
        <v>0</v>
      </c>
      <c r="RB2" s="33">
        <f>IF(ISERROR(INDEX(Results_TabularAnalysis!FW:FW,MATCH(A2,Results_TabularAnalysis!A:A,0))),0,INDEX(Results_TabularAnalysis!FW:FW,MATCH(A2,Results_TabularAnalysis!A:A,0)))</f>
        <v>0</v>
      </c>
      <c r="RC2" s="33">
        <v>1</v>
      </c>
      <c r="RD2" s="32" t="str">
        <f t="shared" ref="RD2:RD33" si="81">INDEX(A:A,MATCH(RC2,QT:QT,0))</f>
        <v/>
      </c>
      <c r="RE2" s="43">
        <f t="shared" ref="RE2:RE33" si="82">INDEX(QX:QX,MATCH(RC2,QT:QT,0))</f>
        <v>0</v>
      </c>
      <c r="RF2" s="43">
        <f t="shared" ref="RF2:RF33" si="83">INDEX(QY:QY,MATCH(RC2,QT:QT,0))</f>
        <v>0</v>
      </c>
      <c r="RG2" s="43">
        <f t="shared" ref="RG2:RG33" si="84">INDEX(QZ:QZ,MATCH(RC2,QT:QT,0))</f>
        <v>0</v>
      </c>
      <c r="RH2" s="43">
        <f t="shared" ref="RH2:RH33" si="85">INDEX(RA:RA,MATCH(RC2,QT:QT,0))</f>
        <v>0</v>
      </c>
      <c r="RI2" s="43">
        <f t="shared" ref="RI2:RI33" si="86">INDEX(RB:RB,MATCH(RC2,QT:QT,0))</f>
        <v>0</v>
      </c>
      <c r="RJ2" s="48">
        <f t="shared" ref="RJ2:RJ33" si="87">MAX(RE2:RI2)</f>
        <v>0</v>
      </c>
      <c r="RK2" s="35">
        <f>RANK(RL2,$RL$2:$RL$68,1)</f>
        <v>1</v>
      </c>
      <c r="RL2" s="35">
        <f t="shared" ref="RL2:RL33" si="88">(B2*RM2)+RN2</f>
        <v>1.6689999999999996</v>
      </c>
      <c r="RM2" s="35">
        <f>(COUNTIF($RN$2:$RN$68,RN2)&gt;1)*1</f>
        <v>1</v>
      </c>
      <c r="RN2" s="35">
        <f>RANK(RO2,$RO$2:$RO$68)</f>
        <v>1</v>
      </c>
      <c r="RO2" s="35">
        <f>IF(ISERROR(INDEX(Results_TabularAnalysis!HG:HG,MATCH(A2,Results_TabularAnalysis!A:A,0))),0,INDEX(Results_TabularAnalysis!HG:HG,MATCH(A2,Results_TabularAnalysis!A:A,0)))</f>
        <v>0</v>
      </c>
      <c r="RP2" s="35">
        <v>1</v>
      </c>
      <c r="RQ2" s="36" t="str">
        <f t="shared" ref="RQ2:RQ33" si="89">INDEX(A:A,MATCH(RP2,RK:RK,0))</f>
        <v/>
      </c>
      <c r="RR2" s="37">
        <f>INDEX(RO:RO,MATCH(RP2,RK:RK,0))</f>
        <v>0</v>
      </c>
      <c r="RS2" s="38">
        <f>RANK(RT2,$RT$2:$RT$68,1)</f>
        <v>1</v>
      </c>
      <c r="RT2" s="38">
        <f t="shared" ref="RT2:RT33" si="90">(B2*RU2)+RV2</f>
        <v>1.6689999999999996</v>
      </c>
      <c r="RU2" s="38">
        <f>(COUNTIF($RV$2:$RV$68,RV2)&gt;1)*1</f>
        <v>1</v>
      </c>
      <c r="RV2" s="38">
        <f>RANK(RW2,$RW$2:$RW$68)</f>
        <v>1</v>
      </c>
      <c r="RW2" s="68">
        <f>MAX(RX2:SD2)</f>
        <v>0</v>
      </c>
      <c r="RX2" s="33">
        <f>IF(ISERROR(INDEX(Results_TabularAnalysis!HH:HH,MATCH(A2,Results_TabularAnalysis!A:A,0))),0,INDEX(Results_TabularAnalysis!HH:HH,MATCH(A2,Results_TabularAnalysis!A:A,0)))</f>
        <v>0</v>
      </c>
      <c r="RY2" s="33">
        <f>IF(ISERROR(INDEX(Results_TabularAnalysis!HI:HI,MATCH(A2,Results_TabularAnalysis!A:A,0))),0,INDEX(Results_TabularAnalysis!HI:HI,MATCH(A2,Results_TabularAnalysis!A:A,0)))</f>
        <v>0</v>
      </c>
      <c r="RZ2" s="33">
        <f>IF(ISERROR(INDEX(Results_TabularAnalysis!HJ:HJ,MATCH(A2,Results_TabularAnalysis!A:A,0))),0,INDEX(Results_TabularAnalysis!HJ:HJ,MATCH(A2,Results_TabularAnalysis!A:A,0)))</f>
        <v>0</v>
      </c>
      <c r="SA2" s="33">
        <f>IF(ISERROR(INDEX(Results_TabularAnalysis!HK:HK,MATCH(A2,Results_TabularAnalysis!A:A,0))),0,INDEX(Results_TabularAnalysis!HK:HK,MATCH(A2,Results_TabularAnalysis!A:A,0)))</f>
        <v>0</v>
      </c>
      <c r="SB2" s="33">
        <f>IF(ISERROR(INDEX(Results_TabularAnalysis!HL:HL,MATCH(A2,Results_TabularAnalysis!A:A,0))),0,INDEX(Results_TabularAnalysis!HL:HL,MATCH(A2,Results_TabularAnalysis!A:A,0)))</f>
        <v>0</v>
      </c>
      <c r="SC2" s="33">
        <f>IF(ISERROR(INDEX(Results_TabularAnalysis!HM:HM,MATCH(A2,Results_TabularAnalysis!A:A,0))),0,INDEX(Results_TabularAnalysis!HM:HM,MATCH(A2,Results_TabularAnalysis!A:A,0)))</f>
        <v>0</v>
      </c>
      <c r="SD2" s="33">
        <f>IF(ISERROR(INDEX(Results_TabularAnalysis!HN:HN,MATCH(A2,Results_TabularAnalysis!A:A,0))),0,INDEX(Results_TabularAnalysis!HN:HN,MATCH(A2,Results_TabularAnalysis!A:A,0)))</f>
        <v>0</v>
      </c>
      <c r="SE2" s="33">
        <v>1</v>
      </c>
      <c r="SF2" s="32" t="str">
        <f t="shared" ref="SF2:SF33" si="91">INDEX(A:A,MATCH(SE2,RS:RS,0))</f>
        <v/>
      </c>
      <c r="SG2" s="43">
        <f>INDEX(RX:RX,MATCH(SE2,RS:RS,0))</f>
        <v>0</v>
      </c>
      <c r="SH2" s="43">
        <f>INDEX(RY:RY,MATCH(SE2,RS:RS,0))</f>
        <v>0</v>
      </c>
      <c r="SI2" s="43">
        <f>INDEX(RZ:RZ,MATCH(SE2,RS:RS,0))</f>
        <v>0</v>
      </c>
      <c r="SJ2" s="43">
        <f>INDEX(SA:SA,MATCH(SE2,RS:RS,0))</f>
        <v>0</v>
      </c>
      <c r="SK2" s="43">
        <f>INDEX(SB:SB,MATCH(SE2,RS:RS,0))</f>
        <v>0</v>
      </c>
      <c r="SL2" s="43">
        <f>INDEX(SC:SC,MATCH(SE2,RS:RS,0))</f>
        <v>0</v>
      </c>
      <c r="SM2" s="43">
        <f>INDEX(SD:SD,MATCH(SE2,RS:RS,0))</f>
        <v>0</v>
      </c>
      <c r="SN2" s="48">
        <f>MAX(SG2:SM2)</f>
        <v>0</v>
      </c>
      <c r="SO2" s="62">
        <f>RANK(SP2,$SP$2:$SP$68,1)</f>
        <v>1</v>
      </c>
      <c r="SP2" s="62">
        <f t="shared" ref="SP2:SP33" si="92">(B2*SQ2)+SR2</f>
        <v>1.6689999999999996</v>
      </c>
      <c r="SQ2" s="62">
        <f>(COUNTIF($SR$2:$SR$68,SR2)&gt;1)*1</f>
        <v>1</v>
      </c>
      <c r="SR2" s="62">
        <f>RANK(SS2,$SS$2:$SS$68)</f>
        <v>1</v>
      </c>
      <c r="SS2" s="62">
        <f>IF(ISERROR(INDEX(Results_TabularAnalysis!HP:HP,MATCH(A2,Results_TabularAnalysis!A:A,0))),0,INDEX(Results_TabularAnalysis!HP:HP,MATCH(A2,Results_TabularAnalysis!A:A,0)))</f>
        <v>0</v>
      </c>
      <c r="ST2" s="62">
        <f>IF(ISERROR(INDEX(Results_TabularAnalysis!HQ:HQ,MATCH(A2,Results_TabularAnalysis!A:A,0))),0,INDEX(Results_TabularAnalysis!HQ:HQ,MATCH(A2,Results_TabularAnalysis!A:A,0)))</f>
        <v>0</v>
      </c>
      <c r="SU2" s="62">
        <f>IF(ISERROR(INDEX(Results_TabularAnalysis!HR:HR,MATCH(A2,Results_TabularAnalysis!A:A,0))),0,INDEX(Results_TabularAnalysis!HR:HR,MATCH(A2,Results_TabularAnalysis!A:A,0)))</f>
        <v>0</v>
      </c>
      <c r="SV2" s="62">
        <f>IF(ISERROR(INDEX(Results_TabularAnalysis!HS:HS,MATCH(A2,Results_TabularAnalysis!A:A,0))),0,INDEX(Results_TabularAnalysis!HS:HS,MATCH(A2,Results_TabularAnalysis!A:A,0)))</f>
        <v>0</v>
      </c>
      <c r="SW2" s="62">
        <f>IF(ISERROR(INDEX(Results_TabularAnalysis!HT:HT,MATCH(A2,Results_TabularAnalysis!A:A,0))),0,INDEX(Results_TabularAnalysis!HT:HT,MATCH(A2,Results_TabularAnalysis!A:A,0)))</f>
        <v>0</v>
      </c>
      <c r="SX2" s="62">
        <f>IF(ISERROR(INDEX(Results_TabularAnalysis!HU:HU,MATCH(A2,Results_TabularAnalysis!A:A,0))),0,INDEX(Results_TabularAnalysis!HU:HU,MATCH(A2,Results_TabularAnalysis!A:A,0)))</f>
        <v>0</v>
      </c>
      <c r="SY2" s="62">
        <f>IF(ISERROR(INDEX(Results_TabularAnalysis!HV:HV,MATCH(A2,Results_TabularAnalysis!A:A,0))),0,INDEX(Results_TabularAnalysis!HV:HV,MATCH(A2,Results_TabularAnalysis!A:A,0)))</f>
        <v>0</v>
      </c>
      <c r="SZ2" s="62">
        <f>IF(ISERROR(INDEX(Results_TabularAnalysis!HW:HW,MATCH(A2,Results_TabularAnalysis!A:A,0))),0,INDEX(Results_TabularAnalysis!HW:HW,MATCH(A2,Results_TabularAnalysis!A:A,0)))</f>
        <v>0</v>
      </c>
      <c r="TA2" s="62">
        <v>1</v>
      </c>
      <c r="TB2" s="63" t="str">
        <f t="shared" ref="TB2:TB33" si="93">INDEX(A:A,MATCH(TA2,SO:SO,0))</f>
        <v/>
      </c>
      <c r="TC2" s="64">
        <f>INDEX(SS:SS,MATCH(TA2,SO:SO,0))</f>
        <v>0</v>
      </c>
      <c r="TD2" s="64">
        <f>INDEX(ST:ST,MATCH(TA2,SO:SO,0))</f>
        <v>0</v>
      </c>
      <c r="TE2" s="64">
        <f>INDEX(SU:SU,MATCH(TA2,SO:SO,0))</f>
        <v>0</v>
      </c>
      <c r="TF2" s="64">
        <f>INDEX(SV:SV,MATCH(TA2,SO:SO,0))</f>
        <v>0</v>
      </c>
      <c r="TG2" s="64">
        <f>INDEX(SW:SW,MATCH(TA2,SO:SO,0))</f>
        <v>0</v>
      </c>
      <c r="TH2" s="64">
        <f>INDEX(SX:SX,MATCH(TA2,SO:SO,0))</f>
        <v>0</v>
      </c>
      <c r="TI2" s="64">
        <f>INDEX(SY:SY,MATCH(TA2,SO:SO,0))</f>
        <v>0</v>
      </c>
      <c r="TJ2" s="64">
        <f>INDEX(SZ:SZ,MATCH(TA2,SO:SO,0))</f>
        <v>0</v>
      </c>
      <c r="TK2" s="49">
        <f>MAX(TC2:TJ2)</f>
        <v>0</v>
      </c>
    </row>
    <row r="3" spans="1:531" s="32" customFormat="1" ht="11.25" x14ac:dyDescent="0.2">
      <c r="A3" s="32" t="str">
        <f>IF(Selection_Tool!E3="X",Selection_Tool!A3,"")</f>
        <v/>
      </c>
      <c r="B3" s="33">
        <v>0.67399999999999971</v>
      </c>
      <c r="C3" s="35">
        <f t="shared" ref="C3:C66" si="94">RANK(D3,$D$2:$D$68,1)</f>
        <v>2</v>
      </c>
      <c r="D3" s="35">
        <f t="shared" ref="D3:D66" si="95">(B3*E3)+F3</f>
        <v>1.6739999999999997</v>
      </c>
      <c r="E3" s="35">
        <f t="shared" ref="E3:E66" si="96">(COUNTIF($F$2:$F$68,F3)&gt;1)*1</f>
        <v>1</v>
      </c>
      <c r="F3" s="35">
        <f t="shared" ref="F3:F66" si="97">RANK(G3,$G$2:$G$68)</f>
        <v>1</v>
      </c>
      <c r="G3" s="35">
        <f>IF(ISERROR(INDEX(Results_TabularAnalysis!E:E,MATCH(A3,Results_TabularAnalysis!A:A,0))),0,INDEX(Results_TabularAnalysis!E:E,MATCH(A3,Results_TabularAnalysis!A:A,0)))</f>
        <v>0</v>
      </c>
      <c r="H3" s="35">
        <f>IF(ISERROR(INDEX(Results_TabularAnalysis!F:F,MATCH(A3,Results_TabularAnalysis!A:A,0))),0,INDEX(Results_TabularAnalysis!F:F,MATCH(A3,Results_TabularAnalysis!A:A,0)))</f>
        <v>0</v>
      </c>
      <c r="I3" s="35">
        <v>2</v>
      </c>
      <c r="J3" s="36" t="str">
        <f t="shared" si="0"/>
        <v/>
      </c>
      <c r="K3" s="37">
        <f t="shared" ref="K3:K33" si="98">INDEX(H:H,MATCH(I3,C:C,0))</f>
        <v>0</v>
      </c>
      <c r="L3" s="37">
        <f t="shared" ref="L3:L66" si="99">INDEX(G:G,MATCH(I3,C:C,0))</f>
        <v>0</v>
      </c>
      <c r="M3" s="35">
        <f t="shared" ref="M3:M66" si="100">LEN(J3)</f>
        <v>0</v>
      </c>
      <c r="N3" s="38">
        <f t="shared" ref="N3:N66" si="101">RANK(O3,$O$2:$O$68,1)</f>
        <v>2</v>
      </c>
      <c r="O3" s="38">
        <f t="shared" si="1"/>
        <v>1.6739999999999997</v>
      </c>
      <c r="P3" s="38">
        <f t="shared" ref="P3:P66" si="102">(COUNTIF($Q$2:$Q$68,Q3)&gt;1)*1</f>
        <v>1</v>
      </c>
      <c r="Q3" s="38">
        <f t="shared" ref="Q3:Q66" si="103">RANK(R3,$R$2:$R$68)</f>
        <v>1</v>
      </c>
      <c r="R3" s="33">
        <f>IF(ISERROR(INDEX(Results_TabularAnalysis!H:H,MATCH(A3,Results_TabularAnalysis!A:A,0))),0,INDEX(Results_TabularAnalysis!H:H,MATCH(A3,Results_TabularAnalysis!A:A,0)))</f>
        <v>0</v>
      </c>
      <c r="S3" s="33">
        <v>2</v>
      </c>
      <c r="T3" s="41" t="str">
        <f t="shared" si="2"/>
        <v/>
      </c>
      <c r="U3" s="34">
        <f t="shared" si="3"/>
        <v>0</v>
      </c>
      <c r="V3" s="35">
        <f t="shared" ref="V3:V66" si="104">RANK(W3,$W$2:$W$68,1)</f>
        <v>2</v>
      </c>
      <c r="W3" s="35">
        <f t="shared" si="4"/>
        <v>1.6739999999999997</v>
      </c>
      <c r="X3" s="35">
        <f t="shared" ref="X3:X66" si="105">(COUNTIF($Y$2:$Y$68,Y3)&gt;1)*1</f>
        <v>1</v>
      </c>
      <c r="Y3" s="35">
        <f t="shared" ref="Y3:Y66" si="106">RANK(Z3,$Z$2:$Z$68)</f>
        <v>1</v>
      </c>
      <c r="Z3" s="35">
        <f>IF(ISERROR(INDEX(Results_TabularAnalysis!I:I,MATCH(A3,Results_TabularAnalysis!A:A,0))),0,INDEX(Results_TabularAnalysis!I:I,MATCH(A3,Results_TabularAnalysis!A:A,0)))</f>
        <v>0</v>
      </c>
      <c r="AA3" s="35">
        <v>2</v>
      </c>
      <c r="AB3" s="36" t="str">
        <f t="shared" si="5"/>
        <v/>
      </c>
      <c r="AC3" s="42">
        <f t="shared" ref="AC3:AC66" si="107">INDEX(Z:Z,MATCH(AA3,V:V,0))</f>
        <v>0</v>
      </c>
      <c r="AD3" s="33">
        <f t="shared" ref="AD3:AD66" si="108">RANK(AE3,$AE$2:$AE$68,1)</f>
        <v>2</v>
      </c>
      <c r="AE3" s="38">
        <f t="shared" si="6"/>
        <v>1.6739999999999997</v>
      </c>
      <c r="AF3" s="33">
        <f t="shared" ref="AF3:AF66" si="109">(COUNTIF($AG$2:$AG$68,AG3)&gt;1)*1</f>
        <v>1</v>
      </c>
      <c r="AG3" s="33">
        <f t="shared" ref="AG3:AG66" si="110">RANK(AH3,$AH$2:$AH$68)</f>
        <v>1</v>
      </c>
      <c r="AH3" s="33">
        <f>IF(ISERROR(INDEX(Results_TabularAnalysis!J:J,MATCH(A3,Results_TabularAnalysis!A:A,0))),0,INDEX(Results_TabularAnalysis!J:J,MATCH(A3,Results_TabularAnalysis!A:A,0)))</f>
        <v>0</v>
      </c>
      <c r="AI3" s="33">
        <v>2</v>
      </c>
      <c r="AJ3" s="32" t="str">
        <f t="shared" si="7"/>
        <v/>
      </c>
      <c r="AK3" s="34">
        <f t="shared" ref="AK3:AK66" si="111">INDEX(AH:AH,MATCH(AI3,AD:AD,0))</f>
        <v>0</v>
      </c>
      <c r="AL3" s="35">
        <f t="shared" ref="AL3:AL66" si="112">RANK(AM3,$AM$2:$AM$68,1)</f>
        <v>2</v>
      </c>
      <c r="AM3" s="35">
        <f t="shared" si="8"/>
        <v>1.6739999999999997</v>
      </c>
      <c r="AN3" s="35">
        <f t="shared" ref="AN3:AN66" si="113">(COUNTIF($AO$2:$AO$68,AO3)&gt;1)*1</f>
        <v>1</v>
      </c>
      <c r="AO3" s="35">
        <f t="shared" ref="AO3:AO66" si="114">RANK(AP3,$AP$2:$AP$68)</f>
        <v>1</v>
      </c>
      <c r="AP3" s="35">
        <f>IF(ISERROR(INDEX(Results_TabularAnalysis!K:K,MATCH(A3,Results_TabularAnalysis!A:A,0))),0,INDEX(Results_TabularAnalysis!K:K,MATCH(A3,Results_TabularAnalysis!A:A,0)))</f>
        <v>0</v>
      </c>
      <c r="AQ3" s="35">
        <v>2</v>
      </c>
      <c r="AR3" s="36" t="str">
        <f t="shared" si="9"/>
        <v/>
      </c>
      <c r="AS3" s="42">
        <f t="shared" ref="AS3:AS66" si="115">INDEX(AP:AP,MATCH(AQ3,AL:AL,0))</f>
        <v>0</v>
      </c>
      <c r="AT3" s="33">
        <f t="shared" ref="AT3:AT66" si="116">RANK(AU3,$AU$2:$AU$68,1)</f>
        <v>2</v>
      </c>
      <c r="AU3" s="33">
        <f t="shared" si="10"/>
        <v>1.6739999999999997</v>
      </c>
      <c r="AV3" s="33">
        <f t="shared" ref="AV3:AV66" si="117">(COUNTIF($AW$2:$AW$68,AW3)&gt;1)*1</f>
        <v>1</v>
      </c>
      <c r="AW3" s="33">
        <f t="shared" ref="AW3:AW66" si="118">RANK(AX3,$AX$2:$AX$68)</f>
        <v>1</v>
      </c>
      <c r="AX3" s="33">
        <f>IF(ISERROR(INDEX(Results_TabularAnalysis!L:L,MATCH(A3,Results_TabularAnalysis!A:A,0))),0,INDEX(Results_TabularAnalysis!L:L,MATCH(A3,Results_TabularAnalysis!A:A,0)))</f>
        <v>0</v>
      </c>
      <c r="AY3" s="33">
        <v>2</v>
      </c>
      <c r="AZ3" s="32" t="str">
        <f t="shared" si="11"/>
        <v/>
      </c>
      <c r="BA3" s="34">
        <f t="shared" ref="BA3:BA66" si="119">INDEX(AX:AX,MATCH(AY3,AT:AT,0))</f>
        <v>0</v>
      </c>
      <c r="BB3" s="35">
        <f t="shared" ref="BB3:BB66" si="120">RANK(BC3,$BC$2:$BC$68,1)</f>
        <v>2</v>
      </c>
      <c r="BC3" s="35">
        <f t="shared" si="12"/>
        <v>1.6739999999999997</v>
      </c>
      <c r="BD3" s="35">
        <f>(COUNTIF($BE$2:$BE$68,BE3)&gt;1)*1</f>
        <v>1</v>
      </c>
      <c r="BE3" s="35">
        <f>RANK(BF3,$BF$2:$BF$68)</f>
        <v>1</v>
      </c>
      <c r="BF3" s="35">
        <f>IF(ISERROR(INDEX(Results_TabularAnalysis!M:M,MATCH(A3,Results_TabularAnalysis!A:A,0))),0,INDEX(Results_TabularAnalysis!M:M,MATCH(A3,Results_TabularAnalysis!A:A,0)))</f>
        <v>0</v>
      </c>
      <c r="BG3" s="35">
        <v>2</v>
      </c>
      <c r="BH3" s="36" t="str">
        <f t="shared" si="13"/>
        <v/>
      </c>
      <c r="BI3" s="42">
        <f t="shared" ref="BI3:BI66" si="121">INDEX(BF:BF,MATCH(BG3,BB:BB,0))</f>
        <v>0</v>
      </c>
      <c r="BJ3" s="33">
        <f t="shared" ref="BJ3:BJ66" si="122">RANK(BK3,$BK$2:$BK$68,1)</f>
        <v>2</v>
      </c>
      <c r="BK3" s="33">
        <f t="shared" si="14"/>
        <v>1.6739999999999997</v>
      </c>
      <c r="BL3" s="33">
        <f t="shared" ref="BL3:BL66" si="123">(COUNTIF($BM$2:$BM$68,BM3)&gt;1)*1</f>
        <v>1</v>
      </c>
      <c r="BM3" s="33">
        <f t="shared" ref="BM3:BM66" si="124">RANK(BN3,$BN$2:$BN$68)</f>
        <v>1</v>
      </c>
      <c r="BN3" s="33">
        <f>IF(ISERROR(INDEX(Results_TabularAnalysis!N:N,MATCH(A3,Results_TabularAnalysis!A:A,0))),0,INDEX(Results_TabularAnalysis!N:N,MATCH(A3,Results_TabularAnalysis!A:A,0)))</f>
        <v>0</v>
      </c>
      <c r="BO3" s="33">
        <v>2</v>
      </c>
      <c r="BP3" s="32" t="str">
        <f t="shared" si="15"/>
        <v/>
      </c>
      <c r="BQ3" s="34">
        <f t="shared" ref="BQ3:BQ66" si="125">INDEX(BN:BN,MATCH(BO3,BJ:BJ,0))</f>
        <v>0</v>
      </c>
      <c r="BR3" s="35">
        <f t="shared" ref="BR3:BR66" si="126">RANK(BS3,$BS$2:$BS$68,1)</f>
        <v>2</v>
      </c>
      <c r="BS3" s="35">
        <f t="shared" si="16"/>
        <v>1.6739999999999997</v>
      </c>
      <c r="BT3" s="35">
        <f t="shared" ref="BT3:BT66" si="127">(COUNTIF($BU$2:$BU$68,BU3)&gt;1)*1</f>
        <v>1</v>
      </c>
      <c r="BU3" s="35">
        <f t="shared" ref="BU3:BU66" si="128">RANK(BV3,$BV$2:$BV$68)</f>
        <v>1</v>
      </c>
      <c r="BV3" s="35">
        <f>IF(ISERROR(INDEX(Results_TabularAnalysis!O:O,MATCH(A3,Results_TabularAnalysis!A:A,0))),0,INDEX(Results_TabularAnalysis!O:O,MATCH(A3,Results_TabularAnalysis!A:A,0)))</f>
        <v>0</v>
      </c>
      <c r="BW3" s="35">
        <v>2</v>
      </c>
      <c r="BX3" s="36" t="str">
        <f t="shared" si="17"/>
        <v/>
      </c>
      <c r="BY3" s="42">
        <f t="shared" ref="BY3:BY66" si="129">INDEX(BV:BV,MATCH(BW3,BR:BR,0))</f>
        <v>0</v>
      </c>
      <c r="BZ3" s="33">
        <f t="shared" ref="BZ3:BZ66" si="130">RANK(CA3,$CA$2:$CA$68,1)</f>
        <v>2</v>
      </c>
      <c r="CA3" s="33">
        <f t="shared" si="18"/>
        <v>1.6739999999999997</v>
      </c>
      <c r="CB3" s="33">
        <f t="shared" ref="CB3:CB66" si="131">(COUNTIF($CC$2:$CC$68,CC3)&gt;1)*1</f>
        <v>1</v>
      </c>
      <c r="CC3" s="33">
        <f t="shared" ref="CC3:CC66" si="132">RANK(CD3,$CD$2:$CD$68)</f>
        <v>1</v>
      </c>
      <c r="CD3" s="33">
        <f>IF(ISERROR(INDEX(Results_TabularAnalysis!P:P,MATCH(A3,Results_TabularAnalysis!A:A,0))),0,INDEX(Results_TabularAnalysis!P:P,MATCH(A3,Results_TabularAnalysis!A:A,0)))</f>
        <v>0</v>
      </c>
      <c r="CE3" s="33">
        <v>2</v>
      </c>
      <c r="CF3" s="32" t="str">
        <f t="shared" si="19"/>
        <v/>
      </c>
      <c r="CG3" s="34">
        <f t="shared" ref="CG3:CG66" si="133">INDEX(CD:CD,MATCH(CE3,BZ:BZ,0))</f>
        <v>0</v>
      </c>
      <c r="CH3" s="35">
        <f t="shared" ref="CH3:CH66" si="134">RANK(CI3,$CI$2:$CI$68,1)</f>
        <v>2</v>
      </c>
      <c r="CI3" s="35">
        <f t="shared" si="20"/>
        <v>1.6739999999999997</v>
      </c>
      <c r="CJ3" s="35">
        <f t="shared" ref="CJ3:CJ66" si="135">(COUNTIF($CK$2:$CK$68,CK3)&gt;1)*1</f>
        <v>1</v>
      </c>
      <c r="CK3" s="35">
        <f t="shared" ref="CK3:CK66" si="136">RANK(CL3,$CL$2:$CL$68)</f>
        <v>1</v>
      </c>
      <c r="CL3" s="35">
        <f>IF(ISERROR(INDEX(Results_TabularAnalysis!Q:Q,MATCH(A3,Results_TabularAnalysis!A:A,0))),0,INDEX(Results_TabularAnalysis!Q:Q,MATCH(A3,Results_TabularAnalysis!A:A,0)))</f>
        <v>0</v>
      </c>
      <c r="CM3" s="35">
        <v>2</v>
      </c>
      <c r="CN3" s="36" t="str">
        <f t="shared" si="21"/>
        <v/>
      </c>
      <c r="CO3" s="42">
        <f t="shared" ref="CO3:CO66" si="137">INDEX(CL:CL,MATCH(CM3,CH:CH,0))</f>
        <v>0</v>
      </c>
      <c r="CP3" s="33">
        <f t="shared" ref="CP3:CP66" si="138">RANK(CQ3,$CQ$2:$CQ$68,1)</f>
        <v>2</v>
      </c>
      <c r="CQ3" s="33">
        <f t="shared" si="22"/>
        <v>1.6739999999999997</v>
      </c>
      <c r="CR3" s="33">
        <f t="shared" ref="CR3:CR66" si="139">(COUNTIF($CS$2:$CS$68,CS3)&gt;1)*1</f>
        <v>1</v>
      </c>
      <c r="CS3" s="33">
        <f t="shared" ref="CS3:CS66" si="140">RANK(CT3,$CT$2:$CT$68)</f>
        <v>1</v>
      </c>
      <c r="CT3" s="33">
        <f>IF(ISERROR(INDEX(Results_TabularAnalysis!R:R,MATCH(A3,Results_TabularAnalysis!A:A,0))),0,INDEX(Results_TabularAnalysis!R:R,MATCH(A3,Results_TabularAnalysis!A:A,0)))</f>
        <v>0</v>
      </c>
      <c r="CU3" s="33">
        <v>2</v>
      </c>
      <c r="CV3" s="32" t="str">
        <f t="shared" si="23"/>
        <v/>
      </c>
      <c r="CW3" s="34">
        <f t="shared" ref="CW3:CW66" si="141">INDEX(CT:CT,MATCH(CU3,CP:CP,0))</f>
        <v>0</v>
      </c>
      <c r="CX3" s="35">
        <f t="shared" ref="CX3:CX66" si="142">RANK(CY3,$CY$2:$CY$68,1)</f>
        <v>2</v>
      </c>
      <c r="CY3" s="35">
        <f t="shared" si="24"/>
        <v>1.6739999999999997</v>
      </c>
      <c r="CZ3" s="35">
        <f t="shared" ref="CZ3:CZ66" si="143">(COUNTIF($DA$2:$DA$68,DA3)&gt;1)*1</f>
        <v>1</v>
      </c>
      <c r="DA3" s="35">
        <f t="shared" ref="DA3:DA66" si="144">RANK(DB3,$DB$2:$DB$68)</f>
        <v>1</v>
      </c>
      <c r="DB3" s="35">
        <f>IF(ISERROR(INDEX(Results_TabularAnalysis!U:U,MATCH(A3,Results_TabularAnalysis!A:A,0))),0,INDEX(Results_TabularAnalysis!U:U,MATCH(A3,Results_TabularAnalysis!A:A,0)))</f>
        <v>0</v>
      </c>
      <c r="DC3" s="35">
        <f>IF(ISERROR(INDEX(Results_TabularAnalysis!V:V,MATCH(A3,Results_TabularAnalysis!A:A,0))),0,INDEX(Results_TabularAnalysis!V:V,MATCH(A3,Results_TabularAnalysis!A:A,0)))</f>
        <v>0</v>
      </c>
      <c r="DD3" s="35">
        <f>IF(ISERROR(INDEX(Results_TabularAnalysis!W:W,MATCH(A3,Results_TabularAnalysis!A:A,0))),0,INDEX(Results_TabularAnalysis!W:W,MATCH(A3,Results_TabularAnalysis!A:A,0)))</f>
        <v>0</v>
      </c>
      <c r="DE3" s="35">
        <v>2</v>
      </c>
      <c r="DF3" s="36" t="str">
        <f t="shared" si="25"/>
        <v/>
      </c>
      <c r="DG3" s="37">
        <f t="shared" ref="DG3:DG66" si="145">INDEX(DB:DB,MATCH(DE3,CX:CX,0))</f>
        <v>0</v>
      </c>
      <c r="DH3" s="37">
        <f t="shared" ref="DH3:DH66" si="146">INDEX(DC:DC,MATCH(DE3,CX:CX,0))</f>
        <v>0</v>
      </c>
      <c r="DI3" s="37">
        <f t="shared" ref="DI3:DI66" si="147">INDEX(DD:DD,MATCH(DE3,CX:CX,0))</f>
        <v>0</v>
      </c>
      <c r="DJ3" s="33">
        <f t="shared" ref="DJ3:DJ66" si="148">RANK(DK3,$DK$2:$DK$68,1)</f>
        <v>2</v>
      </c>
      <c r="DK3" s="33">
        <f t="shared" si="26"/>
        <v>1.6739999999999997</v>
      </c>
      <c r="DL3" s="33">
        <f t="shared" ref="DL3:DL66" si="149">(COUNTIF($DM$2:$DM$68,DM3)&gt;1)*1</f>
        <v>1</v>
      </c>
      <c r="DM3" s="33">
        <f t="shared" ref="DM3:DM66" si="150">RANK(DN3,$DN$2:$DN$68)</f>
        <v>1</v>
      </c>
      <c r="DN3" s="33">
        <f>IF(ISERROR(INDEX(Results_TabularAnalysis!Y:Y,MATCH(A3,Results_TabularAnalysis!A:A,0))),0,INDEX(Results_TabularAnalysis!Y:Y,MATCH(A3,Results_TabularAnalysis!A:A,0)))</f>
        <v>0</v>
      </c>
      <c r="DO3" s="33">
        <f>IF(ISERROR(INDEX(Results_TabularAnalysis!Z:Z,MATCH(A3,Results_TabularAnalysis!A:A,0))),0,INDEX(Results_TabularAnalysis!Z:Z,MATCH(A3,Results_TabularAnalysis!A:A,0)))</f>
        <v>0</v>
      </c>
      <c r="DP3" s="33">
        <f>IF(ISERROR(INDEX(Results_TabularAnalysis!AA:AA,MATCH(A3,Results_TabularAnalysis!A:A,0))),0,INDEX(Results_TabularAnalysis!AA:AA,MATCH(A3,Results_TabularAnalysis!A:A,0)))</f>
        <v>0</v>
      </c>
      <c r="DQ3" s="33">
        <f>IF(ISERROR(INDEX(Results_TabularAnalysis!AB:AB,MATCH(A3,Results_TabularAnalysis!A:A,0))),0,INDEX(Results_TabularAnalysis!AB:AB,MATCH(A3,Results_TabularAnalysis!A:A,0)))</f>
        <v>0</v>
      </c>
      <c r="DR3" s="33">
        <v>2</v>
      </c>
      <c r="DS3" s="32" t="str">
        <f t="shared" si="27"/>
        <v/>
      </c>
      <c r="DT3" s="43">
        <f t="shared" ref="DT3:DT66" si="151">INDEX(DN:DN,MATCH(DR3,DJ:DJ,0))</f>
        <v>0</v>
      </c>
      <c r="DU3" s="43">
        <f t="shared" ref="DU3:DU66" si="152">INDEX(DO:DO,MATCH(DR3,DJ:DJ,0))</f>
        <v>0</v>
      </c>
      <c r="DV3" s="43">
        <f t="shared" ref="DV3:DV66" si="153">INDEX(DP:DP,MATCH(DR3,DJ:DJ,0))</f>
        <v>0</v>
      </c>
      <c r="DW3" s="43">
        <f t="shared" ref="DW3:DW66" si="154">INDEX(DQ:DQ,MATCH(DR3,DJ:DJ,0))</f>
        <v>0</v>
      </c>
      <c r="DX3" s="35">
        <f t="shared" ref="DX3:DX66" si="155">RANK(DY3,$DY$2:$DY$68,1)</f>
        <v>2</v>
      </c>
      <c r="DY3" s="35">
        <f t="shared" si="28"/>
        <v>1.6739999999999997</v>
      </c>
      <c r="DZ3" s="35">
        <f t="shared" ref="DZ3:DZ66" si="156">(COUNTIF($EA$2:$EA$68,EA3)&gt;1)*1</f>
        <v>1</v>
      </c>
      <c r="EA3" s="35">
        <f t="shared" ref="EA3:EA66" si="157">RANK(EB3,$EB$2:$EB$68)</f>
        <v>1</v>
      </c>
      <c r="EB3" s="35">
        <f>IF(ISERROR(INDEX(Results_TabularAnalysis!AD:AD,MATCH(A3,Results_TabularAnalysis!A:A,0))),0,INDEX(Results_TabularAnalysis!AD:AD,MATCH(A3,Results_TabularAnalysis!A:A,0)))</f>
        <v>0</v>
      </c>
      <c r="EC3" s="35">
        <f>IF(ISERROR(INDEX(Results_TabularAnalysis!AE:AE,MATCH(A3,Results_TabularAnalysis!A:A,0))),0,INDEX(Results_TabularAnalysis!AE:AE,MATCH(A3,Results_TabularAnalysis!A:A,0)))</f>
        <v>0</v>
      </c>
      <c r="ED3" s="35">
        <f>IF(ISERROR(INDEX(Results_TabularAnalysis!AF:AF,MATCH(A3,Results_TabularAnalysis!A:A,0))),0,INDEX(Results_TabularAnalysis!AF:AF,MATCH(A3,Results_TabularAnalysis!A:A,0)))</f>
        <v>0</v>
      </c>
      <c r="EE3" s="35">
        <f>IF(ISERROR(INDEX(Results_TabularAnalysis!AG:AG,MATCH(A3,Results_TabularAnalysis!A:A,0))),0,INDEX(Results_TabularAnalysis!AG:AG,MATCH(A3,Results_TabularAnalysis!A:A,0)))</f>
        <v>0</v>
      </c>
      <c r="EF3" s="35">
        <f>IF(ISERROR(INDEX(Results_TabularAnalysis!AH:AH,MATCH(A3,Results_TabularAnalysis!A:A,0))),0,INDEX(Results_TabularAnalysis!AH:AH,MATCH(A3,Results_TabularAnalysis!A:A,0)))</f>
        <v>0</v>
      </c>
      <c r="EG3" s="35">
        <f>IF(ISERROR(INDEX(Results_TabularAnalysis!AI:AI,MATCH(A3,Results_TabularAnalysis!A:A,0))),0,INDEX(Results_TabularAnalysis!AI:AI,MATCH(A3,Results_TabularAnalysis!A:A,0)))</f>
        <v>0</v>
      </c>
      <c r="EH3" s="35">
        <f>IF(ISERROR(INDEX(Results_TabularAnalysis!AJ:AJ,MATCH(A3,Results_TabularAnalysis!A:A,0))),0,INDEX(Results_TabularAnalysis!AJ:AJ,MATCH(A3,Results_TabularAnalysis!A:A,0)))</f>
        <v>0</v>
      </c>
      <c r="EI3" s="35">
        <v>2</v>
      </c>
      <c r="EJ3" s="36" t="str">
        <f t="shared" si="29"/>
        <v/>
      </c>
      <c r="EK3" s="37">
        <f t="shared" ref="EK3:EK66" si="158">INDEX(EB:EB,MATCH(EI3,DX:DX,0))</f>
        <v>0</v>
      </c>
      <c r="EL3" s="37">
        <f t="shared" ref="EL3:EL66" si="159">INDEX(EC:EC,MATCH(EI3,DX:DX,0))</f>
        <v>0</v>
      </c>
      <c r="EM3" s="37">
        <f t="shared" ref="EM3:EM66" si="160">INDEX(ED:ED,MATCH(EI3,DX:DX,0))</f>
        <v>0</v>
      </c>
      <c r="EN3" s="37">
        <f t="shared" ref="EN3:EN66" si="161">INDEX(EE:EE,MATCH(EI3,DX:DX,0))</f>
        <v>0</v>
      </c>
      <c r="EO3" s="37">
        <f t="shared" ref="EO3:EO66" si="162">INDEX(EF:EF,MATCH(EI3,DX:DX,0))</f>
        <v>0</v>
      </c>
      <c r="EP3" s="37">
        <f t="shared" ref="EP3:EP66" si="163">INDEX(EG:EG,MATCH(EI3,DX:DX,0))</f>
        <v>0</v>
      </c>
      <c r="EQ3" s="37">
        <f t="shared" ref="EQ3:EQ66" si="164">INDEX(EH:EH,MATCH(EI3,DX:DX,0))</f>
        <v>0</v>
      </c>
      <c r="ER3" s="44">
        <f t="shared" ref="ER3:ER66" si="165">MAX(EK3:EQ3)</f>
        <v>0</v>
      </c>
      <c r="ES3" s="33">
        <f t="shared" ref="ES3:ES66" si="166">RANK(ET3,$ET$2:$ET$68,1)</f>
        <v>2</v>
      </c>
      <c r="ET3" s="33">
        <f t="shared" si="30"/>
        <v>1.6739999999999997</v>
      </c>
      <c r="EU3" s="33">
        <f t="shared" ref="EU3:EU66" si="167">(COUNTIF($EV$2:$EV$68,EV3)&gt;1)*1</f>
        <v>1</v>
      </c>
      <c r="EV3" s="33">
        <f t="shared" ref="EV3:EV66" si="168">RANK(EW3,$EW$2:$EW$68)</f>
        <v>1</v>
      </c>
      <c r="EW3" s="70">
        <f t="shared" ref="EW3:EW66" si="169">MAX(EX3:FC3)</f>
        <v>0</v>
      </c>
      <c r="EX3" s="33">
        <f>IF(ISERROR(INDEX(Results_TabularAnalysis!AL:AL,MATCH(A3,Results_TabularAnalysis!A:A,0))),0,INDEX(Results_TabularAnalysis!AL:AL,MATCH(A3,Results_TabularAnalysis!A:A,0)))</f>
        <v>0</v>
      </c>
      <c r="EY3" s="33">
        <f>IF(ISERROR(INDEX(Results_TabularAnalysis!AM:AM,MATCH(A3,Results_TabularAnalysis!A:A,0))),0,INDEX(Results_TabularAnalysis!AM:AM,MATCH(A3,Results_TabularAnalysis!A:A,0)))</f>
        <v>0</v>
      </c>
      <c r="EZ3" s="33">
        <f>IF(ISERROR(INDEX(Results_TabularAnalysis!AN:AN,MATCH(A3,Results_TabularAnalysis!A:A,0))),0,INDEX(Results_TabularAnalysis!AN:AN,MATCH(A3,Results_TabularAnalysis!A:A,0)))</f>
        <v>0</v>
      </c>
      <c r="FA3" s="33">
        <f>IF(ISERROR(INDEX(Results_TabularAnalysis!AO:AO,MATCH(A3,Results_TabularAnalysis!A:A,0))),0,INDEX(Results_TabularAnalysis!AO:AO,MATCH(A3,Results_TabularAnalysis!A:A,0)))</f>
        <v>0</v>
      </c>
      <c r="FB3" s="33">
        <f>IF(ISERROR(INDEX(Results_TabularAnalysis!AP:AP,MATCH(A3,Results_TabularAnalysis!A:A,0))),0,INDEX(Results_TabularAnalysis!AP:AP,MATCH(A3,Results_TabularAnalysis!A:A,0)))</f>
        <v>0</v>
      </c>
      <c r="FC3" s="33">
        <f>IF(ISERROR(INDEX(Results_TabularAnalysis!AQ:AQ,MATCH(A3,Results_TabularAnalysis!A:A,0))),0,INDEX(Results_TabularAnalysis!AQ:AQ,MATCH(A3,Results_TabularAnalysis!A:A,0)))</f>
        <v>0</v>
      </c>
      <c r="FD3" s="33">
        <v>2</v>
      </c>
      <c r="FE3" s="32" t="str">
        <f t="shared" si="31"/>
        <v/>
      </c>
      <c r="FF3" s="43">
        <f t="shared" ref="FF3:FF66" si="170">INDEX(EX:EX,MATCH(FD3,ES:ES,0))</f>
        <v>0</v>
      </c>
      <c r="FG3" s="43">
        <f t="shared" ref="FG3:FG66" si="171">INDEX(EY:EY,MATCH(FD3,ES:ES,0))</f>
        <v>0</v>
      </c>
      <c r="FH3" s="43">
        <f t="shared" ref="FH3:FH66" si="172">INDEX(EZ:EZ,MATCH(FD3,ES:ES,0))</f>
        <v>0</v>
      </c>
      <c r="FI3" s="43">
        <f t="shared" ref="FI3:FI66" si="173">INDEX(FA:FA,MATCH(FD3,ES:ES,0))</f>
        <v>0</v>
      </c>
      <c r="FJ3" s="43">
        <f t="shared" ref="FJ3:FJ66" si="174">INDEX(FB:FB,MATCH(FD3,ES:ES,0))</f>
        <v>0</v>
      </c>
      <c r="FK3" s="43">
        <f t="shared" ref="FK3:FK66" si="175">INDEX(FC:FC,MATCH(FD3,ES:ES,0))</f>
        <v>0</v>
      </c>
      <c r="FL3" s="47">
        <f t="shared" ref="FL3:FL66" si="176">MAX(FF3:FK3)</f>
        <v>0</v>
      </c>
      <c r="FM3" s="35">
        <f t="shared" ref="FM3:FM66" si="177">RANK(FN3,$FN$2:$FN$68,1)</f>
        <v>2</v>
      </c>
      <c r="FN3" s="35">
        <f t="shared" si="32"/>
        <v>1.6739999999999997</v>
      </c>
      <c r="FO3" s="35">
        <f t="shared" ref="FO3:FO66" si="178">(COUNTIF($FP$2:$FP$68,FP3)&gt;1)*1</f>
        <v>1</v>
      </c>
      <c r="FP3" s="35">
        <f t="shared" ref="FP3:FP66" si="179">RANK(FQ3,$FQ$2:$FQ$68)</f>
        <v>1</v>
      </c>
      <c r="FQ3" s="35">
        <f>IF(ISERROR(INDEX(Results_TabularAnalysis!AS:AS,MATCH(A3,Results_TabularAnalysis!A:A,0))),0,INDEX(Results_TabularAnalysis!AS:AS,MATCH(A3,Results_TabularAnalysis!A:A,0)))</f>
        <v>0</v>
      </c>
      <c r="FR3" s="35">
        <f>IF(ISERROR(INDEX(Results_TabularAnalysis!AT:AT,MATCH(A3,Results_TabularAnalysis!A:A,0))),0,INDEX(Results_TabularAnalysis!AT:AT,MATCH(A3,Results_TabularAnalysis!A:A,0)))</f>
        <v>0</v>
      </c>
      <c r="FS3" s="35">
        <f>IF(ISERROR(INDEX(Results_TabularAnalysis!AU:AU,MATCH(A3,Results_TabularAnalysis!A:A,0))),0,INDEX(Results_TabularAnalysis!AU:AU,MATCH(A3,Results_TabularAnalysis!A:A,0)))</f>
        <v>0</v>
      </c>
      <c r="FT3" s="35">
        <f>IF(ISERROR(INDEX(Results_TabularAnalysis!AV:AV,MATCH(A3,Results_TabularAnalysis!A:A,0))),0,INDEX(Results_TabularAnalysis!AV:AV,MATCH(A3,Results_TabularAnalysis!A:A,0)))</f>
        <v>0</v>
      </c>
      <c r="FU3" s="35">
        <f>IF(ISERROR(INDEX(Results_TabularAnalysis!AW:AW,MATCH(A3,Results_TabularAnalysis!A:A,0))),0,INDEX(Results_TabularAnalysis!AW:AW,MATCH(A3,Results_TabularAnalysis!A:A,0)))</f>
        <v>0</v>
      </c>
      <c r="FV3" s="35">
        <v>2</v>
      </c>
      <c r="FW3" s="36" t="str">
        <f t="shared" si="33"/>
        <v/>
      </c>
      <c r="FX3" s="37">
        <f t="shared" ref="FX3:FX66" si="180">INDEX(FQ:FQ,MATCH(FV3,FM:FM,0))</f>
        <v>0</v>
      </c>
      <c r="FY3" s="37">
        <f t="shared" ref="FY3:FY66" si="181">INDEX(FR:FR,MATCH(FV3,FM:FM,0))</f>
        <v>0</v>
      </c>
      <c r="FZ3" s="37">
        <f t="shared" ref="FZ3:FZ66" si="182">INDEX(FS:FS,MATCH(FV3,FM:FM,0))</f>
        <v>0</v>
      </c>
      <c r="GA3" s="37">
        <f t="shared" ref="GA3:GA66" si="183">INDEX(FT:FT,MATCH(FV3,FM:FM,0))</f>
        <v>0</v>
      </c>
      <c r="GB3" s="37">
        <f t="shared" ref="GB3:GB66" si="184">INDEX(FU:FU,MATCH(FV3,FM:FM,0))</f>
        <v>0</v>
      </c>
      <c r="GC3" s="49">
        <f t="shared" ref="GC3:GC66" si="185">MAX(FX3:GB3)</f>
        <v>0</v>
      </c>
      <c r="GD3" s="38">
        <f t="shared" ref="GD3:GD66" si="186">RANK(GE3,$GE$2:$GE$68,1)</f>
        <v>2</v>
      </c>
      <c r="GE3" s="38">
        <f t="shared" si="34"/>
        <v>1.6739999999999997</v>
      </c>
      <c r="GF3" s="38">
        <f t="shared" ref="GF3:GF66" si="187">(COUNTIF($GG$2:$GG$68,GG3)&gt;1)*1</f>
        <v>1</v>
      </c>
      <c r="GG3" s="38">
        <f t="shared" ref="GG3:GG66" si="188">RANK(GH3,$GH$2:$GH$68)</f>
        <v>1</v>
      </c>
      <c r="GH3" s="33">
        <f>IF(ISERROR(INDEX(Results_TabularAnalysis!AY:AY,MATCH(A3,Results_TabularAnalysis!A:A,0))),0,INDEX(Results_TabularAnalysis!AY:AY,MATCH(A3,Results_TabularAnalysis!A:A,0)))</f>
        <v>0</v>
      </c>
      <c r="GI3" s="33">
        <f>IF(ISERROR(INDEX(Results_TabularAnalysis!AZ:AZ,MATCH(A3,Results_TabularAnalysis!A:A,0))),0,INDEX(Results_TabularAnalysis!AZ:AZ,MATCH(A3,Results_TabularAnalysis!A:A,0)))</f>
        <v>0</v>
      </c>
      <c r="GJ3" s="33">
        <f>IF(ISERROR(INDEX(Results_TabularAnalysis!BA:BA,MATCH(A3,Results_TabularAnalysis!A:A,0))),0,INDEX(Results_TabularAnalysis!BA:BA,MATCH(A3,Results_TabularAnalysis!A:A,0)))</f>
        <v>0</v>
      </c>
      <c r="GK3" s="33">
        <f>IF(ISERROR(INDEX(Results_TabularAnalysis!BB:BB,MATCH(A3,Results_TabularAnalysis!A:A,0))),0,INDEX(Results_TabularAnalysis!BB:BB,MATCH(A3,Results_TabularAnalysis!A:A,0)))</f>
        <v>0</v>
      </c>
      <c r="GL3" s="33">
        <f>IF(ISERROR(INDEX(Results_TabularAnalysis!BC:BC,MATCH(A3,Results_TabularAnalysis!A:A,0))),0,INDEX(Results_TabularAnalysis!BC:BC,MATCH(A3,Results_TabularAnalysis!A:A,0)))</f>
        <v>0</v>
      </c>
      <c r="GM3" s="33">
        <v>2</v>
      </c>
      <c r="GN3" s="32" t="str">
        <f t="shared" si="35"/>
        <v/>
      </c>
      <c r="GO3" s="43">
        <f t="shared" ref="GO3:GO66" si="189">INDEX(GH:GH,MATCH(GM3,GD:GD,0))</f>
        <v>0</v>
      </c>
      <c r="GP3" s="43">
        <f t="shared" ref="GP3:GP66" si="190">INDEX(GI:GI,MATCH(GM3,GD:GD,0))</f>
        <v>0</v>
      </c>
      <c r="GQ3" s="43">
        <f t="shared" ref="GQ3:GQ66" si="191">INDEX(GJ:GJ,MATCH(GM3,GD:GD,0))</f>
        <v>0</v>
      </c>
      <c r="GR3" s="43">
        <f t="shared" ref="GR3:GR66" si="192">INDEX(GK:GK,MATCH(GM3,GD:GD,0))</f>
        <v>0</v>
      </c>
      <c r="GS3" s="43">
        <f t="shared" ref="GS3:GS66" si="193">INDEX(GL:GL,MATCH(GM3,GD:GD,0))</f>
        <v>0</v>
      </c>
      <c r="GT3" s="48">
        <f t="shared" ref="GT3:GT66" si="194">MAX(GO3:GS3)</f>
        <v>0</v>
      </c>
      <c r="GU3" s="35">
        <f t="shared" ref="GU3:GU66" si="195">RANK(GV3,$GV$2:$GV$68,1)</f>
        <v>2</v>
      </c>
      <c r="GV3" s="35">
        <f t="shared" si="36"/>
        <v>1.6739999999999997</v>
      </c>
      <c r="GW3" s="35">
        <f t="shared" ref="GW3:GW66" si="196">(COUNTIF($GX$2:$GX$68,GX3)&gt;1)*1</f>
        <v>1</v>
      </c>
      <c r="GX3" s="35">
        <f t="shared" ref="GX3:GX66" si="197">RANK(GY3,$GY$2:$GY$68)</f>
        <v>1</v>
      </c>
      <c r="GY3" s="35">
        <f>IF(ISERROR(INDEX(Results_TabularAnalysis!BE:BE,MATCH(A3,Results_TabularAnalysis!A:A,0))),0,INDEX(Results_TabularAnalysis!BE:BE,MATCH(A3,Results_TabularAnalysis!A:A,0)))</f>
        <v>0</v>
      </c>
      <c r="GZ3" s="35">
        <f>IF(ISERROR(INDEX(Results_TabularAnalysis!BF:BF,MATCH(A3,Results_TabularAnalysis!A:A,0))),0,INDEX(Results_TabularAnalysis!BF:BF,MATCH(A3,Results_TabularAnalysis!A:A,0)))</f>
        <v>0</v>
      </c>
      <c r="HA3" s="35">
        <f>IF(ISERROR(INDEX(Results_TabularAnalysis!BG:BG,MATCH(A3,Results_TabularAnalysis!A:A,0))),0,INDEX(Results_TabularAnalysis!BG:BG,MATCH(A3,Results_TabularAnalysis!A:A,0)))</f>
        <v>0</v>
      </c>
      <c r="HB3" s="35">
        <f>IF(ISERROR(INDEX(Results_TabularAnalysis!BH:BH,MATCH(A3,Results_TabularAnalysis!A:A,0))),0,INDEX(Results_TabularAnalysis!BH:BH,MATCH(A3,Results_TabularAnalysis!A:A,0)))</f>
        <v>0</v>
      </c>
      <c r="HC3" s="35">
        <f>IF(ISERROR(INDEX(Results_TabularAnalysis!BI:BI,MATCH(A3,Results_TabularAnalysis!A:A,0))),0,INDEX(Results_TabularAnalysis!BI:BI,MATCH(A3,Results_TabularAnalysis!A:A,0)))</f>
        <v>0</v>
      </c>
      <c r="HD3" s="35">
        <v>2</v>
      </c>
      <c r="HE3" s="36" t="str">
        <f t="shared" si="37"/>
        <v/>
      </c>
      <c r="HF3" s="37">
        <f t="shared" ref="HF3:HF66" si="198">INDEX(GY:GY,MATCH(HD3,GU:GU,0))</f>
        <v>0</v>
      </c>
      <c r="HG3" s="37">
        <f t="shared" ref="HG3:HG66" si="199">INDEX(GZ:GZ,MATCH(HD3,GU:GU,0))</f>
        <v>0</v>
      </c>
      <c r="HH3" s="37">
        <f t="shared" ref="HH3:HH66" si="200">INDEX(HA:HA,MATCH(HD3,GU:GU,0))</f>
        <v>0</v>
      </c>
      <c r="HI3" s="37">
        <f t="shared" ref="HI3:HI66" si="201">INDEX(HB:HB,MATCH(HD3,GU:GU,0))</f>
        <v>0</v>
      </c>
      <c r="HJ3" s="37">
        <f t="shared" ref="HJ3:HJ66" si="202">INDEX(HC:HC,MATCH(HD3,GU:GU,0))</f>
        <v>0</v>
      </c>
      <c r="HK3" s="50">
        <f t="shared" ref="HK3:HK66" si="203">MAX(HF3:HJ3)</f>
        <v>0</v>
      </c>
      <c r="HL3" s="38">
        <f t="shared" ref="HL3:HL66" si="204">RANK(HM3,$HM$2:$HM$68,1)</f>
        <v>2</v>
      </c>
      <c r="HM3" s="38">
        <f t="shared" si="38"/>
        <v>1.6739999999999997</v>
      </c>
      <c r="HN3" s="38">
        <f t="shared" ref="HN3:HN66" si="205">(COUNTIF($HO$2:$HO$68,HO3)&gt;1)*1</f>
        <v>1</v>
      </c>
      <c r="HO3" s="38">
        <f t="shared" ref="HO3:HO66" si="206">RANK(HP3,$HP$2:$HP$68)</f>
        <v>1</v>
      </c>
      <c r="HP3" s="33">
        <f>IF(ISERROR(INDEX(Results_TabularAnalysis!BK:BK,MATCH(A3,Results_TabularAnalysis!A:A,0))),0,INDEX(Results_TabularAnalysis!BK:BK,MATCH(A3,Results_TabularAnalysis!A:A,0)))</f>
        <v>0</v>
      </c>
      <c r="HQ3" s="33">
        <f>IF(ISERROR(INDEX(Results_TabularAnalysis!BL:BL,MATCH(A3,Results_TabularAnalysis!A:A,0))),0,INDEX(Results_TabularAnalysis!BL:BL,MATCH(A3,Results_TabularAnalysis!A:A,0)))</f>
        <v>0</v>
      </c>
      <c r="HR3" s="33">
        <f>IF(ISERROR(INDEX(Results_TabularAnalysis!BM:BM,MATCH(A3,Results_TabularAnalysis!A:A,0))),0,INDEX(Results_TabularAnalysis!BM:BM,MATCH(A3,Results_TabularAnalysis!A:A,0)))</f>
        <v>0</v>
      </c>
      <c r="HS3" s="33">
        <f>IF(ISERROR(INDEX(Results_TabularAnalysis!BN:BN,MATCH(A3,Results_TabularAnalysis!A:A,0))),0,INDEX(Results_TabularAnalysis!BN:BN,MATCH(A3,Results_TabularAnalysis!A:A,0)))</f>
        <v>0</v>
      </c>
      <c r="HT3" s="33">
        <f>IF(ISERROR(INDEX(Results_TabularAnalysis!BO:BO,MATCH(A3,Results_TabularAnalysis!A:A,0))),0,INDEX(Results_TabularAnalysis!BO:BO,MATCH(A3,Results_TabularAnalysis!A:A,0)))</f>
        <v>0</v>
      </c>
      <c r="HU3" s="33">
        <v>2</v>
      </c>
      <c r="HV3" s="32" t="str">
        <f t="shared" si="39"/>
        <v/>
      </c>
      <c r="HW3" s="43">
        <f t="shared" ref="HW3:HW66" si="207">INDEX(HP:HP,MATCH(HU3,HL:HL,0))</f>
        <v>0</v>
      </c>
      <c r="HX3" s="43">
        <f t="shared" ref="HX3:HX66" si="208">INDEX(HQ:HQ,MATCH(HU3,HL:HL,0))</f>
        <v>0</v>
      </c>
      <c r="HY3" s="43">
        <f t="shared" ref="HY3:HY66" si="209">INDEX(HR:HR,MATCH(HU3,HL:HL,0))</f>
        <v>0</v>
      </c>
      <c r="HZ3" s="43">
        <f t="shared" ref="HZ3:HZ66" si="210">INDEX(HS:HS,MATCH(HU3,HL:HL,0))</f>
        <v>0</v>
      </c>
      <c r="IA3" s="43">
        <f t="shared" ref="IA3:IA66" si="211">INDEX(HT:HT,MATCH(HU3,HL:HL,0))</f>
        <v>0</v>
      </c>
      <c r="IB3" s="48">
        <f t="shared" ref="IB3:IB66" si="212">MAX(HW3:IA3)</f>
        <v>0</v>
      </c>
      <c r="IC3" s="35">
        <f t="shared" ref="IC3:IC66" si="213">RANK(ID3,$ID$2:$ID$68,1)</f>
        <v>2</v>
      </c>
      <c r="ID3" s="35">
        <f t="shared" si="40"/>
        <v>1.6739999999999997</v>
      </c>
      <c r="IE3" s="35">
        <f t="shared" ref="IE3:IE66" si="214">(COUNTIF($IF$2:$IF$68,IF3)&gt;1)*1</f>
        <v>1</v>
      </c>
      <c r="IF3" s="35">
        <f t="shared" ref="IF3:IF66" si="215">RANK(IG3,$IG$2:$IG$68)</f>
        <v>1</v>
      </c>
      <c r="IG3" s="35">
        <f>IF(ISERROR(INDEX(Results_TabularAnalysis!BQ:BQ,MATCH(A3,Results_TabularAnalysis!A:A,0))),0,INDEX(Results_TabularAnalysis!BQ:BQ,MATCH(A3,Results_TabularAnalysis!A:A,0)))</f>
        <v>0</v>
      </c>
      <c r="IH3" s="35">
        <f>IF(ISERROR(INDEX(Results_TabularAnalysis!BR:BR,MATCH(A3,Results_TabularAnalysis!A:A,0))),0,INDEX(Results_TabularAnalysis!BR:BR,MATCH(A3,Results_TabularAnalysis!A:A,0)))</f>
        <v>0</v>
      </c>
      <c r="II3" s="35">
        <f>IF(ISERROR(INDEX(Results_TabularAnalysis!BS:BS,MATCH(A3,Results_TabularAnalysis!A:A,0))),0,INDEX(Results_TabularAnalysis!BS:BS,MATCH(A3,Results_TabularAnalysis!A:A,0)))</f>
        <v>0</v>
      </c>
      <c r="IJ3" s="35">
        <f>IF(ISERROR(INDEX(Results_TabularAnalysis!BT:BT,MATCH(A3,Results_TabularAnalysis!A:A,0))),0,INDEX(Results_TabularAnalysis!BT:BT,MATCH(A3,Results_TabularAnalysis!A:A,0)))</f>
        <v>0</v>
      </c>
      <c r="IK3" s="35">
        <f>IF(ISERROR(INDEX(Results_TabularAnalysis!BU:BU,MATCH(A3,Results_TabularAnalysis!A:A,0))),0,INDEX(Results_TabularAnalysis!BU:BU,MATCH(A3,Results_TabularAnalysis!A:A,0)))</f>
        <v>0</v>
      </c>
      <c r="IL3" s="35">
        <v>2</v>
      </c>
      <c r="IM3" s="36" t="str">
        <f t="shared" si="41"/>
        <v/>
      </c>
      <c r="IN3" s="37">
        <f t="shared" ref="IN3:IN66" si="216">INDEX(IG:IG,MATCH(IL3,IC:IC,0))</f>
        <v>0</v>
      </c>
      <c r="IO3" s="37">
        <f t="shared" ref="IO3:IO66" si="217">INDEX(IH:IH,MATCH(IL3,IC:IC,0))</f>
        <v>0</v>
      </c>
      <c r="IP3" s="37">
        <f t="shared" ref="IP3:IP66" si="218">INDEX(II:II,MATCH(IL3,IC:IC,0))</f>
        <v>0</v>
      </c>
      <c r="IQ3" s="37">
        <f t="shared" ref="IQ3:IQ66" si="219">INDEX(IJ:IJ,MATCH(IL3,IC:IC,0))</f>
        <v>0</v>
      </c>
      <c r="IR3" s="37">
        <f t="shared" ref="IR3:IR66" si="220">INDEX(IK:IK,MATCH(IL3,IC:IC,0))</f>
        <v>0</v>
      </c>
      <c r="IS3" s="50">
        <f t="shared" ref="IS3:IS66" si="221">MAX(IN3:IR3)</f>
        <v>0</v>
      </c>
      <c r="IT3" s="38">
        <f t="shared" ref="IT3:IT66" si="222">RANK(IU3,$IU$2:$IU$68,1)</f>
        <v>2</v>
      </c>
      <c r="IU3" s="38">
        <f t="shared" si="42"/>
        <v>1.6739999999999997</v>
      </c>
      <c r="IV3" s="38">
        <f t="shared" ref="IV3:IV66" si="223">(COUNTIF($IW$2:$IW$68,IW3)&gt;1)*1</f>
        <v>1</v>
      </c>
      <c r="IW3" s="38">
        <f t="shared" ref="IW3:IW66" si="224">RANK(IX3,$IX$2:$IX$68)</f>
        <v>1</v>
      </c>
      <c r="IX3" s="33">
        <f>IF(ISERROR(INDEX(Results_TabularAnalysis!BW:BW,MATCH(A3,Results_TabularAnalysis!A:A,0))),0,INDEX(Results_TabularAnalysis!BW:BW,MATCH(A3,Results_TabularAnalysis!A:A,0)))</f>
        <v>0</v>
      </c>
      <c r="IY3" s="33">
        <f>IF(ISERROR(INDEX(Results_TabularAnalysis!BX:BX,MATCH(A3,Results_TabularAnalysis!A:A,0))),0,INDEX(Results_TabularAnalysis!BX:BX,MATCH(A3,Results_TabularAnalysis!A:A,0)))</f>
        <v>0</v>
      </c>
      <c r="IZ3" s="33">
        <f>IF(ISERROR(INDEX(Results_TabularAnalysis!BY:BY,MATCH(A3,Results_TabularAnalysis!A:A,0))),0,INDEX(Results_TabularAnalysis!BY:BY,MATCH(A3,Results_TabularAnalysis!A:A,0)))</f>
        <v>0</v>
      </c>
      <c r="JA3" s="33">
        <f>IF(ISERROR(INDEX(Results_TabularAnalysis!BZ:BZ,MATCH(A3,Results_TabularAnalysis!A:A,0))),0,INDEX(Results_TabularAnalysis!BZ:BZ,MATCH(A3,Results_TabularAnalysis!A:A,0)))</f>
        <v>0</v>
      </c>
      <c r="JB3" s="33">
        <f>IF(ISERROR(INDEX(Results_TabularAnalysis!CA:CA,MATCH(A3,Results_TabularAnalysis!A:A,0))),0,INDEX(Results_TabularAnalysis!CA:CA,MATCH(A3,Results_TabularAnalysis!A:A,0)))</f>
        <v>0</v>
      </c>
      <c r="JC3" s="33">
        <v>2</v>
      </c>
      <c r="JD3" s="51" t="str">
        <f t="shared" si="43"/>
        <v/>
      </c>
      <c r="JE3" s="52">
        <f t="shared" ref="JE3:JE66" si="225">INDEX(IX:IX,MATCH(JC3,IT:IT,0))</f>
        <v>0</v>
      </c>
      <c r="JF3" s="52">
        <f t="shared" ref="JF3:JF66" si="226">INDEX(IY:IY,MATCH(JC3,IT:IT,0))</f>
        <v>0</v>
      </c>
      <c r="JG3" s="52">
        <f t="shared" ref="JG3:JG66" si="227">INDEX(IZ:IZ,MATCH(JC3,IT:IT,0))</f>
        <v>0</v>
      </c>
      <c r="JH3" s="52">
        <f t="shared" ref="JH3:JH66" si="228">INDEX(JA:JA,MATCH(JC3,IT:IT,0))</f>
        <v>0</v>
      </c>
      <c r="JI3" s="52">
        <f t="shared" ref="JI3:JI66" si="229">INDEX(JB:JB,MATCH(JC3,IT:IT,0))</f>
        <v>0</v>
      </c>
      <c r="JJ3" s="53">
        <f t="shared" ref="JJ3:JJ66" si="230">MAX(JE3:JI3)</f>
        <v>0</v>
      </c>
      <c r="JK3" s="35">
        <f t="shared" ref="JK3:JK66" si="231">RANK(JL3,$JL$2:$JL$68,1)</f>
        <v>2</v>
      </c>
      <c r="JL3" s="35">
        <f t="shared" si="44"/>
        <v>1.6739999999999997</v>
      </c>
      <c r="JM3" s="35">
        <f t="shared" ref="JM3:JM66" si="232">(COUNTIF($JN$2:$JN$68,JN3)&gt;1)*1</f>
        <v>1</v>
      </c>
      <c r="JN3" s="35">
        <f t="shared" ref="JN3:JN66" si="233">RANK(JO3,$JO$2:$JO$68)</f>
        <v>1</v>
      </c>
      <c r="JO3" s="35">
        <f>IF(ISERROR(INDEX(Results_TabularAnalysis!CC:CC,MATCH(A3,Results_TabularAnalysis!A:A,0))),0,INDEX(Results_TabularAnalysis!CC:CC,MATCH(A3,Results_TabularAnalysis!A:A,0)))</f>
        <v>0</v>
      </c>
      <c r="JP3" s="35">
        <f>IF(ISERROR(INDEX(Results_TabularAnalysis!CD:CD,MATCH(A3,Results_TabularAnalysis!A:A,0))),0,INDEX(Results_TabularAnalysis!CD:CD,MATCH(A3,Results_TabularAnalysis!A:A,0)))</f>
        <v>0</v>
      </c>
      <c r="JQ3" s="35">
        <f>IF(ISERROR(INDEX(Results_TabularAnalysis!CE:CE,MATCH(A3,Results_TabularAnalysis!A:A,0))),0,INDEX(Results_TabularAnalysis!CE:CE,MATCH(A3,Results_TabularAnalysis!A:A,0)))</f>
        <v>0</v>
      </c>
      <c r="JR3" s="35">
        <f>IF(ISERROR(INDEX(Results_TabularAnalysis!CF:CF,MATCH(A3,Results_TabularAnalysis!A:A,0))),0,INDEX(Results_TabularAnalysis!CF:CF,MATCH(A3,Results_TabularAnalysis!A:A,0)))</f>
        <v>0</v>
      </c>
      <c r="JS3" s="35">
        <f>IF(ISERROR(INDEX(Results_TabularAnalysis!CG:CG,MATCH(A3,Results_TabularAnalysis!A:A,0))),0,INDEX(Results_TabularAnalysis!CG:CG,MATCH(A3,Results_TabularAnalysis!A:A,0)))</f>
        <v>0</v>
      </c>
      <c r="JT3" s="35">
        <v>2</v>
      </c>
      <c r="JU3" s="36" t="str">
        <f t="shared" si="45"/>
        <v/>
      </c>
      <c r="JV3" s="37">
        <f t="shared" ref="JV3:JV66" si="234">INDEX(JO:JO,MATCH(JT3,JK:JK,0))</f>
        <v>0</v>
      </c>
      <c r="JW3" s="37">
        <f t="shared" ref="JW3:JW66" si="235">INDEX(JP:JP,MATCH(JT3,JK:JK,0))</f>
        <v>0</v>
      </c>
      <c r="JX3" s="37">
        <f t="shared" ref="JX3:JX66" si="236">INDEX(JQ:JQ,MATCH(JT3,JK:JK,0))</f>
        <v>0</v>
      </c>
      <c r="JY3" s="37">
        <f t="shared" ref="JY3:JY66" si="237">INDEX(JR:JR,MATCH(JT3,JK:JK,0))</f>
        <v>0</v>
      </c>
      <c r="JZ3" s="37">
        <f t="shared" ref="JZ3:JZ66" si="238">INDEX(JS:JS,MATCH(JT3,JK:JK,0))</f>
        <v>0</v>
      </c>
      <c r="KA3" s="50">
        <f t="shared" ref="KA3:KA66" si="239">MAX(JV3:JZ3)</f>
        <v>0</v>
      </c>
      <c r="KB3" s="38">
        <f t="shared" ref="KB3:KB66" si="240">RANK(KC3,$KC$2:$KC$68,1)</f>
        <v>2</v>
      </c>
      <c r="KC3" s="38">
        <f t="shared" si="46"/>
        <v>1.6739999999999997</v>
      </c>
      <c r="KD3" s="38">
        <f t="shared" ref="KD3:KD66" si="241">(COUNTIF($KE$2:$KE$68,KE3)&gt;1)*1</f>
        <v>1</v>
      </c>
      <c r="KE3" s="38">
        <f t="shared" ref="KE3:KE66" si="242">RANK(KF3,$KF$2:$KF$68)</f>
        <v>1</v>
      </c>
      <c r="KF3" s="33">
        <f>IF(ISERROR(INDEX(Results_TabularAnalysis!CI:CI,MATCH(A3,Results_TabularAnalysis!A:A,0))),0,INDEX(Results_TabularAnalysis!CI:CI,MATCH(A3,Results_TabularAnalysis!A:A,0)))</f>
        <v>0</v>
      </c>
      <c r="KG3" s="33">
        <f>IF(ISERROR(INDEX(Results_TabularAnalysis!CJ:CJ,MATCH(A3,Results_TabularAnalysis!A:A,0))),0,INDEX(Results_TabularAnalysis!CJ:CJ,MATCH(A3,Results_TabularAnalysis!A:A,0)))</f>
        <v>0</v>
      </c>
      <c r="KH3" s="33">
        <f>IF(ISERROR(INDEX(Results_TabularAnalysis!CK:CK,MATCH(A3,Results_TabularAnalysis!A:A,0))),0,INDEX(Results_TabularAnalysis!CK:CK,MATCH(A3,Results_TabularAnalysis!A:A,0)))</f>
        <v>0</v>
      </c>
      <c r="KI3" s="33">
        <f>IF(ISERROR(INDEX(Results_TabularAnalysis!CL:CL,MATCH(A3,Results_TabularAnalysis!A:A,0))),0,INDEX(Results_TabularAnalysis!CL:CL,MATCH(A3,Results_TabularAnalysis!A:A,0)))</f>
        <v>0</v>
      </c>
      <c r="KJ3" s="33">
        <f>IF(ISERROR(INDEX(Results_TabularAnalysis!CM:CM,MATCH(A3,Results_TabularAnalysis!A:A,0))),0,INDEX(Results_TabularAnalysis!CM:CM,MATCH(A3,Results_TabularAnalysis!A:A,0)))</f>
        <v>0</v>
      </c>
      <c r="KK3" s="33">
        <v>2</v>
      </c>
      <c r="KL3" s="51" t="str">
        <f t="shared" si="47"/>
        <v/>
      </c>
      <c r="KM3" s="52">
        <f t="shared" ref="KM3:KM66" si="243">INDEX(KF:KF,MATCH(KK3,KB:KB,0))</f>
        <v>0</v>
      </c>
      <c r="KN3" s="52">
        <f t="shared" ref="KN3:KN66" si="244">INDEX(KG:KG,MATCH(KK3,KB:KB,0))</f>
        <v>0</v>
      </c>
      <c r="KO3" s="52">
        <f t="shared" ref="KO3:KO66" si="245">INDEX(KH:KH,MATCH(KK3,KB:KB,0))</f>
        <v>0</v>
      </c>
      <c r="KP3" s="52">
        <f t="shared" ref="KP3:KP66" si="246">INDEX(KI:KI,MATCH(KK3,KB:KB,0))</f>
        <v>0</v>
      </c>
      <c r="KQ3" s="52">
        <f t="shared" ref="KQ3:KQ66" si="247">INDEX(KJ:KJ,MATCH(KK3,KB:KB,0))</f>
        <v>0</v>
      </c>
      <c r="KR3" s="53">
        <f t="shared" ref="KR3:KR66" si="248">MAX(KM3:KQ3)</f>
        <v>0</v>
      </c>
      <c r="KS3" s="35">
        <f t="shared" ref="KS3:KS66" si="249">RANK(KT3,$KT$2:$KT$68,1)</f>
        <v>2</v>
      </c>
      <c r="KT3" s="35">
        <f t="shared" si="48"/>
        <v>1.6739999999999997</v>
      </c>
      <c r="KU3" s="35">
        <f t="shared" ref="KU3:KU66" si="250">(COUNTIF($KV$2:$KV$68,KV3)&gt;1)*1</f>
        <v>1</v>
      </c>
      <c r="KV3" s="35">
        <f t="shared" ref="KV3:KV66" si="251">RANK(KW3,$KW$2:$KW$68)</f>
        <v>1</v>
      </c>
      <c r="KW3" s="71">
        <f>IF(ISERROR(INDEX(Results_TabularAnalysis!CO:CO,MATCH(A3,Results_TabularAnalysis!A:A,0))),0,INDEX(Results_TabularAnalysis!CO:CO,MATCH(A3,Results_TabularAnalysis!A:A,0)))</f>
        <v>0</v>
      </c>
      <c r="KX3" s="71">
        <f>IF(ISERROR(INDEX(Results_TabularAnalysis!CP:CP,MATCH(A3,Results_TabularAnalysis!A:A,0))),0,INDEX(Results_TabularAnalysis!CP:CP,MATCH(A3,Results_TabularAnalysis!A:A,0)))</f>
        <v>0</v>
      </c>
      <c r="KY3" s="71">
        <f>IF(ISERROR(INDEX(Results_TabularAnalysis!CQ:CQ,MATCH(A3,Results_TabularAnalysis!A:A,0))),0,INDEX(Results_TabularAnalysis!CQ:CQ,MATCH(A3,Results_TabularAnalysis!A:A,0)))</f>
        <v>0</v>
      </c>
      <c r="KZ3" s="71">
        <f>IF(ISERROR(INDEX(Results_TabularAnalysis!CR:CR,MATCH(A3,Results_TabularAnalysis!A:A,0))),0,INDEX(Results_TabularAnalysis!CR:CR,MATCH(A3,Results_TabularAnalysis!A:A,0)))</f>
        <v>0</v>
      </c>
      <c r="LA3" s="71">
        <f>IF(ISERROR(INDEX(Results_TabularAnalysis!CS:CS,MATCH(A3,Results_TabularAnalysis!A:A,0))),0,INDEX(Results_TabularAnalysis!CS:CS,MATCH(A3,Results_TabularAnalysis!A:A,0)))</f>
        <v>0</v>
      </c>
      <c r="LB3" s="35">
        <v>2</v>
      </c>
      <c r="LC3" s="36" t="str">
        <f t="shared" si="49"/>
        <v/>
      </c>
      <c r="LD3" s="37">
        <f t="shared" si="50"/>
        <v>0</v>
      </c>
      <c r="LE3" s="37">
        <f t="shared" si="51"/>
        <v>0</v>
      </c>
      <c r="LF3" s="37">
        <f t="shared" si="52"/>
        <v>0</v>
      </c>
      <c r="LG3" s="37">
        <f t="shared" si="53"/>
        <v>0</v>
      </c>
      <c r="LH3" s="37">
        <f t="shared" si="54"/>
        <v>0</v>
      </c>
      <c r="LI3" s="50">
        <f t="shared" ref="LI3:LI66" si="252">MAX(LD3:LH3)</f>
        <v>0</v>
      </c>
      <c r="LJ3" s="38">
        <f t="shared" ref="LJ3:LJ66" si="253">RANK(LK3,$LK$2:$LK$68,1)</f>
        <v>2</v>
      </c>
      <c r="LK3" s="38">
        <f t="shared" si="55"/>
        <v>1.6739999999999997</v>
      </c>
      <c r="LL3" s="38">
        <f t="shared" ref="LL3:LL66" si="254">(COUNTIF($LM$2:$LM$68,LM3)&gt;1)*1</f>
        <v>1</v>
      </c>
      <c r="LM3" s="38">
        <f t="shared" ref="LM3:LM66" si="255">RANK(LN3,$LN$2:$LN$68)</f>
        <v>1</v>
      </c>
      <c r="LN3" s="38">
        <f>IF(ISERROR(INDEX(Results_TabularAnalysis!CU:CU,MATCH(A3,Results_TabularAnalysis!A:A,0))),0,INDEX(Results_TabularAnalysis!CU:CU,MATCH(A3,Results_TabularAnalysis!A:A,0)))</f>
        <v>0</v>
      </c>
      <c r="LO3" s="33">
        <v>2</v>
      </c>
      <c r="LP3" s="51" t="str">
        <f t="shared" si="56"/>
        <v/>
      </c>
      <c r="LQ3" s="52">
        <f t="shared" si="57"/>
        <v>0</v>
      </c>
      <c r="LR3" s="35">
        <f t="shared" ref="LR3:LR66" si="256">RANK(LS3,$LS$2:$LS$68,1)</f>
        <v>2</v>
      </c>
      <c r="LS3" s="35">
        <f t="shared" si="58"/>
        <v>1.6739999999999997</v>
      </c>
      <c r="LT3" s="35">
        <f t="shared" ref="LT3:LT66" si="257">(COUNTIF($LU$2:$LU$68,LU3)&gt;1)*1</f>
        <v>1</v>
      </c>
      <c r="LU3" s="35">
        <f t="shared" ref="LU3:LU66" si="258">RANK(LV3,$LV$2:$LV$68)</f>
        <v>1</v>
      </c>
      <c r="LV3" s="35">
        <f>IF(ISERROR(INDEX(Results_TabularAnalysis!CV:CV,MATCH(A3,Results_TabularAnalysis!A:A,0))),0,INDEX(Results_TabularAnalysis!CV:CV,MATCH(A3,Results_TabularAnalysis!A:A,0)))</f>
        <v>0</v>
      </c>
      <c r="LW3" s="35">
        <v>2</v>
      </c>
      <c r="LX3" s="36" t="str">
        <f t="shared" si="59"/>
        <v/>
      </c>
      <c r="LY3" s="37">
        <f t="shared" ref="LY3:LY66" si="259">INDEX(LV:LV,MATCH(LW3,LR:LR,0))</f>
        <v>0</v>
      </c>
      <c r="LZ3" s="38">
        <f t="shared" ref="LZ3:LZ66" si="260">RANK(MA3,$MA$2:$MA$68,1)</f>
        <v>2</v>
      </c>
      <c r="MA3" s="38">
        <f t="shared" si="60"/>
        <v>1.6739999999999997</v>
      </c>
      <c r="MB3" s="38">
        <f t="shared" ref="MB3:MB66" si="261">(COUNTIF($MC$2:$MC$68,MC3)&gt;1)*1</f>
        <v>1</v>
      </c>
      <c r="MC3" s="38">
        <f t="shared" ref="MC3:MC66" si="262">RANK(MD3,$MD$2:$MD$68)</f>
        <v>1</v>
      </c>
      <c r="MD3" s="33">
        <f>IF(ISERROR(INDEX(Results_TabularAnalysis!CW:CW,MATCH(A3,Results_TabularAnalysis!A:A,0))),0,INDEX(Results_TabularAnalysis!CW:CW,MATCH(A3,Results_TabularAnalysis!A:A,0)))</f>
        <v>0</v>
      </c>
      <c r="ME3" s="33">
        <v>2</v>
      </c>
      <c r="MF3" s="51" t="str">
        <f t="shared" si="61"/>
        <v/>
      </c>
      <c r="MG3" s="52">
        <f t="shared" ref="MG3:MG66" si="263">INDEX(MD:MD,MATCH(ME3,LZ:LZ,0))</f>
        <v>0</v>
      </c>
      <c r="MH3" s="35">
        <f t="shared" ref="MH3:MH66" si="264">RANK(MI3,$MI$2:$MI$68,1)</f>
        <v>2</v>
      </c>
      <c r="MI3" s="35">
        <f t="shared" si="62"/>
        <v>1.6739999999999997</v>
      </c>
      <c r="MJ3" s="35">
        <f t="shared" ref="MJ3:MJ66" si="265">(COUNTIF($MK$2:$MK$68,MK3)&gt;1)*1</f>
        <v>1</v>
      </c>
      <c r="MK3" s="35">
        <f t="shared" ref="MK3:MK66" si="266">RANK(ML3,$ML$2:$ML$68)</f>
        <v>1</v>
      </c>
      <c r="ML3" s="35">
        <f>IF(ISERROR(INDEX(Results_TabularAnalysis!CX:CX,MATCH(A3,Results_TabularAnalysis!A:A,0))),0,INDEX(Results_TabularAnalysis!CX:CX,MATCH(A3,Results_TabularAnalysis!A:A,0)))</f>
        <v>0</v>
      </c>
      <c r="MM3" s="35">
        <v>2</v>
      </c>
      <c r="MN3" s="36" t="str">
        <f t="shared" si="63"/>
        <v/>
      </c>
      <c r="MO3" s="37">
        <f t="shared" ref="MO3:MO66" si="267">INDEX(ML:ML,MATCH(MM3,MH:MH,0))</f>
        <v>0</v>
      </c>
      <c r="MP3" s="38">
        <f t="shared" ref="MP3:MP66" si="268">RANK(MQ3,$MQ$2:$MQ$68,1)</f>
        <v>2</v>
      </c>
      <c r="MQ3" s="38">
        <f t="shared" si="64"/>
        <v>1.6739999999999997</v>
      </c>
      <c r="MR3" s="38">
        <f t="shared" ref="MR3:MR66" si="269">(COUNTIF($MS$2:$MS$68,MS3)&gt;1)*1</f>
        <v>1</v>
      </c>
      <c r="MS3" s="38">
        <f t="shared" ref="MS3:MS66" si="270">RANK(MT3,$MT$2:$MT$68)</f>
        <v>1</v>
      </c>
      <c r="MT3" s="33">
        <f>IF(ISERROR(INDEX(Results_TabularAnalysis!CY:CY,MATCH(A3,Results_TabularAnalysis!A:A,0))),0,INDEX(Results_TabularAnalysis!CY:CY,MATCH(A3,Results_TabularAnalysis!A:A,0)))</f>
        <v>0</v>
      </c>
      <c r="MU3" s="33">
        <v>2</v>
      </c>
      <c r="MV3" s="51" t="str">
        <f t="shared" si="65"/>
        <v/>
      </c>
      <c r="MW3" s="52">
        <f t="shared" ref="MW3:MW66" si="271">INDEX(MT:MT,MATCH(MU3,MP:MP,0))</f>
        <v>0</v>
      </c>
      <c r="MX3" s="35">
        <f t="shared" ref="MX3:MX66" si="272">RANK(MY3,$MY$2:$MY$68,1)</f>
        <v>2</v>
      </c>
      <c r="MY3" s="35">
        <f t="shared" si="66"/>
        <v>1.6739999999999997</v>
      </c>
      <c r="MZ3" s="35">
        <f t="shared" ref="MZ3:MZ66" si="273">(COUNTIF($NA$2:$NA$68,NA3)&gt;1)*1</f>
        <v>1</v>
      </c>
      <c r="NA3" s="35">
        <f t="shared" ref="NA3:NA66" si="274">RANK(NB3,$NB$2:$NB$68)</f>
        <v>1</v>
      </c>
      <c r="NB3" s="35">
        <f>IF(ISERROR(INDEX(Results_TabularAnalysis!CZ:CZ,MATCH(A3,Results_TabularAnalysis!A:A,0))),0,INDEX(Results_TabularAnalysis!CZ:CZ,MATCH(A3,Results_TabularAnalysis!A:A,0)))</f>
        <v>0</v>
      </c>
      <c r="NC3" s="35">
        <v>2</v>
      </c>
      <c r="ND3" s="36" t="str">
        <f t="shared" si="67"/>
        <v/>
      </c>
      <c r="NE3" s="37">
        <f t="shared" ref="NE3:NE66" si="275">INDEX(NB:NB,MATCH(NC3,MX:MX,0))</f>
        <v>0</v>
      </c>
      <c r="NF3" s="38">
        <f t="shared" ref="NF3:NF66" si="276">RANK(NG3,$NG$2:$NG$68,1)</f>
        <v>2</v>
      </c>
      <c r="NG3" s="38">
        <f t="shared" si="68"/>
        <v>1.6739999999999997</v>
      </c>
      <c r="NH3" s="38">
        <f t="shared" ref="NH3:NH66" si="277">(COUNTIF($NI$2:$NI$68,NI3)&gt;1)*1</f>
        <v>1</v>
      </c>
      <c r="NI3" s="38">
        <f t="shared" ref="NI3:NI66" si="278">RANK(NJ3,$NJ$2:$NJ$68)</f>
        <v>1</v>
      </c>
      <c r="NJ3" s="54">
        <f>IF(ISERROR(INDEX(Results_TabularAnalysis!DD:DD,MATCH(A3,Results_TabularAnalysis!A:A,0))),0,INDEX(Results_TabularAnalysis!DD:DD,MATCH(A3,Results_TabularAnalysis!A:A,0)))</f>
        <v>0</v>
      </c>
      <c r="NK3" s="54">
        <f>IF(ISERROR(INDEX(Results_TabularAnalysis!DE:DE,MATCH(A3,Results_TabularAnalysis!A:A,0))),0,INDEX(Results_TabularAnalysis!DE:DE,MATCH(A3,Results_TabularAnalysis!A:A,0)))</f>
        <v>0</v>
      </c>
      <c r="NL3" s="54">
        <f>IF(ISERROR(INDEX(Results_TabularAnalysis!DF:DF,MATCH(A3,Results_TabularAnalysis!A:A,0))),0,INDEX(Results_TabularAnalysis!DF:DF,MATCH(A3,Results_TabularAnalysis!A:A,0)))</f>
        <v>0</v>
      </c>
      <c r="NM3" s="54">
        <f>IF(ISERROR(INDEX(Results_TabularAnalysis!DG:DG,MATCH(A3,Results_TabularAnalysis!A:A,0))),0,INDEX(Results_TabularAnalysis!DG:DG,MATCH(A3,Results_TabularAnalysis!A:A,0)))</f>
        <v>0</v>
      </c>
      <c r="NN3" s="54">
        <f>IF(ISERROR(INDEX(Results_TabularAnalysis!DH:DH,MATCH(A3,Results_TabularAnalysis!A:A,0))),0,INDEX(Results_TabularAnalysis!DH:DH,MATCH(A3,Results_TabularAnalysis!A:A,0)))</f>
        <v>0</v>
      </c>
      <c r="NO3" s="33">
        <v>2</v>
      </c>
      <c r="NP3" s="32" t="str">
        <f t="shared" si="69"/>
        <v/>
      </c>
      <c r="NQ3" s="43">
        <f t="shared" ref="NQ3:NQ66" si="279">INDEX(NJ:NJ,MATCH(NO3,NF:NF,0))</f>
        <v>0</v>
      </c>
      <c r="NR3" s="43">
        <f t="shared" ref="NR3:NR66" si="280">INDEX(NK:NK,MATCH(NO3,NF:NF,0))</f>
        <v>0</v>
      </c>
      <c r="NS3" s="43">
        <f t="shared" ref="NS3:NS66" si="281">INDEX(NL:NL,MATCH(NO3,NF:NF,0))</f>
        <v>0</v>
      </c>
      <c r="NT3" s="43">
        <f t="shared" ref="NT3:NT66" si="282">INDEX(NM:NM,MATCH(NO3,NF:NF,0))</f>
        <v>0</v>
      </c>
      <c r="NU3" s="43">
        <f t="shared" ref="NU3:NU66" si="283">INDEX(NN:NN,MATCH(NO3,NF:NF,0))</f>
        <v>0</v>
      </c>
      <c r="NV3" s="55">
        <f t="shared" ref="NV3:NV66" si="284">MAX(NQ3:NU3)</f>
        <v>0</v>
      </c>
      <c r="NW3" s="35">
        <f t="shared" ref="NW3:NW66" si="285">RANK(NX3,$NX$2:$NX$68,1)</f>
        <v>2</v>
      </c>
      <c r="NX3" s="35">
        <f t="shared" si="70"/>
        <v>1.6739999999999997</v>
      </c>
      <c r="NY3" s="35">
        <f t="shared" ref="NY3:NY66" si="286">(COUNTIF($NZ$2:$NZ$68,NZ3)&gt;1)*1</f>
        <v>1</v>
      </c>
      <c r="NZ3" s="35">
        <f t="shared" ref="NZ3:NZ66" si="287">RANK(OA3,$OA$2:$OA$68)</f>
        <v>1</v>
      </c>
      <c r="OA3" s="35">
        <f>IF(ISERROR(INDEX(Results_TabularAnalysis!DI:DI,MATCH(A3,Results_TabularAnalysis!A:A,0))),0,INDEX(Results_TabularAnalysis!DI:DI,MATCH(A3,Results_TabularAnalysis!A:A,0)))</f>
        <v>0</v>
      </c>
      <c r="OB3" s="35">
        <v>2</v>
      </c>
      <c r="OC3" s="36" t="str">
        <f t="shared" si="71"/>
        <v/>
      </c>
      <c r="OD3" s="56">
        <f t="shared" ref="OD3:OD66" si="288">INDEX(OA:OA,MATCH(OB3,NW:NW,0))</f>
        <v>0</v>
      </c>
      <c r="OE3" s="38">
        <f t="shared" ref="OE3:OE66" si="289">RANK(OF3,$OF$2:$OF$68,1)</f>
        <v>2</v>
      </c>
      <c r="OF3" s="38">
        <f t="shared" si="72"/>
        <v>1.6739999999999997</v>
      </c>
      <c r="OG3" s="38">
        <f t="shared" ref="OG3:OG66" si="290">(COUNTIF($OH$2:$OH$68,OH3)&gt;1)*1</f>
        <v>1</v>
      </c>
      <c r="OH3" s="38">
        <f t="shared" ref="OH3:OH66" si="291">RANK(OI3,$OI$2:$OI$68)</f>
        <v>1</v>
      </c>
      <c r="OI3" s="33">
        <f>IF(ISERROR(INDEX(Results_TabularAnalysis!DL:DL,MATCH(A3,Results_TabularAnalysis!A:A,0))),0,INDEX(Results_TabularAnalysis!DL:DL,MATCH(A3,Results_TabularAnalysis!A:A,0)))</f>
        <v>0</v>
      </c>
      <c r="OJ3" s="33">
        <f>IF(ISERROR(INDEX(Results_TabularAnalysis!DM:DM,MATCH(A3,Results_TabularAnalysis!A:A,0))),0,INDEX(Results_TabularAnalysis!DM:DM,MATCH(A3,Results_TabularAnalysis!A:A,0)))</f>
        <v>0</v>
      </c>
      <c r="OK3" s="33">
        <f>IF(ISERROR(INDEX(Results_TabularAnalysis!DN:DN,MATCH(A3,Results_TabularAnalysis!A:A,0))),0,INDEX(Results_TabularAnalysis!DN:DN,MATCH(A3,Results_TabularAnalysis!A:A,0)))</f>
        <v>0</v>
      </c>
      <c r="OL3" s="33">
        <v>2</v>
      </c>
      <c r="OM3" s="32" t="str">
        <f t="shared" si="73"/>
        <v/>
      </c>
      <c r="ON3" s="43">
        <f t="shared" ref="ON3:ON66" si="292">INDEX(OI:OI,MATCH(OL3,OE:OE,0))</f>
        <v>0</v>
      </c>
      <c r="OO3" s="43">
        <f t="shared" ref="OO3:OO66" si="293">INDEX(OJ:OJ,MATCH(OL3,OE:OE,0))</f>
        <v>0</v>
      </c>
      <c r="OP3" s="43">
        <f t="shared" ref="OP3:OP66" si="294">INDEX(OK:OK,MATCH(OL3,OE:OE,0))</f>
        <v>0</v>
      </c>
      <c r="OQ3" s="48">
        <f t="shared" ref="OQ3:OQ66" si="295">MAX(ON3:OP3)</f>
        <v>0</v>
      </c>
      <c r="OR3" s="35">
        <f t="shared" ref="OR3:OR66" si="296">RANK(OS3,$OS$2:$OS$68,1)</f>
        <v>2</v>
      </c>
      <c r="OS3" s="35">
        <f t="shared" si="74"/>
        <v>1.6739999999999997</v>
      </c>
      <c r="OT3" s="35">
        <f t="shared" ref="OT3:OT66" si="297">(COUNTIF($OU$2:$OU$68,OU3)&gt;1)*1</f>
        <v>1</v>
      </c>
      <c r="OU3" s="35">
        <f t="shared" ref="OU3:OU66" si="298">RANK(OV3,$OV$2:$OV$68)</f>
        <v>1</v>
      </c>
      <c r="OV3" s="35">
        <f>IF(ISERROR(INDEX(Results_TabularAnalysis!DP:DP,MATCH(A3,Results_TabularAnalysis!A:A,0))),0,INDEX(Results_TabularAnalysis!DP:DP,MATCH(A3,Results_TabularAnalysis!A:A,0)))</f>
        <v>0</v>
      </c>
      <c r="OW3" s="35">
        <f>IF(ISERROR(INDEX(Results_TabularAnalysis!DQ:DQ,MATCH(A3,Results_TabularAnalysis!A:A,0))),0,INDEX(Results_TabularAnalysis!DQ:DQ,MATCH(A3,Results_TabularAnalysis!A:A,0)))</f>
        <v>0</v>
      </c>
      <c r="OX3" s="35">
        <f>IF(ISERROR(INDEX(Results_TabularAnalysis!DR:DR,MATCH(A3,Results_TabularAnalysis!A:A,0))),0,INDEX(Results_TabularAnalysis!DR:DR,MATCH(A3,Results_TabularAnalysis!A:A,0)))</f>
        <v>0</v>
      </c>
      <c r="OY3" s="35">
        <v>2</v>
      </c>
      <c r="OZ3" s="36" t="str">
        <f t="shared" si="75"/>
        <v/>
      </c>
      <c r="PA3" s="37">
        <f t="shared" ref="PA3:PA66" si="299">INDEX(OV:OV,MATCH(OY3,OR:OR,0))</f>
        <v>0</v>
      </c>
      <c r="PB3" s="37">
        <f t="shared" ref="PB3:PB66" si="300">INDEX(OW:OW,MATCH(OY3,OR:OR,0))</f>
        <v>0</v>
      </c>
      <c r="PC3" s="37">
        <f t="shared" ref="PC3:PC66" si="301">INDEX(OX:OX,MATCH(OY3,OR:OR,0))</f>
        <v>0</v>
      </c>
      <c r="PD3" s="49">
        <f t="shared" ref="PD3:PD66" si="302">MAX(PA3:PC3)</f>
        <v>0</v>
      </c>
      <c r="PE3" s="38">
        <f t="shared" ref="PE3:PE66" si="303">RANK(PF3,$PF$2:$PF$68,1)</f>
        <v>2</v>
      </c>
      <c r="PF3" s="38">
        <f t="shared" si="76"/>
        <v>1.6739999999999997</v>
      </c>
      <c r="PG3" s="38">
        <f t="shared" ref="PG3:PG66" si="304">(COUNTIF($PH$2:$PH$68,PH3)&gt;1)*1</f>
        <v>1</v>
      </c>
      <c r="PH3" s="38">
        <f t="shared" ref="PH3:PH66" si="305">RANK(PI3,$PI$2:$PI$68)</f>
        <v>1</v>
      </c>
      <c r="PI3" s="57">
        <f>IF(ISERROR(INDEX(Results_TabularAnalysis!EB:EB,MATCH(A3,Results_TabularAnalysis!A:A,0))),0,INDEX(Results_TabularAnalysis!EB:EB,MATCH(A3,Results_TabularAnalysis!A:A,0)))</f>
        <v>0</v>
      </c>
      <c r="PJ3" s="33">
        <f>IF(ISERROR(INDEX(Results_TabularAnalysis!DT:DT,MATCH(A3,Results_TabularAnalysis!A:A,0))),0,INDEX(Results_TabularAnalysis!DT:DT,MATCH(A3,Results_TabularAnalysis!A:A,0)))</f>
        <v>0</v>
      </c>
      <c r="PK3" s="33">
        <f>IF(ISERROR(INDEX(Results_TabularAnalysis!DU:DU,MATCH(A3,Results_TabularAnalysis!A:A,0))),0,INDEX(Results_TabularAnalysis!DU:DU,MATCH(A3,Results_TabularAnalysis!A:A,0)))</f>
        <v>0</v>
      </c>
      <c r="PL3" s="33">
        <f>IF(ISERROR(INDEX(Results_TabularAnalysis!DV:DV,MATCH(A3,Results_TabularAnalysis!A:A,0))),0,INDEX(Results_TabularAnalysis!DV:DV,MATCH(A3,Results_TabularAnalysis!A:A,0)))</f>
        <v>0</v>
      </c>
      <c r="PM3" s="33">
        <f>IF(ISERROR(INDEX(Results_TabularAnalysis!DW:DW,MATCH(A3,Results_TabularAnalysis!A:A,0))),0,INDEX(Results_TabularAnalysis!DW:DW,MATCH(A3,Results_TabularAnalysis!A:A,0)))</f>
        <v>0</v>
      </c>
      <c r="PN3" s="33">
        <f>IF(ISERROR(INDEX(Results_TabularAnalysis!DX:DX,MATCH(A3,Results_TabularAnalysis!A:A,0))),0,INDEX(Results_TabularAnalysis!DX:DX,MATCH(A3,Results_TabularAnalysis!A:A,0)))</f>
        <v>0</v>
      </c>
      <c r="PO3" s="33">
        <f>IF(ISERROR(INDEX(Results_TabularAnalysis!DY:DY,MATCH(A3,Results_TabularAnalysis!A:A,0))),0,INDEX(Results_TabularAnalysis!DY:DY,MATCH(A3,Results_TabularAnalysis!A:A,0)))</f>
        <v>0</v>
      </c>
      <c r="PP3" s="33">
        <f>IF(ISERROR(INDEX(Results_TabularAnalysis!DZ:DZ,MATCH(A3,Results_TabularAnalysis!A:A,0))),0,INDEX(Results_TabularAnalysis!DZ:DZ,MATCH(A3,Results_TabularAnalysis!A:A,0)))</f>
        <v>0</v>
      </c>
      <c r="PQ3" s="33">
        <f>IF(ISERROR(INDEX(Results_TabularAnalysis!EA:EA,MATCH(A3,Results_TabularAnalysis!A:A,0))),0,INDEX(Results_TabularAnalysis!EA:EA,MATCH(A3,Results_TabularAnalysis!A:A,0)))</f>
        <v>0</v>
      </c>
      <c r="PR3" s="38">
        <v>2</v>
      </c>
      <c r="PS3" s="32" t="str">
        <f t="shared" si="77"/>
        <v/>
      </c>
      <c r="PT3" s="58">
        <f t="shared" ref="PT3:PT66" si="306">INDEX(PI:PI,MATCH(PR3,PE:PE,0))</f>
        <v>0</v>
      </c>
      <c r="PU3" s="43">
        <f t="shared" ref="PU3:PU66" si="307">INDEX(PJ:PJ,MATCH(PR3,PE:PE,0))</f>
        <v>0</v>
      </c>
      <c r="PV3" s="43">
        <f t="shared" ref="PV3:PV66" si="308">INDEX(PK:PK,MATCH(PR3,PE:PE,0))</f>
        <v>0</v>
      </c>
      <c r="PW3" s="43">
        <f t="shared" ref="PW3:PW66" si="309">INDEX(PL:PL,MATCH(PR3,PE:PE,0))</f>
        <v>0</v>
      </c>
      <c r="PX3" s="43">
        <f t="shared" ref="PX3:PX66" si="310">INDEX(PM:PM,MATCH(PR3,PE:PE,0))</f>
        <v>0</v>
      </c>
      <c r="PY3" s="43">
        <f t="shared" ref="PY3:PY66" si="311">INDEX(PN:PN,MATCH(PR3,PE:PE,0))</f>
        <v>0</v>
      </c>
      <c r="PZ3" s="43">
        <f t="shared" ref="PZ3:PZ66" si="312">INDEX(PO:PO,MATCH(PR3,PE:PE,0))</f>
        <v>0</v>
      </c>
      <c r="QA3" s="43">
        <f t="shared" ref="QA3:QA66" si="313">INDEX(PP:PP,MATCH(PR3,PE:PE,0))</f>
        <v>0</v>
      </c>
      <c r="QB3" s="43">
        <f t="shared" ref="QB3:QB66" si="314">INDEX(PQ:PQ,MATCH(PR3,PE:PE,0))</f>
        <v>0</v>
      </c>
      <c r="QC3" s="35">
        <f t="shared" ref="QC3:QC66" si="315">RANK(QD3,$QD$2:$QD$68,1)</f>
        <v>2</v>
      </c>
      <c r="QD3" s="35">
        <f t="shared" si="78"/>
        <v>1.6739999999999997</v>
      </c>
      <c r="QE3" s="35">
        <f t="shared" ref="QE3:QE66" si="316">(COUNTIF($QF$2:$QF$68,QF3)&gt;1)*1</f>
        <v>1</v>
      </c>
      <c r="QF3" s="35">
        <f t="shared" ref="QF3:QF66" si="317">RANK(QG3,$QG$2:$QG$68)</f>
        <v>1</v>
      </c>
      <c r="QG3" s="35">
        <f>IF(ISERROR(INDEX(Results_TabularAnalysis!EG:EG,MATCH(A3,Results_TabularAnalysis!A:A,0))),0,INDEX(Results_TabularAnalysis!EG:EG,MATCH(A3,Results_TabularAnalysis!A:A,0)))</f>
        <v>0</v>
      </c>
      <c r="QH3" s="35">
        <f>IF(ISERROR(INDEX(Results_TabularAnalysis!EE:EE,MATCH(A3,Results_TabularAnalysis!A:A,0))),0,INDEX(Results_TabularAnalysis!EE:EE,MATCH(A3,Results_TabularAnalysis!A:A,0)))</f>
        <v>0</v>
      </c>
      <c r="QI3" s="35">
        <f>IF(ISERROR(INDEX(Results_TabularAnalysis!EH:EH,MATCH(A3,Results_TabularAnalysis!A:A,0))),0,INDEX(Results_TabularAnalysis!EH:EH,MATCH(A3,Results_TabularAnalysis!A:A,0)))</f>
        <v>0</v>
      </c>
      <c r="QJ3" s="35">
        <f>IF(ISERROR(INDEX(Results_TabularAnalysis!EF:EF,MATCH(A3,Results_TabularAnalysis!A:A,0))),0,INDEX(Results_TabularAnalysis!EF:EF,MATCH(A3,Results_TabularAnalysis!A:A,0)))</f>
        <v>0</v>
      </c>
      <c r="QK3" s="35">
        <f>IF(ISERROR(INDEX(Results_TabularAnalysis!ED:ED,MATCH(A3,Results_TabularAnalysis!A:A,0))),0,INDEX(Results_TabularAnalysis!ED:ED,MATCH(A3,Results_TabularAnalysis!A:A,0)))</f>
        <v>0</v>
      </c>
      <c r="QL3" s="35">
        <v>2</v>
      </c>
      <c r="QM3" s="36" t="str">
        <f t="shared" si="79"/>
        <v/>
      </c>
      <c r="QN3" s="37">
        <f t="shared" ref="QN3:QN66" si="318">INDEX(QG:QG,MATCH(QL3,QC:QC,0))</f>
        <v>0</v>
      </c>
      <c r="QO3" s="37">
        <f t="shared" ref="QO3:QO66" si="319">INDEX(QH:QH,MATCH(QL3,QC:QC,0))</f>
        <v>0</v>
      </c>
      <c r="QP3" s="37">
        <f t="shared" ref="QP3:QP66" si="320">INDEX(QI:QI,MATCH(QL3,QC:QC,0))</f>
        <v>0</v>
      </c>
      <c r="QQ3" s="37">
        <f t="shared" ref="QQ3:QQ66" si="321">INDEX(QJ:QJ,MATCH(QL3,QC:QC,0))</f>
        <v>0</v>
      </c>
      <c r="QR3" s="37">
        <f t="shared" ref="QR3:QR66" si="322">INDEX(QK:QK,MATCH(QL3,QC:QC,0))</f>
        <v>0</v>
      </c>
      <c r="QS3" s="49">
        <f t="shared" ref="QS3:QS66" si="323">MAX(QN3:QR3)</f>
        <v>0</v>
      </c>
      <c r="QT3" s="38">
        <f t="shared" ref="QT3:QT66" si="324">RANK(QU3,$QU$2:$QU$68,1)</f>
        <v>2</v>
      </c>
      <c r="QU3" s="38">
        <f t="shared" si="80"/>
        <v>1.6739999999999997</v>
      </c>
      <c r="QV3" s="38">
        <f t="shared" ref="QV3:QV66" si="325">(COUNTIF($QW$2:$QW$68,QW3)&gt;1)*1</f>
        <v>1</v>
      </c>
      <c r="QW3" s="38">
        <f t="shared" ref="QW3:QW66" si="326">RANK(QX3,$QX$2:$QX$68)</f>
        <v>1</v>
      </c>
      <c r="QX3" s="33">
        <f>IF(ISERROR(INDEX(Results_TabularAnalysis!FV:FV,MATCH(A3,Results_TabularAnalysis!A:A,0))),0,INDEX(Results_TabularAnalysis!FV:FV,MATCH(A3,Results_TabularAnalysis!A:A,0)))</f>
        <v>0</v>
      </c>
      <c r="QY3" s="33">
        <f>IF(ISERROR(INDEX(Results_TabularAnalysis!FZ:FZ,MATCH(A3,Results_TabularAnalysis!A:A,0))),0,INDEX(Results_TabularAnalysis!FZ:FZ,MATCH(A3,Results_TabularAnalysis!A:A,0)))</f>
        <v>0</v>
      </c>
      <c r="QZ3" s="33">
        <f>IF(ISERROR(INDEX(Results_TabularAnalysis!FY:FY,MATCH(A3,Results_TabularAnalysis!A:A,0))),0,INDEX(Results_TabularAnalysis!FY:FY,MATCH(A3,Results_TabularAnalysis!A:A,0)))</f>
        <v>0</v>
      </c>
      <c r="RA3" s="33">
        <f>IF(ISERROR(INDEX(Results_TabularAnalysis!FX:FX,MATCH(A3,Results_TabularAnalysis!A:A,0))),0,INDEX(Results_TabularAnalysis!FX:FX,MATCH(A3,Results_TabularAnalysis!A:A,0)))</f>
        <v>0</v>
      </c>
      <c r="RB3" s="33">
        <f>IF(ISERROR(INDEX(Results_TabularAnalysis!FW:FW,MATCH(A3,Results_TabularAnalysis!A:A,0))),0,INDEX(Results_TabularAnalysis!FW:FW,MATCH(A3,Results_TabularAnalysis!A:A,0)))</f>
        <v>0</v>
      </c>
      <c r="RC3" s="33">
        <v>2</v>
      </c>
      <c r="RD3" s="32" t="str">
        <f t="shared" si="81"/>
        <v/>
      </c>
      <c r="RE3" s="43">
        <f t="shared" si="82"/>
        <v>0</v>
      </c>
      <c r="RF3" s="43">
        <f t="shared" si="83"/>
        <v>0</v>
      </c>
      <c r="RG3" s="43">
        <f t="shared" si="84"/>
        <v>0</v>
      </c>
      <c r="RH3" s="43">
        <f t="shared" si="85"/>
        <v>0</v>
      </c>
      <c r="RI3" s="43">
        <f t="shared" si="86"/>
        <v>0</v>
      </c>
      <c r="RJ3" s="48">
        <f t="shared" si="87"/>
        <v>0</v>
      </c>
      <c r="RK3" s="35">
        <f t="shared" ref="RK3:RK66" si="327">RANK(RL3,$RL$2:$RL$68,1)</f>
        <v>2</v>
      </c>
      <c r="RL3" s="35">
        <f t="shared" si="88"/>
        <v>1.6739999999999997</v>
      </c>
      <c r="RM3" s="35">
        <f t="shared" ref="RM3:RM66" si="328">(COUNTIF($RN$2:$RN$68,RN3)&gt;1)*1</f>
        <v>1</v>
      </c>
      <c r="RN3" s="35">
        <f t="shared" ref="RN3:RN66" si="329">RANK(RO3,$RO$2:$RO$68)</f>
        <v>1</v>
      </c>
      <c r="RO3" s="35">
        <f>IF(ISERROR(INDEX(Results_TabularAnalysis!HG:HG,MATCH(A3,Results_TabularAnalysis!A:A,0))),0,INDEX(Results_TabularAnalysis!HG:HG,MATCH(A3,Results_TabularAnalysis!A:A,0)))</f>
        <v>0</v>
      </c>
      <c r="RP3" s="35">
        <v>2</v>
      </c>
      <c r="RQ3" s="36" t="str">
        <f t="shared" si="89"/>
        <v/>
      </c>
      <c r="RR3" s="37">
        <f t="shared" ref="RR3:RR66" si="330">INDEX(RO:RO,MATCH(RP3,RK:RK,0))</f>
        <v>0</v>
      </c>
      <c r="RS3" s="38">
        <f t="shared" ref="RS3:RS66" si="331">RANK(RT3,$RT$2:$RT$68,1)</f>
        <v>2</v>
      </c>
      <c r="RT3" s="38">
        <f t="shared" si="90"/>
        <v>1.6739999999999997</v>
      </c>
      <c r="RU3" s="38">
        <f t="shared" ref="RU3:RU66" si="332">(COUNTIF($RV$2:$RV$68,RV3)&gt;1)*1</f>
        <v>1</v>
      </c>
      <c r="RV3" s="38">
        <f t="shared" ref="RV3:RV66" si="333">RANK(RW3,$RW$2:$RW$68)</f>
        <v>1</v>
      </c>
      <c r="RW3" s="68">
        <f t="shared" ref="RW3:RW66" si="334">MAX(RX3:SD3)</f>
        <v>0</v>
      </c>
      <c r="RX3" s="33">
        <f>IF(ISERROR(INDEX(Results_TabularAnalysis!HH:HH,MATCH(A3,Results_TabularAnalysis!A:A,0))),0,INDEX(Results_TabularAnalysis!HH:HH,MATCH(A3,Results_TabularAnalysis!A:A,0)))</f>
        <v>0</v>
      </c>
      <c r="RY3" s="33">
        <f>IF(ISERROR(INDEX(Results_TabularAnalysis!HI:HI,MATCH(A3,Results_TabularAnalysis!A:A,0))),0,INDEX(Results_TabularAnalysis!HI:HI,MATCH(A3,Results_TabularAnalysis!A:A,0)))</f>
        <v>0</v>
      </c>
      <c r="RZ3" s="33">
        <f>IF(ISERROR(INDEX(Results_TabularAnalysis!HJ:HJ,MATCH(A3,Results_TabularAnalysis!A:A,0))),0,INDEX(Results_TabularAnalysis!HJ:HJ,MATCH(A3,Results_TabularAnalysis!A:A,0)))</f>
        <v>0</v>
      </c>
      <c r="SA3" s="33">
        <f>IF(ISERROR(INDEX(Results_TabularAnalysis!HK:HK,MATCH(A3,Results_TabularAnalysis!A:A,0))),0,INDEX(Results_TabularAnalysis!HK:HK,MATCH(A3,Results_TabularAnalysis!A:A,0)))</f>
        <v>0</v>
      </c>
      <c r="SB3" s="33">
        <f>IF(ISERROR(INDEX(Results_TabularAnalysis!HL:HL,MATCH(A3,Results_TabularAnalysis!A:A,0))),0,INDEX(Results_TabularAnalysis!HL:HL,MATCH(A3,Results_TabularAnalysis!A:A,0)))</f>
        <v>0</v>
      </c>
      <c r="SC3" s="33">
        <f>IF(ISERROR(INDEX(Results_TabularAnalysis!HM:HM,MATCH(A3,Results_TabularAnalysis!A:A,0))),0,INDEX(Results_TabularAnalysis!HM:HM,MATCH(A3,Results_TabularAnalysis!A:A,0)))</f>
        <v>0</v>
      </c>
      <c r="SD3" s="33">
        <f>IF(ISERROR(INDEX(Results_TabularAnalysis!HN:HN,MATCH(A3,Results_TabularAnalysis!A:A,0))),0,INDEX(Results_TabularAnalysis!HN:HN,MATCH(A3,Results_TabularAnalysis!A:A,0)))</f>
        <v>0</v>
      </c>
      <c r="SE3" s="33">
        <v>2</v>
      </c>
      <c r="SF3" s="32" t="str">
        <f t="shared" si="91"/>
        <v/>
      </c>
      <c r="SG3" s="43">
        <f t="shared" ref="SG3:SG66" si="335">INDEX(RX:RX,MATCH(SE3,RS:RS,0))</f>
        <v>0</v>
      </c>
      <c r="SH3" s="43">
        <f t="shared" ref="SH3:SH66" si="336">INDEX(RY:RY,MATCH(SE3,RS:RS,0))</f>
        <v>0</v>
      </c>
      <c r="SI3" s="43">
        <f t="shared" ref="SI3:SI66" si="337">INDEX(RZ:RZ,MATCH(SE3,RS:RS,0))</f>
        <v>0</v>
      </c>
      <c r="SJ3" s="43">
        <f t="shared" ref="SJ3:SJ66" si="338">INDEX(SA:SA,MATCH(SE3,RS:RS,0))</f>
        <v>0</v>
      </c>
      <c r="SK3" s="43">
        <f t="shared" ref="SK3:SK66" si="339">INDEX(SB:SB,MATCH(SE3,RS:RS,0))</f>
        <v>0</v>
      </c>
      <c r="SL3" s="43">
        <f t="shared" ref="SL3:SL66" si="340">INDEX(SC:SC,MATCH(SE3,RS:RS,0))</f>
        <v>0</v>
      </c>
      <c r="SM3" s="43">
        <f t="shared" ref="SM3:SM66" si="341">INDEX(SD:SD,MATCH(SE3,RS:RS,0))</f>
        <v>0</v>
      </c>
      <c r="SN3" s="48">
        <f t="shared" ref="SN3:SN66" si="342">MAX(SG3:SM3)</f>
        <v>0</v>
      </c>
      <c r="SO3" s="62">
        <f t="shared" ref="SO3:SO66" si="343">RANK(SP3,$SP$2:$SP$68,1)</f>
        <v>2</v>
      </c>
      <c r="SP3" s="62">
        <f t="shared" si="92"/>
        <v>1.6739999999999997</v>
      </c>
      <c r="SQ3" s="62">
        <f t="shared" ref="SQ3:SQ66" si="344">(COUNTIF($SR$2:$SR$68,SR3)&gt;1)*1</f>
        <v>1</v>
      </c>
      <c r="SR3" s="62">
        <f t="shared" ref="SR3:SR66" si="345">RANK(SS3,$SS$2:$SS$68)</f>
        <v>1</v>
      </c>
      <c r="SS3" s="62">
        <f>IF(ISERROR(INDEX(Results_TabularAnalysis!HP:HP,MATCH(A3,Results_TabularAnalysis!A:A,0))),0,INDEX(Results_TabularAnalysis!HP:HP,MATCH(A3,Results_TabularAnalysis!A:A,0)))</f>
        <v>0</v>
      </c>
      <c r="ST3" s="62">
        <f>IF(ISERROR(INDEX(Results_TabularAnalysis!HQ:HQ,MATCH(A3,Results_TabularAnalysis!A:A,0))),0,INDEX(Results_TabularAnalysis!HQ:HQ,MATCH(A3,Results_TabularAnalysis!A:A,0)))</f>
        <v>0</v>
      </c>
      <c r="SU3" s="62">
        <f>IF(ISERROR(INDEX(Results_TabularAnalysis!HR:HR,MATCH(A3,Results_TabularAnalysis!A:A,0))),0,INDEX(Results_TabularAnalysis!HR:HR,MATCH(A3,Results_TabularAnalysis!A:A,0)))</f>
        <v>0</v>
      </c>
      <c r="SV3" s="62">
        <f>IF(ISERROR(INDEX(Results_TabularAnalysis!HS:HS,MATCH(A3,Results_TabularAnalysis!A:A,0))),0,INDEX(Results_TabularAnalysis!HS:HS,MATCH(A3,Results_TabularAnalysis!A:A,0)))</f>
        <v>0</v>
      </c>
      <c r="SW3" s="62">
        <f>IF(ISERROR(INDEX(Results_TabularAnalysis!HT:HT,MATCH(A3,Results_TabularAnalysis!A:A,0))),0,INDEX(Results_TabularAnalysis!HT:HT,MATCH(A3,Results_TabularAnalysis!A:A,0)))</f>
        <v>0</v>
      </c>
      <c r="SX3" s="62">
        <f>IF(ISERROR(INDEX(Results_TabularAnalysis!HU:HU,MATCH(A3,Results_TabularAnalysis!A:A,0))),0,INDEX(Results_TabularAnalysis!HU:HU,MATCH(A3,Results_TabularAnalysis!A:A,0)))</f>
        <v>0</v>
      </c>
      <c r="SY3" s="62">
        <f>IF(ISERROR(INDEX(Results_TabularAnalysis!HV:HV,MATCH(A3,Results_TabularAnalysis!A:A,0))),0,INDEX(Results_TabularAnalysis!HV:HV,MATCH(A3,Results_TabularAnalysis!A:A,0)))</f>
        <v>0</v>
      </c>
      <c r="SZ3" s="62">
        <f>IF(ISERROR(INDEX(Results_TabularAnalysis!HW:HW,MATCH(A3,Results_TabularAnalysis!A:A,0))),0,INDEX(Results_TabularAnalysis!HW:HW,MATCH(A3,Results_TabularAnalysis!A:A,0)))</f>
        <v>0</v>
      </c>
      <c r="TA3" s="62">
        <v>2</v>
      </c>
      <c r="TB3" s="63" t="str">
        <f t="shared" si="93"/>
        <v/>
      </c>
      <c r="TC3" s="64">
        <f t="shared" ref="TC3:TC66" si="346">INDEX(SS:SS,MATCH(TA3,SO:SO,0))</f>
        <v>0</v>
      </c>
      <c r="TD3" s="64">
        <f t="shared" ref="TD3:TD66" si="347">INDEX(ST:ST,MATCH(TA3,SO:SO,0))</f>
        <v>0</v>
      </c>
      <c r="TE3" s="64">
        <f t="shared" ref="TE3:TE66" si="348">INDEX(SU:SU,MATCH(TA3,SO:SO,0))</f>
        <v>0</v>
      </c>
      <c r="TF3" s="64">
        <f t="shared" ref="TF3:TF66" si="349">INDEX(SV:SV,MATCH(TA3,SO:SO,0))</f>
        <v>0</v>
      </c>
      <c r="TG3" s="64">
        <f t="shared" ref="TG3:TG66" si="350">INDEX(SW:SW,MATCH(TA3,SO:SO,0))</f>
        <v>0</v>
      </c>
      <c r="TH3" s="64">
        <f t="shared" ref="TH3:TH66" si="351">INDEX(SX:SX,MATCH(TA3,SO:SO,0))</f>
        <v>0</v>
      </c>
      <c r="TI3" s="64">
        <f t="shared" ref="TI3:TI66" si="352">INDEX(SY:SY,MATCH(TA3,SO:SO,0))</f>
        <v>0</v>
      </c>
      <c r="TJ3" s="64">
        <f t="shared" ref="TJ3:TJ66" si="353">INDEX(SZ:SZ,MATCH(TA3,SO:SO,0))</f>
        <v>0</v>
      </c>
      <c r="TK3" s="49">
        <f t="shared" ref="TK3:TK66" si="354">MAX(TC3:TJ3)</f>
        <v>0</v>
      </c>
    </row>
    <row r="4" spans="1:531" s="32" customFormat="1" ht="11.25" x14ac:dyDescent="0.2">
      <c r="A4" s="32" t="str">
        <f>IF(Selection_Tool!E4="X",Selection_Tool!A4,"")</f>
        <v/>
      </c>
      <c r="B4" s="33">
        <v>0.67899999999999971</v>
      </c>
      <c r="C4" s="35">
        <f t="shared" si="94"/>
        <v>3</v>
      </c>
      <c r="D4" s="35">
        <f t="shared" si="95"/>
        <v>1.6789999999999998</v>
      </c>
      <c r="E4" s="35">
        <f t="shared" si="96"/>
        <v>1</v>
      </c>
      <c r="F4" s="35">
        <f t="shared" si="97"/>
        <v>1</v>
      </c>
      <c r="G4" s="35">
        <f>IF(ISERROR(INDEX(Results_TabularAnalysis!E:E,MATCH(A4,Results_TabularAnalysis!A:A,0))),0,INDEX(Results_TabularAnalysis!E:E,MATCH(A4,Results_TabularAnalysis!A:A,0)))</f>
        <v>0</v>
      </c>
      <c r="H4" s="35">
        <f>IF(ISERROR(INDEX(Results_TabularAnalysis!F:F,MATCH(A4,Results_TabularAnalysis!A:A,0))),0,INDEX(Results_TabularAnalysis!F:F,MATCH(A4,Results_TabularAnalysis!A:A,0)))</f>
        <v>0</v>
      </c>
      <c r="I4" s="35">
        <v>3</v>
      </c>
      <c r="J4" s="36" t="str">
        <f t="shared" si="0"/>
        <v/>
      </c>
      <c r="K4" s="37">
        <f t="shared" si="98"/>
        <v>0</v>
      </c>
      <c r="L4" s="37">
        <f t="shared" si="99"/>
        <v>0</v>
      </c>
      <c r="M4" s="35">
        <f t="shared" si="100"/>
        <v>0</v>
      </c>
      <c r="N4" s="38">
        <f t="shared" si="101"/>
        <v>3</v>
      </c>
      <c r="O4" s="38">
        <f t="shared" si="1"/>
        <v>1.6789999999999998</v>
      </c>
      <c r="P4" s="38">
        <f t="shared" si="102"/>
        <v>1</v>
      </c>
      <c r="Q4" s="38">
        <f t="shared" si="103"/>
        <v>1</v>
      </c>
      <c r="R4" s="33">
        <f>IF(ISERROR(INDEX(Results_TabularAnalysis!H:H,MATCH(A4,Results_TabularAnalysis!A:A,0))),0,INDEX(Results_TabularAnalysis!H:H,MATCH(A4,Results_TabularAnalysis!A:A,0)))</f>
        <v>0</v>
      </c>
      <c r="S4" s="33">
        <v>3</v>
      </c>
      <c r="T4" s="41" t="str">
        <f t="shared" si="2"/>
        <v/>
      </c>
      <c r="U4" s="34">
        <f t="shared" si="3"/>
        <v>0</v>
      </c>
      <c r="V4" s="35">
        <f t="shared" si="104"/>
        <v>3</v>
      </c>
      <c r="W4" s="35">
        <f t="shared" si="4"/>
        <v>1.6789999999999998</v>
      </c>
      <c r="X4" s="35">
        <f t="shared" si="105"/>
        <v>1</v>
      </c>
      <c r="Y4" s="35">
        <f t="shared" si="106"/>
        <v>1</v>
      </c>
      <c r="Z4" s="35">
        <f>IF(ISERROR(INDEX(Results_TabularAnalysis!I:I,MATCH(A4,Results_TabularAnalysis!A:A,0))),0,INDEX(Results_TabularAnalysis!I:I,MATCH(A4,Results_TabularAnalysis!A:A,0)))</f>
        <v>0</v>
      </c>
      <c r="AA4" s="35">
        <v>3</v>
      </c>
      <c r="AB4" s="36" t="str">
        <f t="shared" si="5"/>
        <v/>
      </c>
      <c r="AC4" s="42">
        <f t="shared" si="107"/>
        <v>0</v>
      </c>
      <c r="AD4" s="33">
        <f t="shared" si="108"/>
        <v>3</v>
      </c>
      <c r="AE4" s="38">
        <f t="shared" si="6"/>
        <v>1.6789999999999998</v>
      </c>
      <c r="AF4" s="33">
        <f t="shared" si="109"/>
        <v>1</v>
      </c>
      <c r="AG4" s="33">
        <f t="shared" si="110"/>
        <v>1</v>
      </c>
      <c r="AH4" s="33">
        <f>IF(ISERROR(INDEX(Results_TabularAnalysis!J:J,MATCH(A4,Results_TabularAnalysis!A:A,0))),0,INDEX(Results_TabularAnalysis!J:J,MATCH(A4,Results_TabularAnalysis!A:A,0)))</f>
        <v>0</v>
      </c>
      <c r="AI4" s="33">
        <v>3</v>
      </c>
      <c r="AJ4" s="32" t="str">
        <f t="shared" si="7"/>
        <v/>
      </c>
      <c r="AK4" s="34">
        <f t="shared" si="111"/>
        <v>0</v>
      </c>
      <c r="AL4" s="35">
        <f t="shared" si="112"/>
        <v>3</v>
      </c>
      <c r="AM4" s="35">
        <f t="shared" si="8"/>
        <v>1.6789999999999998</v>
      </c>
      <c r="AN4" s="35">
        <f t="shared" si="113"/>
        <v>1</v>
      </c>
      <c r="AO4" s="35">
        <f t="shared" si="114"/>
        <v>1</v>
      </c>
      <c r="AP4" s="35">
        <f>IF(ISERROR(INDEX(Results_TabularAnalysis!K:K,MATCH(A4,Results_TabularAnalysis!A:A,0))),0,INDEX(Results_TabularAnalysis!K:K,MATCH(A4,Results_TabularAnalysis!A:A,0)))</f>
        <v>0</v>
      </c>
      <c r="AQ4" s="35">
        <v>3</v>
      </c>
      <c r="AR4" s="36" t="str">
        <f t="shared" si="9"/>
        <v/>
      </c>
      <c r="AS4" s="42">
        <f t="shared" si="115"/>
        <v>0</v>
      </c>
      <c r="AT4" s="33">
        <f t="shared" si="116"/>
        <v>3</v>
      </c>
      <c r="AU4" s="33">
        <f t="shared" si="10"/>
        <v>1.6789999999999998</v>
      </c>
      <c r="AV4" s="33">
        <f t="shared" si="117"/>
        <v>1</v>
      </c>
      <c r="AW4" s="33">
        <f t="shared" si="118"/>
        <v>1</v>
      </c>
      <c r="AX4" s="33">
        <f>IF(ISERROR(INDEX(Results_TabularAnalysis!L:L,MATCH(A4,Results_TabularAnalysis!A:A,0))),0,INDEX(Results_TabularAnalysis!L:L,MATCH(A4,Results_TabularAnalysis!A:A,0)))</f>
        <v>0</v>
      </c>
      <c r="AY4" s="33">
        <v>3</v>
      </c>
      <c r="AZ4" s="32" t="str">
        <f t="shared" si="11"/>
        <v/>
      </c>
      <c r="BA4" s="34">
        <f t="shared" si="119"/>
        <v>0</v>
      </c>
      <c r="BB4" s="35">
        <f t="shared" si="120"/>
        <v>3</v>
      </c>
      <c r="BC4" s="35">
        <f t="shared" si="12"/>
        <v>1.6789999999999998</v>
      </c>
      <c r="BD4" s="35">
        <f t="shared" ref="BD4:BD66" si="355">(COUNTIF($BE$2:$BE$68,BE4)&gt;1)*1</f>
        <v>1</v>
      </c>
      <c r="BE4" s="35">
        <f t="shared" ref="BE4:BE66" si="356">RANK(BF4,$BF$2:$BF$68)</f>
        <v>1</v>
      </c>
      <c r="BF4" s="35">
        <f>IF(ISERROR(INDEX(Results_TabularAnalysis!M:M,MATCH(A4,Results_TabularAnalysis!A:A,0))),0,INDEX(Results_TabularAnalysis!M:M,MATCH(A4,Results_TabularAnalysis!A:A,0)))</f>
        <v>0</v>
      </c>
      <c r="BG4" s="35">
        <v>3</v>
      </c>
      <c r="BH4" s="36" t="str">
        <f t="shared" si="13"/>
        <v/>
      </c>
      <c r="BI4" s="42">
        <f t="shared" si="121"/>
        <v>0</v>
      </c>
      <c r="BJ4" s="33">
        <f t="shared" si="122"/>
        <v>3</v>
      </c>
      <c r="BK4" s="33">
        <f t="shared" si="14"/>
        <v>1.6789999999999998</v>
      </c>
      <c r="BL4" s="33">
        <f t="shared" si="123"/>
        <v>1</v>
      </c>
      <c r="BM4" s="33">
        <f t="shared" si="124"/>
        <v>1</v>
      </c>
      <c r="BN4" s="33">
        <f>IF(ISERROR(INDEX(Results_TabularAnalysis!N:N,MATCH(A4,Results_TabularAnalysis!A:A,0))),0,INDEX(Results_TabularAnalysis!N:N,MATCH(A4,Results_TabularAnalysis!A:A,0)))</f>
        <v>0</v>
      </c>
      <c r="BO4" s="33">
        <v>3</v>
      </c>
      <c r="BP4" s="32" t="str">
        <f t="shared" si="15"/>
        <v/>
      </c>
      <c r="BQ4" s="34">
        <f t="shared" si="125"/>
        <v>0</v>
      </c>
      <c r="BR4" s="35">
        <f t="shared" si="126"/>
        <v>3</v>
      </c>
      <c r="BS4" s="35">
        <f t="shared" si="16"/>
        <v>1.6789999999999998</v>
      </c>
      <c r="BT4" s="35">
        <f t="shared" si="127"/>
        <v>1</v>
      </c>
      <c r="BU4" s="35">
        <f t="shared" si="128"/>
        <v>1</v>
      </c>
      <c r="BV4" s="35">
        <f>IF(ISERROR(INDEX(Results_TabularAnalysis!O:O,MATCH(A4,Results_TabularAnalysis!A:A,0))),0,INDEX(Results_TabularAnalysis!O:O,MATCH(A4,Results_TabularAnalysis!A:A,0)))</f>
        <v>0</v>
      </c>
      <c r="BW4" s="35">
        <v>3</v>
      </c>
      <c r="BX4" s="36" t="str">
        <f t="shared" si="17"/>
        <v/>
      </c>
      <c r="BY4" s="42">
        <f t="shared" si="129"/>
        <v>0</v>
      </c>
      <c r="BZ4" s="33">
        <f t="shared" si="130"/>
        <v>3</v>
      </c>
      <c r="CA4" s="33">
        <f t="shared" si="18"/>
        <v>1.6789999999999998</v>
      </c>
      <c r="CB4" s="33">
        <f t="shared" si="131"/>
        <v>1</v>
      </c>
      <c r="CC4" s="33">
        <f t="shared" si="132"/>
        <v>1</v>
      </c>
      <c r="CD4" s="33">
        <f>IF(ISERROR(INDEX(Results_TabularAnalysis!P:P,MATCH(A4,Results_TabularAnalysis!A:A,0))),0,INDEX(Results_TabularAnalysis!P:P,MATCH(A4,Results_TabularAnalysis!A:A,0)))</f>
        <v>0</v>
      </c>
      <c r="CE4" s="33">
        <v>3</v>
      </c>
      <c r="CF4" s="32" t="str">
        <f t="shared" si="19"/>
        <v/>
      </c>
      <c r="CG4" s="34">
        <f t="shared" si="133"/>
        <v>0</v>
      </c>
      <c r="CH4" s="35">
        <f t="shared" si="134"/>
        <v>3</v>
      </c>
      <c r="CI4" s="35">
        <f t="shared" si="20"/>
        <v>1.6789999999999998</v>
      </c>
      <c r="CJ4" s="35">
        <f t="shared" si="135"/>
        <v>1</v>
      </c>
      <c r="CK4" s="35">
        <f t="shared" si="136"/>
        <v>1</v>
      </c>
      <c r="CL4" s="35">
        <f>IF(ISERROR(INDEX(Results_TabularAnalysis!Q:Q,MATCH(A4,Results_TabularAnalysis!A:A,0))),0,INDEX(Results_TabularAnalysis!Q:Q,MATCH(A4,Results_TabularAnalysis!A:A,0)))</f>
        <v>0</v>
      </c>
      <c r="CM4" s="35">
        <v>3</v>
      </c>
      <c r="CN4" s="36" t="str">
        <f t="shared" si="21"/>
        <v/>
      </c>
      <c r="CO4" s="42">
        <f t="shared" si="137"/>
        <v>0</v>
      </c>
      <c r="CP4" s="33">
        <f t="shared" si="138"/>
        <v>3</v>
      </c>
      <c r="CQ4" s="33">
        <f t="shared" si="22"/>
        <v>1.6789999999999998</v>
      </c>
      <c r="CR4" s="33">
        <f t="shared" si="139"/>
        <v>1</v>
      </c>
      <c r="CS4" s="33">
        <f t="shared" si="140"/>
        <v>1</v>
      </c>
      <c r="CT4" s="33">
        <f>IF(ISERROR(INDEX(Results_TabularAnalysis!R:R,MATCH(A4,Results_TabularAnalysis!A:A,0))),0,INDEX(Results_TabularAnalysis!R:R,MATCH(A4,Results_TabularAnalysis!A:A,0)))</f>
        <v>0</v>
      </c>
      <c r="CU4" s="33">
        <v>3</v>
      </c>
      <c r="CV4" s="32" t="str">
        <f t="shared" si="23"/>
        <v/>
      </c>
      <c r="CW4" s="34">
        <f t="shared" si="141"/>
        <v>0</v>
      </c>
      <c r="CX4" s="35">
        <f t="shared" si="142"/>
        <v>3</v>
      </c>
      <c r="CY4" s="35">
        <f t="shared" si="24"/>
        <v>1.6789999999999998</v>
      </c>
      <c r="CZ4" s="35">
        <f t="shared" si="143"/>
        <v>1</v>
      </c>
      <c r="DA4" s="35">
        <f t="shared" si="144"/>
        <v>1</v>
      </c>
      <c r="DB4" s="35">
        <f>IF(ISERROR(INDEX(Results_TabularAnalysis!U:U,MATCH(A4,Results_TabularAnalysis!A:A,0))),0,INDEX(Results_TabularAnalysis!U:U,MATCH(A4,Results_TabularAnalysis!A:A,0)))</f>
        <v>0</v>
      </c>
      <c r="DC4" s="35">
        <f>IF(ISERROR(INDEX(Results_TabularAnalysis!V:V,MATCH(A4,Results_TabularAnalysis!A:A,0))),0,INDEX(Results_TabularAnalysis!V:V,MATCH(A4,Results_TabularAnalysis!A:A,0)))</f>
        <v>0</v>
      </c>
      <c r="DD4" s="35">
        <f>IF(ISERROR(INDEX(Results_TabularAnalysis!W:W,MATCH(A4,Results_TabularAnalysis!A:A,0))),0,INDEX(Results_TabularAnalysis!W:W,MATCH(A4,Results_TabularAnalysis!A:A,0)))</f>
        <v>0</v>
      </c>
      <c r="DE4" s="35">
        <v>3</v>
      </c>
      <c r="DF4" s="36" t="str">
        <f t="shared" si="25"/>
        <v/>
      </c>
      <c r="DG4" s="37">
        <f t="shared" si="145"/>
        <v>0</v>
      </c>
      <c r="DH4" s="37">
        <f t="shared" si="146"/>
        <v>0</v>
      </c>
      <c r="DI4" s="37">
        <f t="shared" si="147"/>
        <v>0</v>
      </c>
      <c r="DJ4" s="33">
        <f t="shared" si="148"/>
        <v>3</v>
      </c>
      <c r="DK4" s="33">
        <f t="shared" si="26"/>
        <v>1.6789999999999998</v>
      </c>
      <c r="DL4" s="33">
        <f t="shared" si="149"/>
        <v>1</v>
      </c>
      <c r="DM4" s="33">
        <f t="shared" si="150"/>
        <v>1</v>
      </c>
      <c r="DN4" s="33">
        <f>IF(ISERROR(INDEX(Results_TabularAnalysis!Y:Y,MATCH(A4,Results_TabularAnalysis!A:A,0))),0,INDEX(Results_TabularAnalysis!Y:Y,MATCH(A4,Results_TabularAnalysis!A:A,0)))</f>
        <v>0</v>
      </c>
      <c r="DO4" s="33">
        <f>IF(ISERROR(INDEX(Results_TabularAnalysis!Z:Z,MATCH(A4,Results_TabularAnalysis!A:A,0))),0,INDEX(Results_TabularAnalysis!Z:Z,MATCH(A4,Results_TabularAnalysis!A:A,0)))</f>
        <v>0</v>
      </c>
      <c r="DP4" s="33">
        <f>IF(ISERROR(INDEX(Results_TabularAnalysis!AA:AA,MATCH(A4,Results_TabularAnalysis!A:A,0))),0,INDEX(Results_TabularAnalysis!AA:AA,MATCH(A4,Results_TabularAnalysis!A:A,0)))</f>
        <v>0</v>
      </c>
      <c r="DQ4" s="33">
        <f>IF(ISERROR(INDEX(Results_TabularAnalysis!AB:AB,MATCH(A4,Results_TabularAnalysis!A:A,0))),0,INDEX(Results_TabularAnalysis!AB:AB,MATCH(A4,Results_TabularAnalysis!A:A,0)))</f>
        <v>0</v>
      </c>
      <c r="DR4" s="33">
        <v>3</v>
      </c>
      <c r="DS4" s="32" t="str">
        <f t="shared" si="27"/>
        <v/>
      </c>
      <c r="DT4" s="43">
        <f t="shared" si="151"/>
        <v>0</v>
      </c>
      <c r="DU4" s="43">
        <f t="shared" si="152"/>
        <v>0</v>
      </c>
      <c r="DV4" s="43">
        <f t="shared" si="153"/>
        <v>0</v>
      </c>
      <c r="DW4" s="43">
        <f t="shared" si="154"/>
        <v>0</v>
      </c>
      <c r="DX4" s="35">
        <f t="shared" si="155"/>
        <v>3</v>
      </c>
      <c r="DY4" s="35">
        <f t="shared" si="28"/>
        <v>1.6789999999999998</v>
      </c>
      <c r="DZ4" s="35">
        <f t="shared" si="156"/>
        <v>1</v>
      </c>
      <c r="EA4" s="35">
        <f t="shared" si="157"/>
        <v>1</v>
      </c>
      <c r="EB4" s="35">
        <f>IF(ISERROR(INDEX(Results_TabularAnalysis!AD:AD,MATCH(A4,Results_TabularAnalysis!A:A,0))),0,INDEX(Results_TabularAnalysis!AD:AD,MATCH(A4,Results_TabularAnalysis!A:A,0)))</f>
        <v>0</v>
      </c>
      <c r="EC4" s="35">
        <f>IF(ISERROR(INDEX(Results_TabularAnalysis!AE:AE,MATCH(A4,Results_TabularAnalysis!A:A,0))),0,INDEX(Results_TabularAnalysis!AE:AE,MATCH(A4,Results_TabularAnalysis!A:A,0)))</f>
        <v>0</v>
      </c>
      <c r="ED4" s="35">
        <f>IF(ISERROR(INDEX(Results_TabularAnalysis!AF:AF,MATCH(A4,Results_TabularAnalysis!A:A,0))),0,INDEX(Results_TabularAnalysis!AF:AF,MATCH(A4,Results_TabularAnalysis!A:A,0)))</f>
        <v>0</v>
      </c>
      <c r="EE4" s="35">
        <f>IF(ISERROR(INDEX(Results_TabularAnalysis!AG:AG,MATCH(A4,Results_TabularAnalysis!A:A,0))),0,INDEX(Results_TabularAnalysis!AG:AG,MATCH(A4,Results_TabularAnalysis!A:A,0)))</f>
        <v>0</v>
      </c>
      <c r="EF4" s="35">
        <f>IF(ISERROR(INDEX(Results_TabularAnalysis!AH:AH,MATCH(A4,Results_TabularAnalysis!A:A,0))),0,INDEX(Results_TabularAnalysis!AH:AH,MATCH(A4,Results_TabularAnalysis!A:A,0)))</f>
        <v>0</v>
      </c>
      <c r="EG4" s="35">
        <f>IF(ISERROR(INDEX(Results_TabularAnalysis!AI:AI,MATCH(A4,Results_TabularAnalysis!A:A,0))),0,INDEX(Results_TabularAnalysis!AI:AI,MATCH(A4,Results_TabularAnalysis!A:A,0)))</f>
        <v>0</v>
      </c>
      <c r="EH4" s="35">
        <f>IF(ISERROR(INDEX(Results_TabularAnalysis!AJ:AJ,MATCH(A4,Results_TabularAnalysis!A:A,0))),0,INDEX(Results_TabularAnalysis!AJ:AJ,MATCH(A4,Results_TabularAnalysis!A:A,0)))</f>
        <v>0</v>
      </c>
      <c r="EI4" s="35">
        <v>3</v>
      </c>
      <c r="EJ4" s="36" t="str">
        <f t="shared" si="29"/>
        <v/>
      </c>
      <c r="EK4" s="37">
        <f t="shared" si="158"/>
        <v>0</v>
      </c>
      <c r="EL4" s="37">
        <f t="shared" si="159"/>
        <v>0</v>
      </c>
      <c r="EM4" s="37">
        <f t="shared" si="160"/>
        <v>0</v>
      </c>
      <c r="EN4" s="37">
        <f t="shared" si="161"/>
        <v>0</v>
      </c>
      <c r="EO4" s="37">
        <f t="shared" si="162"/>
        <v>0</v>
      </c>
      <c r="EP4" s="37">
        <f t="shared" si="163"/>
        <v>0</v>
      </c>
      <c r="EQ4" s="37">
        <f t="shared" si="164"/>
        <v>0</v>
      </c>
      <c r="ER4" s="44">
        <f t="shared" si="165"/>
        <v>0</v>
      </c>
      <c r="ES4" s="33">
        <f t="shared" si="166"/>
        <v>3</v>
      </c>
      <c r="ET4" s="33">
        <f t="shared" si="30"/>
        <v>1.6789999999999998</v>
      </c>
      <c r="EU4" s="33">
        <f t="shared" si="167"/>
        <v>1</v>
      </c>
      <c r="EV4" s="33">
        <f t="shared" si="168"/>
        <v>1</v>
      </c>
      <c r="EW4" s="70">
        <f t="shared" si="169"/>
        <v>0</v>
      </c>
      <c r="EX4" s="33">
        <f>IF(ISERROR(INDEX(Results_TabularAnalysis!AL:AL,MATCH(A4,Results_TabularAnalysis!A:A,0))),0,INDEX(Results_TabularAnalysis!AL:AL,MATCH(A4,Results_TabularAnalysis!A:A,0)))</f>
        <v>0</v>
      </c>
      <c r="EY4" s="33">
        <f>IF(ISERROR(INDEX(Results_TabularAnalysis!AM:AM,MATCH(A4,Results_TabularAnalysis!A:A,0))),0,INDEX(Results_TabularAnalysis!AM:AM,MATCH(A4,Results_TabularAnalysis!A:A,0)))</f>
        <v>0</v>
      </c>
      <c r="EZ4" s="33">
        <f>IF(ISERROR(INDEX(Results_TabularAnalysis!AN:AN,MATCH(A4,Results_TabularAnalysis!A:A,0))),0,INDEX(Results_TabularAnalysis!AN:AN,MATCH(A4,Results_TabularAnalysis!A:A,0)))</f>
        <v>0</v>
      </c>
      <c r="FA4" s="33">
        <f>IF(ISERROR(INDEX(Results_TabularAnalysis!AO:AO,MATCH(A4,Results_TabularAnalysis!A:A,0))),0,INDEX(Results_TabularAnalysis!AO:AO,MATCH(A4,Results_TabularAnalysis!A:A,0)))</f>
        <v>0</v>
      </c>
      <c r="FB4" s="33">
        <f>IF(ISERROR(INDEX(Results_TabularAnalysis!AP:AP,MATCH(A4,Results_TabularAnalysis!A:A,0))),0,INDEX(Results_TabularAnalysis!AP:AP,MATCH(A4,Results_TabularAnalysis!A:A,0)))</f>
        <v>0</v>
      </c>
      <c r="FC4" s="33">
        <f>IF(ISERROR(INDEX(Results_TabularAnalysis!AQ:AQ,MATCH(A4,Results_TabularAnalysis!A:A,0))),0,INDEX(Results_TabularAnalysis!AQ:AQ,MATCH(A4,Results_TabularAnalysis!A:A,0)))</f>
        <v>0</v>
      </c>
      <c r="FD4" s="33">
        <v>3</v>
      </c>
      <c r="FE4" s="32" t="str">
        <f t="shared" si="31"/>
        <v/>
      </c>
      <c r="FF4" s="43">
        <f t="shared" si="170"/>
        <v>0</v>
      </c>
      <c r="FG4" s="43">
        <f t="shared" si="171"/>
        <v>0</v>
      </c>
      <c r="FH4" s="43">
        <f t="shared" si="172"/>
        <v>0</v>
      </c>
      <c r="FI4" s="43">
        <f t="shared" si="173"/>
        <v>0</v>
      </c>
      <c r="FJ4" s="43">
        <f t="shared" si="174"/>
        <v>0</v>
      </c>
      <c r="FK4" s="43">
        <f t="shared" si="175"/>
        <v>0</v>
      </c>
      <c r="FL4" s="47">
        <f t="shared" si="176"/>
        <v>0</v>
      </c>
      <c r="FM4" s="35">
        <f t="shared" si="177"/>
        <v>3</v>
      </c>
      <c r="FN4" s="35">
        <f t="shared" si="32"/>
        <v>1.6789999999999998</v>
      </c>
      <c r="FO4" s="35">
        <f t="shared" si="178"/>
        <v>1</v>
      </c>
      <c r="FP4" s="35">
        <f t="shared" si="179"/>
        <v>1</v>
      </c>
      <c r="FQ4" s="35">
        <f>IF(ISERROR(INDEX(Results_TabularAnalysis!AS:AS,MATCH(A4,Results_TabularAnalysis!A:A,0))),0,INDEX(Results_TabularAnalysis!AS:AS,MATCH(A4,Results_TabularAnalysis!A:A,0)))</f>
        <v>0</v>
      </c>
      <c r="FR4" s="35">
        <f>IF(ISERROR(INDEX(Results_TabularAnalysis!AT:AT,MATCH(A4,Results_TabularAnalysis!A:A,0))),0,INDEX(Results_TabularAnalysis!AT:AT,MATCH(A4,Results_TabularAnalysis!A:A,0)))</f>
        <v>0</v>
      </c>
      <c r="FS4" s="35">
        <f>IF(ISERROR(INDEX(Results_TabularAnalysis!AU:AU,MATCH(A4,Results_TabularAnalysis!A:A,0))),0,INDEX(Results_TabularAnalysis!AU:AU,MATCH(A4,Results_TabularAnalysis!A:A,0)))</f>
        <v>0</v>
      </c>
      <c r="FT4" s="35">
        <f>IF(ISERROR(INDEX(Results_TabularAnalysis!AV:AV,MATCH(A4,Results_TabularAnalysis!A:A,0))),0,INDEX(Results_TabularAnalysis!AV:AV,MATCH(A4,Results_TabularAnalysis!A:A,0)))</f>
        <v>0</v>
      </c>
      <c r="FU4" s="35">
        <f>IF(ISERROR(INDEX(Results_TabularAnalysis!AW:AW,MATCH(A4,Results_TabularAnalysis!A:A,0))),0,INDEX(Results_TabularAnalysis!AW:AW,MATCH(A4,Results_TabularAnalysis!A:A,0)))</f>
        <v>0</v>
      </c>
      <c r="FV4" s="35">
        <v>3</v>
      </c>
      <c r="FW4" s="36" t="str">
        <f t="shared" si="33"/>
        <v/>
      </c>
      <c r="FX4" s="37">
        <f t="shared" si="180"/>
        <v>0</v>
      </c>
      <c r="FY4" s="37">
        <f t="shared" si="181"/>
        <v>0</v>
      </c>
      <c r="FZ4" s="37">
        <f t="shared" si="182"/>
        <v>0</v>
      </c>
      <c r="GA4" s="37">
        <f t="shared" si="183"/>
        <v>0</v>
      </c>
      <c r="GB4" s="37">
        <f t="shared" si="184"/>
        <v>0</v>
      </c>
      <c r="GC4" s="49">
        <f t="shared" si="185"/>
        <v>0</v>
      </c>
      <c r="GD4" s="38">
        <f t="shared" si="186"/>
        <v>3</v>
      </c>
      <c r="GE4" s="38">
        <f t="shared" si="34"/>
        <v>1.6789999999999998</v>
      </c>
      <c r="GF4" s="38">
        <f t="shared" si="187"/>
        <v>1</v>
      </c>
      <c r="GG4" s="38">
        <f t="shared" si="188"/>
        <v>1</v>
      </c>
      <c r="GH4" s="33">
        <f>IF(ISERROR(INDEX(Results_TabularAnalysis!AY:AY,MATCH(A4,Results_TabularAnalysis!A:A,0))),0,INDEX(Results_TabularAnalysis!AY:AY,MATCH(A4,Results_TabularAnalysis!A:A,0)))</f>
        <v>0</v>
      </c>
      <c r="GI4" s="33">
        <f>IF(ISERROR(INDEX(Results_TabularAnalysis!AZ:AZ,MATCH(A4,Results_TabularAnalysis!A:A,0))),0,INDEX(Results_TabularAnalysis!AZ:AZ,MATCH(A4,Results_TabularAnalysis!A:A,0)))</f>
        <v>0</v>
      </c>
      <c r="GJ4" s="33">
        <f>IF(ISERROR(INDEX(Results_TabularAnalysis!BA:BA,MATCH(A4,Results_TabularAnalysis!A:A,0))),0,INDEX(Results_TabularAnalysis!BA:BA,MATCH(A4,Results_TabularAnalysis!A:A,0)))</f>
        <v>0</v>
      </c>
      <c r="GK4" s="33">
        <f>IF(ISERROR(INDEX(Results_TabularAnalysis!BB:BB,MATCH(A4,Results_TabularAnalysis!A:A,0))),0,INDEX(Results_TabularAnalysis!BB:BB,MATCH(A4,Results_TabularAnalysis!A:A,0)))</f>
        <v>0</v>
      </c>
      <c r="GL4" s="33">
        <f>IF(ISERROR(INDEX(Results_TabularAnalysis!BC:BC,MATCH(A4,Results_TabularAnalysis!A:A,0))),0,INDEX(Results_TabularAnalysis!BC:BC,MATCH(A4,Results_TabularAnalysis!A:A,0)))</f>
        <v>0</v>
      </c>
      <c r="GM4" s="33">
        <v>3</v>
      </c>
      <c r="GN4" s="32" t="str">
        <f t="shared" si="35"/>
        <v/>
      </c>
      <c r="GO4" s="43">
        <f t="shared" si="189"/>
        <v>0</v>
      </c>
      <c r="GP4" s="43">
        <f t="shared" si="190"/>
        <v>0</v>
      </c>
      <c r="GQ4" s="43">
        <f t="shared" si="191"/>
        <v>0</v>
      </c>
      <c r="GR4" s="43">
        <f t="shared" si="192"/>
        <v>0</v>
      </c>
      <c r="GS4" s="43">
        <f t="shared" si="193"/>
        <v>0</v>
      </c>
      <c r="GT4" s="48">
        <f t="shared" si="194"/>
        <v>0</v>
      </c>
      <c r="GU4" s="35">
        <f t="shared" si="195"/>
        <v>3</v>
      </c>
      <c r="GV4" s="35">
        <f t="shared" si="36"/>
        <v>1.6789999999999998</v>
      </c>
      <c r="GW4" s="35">
        <f t="shared" si="196"/>
        <v>1</v>
      </c>
      <c r="GX4" s="35">
        <f t="shared" si="197"/>
        <v>1</v>
      </c>
      <c r="GY4" s="35">
        <f>IF(ISERROR(INDEX(Results_TabularAnalysis!BE:BE,MATCH(A4,Results_TabularAnalysis!A:A,0))),0,INDEX(Results_TabularAnalysis!BE:BE,MATCH(A4,Results_TabularAnalysis!A:A,0)))</f>
        <v>0</v>
      </c>
      <c r="GZ4" s="35">
        <f>IF(ISERROR(INDEX(Results_TabularAnalysis!BF:BF,MATCH(A4,Results_TabularAnalysis!A:A,0))),0,INDEX(Results_TabularAnalysis!BF:BF,MATCH(A4,Results_TabularAnalysis!A:A,0)))</f>
        <v>0</v>
      </c>
      <c r="HA4" s="35">
        <f>IF(ISERROR(INDEX(Results_TabularAnalysis!BG:BG,MATCH(A4,Results_TabularAnalysis!A:A,0))),0,INDEX(Results_TabularAnalysis!BG:BG,MATCH(A4,Results_TabularAnalysis!A:A,0)))</f>
        <v>0</v>
      </c>
      <c r="HB4" s="35">
        <f>IF(ISERROR(INDEX(Results_TabularAnalysis!BH:BH,MATCH(A4,Results_TabularAnalysis!A:A,0))),0,INDEX(Results_TabularAnalysis!BH:BH,MATCH(A4,Results_TabularAnalysis!A:A,0)))</f>
        <v>0</v>
      </c>
      <c r="HC4" s="35">
        <f>IF(ISERROR(INDEX(Results_TabularAnalysis!BI:BI,MATCH(A4,Results_TabularAnalysis!A:A,0))),0,INDEX(Results_TabularAnalysis!BI:BI,MATCH(A4,Results_TabularAnalysis!A:A,0)))</f>
        <v>0</v>
      </c>
      <c r="HD4" s="35">
        <v>3</v>
      </c>
      <c r="HE4" s="36" t="str">
        <f t="shared" si="37"/>
        <v/>
      </c>
      <c r="HF4" s="37">
        <f t="shared" si="198"/>
        <v>0</v>
      </c>
      <c r="HG4" s="37">
        <f t="shared" si="199"/>
        <v>0</v>
      </c>
      <c r="HH4" s="37">
        <f t="shared" si="200"/>
        <v>0</v>
      </c>
      <c r="HI4" s="37">
        <f t="shared" si="201"/>
        <v>0</v>
      </c>
      <c r="HJ4" s="37">
        <f t="shared" si="202"/>
        <v>0</v>
      </c>
      <c r="HK4" s="50">
        <f t="shared" si="203"/>
        <v>0</v>
      </c>
      <c r="HL4" s="38">
        <f t="shared" si="204"/>
        <v>3</v>
      </c>
      <c r="HM4" s="38">
        <f t="shared" si="38"/>
        <v>1.6789999999999998</v>
      </c>
      <c r="HN4" s="38">
        <f t="shared" si="205"/>
        <v>1</v>
      </c>
      <c r="HO4" s="38">
        <f t="shared" si="206"/>
        <v>1</v>
      </c>
      <c r="HP4" s="33">
        <f>IF(ISERROR(INDEX(Results_TabularAnalysis!BK:BK,MATCH(A4,Results_TabularAnalysis!A:A,0))),0,INDEX(Results_TabularAnalysis!BK:BK,MATCH(A4,Results_TabularAnalysis!A:A,0)))</f>
        <v>0</v>
      </c>
      <c r="HQ4" s="33">
        <f>IF(ISERROR(INDEX(Results_TabularAnalysis!BL:BL,MATCH(A4,Results_TabularAnalysis!A:A,0))),0,INDEX(Results_TabularAnalysis!BL:BL,MATCH(A4,Results_TabularAnalysis!A:A,0)))</f>
        <v>0</v>
      </c>
      <c r="HR4" s="33">
        <f>IF(ISERROR(INDEX(Results_TabularAnalysis!BM:BM,MATCH(A4,Results_TabularAnalysis!A:A,0))),0,INDEX(Results_TabularAnalysis!BM:BM,MATCH(A4,Results_TabularAnalysis!A:A,0)))</f>
        <v>0</v>
      </c>
      <c r="HS4" s="33">
        <f>IF(ISERROR(INDEX(Results_TabularAnalysis!BN:BN,MATCH(A4,Results_TabularAnalysis!A:A,0))),0,INDEX(Results_TabularAnalysis!BN:BN,MATCH(A4,Results_TabularAnalysis!A:A,0)))</f>
        <v>0</v>
      </c>
      <c r="HT4" s="33">
        <f>IF(ISERROR(INDEX(Results_TabularAnalysis!BO:BO,MATCH(A4,Results_TabularAnalysis!A:A,0))),0,INDEX(Results_TabularAnalysis!BO:BO,MATCH(A4,Results_TabularAnalysis!A:A,0)))</f>
        <v>0</v>
      </c>
      <c r="HU4" s="33">
        <v>3</v>
      </c>
      <c r="HV4" s="32" t="str">
        <f t="shared" si="39"/>
        <v/>
      </c>
      <c r="HW4" s="43">
        <f t="shared" si="207"/>
        <v>0</v>
      </c>
      <c r="HX4" s="43">
        <f t="shared" si="208"/>
        <v>0</v>
      </c>
      <c r="HY4" s="43">
        <f t="shared" si="209"/>
        <v>0</v>
      </c>
      <c r="HZ4" s="43">
        <f t="shared" si="210"/>
        <v>0</v>
      </c>
      <c r="IA4" s="43">
        <f t="shared" si="211"/>
        <v>0</v>
      </c>
      <c r="IB4" s="48">
        <f t="shared" si="212"/>
        <v>0</v>
      </c>
      <c r="IC4" s="35">
        <f t="shared" si="213"/>
        <v>3</v>
      </c>
      <c r="ID4" s="35">
        <f t="shared" si="40"/>
        <v>1.6789999999999998</v>
      </c>
      <c r="IE4" s="35">
        <f t="shared" si="214"/>
        <v>1</v>
      </c>
      <c r="IF4" s="35">
        <f t="shared" si="215"/>
        <v>1</v>
      </c>
      <c r="IG4" s="35">
        <f>IF(ISERROR(INDEX(Results_TabularAnalysis!BQ:BQ,MATCH(A4,Results_TabularAnalysis!A:A,0))),0,INDEX(Results_TabularAnalysis!BQ:BQ,MATCH(A4,Results_TabularAnalysis!A:A,0)))</f>
        <v>0</v>
      </c>
      <c r="IH4" s="35">
        <f>IF(ISERROR(INDEX(Results_TabularAnalysis!BR:BR,MATCH(A4,Results_TabularAnalysis!A:A,0))),0,INDEX(Results_TabularAnalysis!BR:BR,MATCH(A4,Results_TabularAnalysis!A:A,0)))</f>
        <v>0</v>
      </c>
      <c r="II4" s="35">
        <f>IF(ISERROR(INDEX(Results_TabularAnalysis!BS:BS,MATCH(A4,Results_TabularAnalysis!A:A,0))),0,INDEX(Results_TabularAnalysis!BS:BS,MATCH(A4,Results_TabularAnalysis!A:A,0)))</f>
        <v>0</v>
      </c>
      <c r="IJ4" s="35">
        <f>IF(ISERROR(INDEX(Results_TabularAnalysis!BT:BT,MATCH(A4,Results_TabularAnalysis!A:A,0))),0,INDEX(Results_TabularAnalysis!BT:BT,MATCH(A4,Results_TabularAnalysis!A:A,0)))</f>
        <v>0</v>
      </c>
      <c r="IK4" s="35">
        <f>IF(ISERROR(INDEX(Results_TabularAnalysis!BU:BU,MATCH(A4,Results_TabularAnalysis!A:A,0))),0,INDEX(Results_TabularAnalysis!BU:BU,MATCH(A4,Results_TabularAnalysis!A:A,0)))</f>
        <v>0</v>
      </c>
      <c r="IL4" s="35">
        <v>3</v>
      </c>
      <c r="IM4" s="36" t="str">
        <f t="shared" si="41"/>
        <v/>
      </c>
      <c r="IN4" s="37">
        <f t="shared" si="216"/>
        <v>0</v>
      </c>
      <c r="IO4" s="37">
        <f t="shared" si="217"/>
        <v>0</v>
      </c>
      <c r="IP4" s="37">
        <f t="shared" si="218"/>
        <v>0</v>
      </c>
      <c r="IQ4" s="37">
        <f t="shared" si="219"/>
        <v>0</v>
      </c>
      <c r="IR4" s="37">
        <f t="shared" si="220"/>
        <v>0</v>
      </c>
      <c r="IS4" s="50">
        <f t="shared" si="221"/>
        <v>0</v>
      </c>
      <c r="IT4" s="38">
        <f t="shared" si="222"/>
        <v>3</v>
      </c>
      <c r="IU4" s="38">
        <f t="shared" si="42"/>
        <v>1.6789999999999998</v>
      </c>
      <c r="IV4" s="38">
        <f t="shared" si="223"/>
        <v>1</v>
      </c>
      <c r="IW4" s="38">
        <f t="shared" si="224"/>
        <v>1</v>
      </c>
      <c r="IX4" s="33">
        <f>IF(ISERROR(INDEX(Results_TabularAnalysis!BW:BW,MATCH(A4,Results_TabularAnalysis!A:A,0))),0,INDEX(Results_TabularAnalysis!BW:BW,MATCH(A4,Results_TabularAnalysis!A:A,0)))</f>
        <v>0</v>
      </c>
      <c r="IY4" s="33">
        <f>IF(ISERROR(INDEX(Results_TabularAnalysis!BX:BX,MATCH(A4,Results_TabularAnalysis!A:A,0))),0,INDEX(Results_TabularAnalysis!BX:BX,MATCH(A4,Results_TabularAnalysis!A:A,0)))</f>
        <v>0</v>
      </c>
      <c r="IZ4" s="33">
        <f>IF(ISERROR(INDEX(Results_TabularAnalysis!BY:BY,MATCH(A4,Results_TabularAnalysis!A:A,0))),0,INDEX(Results_TabularAnalysis!BY:BY,MATCH(A4,Results_TabularAnalysis!A:A,0)))</f>
        <v>0</v>
      </c>
      <c r="JA4" s="33">
        <f>IF(ISERROR(INDEX(Results_TabularAnalysis!BZ:BZ,MATCH(A4,Results_TabularAnalysis!A:A,0))),0,INDEX(Results_TabularAnalysis!BZ:BZ,MATCH(A4,Results_TabularAnalysis!A:A,0)))</f>
        <v>0</v>
      </c>
      <c r="JB4" s="33">
        <f>IF(ISERROR(INDEX(Results_TabularAnalysis!CA:CA,MATCH(A4,Results_TabularAnalysis!A:A,0))),0,INDEX(Results_TabularAnalysis!CA:CA,MATCH(A4,Results_TabularAnalysis!A:A,0)))</f>
        <v>0</v>
      </c>
      <c r="JC4" s="33">
        <v>3</v>
      </c>
      <c r="JD4" s="51" t="str">
        <f t="shared" si="43"/>
        <v/>
      </c>
      <c r="JE4" s="52">
        <f t="shared" si="225"/>
        <v>0</v>
      </c>
      <c r="JF4" s="52">
        <f t="shared" si="226"/>
        <v>0</v>
      </c>
      <c r="JG4" s="52">
        <f t="shared" si="227"/>
        <v>0</v>
      </c>
      <c r="JH4" s="52">
        <f t="shared" si="228"/>
        <v>0</v>
      </c>
      <c r="JI4" s="52">
        <f t="shared" si="229"/>
        <v>0</v>
      </c>
      <c r="JJ4" s="53">
        <f t="shared" si="230"/>
        <v>0</v>
      </c>
      <c r="JK4" s="35">
        <f t="shared" si="231"/>
        <v>3</v>
      </c>
      <c r="JL4" s="35">
        <f t="shared" si="44"/>
        <v>1.6789999999999998</v>
      </c>
      <c r="JM4" s="35">
        <f t="shared" si="232"/>
        <v>1</v>
      </c>
      <c r="JN4" s="35">
        <f t="shared" si="233"/>
        <v>1</v>
      </c>
      <c r="JO4" s="35">
        <f>IF(ISERROR(INDEX(Results_TabularAnalysis!CC:CC,MATCH(A4,Results_TabularAnalysis!A:A,0))),0,INDEX(Results_TabularAnalysis!CC:CC,MATCH(A4,Results_TabularAnalysis!A:A,0)))</f>
        <v>0</v>
      </c>
      <c r="JP4" s="35">
        <f>IF(ISERROR(INDEX(Results_TabularAnalysis!CD:CD,MATCH(A4,Results_TabularAnalysis!A:A,0))),0,INDEX(Results_TabularAnalysis!CD:CD,MATCH(A4,Results_TabularAnalysis!A:A,0)))</f>
        <v>0</v>
      </c>
      <c r="JQ4" s="35">
        <f>IF(ISERROR(INDEX(Results_TabularAnalysis!CE:CE,MATCH(A4,Results_TabularAnalysis!A:A,0))),0,INDEX(Results_TabularAnalysis!CE:CE,MATCH(A4,Results_TabularAnalysis!A:A,0)))</f>
        <v>0</v>
      </c>
      <c r="JR4" s="35">
        <f>IF(ISERROR(INDEX(Results_TabularAnalysis!CF:CF,MATCH(A4,Results_TabularAnalysis!A:A,0))),0,INDEX(Results_TabularAnalysis!CF:CF,MATCH(A4,Results_TabularAnalysis!A:A,0)))</f>
        <v>0</v>
      </c>
      <c r="JS4" s="35">
        <f>IF(ISERROR(INDEX(Results_TabularAnalysis!CG:CG,MATCH(A4,Results_TabularAnalysis!A:A,0))),0,INDEX(Results_TabularAnalysis!CG:CG,MATCH(A4,Results_TabularAnalysis!A:A,0)))</f>
        <v>0</v>
      </c>
      <c r="JT4" s="35">
        <v>3</v>
      </c>
      <c r="JU4" s="36" t="str">
        <f t="shared" si="45"/>
        <v/>
      </c>
      <c r="JV4" s="37">
        <f t="shared" si="234"/>
        <v>0</v>
      </c>
      <c r="JW4" s="37">
        <f t="shared" si="235"/>
        <v>0</v>
      </c>
      <c r="JX4" s="37">
        <f t="shared" si="236"/>
        <v>0</v>
      </c>
      <c r="JY4" s="37">
        <f t="shared" si="237"/>
        <v>0</v>
      </c>
      <c r="JZ4" s="37">
        <f t="shared" si="238"/>
        <v>0</v>
      </c>
      <c r="KA4" s="50">
        <f t="shared" si="239"/>
        <v>0</v>
      </c>
      <c r="KB4" s="38">
        <f t="shared" si="240"/>
        <v>3</v>
      </c>
      <c r="KC4" s="38">
        <f t="shared" si="46"/>
        <v>1.6789999999999998</v>
      </c>
      <c r="KD4" s="38">
        <f t="shared" si="241"/>
        <v>1</v>
      </c>
      <c r="KE4" s="38">
        <f t="shared" si="242"/>
        <v>1</v>
      </c>
      <c r="KF4" s="33">
        <f>IF(ISERROR(INDEX(Results_TabularAnalysis!CI:CI,MATCH(A4,Results_TabularAnalysis!A:A,0))),0,INDEX(Results_TabularAnalysis!CI:CI,MATCH(A4,Results_TabularAnalysis!A:A,0)))</f>
        <v>0</v>
      </c>
      <c r="KG4" s="33">
        <f>IF(ISERROR(INDEX(Results_TabularAnalysis!CJ:CJ,MATCH(A4,Results_TabularAnalysis!A:A,0))),0,INDEX(Results_TabularAnalysis!CJ:CJ,MATCH(A4,Results_TabularAnalysis!A:A,0)))</f>
        <v>0</v>
      </c>
      <c r="KH4" s="33">
        <f>IF(ISERROR(INDEX(Results_TabularAnalysis!CK:CK,MATCH(A4,Results_TabularAnalysis!A:A,0))),0,INDEX(Results_TabularAnalysis!CK:CK,MATCH(A4,Results_TabularAnalysis!A:A,0)))</f>
        <v>0</v>
      </c>
      <c r="KI4" s="33">
        <f>IF(ISERROR(INDEX(Results_TabularAnalysis!CL:CL,MATCH(A4,Results_TabularAnalysis!A:A,0))),0,INDEX(Results_TabularAnalysis!CL:CL,MATCH(A4,Results_TabularAnalysis!A:A,0)))</f>
        <v>0</v>
      </c>
      <c r="KJ4" s="33">
        <f>IF(ISERROR(INDEX(Results_TabularAnalysis!CM:CM,MATCH(A4,Results_TabularAnalysis!A:A,0))),0,INDEX(Results_TabularAnalysis!CM:CM,MATCH(A4,Results_TabularAnalysis!A:A,0)))</f>
        <v>0</v>
      </c>
      <c r="KK4" s="33">
        <v>3</v>
      </c>
      <c r="KL4" s="51" t="str">
        <f t="shared" si="47"/>
        <v/>
      </c>
      <c r="KM4" s="52">
        <f t="shared" si="243"/>
        <v>0</v>
      </c>
      <c r="KN4" s="52">
        <f t="shared" si="244"/>
        <v>0</v>
      </c>
      <c r="KO4" s="52">
        <f t="shared" si="245"/>
        <v>0</v>
      </c>
      <c r="KP4" s="52">
        <f t="shared" si="246"/>
        <v>0</v>
      </c>
      <c r="KQ4" s="52">
        <f t="shared" si="247"/>
        <v>0</v>
      </c>
      <c r="KR4" s="53">
        <f t="shared" si="248"/>
        <v>0</v>
      </c>
      <c r="KS4" s="35">
        <f t="shared" si="249"/>
        <v>3</v>
      </c>
      <c r="KT4" s="35">
        <f t="shared" si="48"/>
        <v>1.6789999999999998</v>
      </c>
      <c r="KU4" s="35">
        <f t="shared" si="250"/>
        <v>1</v>
      </c>
      <c r="KV4" s="35">
        <f t="shared" si="251"/>
        <v>1</v>
      </c>
      <c r="KW4" s="71">
        <f>IF(ISERROR(INDEX(Results_TabularAnalysis!CO:CO,MATCH(A4,Results_TabularAnalysis!A:A,0))),0,INDEX(Results_TabularAnalysis!CO:CO,MATCH(A4,Results_TabularAnalysis!A:A,0)))</f>
        <v>0</v>
      </c>
      <c r="KX4" s="71">
        <f>IF(ISERROR(INDEX(Results_TabularAnalysis!CP:CP,MATCH(A4,Results_TabularAnalysis!A:A,0))),0,INDEX(Results_TabularAnalysis!CP:CP,MATCH(A4,Results_TabularAnalysis!A:A,0)))</f>
        <v>0</v>
      </c>
      <c r="KY4" s="71">
        <f>IF(ISERROR(INDEX(Results_TabularAnalysis!CQ:CQ,MATCH(A4,Results_TabularAnalysis!A:A,0))),0,INDEX(Results_TabularAnalysis!CQ:CQ,MATCH(A4,Results_TabularAnalysis!A:A,0)))</f>
        <v>0</v>
      </c>
      <c r="KZ4" s="71">
        <f>IF(ISERROR(INDEX(Results_TabularAnalysis!CR:CR,MATCH(A4,Results_TabularAnalysis!A:A,0))),0,INDEX(Results_TabularAnalysis!CR:CR,MATCH(A4,Results_TabularAnalysis!A:A,0)))</f>
        <v>0</v>
      </c>
      <c r="LA4" s="71">
        <f>IF(ISERROR(INDEX(Results_TabularAnalysis!CS:CS,MATCH(A4,Results_TabularAnalysis!A:A,0))),0,INDEX(Results_TabularAnalysis!CS:CS,MATCH(A4,Results_TabularAnalysis!A:A,0)))</f>
        <v>0</v>
      </c>
      <c r="LB4" s="35">
        <v>3</v>
      </c>
      <c r="LC4" s="36" t="str">
        <f t="shared" si="49"/>
        <v/>
      </c>
      <c r="LD4" s="37">
        <f t="shared" si="50"/>
        <v>0</v>
      </c>
      <c r="LE4" s="37">
        <f t="shared" si="51"/>
        <v>0</v>
      </c>
      <c r="LF4" s="37">
        <f t="shared" si="52"/>
        <v>0</v>
      </c>
      <c r="LG4" s="37">
        <f t="shared" si="53"/>
        <v>0</v>
      </c>
      <c r="LH4" s="37">
        <f t="shared" si="54"/>
        <v>0</v>
      </c>
      <c r="LI4" s="50">
        <f t="shared" si="252"/>
        <v>0</v>
      </c>
      <c r="LJ4" s="38">
        <f t="shared" si="253"/>
        <v>3</v>
      </c>
      <c r="LK4" s="38">
        <f t="shared" si="55"/>
        <v>1.6789999999999998</v>
      </c>
      <c r="LL4" s="38">
        <f t="shared" si="254"/>
        <v>1</v>
      </c>
      <c r="LM4" s="38">
        <f t="shared" si="255"/>
        <v>1</v>
      </c>
      <c r="LN4" s="38">
        <f>IF(ISERROR(INDEX(Results_TabularAnalysis!CU:CU,MATCH(A4,Results_TabularAnalysis!A:A,0))),0,INDEX(Results_TabularAnalysis!CU:CU,MATCH(A4,Results_TabularAnalysis!A:A,0)))</f>
        <v>0</v>
      </c>
      <c r="LO4" s="33">
        <v>3</v>
      </c>
      <c r="LP4" s="51" t="str">
        <f t="shared" si="56"/>
        <v/>
      </c>
      <c r="LQ4" s="52">
        <f t="shared" si="57"/>
        <v>0</v>
      </c>
      <c r="LR4" s="35">
        <f t="shared" si="256"/>
        <v>3</v>
      </c>
      <c r="LS4" s="35">
        <f t="shared" si="58"/>
        <v>1.6789999999999998</v>
      </c>
      <c r="LT4" s="35">
        <f t="shared" si="257"/>
        <v>1</v>
      </c>
      <c r="LU4" s="35">
        <f t="shared" si="258"/>
        <v>1</v>
      </c>
      <c r="LV4" s="35">
        <f>IF(ISERROR(INDEX(Results_TabularAnalysis!CV:CV,MATCH(A4,Results_TabularAnalysis!A:A,0))),0,INDEX(Results_TabularAnalysis!CV:CV,MATCH(A4,Results_TabularAnalysis!A:A,0)))</f>
        <v>0</v>
      </c>
      <c r="LW4" s="35">
        <v>3</v>
      </c>
      <c r="LX4" s="36" t="str">
        <f t="shared" si="59"/>
        <v/>
      </c>
      <c r="LY4" s="37">
        <f t="shared" si="259"/>
        <v>0</v>
      </c>
      <c r="LZ4" s="38">
        <f t="shared" si="260"/>
        <v>3</v>
      </c>
      <c r="MA4" s="38">
        <f t="shared" si="60"/>
        <v>1.6789999999999998</v>
      </c>
      <c r="MB4" s="38">
        <f t="shared" si="261"/>
        <v>1</v>
      </c>
      <c r="MC4" s="38">
        <f t="shared" si="262"/>
        <v>1</v>
      </c>
      <c r="MD4" s="33">
        <f>IF(ISERROR(INDEX(Results_TabularAnalysis!CW:CW,MATCH(A4,Results_TabularAnalysis!A:A,0))),0,INDEX(Results_TabularAnalysis!CW:CW,MATCH(A4,Results_TabularAnalysis!A:A,0)))</f>
        <v>0</v>
      </c>
      <c r="ME4" s="33">
        <v>3</v>
      </c>
      <c r="MF4" s="51" t="str">
        <f t="shared" si="61"/>
        <v/>
      </c>
      <c r="MG4" s="52">
        <f t="shared" si="263"/>
        <v>0</v>
      </c>
      <c r="MH4" s="35">
        <f t="shared" si="264"/>
        <v>3</v>
      </c>
      <c r="MI4" s="35">
        <f t="shared" si="62"/>
        <v>1.6789999999999998</v>
      </c>
      <c r="MJ4" s="35">
        <f t="shared" si="265"/>
        <v>1</v>
      </c>
      <c r="MK4" s="35">
        <f t="shared" si="266"/>
        <v>1</v>
      </c>
      <c r="ML4" s="35">
        <f>IF(ISERROR(INDEX(Results_TabularAnalysis!CX:CX,MATCH(A4,Results_TabularAnalysis!A:A,0))),0,INDEX(Results_TabularAnalysis!CX:CX,MATCH(A4,Results_TabularAnalysis!A:A,0)))</f>
        <v>0</v>
      </c>
      <c r="MM4" s="35">
        <v>3</v>
      </c>
      <c r="MN4" s="36" t="str">
        <f t="shared" si="63"/>
        <v/>
      </c>
      <c r="MO4" s="37">
        <f t="shared" si="267"/>
        <v>0</v>
      </c>
      <c r="MP4" s="38">
        <f t="shared" si="268"/>
        <v>3</v>
      </c>
      <c r="MQ4" s="38">
        <f t="shared" si="64"/>
        <v>1.6789999999999998</v>
      </c>
      <c r="MR4" s="38">
        <f t="shared" si="269"/>
        <v>1</v>
      </c>
      <c r="MS4" s="38">
        <f t="shared" si="270"/>
        <v>1</v>
      </c>
      <c r="MT4" s="33">
        <f>IF(ISERROR(INDEX(Results_TabularAnalysis!CY:CY,MATCH(A4,Results_TabularAnalysis!A:A,0))),0,INDEX(Results_TabularAnalysis!CY:CY,MATCH(A4,Results_TabularAnalysis!A:A,0)))</f>
        <v>0</v>
      </c>
      <c r="MU4" s="33">
        <v>3</v>
      </c>
      <c r="MV4" s="51" t="str">
        <f t="shared" si="65"/>
        <v/>
      </c>
      <c r="MW4" s="52">
        <f t="shared" si="271"/>
        <v>0</v>
      </c>
      <c r="MX4" s="35">
        <f t="shared" si="272"/>
        <v>3</v>
      </c>
      <c r="MY4" s="35">
        <f t="shared" si="66"/>
        <v>1.6789999999999998</v>
      </c>
      <c r="MZ4" s="35">
        <f t="shared" si="273"/>
        <v>1</v>
      </c>
      <c r="NA4" s="35">
        <f t="shared" si="274"/>
        <v>1</v>
      </c>
      <c r="NB4" s="35">
        <f>IF(ISERROR(INDEX(Results_TabularAnalysis!CZ:CZ,MATCH(A4,Results_TabularAnalysis!A:A,0))),0,INDEX(Results_TabularAnalysis!CZ:CZ,MATCH(A4,Results_TabularAnalysis!A:A,0)))</f>
        <v>0</v>
      </c>
      <c r="NC4" s="35">
        <v>3</v>
      </c>
      <c r="ND4" s="36" t="str">
        <f t="shared" si="67"/>
        <v/>
      </c>
      <c r="NE4" s="37">
        <f t="shared" si="275"/>
        <v>0</v>
      </c>
      <c r="NF4" s="38">
        <f t="shared" si="276"/>
        <v>3</v>
      </c>
      <c r="NG4" s="38">
        <f t="shared" si="68"/>
        <v>1.6789999999999998</v>
      </c>
      <c r="NH4" s="38">
        <f t="shared" si="277"/>
        <v>1</v>
      </c>
      <c r="NI4" s="38">
        <f t="shared" si="278"/>
        <v>1</v>
      </c>
      <c r="NJ4" s="54">
        <f>IF(ISERROR(INDEX(Results_TabularAnalysis!DD:DD,MATCH(A4,Results_TabularAnalysis!A:A,0))),0,INDEX(Results_TabularAnalysis!DD:DD,MATCH(A4,Results_TabularAnalysis!A:A,0)))</f>
        <v>0</v>
      </c>
      <c r="NK4" s="54">
        <f>IF(ISERROR(INDEX(Results_TabularAnalysis!DE:DE,MATCH(A4,Results_TabularAnalysis!A:A,0))),0,INDEX(Results_TabularAnalysis!DE:DE,MATCH(A4,Results_TabularAnalysis!A:A,0)))</f>
        <v>0</v>
      </c>
      <c r="NL4" s="54">
        <f>IF(ISERROR(INDEX(Results_TabularAnalysis!DF:DF,MATCH(A4,Results_TabularAnalysis!A:A,0))),0,INDEX(Results_TabularAnalysis!DF:DF,MATCH(A4,Results_TabularAnalysis!A:A,0)))</f>
        <v>0</v>
      </c>
      <c r="NM4" s="54">
        <f>IF(ISERROR(INDEX(Results_TabularAnalysis!DG:DG,MATCH(A4,Results_TabularAnalysis!A:A,0))),0,INDEX(Results_TabularAnalysis!DG:DG,MATCH(A4,Results_TabularAnalysis!A:A,0)))</f>
        <v>0</v>
      </c>
      <c r="NN4" s="54">
        <f>IF(ISERROR(INDEX(Results_TabularAnalysis!DH:DH,MATCH(A4,Results_TabularAnalysis!A:A,0))),0,INDEX(Results_TabularAnalysis!DH:DH,MATCH(A4,Results_TabularAnalysis!A:A,0)))</f>
        <v>0</v>
      </c>
      <c r="NO4" s="33">
        <v>3</v>
      </c>
      <c r="NP4" s="32" t="str">
        <f t="shared" si="69"/>
        <v/>
      </c>
      <c r="NQ4" s="43">
        <f t="shared" si="279"/>
        <v>0</v>
      </c>
      <c r="NR4" s="43">
        <f t="shared" si="280"/>
        <v>0</v>
      </c>
      <c r="NS4" s="43">
        <f t="shared" si="281"/>
        <v>0</v>
      </c>
      <c r="NT4" s="43">
        <f t="shared" si="282"/>
        <v>0</v>
      </c>
      <c r="NU4" s="43">
        <f t="shared" si="283"/>
        <v>0</v>
      </c>
      <c r="NV4" s="55">
        <f t="shared" si="284"/>
        <v>0</v>
      </c>
      <c r="NW4" s="35">
        <f t="shared" si="285"/>
        <v>3</v>
      </c>
      <c r="NX4" s="35">
        <f t="shared" si="70"/>
        <v>1.6789999999999998</v>
      </c>
      <c r="NY4" s="35">
        <f t="shared" si="286"/>
        <v>1</v>
      </c>
      <c r="NZ4" s="35">
        <f t="shared" si="287"/>
        <v>1</v>
      </c>
      <c r="OA4" s="35">
        <f>IF(ISERROR(INDEX(Results_TabularAnalysis!DI:DI,MATCH(A4,Results_TabularAnalysis!A:A,0))),0,INDEX(Results_TabularAnalysis!DI:DI,MATCH(A4,Results_TabularAnalysis!A:A,0)))</f>
        <v>0</v>
      </c>
      <c r="OB4" s="35">
        <v>3</v>
      </c>
      <c r="OC4" s="36" t="str">
        <f t="shared" si="71"/>
        <v/>
      </c>
      <c r="OD4" s="56">
        <f t="shared" si="288"/>
        <v>0</v>
      </c>
      <c r="OE4" s="38">
        <f t="shared" si="289"/>
        <v>3</v>
      </c>
      <c r="OF4" s="38">
        <f t="shared" si="72"/>
        <v>1.6789999999999998</v>
      </c>
      <c r="OG4" s="38">
        <f t="shared" si="290"/>
        <v>1</v>
      </c>
      <c r="OH4" s="38">
        <f t="shared" si="291"/>
        <v>1</v>
      </c>
      <c r="OI4" s="33">
        <f>IF(ISERROR(INDEX(Results_TabularAnalysis!DL:DL,MATCH(A4,Results_TabularAnalysis!A:A,0))),0,INDEX(Results_TabularAnalysis!DL:DL,MATCH(A4,Results_TabularAnalysis!A:A,0)))</f>
        <v>0</v>
      </c>
      <c r="OJ4" s="33">
        <f>IF(ISERROR(INDEX(Results_TabularAnalysis!DM:DM,MATCH(A4,Results_TabularAnalysis!A:A,0))),0,INDEX(Results_TabularAnalysis!DM:DM,MATCH(A4,Results_TabularAnalysis!A:A,0)))</f>
        <v>0</v>
      </c>
      <c r="OK4" s="33">
        <f>IF(ISERROR(INDEX(Results_TabularAnalysis!DN:DN,MATCH(A4,Results_TabularAnalysis!A:A,0))),0,INDEX(Results_TabularAnalysis!DN:DN,MATCH(A4,Results_TabularAnalysis!A:A,0)))</f>
        <v>0</v>
      </c>
      <c r="OL4" s="33">
        <v>3</v>
      </c>
      <c r="OM4" s="32" t="str">
        <f t="shared" si="73"/>
        <v/>
      </c>
      <c r="ON4" s="43">
        <f t="shared" si="292"/>
        <v>0</v>
      </c>
      <c r="OO4" s="43">
        <f t="shared" si="293"/>
        <v>0</v>
      </c>
      <c r="OP4" s="43">
        <f t="shared" si="294"/>
        <v>0</v>
      </c>
      <c r="OQ4" s="48">
        <f t="shared" si="295"/>
        <v>0</v>
      </c>
      <c r="OR4" s="35">
        <f t="shared" si="296"/>
        <v>3</v>
      </c>
      <c r="OS4" s="35">
        <f t="shared" si="74"/>
        <v>1.6789999999999998</v>
      </c>
      <c r="OT4" s="35">
        <f t="shared" si="297"/>
        <v>1</v>
      </c>
      <c r="OU4" s="35">
        <f t="shared" si="298"/>
        <v>1</v>
      </c>
      <c r="OV4" s="35">
        <f>IF(ISERROR(INDEX(Results_TabularAnalysis!DP:DP,MATCH(A4,Results_TabularAnalysis!A:A,0))),0,INDEX(Results_TabularAnalysis!DP:DP,MATCH(A4,Results_TabularAnalysis!A:A,0)))</f>
        <v>0</v>
      </c>
      <c r="OW4" s="35">
        <f>IF(ISERROR(INDEX(Results_TabularAnalysis!DQ:DQ,MATCH(A4,Results_TabularAnalysis!A:A,0))),0,INDEX(Results_TabularAnalysis!DQ:DQ,MATCH(A4,Results_TabularAnalysis!A:A,0)))</f>
        <v>0</v>
      </c>
      <c r="OX4" s="35">
        <f>IF(ISERROR(INDEX(Results_TabularAnalysis!DR:DR,MATCH(A4,Results_TabularAnalysis!A:A,0))),0,INDEX(Results_TabularAnalysis!DR:DR,MATCH(A4,Results_TabularAnalysis!A:A,0)))</f>
        <v>0</v>
      </c>
      <c r="OY4" s="35">
        <v>3</v>
      </c>
      <c r="OZ4" s="36" t="str">
        <f t="shared" si="75"/>
        <v/>
      </c>
      <c r="PA4" s="37">
        <f t="shared" si="299"/>
        <v>0</v>
      </c>
      <c r="PB4" s="37">
        <f t="shared" si="300"/>
        <v>0</v>
      </c>
      <c r="PC4" s="37">
        <f t="shared" si="301"/>
        <v>0</v>
      </c>
      <c r="PD4" s="49">
        <f t="shared" si="302"/>
        <v>0</v>
      </c>
      <c r="PE4" s="38">
        <f t="shared" si="303"/>
        <v>3</v>
      </c>
      <c r="PF4" s="38">
        <f t="shared" si="76"/>
        <v>1.6789999999999998</v>
      </c>
      <c r="PG4" s="38">
        <f t="shared" si="304"/>
        <v>1</v>
      </c>
      <c r="PH4" s="38">
        <f t="shared" si="305"/>
        <v>1</v>
      </c>
      <c r="PI4" s="57">
        <f>IF(ISERROR(INDEX(Results_TabularAnalysis!EB:EB,MATCH(A4,Results_TabularAnalysis!A:A,0))),0,INDEX(Results_TabularAnalysis!EB:EB,MATCH(A4,Results_TabularAnalysis!A:A,0)))</f>
        <v>0</v>
      </c>
      <c r="PJ4" s="33">
        <f>IF(ISERROR(INDEX(Results_TabularAnalysis!DT:DT,MATCH(A4,Results_TabularAnalysis!A:A,0))),0,INDEX(Results_TabularAnalysis!DT:DT,MATCH(A4,Results_TabularAnalysis!A:A,0)))</f>
        <v>0</v>
      </c>
      <c r="PK4" s="33">
        <f>IF(ISERROR(INDEX(Results_TabularAnalysis!DU:DU,MATCH(A4,Results_TabularAnalysis!A:A,0))),0,INDEX(Results_TabularAnalysis!DU:DU,MATCH(A4,Results_TabularAnalysis!A:A,0)))</f>
        <v>0</v>
      </c>
      <c r="PL4" s="33">
        <f>IF(ISERROR(INDEX(Results_TabularAnalysis!DV:DV,MATCH(A4,Results_TabularAnalysis!A:A,0))),0,INDEX(Results_TabularAnalysis!DV:DV,MATCH(A4,Results_TabularAnalysis!A:A,0)))</f>
        <v>0</v>
      </c>
      <c r="PM4" s="33">
        <f>IF(ISERROR(INDEX(Results_TabularAnalysis!DW:DW,MATCH(A4,Results_TabularAnalysis!A:A,0))),0,INDEX(Results_TabularAnalysis!DW:DW,MATCH(A4,Results_TabularAnalysis!A:A,0)))</f>
        <v>0</v>
      </c>
      <c r="PN4" s="33">
        <f>IF(ISERROR(INDEX(Results_TabularAnalysis!DX:DX,MATCH(A4,Results_TabularAnalysis!A:A,0))),0,INDEX(Results_TabularAnalysis!DX:DX,MATCH(A4,Results_TabularAnalysis!A:A,0)))</f>
        <v>0</v>
      </c>
      <c r="PO4" s="33">
        <f>IF(ISERROR(INDEX(Results_TabularAnalysis!DY:DY,MATCH(A4,Results_TabularAnalysis!A:A,0))),0,INDEX(Results_TabularAnalysis!DY:DY,MATCH(A4,Results_TabularAnalysis!A:A,0)))</f>
        <v>0</v>
      </c>
      <c r="PP4" s="33">
        <f>IF(ISERROR(INDEX(Results_TabularAnalysis!DZ:DZ,MATCH(A4,Results_TabularAnalysis!A:A,0))),0,INDEX(Results_TabularAnalysis!DZ:DZ,MATCH(A4,Results_TabularAnalysis!A:A,0)))</f>
        <v>0</v>
      </c>
      <c r="PQ4" s="33">
        <f>IF(ISERROR(INDEX(Results_TabularAnalysis!EA:EA,MATCH(A4,Results_TabularAnalysis!A:A,0))),0,INDEX(Results_TabularAnalysis!EA:EA,MATCH(A4,Results_TabularAnalysis!A:A,0)))</f>
        <v>0</v>
      </c>
      <c r="PR4" s="38">
        <v>3</v>
      </c>
      <c r="PS4" s="32" t="str">
        <f t="shared" si="77"/>
        <v/>
      </c>
      <c r="PT4" s="58">
        <f t="shared" si="306"/>
        <v>0</v>
      </c>
      <c r="PU4" s="43">
        <f t="shared" si="307"/>
        <v>0</v>
      </c>
      <c r="PV4" s="43">
        <f t="shared" si="308"/>
        <v>0</v>
      </c>
      <c r="PW4" s="43">
        <f t="shared" si="309"/>
        <v>0</v>
      </c>
      <c r="PX4" s="43">
        <f t="shared" si="310"/>
        <v>0</v>
      </c>
      <c r="PY4" s="43">
        <f t="shared" si="311"/>
        <v>0</v>
      </c>
      <c r="PZ4" s="43">
        <f t="shared" si="312"/>
        <v>0</v>
      </c>
      <c r="QA4" s="43">
        <f t="shared" si="313"/>
        <v>0</v>
      </c>
      <c r="QB4" s="43">
        <f t="shared" si="314"/>
        <v>0</v>
      </c>
      <c r="QC4" s="35">
        <f t="shared" si="315"/>
        <v>3</v>
      </c>
      <c r="QD4" s="35">
        <f t="shared" si="78"/>
        <v>1.6789999999999998</v>
      </c>
      <c r="QE4" s="35">
        <f t="shared" si="316"/>
        <v>1</v>
      </c>
      <c r="QF4" s="35">
        <f t="shared" si="317"/>
        <v>1</v>
      </c>
      <c r="QG4" s="35">
        <f>IF(ISERROR(INDEX(Results_TabularAnalysis!EG:EG,MATCH(A4,Results_TabularAnalysis!A:A,0))),0,INDEX(Results_TabularAnalysis!EG:EG,MATCH(A4,Results_TabularAnalysis!A:A,0)))</f>
        <v>0</v>
      </c>
      <c r="QH4" s="35">
        <f>IF(ISERROR(INDEX(Results_TabularAnalysis!EE:EE,MATCH(A4,Results_TabularAnalysis!A:A,0))),0,INDEX(Results_TabularAnalysis!EE:EE,MATCH(A4,Results_TabularAnalysis!A:A,0)))</f>
        <v>0</v>
      </c>
      <c r="QI4" s="35">
        <f>IF(ISERROR(INDEX(Results_TabularAnalysis!EH:EH,MATCH(A4,Results_TabularAnalysis!A:A,0))),0,INDEX(Results_TabularAnalysis!EH:EH,MATCH(A4,Results_TabularAnalysis!A:A,0)))</f>
        <v>0</v>
      </c>
      <c r="QJ4" s="35">
        <f>IF(ISERROR(INDEX(Results_TabularAnalysis!EF:EF,MATCH(A4,Results_TabularAnalysis!A:A,0))),0,INDEX(Results_TabularAnalysis!EF:EF,MATCH(A4,Results_TabularAnalysis!A:A,0)))</f>
        <v>0</v>
      </c>
      <c r="QK4" s="35">
        <f>IF(ISERROR(INDEX(Results_TabularAnalysis!ED:ED,MATCH(A4,Results_TabularAnalysis!A:A,0))),0,INDEX(Results_TabularAnalysis!ED:ED,MATCH(A4,Results_TabularAnalysis!A:A,0)))</f>
        <v>0</v>
      </c>
      <c r="QL4" s="35">
        <v>3</v>
      </c>
      <c r="QM4" s="36" t="str">
        <f t="shared" si="79"/>
        <v/>
      </c>
      <c r="QN4" s="37">
        <f t="shared" si="318"/>
        <v>0</v>
      </c>
      <c r="QO4" s="37">
        <f t="shared" si="319"/>
        <v>0</v>
      </c>
      <c r="QP4" s="37">
        <f t="shared" si="320"/>
        <v>0</v>
      </c>
      <c r="QQ4" s="37">
        <f t="shared" si="321"/>
        <v>0</v>
      </c>
      <c r="QR4" s="37">
        <f t="shared" si="322"/>
        <v>0</v>
      </c>
      <c r="QS4" s="49">
        <f t="shared" si="323"/>
        <v>0</v>
      </c>
      <c r="QT4" s="38">
        <f t="shared" si="324"/>
        <v>3</v>
      </c>
      <c r="QU4" s="38">
        <f t="shared" si="80"/>
        <v>1.6789999999999998</v>
      </c>
      <c r="QV4" s="38">
        <f t="shared" si="325"/>
        <v>1</v>
      </c>
      <c r="QW4" s="38">
        <f t="shared" si="326"/>
        <v>1</v>
      </c>
      <c r="QX4" s="33">
        <f>IF(ISERROR(INDEX(Results_TabularAnalysis!FV:FV,MATCH(A4,Results_TabularAnalysis!A:A,0))),0,INDEX(Results_TabularAnalysis!FV:FV,MATCH(A4,Results_TabularAnalysis!A:A,0)))</f>
        <v>0</v>
      </c>
      <c r="QY4" s="33">
        <f>IF(ISERROR(INDEX(Results_TabularAnalysis!FZ:FZ,MATCH(A4,Results_TabularAnalysis!A:A,0))),0,INDEX(Results_TabularAnalysis!FZ:FZ,MATCH(A4,Results_TabularAnalysis!A:A,0)))</f>
        <v>0</v>
      </c>
      <c r="QZ4" s="33">
        <f>IF(ISERROR(INDEX(Results_TabularAnalysis!FY:FY,MATCH(A4,Results_TabularAnalysis!A:A,0))),0,INDEX(Results_TabularAnalysis!FY:FY,MATCH(A4,Results_TabularAnalysis!A:A,0)))</f>
        <v>0</v>
      </c>
      <c r="RA4" s="33">
        <f>IF(ISERROR(INDEX(Results_TabularAnalysis!FX:FX,MATCH(A4,Results_TabularAnalysis!A:A,0))),0,INDEX(Results_TabularAnalysis!FX:FX,MATCH(A4,Results_TabularAnalysis!A:A,0)))</f>
        <v>0</v>
      </c>
      <c r="RB4" s="33">
        <f>IF(ISERROR(INDEX(Results_TabularAnalysis!FW:FW,MATCH(A4,Results_TabularAnalysis!A:A,0))),0,INDEX(Results_TabularAnalysis!FW:FW,MATCH(A4,Results_TabularAnalysis!A:A,0)))</f>
        <v>0</v>
      </c>
      <c r="RC4" s="33">
        <v>3</v>
      </c>
      <c r="RD4" s="32" t="str">
        <f t="shared" si="81"/>
        <v/>
      </c>
      <c r="RE4" s="43">
        <f t="shared" si="82"/>
        <v>0</v>
      </c>
      <c r="RF4" s="43">
        <f t="shared" si="83"/>
        <v>0</v>
      </c>
      <c r="RG4" s="43">
        <f t="shared" si="84"/>
        <v>0</v>
      </c>
      <c r="RH4" s="43">
        <f t="shared" si="85"/>
        <v>0</v>
      </c>
      <c r="RI4" s="43">
        <f t="shared" si="86"/>
        <v>0</v>
      </c>
      <c r="RJ4" s="48">
        <f t="shared" si="87"/>
        <v>0</v>
      </c>
      <c r="RK4" s="35">
        <f t="shared" si="327"/>
        <v>3</v>
      </c>
      <c r="RL4" s="35">
        <f t="shared" si="88"/>
        <v>1.6789999999999998</v>
      </c>
      <c r="RM4" s="35">
        <f t="shared" si="328"/>
        <v>1</v>
      </c>
      <c r="RN4" s="35">
        <f t="shared" si="329"/>
        <v>1</v>
      </c>
      <c r="RO4" s="35">
        <f>IF(ISERROR(INDEX(Results_TabularAnalysis!HG:HG,MATCH(A4,Results_TabularAnalysis!A:A,0))),0,INDEX(Results_TabularAnalysis!HG:HG,MATCH(A4,Results_TabularAnalysis!A:A,0)))</f>
        <v>0</v>
      </c>
      <c r="RP4" s="35">
        <v>3</v>
      </c>
      <c r="RQ4" s="36" t="str">
        <f t="shared" si="89"/>
        <v/>
      </c>
      <c r="RR4" s="37">
        <f t="shared" si="330"/>
        <v>0</v>
      </c>
      <c r="RS4" s="38">
        <f t="shared" si="331"/>
        <v>3</v>
      </c>
      <c r="RT4" s="38">
        <f t="shared" si="90"/>
        <v>1.6789999999999998</v>
      </c>
      <c r="RU4" s="38">
        <f t="shared" si="332"/>
        <v>1</v>
      </c>
      <c r="RV4" s="38">
        <f t="shared" si="333"/>
        <v>1</v>
      </c>
      <c r="RW4" s="68">
        <f t="shared" si="334"/>
        <v>0</v>
      </c>
      <c r="RX4" s="33">
        <f>IF(ISERROR(INDEX(Results_TabularAnalysis!HH:HH,MATCH(A4,Results_TabularAnalysis!A:A,0))),0,INDEX(Results_TabularAnalysis!HH:HH,MATCH(A4,Results_TabularAnalysis!A:A,0)))</f>
        <v>0</v>
      </c>
      <c r="RY4" s="33">
        <f>IF(ISERROR(INDEX(Results_TabularAnalysis!HI:HI,MATCH(A4,Results_TabularAnalysis!A:A,0))),0,INDEX(Results_TabularAnalysis!HI:HI,MATCH(A4,Results_TabularAnalysis!A:A,0)))</f>
        <v>0</v>
      </c>
      <c r="RZ4" s="33">
        <f>IF(ISERROR(INDEX(Results_TabularAnalysis!HJ:HJ,MATCH(A4,Results_TabularAnalysis!A:A,0))),0,INDEX(Results_TabularAnalysis!HJ:HJ,MATCH(A4,Results_TabularAnalysis!A:A,0)))</f>
        <v>0</v>
      </c>
      <c r="SA4" s="33">
        <f>IF(ISERROR(INDEX(Results_TabularAnalysis!HK:HK,MATCH(A4,Results_TabularAnalysis!A:A,0))),0,INDEX(Results_TabularAnalysis!HK:HK,MATCH(A4,Results_TabularAnalysis!A:A,0)))</f>
        <v>0</v>
      </c>
      <c r="SB4" s="33">
        <f>IF(ISERROR(INDEX(Results_TabularAnalysis!HL:HL,MATCH(A4,Results_TabularAnalysis!A:A,0))),0,INDEX(Results_TabularAnalysis!HL:HL,MATCH(A4,Results_TabularAnalysis!A:A,0)))</f>
        <v>0</v>
      </c>
      <c r="SC4" s="33">
        <f>IF(ISERROR(INDEX(Results_TabularAnalysis!HM:HM,MATCH(A4,Results_TabularAnalysis!A:A,0))),0,INDEX(Results_TabularAnalysis!HM:HM,MATCH(A4,Results_TabularAnalysis!A:A,0)))</f>
        <v>0</v>
      </c>
      <c r="SD4" s="33">
        <f>IF(ISERROR(INDEX(Results_TabularAnalysis!HN:HN,MATCH(A4,Results_TabularAnalysis!A:A,0))),0,INDEX(Results_TabularAnalysis!HN:HN,MATCH(A4,Results_TabularAnalysis!A:A,0)))</f>
        <v>0</v>
      </c>
      <c r="SE4" s="33">
        <v>3</v>
      </c>
      <c r="SF4" s="32" t="str">
        <f t="shared" si="91"/>
        <v/>
      </c>
      <c r="SG4" s="43">
        <f t="shared" si="335"/>
        <v>0</v>
      </c>
      <c r="SH4" s="43">
        <f t="shared" si="336"/>
        <v>0</v>
      </c>
      <c r="SI4" s="43">
        <f t="shared" si="337"/>
        <v>0</v>
      </c>
      <c r="SJ4" s="43">
        <f t="shared" si="338"/>
        <v>0</v>
      </c>
      <c r="SK4" s="43">
        <f t="shared" si="339"/>
        <v>0</v>
      </c>
      <c r="SL4" s="43">
        <f t="shared" si="340"/>
        <v>0</v>
      </c>
      <c r="SM4" s="43">
        <f t="shared" si="341"/>
        <v>0</v>
      </c>
      <c r="SN4" s="48">
        <f t="shared" si="342"/>
        <v>0</v>
      </c>
      <c r="SO4" s="62">
        <f t="shared" si="343"/>
        <v>3</v>
      </c>
      <c r="SP4" s="62">
        <f t="shared" si="92"/>
        <v>1.6789999999999998</v>
      </c>
      <c r="SQ4" s="62">
        <f t="shared" si="344"/>
        <v>1</v>
      </c>
      <c r="SR4" s="62">
        <f t="shared" si="345"/>
        <v>1</v>
      </c>
      <c r="SS4" s="62">
        <f>IF(ISERROR(INDEX(Results_TabularAnalysis!HP:HP,MATCH(A4,Results_TabularAnalysis!A:A,0))),0,INDEX(Results_TabularAnalysis!HP:HP,MATCH(A4,Results_TabularAnalysis!A:A,0)))</f>
        <v>0</v>
      </c>
      <c r="ST4" s="62">
        <f>IF(ISERROR(INDEX(Results_TabularAnalysis!HQ:HQ,MATCH(A4,Results_TabularAnalysis!A:A,0))),0,INDEX(Results_TabularAnalysis!HQ:HQ,MATCH(A4,Results_TabularAnalysis!A:A,0)))</f>
        <v>0</v>
      </c>
      <c r="SU4" s="62">
        <f>IF(ISERROR(INDEX(Results_TabularAnalysis!HR:HR,MATCH(A4,Results_TabularAnalysis!A:A,0))),0,INDEX(Results_TabularAnalysis!HR:HR,MATCH(A4,Results_TabularAnalysis!A:A,0)))</f>
        <v>0</v>
      </c>
      <c r="SV4" s="62">
        <f>IF(ISERROR(INDEX(Results_TabularAnalysis!HS:HS,MATCH(A4,Results_TabularAnalysis!A:A,0))),0,INDEX(Results_TabularAnalysis!HS:HS,MATCH(A4,Results_TabularAnalysis!A:A,0)))</f>
        <v>0</v>
      </c>
      <c r="SW4" s="62">
        <f>IF(ISERROR(INDEX(Results_TabularAnalysis!HT:HT,MATCH(A4,Results_TabularAnalysis!A:A,0))),0,INDEX(Results_TabularAnalysis!HT:HT,MATCH(A4,Results_TabularAnalysis!A:A,0)))</f>
        <v>0</v>
      </c>
      <c r="SX4" s="62">
        <f>IF(ISERROR(INDEX(Results_TabularAnalysis!HU:HU,MATCH(A4,Results_TabularAnalysis!A:A,0))),0,INDEX(Results_TabularAnalysis!HU:HU,MATCH(A4,Results_TabularAnalysis!A:A,0)))</f>
        <v>0</v>
      </c>
      <c r="SY4" s="62">
        <f>IF(ISERROR(INDEX(Results_TabularAnalysis!HV:HV,MATCH(A4,Results_TabularAnalysis!A:A,0))),0,INDEX(Results_TabularAnalysis!HV:HV,MATCH(A4,Results_TabularAnalysis!A:A,0)))</f>
        <v>0</v>
      </c>
      <c r="SZ4" s="62">
        <f>IF(ISERROR(INDEX(Results_TabularAnalysis!HW:HW,MATCH(A4,Results_TabularAnalysis!A:A,0))),0,INDEX(Results_TabularAnalysis!HW:HW,MATCH(A4,Results_TabularAnalysis!A:A,0)))</f>
        <v>0</v>
      </c>
      <c r="TA4" s="62">
        <v>3</v>
      </c>
      <c r="TB4" s="63" t="str">
        <f t="shared" si="93"/>
        <v/>
      </c>
      <c r="TC4" s="64">
        <f t="shared" si="346"/>
        <v>0</v>
      </c>
      <c r="TD4" s="64">
        <f t="shared" si="347"/>
        <v>0</v>
      </c>
      <c r="TE4" s="64">
        <f t="shared" si="348"/>
        <v>0</v>
      </c>
      <c r="TF4" s="64">
        <f t="shared" si="349"/>
        <v>0</v>
      </c>
      <c r="TG4" s="64">
        <f t="shared" si="350"/>
        <v>0</v>
      </c>
      <c r="TH4" s="64">
        <f t="shared" si="351"/>
        <v>0</v>
      </c>
      <c r="TI4" s="64">
        <f t="shared" si="352"/>
        <v>0</v>
      </c>
      <c r="TJ4" s="64">
        <f t="shared" si="353"/>
        <v>0</v>
      </c>
      <c r="TK4" s="49">
        <f t="shared" si="354"/>
        <v>0</v>
      </c>
    </row>
    <row r="5" spans="1:531" s="32" customFormat="1" ht="11.25" x14ac:dyDescent="0.2">
      <c r="A5" s="32" t="str">
        <f>IF(Selection_Tool!E5="X",Selection_Tool!A5,"")</f>
        <v/>
      </c>
      <c r="B5" s="33">
        <v>0.68399999999999972</v>
      </c>
      <c r="C5" s="35">
        <f t="shared" si="94"/>
        <v>4</v>
      </c>
      <c r="D5" s="35">
        <f t="shared" si="95"/>
        <v>1.6839999999999997</v>
      </c>
      <c r="E5" s="35">
        <f t="shared" si="96"/>
        <v>1</v>
      </c>
      <c r="F5" s="35">
        <f t="shared" si="97"/>
        <v>1</v>
      </c>
      <c r="G5" s="35">
        <f>IF(ISERROR(INDEX(Results_TabularAnalysis!E:E,MATCH(A5,Results_TabularAnalysis!A:A,0))),0,INDEX(Results_TabularAnalysis!E:E,MATCH(A5,Results_TabularAnalysis!A:A,0)))</f>
        <v>0</v>
      </c>
      <c r="H5" s="35">
        <f>IF(ISERROR(INDEX(Results_TabularAnalysis!F:F,MATCH(A5,Results_TabularAnalysis!A:A,0))),0,INDEX(Results_TabularAnalysis!F:F,MATCH(A5,Results_TabularAnalysis!A:A,0)))</f>
        <v>0</v>
      </c>
      <c r="I5" s="35">
        <v>4</v>
      </c>
      <c r="J5" s="36" t="str">
        <f t="shared" si="0"/>
        <v/>
      </c>
      <c r="K5" s="37">
        <f t="shared" si="98"/>
        <v>0</v>
      </c>
      <c r="L5" s="37">
        <f t="shared" si="99"/>
        <v>0</v>
      </c>
      <c r="M5" s="35">
        <f t="shared" si="100"/>
        <v>0</v>
      </c>
      <c r="N5" s="38">
        <f t="shared" si="101"/>
        <v>4</v>
      </c>
      <c r="O5" s="38">
        <f t="shared" si="1"/>
        <v>1.6839999999999997</v>
      </c>
      <c r="P5" s="38">
        <f t="shared" si="102"/>
        <v>1</v>
      </c>
      <c r="Q5" s="38">
        <f t="shared" si="103"/>
        <v>1</v>
      </c>
      <c r="R5" s="33">
        <f>IF(ISERROR(INDEX(Results_TabularAnalysis!H:H,MATCH(A5,Results_TabularAnalysis!A:A,0))),0,INDEX(Results_TabularAnalysis!H:H,MATCH(A5,Results_TabularAnalysis!A:A,0)))</f>
        <v>0</v>
      </c>
      <c r="S5" s="33">
        <v>4</v>
      </c>
      <c r="T5" s="41" t="str">
        <f t="shared" si="2"/>
        <v/>
      </c>
      <c r="U5" s="34">
        <f t="shared" si="3"/>
        <v>0</v>
      </c>
      <c r="V5" s="35">
        <f t="shared" si="104"/>
        <v>4</v>
      </c>
      <c r="W5" s="35">
        <f t="shared" si="4"/>
        <v>1.6839999999999997</v>
      </c>
      <c r="X5" s="35">
        <f t="shared" si="105"/>
        <v>1</v>
      </c>
      <c r="Y5" s="35">
        <f t="shared" si="106"/>
        <v>1</v>
      </c>
      <c r="Z5" s="35">
        <f>IF(ISERROR(INDEX(Results_TabularAnalysis!I:I,MATCH(A5,Results_TabularAnalysis!A:A,0))),0,INDEX(Results_TabularAnalysis!I:I,MATCH(A5,Results_TabularAnalysis!A:A,0)))</f>
        <v>0</v>
      </c>
      <c r="AA5" s="35">
        <v>4</v>
      </c>
      <c r="AB5" s="36" t="str">
        <f t="shared" si="5"/>
        <v/>
      </c>
      <c r="AC5" s="42">
        <f t="shared" si="107"/>
        <v>0</v>
      </c>
      <c r="AD5" s="33">
        <f t="shared" si="108"/>
        <v>4</v>
      </c>
      <c r="AE5" s="38">
        <f t="shared" si="6"/>
        <v>1.6839999999999997</v>
      </c>
      <c r="AF5" s="33">
        <f t="shared" si="109"/>
        <v>1</v>
      </c>
      <c r="AG5" s="33">
        <f t="shared" si="110"/>
        <v>1</v>
      </c>
      <c r="AH5" s="33">
        <f>IF(ISERROR(INDEX(Results_TabularAnalysis!J:J,MATCH(A5,Results_TabularAnalysis!A:A,0))),0,INDEX(Results_TabularAnalysis!J:J,MATCH(A5,Results_TabularAnalysis!A:A,0)))</f>
        <v>0</v>
      </c>
      <c r="AI5" s="33">
        <v>4</v>
      </c>
      <c r="AJ5" s="32" t="str">
        <f t="shared" si="7"/>
        <v/>
      </c>
      <c r="AK5" s="34">
        <f t="shared" si="111"/>
        <v>0</v>
      </c>
      <c r="AL5" s="35">
        <f t="shared" si="112"/>
        <v>4</v>
      </c>
      <c r="AM5" s="35">
        <f t="shared" si="8"/>
        <v>1.6839999999999997</v>
      </c>
      <c r="AN5" s="35">
        <f t="shared" si="113"/>
        <v>1</v>
      </c>
      <c r="AO5" s="35">
        <f t="shared" si="114"/>
        <v>1</v>
      </c>
      <c r="AP5" s="35">
        <f>IF(ISERROR(INDEX(Results_TabularAnalysis!K:K,MATCH(A5,Results_TabularAnalysis!A:A,0))),0,INDEX(Results_TabularAnalysis!K:K,MATCH(A5,Results_TabularAnalysis!A:A,0)))</f>
        <v>0</v>
      </c>
      <c r="AQ5" s="35">
        <v>4</v>
      </c>
      <c r="AR5" s="36" t="str">
        <f t="shared" si="9"/>
        <v/>
      </c>
      <c r="AS5" s="42">
        <f t="shared" si="115"/>
        <v>0</v>
      </c>
      <c r="AT5" s="33">
        <f t="shared" si="116"/>
        <v>4</v>
      </c>
      <c r="AU5" s="33">
        <f t="shared" si="10"/>
        <v>1.6839999999999997</v>
      </c>
      <c r="AV5" s="33">
        <f t="shared" si="117"/>
        <v>1</v>
      </c>
      <c r="AW5" s="33">
        <f t="shared" si="118"/>
        <v>1</v>
      </c>
      <c r="AX5" s="33">
        <f>IF(ISERROR(INDEX(Results_TabularAnalysis!L:L,MATCH(A5,Results_TabularAnalysis!A:A,0))),0,INDEX(Results_TabularAnalysis!L:L,MATCH(A5,Results_TabularAnalysis!A:A,0)))</f>
        <v>0</v>
      </c>
      <c r="AY5" s="33">
        <v>4</v>
      </c>
      <c r="AZ5" s="32" t="str">
        <f t="shared" si="11"/>
        <v/>
      </c>
      <c r="BA5" s="34">
        <f t="shared" si="119"/>
        <v>0</v>
      </c>
      <c r="BB5" s="35">
        <f t="shared" si="120"/>
        <v>4</v>
      </c>
      <c r="BC5" s="35">
        <f t="shared" si="12"/>
        <v>1.6839999999999997</v>
      </c>
      <c r="BD5" s="35">
        <f t="shared" si="355"/>
        <v>1</v>
      </c>
      <c r="BE5" s="35">
        <f t="shared" si="356"/>
        <v>1</v>
      </c>
      <c r="BF5" s="35">
        <f>IF(ISERROR(INDEX(Results_TabularAnalysis!M:M,MATCH(A5,Results_TabularAnalysis!A:A,0))),0,INDEX(Results_TabularAnalysis!M:M,MATCH(A5,Results_TabularAnalysis!A:A,0)))</f>
        <v>0</v>
      </c>
      <c r="BG5" s="35">
        <v>4</v>
      </c>
      <c r="BH5" s="36" t="str">
        <f t="shared" si="13"/>
        <v/>
      </c>
      <c r="BI5" s="42">
        <f t="shared" si="121"/>
        <v>0</v>
      </c>
      <c r="BJ5" s="33">
        <f t="shared" si="122"/>
        <v>4</v>
      </c>
      <c r="BK5" s="33">
        <f t="shared" si="14"/>
        <v>1.6839999999999997</v>
      </c>
      <c r="BL5" s="33">
        <f t="shared" si="123"/>
        <v>1</v>
      </c>
      <c r="BM5" s="33">
        <f t="shared" si="124"/>
        <v>1</v>
      </c>
      <c r="BN5" s="33">
        <f>IF(ISERROR(INDEX(Results_TabularAnalysis!N:N,MATCH(A5,Results_TabularAnalysis!A:A,0))),0,INDEX(Results_TabularAnalysis!N:N,MATCH(A5,Results_TabularAnalysis!A:A,0)))</f>
        <v>0</v>
      </c>
      <c r="BO5" s="33">
        <v>4</v>
      </c>
      <c r="BP5" s="32" t="str">
        <f t="shared" si="15"/>
        <v/>
      </c>
      <c r="BQ5" s="34">
        <f t="shared" si="125"/>
        <v>0</v>
      </c>
      <c r="BR5" s="35">
        <f t="shared" si="126"/>
        <v>4</v>
      </c>
      <c r="BS5" s="35">
        <f t="shared" si="16"/>
        <v>1.6839999999999997</v>
      </c>
      <c r="BT5" s="35">
        <f t="shared" si="127"/>
        <v>1</v>
      </c>
      <c r="BU5" s="35">
        <f t="shared" si="128"/>
        <v>1</v>
      </c>
      <c r="BV5" s="35">
        <f>IF(ISERROR(INDEX(Results_TabularAnalysis!O:O,MATCH(A5,Results_TabularAnalysis!A:A,0))),0,INDEX(Results_TabularAnalysis!O:O,MATCH(A5,Results_TabularAnalysis!A:A,0)))</f>
        <v>0</v>
      </c>
      <c r="BW5" s="35">
        <v>4</v>
      </c>
      <c r="BX5" s="36" t="str">
        <f t="shared" si="17"/>
        <v/>
      </c>
      <c r="BY5" s="42">
        <f t="shared" si="129"/>
        <v>0</v>
      </c>
      <c r="BZ5" s="33">
        <f t="shared" si="130"/>
        <v>4</v>
      </c>
      <c r="CA5" s="33">
        <f t="shared" si="18"/>
        <v>1.6839999999999997</v>
      </c>
      <c r="CB5" s="33">
        <f t="shared" si="131"/>
        <v>1</v>
      </c>
      <c r="CC5" s="33">
        <f t="shared" si="132"/>
        <v>1</v>
      </c>
      <c r="CD5" s="33">
        <f>IF(ISERROR(INDEX(Results_TabularAnalysis!P:P,MATCH(A5,Results_TabularAnalysis!A:A,0))),0,INDEX(Results_TabularAnalysis!P:P,MATCH(A5,Results_TabularAnalysis!A:A,0)))</f>
        <v>0</v>
      </c>
      <c r="CE5" s="33">
        <v>4</v>
      </c>
      <c r="CF5" s="32" t="str">
        <f t="shared" si="19"/>
        <v/>
      </c>
      <c r="CG5" s="34">
        <f t="shared" si="133"/>
        <v>0</v>
      </c>
      <c r="CH5" s="35">
        <f t="shared" si="134"/>
        <v>4</v>
      </c>
      <c r="CI5" s="35">
        <f t="shared" si="20"/>
        <v>1.6839999999999997</v>
      </c>
      <c r="CJ5" s="35">
        <f t="shared" si="135"/>
        <v>1</v>
      </c>
      <c r="CK5" s="35">
        <f t="shared" si="136"/>
        <v>1</v>
      </c>
      <c r="CL5" s="35">
        <f>IF(ISERROR(INDEX(Results_TabularAnalysis!Q:Q,MATCH(A5,Results_TabularAnalysis!A:A,0))),0,INDEX(Results_TabularAnalysis!Q:Q,MATCH(A5,Results_TabularAnalysis!A:A,0)))</f>
        <v>0</v>
      </c>
      <c r="CM5" s="35">
        <v>4</v>
      </c>
      <c r="CN5" s="36" t="str">
        <f t="shared" si="21"/>
        <v/>
      </c>
      <c r="CO5" s="42">
        <f t="shared" si="137"/>
        <v>0</v>
      </c>
      <c r="CP5" s="33">
        <f t="shared" si="138"/>
        <v>4</v>
      </c>
      <c r="CQ5" s="33">
        <f t="shared" si="22"/>
        <v>1.6839999999999997</v>
      </c>
      <c r="CR5" s="33">
        <f t="shared" si="139"/>
        <v>1</v>
      </c>
      <c r="CS5" s="33">
        <f t="shared" si="140"/>
        <v>1</v>
      </c>
      <c r="CT5" s="33">
        <f>IF(ISERROR(INDEX(Results_TabularAnalysis!R:R,MATCH(A5,Results_TabularAnalysis!A:A,0))),0,INDEX(Results_TabularAnalysis!R:R,MATCH(A5,Results_TabularAnalysis!A:A,0)))</f>
        <v>0</v>
      </c>
      <c r="CU5" s="33">
        <v>4</v>
      </c>
      <c r="CV5" s="32" t="str">
        <f t="shared" si="23"/>
        <v/>
      </c>
      <c r="CW5" s="34">
        <f t="shared" si="141"/>
        <v>0</v>
      </c>
      <c r="CX5" s="35">
        <f t="shared" si="142"/>
        <v>4</v>
      </c>
      <c r="CY5" s="35">
        <f t="shared" si="24"/>
        <v>1.6839999999999997</v>
      </c>
      <c r="CZ5" s="35">
        <f t="shared" si="143"/>
        <v>1</v>
      </c>
      <c r="DA5" s="35">
        <f t="shared" si="144"/>
        <v>1</v>
      </c>
      <c r="DB5" s="35">
        <f>IF(ISERROR(INDEX(Results_TabularAnalysis!U:U,MATCH(A5,Results_TabularAnalysis!A:A,0))),0,INDEX(Results_TabularAnalysis!U:U,MATCH(A5,Results_TabularAnalysis!A:A,0)))</f>
        <v>0</v>
      </c>
      <c r="DC5" s="35">
        <f>IF(ISERROR(INDEX(Results_TabularAnalysis!V:V,MATCH(A5,Results_TabularAnalysis!A:A,0))),0,INDEX(Results_TabularAnalysis!V:V,MATCH(A5,Results_TabularAnalysis!A:A,0)))</f>
        <v>0</v>
      </c>
      <c r="DD5" s="35">
        <f>IF(ISERROR(INDEX(Results_TabularAnalysis!W:W,MATCH(A5,Results_TabularAnalysis!A:A,0))),0,INDEX(Results_TabularAnalysis!W:W,MATCH(A5,Results_TabularAnalysis!A:A,0)))</f>
        <v>0</v>
      </c>
      <c r="DE5" s="35">
        <v>4</v>
      </c>
      <c r="DF5" s="36" t="str">
        <f t="shared" si="25"/>
        <v/>
      </c>
      <c r="DG5" s="37">
        <f t="shared" si="145"/>
        <v>0</v>
      </c>
      <c r="DH5" s="37">
        <f t="shared" si="146"/>
        <v>0</v>
      </c>
      <c r="DI5" s="37">
        <f t="shared" si="147"/>
        <v>0</v>
      </c>
      <c r="DJ5" s="33">
        <f t="shared" si="148"/>
        <v>4</v>
      </c>
      <c r="DK5" s="33">
        <f t="shared" si="26"/>
        <v>1.6839999999999997</v>
      </c>
      <c r="DL5" s="33">
        <f t="shared" si="149"/>
        <v>1</v>
      </c>
      <c r="DM5" s="33">
        <f t="shared" si="150"/>
        <v>1</v>
      </c>
      <c r="DN5" s="33">
        <f>IF(ISERROR(INDEX(Results_TabularAnalysis!Y:Y,MATCH(A5,Results_TabularAnalysis!A:A,0))),0,INDEX(Results_TabularAnalysis!Y:Y,MATCH(A5,Results_TabularAnalysis!A:A,0)))</f>
        <v>0</v>
      </c>
      <c r="DO5" s="33">
        <f>IF(ISERROR(INDEX(Results_TabularAnalysis!Z:Z,MATCH(A5,Results_TabularAnalysis!A:A,0))),0,INDEX(Results_TabularAnalysis!Z:Z,MATCH(A5,Results_TabularAnalysis!A:A,0)))</f>
        <v>0</v>
      </c>
      <c r="DP5" s="33">
        <f>IF(ISERROR(INDEX(Results_TabularAnalysis!AA:AA,MATCH(A5,Results_TabularAnalysis!A:A,0))),0,INDEX(Results_TabularAnalysis!AA:AA,MATCH(A5,Results_TabularAnalysis!A:A,0)))</f>
        <v>0</v>
      </c>
      <c r="DQ5" s="33">
        <f>IF(ISERROR(INDEX(Results_TabularAnalysis!AB:AB,MATCH(A5,Results_TabularAnalysis!A:A,0))),0,INDEX(Results_TabularAnalysis!AB:AB,MATCH(A5,Results_TabularAnalysis!A:A,0)))</f>
        <v>0</v>
      </c>
      <c r="DR5" s="33">
        <v>4</v>
      </c>
      <c r="DS5" s="32" t="str">
        <f t="shared" si="27"/>
        <v/>
      </c>
      <c r="DT5" s="43">
        <f t="shared" si="151"/>
        <v>0</v>
      </c>
      <c r="DU5" s="43">
        <f t="shared" si="152"/>
        <v>0</v>
      </c>
      <c r="DV5" s="43">
        <f t="shared" si="153"/>
        <v>0</v>
      </c>
      <c r="DW5" s="43">
        <f t="shared" si="154"/>
        <v>0</v>
      </c>
      <c r="DX5" s="35">
        <f t="shared" si="155"/>
        <v>4</v>
      </c>
      <c r="DY5" s="35">
        <f t="shared" si="28"/>
        <v>1.6839999999999997</v>
      </c>
      <c r="DZ5" s="35">
        <f t="shared" si="156"/>
        <v>1</v>
      </c>
      <c r="EA5" s="35">
        <f t="shared" si="157"/>
        <v>1</v>
      </c>
      <c r="EB5" s="35">
        <f>IF(ISERROR(INDEX(Results_TabularAnalysis!AD:AD,MATCH(A5,Results_TabularAnalysis!A:A,0))),0,INDEX(Results_TabularAnalysis!AD:AD,MATCH(A5,Results_TabularAnalysis!A:A,0)))</f>
        <v>0</v>
      </c>
      <c r="EC5" s="35">
        <f>IF(ISERROR(INDEX(Results_TabularAnalysis!AE:AE,MATCH(A5,Results_TabularAnalysis!A:A,0))),0,INDEX(Results_TabularAnalysis!AE:AE,MATCH(A5,Results_TabularAnalysis!A:A,0)))</f>
        <v>0</v>
      </c>
      <c r="ED5" s="35">
        <f>IF(ISERROR(INDEX(Results_TabularAnalysis!AF:AF,MATCH(A5,Results_TabularAnalysis!A:A,0))),0,INDEX(Results_TabularAnalysis!AF:AF,MATCH(A5,Results_TabularAnalysis!A:A,0)))</f>
        <v>0</v>
      </c>
      <c r="EE5" s="35">
        <f>IF(ISERROR(INDEX(Results_TabularAnalysis!AG:AG,MATCH(A5,Results_TabularAnalysis!A:A,0))),0,INDEX(Results_TabularAnalysis!AG:AG,MATCH(A5,Results_TabularAnalysis!A:A,0)))</f>
        <v>0</v>
      </c>
      <c r="EF5" s="35">
        <f>IF(ISERROR(INDEX(Results_TabularAnalysis!AH:AH,MATCH(A5,Results_TabularAnalysis!A:A,0))),0,INDEX(Results_TabularAnalysis!AH:AH,MATCH(A5,Results_TabularAnalysis!A:A,0)))</f>
        <v>0</v>
      </c>
      <c r="EG5" s="35">
        <f>IF(ISERROR(INDEX(Results_TabularAnalysis!AI:AI,MATCH(A5,Results_TabularAnalysis!A:A,0))),0,INDEX(Results_TabularAnalysis!AI:AI,MATCH(A5,Results_TabularAnalysis!A:A,0)))</f>
        <v>0</v>
      </c>
      <c r="EH5" s="35">
        <f>IF(ISERROR(INDEX(Results_TabularAnalysis!AJ:AJ,MATCH(A5,Results_TabularAnalysis!A:A,0))),0,INDEX(Results_TabularAnalysis!AJ:AJ,MATCH(A5,Results_TabularAnalysis!A:A,0)))</f>
        <v>0</v>
      </c>
      <c r="EI5" s="35">
        <v>4</v>
      </c>
      <c r="EJ5" s="36" t="str">
        <f t="shared" si="29"/>
        <v/>
      </c>
      <c r="EK5" s="37">
        <f t="shared" si="158"/>
        <v>0</v>
      </c>
      <c r="EL5" s="37">
        <f t="shared" si="159"/>
        <v>0</v>
      </c>
      <c r="EM5" s="37">
        <f t="shared" si="160"/>
        <v>0</v>
      </c>
      <c r="EN5" s="37">
        <f t="shared" si="161"/>
        <v>0</v>
      </c>
      <c r="EO5" s="37">
        <f t="shared" si="162"/>
        <v>0</v>
      </c>
      <c r="EP5" s="37">
        <f t="shared" si="163"/>
        <v>0</v>
      </c>
      <c r="EQ5" s="37">
        <f t="shared" si="164"/>
        <v>0</v>
      </c>
      <c r="ER5" s="44">
        <f t="shared" si="165"/>
        <v>0</v>
      </c>
      <c r="ES5" s="33">
        <f t="shared" si="166"/>
        <v>4</v>
      </c>
      <c r="ET5" s="33">
        <f t="shared" si="30"/>
        <v>1.6839999999999997</v>
      </c>
      <c r="EU5" s="33">
        <f t="shared" si="167"/>
        <v>1</v>
      </c>
      <c r="EV5" s="33">
        <f t="shared" si="168"/>
        <v>1</v>
      </c>
      <c r="EW5" s="70">
        <f t="shared" si="169"/>
        <v>0</v>
      </c>
      <c r="EX5" s="33">
        <f>IF(ISERROR(INDEX(Results_TabularAnalysis!AL:AL,MATCH(A5,Results_TabularAnalysis!A:A,0))),0,INDEX(Results_TabularAnalysis!AL:AL,MATCH(A5,Results_TabularAnalysis!A:A,0)))</f>
        <v>0</v>
      </c>
      <c r="EY5" s="33">
        <f>IF(ISERROR(INDEX(Results_TabularAnalysis!AM:AM,MATCH(A5,Results_TabularAnalysis!A:A,0))),0,INDEX(Results_TabularAnalysis!AM:AM,MATCH(A5,Results_TabularAnalysis!A:A,0)))</f>
        <v>0</v>
      </c>
      <c r="EZ5" s="33">
        <f>IF(ISERROR(INDEX(Results_TabularAnalysis!AN:AN,MATCH(A5,Results_TabularAnalysis!A:A,0))),0,INDEX(Results_TabularAnalysis!AN:AN,MATCH(A5,Results_TabularAnalysis!A:A,0)))</f>
        <v>0</v>
      </c>
      <c r="FA5" s="33">
        <f>IF(ISERROR(INDEX(Results_TabularAnalysis!AO:AO,MATCH(A5,Results_TabularAnalysis!A:A,0))),0,INDEX(Results_TabularAnalysis!AO:AO,MATCH(A5,Results_TabularAnalysis!A:A,0)))</f>
        <v>0</v>
      </c>
      <c r="FB5" s="33">
        <f>IF(ISERROR(INDEX(Results_TabularAnalysis!AP:AP,MATCH(A5,Results_TabularAnalysis!A:A,0))),0,INDEX(Results_TabularAnalysis!AP:AP,MATCH(A5,Results_TabularAnalysis!A:A,0)))</f>
        <v>0</v>
      </c>
      <c r="FC5" s="33">
        <f>IF(ISERROR(INDEX(Results_TabularAnalysis!AQ:AQ,MATCH(A5,Results_TabularAnalysis!A:A,0))),0,INDEX(Results_TabularAnalysis!AQ:AQ,MATCH(A5,Results_TabularAnalysis!A:A,0)))</f>
        <v>0</v>
      </c>
      <c r="FD5" s="33">
        <v>4</v>
      </c>
      <c r="FE5" s="32" t="str">
        <f t="shared" si="31"/>
        <v/>
      </c>
      <c r="FF5" s="43">
        <f t="shared" si="170"/>
        <v>0</v>
      </c>
      <c r="FG5" s="43">
        <f t="shared" si="171"/>
        <v>0</v>
      </c>
      <c r="FH5" s="43">
        <f t="shared" si="172"/>
        <v>0</v>
      </c>
      <c r="FI5" s="43">
        <f t="shared" si="173"/>
        <v>0</v>
      </c>
      <c r="FJ5" s="43">
        <f t="shared" si="174"/>
        <v>0</v>
      </c>
      <c r="FK5" s="43">
        <f t="shared" si="175"/>
        <v>0</v>
      </c>
      <c r="FL5" s="47">
        <f t="shared" si="176"/>
        <v>0</v>
      </c>
      <c r="FM5" s="35">
        <f t="shared" si="177"/>
        <v>4</v>
      </c>
      <c r="FN5" s="35">
        <f t="shared" si="32"/>
        <v>1.6839999999999997</v>
      </c>
      <c r="FO5" s="35">
        <f t="shared" si="178"/>
        <v>1</v>
      </c>
      <c r="FP5" s="35">
        <f t="shared" si="179"/>
        <v>1</v>
      </c>
      <c r="FQ5" s="35">
        <f>IF(ISERROR(INDEX(Results_TabularAnalysis!AS:AS,MATCH(A5,Results_TabularAnalysis!A:A,0))),0,INDEX(Results_TabularAnalysis!AS:AS,MATCH(A5,Results_TabularAnalysis!A:A,0)))</f>
        <v>0</v>
      </c>
      <c r="FR5" s="35">
        <f>IF(ISERROR(INDEX(Results_TabularAnalysis!AT:AT,MATCH(A5,Results_TabularAnalysis!A:A,0))),0,INDEX(Results_TabularAnalysis!AT:AT,MATCH(A5,Results_TabularAnalysis!A:A,0)))</f>
        <v>0</v>
      </c>
      <c r="FS5" s="35">
        <f>IF(ISERROR(INDEX(Results_TabularAnalysis!AU:AU,MATCH(A5,Results_TabularAnalysis!A:A,0))),0,INDEX(Results_TabularAnalysis!AU:AU,MATCH(A5,Results_TabularAnalysis!A:A,0)))</f>
        <v>0</v>
      </c>
      <c r="FT5" s="35">
        <f>IF(ISERROR(INDEX(Results_TabularAnalysis!AV:AV,MATCH(A5,Results_TabularAnalysis!A:A,0))),0,INDEX(Results_TabularAnalysis!AV:AV,MATCH(A5,Results_TabularAnalysis!A:A,0)))</f>
        <v>0</v>
      </c>
      <c r="FU5" s="35">
        <f>IF(ISERROR(INDEX(Results_TabularAnalysis!AW:AW,MATCH(A5,Results_TabularAnalysis!A:A,0))),0,INDEX(Results_TabularAnalysis!AW:AW,MATCH(A5,Results_TabularAnalysis!A:A,0)))</f>
        <v>0</v>
      </c>
      <c r="FV5" s="35">
        <v>4</v>
      </c>
      <c r="FW5" s="36" t="str">
        <f t="shared" si="33"/>
        <v/>
      </c>
      <c r="FX5" s="37">
        <f t="shared" si="180"/>
        <v>0</v>
      </c>
      <c r="FY5" s="37">
        <f t="shared" si="181"/>
        <v>0</v>
      </c>
      <c r="FZ5" s="37">
        <f t="shared" si="182"/>
        <v>0</v>
      </c>
      <c r="GA5" s="37">
        <f t="shared" si="183"/>
        <v>0</v>
      </c>
      <c r="GB5" s="37">
        <f t="shared" si="184"/>
        <v>0</v>
      </c>
      <c r="GC5" s="49">
        <f t="shared" si="185"/>
        <v>0</v>
      </c>
      <c r="GD5" s="38">
        <f t="shared" si="186"/>
        <v>4</v>
      </c>
      <c r="GE5" s="38">
        <f t="shared" si="34"/>
        <v>1.6839999999999997</v>
      </c>
      <c r="GF5" s="38">
        <f t="shared" si="187"/>
        <v>1</v>
      </c>
      <c r="GG5" s="38">
        <f t="shared" si="188"/>
        <v>1</v>
      </c>
      <c r="GH5" s="33">
        <f>IF(ISERROR(INDEX(Results_TabularAnalysis!AY:AY,MATCH(A5,Results_TabularAnalysis!A:A,0))),0,INDEX(Results_TabularAnalysis!AY:AY,MATCH(A5,Results_TabularAnalysis!A:A,0)))</f>
        <v>0</v>
      </c>
      <c r="GI5" s="33">
        <f>IF(ISERROR(INDEX(Results_TabularAnalysis!AZ:AZ,MATCH(A5,Results_TabularAnalysis!A:A,0))),0,INDEX(Results_TabularAnalysis!AZ:AZ,MATCH(A5,Results_TabularAnalysis!A:A,0)))</f>
        <v>0</v>
      </c>
      <c r="GJ5" s="33">
        <f>IF(ISERROR(INDEX(Results_TabularAnalysis!BA:BA,MATCH(A5,Results_TabularAnalysis!A:A,0))),0,INDEX(Results_TabularAnalysis!BA:BA,MATCH(A5,Results_TabularAnalysis!A:A,0)))</f>
        <v>0</v>
      </c>
      <c r="GK5" s="33">
        <f>IF(ISERROR(INDEX(Results_TabularAnalysis!BB:BB,MATCH(A5,Results_TabularAnalysis!A:A,0))),0,INDEX(Results_TabularAnalysis!BB:BB,MATCH(A5,Results_TabularAnalysis!A:A,0)))</f>
        <v>0</v>
      </c>
      <c r="GL5" s="33">
        <f>IF(ISERROR(INDEX(Results_TabularAnalysis!BC:BC,MATCH(A5,Results_TabularAnalysis!A:A,0))),0,INDEX(Results_TabularAnalysis!BC:BC,MATCH(A5,Results_TabularAnalysis!A:A,0)))</f>
        <v>0</v>
      </c>
      <c r="GM5" s="33">
        <v>4</v>
      </c>
      <c r="GN5" s="32" t="str">
        <f t="shared" si="35"/>
        <v/>
      </c>
      <c r="GO5" s="43">
        <f t="shared" si="189"/>
        <v>0</v>
      </c>
      <c r="GP5" s="43">
        <f t="shared" si="190"/>
        <v>0</v>
      </c>
      <c r="GQ5" s="43">
        <f t="shared" si="191"/>
        <v>0</v>
      </c>
      <c r="GR5" s="43">
        <f t="shared" si="192"/>
        <v>0</v>
      </c>
      <c r="GS5" s="43">
        <f t="shared" si="193"/>
        <v>0</v>
      </c>
      <c r="GT5" s="48">
        <f t="shared" si="194"/>
        <v>0</v>
      </c>
      <c r="GU5" s="35">
        <f t="shared" si="195"/>
        <v>4</v>
      </c>
      <c r="GV5" s="35">
        <f t="shared" si="36"/>
        <v>1.6839999999999997</v>
      </c>
      <c r="GW5" s="35">
        <f t="shared" si="196"/>
        <v>1</v>
      </c>
      <c r="GX5" s="35">
        <f t="shared" si="197"/>
        <v>1</v>
      </c>
      <c r="GY5" s="35">
        <f>IF(ISERROR(INDEX(Results_TabularAnalysis!BE:BE,MATCH(A5,Results_TabularAnalysis!A:A,0))),0,INDEX(Results_TabularAnalysis!BE:BE,MATCH(A5,Results_TabularAnalysis!A:A,0)))</f>
        <v>0</v>
      </c>
      <c r="GZ5" s="35">
        <f>IF(ISERROR(INDEX(Results_TabularAnalysis!BF:BF,MATCH(A5,Results_TabularAnalysis!A:A,0))),0,INDEX(Results_TabularAnalysis!BF:BF,MATCH(A5,Results_TabularAnalysis!A:A,0)))</f>
        <v>0</v>
      </c>
      <c r="HA5" s="35">
        <f>IF(ISERROR(INDEX(Results_TabularAnalysis!BG:BG,MATCH(A5,Results_TabularAnalysis!A:A,0))),0,INDEX(Results_TabularAnalysis!BG:BG,MATCH(A5,Results_TabularAnalysis!A:A,0)))</f>
        <v>0</v>
      </c>
      <c r="HB5" s="35">
        <f>IF(ISERROR(INDEX(Results_TabularAnalysis!BH:BH,MATCH(A5,Results_TabularAnalysis!A:A,0))),0,INDEX(Results_TabularAnalysis!BH:BH,MATCH(A5,Results_TabularAnalysis!A:A,0)))</f>
        <v>0</v>
      </c>
      <c r="HC5" s="35">
        <f>IF(ISERROR(INDEX(Results_TabularAnalysis!BI:BI,MATCH(A5,Results_TabularAnalysis!A:A,0))),0,INDEX(Results_TabularAnalysis!BI:BI,MATCH(A5,Results_TabularAnalysis!A:A,0)))</f>
        <v>0</v>
      </c>
      <c r="HD5" s="35">
        <v>4</v>
      </c>
      <c r="HE5" s="36" t="str">
        <f t="shared" si="37"/>
        <v/>
      </c>
      <c r="HF5" s="37">
        <f t="shared" si="198"/>
        <v>0</v>
      </c>
      <c r="HG5" s="37">
        <f t="shared" si="199"/>
        <v>0</v>
      </c>
      <c r="HH5" s="37">
        <f t="shared" si="200"/>
        <v>0</v>
      </c>
      <c r="HI5" s="37">
        <f t="shared" si="201"/>
        <v>0</v>
      </c>
      <c r="HJ5" s="37">
        <f t="shared" si="202"/>
        <v>0</v>
      </c>
      <c r="HK5" s="50">
        <f t="shared" si="203"/>
        <v>0</v>
      </c>
      <c r="HL5" s="38">
        <f t="shared" si="204"/>
        <v>4</v>
      </c>
      <c r="HM5" s="38">
        <f t="shared" si="38"/>
        <v>1.6839999999999997</v>
      </c>
      <c r="HN5" s="38">
        <f t="shared" si="205"/>
        <v>1</v>
      </c>
      <c r="HO5" s="38">
        <f t="shared" si="206"/>
        <v>1</v>
      </c>
      <c r="HP5" s="33">
        <f>IF(ISERROR(INDEX(Results_TabularAnalysis!BK:BK,MATCH(A5,Results_TabularAnalysis!A:A,0))),0,INDEX(Results_TabularAnalysis!BK:BK,MATCH(A5,Results_TabularAnalysis!A:A,0)))</f>
        <v>0</v>
      </c>
      <c r="HQ5" s="33">
        <f>IF(ISERROR(INDEX(Results_TabularAnalysis!BL:BL,MATCH(A5,Results_TabularAnalysis!A:A,0))),0,INDEX(Results_TabularAnalysis!BL:BL,MATCH(A5,Results_TabularAnalysis!A:A,0)))</f>
        <v>0</v>
      </c>
      <c r="HR5" s="33">
        <f>IF(ISERROR(INDEX(Results_TabularAnalysis!BM:BM,MATCH(A5,Results_TabularAnalysis!A:A,0))),0,INDEX(Results_TabularAnalysis!BM:BM,MATCH(A5,Results_TabularAnalysis!A:A,0)))</f>
        <v>0</v>
      </c>
      <c r="HS5" s="33">
        <f>IF(ISERROR(INDEX(Results_TabularAnalysis!BN:BN,MATCH(A5,Results_TabularAnalysis!A:A,0))),0,INDEX(Results_TabularAnalysis!BN:BN,MATCH(A5,Results_TabularAnalysis!A:A,0)))</f>
        <v>0</v>
      </c>
      <c r="HT5" s="33">
        <f>IF(ISERROR(INDEX(Results_TabularAnalysis!BO:BO,MATCH(A5,Results_TabularAnalysis!A:A,0))),0,INDEX(Results_TabularAnalysis!BO:BO,MATCH(A5,Results_TabularAnalysis!A:A,0)))</f>
        <v>0</v>
      </c>
      <c r="HU5" s="33">
        <v>4</v>
      </c>
      <c r="HV5" s="32" t="str">
        <f t="shared" si="39"/>
        <v/>
      </c>
      <c r="HW5" s="43">
        <f t="shared" si="207"/>
        <v>0</v>
      </c>
      <c r="HX5" s="43">
        <f t="shared" si="208"/>
        <v>0</v>
      </c>
      <c r="HY5" s="43">
        <f t="shared" si="209"/>
        <v>0</v>
      </c>
      <c r="HZ5" s="43">
        <f t="shared" si="210"/>
        <v>0</v>
      </c>
      <c r="IA5" s="43">
        <f t="shared" si="211"/>
        <v>0</v>
      </c>
      <c r="IB5" s="48">
        <f t="shared" si="212"/>
        <v>0</v>
      </c>
      <c r="IC5" s="35">
        <f t="shared" si="213"/>
        <v>4</v>
      </c>
      <c r="ID5" s="35">
        <f t="shared" si="40"/>
        <v>1.6839999999999997</v>
      </c>
      <c r="IE5" s="35">
        <f t="shared" si="214"/>
        <v>1</v>
      </c>
      <c r="IF5" s="35">
        <f t="shared" si="215"/>
        <v>1</v>
      </c>
      <c r="IG5" s="35">
        <f>IF(ISERROR(INDEX(Results_TabularAnalysis!BQ:BQ,MATCH(A5,Results_TabularAnalysis!A:A,0))),0,INDEX(Results_TabularAnalysis!BQ:BQ,MATCH(A5,Results_TabularAnalysis!A:A,0)))</f>
        <v>0</v>
      </c>
      <c r="IH5" s="35">
        <f>IF(ISERROR(INDEX(Results_TabularAnalysis!BR:BR,MATCH(A5,Results_TabularAnalysis!A:A,0))),0,INDEX(Results_TabularAnalysis!BR:BR,MATCH(A5,Results_TabularAnalysis!A:A,0)))</f>
        <v>0</v>
      </c>
      <c r="II5" s="35">
        <f>IF(ISERROR(INDEX(Results_TabularAnalysis!BS:BS,MATCH(A5,Results_TabularAnalysis!A:A,0))),0,INDEX(Results_TabularAnalysis!BS:BS,MATCH(A5,Results_TabularAnalysis!A:A,0)))</f>
        <v>0</v>
      </c>
      <c r="IJ5" s="35">
        <f>IF(ISERROR(INDEX(Results_TabularAnalysis!BT:BT,MATCH(A5,Results_TabularAnalysis!A:A,0))),0,INDEX(Results_TabularAnalysis!BT:BT,MATCH(A5,Results_TabularAnalysis!A:A,0)))</f>
        <v>0</v>
      </c>
      <c r="IK5" s="35">
        <f>IF(ISERROR(INDEX(Results_TabularAnalysis!BU:BU,MATCH(A5,Results_TabularAnalysis!A:A,0))),0,INDEX(Results_TabularAnalysis!BU:BU,MATCH(A5,Results_TabularAnalysis!A:A,0)))</f>
        <v>0</v>
      </c>
      <c r="IL5" s="35">
        <v>4</v>
      </c>
      <c r="IM5" s="36" t="str">
        <f t="shared" si="41"/>
        <v/>
      </c>
      <c r="IN5" s="37">
        <f t="shared" si="216"/>
        <v>0</v>
      </c>
      <c r="IO5" s="37">
        <f t="shared" si="217"/>
        <v>0</v>
      </c>
      <c r="IP5" s="37">
        <f t="shared" si="218"/>
        <v>0</v>
      </c>
      <c r="IQ5" s="37">
        <f t="shared" si="219"/>
        <v>0</v>
      </c>
      <c r="IR5" s="37">
        <f t="shared" si="220"/>
        <v>0</v>
      </c>
      <c r="IS5" s="50">
        <f t="shared" si="221"/>
        <v>0</v>
      </c>
      <c r="IT5" s="38">
        <f t="shared" si="222"/>
        <v>4</v>
      </c>
      <c r="IU5" s="38">
        <f t="shared" si="42"/>
        <v>1.6839999999999997</v>
      </c>
      <c r="IV5" s="38">
        <f t="shared" si="223"/>
        <v>1</v>
      </c>
      <c r="IW5" s="38">
        <f t="shared" si="224"/>
        <v>1</v>
      </c>
      <c r="IX5" s="33">
        <f>IF(ISERROR(INDEX(Results_TabularAnalysis!BW:BW,MATCH(A5,Results_TabularAnalysis!A:A,0))),0,INDEX(Results_TabularAnalysis!BW:BW,MATCH(A5,Results_TabularAnalysis!A:A,0)))</f>
        <v>0</v>
      </c>
      <c r="IY5" s="33">
        <f>IF(ISERROR(INDEX(Results_TabularAnalysis!BX:BX,MATCH(A5,Results_TabularAnalysis!A:A,0))),0,INDEX(Results_TabularAnalysis!BX:BX,MATCH(A5,Results_TabularAnalysis!A:A,0)))</f>
        <v>0</v>
      </c>
      <c r="IZ5" s="33">
        <f>IF(ISERROR(INDEX(Results_TabularAnalysis!BY:BY,MATCH(A5,Results_TabularAnalysis!A:A,0))),0,INDEX(Results_TabularAnalysis!BY:BY,MATCH(A5,Results_TabularAnalysis!A:A,0)))</f>
        <v>0</v>
      </c>
      <c r="JA5" s="33">
        <f>IF(ISERROR(INDEX(Results_TabularAnalysis!BZ:BZ,MATCH(A5,Results_TabularAnalysis!A:A,0))),0,INDEX(Results_TabularAnalysis!BZ:BZ,MATCH(A5,Results_TabularAnalysis!A:A,0)))</f>
        <v>0</v>
      </c>
      <c r="JB5" s="33">
        <f>IF(ISERROR(INDEX(Results_TabularAnalysis!CA:CA,MATCH(A5,Results_TabularAnalysis!A:A,0))),0,INDEX(Results_TabularAnalysis!CA:CA,MATCH(A5,Results_TabularAnalysis!A:A,0)))</f>
        <v>0</v>
      </c>
      <c r="JC5" s="33">
        <v>4</v>
      </c>
      <c r="JD5" s="51" t="str">
        <f t="shared" si="43"/>
        <v/>
      </c>
      <c r="JE5" s="52">
        <f t="shared" si="225"/>
        <v>0</v>
      </c>
      <c r="JF5" s="52">
        <f t="shared" si="226"/>
        <v>0</v>
      </c>
      <c r="JG5" s="52">
        <f t="shared" si="227"/>
        <v>0</v>
      </c>
      <c r="JH5" s="52">
        <f t="shared" si="228"/>
        <v>0</v>
      </c>
      <c r="JI5" s="52">
        <f t="shared" si="229"/>
        <v>0</v>
      </c>
      <c r="JJ5" s="53">
        <f t="shared" si="230"/>
        <v>0</v>
      </c>
      <c r="JK5" s="35">
        <f t="shared" si="231"/>
        <v>4</v>
      </c>
      <c r="JL5" s="35">
        <f t="shared" si="44"/>
        <v>1.6839999999999997</v>
      </c>
      <c r="JM5" s="35">
        <f t="shared" si="232"/>
        <v>1</v>
      </c>
      <c r="JN5" s="35">
        <f t="shared" si="233"/>
        <v>1</v>
      </c>
      <c r="JO5" s="35">
        <f>IF(ISERROR(INDEX(Results_TabularAnalysis!CC:CC,MATCH(A5,Results_TabularAnalysis!A:A,0))),0,INDEX(Results_TabularAnalysis!CC:CC,MATCH(A5,Results_TabularAnalysis!A:A,0)))</f>
        <v>0</v>
      </c>
      <c r="JP5" s="35">
        <f>IF(ISERROR(INDEX(Results_TabularAnalysis!CD:CD,MATCH(A5,Results_TabularAnalysis!A:A,0))),0,INDEX(Results_TabularAnalysis!CD:CD,MATCH(A5,Results_TabularAnalysis!A:A,0)))</f>
        <v>0</v>
      </c>
      <c r="JQ5" s="35">
        <f>IF(ISERROR(INDEX(Results_TabularAnalysis!CE:CE,MATCH(A5,Results_TabularAnalysis!A:A,0))),0,INDEX(Results_TabularAnalysis!CE:CE,MATCH(A5,Results_TabularAnalysis!A:A,0)))</f>
        <v>0</v>
      </c>
      <c r="JR5" s="35">
        <f>IF(ISERROR(INDEX(Results_TabularAnalysis!CF:CF,MATCH(A5,Results_TabularAnalysis!A:A,0))),0,INDEX(Results_TabularAnalysis!CF:CF,MATCH(A5,Results_TabularAnalysis!A:A,0)))</f>
        <v>0</v>
      </c>
      <c r="JS5" s="35">
        <f>IF(ISERROR(INDEX(Results_TabularAnalysis!CG:CG,MATCH(A5,Results_TabularAnalysis!A:A,0))),0,INDEX(Results_TabularAnalysis!CG:CG,MATCH(A5,Results_TabularAnalysis!A:A,0)))</f>
        <v>0</v>
      </c>
      <c r="JT5" s="35">
        <v>4</v>
      </c>
      <c r="JU5" s="36" t="str">
        <f t="shared" si="45"/>
        <v/>
      </c>
      <c r="JV5" s="37">
        <f t="shared" si="234"/>
        <v>0</v>
      </c>
      <c r="JW5" s="37">
        <f t="shared" si="235"/>
        <v>0</v>
      </c>
      <c r="JX5" s="37">
        <f t="shared" si="236"/>
        <v>0</v>
      </c>
      <c r="JY5" s="37">
        <f t="shared" si="237"/>
        <v>0</v>
      </c>
      <c r="JZ5" s="37">
        <f t="shared" si="238"/>
        <v>0</v>
      </c>
      <c r="KA5" s="50">
        <f t="shared" si="239"/>
        <v>0</v>
      </c>
      <c r="KB5" s="38">
        <f t="shared" si="240"/>
        <v>4</v>
      </c>
      <c r="KC5" s="38">
        <f t="shared" si="46"/>
        <v>1.6839999999999997</v>
      </c>
      <c r="KD5" s="38">
        <f t="shared" si="241"/>
        <v>1</v>
      </c>
      <c r="KE5" s="38">
        <f t="shared" si="242"/>
        <v>1</v>
      </c>
      <c r="KF5" s="33">
        <f>IF(ISERROR(INDEX(Results_TabularAnalysis!CI:CI,MATCH(A5,Results_TabularAnalysis!A:A,0))),0,INDEX(Results_TabularAnalysis!CI:CI,MATCH(A5,Results_TabularAnalysis!A:A,0)))</f>
        <v>0</v>
      </c>
      <c r="KG5" s="33">
        <f>IF(ISERROR(INDEX(Results_TabularAnalysis!CJ:CJ,MATCH(A5,Results_TabularAnalysis!A:A,0))),0,INDEX(Results_TabularAnalysis!CJ:CJ,MATCH(A5,Results_TabularAnalysis!A:A,0)))</f>
        <v>0</v>
      </c>
      <c r="KH5" s="33">
        <f>IF(ISERROR(INDEX(Results_TabularAnalysis!CK:CK,MATCH(A5,Results_TabularAnalysis!A:A,0))),0,INDEX(Results_TabularAnalysis!CK:CK,MATCH(A5,Results_TabularAnalysis!A:A,0)))</f>
        <v>0</v>
      </c>
      <c r="KI5" s="33">
        <f>IF(ISERROR(INDEX(Results_TabularAnalysis!CL:CL,MATCH(A5,Results_TabularAnalysis!A:A,0))),0,INDEX(Results_TabularAnalysis!CL:CL,MATCH(A5,Results_TabularAnalysis!A:A,0)))</f>
        <v>0</v>
      </c>
      <c r="KJ5" s="33">
        <f>IF(ISERROR(INDEX(Results_TabularAnalysis!CM:CM,MATCH(A5,Results_TabularAnalysis!A:A,0))),0,INDEX(Results_TabularAnalysis!CM:CM,MATCH(A5,Results_TabularAnalysis!A:A,0)))</f>
        <v>0</v>
      </c>
      <c r="KK5" s="33">
        <v>4</v>
      </c>
      <c r="KL5" s="51" t="str">
        <f t="shared" si="47"/>
        <v/>
      </c>
      <c r="KM5" s="52">
        <f t="shared" si="243"/>
        <v>0</v>
      </c>
      <c r="KN5" s="52">
        <f t="shared" si="244"/>
        <v>0</v>
      </c>
      <c r="KO5" s="52">
        <f t="shared" si="245"/>
        <v>0</v>
      </c>
      <c r="KP5" s="52">
        <f t="shared" si="246"/>
        <v>0</v>
      </c>
      <c r="KQ5" s="52">
        <f t="shared" si="247"/>
        <v>0</v>
      </c>
      <c r="KR5" s="53">
        <f t="shared" si="248"/>
        <v>0</v>
      </c>
      <c r="KS5" s="35">
        <f t="shared" si="249"/>
        <v>4</v>
      </c>
      <c r="KT5" s="35">
        <f t="shared" si="48"/>
        <v>1.6839999999999997</v>
      </c>
      <c r="KU5" s="35">
        <f t="shared" si="250"/>
        <v>1</v>
      </c>
      <c r="KV5" s="35">
        <f t="shared" si="251"/>
        <v>1</v>
      </c>
      <c r="KW5" s="71">
        <f>IF(ISERROR(INDEX(Results_TabularAnalysis!CO:CO,MATCH(A5,Results_TabularAnalysis!A:A,0))),0,INDEX(Results_TabularAnalysis!CO:CO,MATCH(A5,Results_TabularAnalysis!A:A,0)))</f>
        <v>0</v>
      </c>
      <c r="KX5" s="71">
        <f>IF(ISERROR(INDEX(Results_TabularAnalysis!CP:CP,MATCH(A5,Results_TabularAnalysis!A:A,0))),0,INDEX(Results_TabularAnalysis!CP:CP,MATCH(A5,Results_TabularAnalysis!A:A,0)))</f>
        <v>0</v>
      </c>
      <c r="KY5" s="71">
        <f>IF(ISERROR(INDEX(Results_TabularAnalysis!CQ:CQ,MATCH(A5,Results_TabularAnalysis!A:A,0))),0,INDEX(Results_TabularAnalysis!CQ:CQ,MATCH(A5,Results_TabularAnalysis!A:A,0)))</f>
        <v>0</v>
      </c>
      <c r="KZ5" s="71">
        <f>IF(ISERROR(INDEX(Results_TabularAnalysis!CR:CR,MATCH(A5,Results_TabularAnalysis!A:A,0))),0,INDEX(Results_TabularAnalysis!CR:CR,MATCH(A5,Results_TabularAnalysis!A:A,0)))</f>
        <v>0</v>
      </c>
      <c r="LA5" s="71">
        <f>IF(ISERROR(INDEX(Results_TabularAnalysis!CS:CS,MATCH(A5,Results_TabularAnalysis!A:A,0))),0,INDEX(Results_TabularAnalysis!CS:CS,MATCH(A5,Results_TabularAnalysis!A:A,0)))</f>
        <v>0</v>
      </c>
      <c r="LB5" s="35">
        <v>4</v>
      </c>
      <c r="LC5" s="36" t="str">
        <f t="shared" si="49"/>
        <v/>
      </c>
      <c r="LD5" s="37">
        <f t="shared" si="50"/>
        <v>0</v>
      </c>
      <c r="LE5" s="37">
        <f t="shared" si="51"/>
        <v>0</v>
      </c>
      <c r="LF5" s="37">
        <f t="shared" si="52"/>
        <v>0</v>
      </c>
      <c r="LG5" s="37">
        <f t="shared" si="53"/>
        <v>0</v>
      </c>
      <c r="LH5" s="37">
        <f t="shared" si="54"/>
        <v>0</v>
      </c>
      <c r="LI5" s="50">
        <f t="shared" si="252"/>
        <v>0</v>
      </c>
      <c r="LJ5" s="38">
        <f t="shared" si="253"/>
        <v>4</v>
      </c>
      <c r="LK5" s="38">
        <f t="shared" si="55"/>
        <v>1.6839999999999997</v>
      </c>
      <c r="LL5" s="38">
        <f t="shared" si="254"/>
        <v>1</v>
      </c>
      <c r="LM5" s="38">
        <f t="shared" si="255"/>
        <v>1</v>
      </c>
      <c r="LN5" s="38">
        <f>IF(ISERROR(INDEX(Results_TabularAnalysis!CU:CU,MATCH(A5,Results_TabularAnalysis!A:A,0))),0,INDEX(Results_TabularAnalysis!CU:CU,MATCH(A5,Results_TabularAnalysis!A:A,0)))</f>
        <v>0</v>
      </c>
      <c r="LO5" s="33">
        <v>4</v>
      </c>
      <c r="LP5" s="51" t="str">
        <f t="shared" si="56"/>
        <v/>
      </c>
      <c r="LQ5" s="52">
        <f t="shared" si="57"/>
        <v>0</v>
      </c>
      <c r="LR5" s="35">
        <f t="shared" si="256"/>
        <v>4</v>
      </c>
      <c r="LS5" s="35">
        <f t="shared" si="58"/>
        <v>1.6839999999999997</v>
      </c>
      <c r="LT5" s="35">
        <f t="shared" si="257"/>
        <v>1</v>
      </c>
      <c r="LU5" s="35">
        <f t="shared" si="258"/>
        <v>1</v>
      </c>
      <c r="LV5" s="35">
        <f>IF(ISERROR(INDEX(Results_TabularAnalysis!CV:CV,MATCH(A5,Results_TabularAnalysis!A:A,0))),0,INDEX(Results_TabularAnalysis!CV:CV,MATCH(A5,Results_TabularAnalysis!A:A,0)))</f>
        <v>0</v>
      </c>
      <c r="LW5" s="35">
        <v>4</v>
      </c>
      <c r="LX5" s="36" t="str">
        <f t="shared" si="59"/>
        <v/>
      </c>
      <c r="LY5" s="37">
        <f t="shared" si="259"/>
        <v>0</v>
      </c>
      <c r="LZ5" s="38">
        <f t="shared" si="260"/>
        <v>4</v>
      </c>
      <c r="MA5" s="38">
        <f t="shared" si="60"/>
        <v>1.6839999999999997</v>
      </c>
      <c r="MB5" s="38">
        <f t="shared" si="261"/>
        <v>1</v>
      </c>
      <c r="MC5" s="38">
        <f t="shared" si="262"/>
        <v>1</v>
      </c>
      <c r="MD5" s="33">
        <f>IF(ISERROR(INDEX(Results_TabularAnalysis!CW:CW,MATCH(A5,Results_TabularAnalysis!A:A,0))),0,INDEX(Results_TabularAnalysis!CW:CW,MATCH(A5,Results_TabularAnalysis!A:A,0)))</f>
        <v>0</v>
      </c>
      <c r="ME5" s="33">
        <v>4</v>
      </c>
      <c r="MF5" s="51" t="str">
        <f t="shared" si="61"/>
        <v/>
      </c>
      <c r="MG5" s="52">
        <f t="shared" si="263"/>
        <v>0</v>
      </c>
      <c r="MH5" s="35">
        <f t="shared" si="264"/>
        <v>4</v>
      </c>
      <c r="MI5" s="35">
        <f t="shared" si="62"/>
        <v>1.6839999999999997</v>
      </c>
      <c r="MJ5" s="35">
        <f t="shared" si="265"/>
        <v>1</v>
      </c>
      <c r="MK5" s="35">
        <f t="shared" si="266"/>
        <v>1</v>
      </c>
      <c r="ML5" s="35">
        <f>IF(ISERROR(INDEX(Results_TabularAnalysis!CX:CX,MATCH(A5,Results_TabularAnalysis!A:A,0))),0,INDEX(Results_TabularAnalysis!CX:CX,MATCH(A5,Results_TabularAnalysis!A:A,0)))</f>
        <v>0</v>
      </c>
      <c r="MM5" s="35">
        <v>4</v>
      </c>
      <c r="MN5" s="36" t="str">
        <f t="shared" si="63"/>
        <v/>
      </c>
      <c r="MO5" s="37">
        <f t="shared" si="267"/>
        <v>0</v>
      </c>
      <c r="MP5" s="38">
        <f t="shared" si="268"/>
        <v>4</v>
      </c>
      <c r="MQ5" s="38">
        <f t="shared" si="64"/>
        <v>1.6839999999999997</v>
      </c>
      <c r="MR5" s="38">
        <f t="shared" si="269"/>
        <v>1</v>
      </c>
      <c r="MS5" s="38">
        <f t="shared" si="270"/>
        <v>1</v>
      </c>
      <c r="MT5" s="33">
        <f>IF(ISERROR(INDEX(Results_TabularAnalysis!CY:CY,MATCH(A5,Results_TabularAnalysis!A:A,0))),0,INDEX(Results_TabularAnalysis!CY:CY,MATCH(A5,Results_TabularAnalysis!A:A,0)))</f>
        <v>0</v>
      </c>
      <c r="MU5" s="33">
        <v>4</v>
      </c>
      <c r="MV5" s="51" t="str">
        <f t="shared" si="65"/>
        <v/>
      </c>
      <c r="MW5" s="52">
        <f t="shared" si="271"/>
        <v>0</v>
      </c>
      <c r="MX5" s="35">
        <f t="shared" si="272"/>
        <v>4</v>
      </c>
      <c r="MY5" s="35">
        <f t="shared" si="66"/>
        <v>1.6839999999999997</v>
      </c>
      <c r="MZ5" s="35">
        <f t="shared" si="273"/>
        <v>1</v>
      </c>
      <c r="NA5" s="35">
        <f t="shared" si="274"/>
        <v>1</v>
      </c>
      <c r="NB5" s="35">
        <f>IF(ISERROR(INDEX(Results_TabularAnalysis!CZ:CZ,MATCH(A5,Results_TabularAnalysis!A:A,0))),0,INDEX(Results_TabularAnalysis!CZ:CZ,MATCH(A5,Results_TabularAnalysis!A:A,0)))</f>
        <v>0</v>
      </c>
      <c r="NC5" s="35">
        <v>4</v>
      </c>
      <c r="ND5" s="36" t="str">
        <f t="shared" si="67"/>
        <v/>
      </c>
      <c r="NE5" s="37">
        <f t="shared" si="275"/>
        <v>0</v>
      </c>
      <c r="NF5" s="38">
        <f t="shared" si="276"/>
        <v>4</v>
      </c>
      <c r="NG5" s="38">
        <f t="shared" si="68"/>
        <v>1.6839999999999997</v>
      </c>
      <c r="NH5" s="38">
        <f t="shared" si="277"/>
        <v>1</v>
      </c>
      <c r="NI5" s="38">
        <f t="shared" si="278"/>
        <v>1</v>
      </c>
      <c r="NJ5" s="54">
        <f>IF(ISERROR(INDEX(Results_TabularAnalysis!DD:DD,MATCH(A5,Results_TabularAnalysis!A:A,0))),0,INDEX(Results_TabularAnalysis!DD:DD,MATCH(A5,Results_TabularAnalysis!A:A,0)))</f>
        <v>0</v>
      </c>
      <c r="NK5" s="54">
        <f>IF(ISERROR(INDEX(Results_TabularAnalysis!DE:DE,MATCH(A5,Results_TabularAnalysis!A:A,0))),0,INDEX(Results_TabularAnalysis!DE:DE,MATCH(A5,Results_TabularAnalysis!A:A,0)))</f>
        <v>0</v>
      </c>
      <c r="NL5" s="54">
        <f>IF(ISERROR(INDEX(Results_TabularAnalysis!DF:DF,MATCH(A5,Results_TabularAnalysis!A:A,0))),0,INDEX(Results_TabularAnalysis!DF:DF,MATCH(A5,Results_TabularAnalysis!A:A,0)))</f>
        <v>0</v>
      </c>
      <c r="NM5" s="54">
        <f>IF(ISERROR(INDEX(Results_TabularAnalysis!DG:DG,MATCH(A5,Results_TabularAnalysis!A:A,0))),0,INDEX(Results_TabularAnalysis!DG:DG,MATCH(A5,Results_TabularAnalysis!A:A,0)))</f>
        <v>0</v>
      </c>
      <c r="NN5" s="54">
        <f>IF(ISERROR(INDEX(Results_TabularAnalysis!DH:DH,MATCH(A5,Results_TabularAnalysis!A:A,0))),0,INDEX(Results_TabularAnalysis!DH:DH,MATCH(A5,Results_TabularAnalysis!A:A,0)))</f>
        <v>0</v>
      </c>
      <c r="NO5" s="33">
        <v>4</v>
      </c>
      <c r="NP5" s="32" t="str">
        <f t="shared" si="69"/>
        <v/>
      </c>
      <c r="NQ5" s="43">
        <f t="shared" si="279"/>
        <v>0</v>
      </c>
      <c r="NR5" s="43">
        <f t="shared" si="280"/>
        <v>0</v>
      </c>
      <c r="NS5" s="43">
        <f t="shared" si="281"/>
        <v>0</v>
      </c>
      <c r="NT5" s="43">
        <f t="shared" si="282"/>
        <v>0</v>
      </c>
      <c r="NU5" s="43">
        <f t="shared" si="283"/>
        <v>0</v>
      </c>
      <c r="NV5" s="55">
        <f t="shared" si="284"/>
        <v>0</v>
      </c>
      <c r="NW5" s="35">
        <f t="shared" si="285"/>
        <v>4</v>
      </c>
      <c r="NX5" s="35">
        <f t="shared" si="70"/>
        <v>1.6839999999999997</v>
      </c>
      <c r="NY5" s="35">
        <f t="shared" si="286"/>
        <v>1</v>
      </c>
      <c r="NZ5" s="35">
        <f t="shared" si="287"/>
        <v>1</v>
      </c>
      <c r="OA5" s="35">
        <f>IF(ISERROR(INDEX(Results_TabularAnalysis!DI:DI,MATCH(A5,Results_TabularAnalysis!A:A,0))),0,INDEX(Results_TabularAnalysis!DI:DI,MATCH(A5,Results_TabularAnalysis!A:A,0)))</f>
        <v>0</v>
      </c>
      <c r="OB5" s="35">
        <v>4</v>
      </c>
      <c r="OC5" s="36" t="str">
        <f t="shared" si="71"/>
        <v/>
      </c>
      <c r="OD5" s="56">
        <f t="shared" si="288"/>
        <v>0</v>
      </c>
      <c r="OE5" s="38">
        <f t="shared" si="289"/>
        <v>4</v>
      </c>
      <c r="OF5" s="38">
        <f t="shared" si="72"/>
        <v>1.6839999999999997</v>
      </c>
      <c r="OG5" s="38">
        <f t="shared" si="290"/>
        <v>1</v>
      </c>
      <c r="OH5" s="38">
        <f t="shared" si="291"/>
        <v>1</v>
      </c>
      <c r="OI5" s="33">
        <f>IF(ISERROR(INDEX(Results_TabularAnalysis!DL:DL,MATCH(A5,Results_TabularAnalysis!A:A,0))),0,INDEX(Results_TabularAnalysis!DL:DL,MATCH(A5,Results_TabularAnalysis!A:A,0)))</f>
        <v>0</v>
      </c>
      <c r="OJ5" s="33">
        <f>IF(ISERROR(INDEX(Results_TabularAnalysis!DM:DM,MATCH(A5,Results_TabularAnalysis!A:A,0))),0,INDEX(Results_TabularAnalysis!DM:DM,MATCH(A5,Results_TabularAnalysis!A:A,0)))</f>
        <v>0</v>
      </c>
      <c r="OK5" s="33">
        <f>IF(ISERROR(INDEX(Results_TabularAnalysis!DN:DN,MATCH(A5,Results_TabularAnalysis!A:A,0))),0,INDEX(Results_TabularAnalysis!DN:DN,MATCH(A5,Results_TabularAnalysis!A:A,0)))</f>
        <v>0</v>
      </c>
      <c r="OL5" s="33">
        <v>4</v>
      </c>
      <c r="OM5" s="32" t="str">
        <f t="shared" si="73"/>
        <v/>
      </c>
      <c r="ON5" s="43">
        <f t="shared" si="292"/>
        <v>0</v>
      </c>
      <c r="OO5" s="43">
        <f t="shared" si="293"/>
        <v>0</v>
      </c>
      <c r="OP5" s="43">
        <f t="shared" si="294"/>
        <v>0</v>
      </c>
      <c r="OQ5" s="48">
        <f t="shared" si="295"/>
        <v>0</v>
      </c>
      <c r="OR5" s="35">
        <f t="shared" si="296"/>
        <v>4</v>
      </c>
      <c r="OS5" s="35">
        <f t="shared" si="74"/>
        <v>1.6839999999999997</v>
      </c>
      <c r="OT5" s="35">
        <f t="shared" si="297"/>
        <v>1</v>
      </c>
      <c r="OU5" s="35">
        <f t="shared" si="298"/>
        <v>1</v>
      </c>
      <c r="OV5" s="35">
        <f>IF(ISERROR(INDEX(Results_TabularAnalysis!DP:DP,MATCH(A5,Results_TabularAnalysis!A:A,0))),0,INDEX(Results_TabularAnalysis!DP:DP,MATCH(A5,Results_TabularAnalysis!A:A,0)))</f>
        <v>0</v>
      </c>
      <c r="OW5" s="35">
        <f>IF(ISERROR(INDEX(Results_TabularAnalysis!DQ:DQ,MATCH(A5,Results_TabularAnalysis!A:A,0))),0,INDEX(Results_TabularAnalysis!DQ:DQ,MATCH(A5,Results_TabularAnalysis!A:A,0)))</f>
        <v>0</v>
      </c>
      <c r="OX5" s="35">
        <f>IF(ISERROR(INDEX(Results_TabularAnalysis!DR:DR,MATCH(A5,Results_TabularAnalysis!A:A,0))),0,INDEX(Results_TabularAnalysis!DR:DR,MATCH(A5,Results_TabularAnalysis!A:A,0)))</f>
        <v>0</v>
      </c>
      <c r="OY5" s="35">
        <v>4</v>
      </c>
      <c r="OZ5" s="36" t="str">
        <f t="shared" si="75"/>
        <v/>
      </c>
      <c r="PA5" s="37">
        <f t="shared" si="299"/>
        <v>0</v>
      </c>
      <c r="PB5" s="37">
        <f t="shared" si="300"/>
        <v>0</v>
      </c>
      <c r="PC5" s="37">
        <f t="shared" si="301"/>
        <v>0</v>
      </c>
      <c r="PD5" s="49">
        <f t="shared" si="302"/>
        <v>0</v>
      </c>
      <c r="PE5" s="38">
        <f t="shared" si="303"/>
        <v>4</v>
      </c>
      <c r="PF5" s="38">
        <f t="shared" si="76"/>
        <v>1.6839999999999997</v>
      </c>
      <c r="PG5" s="38">
        <f t="shared" si="304"/>
        <v>1</v>
      </c>
      <c r="PH5" s="38">
        <f t="shared" si="305"/>
        <v>1</v>
      </c>
      <c r="PI5" s="57">
        <f>IF(ISERROR(INDEX(Results_TabularAnalysis!EB:EB,MATCH(A5,Results_TabularAnalysis!A:A,0))),0,INDEX(Results_TabularAnalysis!EB:EB,MATCH(A5,Results_TabularAnalysis!A:A,0)))</f>
        <v>0</v>
      </c>
      <c r="PJ5" s="33">
        <f>IF(ISERROR(INDEX(Results_TabularAnalysis!DT:DT,MATCH(A5,Results_TabularAnalysis!A:A,0))),0,INDEX(Results_TabularAnalysis!DT:DT,MATCH(A5,Results_TabularAnalysis!A:A,0)))</f>
        <v>0</v>
      </c>
      <c r="PK5" s="33">
        <f>IF(ISERROR(INDEX(Results_TabularAnalysis!DU:DU,MATCH(A5,Results_TabularAnalysis!A:A,0))),0,INDEX(Results_TabularAnalysis!DU:DU,MATCH(A5,Results_TabularAnalysis!A:A,0)))</f>
        <v>0</v>
      </c>
      <c r="PL5" s="33">
        <f>IF(ISERROR(INDEX(Results_TabularAnalysis!DV:DV,MATCH(A5,Results_TabularAnalysis!A:A,0))),0,INDEX(Results_TabularAnalysis!DV:DV,MATCH(A5,Results_TabularAnalysis!A:A,0)))</f>
        <v>0</v>
      </c>
      <c r="PM5" s="33">
        <f>IF(ISERROR(INDEX(Results_TabularAnalysis!DW:DW,MATCH(A5,Results_TabularAnalysis!A:A,0))),0,INDEX(Results_TabularAnalysis!DW:DW,MATCH(A5,Results_TabularAnalysis!A:A,0)))</f>
        <v>0</v>
      </c>
      <c r="PN5" s="33">
        <f>IF(ISERROR(INDEX(Results_TabularAnalysis!DX:DX,MATCH(A5,Results_TabularAnalysis!A:A,0))),0,INDEX(Results_TabularAnalysis!DX:DX,MATCH(A5,Results_TabularAnalysis!A:A,0)))</f>
        <v>0</v>
      </c>
      <c r="PO5" s="33">
        <f>IF(ISERROR(INDEX(Results_TabularAnalysis!DY:DY,MATCH(A5,Results_TabularAnalysis!A:A,0))),0,INDEX(Results_TabularAnalysis!DY:DY,MATCH(A5,Results_TabularAnalysis!A:A,0)))</f>
        <v>0</v>
      </c>
      <c r="PP5" s="33">
        <f>IF(ISERROR(INDEX(Results_TabularAnalysis!DZ:DZ,MATCH(A5,Results_TabularAnalysis!A:A,0))),0,INDEX(Results_TabularAnalysis!DZ:DZ,MATCH(A5,Results_TabularAnalysis!A:A,0)))</f>
        <v>0</v>
      </c>
      <c r="PQ5" s="33">
        <f>IF(ISERROR(INDEX(Results_TabularAnalysis!EA:EA,MATCH(A5,Results_TabularAnalysis!A:A,0))),0,INDEX(Results_TabularAnalysis!EA:EA,MATCH(A5,Results_TabularAnalysis!A:A,0)))</f>
        <v>0</v>
      </c>
      <c r="PR5" s="38">
        <v>4</v>
      </c>
      <c r="PS5" s="32" t="str">
        <f t="shared" si="77"/>
        <v/>
      </c>
      <c r="PT5" s="58">
        <f t="shared" si="306"/>
        <v>0</v>
      </c>
      <c r="PU5" s="43">
        <f t="shared" si="307"/>
        <v>0</v>
      </c>
      <c r="PV5" s="43">
        <f t="shared" si="308"/>
        <v>0</v>
      </c>
      <c r="PW5" s="43">
        <f t="shared" si="309"/>
        <v>0</v>
      </c>
      <c r="PX5" s="43">
        <f t="shared" si="310"/>
        <v>0</v>
      </c>
      <c r="PY5" s="43">
        <f t="shared" si="311"/>
        <v>0</v>
      </c>
      <c r="PZ5" s="43">
        <f t="shared" si="312"/>
        <v>0</v>
      </c>
      <c r="QA5" s="43">
        <f t="shared" si="313"/>
        <v>0</v>
      </c>
      <c r="QB5" s="43">
        <f t="shared" si="314"/>
        <v>0</v>
      </c>
      <c r="QC5" s="35">
        <f t="shared" si="315"/>
        <v>4</v>
      </c>
      <c r="QD5" s="35">
        <f t="shared" si="78"/>
        <v>1.6839999999999997</v>
      </c>
      <c r="QE5" s="35">
        <f t="shared" si="316"/>
        <v>1</v>
      </c>
      <c r="QF5" s="35">
        <f t="shared" si="317"/>
        <v>1</v>
      </c>
      <c r="QG5" s="35">
        <f>IF(ISERROR(INDEX(Results_TabularAnalysis!EG:EG,MATCH(A5,Results_TabularAnalysis!A:A,0))),0,INDEX(Results_TabularAnalysis!EG:EG,MATCH(A5,Results_TabularAnalysis!A:A,0)))</f>
        <v>0</v>
      </c>
      <c r="QH5" s="35">
        <f>IF(ISERROR(INDEX(Results_TabularAnalysis!EE:EE,MATCH(A5,Results_TabularAnalysis!A:A,0))),0,INDEX(Results_TabularAnalysis!EE:EE,MATCH(A5,Results_TabularAnalysis!A:A,0)))</f>
        <v>0</v>
      </c>
      <c r="QI5" s="35">
        <f>IF(ISERROR(INDEX(Results_TabularAnalysis!EH:EH,MATCH(A5,Results_TabularAnalysis!A:A,0))),0,INDEX(Results_TabularAnalysis!EH:EH,MATCH(A5,Results_TabularAnalysis!A:A,0)))</f>
        <v>0</v>
      </c>
      <c r="QJ5" s="35">
        <f>IF(ISERROR(INDEX(Results_TabularAnalysis!EF:EF,MATCH(A5,Results_TabularAnalysis!A:A,0))),0,INDEX(Results_TabularAnalysis!EF:EF,MATCH(A5,Results_TabularAnalysis!A:A,0)))</f>
        <v>0</v>
      </c>
      <c r="QK5" s="35">
        <f>IF(ISERROR(INDEX(Results_TabularAnalysis!ED:ED,MATCH(A5,Results_TabularAnalysis!A:A,0))),0,INDEX(Results_TabularAnalysis!ED:ED,MATCH(A5,Results_TabularAnalysis!A:A,0)))</f>
        <v>0</v>
      </c>
      <c r="QL5" s="35">
        <v>4</v>
      </c>
      <c r="QM5" s="36" t="str">
        <f t="shared" si="79"/>
        <v/>
      </c>
      <c r="QN5" s="37">
        <f t="shared" si="318"/>
        <v>0</v>
      </c>
      <c r="QO5" s="37">
        <f t="shared" si="319"/>
        <v>0</v>
      </c>
      <c r="QP5" s="37">
        <f t="shared" si="320"/>
        <v>0</v>
      </c>
      <c r="QQ5" s="37">
        <f t="shared" si="321"/>
        <v>0</v>
      </c>
      <c r="QR5" s="37">
        <f t="shared" si="322"/>
        <v>0</v>
      </c>
      <c r="QS5" s="49">
        <f t="shared" si="323"/>
        <v>0</v>
      </c>
      <c r="QT5" s="38">
        <f t="shared" si="324"/>
        <v>4</v>
      </c>
      <c r="QU5" s="38">
        <f t="shared" si="80"/>
        <v>1.6839999999999997</v>
      </c>
      <c r="QV5" s="38">
        <f t="shared" si="325"/>
        <v>1</v>
      </c>
      <c r="QW5" s="38">
        <f t="shared" si="326"/>
        <v>1</v>
      </c>
      <c r="QX5" s="33">
        <f>IF(ISERROR(INDEX(Results_TabularAnalysis!FV:FV,MATCH(A5,Results_TabularAnalysis!A:A,0))),0,INDEX(Results_TabularAnalysis!FV:FV,MATCH(A5,Results_TabularAnalysis!A:A,0)))</f>
        <v>0</v>
      </c>
      <c r="QY5" s="33">
        <f>IF(ISERROR(INDEX(Results_TabularAnalysis!FZ:FZ,MATCH(A5,Results_TabularAnalysis!A:A,0))),0,INDEX(Results_TabularAnalysis!FZ:FZ,MATCH(A5,Results_TabularAnalysis!A:A,0)))</f>
        <v>0</v>
      </c>
      <c r="QZ5" s="33">
        <f>IF(ISERROR(INDEX(Results_TabularAnalysis!FY:FY,MATCH(A5,Results_TabularAnalysis!A:A,0))),0,INDEX(Results_TabularAnalysis!FY:FY,MATCH(A5,Results_TabularAnalysis!A:A,0)))</f>
        <v>0</v>
      </c>
      <c r="RA5" s="33">
        <f>IF(ISERROR(INDEX(Results_TabularAnalysis!FX:FX,MATCH(A5,Results_TabularAnalysis!A:A,0))),0,INDEX(Results_TabularAnalysis!FX:FX,MATCH(A5,Results_TabularAnalysis!A:A,0)))</f>
        <v>0</v>
      </c>
      <c r="RB5" s="33">
        <f>IF(ISERROR(INDEX(Results_TabularAnalysis!FW:FW,MATCH(A5,Results_TabularAnalysis!A:A,0))),0,INDEX(Results_TabularAnalysis!FW:FW,MATCH(A5,Results_TabularAnalysis!A:A,0)))</f>
        <v>0</v>
      </c>
      <c r="RC5" s="33">
        <v>4</v>
      </c>
      <c r="RD5" s="32" t="str">
        <f t="shared" si="81"/>
        <v/>
      </c>
      <c r="RE5" s="43">
        <f t="shared" si="82"/>
        <v>0</v>
      </c>
      <c r="RF5" s="43">
        <f t="shared" si="83"/>
        <v>0</v>
      </c>
      <c r="RG5" s="43">
        <f t="shared" si="84"/>
        <v>0</v>
      </c>
      <c r="RH5" s="43">
        <f t="shared" si="85"/>
        <v>0</v>
      </c>
      <c r="RI5" s="43">
        <f t="shared" si="86"/>
        <v>0</v>
      </c>
      <c r="RJ5" s="48">
        <f t="shared" si="87"/>
        <v>0</v>
      </c>
      <c r="RK5" s="35">
        <f t="shared" si="327"/>
        <v>4</v>
      </c>
      <c r="RL5" s="35">
        <f t="shared" si="88"/>
        <v>1.6839999999999997</v>
      </c>
      <c r="RM5" s="35">
        <f t="shared" si="328"/>
        <v>1</v>
      </c>
      <c r="RN5" s="35">
        <f t="shared" si="329"/>
        <v>1</v>
      </c>
      <c r="RO5" s="35">
        <f>IF(ISERROR(INDEX(Results_TabularAnalysis!HG:HG,MATCH(A5,Results_TabularAnalysis!A:A,0))),0,INDEX(Results_TabularAnalysis!HG:HG,MATCH(A5,Results_TabularAnalysis!A:A,0)))</f>
        <v>0</v>
      </c>
      <c r="RP5" s="35">
        <v>4</v>
      </c>
      <c r="RQ5" s="36" t="str">
        <f t="shared" si="89"/>
        <v/>
      </c>
      <c r="RR5" s="37">
        <f t="shared" si="330"/>
        <v>0</v>
      </c>
      <c r="RS5" s="38">
        <f t="shared" si="331"/>
        <v>4</v>
      </c>
      <c r="RT5" s="38">
        <f t="shared" si="90"/>
        <v>1.6839999999999997</v>
      </c>
      <c r="RU5" s="38">
        <f t="shared" si="332"/>
        <v>1</v>
      </c>
      <c r="RV5" s="38">
        <f t="shared" si="333"/>
        <v>1</v>
      </c>
      <c r="RW5" s="68">
        <f t="shared" si="334"/>
        <v>0</v>
      </c>
      <c r="RX5" s="33">
        <f>IF(ISERROR(INDEX(Results_TabularAnalysis!HH:HH,MATCH(A5,Results_TabularAnalysis!A:A,0))),0,INDEX(Results_TabularAnalysis!HH:HH,MATCH(A5,Results_TabularAnalysis!A:A,0)))</f>
        <v>0</v>
      </c>
      <c r="RY5" s="33">
        <f>IF(ISERROR(INDEX(Results_TabularAnalysis!HI:HI,MATCH(A5,Results_TabularAnalysis!A:A,0))),0,INDEX(Results_TabularAnalysis!HI:HI,MATCH(A5,Results_TabularAnalysis!A:A,0)))</f>
        <v>0</v>
      </c>
      <c r="RZ5" s="33">
        <f>IF(ISERROR(INDEX(Results_TabularAnalysis!HJ:HJ,MATCH(A5,Results_TabularAnalysis!A:A,0))),0,INDEX(Results_TabularAnalysis!HJ:HJ,MATCH(A5,Results_TabularAnalysis!A:A,0)))</f>
        <v>0</v>
      </c>
      <c r="SA5" s="33">
        <f>IF(ISERROR(INDEX(Results_TabularAnalysis!HK:HK,MATCH(A5,Results_TabularAnalysis!A:A,0))),0,INDEX(Results_TabularAnalysis!HK:HK,MATCH(A5,Results_TabularAnalysis!A:A,0)))</f>
        <v>0</v>
      </c>
      <c r="SB5" s="33">
        <f>IF(ISERROR(INDEX(Results_TabularAnalysis!HL:HL,MATCH(A5,Results_TabularAnalysis!A:A,0))),0,INDEX(Results_TabularAnalysis!HL:HL,MATCH(A5,Results_TabularAnalysis!A:A,0)))</f>
        <v>0</v>
      </c>
      <c r="SC5" s="33">
        <f>IF(ISERROR(INDEX(Results_TabularAnalysis!HM:HM,MATCH(A5,Results_TabularAnalysis!A:A,0))),0,INDEX(Results_TabularAnalysis!HM:HM,MATCH(A5,Results_TabularAnalysis!A:A,0)))</f>
        <v>0</v>
      </c>
      <c r="SD5" s="33">
        <f>IF(ISERROR(INDEX(Results_TabularAnalysis!HN:HN,MATCH(A5,Results_TabularAnalysis!A:A,0))),0,INDEX(Results_TabularAnalysis!HN:HN,MATCH(A5,Results_TabularAnalysis!A:A,0)))</f>
        <v>0</v>
      </c>
      <c r="SE5" s="33">
        <v>4</v>
      </c>
      <c r="SF5" s="32" t="str">
        <f t="shared" si="91"/>
        <v/>
      </c>
      <c r="SG5" s="43">
        <f t="shared" si="335"/>
        <v>0</v>
      </c>
      <c r="SH5" s="43">
        <f t="shared" si="336"/>
        <v>0</v>
      </c>
      <c r="SI5" s="43">
        <f t="shared" si="337"/>
        <v>0</v>
      </c>
      <c r="SJ5" s="43">
        <f t="shared" si="338"/>
        <v>0</v>
      </c>
      <c r="SK5" s="43">
        <f t="shared" si="339"/>
        <v>0</v>
      </c>
      <c r="SL5" s="43">
        <f t="shared" si="340"/>
        <v>0</v>
      </c>
      <c r="SM5" s="43">
        <f t="shared" si="341"/>
        <v>0</v>
      </c>
      <c r="SN5" s="48">
        <f t="shared" si="342"/>
        <v>0</v>
      </c>
      <c r="SO5" s="62">
        <f t="shared" si="343"/>
        <v>4</v>
      </c>
      <c r="SP5" s="62">
        <f t="shared" si="92"/>
        <v>1.6839999999999997</v>
      </c>
      <c r="SQ5" s="62">
        <f t="shared" si="344"/>
        <v>1</v>
      </c>
      <c r="SR5" s="62">
        <f t="shared" si="345"/>
        <v>1</v>
      </c>
      <c r="SS5" s="62">
        <f>IF(ISERROR(INDEX(Results_TabularAnalysis!HP:HP,MATCH(A5,Results_TabularAnalysis!A:A,0))),0,INDEX(Results_TabularAnalysis!HP:HP,MATCH(A5,Results_TabularAnalysis!A:A,0)))</f>
        <v>0</v>
      </c>
      <c r="ST5" s="62">
        <f>IF(ISERROR(INDEX(Results_TabularAnalysis!HQ:HQ,MATCH(A5,Results_TabularAnalysis!A:A,0))),0,INDEX(Results_TabularAnalysis!HQ:HQ,MATCH(A5,Results_TabularAnalysis!A:A,0)))</f>
        <v>0</v>
      </c>
      <c r="SU5" s="62">
        <f>IF(ISERROR(INDEX(Results_TabularAnalysis!HR:HR,MATCH(A5,Results_TabularAnalysis!A:A,0))),0,INDEX(Results_TabularAnalysis!HR:HR,MATCH(A5,Results_TabularAnalysis!A:A,0)))</f>
        <v>0</v>
      </c>
      <c r="SV5" s="62">
        <f>IF(ISERROR(INDEX(Results_TabularAnalysis!HS:HS,MATCH(A5,Results_TabularAnalysis!A:A,0))),0,INDEX(Results_TabularAnalysis!HS:HS,MATCH(A5,Results_TabularAnalysis!A:A,0)))</f>
        <v>0</v>
      </c>
      <c r="SW5" s="62">
        <f>IF(ISERROR(INDEX(Results_TabularAnalysis!HT:HT,MATCH(A5,Results_TabularAnalysis!A:A,0))),0,INDEX(Results_TabularAnalysis!HT:HT,MATCH(A5,Results_TabularAnalysis!A:A,0)))</f>
        <v>0</v>
      </c>
      <c r="SX5" s="62">
        <f>IF(ISERROR(INDEX(Results_TabularAnalysis!HU:HU,MATCH(A5,Results_TabularAnalysis!A:A,0))),0,INDEX(Results_TabularAnalysis!HU:HU,MATCH(A5,Results_TabularAnalysis!A:A,0)))</f>
        <v>0</v>
      </c>
      <c r="SY5" s="62">
        <f>IF(ISERROR(INDEX(Results_TabularAnalysis!HV:HV,MATCH(A5,Results_TabularAnalysis!A:A,0))),0,INDEX(Results_TabularAnalysis!HV:HV,MATCH(A5,Results_TabularAnalysis!A:A,0)))</f>
        <v>0</v>
      </c>
      <c r="SZ5" s="62">
        <f>IF(ISERROR(INDEX(Results_TabularAnalysis!HW:HW,MATCH(A5,Results_TabularAnalysis!A:A,0))),0,INDEX(Results_TabularAnalysis!HW:HW,MATCH(A5,Results_TabularAnalysis!A:A,0)))</f>
        <v>0</v>
      </c>
      <c r="TA5" s="62">
        <v>4</v>
      </c>
      <c r="TB5" s="63" t="str">
        <f t="shared" si="93"/>
        <v/>
      </c>
      <c r="TC5" s="64">
        <f t="shared" si="346"/>
        <v>0</v>
      </c>
      <c r="TD5" s="64">
        <f t="shared" si="347"/>
        <v>0</v>
      </c>
      <c r="TE5" s="64">
        <f t="shared" si="348"/>
        <v>0</v>
      </c>
      <c r="TF5" s="64">
        <f t="shared" si="349"/>
        <v>0</v>
      </c>
      <c r="TG5" s="64">
        <f t="shared" si="350"/>
        <v>0</v>
      </c>
      <c r="TH5" s="64">
        <f t="shared" si="351"/>
        <v>0</v>
      </c>
      <c r="TI5" s="64">
        <f t="shared" si="352"/>
        <v>0</v>
      </c>
      <c r="TJ5" s="64">
        <f t="shared" si="353"/>
        <v>0</v>
      </c>
      <c r="TK5" s="49">
        <f t="shared" si="354"/>
        <v>0</v>
      </c>
    </row>
    <row r="6" spans="1:531" s="32" customFormat="1" ht="11.25" x14ac:dyDescent="0.2">
      <c r="A6" s="32" t="str">
        <f>IF(Selection_Tool!E6="X",Selection_Tool!A6,"")</f>
        <v/>
      </c>
      <c r="B6" s="33">
        <v>0.68899999999999972</v>
      </c>
      <c r="C6" s="35">
        <f t="shared" si="94"/>
        <v>5</v>
      </c>
      <c r="D6" s="35">
        <f t="shared" si="95"/>
        <v>1.6889999999999996</v>
      </c>
      <c r="E6" s="35">
        <f t="shared" si="96"/>
        <v>1</v>
      </c>
      <c r="F6" s="35">
        <f t="shared" si="97"/>
        <v>1</v>
      </c>
      <c r="G6" s="35">
        <f>IF(ISERROR(INDEX(Results_TabularAnalysis!E:E,MATCH(A6,Results_TabularAnalysis!A:A,0))),0,INDEX(Results_TabularAnalysis!E:E,MATCH(A6,Results_TabularAnalysis!A:A,0)))</f>
        <v>0</v>
      </c>
      <c r="H6" s="35">
        <f>IF(ISERROR(INDEX(Results_TabularAnalysis!F:F,MATCH(A6,Results_TabularAnalysis!A:A,0))),0,INDEX(Results_TabularAnalysis!F:F,MATCH(A6,Results_TabularAnalysis!A:A,0)))</f>
        <v>0</v>
      </c>
      <c r="I6" s="35">
        <v>5</v>
      </c>
      <c r="J6" s="36" t="str">
        <f t="shared" si="0"/>
        <v/>
      </c>
      <c r="K6" s="37">
        <f t="shared" si="98"/>
        <v>0</v>
      </c>
      <c r="L6" s="37">
        <f t="shared" si="99"/>
        <v>0</v>
      </c>
      <c r="M6" s="35">
        <f t="shared" si="100"/>
        <v>0</v>
      </c>
      <c r="N6" s="38">
        <f t="shared" si="101"/>
        <v>5</v>
      </c>
      <c r="O6" s="38">
        <f t="shared" si="1"/>
        <v>1.6889999999999996</v>
      </c>
      <c r="P6" s="38">
        <f t="shared" si="102"/>
        <v>1</v>
      </c>
      <c r="Q6" s="38">
        <f t="shared" si="103"/>
        <v>1</v>
      </c>
      <c r="R6" s="33">
        <f>IF(ISERROR(INDEX(Results_TabularAnalysis!H:H,MATCH(A6,Results_TabularAnalysis!A:A,0))),0,INDEX(Results_TabularAnalysis!H:H,MATCH(A6,Results_TabularAnalysis!A:A,0)))</f>
        <v>0</v>
      </c>
      <c r="S6" s="33">
        <v>5</v>
      </c>
      <c r="T6" s="41" t="str">
        <f t="shared" si="2"/>
        <v/>
      </c>
      <c r="U6" s="34">
        <f t="shared" si="3"/>
        <v>0</v>
      </c>
      <c r="V6" s="35">
        <f t="shared" si="104"/>
        <v>5</v>
      </c>
      <c r="W6" s="35">
        <f t="shared" si="4"/>
        <v>1.6889999999999996</v>
      </c>
      <c r="X6" s="35">
        <f t="shared" si="105"/>
        <v>1</v>
      </c>
      <c r="Y6" s="35">
        <f t="shared" si="106"/>
        <v>1</v>
      </c>
      <c r="Z6" s="35">
        <f>IF(ISERROR(INDEX(Results_TabularAnalysis!I:I,MATCH(A6,Results_TabularAnalysis!A:A,0))),0,INDEX(Results_TabularAnalysis!I:I,MATCH(A6,Results_TabularAnalysis!A:A,0)))</f>
        <v>0</v>
      </c>
      <c r="AA6" s="35">
        <v>5</v>
      </c>
      <c r="AB6" s="36" t="str">
        <f t="shared" si="5"/>
        <v/>
      </c>
      <c r="AC6" s="42">
        <f t="shared" si="107"/>
        <v>0</v>
      </c>
      <c r="AD6" s="33">
        <f t="shared" si="108"/>
        <v>5</v>
      </c>
      <c r="AE6" s="38">
        <f t="shared" si="6"/>
        <v>1.6889999999999996</v>
      </c>
      <c r="AF6" s="33">
        <f t="shared" si="109"/>
        <v>1</v>
      </c>
      <c r="AG6" s="33">
        <f t="shared" si="110"/>
        <v>1</v>
      </c>
      <c r="AH6" s="33">
        <f>IF(ISERROR(INDEX(Results_TabularAnalysis!J:J,MATCH(A6,Results_TabularAnalysis!A:A,0))),0,INDEX(Results_TabularAnalysis!J:J,MATCH(A6,Results_TabularAnalysis!A:A,0)))</f>
        <v>0</v>
      </c>
      <c r="AI6" s="33">
        <v>5</v>
      </c>
      <c r="AJ6" s="32" t="str">
        <f t="shared" si="7"/>
        <v/>
      </c>
      <c r="AK6" s="34">
        <f t="shared" si="111"/>
        <v>0</v>
      </c>
      <c r="AL6" s="35">
        <f t="shared" si="112"/>
        <v>5</v>
      </c>
      <c r="AM6" s="35">
        <f t="shared" si="8"/>
        <v>1.6889999999999996</v>
      </c>
      <c r="AN6" s="35">
        <f t="shared" si="113"/>
        <v>1</v>
      </c>
      <c r="AO6" s="35">
        <f t="shared" si="114"/>
        <v>1</v>
      </c>
      <c r="AP6" s="35">
        <f>IF(ISERROR(INDEX(Results_TabularAnalysis!K:K,MATCH(A6,Results_TabularAnalysis!A:A,0))),0,INDEX(Results_TabularAnalysis!K:K,MATCH(A6,Results_TabularAnalysis!A:A,0)))</f>
        <v>0</v>
      </c>
      <c r="AQ6" s="35">
        <v>5</v>
      </c>
      <c r="AR6" s="36" t="str">
        <f t="shared" si="9"/>
        <v/>
      </c>
      <c r="AS6" s="42">
        <f t="shared" si="115"/>
        <v>0</v>
      </c>
      <c r="AT6" s="33">
        <f t="shared" si="116"/>
        <v>5</v>
      </c>
      <c r="AU6" s="33">
        <f t="shared" si="10"/>
        <v>1.6889999999999996</v>
      </c>
      <c r="AV6" s="33">
        <f t="shared" si="117"/>
        <v>1</v>
      </c>
      <c r="AW6" s="33">
        <f t="shared" si="118"/>
        <v>1</v>
      </c>
      <c r="AX6" s="33">
        <f>IF(ISERROR(INDEX(Results_TabularAnalysis!L:L,MATCH(A6,Results_TabularAnalysis!A:A,0))),0,INDEX(Results_TabularAnalysis!L:L,MATCH(A6,Results_TabularAnalysis!A:A,0)))</f>
        <v>0</v>
      </c>
      <c r="AY6" s="33">
        <v>5</v>
      </c>
      <c r="AZ6" s="32" t="str">
        <f t="shared" si="11"/>
        <v/>
      </c>
      <c r="BA6" s="34">
        <f t="shared" si="119"/>
        <v>0</v>
      </c>
      <c r="BB6" s="35">
        <f t="shared" si="120"/>
        <v>5</v>
      </c>
      <c r="BC6" s="35">
        <f t="shared" si="12"/>
        <v>1.6889999999999996</v>
      </c>
      <c r="BD6" s="35">
        <f t="shared" si="355"/>
        <v>1</v>
      </c>
      <c r="BE6" s="35">
        <f t="shared" si="356"/>
        <v>1</v>
      </c>
      <c r="BF6" s="35">
        <f>IF(ISERROR(INDEX(Results_TabularAnalysis!M:M,MATCH(A6,Results_TabularAnalysis!A:A,0))),0,INDEX(Results_TabularAnalysis!M:M,MATCH(A6,Results_TabularAnalysis!A:A,0)))</f>
        <v>0</v>
      </c>
      <c r="BG6" s="35">
        <v>5</v>
      </c>
      <c r="BH6" s="36" t="str">
        <f t="shared" si="13"/>
        <v/>
      </c>
      <c r="BI6" s="42">
        <f t="shared" si="121"/>
        <v>0</v>
      </c>
      <c r="BJ6" s="33">
        <f t="shared" si="122"/>
        <v>5</v>
      </c>
      <c r="BK6" s="33">
        <f t="shared" si="14"/>
        <v>1.6889999999999996</v>
      </c>
      <c r="BL6" s="33">
        <f t="shared" si="123"/>
        <v>1</v>
      </c>
      <c r="BM6" s="33">
        <f t="shared" si="124"/>
        <v>1</v>
      </c>
      <c r="BN6" s="33">
        <f>IF(ISERROR(INDEX(Results_TabularAnalysis!N:N,MATCH(A6,Results_TabularAnalysis!A:A,0))),0,INDEX(Results_TabularAnalysis!N:N,MATCH(A6,Results_TabularAnalysis!A:A,0)))</f>
        <v>0</v>
      </c>
      <c r="BO6" s="33">
        <v>5</v>
      </c>
      <c r="BP6" s="32" t="str">
        <f t="shared" si="15"/>
        <v/>
      </c>
      <c r="BQ6" s="34">
        <f t="shared" si="125"/>
        <v>0</v>
      </c>
      <c r="BR6" s="35">
        <f t="shared" si="126"/>
        <v>5</v>
      </c>
      <c r="BS6" s="35">
        <f t="shared" si="16"/>
        <v>1.6889999999999996</v>
      </c>
      <c r="BT6" s="35">
        <f t="shared" si="127"/>
        <v>1</v>
      </c>
      <c r="BU6" s="35">
        <f t="shared" si="128"/>
        <v>1</v>
      </c>
      <c r="BV6" s="35">
        <f>IF(ISERROR(INDEX(Results_TabularAnalysis!O:O,MATCH(A6,Results_TabularAnalysis!A:A,0))),0,INDEX(Results_TabularAnalysis!O:O,MATCH(A6,Results_TabularAnalysis!A:A,0)))</f>
        <v>0</v>
      </c>
      <c r="BW6" s="35">
        <v>5</v>
      </c>
      <c r="BX6" s="36" t="str">
        <f t="shared" si="17"/>
        <v/>
      </c>
      <c r="BY6" s="42">
        <f t="shared" si="129"/>
        <v>0</v>
      </c>
      <c r="BZ6" s="33">
        <f t="shared" si="130"/>
        <v>5</v>
      </c>
      <c r="CA6" s="33">
        <f t="shared" si="18"/>
        <v>1.6889999999999996</v>
      </c>
      <c r="CB6" s="33">
        <f t="shared" si="131"/>
        <v>1</v>
      </c>
      <c r="CC6" s="33">
        <f t="shared" si="132"/>
        <v>1</v>
      </c>
      <c r="CD6" s="33">
        <f>IF(ISERROR(INDEX(Results_TabularAnalysis!P:P,MATCH(A6,Results_TabularAnalysis!A:A,0))),0,INDEX(Results_TabularAnalysis!P:P,MATCH(A6,Results_TabularAnalysis!A:A,0)))</f>
        <v>0</v>
      </c>
      <c r="CE6" s="33">
        <v>5</v>
      </c>
      <c r="CF6" s="32" t="str">
        <f t="shared" si="19"/>
        <v/>
      </c>
      <c r="CG6" s="34">
        <f t="shared" si="133"/>
        <v>0</v>
      </c>
      <c r="CH6" s="35">
        <f t="shared" si="134"/>
        <v>5</v>
      </c>
      <c r="CI6" s="35">
        <f t="shared" si="20"/>
        <v>1.6889999999999996</v>
      </c>
      <c r="CJ6" s="35">
        <f t="shared" si="135"/>
        <v>1</v>
      </c>
      <c r="CK6" s="35">
        <f t="shared" si="136"/>
        <v>1</v>
      </c>
      <c r="CL6" s="35">
        <f>IF(ISERROR(INDEX(Results_TabularAnalysis!Q:Q,MATCH(A6,Results_TabularAnalysis!A:A,0))),0,INDEX(Results_TabularAnalysis!Q:Q,MATCH(A6,Results_TabularAnalysis!A:A,0)))</f>
        <v>0</v>
      </c>
      <c r="CM6" s="35">
        <v>5</v>
      </c>
      <c r="CN6" s="36" t="str">
        <f t="shared" si="21"/>
        <v/>
      </c>
      <c r="CO6" s="42">
        <f t="shared" si="137"/>
        <v>0</v>
      </c>
      <c r="CP6" s="33">
        <f t="shared" si="138"/>
        <v>5</v>
      </c>
      <c r="CQ6" s="33">
        <f t="shared" si="22"/>
        <v>1.6889999999999996</v>
      </c>
      <c r="CR6" s="33">
        <f t="shared" si="139"/>
        <v>1</v>
      </c>
      <c r="CS6" s="33">
        <f t="shared" si="140"/>
        <v>1</v>
      </c>
      <c r="CT6" s="33">
        <f>IF(ISERROR(INDEX(Results_TabularAnalysis!R:R,MATCH(A6,Results_TabularAnalysis!A:A,0))),0,INDEX(Results_TabularAnalysis!R:R,MATCH(A6,Results_TabularAnalysis!A:A,0)))</f>
        <v>0</v>
      </c>
      <c r="CU6" s="33">
        <v>5</v>
      </c>
      <c r="CV6" s="32" t="str">
        <f t="shared" si="23"/>
        <v/>
      </c>
      <c r="CW6" s="34">
        <f t="shared" si="141"/>
        <v>0</v>
      </c>
      <c r="CX6" s="35">
        <f t="shared" si="142"/>
        <v>5</v>
      </c>
      <c r="CY6" s="35">
        <f t="shared" si="24"/>
        <v>1.6889999999999996</v>
      </c>
      <c r="CZ6" s="35">
        <f t="shared" si="143"/>
        <v>1</v>
      </c>
      <c r="DA6" s="35">
        <f t="shared" si="144"/>
        <v>1</v>
      </c>
      <c r="DB6" s="35">
        <f>IF(ISERROR(INDEX(Results_TabularAnalysis!U:U,MATCH(A6,Results_TabularAnalysis!A:A,0))),0,INDEX(Results_TabularAnalysis!U:U,MATCH(A6,Results_TabularAnalysis!A:A,0)))</f>
        <v>0</v>
      </c>
      <c r="DC6" s="35">
        <f>IF(ISERROR(INDEX(Results_TabularAnalysis!V:V,MATCH(A6,Results_TabularAnalysis!A:A,0))),0,INDEX(Results_TabularAnalysis!V:V,MATCH(A6,Results_TabularAnalysis!A:A,0)))</f>
        <v>0</v>
      </c>
      <c r="DD6" s="35">
        <f>IF(ISERROR(INDEX(Results_TabularAnalysis!W:W,MATCH(A6,Results_TabularAnalysis!A:A,0))),0,INDEX(Results_TabularAnalysis!W:W,MATCH(A6,Results_TabularAnalysis!A:A,0)))</f>
        <v>0</v>
      </c>
      <c r="DE6" s="35">
        <v>5</v>
      </c>
      <c r="DF6" s="36" t="str">
        <f t="shared" si="25"/>
        <v/>
      </c>
      <c r="DG6" s="37">
        <f t="shared" si="145"/>
        <v>0</v>
      </c>
      <c r="DH6" s="37">
        <f t="shared" si="146"/>
        <v>0</v>
      </c>
      <c r="DI6" s="37">
        <f t="shared" si="147"/>
        <v>0</v>
      </c>
      <c r="DJ6" s="33">
        <f t="shared" si="148"/>
        <v>5</v>
      </c>
      <c r="DK6" s="33">
        <f t="shared" si="26"/>
        <v>1.6889999999999996</v>
      </c>
      <c r="DL6" s="33">
        <f t="shared" si="149"/>
        <v>1</v>
      </c>
      <c r="DM6" s="33">
        <f t="shared" si="150"/>
        <v>1</v>
      </c>
      <c r="DN6" s="33">
        <f>IF(ISERROR(INDEX(Results_TabularAnalysis!Y:Y,MATCH(A6,Results_TabularAnalysis!A:A,0))),0,INDEX(Results_TabularAnalysis!Y:Y,MATCH(A6,Results_TabularAnalysis!A:A,0)))</f>
        <v>0</v>
      </c>
      <c r="DO6" s="33">
        <f>IF(ISERROR(INDEX(Results_TabularAnalysis!Z:Z,MATCH(A6,Results_TabularAnalysis!A:A,0))),0,INDEX(Results_TabularAnalysis!Z:Z,MATCH(A6,Results_TabularAnalysis!A:A,0)))</f>
        <v>0</v>
      </c>
      <c r="DP6" s="33">
        <f>IF(ISERROR(INDEX(Results_TabularAnalysis!AA:AA,MATCH(A6,Results_TabularAnalysis!A:A,0))),0,INDEX(Results_TabularAnalysis!AA:AA,MATCH(A6,Results_TabularAnalysis!A:A,0)))</f>
        <v>0</v>
      </c>
      <c r="DQ6" s="33">
        <f>IF(ISERROR(INDEX(Results_TabularAnalysis!AB:AB,MATCH(A6,Results_TabularAnalysis!A:A,0))),0,INDEX(Results_TabularAnalysis!AB:AB,MATCH(A6,Results_TabularAnalysis!A:A,0)))</f>
        <v>0</v>
      </c>
      <c r="DR6" s="33">
        <v>5</v>
      </c>
      <c r="DS6" s="32" t="str">
        <f t="shared" si="27"/>
        <v/>
      </c>
      <c r="DT6" s="43">
        <f t="shared" si="151"/>
        <v>0</v>
      </c>
      <c r="DU6" s="43">
        <f t="shared" si="152"/>
        <v>0</v>
      </c>
      <c r="DV6" s="43">
        <f t="shared" si="153"/>
        <v>0</v>
      </c>
      <c r="DW6" s="43">
        <f t="shared" si="154"/>
        <v>0</v>
      </c>
      <c r="DX6" s="35">
        <f t="shared" si="155"/>
        <v>5</v>
      </c>
      <c r="DY6" s="35">
        <f t="shared" si="28"/>
        <v>1.6889999999999996</v>
      </c>
      <c r="DZ6" s="35">
        <f t="shared" si="156"/>
        <v>1</v>
      </c>
      <c r="EA6" s="35">
        <f t="shared" si="157"/>
        <v>1</v>
      </c>
      <c r="EB6" s="35">
        <f>IF(ISERROR(INDEX(Results_TabularAnalysis!AD:AD,MATCH(A6,Results_TabularAnalysis!A:A,0))),0,INDEX(Results_TabularAnalysis!AD:AD,MATCH(A6,Results_TabularAnalysis!A:A,0)))</f>
        <v>0</v>
      </c>
      <c r="EC6" s="35">
        <f>IF(ISERROR(INDEX(Results_TabularAnalysis!AE:AE,MATCH(A6,Results_TabularAnalysis!A:A,0))),0,INDEX(Results_TabularAnalysis!AE:AE,MATCH(A6,Results_TabularAnalysis!A:A,0)))</f>
        <v>0</v>
      </c>
      <c r="ED6" s="35">
        <f>IF(ISERROR(INDEX(Results_TabularAnalysis!AF:AF,MATCH(A6,Results_TabularAnalysis!A:A,0))),0,INDEX(Results_TabularAnalysis!AF:AF,MATCH(A6,Results_TabularAnalysis!A:A,0)))</f>
        <v>0</v>
      </c>
      <c r="EE6" s="35">
        <f>IF(ISERROR(INDEX(Results_TabularAnalysis!AG:AG,MATCH(A6,Results_TabularAnalysis!A:A,0))),0,INDEX(Results_TabularAnalysis!AG:AG,MATCH(A6,Results_TabularAnalysis!A:A,0)))</f>
        <v>0</v>
      </c>
      <c r="EF6" s="35">
        <f>IF(ISERROR(INDEX(Results_TabularAnalysis!AH:AH,MATCH(A6,Results_TabularAnalysis!A:A,0))),0,INDEX(Results_TabularAnalysis!AH:AH,MATCH(A6,Results_TabularAnalysis!A:A,0)))</f>
        <v>0</v>
      </c>
      <c r="EG6" s="35">
        <f>IF(ISERROR(INDEX(Results_TabularAnalysis!AI:AI,MATCH(A6,Results_TabularAnalysis!A:A,0))),0,INDEX(Results_TabularAnalysis!AI:AI,MATCH(A6,Results_TabularAnalysis!A:A,0)))</f>
        <v>0</v>
      </c>
      <c r="EH6" s="35">
        <f>IF(ISERROR(INDEX(Results_TabularAnalysis!AJ:AJ,MATCH(A6,Results_TabularAnalysis!A:A,0))),0,INDEX(Results_TabularAnalysis!AJ:AJ,MATCH(A6,Results_TabularAnalysis!A:A,0)))</f>
        <v>0</v>
      </c>
      <c r="EI6" s="35">
        <v>5</v>
      </c>
      <c r="EJ6" s="36" t="str">
        <f t="shared" si="29"/>
        <v/>
      </c>
      <c r="EK6" s="37">
        <f t="shared" si="158"/>
        <v>0</v>
      </c>
      <c r="EL6" s="37">
        <f t="shared" si="159"/>
        <v>0</v>
      </c>
      <c r="EM6" s="37">
        <f t="shared" si="160"/>
        <v>0</v>
      </c>
      <c r="EN6" s="37">
        <f t="shared" si="161"/>
        <v>0</v>
      </c>
      <c r="EO6" s="37">
        <f t="shared" si="162"/>
        <v>0</v>
      </c>
      <c r="EP6" s="37">
        <f t="shared" si="163"/>
        <v>0</v>
      </c>
      <c r="EQ6" s="37">
        <f t="shared" si="164"/>
        <v>0</v>
      </c>
      <c r="ER6" s="44">
        <f t="shared" si="165"/>
        <v>0</v>
      </c>
      <c r="ES6" s="33">
        <f t="shared" si="166"/>
        <v>5</v>
      </c>
      <c r="ET6" s="33">
        <f t="shared" si="30"/>
        <v>1.6889999999999996</v>
      </c>
      <c r="EU6" s="33">
        <f t="shared" si="167"/>
        <v>1</v>
      </c>
      <c r="EV6" s="33">
        <f t="shared" si="168"/>
        <v>1</v>
      </c>
      <c r="EW6" s="70">
        <f t="shared" si="169"/>
        <v>0</v>
      </c>
      <c r="EX6" s="33">
        <f>IF(ISERROR(INDEX(Results_TabularAnalysis!AL:AL,MATCH(A6,Results_TabularAnalysis!A:A,0))),0,INDEX(Results_TabularAnalysis!AL:AL,MATCH(A6,Results_TabularAnalysis!A:A,0)))</f>
        <v>0</v>
      </c>
      <c r="EY6" s="33">
        <f>IF(ISERROR(INDEX(Results_TabularAnalysis!AM:AM,MATCH(A6,Results_TabularAnalysis!A:A,0))),0,INDEX(Results_TabularAnalysis!AM:AM,MATCH(A6,Results_TabularAnalysis!A:A,0)))</f>
        <v>0</v>
      </c>
      <c r="EZ6" s="33">
        <f>IF(ISERROR(INDEX(Results_TabularAnalysis!AN:AN,MATCH(A6,Results_TabularAnalysis!A:A,0))),0,INDEX(Results_TabularAnalysis!AN:AN,MATCH(A6,Results_TabularAnalysis!A:A,0)))</f>
        <v>0</v>
      </c>
      <c r="FA6" s="33">
        <f>IF(ISERROR(INDEX(Results_TabularAnalysis!AO:AO,MATCH(A6,Results_TabularAnalysis!A:A,0))),0,INDEX(Results_TabularAnalysis!AO:AO,MATCH(A6,Results_TabularAnalysis!A:A,0)))</f>
        <v>0</v>
      </c>
      <c r="FB6" s="33">
        <f>IF(ISERROR(INDEX(Results_TabularAnalysis!AP:AP,MATCH(A6,Results_TabularAnalysis!A:A,0))),0,INDEX(Results_TabularAnalysis!AP:AP,MATCH(A6,Results_TabularAnalysis!A:A,0)))</f>
        <v>0</v>
      </c>
      <c r="FC6" s="33">
        <f>IF(ISERROR(INDEX(Results_TabularAnalysis!AQ:AQ,MATCH(A6,Results_TabularAnalysis!A:A,0))),0,INDEX(Results_TabularAnalysis!AQ:AQ,MATCH(A6,Results_TabularAnalysis!A:A,0)))</f>
        <v>0</v>
      </c>
      <c r="FD6" s="33">
        <v>5</v>
      </c>
      <c r="FE6" s="32" t="str">
        <f t="shared" si="31"/>
        <v/>
      </c>
      <c r="FF6" s="43">
        <f t="shared" si="170"/>
        <v>0</v>
      </c>
      <c r="FG6" s="43">
        <f t="shared" si="171"/>
        <v>0</v>
      </c>
      <c r="FH6" s="43">
        <f t="shared" si="172"/>
        <v>0</v>
      </c>
      <c r="FI6" s="43">
        <f t="shared" si="173"/>
        <v>0</v>
      </c>
      <c r="FJ6" s="43">
        <f t="shared" si="174"/>
        <v>0</v>
      </c>
      <c r="FK6" s="43">
        <f t="shared" si="175"/>
        <v>0</v>
      </c>
      <c r="FL6" s="47">
        <f t="shared" si="176"/>
        <v>0</v>
      </c>
      <c r="FM6" s="35">
        <f t="shared" si="177"/>
        <v>5</v>
      </c>
      <c r="FN6" s="35">
        <f t="shared" si="32"/>
        <v>1.6889999999999996</v>
      </c>
      <c r="FO6" s="35">
        <f t="shared" si="178"/>
        <v>1</v>
      </c>
      <c r="FP6" s="35">
        <f t="shared" si="179"/>
        <v>1</v>
      </c>
      <c r="FQ6" s="35">
        <f>IF(ISERROR(INDEX(Results_TabularAnalysis!AS:AS,MATCH(A6,Results_TabularAnalysis!A:A,0))),0,INDEX(Results_TabularAnalysis!AS:AS,MATCH(A6,Results_TabularAnalysis!A:A,0)))</f>
        <v>0</v>
      </c>
      <c r="FR6" s="35">
        <f>IF(ISERROR(INDEX(Results_TabularAnalysis!AT:AT,MATCH(A6,Results_TabularAnalysis!A:A,0))),0,INDEX(Results_TabularAnalysis!AT:AT,MATCH(A6,Results_TabularAnalysis!A:A,0)))</f>
        <v>0</v>
      </c>
      <c r="FS6" s="35">
        <f>IF(ISERROR(INDEX(Results_TabularAnalysis!AU:AU,MATCH(A6,Results_TabularAnalysis!A:A,0))),0,INDEX(Results_TabularAnalysis!AU:AU,MATCH(A6,Results_TabularAnalysis!A:A,0)))</f>
        <v>0</v>
      </c>
      <c r="FT6" s="35">
        <f>IF(ISERROR(INDEX(Results_TabularAnalysis!AV:AV,MATCH(A6,Results_TabularAnalysis!A:A,0))),0,INDEX(Results_TabularAnalysis!AV:AV,MATCH(A6,Results_TabularAnalysis!A:A,0)))</f>
        <v>0</v>
      </c>
      <c r="FU6" s="35">
        <f>IF(ISERROR(INDEX(Results_TabularAnalysis!AW:AW,MATCH(A6,Results_TabularAnalysis!A:A,0))),0,INDEX(Results_TabularAnalysis!AW:AW,MATCH(A6,Results_TabularAnalysis!A:A,0)))</f>
        <v>0</v>
      </c>
      <c r="FV6" s="35">
        <v>5</v>
      </c>
      <c r="FW6" s="36" t="str">
        <f t="shared" si="33"/>
        <v/>
      </c>
      <c r="FX6" s="37">
        <f t="shared" si="180"/>
        <v>0</v>
      </c>
      <c r="FY6" s="37">
        <f t="shared" si="181"/>
        <v>0</v>
      </c>
      <c r="FZ6" s="37">
        <f t="shared" si="182"/>
        <v>0</v>
      </c>
      <c r="GA6" s="37">
        <f t="shared" si="183"/>
        <v>0</v>
      </c>
      <c r="GB6" s="37">
        <f t="shared" si="184"/>
        <v>0</v>
      </c>
      <c r="GC6" s="49">
        <f t="shared" si="185"/>
        <v>0</v>
      </c>
      <c r="GD6" s="38">
        <f t="shared" si="186"/>
        <v>5</v>
      </c>
      <c r="GE6" s="38">
        <f t="shared" si="34"/>
        <v>1.6889999999999996</v>
      </c>
      <c r="GF6" s="38">
        <f t="shared" si="187"/>
        <v>1</v>
      </c>
      <c r="GG6" s="38">
        <f t="shared" si="188"/>
        <v>1</v>
      </c>
      <c r="GH6" s="33">
        <f>IF(ISERROR(INDEX(Results_TabularAnalysis!AY:AY,MATCH(A6,Results_TabularAnalysis!A:A,0))),0,INDEX(Results_TabularAnalysis!AY:AY,MATCH(A6,Results_TabularAnalysis!A:A,0)))</f>
        <v>0</v>
      </c>
      <c r="GI6" s="33">
        <f>IF(ISERROR(INDEX(Results_TabularAnalysis!AZ:AZ,MATCH(A6,Results_TabularAnalysis!A:A,0))),0,INDEX(Results_TabularAnalysis!AZ:AZ,MATCH(A6,Results_TabularAnalysis!A:A,0)))</f>
        <v>0</v>
      </c>
      <c r="GJ6" s="33">
        <f>IF(ISERROR(INDEX(Results_TabularAnalysis!BA:BA,MATCH(A6,Results_TabularAnalysis!A:A,0))),0,INDEX(Results_TabularAnalysis!BA:BA,MATCH(A6,Results_TabularAnalysis!A:A,0)))</f>
        <v>0</v>
      </c>
      <c r="GK6" s="33">
        <f>IF(ISERROR(INDEX(Results_TabularAnalysis!BB:BB,MATCH(A6,Results_TabularAnalysis!A:A,0))),0,INDEX(Results_TabularAnalysis!BB:BB,MATCH(A6,Results_TabularAnalysis!A:A,0)))</f>
        <v>0</v>
      </c>
      <c r="GL6" s="33">
        <f>IF(ISERROR(INDEX(Results_TabularAnalysis!BC:BC,MATCH(A6,Results_TabularAnalysis!A:A,0))),0,INDEX(Results_TabularAnalysis!BC:BC,MATCH(A6,Results_TabularAnalysis!A:A,0)))</f>
        <v>0</v>
      </c>
      <c r="GM6" s="33">
        <v>5</v>
      </c>
      <c r="GN6" s="32" t="str">
        <f t="shared" si="35"/>
        <v/>
      </c>
      <c r="GO6" s="43">
        <f t="shared" si="189"/>
        <v>0</v>
      </c>
      <c r="GP6" s="43">
        <f t="shared" si="190"/>
        <v>0</v>
      </c>
      <c r="GQ6" s="43">
        <f t="shared" si="191"/>
        <v>0</v>
      </c>
      <c r="GR6" s="43">
        <f t="shared" si="192"/>
        <v>0</v>
      </c>
      <c r="GS6" s="43">
        <f t="shared" si="193"/>
        <v>0</v>
      </c>
      <c r="GT6" s="48">
        <f t="shared" si="194"/>
        <v>0</v>
      </c>
      <c r="GU6" s="35">
        <f t="shared" si="195"/>
        <v>5</v>
      </c>
      <c r="GV6" s="35">
        <f t="shared" si="36"/>
        <v>1.6889999999999996</v>
      </c>
      <c r="GW6" s="35">
        <f t="shared" si="196"/>
        <v>1</v>
      </c>
      <c r="GX6" s="35">
        <f t="shared" si="197"/>
        <v>1</v>
      </c>
      <c r="GY6" s="35">
        <f>IF(ISERROR(INDEX(Results_TabularAnalysis!BE:BE,MATCH(A6,Results_TabularAnalysis!A:A,0))),0,INDEX(Results_TabularAnalysis!BE:BE,MATCH(A6,Results_TabularAnalysis!A:A,0)))</f>
        <v>0</v>
      </c>
      <c r="GZ6" s="35">
        <f>IF(ISERROR(INDEX(Results_TabularAnalysis!BF:BF,MATCH(A6,Results_TabularAnalysis!A:A,0))),0,INDEX(Results_TabularAnalysis!BF:BF,MATCH(A6,Results_TabularAnalysis!A:A,0)))</f>
        <v>0</v>
      </c>
      <c r="HA6" s="35">
        <f>IF(ISERROR(INDEX(Results_TabularAnalysis!BG:BG,MATCH(A6,Results_TabularAnalysis!A:A,0))),0,INDEX(Results_TabularAnalysis!BG:BG,MATCH(A6,Results_TabularAnalysis!A:A,0)))</f>
        <v>0</v>
      </c>
      <c r="HB6" s="35">
        <f>IF(ISERROR(INDEX(Results_TabularAnalysis!BH:BH,MATCH(A6,Results_TabularAnalysis!A:A,0))),0,INDEX(Results_TabularAnalysis!BH:BH,MATCH(A6,Results_TabularAnalysis!A:A,0)))</f>
        <v>0</v>
      </c>
      <c r="HC6" s="35">
        <f>IF(ISERROR(INDEX(Results_TabularAnalysis!BI:BI,MATCH(A6,Results_TabularAnalysis!A:A,0))),0,INDEX(Results_TabularAnalysis!BI:BI,MATCH(A6,Results_TabularAnalysis!A:A,0)))</f>
        <v>0</v>
      </c>
      <c r="HD6" s="35">
        <v>5</v>
      </c>
      <c r="HE6" s="36" t="str">
        <f t="shared" si="37"/>
        <v/>
      </c>
      <c r="HF6" s="37">
        <f t="shared" si="198"/>
        <v>0</v>
      </c>
      <c r="HG6" s="37">
        <f t="shared" si="199"/>
        <v>0</v>
      </c>
      <c r="HH6" s="37">
        <f t="shared" si="200"/>
        <v>0</v>
      </c>
      <c r="HI6" s="37">
        <f t="shared" si="201"/>
        <v>0</v>
      </c>
      <c r="HJ6" s="37">
        <f t="shared" si="202"/>
        <v>0</v>
      </c>
      <c r="HK6" s="50">
        <f t="shared" si="203"/>
        <v>0</v>
      </c>
      <c r="HL6" s="38">
        <f t="shared" si="204"/>
        <v>5</v>
      </c>
      <c r="HM6" s="38">
        <f t="shared" si="38"/>
        <v>1.6889999999999996</v>
      </c>
      <c r="HN6" s="38">
        <f t="shared" si="205"/>
        <v>1</v>
      </c>
      <c r="HO6" s="38">
        <f t="shared" si="206"/>
        <v>1</v>
      </c>
      <c r="HP6" s="33">
        <f>IF(ISERROR(INDEX(Results_TabularAnalysis!BK:BK,MATCH(A6,Results_TabularAnalysis!A:A,0))),0,INDEX(Results_TabularAnalysis!BK:BK,MATCH(A6,Results_TabularAnalysis!A:A,0)))</f>
        <v>0</v>
      </c>
      <c r="HQ6" s="33">
        <f>IF(ISERROR(INDEX(Results_TabularAnalysis!BL:BL,MATCH(A6,Results_TabularAnalysis!A:A,0))),0,INDEX(Results_TabularAnalysis!BL:BL,MATCH(A6,Results_TabularAnalysis!A:A,0)))</f>
        <v>0</v>
      </c>
      <c r="HR6" s="33">
        <f>IF(ISERROR(INDEX(Results_TabularAnalysis!BM:BM,MATCH(A6,Results_TabularAnalysis!A:A,0))),0,INDEX(Results_TabularAnalysis!BM:BM,MATCH(A6,Results_TabularAnalysis!A:A,0)))</f>
        <v>0</v>
      </c>
      <c r="HS6" s="33">
        <f>IF(ISERROR(INDEX(Results_TabularAnalysis!BN:BN,MATCH(A6,Results_TabularAnalysis!A:A,0))),0,INDEX(Results_TabularAnalysis!BN:BN,MATCH(A6,Results_TabularAnalysis!A:A,0)))</f>
        <v>0</v>
      </c>
      <c r="HT6" s="33">
        <f>IF(ISERROR(INDEX(Results_TabularAnalysis!BO:BO,MATCH(A6,Results_TabularAnalysis!A:A,0))),0,INDEX(Results_TabularAnalysis!BO:BO,MATCH(A6,Results_TabularAnalysis!A:A,0)))</f>
        <v>0</v>
      </c>
      <c r="HU6" s="33">
        <v>5</v>
      </c>
      <c r="HV6" s="32" t="str">
        <f t="shared" si="39"/>
        <v/>
      </c>
      <c r="HW6" s="43">
        <f t="shared" si="207"/>
        <v>0</v>
      </c>
      <c r="HX6" s="43">
        <f t="shared" si="208"/>
        <v>0</v>
      </c>
      <c r="HY6" s="43">
        <f t="shared" si="209"/>
        <v>0</v>
      </c>
      <c r="HZ6" s="43">
        <f t="shared" si="210"/>
        <v>0</v>
      </c>
      <c r="IA6" s="43">
        <f t="shared" si="211"/>
        <v>0</v>
      </c>
      <c r="IB6" s="48">
        <f t="shared" si="212"/>
        <v>0</v>
      </c>
      <c r="IC6" s="35">
        <f t="shared" si="213"/>
        <v>5</v>
      </c>
      <c r="ID6" s="35">
        <f t="shared" si="40"/>
        <v>1.6889999999999996</v>
      </c>
      <c r="IE6" s="35">
        <f t="shared" si="214"/>
        <v>1</v>
      </c>
      <c r="IF6" s="35">
        <f t="shared" si="215"/>
        <v>1</v>
      </c>
      <c r="IG6" s="35">
        <f>IF(ISERROR(INDEX(Results_TabularAnalysis!BQ:BQ,MATCH(A6,Results_TabularAnalysis!A:A,0))),0,INDEX(Results_TabularAnalysis!BQ:BQ,MATCH(A6,Results_TabularAnalysis!A:A,0)))</f>
        <v>0</v>
      </c>
      <c r="IH6" s="35">
        <f>IF(ISERROR(INDEX(Results_TabularAnalysis!BR:BR,MATCH(A6,Results_TabularAnalysis!A:A,0))),0,INDEX(Results_TabularAnalysis!BR:BR,MATCH(A6,Results_TabularAnalysis!A:A,0)))</f>
        <v>0</v>
      </c>
      <c r="II6" s="35">
        <f>IF(ISERROR(INDEX(Results_TabularAnalysis!BS:BS,MATCH(A6,Results_TabularAnalysis!A:A,0))),0,INDEX(Results_TabularAnalysis!BS:BS,MATCH(A6,Results_TabularAnalysis!A:A,0)))</f>
        <v>0</v>
      </c>
      <c r="IJ6" s="35">
        <f>IF(ISERROR(INDEX(Results_TabularAnalysis!BT:BT,MATCH(A6,Results_TabularAnalysis!A:A,0))),0,INDEX(Results_TabularAnalysis!BT:BT,MATCH(A6,Results_TabularAnalysis!A:A,0)))</f>
        <v>0</v>
      </c>
      <c r="IK6" s="35">
        <f>IF(ISERROR(INDEX(Results_TabularAnalysis!BU:BU,MATCH(A6,Results_TabularAnalysis!A:A,0))),0,INDEX(Results_TabularAnalysis!BU:BU,MATCH(A6,Results_TabularAnalysis!A:A,0)))</f>
        <v>0</v>
      </c>
      <c r="IL6" s="35">
        <v>5</v>
      </c>
      <c r="IM6" s="36" t="str">
        <f t="shared" si="41"/>
        <v/>
      </c>
      <c r="IN6" s="37">
        <f t="shared" si="216"/>
        <v>0</v>
      </c>
      <c r="IO6" s="37">
        <f t="shared" si="217"/>
        <v>0</v>
      </c>
      <c r="IP6" s="37">
        <f t="shared" si="218"/>
        <v>0</v>
      </c>
      <c r="IQ6" s="37">
        <f t="shared" si="219"/>
        <v>0</v>
      </c>
      <c r="IR6" s="37">
        <f t="shared" si="220"/>
        <v>0</v>
      </c>
      <c r="IS6" s="50">
        <f t="shared" si="221"/>
        <v>0</v>
      </c>
      <c r="IT6" s="38">
        <f t="shared" si="222"/>
        <v>5</v>
      </c>
      <c r="IU6" s="38">
        <f t="shared" si="42"/>
        <v>1.6889999999999996</v>
      </c>
      <c r="IV6" s="38">
        <f t="shared" si="223"/>
        <v>1</v>
      </c>
      <c r="IW6" s="38">
        <f t="shared" si="224"/>
        <v>1</v>
      </c>
      <c r="IX6" s="33">
        <f>IF(ISERROR(INDEX(Results_TabularAnalysis!BW:BW,MATCH(A6,Results_TabularAnalysis!A:A,0))),0,INDEX(Results_TabularAnalysis!BW:BW,MATCH(A6,Results_TabularAnalysis!A:A,0)))</f>
        <v>0</v>
      </c>
      <c r="IY6" s="33">
        <f>IF(ISERROR(INDEX(Results_TabularAnalysis!BX:BX,MATCH(A6,Results_TabularAnalysis!A:A,0))),0,INDEX(Results_TabularAnalysis!BX:BX,MATCH(A6,Results_TabularAnalysis!A:A,0)))</f>
        <v>0</v>
      </c>
      <c r="IZ6" s="33">
        <f>IF(ISERROR(INDEX(Results_TabularAnalysis!BY:BY,MATCH(A6,Results_TabularAnalysis!A:A,0))),0,INDEX(Results_TabularAnalysis!BY:BY,MATCH(A6,Results_TabularAnalysis!A:A,0)))</f>
        <v>0</v>
      </c>
      <c r="JA6" s="33">
        <f>IF(ISERROR(INDEX(Results_TabularAnalysis!BZ:BZ,MATCH(A6,Results_TabularAnalysis!A:A,0))),0,INDEX(Results_TabularAnalysis!BZ:BZ,MATCH(A6,Results_TabularAnalysis!A:A,0)))</f>
        <v>0</v>
      </c>
      <c r="JB6" s="33">
        <f>IF(ISERROR(INDEX(Results_TabularAnalysis!CA:CA,MATCH(A6,Results_TabularAnalysis!A:A,0))),0,INDEX(Results_TabularAnalysis!CA:CA,MATCH(A6,Results_TabularAnalysis!A:A,0)))</f>
        <v>0</v>
      </c>
      <c r="JC6" s="33">
        <v>5</v>
      </c>
      <c r="JD6" s="51" t="str">
        <f t="shared" si="43"/>
        <v/>
      </c>
      <c r="JE6" s="52">
        <f t="shared" si="225"/>
        <v>0</v>
      </c>
      <c r="JF6" s="52">
        <f t="shared" si="226"/>
        <v>0</v>
      </c>
      <c r="JG6" s="52">
        <f t="shared" si="227"/>
        <v>0</v>
      </c>
      <c r="JH6" s="52">
        <f t="shared" si="228"/>
        <v>0</v>
      </c>
      <c r="JI6" s="52">
        <f t="shared" si="229"/>
        <v>0</v>
      </c>
      <c r="JJ6" s="53">
        <f t="shared" si="230"/>
        <v>0</v>
      </c>
      <c r="JK6" s="35">
        <f t="shared" si="231"/>
        <v>5</v>
      </c>
      <c r="JL6" s="35">
        <f t="shared" si="44"/>
        <v>1.6889999999999996</v>
      </c>
      <c r="JM6" s="35">
        <f t="shared" si="232"/>
        <v>1</v>
      </c>
      <c r="JN6" s="35">
        <f t="shared" si="233"/>
        <v>1</v>
      </c>
      <c r="JO6" s="35">
        <f>IF(ISERROR(INDEX(Results_TabularAnalysis!CC:CC,MATCH(A6,Results_TabularAnalysis!A:A,0))),0,INDEX(Results_TabularAnalysis!CC:CC,MATCH(A6,Results_TabularAnalysis!A:A,0)))</f>
        <v>0</v>
      </c>
      <c r="JP6" s="35">
        <f>IF(ISERROR(INDEX(Results_TabularAnalysis!CD:CD,MATCH(A6,Results_TabularAnalysis!A:A,0))),0,INDEX(Results_TabularAnalysis!CD:CD,MATCH(A6,Results_TabularAnalysis!A:A,0)))</f>
        <v>0</v>
      </c>
      <c r="JQ6" s="35">
        <f>IF(ISERROR(INDEX(Results_TabularAnalysis!CE:CE,MATCH(A6,Results_TabularAnalysis!A:A,0))),0,INDEX(Results_TabularAnalysis!CE:CE,MATCH(A6,Results_TabularAnalysis!A:A,0)))</f>
        <v>0</v>
      </c>
      <c r="JR6" s="35">
        <f>IF(ISERROR(INDEX(Results_TabularAnalysis!CF:CF,MATCH(A6,Results_TabularAnalysis!A:A,0))),0,INDEX(Results_TabularAnalysis!CF:CF,MATCH(A6,Results_TabularAnalysis!A:A,0)))</f>
        <v>0</v>
      </c>
      <c r="JS6" s="35">
        <f>IF(ISERROR(INDEX(Results_TabularAnalysis!CG:CG,MATCH(A6,Results_TabularAnalysis!A:A,0))),0,INDEX(Results_TabularAnalysis!CG:CG,MATCH(A6,Results_TabularAnalysis!A:A,0)))</f>
        <v>0</v>
      </c>
      <c r="JT6" s="35">
        <v>5</v>
      </c>
      <c r="JU6" s="36" t="str">
        <f t="shared" si="45"/>
        <v/>
      </c>
      <c r="JV6" s="37">
        <f t="shared" si="234"/>
        <v>0</v>
      </c>
      <c r="JW6" s="37">
        <f t="shared" si="235"/>
        <v>0</v>
      </c>
      <c r="JX6" s="37">
        <f t="shared" si="236"/>
        <v>0</v>
      </c>
      <c r="JY6" s="37">
        <f t="shared" si="237"/>
        <v>0</v>
      </c>
      <c r="JZ6" s="37">
        <f t="shared" si="238"/>
        <v>0</v>
      </c>
      <c r="KA6" s="50">
        <f t="shared" si="239"/>
        <v>0</v>
      </c>
      <c r="KB6" s="38">
        <f t="shared" si="240"/>
        <v>5</v>
      </c>
      <c r="KC6" s="38">
        <f t="shared" si="46"/>
        <v>1.6889999999999996</v>
      </c>
      <c r="KD6" s="38">
        <f t="shared" si="241"/>
        <v>1</v>
      </c>
      <c r="KE6" s="38">
        <f t="shared" si="242"/>
        <v>1</v>
      </c>
      <c r="KF6" s="33">
        <f>IF(ISERROR(INDEX(Results_TabularAnalysis!CI:CI,MATCH(A6,Results_TabularAnalysis!A:A,0))),0,INDEX(Results_TabularAnalysis!CI:CI,MATCH(A6,Results_TabularAnalysis!A:A,0)))</f>
        <v>0</v>
      </c>
      <c r="KG6" s="33">
        <f>IF(ISERROR(INDEX(Results_TabularAnalysis!CJ:CJ,MATCH(A6,Results_TabularAnalysis!A:A,0))),0,INDEX(Results_TabularAnalysis!CJ:CJ,MATCH(A6,Results_TabularAnalysis!A:A,0)))</f>
        <v>0</v>
      </c>
      <c r="KH6" s="33">
        <f>IF(ISERROR(INDEX(Results_TabularAnalysis!CK:CK,MATCH(A6,Results_TabularAnalysis!A:A,0))),0,INDEX(Results_TabularAnalysis!CK:CK,MATCH(A6,Results_TabularAnalysis!A:A,0)))</f>
        <v>0</v>
      </c>
      <c r="KI6" s="33">
        <f>IF(ISERROR(INDEX(Results_TabularAnalysis!CL:CL,MATCH(A6,Results_TabularAnalysis!A:A,0))),0,INDEX(Results_TabularAnalysis!CL:CL,MATCH(A6,Results_TabularAnalysis!A:A,0)))</f>
        <v>0</v>
      </c>
      <c r="KJ6" s="33">
        <f>IF(ISERROR(INDEX(Results_TabularAnalysis!CM:CM,MATCH(A6,Results_TabularAnalysis!A:A,0))),0,INDEX(Results_TabularAnalysis!CM:CM,MATCH(A6,Results_TabularAnalysis!A:A,0)))</f>
        <v>0</v>
      </c>
      <c r="KK6" s="33">
        <v>5</v>
      </c>
      <c r="KL6" s="51" t="str">
        <f t="shared" si="47"/>
        <v/>
      </c>
      <c r="KM6" s="52">
        <f t="shared" si="243"/>
        <v>0</v>
      </c>
      <c r="KN6" s="52">
        <f t="shared" si="244"/>
        <v>0</v>
      </c>
      <c r="KO6" s="52">
        <f t="shared" si="245"/>
        <v>0</v>
      </c>
      <c r="KP6" s="52">
        <f t="shared" si="246"/>
        <v>0</v>
      </c>
      <c r="KQ6" s="52">
        <f t="shared" si="247"/>
        <v>0</v>
      </c>
      <c r="KR6" s="53">
        <f t="shared" si="248"/>
        <v>0</v>
      </c>
      <c r="KS6" s="35">
        <f t="shared" si="249"/>
        <v>5</v>
      </c>
      <c r="KT6" s="35">
        <f t="shared" si="48"/>
        <v>1.6889999999999996</v>
      </c>
      <c r="KU6" s="35">
        <f t="shared" si="250"/>
        <v>1</v>
      </c>
      <c r="KV6" s="35">
        <f t="shared" si="251"/>
        <v>1</v>
      </c>
      <c r="KW6" s="71">
        <f>IF(ISERROR(INDEX(Results_TabularAnalysis!CO:CO,MATCH(A6,Results_TabularAnalysis!A:A,0))),0,INDEX(Results_TabularAnalysis!CO:CO,MATCH(A6,Results_TabularAnalysis!A:A,0)))</f>
        <v>0</v>
      </c>
      <c r="KX6" s="71">
        <f>IF(ISERROR(INDEX(Results_TabularAnalysis!CP:CP,MATCH(A6,Results_TabularAnalysis!A:A,0))),0,INDEX(Results_TabularAnalysis!CP:CP,MATCH(A6,Results_TabularAnalysis!A:A,0)))</f>
        <v>0</v>
      </c>
      <c r="KY6" s="71">
        <f>IF(ISERROR(INDEX(Results_TabularAnalysis!CQ:CQ,MATCH(A6,Results_TabularAnalysis!A:A,0))),0,INDEX(Results_TabularAnalysis!CQ:CQ,MATCH(A6,Results_TabularAnalysis!A:A,0)))</f>
        <v>0</v>
      </c>
      <c r="KZ6" s="71">
        <f>IF(ISERROR(INDEX(Results_TabularAnalysis!CR:CR,MATCH(A6,Results_TabularAnalysis!A:A,0))),0,INDEX(Results_TabularAnalysis!CR:CR,MATCH(A6,Results_TabularAnalysis!A:A,0)))</f>
        <v>0</v>
      </c>
      <c r="LA6" s="71">
        <f>IF(ISERROR(INDEX(Results_TabularAnalysis!CS:CS,MATCH(A6,Results_TabularAnalysis!A:A,0))),0,INDEX(Results_TabularAnalysis!CS:CS,MATCH(A6,Results_TabularAnalysis!A:A,0)))</f>
        <v>0</v>
      </c>
      <c r="LB6" s="35">
        <v>5</v>
      </c>
      <c r="LC6" s="36" t="str">
        <f t="shared" si="49"/>
        <v/>
      </c>
      <c r="LD6" s="37">
        <f t="shared" si="50"/>
        <v>0</v>
      </c>
      <c r="LE6" s="37">
        <f t="shared" si="51"/>
        <v>0</v>
      </c>
      <c r="LF6" s="37">
        <f t="shared" si="52"/>
        <v>0</v>
      </c>
      <c r="LG6" s="37">
        <f t="shared" si="53"/>
        <v>0</v>
      </c>
      <c r="LH6" s="37">
        <f t="shared" si="54"/>
        <v>0</v>
      </c>
      <c r="LI6" s="50">
        <f t="shared" si="252"/>
        <v>0</v>
      </c>
      <c r="LJ6" s="38">
        <f t="shared" si="253"/>
        <v>5</v>
      </c>
      <c r="LK6" s="38">
        <f t="shared" si="55"/>
        <v>1.6889999999999996</v>
      </c>
      <c r="LL6" s="38">
        <f t="shared" si="254"/>
        <v>1</v>
      </c>
      <c r="LM6" s="38">
        <f t="shared" si="255"/>
        <v>1</v>
      </c>
      <c r="LN6" s="38">
        <f>IF(ISERROR(INDEX(Results_TabularAnalysis!CU:CU,MATCH(A6,Results_TabularAnalysis!A:A,0))),0,INDEX(Results_TabularAnalysis!CU:CU,MATCH(A6,Results_TabularAnalysis!A:A,0)))</f>
        <v>0</v>
      </c>
      <c r="LO6" s="33">
        <v>5</v>
      </c>
      <c r="LP6" s="51" t="str">
        <f t="shared" si="56"/>
        <v/>
      </c>
      <c r="LQ6" s="52">
        <f t="shared" si="57"/>
        <v>0</v>
      </c>
      <c r="LR6" s="35">
        <f t="shared" si="256"/>
        <v>5</v>
      </c>
      <c r="LS6" s="35">
        <f t="shared" si="58"/>
        <v>1.6889999999999996</v>
      </c>
      <c r="LT6" s="35">
        <f t="shared" si="257"/>
        <v>1</v>
      </c>
      <c r="LU6" s="35">
        <f t="shared" si="258"/>
        <v>1</v>
      </c>
      <c r="LV6" s="35">
        <f>IF(ISERROR(INDEX(Results_TabularAnalysis!CV:CV,MATCH(A6,Results_TabularAnalysis!A:A,0))),0,INDEX(Results_TabularAnalysis!CV:CV,MATCH(A6,Results_TabularAnalysis!A:A,0)))</f>
        <v>0</v>
      </c>
      <c r="LW6" s="35">
        <v>5</v>
      </c>
      <c r="LX6" s="36" t="str">
        <f t="shared" si="59"/>
        <v/>
      </c>
      <c r="LY6" s="37">
        <f t="shared" si="259"/>
        <v>0</v>
      </c>
      <c r="LZ6" s="38">
        <f t="shared" si="260"/>
        <v>5</v>
      </c>
      <c r="MA6" s="38">
        <f t="shared" si="60"/>
        <v>1.6889999999999996</v>
      </c>
      <c r="MB6" s="38">
        <f t="shared" si="261"/>
        <v>1</v>
      </c>
      <c r="MC6" s="38">
        <f t="shared" si="262"/>
        <v>1</v>
      </c>
      <c r="MD6" s="33">
        <f>IF(ISERROR(INDEX(Results_TabularAnalysis!CW:CW,MATCH(A6,Results_TabularAnalysis!A:A,0))),0,INDEX(Results_TabularAnalysis!CW:CW,MATCH(A6,Results_TabularAnalysis!A:A,0)))</f>
        <v>0</v>
      </c>
      <c r="ME6" s="33">
        <v>5</v>
      </c>
      <c r="MF6" s="51" t="str">
        <f t="shared" si="61"/>
        <v/>
      </c>
      <c r="MG6" s="52">
        <f t="shared" si="263"/>
        <v>0</v>
      </c>
      <c r="MH6" s="35">
        <f t="shared" si="264"/>
        <v>5</v>
      </c>
      <c r="MI6" s="35">
        <f t="shared" si="62"/>
        <v>1.6889999999999996</v>
      </c>
      <c r="MJ6" s="35">
        <f t="shared" si="265"/>
        <v>1</v>
      </c>
      <c r="MK6" s="35">
        <f t="shared" si="266"/>
        <v>1</v>
      </c>
      <c r="ML6" s="35">
        <f>IF(ISERROR(INDEX(Results_TabularAnalysis!CX:CX,MATCH(A6,Results_TabularAnalysis!A:A,0))),0,INDEX(Results_TabularAnalysis!CX:CX,MATCH(A6,Results_TabularAnalysis!A:A,0)))</f>
        <v>0</v>
      </c>
      <c r="MM6" s="35">
        <v>5</v>
      </c>
      <c r="MN6" s="36" t="str">
        <f t="shared" si="63"/>
        <v/>
      </c>
      <c r="MO6" s="37">
        <f t="shared" si="267"/>
        <v>0</v>
      </c>
      <c r="MP6" s="38">
        <f t="shared" si="268"/>
        <v>5</v>
      </c>
      <c r="MQ6" s="38">
        <f t="shared" si="64"/>
        <v>1.6889999999999996</v>
      </c>
      <c r="MR6" s="38">
        <f t="shared" si="269"/>
        <v>1</v>
      </c>
      <c r="MS6" s="38">
        <f t="shared" si="270"/>
        <v>1</v>
      </c>
      <c r="MT6" s="33">
        <f>IF(ISERROR(INDEX(Results_TabularAnalysis!CY:CY,MATCH(A6,Results_TabularAnalysis!A:A,0))),0,INDEX(Results_TabularAnalysis!CY:CY,MATCH(A6,Results_TabularAnalysis!A:A,0)))</f>
        <v>0</v>
      </c>
      <c r="MU6" s="33">
        <v>5</v>
      </c>
      <c r="MV6" s="51" t="str">
        <f t="shared" si="65"/>
        <v/>
      </c>
      <c r="MW6" s="52">
        <f t="shared" si="271"/>
        <v>0</v>
      </c>
      <c r="MX6" s="35">
        <f t="shared" si="272"/>
        <v>5</v>
      </c>
      <c r="MY6" s="35">
        <f t="shared" si="66"/>
        <v>1.6889999999999996</v>
      </c>
      <c r="MZ6" s="35">
        <f t="shared" si="273"/>
        <v>1</v>
      </c>
      <c r="NA6" s="35">
        <f t="shared" si="274"/>
        <v>1</v>
      </c>
      <c r="NB6" s="35">
        <f>IF(ISERROR(INDEX(Results_TabularAnalysis!CZ:CZ,MATCH(A6,Results_TabularAnalysis!A:A,0))),0,INDEX(Results_TabularAnalysis!CZ:CZ,MATCH(A6,Results_TabularAnalysis!A:A,0)))</f>
        <v>0</v>
      </c>
      <c r="NC6" s="35">
        <v>5</v>
      </c>
      <c r="ND6" s="36" t="str">
        <f t="shared" si="67"/>
        <v/>
      </c>
      <c r="NE6" s="37">
        <f t="shared" si="275"/>
        <v>0</v>
      </c>
      <c r="NF6" s="38">
        <f t="shared" si="276"/>
        <v>5</v>
      </c>
      <c r="NG6" s="38">
        <f t="shared" si="68"/>
        <v>1.6889999999999996</v>
      </c>
      <c r="NH6" s="38">
        <f t="shared" si="277"/>
        <v>1</v>
      </c>
      <c r="NI6" s="38">
        <f t="shared" si="278"/>
        <v>1</v>
      </c>
      <c r="NJ6" s="54">
        <f>IF(ISERROR(INDEX(Results_TabularAnalysis!DD:DD,MATCH(A6,Results_TabularAnalysis!A:A,0))),0,INDEX(Results_TabularAnalysis!DD:DD,MATCH(A6,Results_TabularAnalysis!A:A,0)))</f>
        <v>0</v>
      </c>
      <c r="NK6" s="54">
        <f>IF(ISERROR(INDEX(Results_TabularAnalysis!DE:DE,MATCH(A6,Results_TabularAnalysis!A:A,0))),0,INDEX(Results_TabularAnalysis!DE:DE,MATCH(A6,Results_TabularAnalysis!A:A,0)))</f>
        <v>0</v>
      </c>
      <c r="NL6" s="54">
        <f>IF(ISERROR(INDEX(Results_TabularAnalysis!DF:DF,MATCH(A6,Results_TabularAnalysis!A:A,0))),0,INDEX(Results_TabularAnalysis!DF:DF,MATCH(A6,Results_TabularAnalysis!A:A,0)))</f>
        <v>0</v>
      </c>
      <c r="NM6" s="54">
        <f>IF(ISERROR(INDEX(Results_TabularAnalysis!DG:DG,MATCH(A6,Results_TabularAnalysis!A:A,0))),0,INDEX(Results_TabularAnalysis!DG:DG,MATCH(A6,Results_TabularAnalysis!A:A,0)))</f>
        <v>0</v>
      </c>
      <c r="NN6" s="54">
        <f>IF(ISERROR(INDEX(Results_TabularAnalysis!DH:DH,MATCH(A6,Results_TabularAnalysis!A:A,0))),0,INDEX(Results_TabularAnalysis!DH:DH,MATCH(A6,Results_TabularAnalysis!A:A,0)))</f>
        <v>0</v>
      </c>
      <c r="NO6" s="33">
        <v>5</v>
      </c>
      <c r="NP6" s="32" t="str">
        <f t="shared" si="69"/>
        <v/>
      </c>
      <c r="NQ6" s="43">
        <f t="shared" si="279"/>
        <v>0</v>
      </c>
      <c r="NR6" s="43">
        <f t="shared" si="280"/>
        <v>0</v>
      </c>
      <c r="NS6" s="43">
        <f t="shared" si="281"/>
        <v>0</v>
      </c>
      <c r="NT6" s="43">
        <f t="shared" si="282"/>
        <v>0</v>
      </c>
      <c r="NU6" s="43">
        <f t="shared" si="283"/>
        <v>0</v>
      </c>
      <c r="NV6" s="55">
        <f t="shared" si="284"/>
        <v>0</v>
      </c>
      <c r="NW6" s="35">
        <f t="shared" si="285"/>
        <v>5</v>
      </c>
      <c r="NX6" s="35">
        <f t="shared" si="70"/>
        <v>1.6889999999999996</v>
      </c>
      <c r="NY6" s="35">
        <f t="shared" si="286"/>
        <v>1</v>
      </c>
      <c r="NZ6" s="35">
        <f t="shared" si="287"/>
        <v>1</v>
      </c>
      <c r="OA6" s="35">
        <f>IF(ISERROR(INDEX(Results_TabularAnalysis!DI:DI,MATCH(A6,Results_TabularAnalysis!A:A,0))),0,INDEX(Results_TabularAnalysis!DI:DI,MATCH(A6,Results_TabularAnalysis!A:A,0)))</f>
        <v>0</v>
      </c>
      <c r="OB6" s="35">
        <v>5</v>
      </c>
      <c r="OC6" s="36" t="str">
        <f t="shared" si="71"/>
        <v/>
      </c>
      <c r="OD6" s="56">
        <f t="shared" si="288"/>
        <v>0</v>
      </c>
      <c r="OE6" s="38">
        <f t="shared" si="289"/>
        <v>5</v>
      </c>
      <c r="OF6" s="38">
        <f t="shared" si="72"/>
        <v>1.6889999999999996</v>
      </c>
      <c r="OG6" s="38">
        <f t="shared" si="290"/>
        <v>1</v>
      </c>
      <c r="OH6" s="38">
        <f t="shared" si="291"/>
        <v>1</v>
      </c>
      <c r="OI6" s="33">
        <f>IF(ISERROR(INDEX(Results_TabularAnalysis!DL:DL,MATCH(A6,Results_TabularAnalysis!A:A,0))),0,INDEX(Results_TabularAnalysis!DL:DL,MATCH(A6,Results_TabularAnalysis!A:A,0)))</f>
        <v>0</v>
      </c>
      <c r="OJ6" s="33">
        <f>IF(ISERROR(INDEX(Results_TabularAnalysis!DM:DM,MATCH(A6,Results_TabularAnalysis!A:A,0))),0,INDEX(Results_TabularAnalysis!DM:DM,MATCH(A6,Results_TabularAnalysis!A:A,0)))</f>
        <v>0</v>
      </c>
      <c r="OK6" s="33">
        <f>IF(ISERROR(INDEX(Results_TabularAnalysis!DN:DN,MATCH(A6,Results_TabularAnalysis!A:A,0))),0,INDEX(Results_TabularAnalysis!DN:DN,MATCH(A6,Results_TabularAnalysis!A:A,0)))</f>
        <v>0</v>
      </c>
      <c r="OL6" s="33">
        <v>5</v>
      </c>
      <c r="OM6" s="32" t="str">
        <f t="shared" si="73"/>
        <v/>
      </c>
      <c r="ON6" s="43">
        <f t="shared" si="292"/>
        <v>0</v>
      </c>
      <c r="OO6" s="43">
        <f t="shared" si="293"/>
        <v>0</v>
      </c>
      <c r="OP6" s="43">
        <f t="shared" si="294"/>
        <v>0</v>
      </c>
      <c r="OQ6" s="48">
        <f t="shared" si="295"/>
        <v>0</v>
      </c>
      <c r="OR6" s="35">
        <f t="shared" si="296"/>
        <v>5</v>
      </c>
      <c r="OS6" s="35">
        <f t="shared" si="74"/>
        <v>1.6889999999999996</v>
      </c>
      <c r="OT6" s="35">
        <f t="shared" si="297"/>
        <v>1</v>
      </c>
      <c r="OU6" s="35">
        <f t="shared" si="298"/>
        <v>1</v>
      </c>
      <c r="OV6" s="35">
        <f>IF(ISERROR(INDEX(Results_TabularAnalysis!DP:DP,MATCH(A6,Results_TabularAnalysis!A:A,0))),0,INDEX(Results_TabularAnalysis!DP:DP,MATCH(A6,Results_TabularAnalysis!A:A,0)))</f>
        <v>0</v>
      </c>
      <c r="OW6" s="35">
        <f>IF(ISERROR(INDEX(Results_TabularAnalysis!DQ:DQ,MATCH(A6,Results_TabularAnalysis!A:A,0))),0,INDEX(Results_TabularAnalysis!DQ:DQ,MATCH(A6,Results_TabularAnalysis!A:A,0)))</f>
        <v>0</v>
      </c>
      <c r="OX6" s="35">
        <f>IF(ISERROR(INDEX(Results_TabularAnalysis!DR:DR,MATCH(A6,Results_TabularAnalysis!A:A,0))),0,INDEX(Results_TabularAnalysis!DR:DR,MATCH(A6,Results_TabularAnalysis!A:A,0)))</f>
        <v>0</v>
      </c>
      <c r="OY6" s="35">
        <v>5</v>
      </c>
      <c r="OZ6" s="36" t="str">
        <f t="shared" si="75"/>
        <v/>
      </c>
      <c r="PA6" s="37">
        <f t="shared" si="299"/>
        <v>0</v>
      </c>
      <c r="PB6" s="37">
        <f t="shared" si="300"/>
        <v>0</v>
      </c>
      <c r="PC6" s="37">
        <f t="shared" si="301"/>
        <v>0</v>
      </c>
      <c r="PD6" s="49">
        <f t="shared" si="302"/>
        <v>0</v>
      </c>
      <c r="PE6" s="38">
        <f t="shared" si="303"/>
        <v>5</v>
      </c>
      <c r="PF6" s="38">
        <f t="shared" si="76"/>
        <v>1.6889999999999996</v>
      </c>
      <c r="PG6" s="38">
        <f t="shared" si="304"/>
        <v>1</v>
      </c>
      <c r="PH6" s="38">
        <f t="shared" si="305"/>
        <v>1</v>
      </c>
      <c r="PI6" s="57">
        <f>IF(ISERROR(INDEX(Results_TabularAnalysis!EB:EB,MATCH(A6,Results_TabularAnalysis!A:A,0))),0,INDEX(Results_TabularAnalysis!EB:EB,MATCH(A6,Results_TabularAnalysis!A:A,0)))</f>
        <v>0</v>
      </c>
      <c r="PJ6" s="33">
        <f>IF(ISERROR(INDEX(Results_TabularAnalysis!DT:DT,MATCH(A6,Results_TabularAnalysis!A:A,0))),0,INDEX(Results_TabularAnalysis!DT:DT,MATCH(A6,Results_TabularAnalysis!A:A,0)))</f>
        <v>0</v>
      </c>
      <c r="PK6" s="33">
        <f>IF(ISERROR(INDEX(Results_TabularAnalysis!DU:DU,MATCH(A6,Results_TabularAnalysis!A:A,0))),0,INDEX(Results_TabularAnalysis!DU:DU,MATCH(A6,Results_TabularAnalysis!A:A,0)))</f>
        <v>0</v>
      </c>
      <c r="PL6" s="33">
        <f>IF(ISERROR(INDEX(Results_TabularAnalysis!DV:DV,MATCH(A6,Results_TabularAnalysis!A:A,0))),0,INDEX(Results_TabularAnalysis!DV:DV,MATCH(A6,Results_TabularAnalysis!A:A,0)))</f>
        <v>0</v>
      </c>
      <c r="PM6" s="33">
        <f>IF(ISERROR(INDEX(Results_TabularAnalysis!DW:DW,MATCH(A6,Results_TabularAnalysis!A:A,0))),0,INDEX(Results_TabularAnalysis!DW:DW,MATCH(A6,Results_TabularAnalysis!A:A,0)))</f>
        <v>0</v>
      </c>
      <c r="PN6" s="33">
        <f>IF(ISERROR(INDEX(Results_TabularAnalysis!DX:DX,MATCH(A6,Results_TabularAnalysis!A:A,0))),0,INDEX(Results_TabularAnalysis!DX:DX,MATCH(A6,Results_TabularAnalysis!A:A,0)))</f>
        <v>0</v>
      </c>
      <c r="PO6" s="33">
        <f>IF(ISERROR(INDEX(Results_TabularAnalysis!DY:DY,MATCH(A6,Results_TabularAnalysis!A:A,0))),0,INDEX(Results_TabularAnalysis!DY:DY,MATCH(A6,Results_TabularAnalysis!A:A,0)))</f>
        <v>0</v>
      </c>
      <c r="PP6" s="33">
        <f>IF(ISERROR(INDEX(Results_TabularAnalysis!DZ:DZ,MATCH(A6,Results_TabularAnalysis!A:A,0))),0,INDEX(Results_TabularAnalysis!DZ:DZ,MATCH(A6,Results_TabularAnalysis!A:A,0)))</f>
        <v>0</v>
      </c>
      <c r="PQ6" s="33">
        <f>IF(ISERROR(INDEX(Results_TabularAnalysis!EA:EA,MATCH(A6,Results_TabularAnalysis!A:A,0))),0,INDEX(Results_TabularAnalysis!EA:EA,MATCH(A6,Results_TabularAnalysis!A:A,0)))</f>
        <v>0</v>
      </c>
      <c r="PR6" s="38">
        <v>5</v>
      </c>
      <c r="PS6" s="32" t="str">
        <f t="shared" si="77"/>
        <v/>
      </c>
      <c r="PT6" s="58">
        <f t="shared" si="306"/>
        <v>0</v>
      </c>
      <c r="PU6" s="43">
        <f t="shared" si="307"/>
        <v>0</v>
      </c>
      <c r="PV6" s="43">
        <f t="shared" si="308"/>
        <v>0</v>
      </c>
      <c r="PW6" s="43">
        <f t="shared" si="309"/>
        <v>0</v>
      </c>
      <c r="PX6" s="43">
        <f t="shared" si="310"/>
        <v>0</v>
      </c>
      <c r="PY6" s="43">
        <f t="shared" si="311"/>
        <v>0</v>
      </c>
      <c r="PZ6" s="43">
        <f t="shared" si="312"/>
        <v>0</v>
      </c>
      <c r="QA6" s="43">
        <f t="shared" si="313"/>
        <v>0</v>
      </c>
      <c r="QB6" s="43">
        <f t="shared" si="314"/>
        <v>0</v>
      </c>
      <c r="QC6" s="35">
        <f t="shared" si="315"/>
        <v>5</v>
      </c>
      <c r="QD6" s="35">
        <f t="shared" si="78"/>
        <v>1.6889999999999996</v>
      </c>
      <c r="QE6" s="35">
        <f t="shared" si="316"/>
        <v>1</v>
      </c>
      <c r="QF6" s="35">
        <f t="shared" si="317"/>
        <v>1</v>
      </c>
      <c r="QG6" s="35">
        <f>IF(ISERROR(INDEX(Results_TabularAnalysis!EG:EG,MATCH(A6,Results_TabularAnalysis!A:A,0))),0,INDEX(Results_TabularAnalysis!EG:EG,MATCH(A6,Results_TabularAnalysis!A:A,0)))</f>
        <v>0</v>
      </c>
      <c r="QH6" s="35">
        <f>IF(ISERROR(INDEX(Results_TabularAnalysis!EE:EE,MATCH(A6,Results_TabularAnalysis!A:A,0))),0,INDEX(Results_TabularAnalysis!EE:EE,MATCH(A6,Results_TabularAnalysis!A:A,0)))</f>
        <v>0</v>
      </c>
      <c r="QI6" s="35">
        <f>IF(ISERROR(INDEX(Results_TabularAnalysis!EH:EH,MATCH(A6,Results_TabularAnalysis!A:A,0))),0,INDEX(Results_TabularAnalysis!EH:EH,MATCH(A6,Results_TabularAnalysis!A:A,0)))</f>
        <v>0</v>
      </c>
      <c r="QJ6" s="35">
        <f>IF(ISERROR(INDEX(Results_TabularAnalysis!EF:EF,MATCH(A6,Results_TabularAnalysis!A:A,0))),0,INDEX(Results_TabularAnalysis!EF:EF,MATCH(A6,Results_TabularAnalysis!A:A,0)))</f>
        <v>0</v>
      </c>
      <c r="QK6" s="35">
        <f>IF(ISERROR(INDEX(Results_TabularAnalysis!ED:ED,MATCH(A6,Results_TabularAnalysis!A:A,0))),0,INDEX(Results_TabularAnalysis!ED:ED,MATCH(A6,Results_TabularAnalysis!A:A,0)))</f>
        <v>0</v>
      </c>
      <c r="QL6" s="35">
        <v>5</v>
      </c>
      <c r="QM6" s="36" t="str">
        <f t="shared" si="79"/>
        <v/>
      </c>
      <c r="QN6" s="37">
        <f t="shared" si="318"/>
        <v>0</v>
      </c>
      <c r="QO6" s="37">
        <f t="shared" si="319"/>
        <v>0</v>
      </c>
      <c r="QP6" s="37">
        <f t="shared" si="320"/>
        <v>0</v>
      </c>
      <c r="QQ6" s="37">
        <f t="shared" si="321"/>
        <v>0</v>
      </c>
      <c r="QR6" s="37">
        <f t="shared" si="322"/>
        <v>0</v>
      </c>
      <c r="QS6" s="49">
        <f t="shared" si="323"/>
        <v>0</v>
      </c>
      <c r="QT6" s="38">
        <f t="shared" si="324"/>
        <v>5</v>
      </c>
      <c r="QU6" s="38">
        <f t="shared" si="80"/>
        <v>1.6889999999999996</v>
      </c>
      <c r="QV6" s="38">
        <f t="shared" si="325"/>
        <v>1</v>
      </c>
      <c r="QW6" s="38">
        <f t="shared" si="326"/>
        <v>1</v>
      </c>
      <c r="QX6" s="33">
        <f>IF(ISERROR(INDEX(Results_TabularAnalysis!FV:FV,MATCH(A6,Results_TabularAnalysis!A:A,0))),0,INDEX(Results_TabularAnalysis!FV:FV,MATCH(A6,Results_TabularAnalysis!A:A,0)))</f>
        <v>0</v>
      </c>
      <c r="QY6" s="33">
        <f>IF(ISERROR(INDEX(Results_TabularAnalysis!FZ:FZ,MATCH(A6,Results_TabularAnalysis!A:A,0))),0,INDEX(Results_TabularAnalysis!FZ:FZ,MATCH(A6,Results_TabularAnalysis!A:A,0)))</f>
        <v>0</v>
      </c>
      <c r="QZ6" s="33">
        <f>IF(ISERROR(INDEX(Results_TabularAnalysis!FY:FY,MATCH(A6,Results_TabularAnalysis!A:A,0))),0,INDEX(Results_TabularAnalysis!FY:FY,MATCH(A6,Results_TabularAnalysis!A:A,0)))</f>
        <v>0</v>
      </c>
      <c r="RA6" s="33">
        <f>IF(ISERROR(INDEX(Results_TabularAnalysis!FX:FX,MATCH(A6,Results_TabularAnalysis!A:A,0))),0,INDEX(Results_TabularAnalysis!FX:FX,MATCH(A6,Results_TabularAnalysis!A:A,0)))</f>
        <v>0</v>
      </c>
      <c r="RB6" s="33">
        <f>IF(ISERROR(INDEX(Results_TabularAnalysis!FW:FW,MATCH(A6,Results_TabularAnalysis!A:A,0))),0,INDEX(Results_TabularAnalysis!FW:FW,MATCH(A6,Results_TabularAnalysis!A:A,0)))</f>
        <v>0</v>
      </c>
      <c r="RC6" s="33">
        <v>5</v>
      </c>
      <c r="RD6" s="32" t="str">
        <f t="shared" si="81"/>
        <v/>
      </c>
      <c r="RE6" s="43">
        <f t="shared" si="82"/>
        <v>0</v>
      </c>
      <c r="RF6" s="43">
        <f t="shared" si="83"/>
        <v>0</v>
      </c>
      <c r="RG6" s="43">
        <f t="shared" si="84"/>
        <v>0</v>
      </c>
      <c r="RH6" s="43">
        <f t="shared" si="85"/>
        <v>0</v>
      </c>
      <c r="RI6" s="43">
        <f t="shared" si="86"/>
        <v>0</v>
      </c>
      <c r="RJ6" s="48">
        <f t="shared" si="87"/>
        <v>0</v>
      </c>
      <c r="RK6" s="35">
        <f t="shared" si="327"/>
        <v>5</v>
      </c>
      <c r="RL6" s="35">
        <f t="shared" si="88"/>
        <v>1.6889999999999996</v>
      </c>
      <c r="RM6" s="35">
        <f t="shared" si="328"/>
        <v>1</v>
      </c>
      <c r="RN6" s="35">
        <f t="shared" si="329"/>
        <v>1</v>
      </c>
      <c r="RO6" s="35">
        <f>IF(ISERROR(INDEX(Results_TabularAnalysis!HG:HG,MATCH(A6,Results_TabularAnalysis!A:A,0))),0,INDEX(Results_TabularAnalysis!HG:HG,MATCH(A6,Results_TabularAnalysis!A:A,0)))</f>
        <v>0</v>
      </c>
      <c r="RP6" s="35">
        <v>5</v>
      </c>
      <c r="RQ6" s="36" t="str">
        <f t="shared" si="89"/>
        <v/>
      </c>
      <c r="RR6" s="37">
        <f t="shared" si="330"/>
        <v>0</v>
      </c>
      <c r="RS6" s="38">
        <f t="shared" si="331"/>
        <v>5</v>
      </c>
      <c r="RT6" s="38">
        <f t="shared" si="90"/>
        <v>1.6889999999999996</v>
      </c>
      <c r="RU6" s="38">
        <f t="shared" si="332"/>
        <v>1</v>
      </c>
      <c r="RV6" s="38">
        <f t="shared" si="333"/>
        <v>1</v>
      </c>
      <c r="RW6" s="68">
        <f t="shared" si="334"/>
        <v>0</v>
      </c>
      <c r="RX6" s="33">
        <f>IF(ISERROR(INDEX(Results_TabularAnalysis!HH:HH,MATCH(A6,Results_TabularAnalysis!A:A,0))),0,INDEX(Results_TabularAnalysis!HH:HH,MATCH(A6,Results_TabularAnalysis!A:A,0)))</f>
        <v>0</v>
      </c>
      <c r="RY6" s="33">
        <f>IF(ISERROR(INDEX(Results_TabularAnalysis!HI:HI,MATCH(A6,Results_TabularAnalysis!A:A,0))),0,INDEX(Results_TabularAnalysis!HI:HI,MATCH(A6,Results_TabularAnalysis!A:A,0)))</f>
        <v>0</v>
      </c>
      <c r="RZ6" s="33">
        <f>IF(ISERROR(INDEX(Results_TabularAnalysis!HJ:HJ,MATCH(A6,Results_TabularAnalysis!A:A,0))),0,INDEX(Results_TabularAnalysis!HJ:HJ,MATCH(A6,Results_TabularAnalysis!A:A,0)))</f>
        <v>0</v>
      </c>
      <c r="SA6" s="33">
        <f>IF(ISERROR(INDEX(Results_TabularAnalysis!HK:HK,MATCH(A6,Results_TabularAnalysis!A:A,0))),0,INDEX(Results_TabularAnalysis!HK:HK,MATCH(A6,Results_TabularAnalysis!A:A,0)))</f>
        <v>0</v>
      </c>
      <c r="SB6" s="33">
        <f>IF(ISERROR(INDEX(Results_TabularAnalysis!HL:HL,MATCH(A6,Results_TabularAnalysis!A:A,0))),0,INDEX(Results_TabularAnalysis!HL:HL,MATCH(A6,Results_TabularAnalysis!A:A,0)))</f>
        <v>0</v>
      </c>
      <c r="SC6" s="33">
        <f>IF(ISERROR(INDEX(Results_TabularAnalysis!HM:HM,MATCH(A6,Results_TabularAnalysis!A:A,0))),0,INDEX(Results_TabularAnalysis!HM:HM,MATCH(A6,Results_TabularAnalysis!A:A,0)))</f>
        <v>0</v>
      </c>
      <c r="SD6" s="33">
        <f>IF(ISERROR(INDEX(Results_TabularAnalysis!HN:HN,MATCH(A6,Results_TabularAnalysis!A:A,0))),0,INDEX(Results_TabularAnalysis!HN:HN,MATCH(A6,Results_TabularAnalysis!A:A,0)))</f>
        <v>0</v>
      </c>
      <c r="SE6" s="33">
        <v>5</v>
      </c>
      <c r="SF6" s="32" t="str">
        <f t="shared" si="91"/>
        <v/>
      </c>
      <c r="SG6" s="43">
        <f t="shared" si="335"/>
        <v>0</v>
      </c>
      <c r="SH6" s="43">
        <f t="shared" si="336"/>
        <v>0</v>
      </c>
      <c r="SI6" s="43">
        <f t="shared" si="337"/>
        <v>0</v>
      </c>
      <c r="SJ6" s="43">
        <f t="shared" si="338"/>
        <v>0</v>
      </c>
      <c r="SK6" s="43">
        <f t="shared" si="339"/>
        <v>0</v>
      </c>
      <c r="SL6" s="43">
        <f t="shared" si="340"/>
        <v>0</v>
      </c>
      <c r="SM6" s="43">
        <f t="shared" si="341"/>
        <v>0</v>
      </c>
      <c r="SN6" s="48">
        <f t="shared" si="342"/>
        <v>0</v>
      </c>
      <c r="SO6" s="62">
        <f t="shared" si="343"/>
        <v>5</v>
      </c>
      <c r="SP6" s="62">
        <f t="shared" si="92"/>
        <v>1.6889999999999996</v>
      </c>
      <c r="SQ6" s="62">
        <f t="shared" si="344"/>
        <v>1</v>
      </c>
      <c r="SR6" s="62">
        <f t="shared" si="345"/>
        <v>1</v>
      </c>
      <c r="SS6" s="62">
        <f>IF(ISERROR(INDEX(Results_TabularAnalysis!HP:HP,MATCH(A6,Results_TabularAnalysis!A:A,0))),0,INDEX(Results_TabularAnalysis!HP:HP,MATCH(A6,Results_TabularAnalysis!A:A,0)))</f>
        <v>0</v>
      </c>
      <c r="ST6" s="62">
        <f>IF(ISERROR(INDEX(Results_TabularAnalysis!HQ:HQ,MATCH(A6,Results_TabularAnalysis!A:A,0))),0,INDEX(Results_TabularAnalysis!HQ:HQ,MATCH(A6,Results_TabularAnalysis!A:A,0)))</f>
        <v>0</v>
      </c>
      <c r="SU6" s="62">
        <f>IF(ISERROR(INDEX(Results_TabularAnalysis!HR:HR,MATCH(A6,Results_TabularAnalysis!A:A,0))),0,INDEX(Results_TabularAnalysis!HR:HR,MATCH(A6,Results_TabularAnalysis!A:A,0)))</f>
        <v>0</v>
      </c>
      <c r="SV6" s="62">
        <f>IF(ISERROR(INDEX(Results_TabularAnalysis!HS:HS,MATCH(A6,Results_TabularAnalysis!A:A,0))),0,INDEX(Results_TabularAnalysis!HS:HS,MATCH(A6,Results_TabularAnalysis!A:A,0)))</f>
        <v>0</v>
      </c>
      <c r="SW6" s="62">
        <f>IF(ISERROR(INDEX(Results_TabularAnalysis!HT:HT,MATCH(A6,Results_TabularAnalysis!A:A,0))),0,INDEX(Results_TabularAnalysis!HT:HT,MATCH(A6,Results_TabularAnalysis!A:A,0)))</f>
        <v>0</v>
      </c>
      <c r="SX6" s="62">
        <f>IF(ISERROR(INDEX(Results_TabularAnalysis!HU:HU,MATCH(A6,Results_TabularAnalysis!A:A,0))),0,INDEX(Results_TabularAnalysis!HU:HU,MATCH(A6,Results_TabularAnalysis!A:A,0)))</f>
        <v>0</v>
      </c>
      <c r="SY6" s="62">
        <f>IF(ISERROR(INDEX(Results_TabularAnalysis!HV:HV,MATCH(A6,Results_TabularAnalysis!A:A,0))),0,INDEX(Results_TabularAnalysis!HV:HV,MATCH(A6,Results_TabularAnalysis!A:A,0)))</f>
        <v>0</v>
      </c>
      <c r="SZ6" s="62">
        <f>IF(ISERROR(INDEX(Results_TabularAnalysis!HW:HW,MATCH(A6,Results_TabularAnalysis!A:A,0))),0,INDEX(Results_TabularAnalysis!HW:HW,MATCH(A6,Results_TabularAnalysis!A:A,0)))</f>
        <v>0</v>
      </c>
      <c r="TA6" s="62">
        <v>5</v>
      </c>
      <c r="TB6" s="63" t="str">
        <f t="shared" si="93"/>
        <v/>
      </c>
      <c r="TC6" s="64">
        <f t="shared" si="346"/>
        <v>0</v>
      </c>
      <c r="TD6" s="64">
        <f t="shared" si="347"/>
        <v>0</v>
      </c>
      <c r="TE6" s="64">
        <f t="shared" si="348"/>
        <v>0</v>
      </c>
      <c r="TF6" s="64">
        <f t="shared" si="349"/>
        <v>0</v>
      </c>
      <c r="TG6" s="64">
        <f t="shared" si="350"/>
        <v>0</v>
      </c>
      <c r="TH6" s="64">
        <f t="shared" si="351"/>
        <v>0</v>
      </c>
      <c r="TI6" s="64">
        <f t="shared" si="352"/>
        <v>0</v>
      </c>
      <c r="TJ6" s="64">
        <f t="shared" si="353"/>
        <v>0</v>
      </c>
      <c r="TK6" s="49">
        <f t="shared" si="354"/>
        <v>0</v>
      </c>
    </row>
    <row r="7" spans="1:531" s="32" customFormat="1" ht="11.25" x14ac:dyDescent="0.2">
      <c r="A7" s="32" t="str">
        <f>IF(Selection_Tool!E7="X",Selection_Tool!A7,"")</f>
        <v/>
      </c>
      <c r="B7" s="33">
        <v>0.69399999999999973</v>
      </c>
      <c r="C7" s="35">
        <f t="shared" si="94"/>
        <v>6</v>
      </c>
      <c r="D7" s="35">
        <f t="shared" si="95"/>
        <v>1.6939999999999997</v>
      </c>
      <c r="E7" s="35">
        <f t="shared" si="96"/>
        <v>1</v>
      </c>
      <c r="F7" s="35">
        <f t="shared" si="97"/>
        <v>1</v>
      </c>
      <c r="G7" s="35">
        <f>IF(ISERROR(INDEX(Results_TabularAnalysis!E:E,MATCH(A7,Results_TabularAnalysis!A:A,0))),0,INDEX(Results_TabularAnalysis!E:E,MATCH(A7,Results_TabularAnalysis!A:A,0)))</f>
        <v>0</v>
      </c>
      <c r="H7" s="35">
        <f>IF(ISERROR(INDEX(Results_TabularAnalysis!F:F,MATCH(A7,Results_TabularAnalysis!A:A,0))),0,INDEX(Results_TabularAnalysis!F:F,MATCH(A7,Results_TabularAnalysis!A:A,0)))</f>
        <v>0</v>
      </c>
      <c r="I7" s="35">
        <v>6</v>
      </c>
      <c r="J7" s="36" t="str">
        <f t="shared" si="0"/>
        <v/>
      </c>
      <c r="K7" s="37">
        <f t="shared" si="98"/>
        <v>0</v>
      </c>
      <c r="L7" s="37">
        <f t="shared" si="99"/>
        <v>0</v>
      </c>
      <c r="M7" s="35">
        <f t="shared" si="100"/>
        <v>0</v>
      </c>
      <c r="N7" s="38">
        <f t="shared" si="101"/>
        <v>6</v>
      </c>
      <c r="O7" s="38">
        <f t="shared" si="1"/>
        <v>1.6939999999999997</v>
      </c>
      <c r="P7" s="38">
        <f t="shared" si="102"/>
        <v>1</v>
      </c>
      <c r="Q7" s="38">
        <f t="shared" si="103"/>
        <v>1</v>
      </c>
      <c r="R7" s="33">
        <f>IF(ISERROR(INDEX(Results_TabularAnalysis!H:H,MATCH(A7,Results_TabularAnalysis!A:A,0))),0,INDEX(Results_TabularAnalysis!H:H,MATCH(A7,Results_TabularAnalysis!A:A,0)))</f>
        <v>0</v>
      </c>
      <c r="S7" s="33">
        <v>6</v>
      </c>
      <c r="T7" s="41" t="str">
        <f t="shared" si="2"/>
        <v/>
      </c>
      <c r="U7" s="34">
        <f t="shared" si="3"/>
        <v>0</v>
      </c>
      <c r="V7" s="35">
        <f t="shared" si="104"/>
        <v>6</v>
      </c>
      <c r="W7" s="35">
        <f t="shared" si="4"/>
        <v>1.6939999999999997</v>
      </c>
      <c r="X7" s="35">
        <f t="shared" si="105"/>
        <v>1</v>
      </c>
      <c r="Y7" s="35">
        <f t="shared" si="106"/>
        <v>1</v>
      </c>
      <c r="Z7" s="35">
        <f>IF(ISERROR(INDEX(Results_TabularAnalysis!I:I,MATCH(A7,Results_TabularAnalysis!A:A,0))),0,INDEX(Results_TabularAnalysis!I:I,MATCH(A7,Results_TabularAnalysis!A:A,0)))</f>
        <v>0</v>
      </c>
      <c r="AA7" s="35">
        <v>6</v>
      </c>
      <c r="AB7" s="36" t="str">
        <f t="shared" si="5"/>
        <v/>
      </c>
      <c r="AC7" s="42">
        <f t="shared" si="107"/>
        <v>0</v>
      </c>
      <c r="AD7" s="33">
        <f t="shared" si="108"/>
        <v>6</v>
      </c>
      <c r="AE7" s="38">
        <f t="shared" si="6"/>
        <v>1.6939999999999997</v>
      </c>
      <c r="AF7" s="33">
        <f t="shared" si="109"/>
        <v>1</v>
      </c>
      <c r="AG7" s="33">
        <f t="shared" si="110"/>
        <v>1</v>
      </c>
      <c r="AH7" s="33">
        <f>IF(ISERROR(INDEX(Results_TabularAnalysis!J:J,MATCH(A7,Results_TabularAnalysis!A:A,0))),0,INDEX(Results_TabularAnalysis!J:J,MATCH(A7,Results_TabularAnalysis!A:A,0)))</f>
        <v>0</v>
      </c>
      <c r="AI7" s="33">
        <v>6</v>
      </c>
      <c r="AJ7" s="32" t="str">
        <f t="shared" si="7"/>
        <v/>
      </c>
      <c r="AK7" s="34">
        <f t="shared" si="111"/>
        <v>0</v>
      </c>
      <c r="AL7" s="35">
        <f t="shared" si="112"/>
        <v>6</v>
      </c>
      <c r="AM7" s="35">
        <f t="shared" si="8"/>
        <v>1.6939999999999997</v>
      </c>
      <c r="AN7" s="35">
        <f t="shared" si="113"/>
        <v>1</v>
      </c>
      <c r="AO7" s="35">
        <f t="shared" si="114"/>
        <v>1</v>
      </c>
      <c r="AP7" s="35">
        <f>IF(ISERROR(INDEX(Results_TabularAnalysis!K:K,MATCH(A7,Results_TabularAnalysis!A:A,0))),0,INDEX(Results_TabularAnalysis!K:K,MATCH(A7,Results_TabularAnalysis!A:A,0)))</f>
        <v>0</v>
      </c>
      <c r="AQ7" s="35">
        <v>6</v>
      </c>
      <c r="AR7" s="36" t="str">
        <f t="shared" si="9"/>
        <v/>
      </c>
      <c r="AS7" s="42">
        <f t="shared" si="115"/>
        <v>0</v>
      </c>
      <c r="AT7" s="33">
        <f t="shared" si="116"/>
        <v>6</v>
      </c>
      <c r="AU7" s="33">
        <f t="shared" si="10"/>
        <v>1.6939999999999997</v>
      </c>
      <c r="AV7" s="33">
        <f t="shared" si="117"/>
        <v>1</v>
      </c>
      <c r="AW7" s="33">
        <f t="shared" si="118"/>
        <v>1</v>
      </c>
      <c r="AX7" s="33">
        <f>IF(ISERROR(INDEX(Results_TabularAnalysis!L:L,MATCH(A7,Results_TabularAnalysis!A:A,0))),0,INDEX(Results_TabularAnalysis!L:L,MATCH(A7,Results_TabularAnalysis!A:A,0)))</f>
        <v>0</v>
      </c>
      <c r="AY7" s="33">
        <v>6</v>
      </c>
      <c r="AZ7" s="32" t="str">
        <f t="shared" si="11"/>
        <v/>
      </c>
      <c r="BA7" s="34">
        <f t="shared" si="119"/>
        <v>0</v>
      </c>
      <c r="BB7" s="35">
        <f t="shared" si="120"/>
        <v>6</v>
      </c>
      <c r="BC7" s="35">
        <f t="shared" si="12"/>
        <v>1.6939999999999997</v>
      </c>
      <c r="BD7" s="35">
        <f t="shared" si="355"/>
        <v>1</v>
      </c>
      <c r="BE7" s="35">
        <f t="shared" si="356"/>
        <v>1</v>
      </c>
      <c r="BF7" s="35">
        <f>IF(ISERROR(INDEX(Results_TabularAnalysis!M:M,MATCH(A7,Results_TabularAnalysis!A:A,0))),0,INDEX(Results_TabularAnalysis!M:M,MATCH(A7,Results_TabularAnalysis!A:A,0)))</f>
        <v>0</v>
      </c>
      <c r="BG7" s="35">
        <v>6</v>
      </c>
      <c r="BH7" s="36" t="str">
        <f t="shared" si="13"/>
        <v/>
      </c>
      <c r="BI7" s="42">
        <f t="shared" si="121"/>
        <v>0</v>
      </c>
      <c r="BJ7" s="33">
        <f t="shared" si="122"/>
        <v>6</v>
      </c>
      <c r="BK7" s="33">
        <f t="shared" si="14"/>
        <v>1.6939999999999997</v>
      </c>
      <c r="BL7" s="33">
        <f t="shared" si="123"/>
        <v>1</v>
      </c>
      <c r="BM7" s="33">
        <f t="shared" si="124"/>
        <v>1</v>
      </c>
      <c r="BN7" s="33">
        <f>IF(ISERROR(INDEX(Results_TabularAnalysis!N:N,MATCH(A7,Results_TabularAnalysis!A:A,0))),0,INDEX(Results_TabularAnalysis!N:N,MATCH(A7,Results_TabularAnalysis!A:A,0)))</f>
        <v>0</v>
      </c>
      <c r="BO7" s="33">
        <v>6</v>
      </c>
      <c r="BP7" s="32" t="str">
        <f t="shared" si="15"/>
        <v/>
      </c>
      <c r="BQ7" s="34">
        <f t="shared" si="125"/>
        <v>0</v>
      </c>
      <c r="BR7" s="35">
        <f t="shared" si="126"/>
        <v>6</v>
      </c>
      <c r="BS7" s="35">
        <f t="shared" si="16"/>
        <v>1.6939999999999997</v>
      </c>
      <c r="BT7" s="35">
        <f t="shared" si="127"/>
        <v>1</v>
      </c>
      <c r="BU7" s="35">
        <f t="shared" si="128"/>
        <v>1</v>
      </c>
      <c r="BV7" s="35">
        <f>IF(ISERROR(INDEX(Results_TabularAnalysis!O:O,MATCH(A7,Results_TabularAnalysis!A:A,0))),0,INDEX(Results_TabularAnalysis!O:O,MATCH(A7,Results_TabularAnalysis!A:A,0)))</f>
        <v>0</v>
      </c>
      <c r="BW7" s="35">
        <v>6</v>
      </c>
      <c r="BX7" s="36" t="str">
        <f t="shared" si="17"/>
        <v/>
      </c>
      <c r="BY7" s="42">
        <f t="shared" si="129"/>
        <v>0</v>
      </c>
      <c r="BZ7" s="33">
        <f t="shared" si="130"/>
        <v>6</v>
      </c>
      <c r="CA7" s="33">
        <f t="shared" si="18"/>
        <v>1.6939999999999997</v>
      </c>
      <c r="CB7" s="33">
        <f t="shared" si="131"/>
        <v>1</v>
      </c>
      <c r="CC7" s="33">
        <f t="shared" si="132"/>
        <v>1</v>
      </c>
      <c r="CD7" s="33">
        <f>IF(ISERROR(INDEX(Results_TabularAnalysis!P:P,MATCH(A7,Results_TabularAnalysis!A:A,0))),0,INDEX(Results_TabularAnalysis!P:P,MATCH(A7,Results_TabularAnalysis!A:A,0)))</f>
        <v>0</v>
      </c>
      <c r="CE7" s="33">
        <v>6</v>
      </c>
      <c r="CF7" s="32" t="str">
        <f t="shared" si="19"/>
        <v/>
      </c>
      <c r="CG7" s="34">
        <f t="shared" si="133"/>
        <v>0</v>
      </c>
      <c r="CH7" s="35">
        <f t="shared" si="134"/>
        <v>6</v>
      </c>
      <c r="CI7" s="35">
        <f t="shared" si="20"/>
        <v>1.6939999999999997</v>
      </c>
      <c r="CJ7" s="35">
        <f t="shared" si="135"/>
        <v>1</v>
      </c>
      <c r="CK7" s="35">
        <f t="shared" si="136"/>
        <v>1</v>
      </c>
      <c r="CL7" s="35">
        <f>IF(ISERROR(INDEX(Results_TabularAnalysis!Q:Q,MATCH(A7,Results_TabularAnalysis!A:A,0))),0,INDEX(Results_TabularAnalysis!Q:Q,MATCH(A7,Results_TabularAnalysis!A:A,0)))</f>
        <v>0</v>
      </c>
      <c r="CM7" s="35">
        <v>6</v>
      </c>
      <c r="CN7" s="36" t="str">
        <f t="shared" si="21"/>
        <v/>
      </c>
      <c r="CO7" s="42">
        <f t="shared" si="137"/>
        <v>0</v>
      </c>
      <c r="CP7" s="33">
        <f t="shared" si="138"/>
        <v>6</v>
      </c>
      <c r="CQ7" s="33">
        <f t="shared" si="22"/>
        <v>1.6939999999999997</v>
      </c>
      <c r="CR7" s="33">
        <f t="shared" si="139"/>
        <v>1</v>
      </c>
      <c r="CS7" s="33">
        <f t="shared" si="140"/>
        <v>1</v>
      </c>
      <c r="CT7" s="33">
        <f>IF(ISERROR(INDEX(Results_TabularAnalysis!R:R,MATCH(A7,Results_TabularAnalysis!A:A,0))),0,INDEX(Results_TabularAnalysis!R:R,MATCH(A7,Results_TabularAnalysis!A:A,0)))</f>
        <v>0</v>
      </c>
      <c r="CU7" s="33">
        <v>6</v>
      </c>
      <c r="CV7" s="32" t="str">
        <f t="shared" si="23"/>
        <v/>
      </c>
      <c r="CW7" s="34">
        <f t="shared" si="141"/>
        <v>0</v>
      </c>
      <c r="CX7" s="35">
        <f t="shared" si="142"/>
        <v>6</v>
      </c>
      <c r="CY7" s="35">
        <f t="shared" si="24"/>
        <v>1.6939999999999997</v>
      </c>
      <c r="CZ7" s="35">
        <f t="shared" si="143"/>
        <v>1</v>
      </c>
      <c r="DA7" s="35">
        <f t="shared" si="144"/>
        <v>1</v>
      </c>
      <c r="DB7" s="35">
        <f>IF(ISERROR(INDEX(Results_TabularAnalysis!U:U,MATCH(A7,Results_TabularAnalysis!A:A,0))),0,INDEX(Results_TabularAnalysis!U:U,MATCH(A7,Results_TabularAnalysis!A:A,0)))</f>
        <v>0</v>
      </c>
      <c r="DC7" s="35">
        <f>IF(ISERROR(INDEX(Results_TabularAnalysis!V:V,MATCH(A7,Results_TabularAnalysis!A:A,0))),0,INDEX(Results_TabularAnalysis!V:V,MATCH(A7,Results_TabularAnalysis!A:A,0)))</f>
        <v>0</v>
      </c>
      <c r="DD7" s="35">
        <f>IF(ISERROR(INDEX(Results_TabularAnalysis!W:W,MATCH(A7,Results_TabularAnalysis!A:A,0))),0,INDEX(Results_TabularAnalysis!W:W,MATCH(A7,Results_TabularAnalysis!A:A,0)))</f>
        <v>0</v>
      </c>
      <c r="DE7" s="35">
        <v>6</v>
      </c>
      <c r="DF7" s="36" t="str">
        <f t="shared" si="25"/>
        <v/>
      </c>
      <c r="DG7" s="37">
        <f t="shared" si="145"/>
        <v>0</v>
      </c>
      <c r="DH7" s="37">
        <f t="shared" si="146"/>
        <v>0</v>
      </c>
      <c r="DI7" s="37">
        <f t="shared" si="147"/>
        <v>0</v>
      </c>
      <c r="DJ7" s="33">
        <f t="shared" si="148"/>
        <v>6</v>
      </c>
      <c r="DK7" s="33">
        <f t="shared" si="26"/>
        <v>1.6939999999999997</v>
      </c>
      <c r="DL7" s="33">
        <f t="shared" si="149"/>
        <v>1</v>
      </c>
      <c r="DM7" s="33">
        <f t="shared" si="150"/>
        <v>1</v>
      </c>
      <c r="DN7" s="33">
        <f>IF(ISERROR(INDEX(Results_TabularAnalysis!Y:Y,MATCH(A7,Results_TabularAnalysis!A:A,0))),0,INDEX(Results_TabularAnalysis!Y:Y,MATCH(A7,Results_TabularAnalysis!A:A,0)))</f>
        <v>0</v>
      </c>
      <c r="DO7" s="33">
        <f>IF(ISERROR(INDEX(Results_TabularAnalysis!Z:Z,MATCH(A7,Results_TabularAnalysis!A:A,0))),0,INDEX(Results_TabularAnalysis!Z:Z,MATCH(A7,Results_TabularAnalysis!A:A,0)))</f>
        <v>0</v>
      </c>
      <c r="DP7" s="33">
        <f>IF(ISERROR(INDEX(Results_TabularAnalysis!AA:AA,MATCH(A7,Results_TabularAnalysis!A:A,0))),0,INDEX(Results_TabularAnalysis!AA:AA,MATCH(A7,Results_TabularAnalysis!A:A,0)))</f>
        <v>0</v>
      </c>
      <c r="DQ7" s="33">
        <f>IF(ISERROR(INDEX(Results_TabularAnalysis!AB:AB,MATCH(A7,Results_TabularAnalysis!A:A,0))),0,INDEX(Results_TabularAnalysis!AB:AB,MATCH(A7,Results_TabularAnalysis!A:A,0)))</f>
        <v>0</v>
      </c>
      <c r="DR7" s="33">
        <v>6</v>
      </c>
      <c r="DS7" s="32" t="str">
        <f t="shared" si="27"/>
        <v/>
      </c>
      <c r="DT7" s="43">
        <f t="shared" si="151"/>
        <v>0</v>
      </c>
      <c r="DU7" s="43">
        <f t="shared" si="152"/>
        <v>0</v>
      </c>
      <c r="DV7" s="43">
        <f t="shared" si="153"/>
        <v>0</v>
      </c>
      <c r="DW7" s="43">
        <f t="shared" si="154"/>
        <v>0</v>
      </c>
      <c r="DX7" s="35">
        <f t="shared" si="155"/>
        <v>6</v>
      </c>
      <c r="DY7" s="35">
        <f t="shared" si="28"/>
        <v>1.6939999999999997</v>
      </c>
      <c r="DZ7" s="35">
        <f t="shared" si="156"/>
        <v>1</v>
      </c>
      <c r="EA7" s="35">
        <f t="shared" si="157"/>
        <v>1</v>
      </c>
      <c r="EB7" s="35">
        <f>IF(ISERROR(INDEX(Results_TabularAnalysis!AD:AD,MATCH(A7,Results_TabularAnalysis!A:A,0))),0,INDEX(Results_TabularAnalysis!AD:AD,MATCH(A7,Results_TabularAnalysis!A:A,0)))</f>
        <v>0</v>
      </c>
      <c r="EC7" s="35">
        <f>IF(ISERROR(INDEX(Results_TabularAnalysis!AE:AE,MATCH(A7,Results_TabularAnalysis!A:A,0))),0,INDEX(Results_TabularAnalysis!AE:AE,MATCH(A7,Results_TabularAnalysis!A:A,0)))</f>
        <v>0</v>
      </c>
      <c r="ED7" s="35">
        <f>IF(ISERROR(INDEX(Results_TabularAnalysis!AF:AF,MATCH(A7,Results_TabularAnalysis!A:A,0))),0,INDEX(Results_TabularAnalysis!AF:AF,MATCH(A7,Results_TabularAnalysis!A:A,0)))</f>
        <v>0</v>
      </c>
      <c r="EE7" s="35">
        <f>IF(ISERROR(INDEX(Results_TabularAnalysis!AG:AG,MATCH(A7,Results_TabularAnalysis!A:A,0))),0,INDEX(Results_TabularAnalysis!AG:AG,MATCH(A7,Results_TabularAnalysis!A:A,0)))</f>
        <v>0</v>
      </c>
      <c r="EF7" s="35">
        <f>IF(ISERROR(INDEX(Results_TabularAnalysis!AH:AH,MATCH(A7,Results_TabularAnalysis!A:A,0))),0,INDEX(Results_TabularAnalysis!AH:AH,MATCH(A7,Results_TabularAnalysis!A:A,0)))</f>
        <v>0</v>
      </c>
      <c r="EG7" s="35">
        <f>IF(ISERROR(INDEX(Results_TabularAnalysis!AI:AI,MATCH(A7,Results_TabularAnalysis!A:A,0))),0,INDEX(Results_TabularAnalysis!AI:AI,MATCH(A7,Results_TabularAnalysis!A:A,0)))</f>
        <v>0</v>
      </c>
      <c r="EH7" s="35">
        <f>IF(ISERROR(INDEX(Results_TabularAnalysis!AJ:AJ,MATCH(A7,Results_TabularAnalysis!A:A,0))),0,INDEX(Results_TabularAnalysis!AJ:AJ,MATCH(A7,Results_TabularAnalysis!A:A,0)))</f>
        <v>0</v>
      </c>
      <c r="EI7" s="35">
        <v>6</v>
      </c>
      <c r="EJ7" s="36" t="str">
        <f t="shared" si="29"/>
        <v/>
      </c>
      <c r="EK7" s="37">
        <f t="shared" si="158"/>
        <v>0</v>
      </c>
      <c r="EL7" s="37">
        <f t="shared" si="159"/>
        <v>0</v>
      </c>
      <c r="EM7" s="37">
        <f t="shared" si="160"/>
        <v>0</v>
      </c>
      <c r="EN7" s="37">
        <f t="shared" si="161"/>
        <v>0</v>
      </c>
      <c r="EO7" s="37">
        <f t="shared" si="162"/>
        <v>0</v>
      </c>
      <c r="EP7" s="37">
        <f t="shared" si="163"/>
        <v>0</v>
      </c>
      <c r="EQ7" s="37">
        <f t="shared" si="164"/>
        <v>0</v>
      </c>
      <c r="ER7" s="44">
        <f t="shared" si="165"/>
        <v>0</v>
      </c>
      <c r="ES7" s="33">
        <f t="shared" si="166"/>
        <v>6</v>
      </c>
      <c r="ET7" s="33">
        <f t="shared" si="30"/>
        <v>1.6939999999999997</v>
      </c>
      <c r="EU7" s="33">
        <f t="shared" si="167"/>
        <v>1</v>
      </c>
      <c r="EV7" s="33">
        <f t="shared" si="168"/>
        <v>1</v>
      </c>
      <c r="EW7" s="70">
        <f t="shared" si="169"/>
        <v>0</v>
      </c>
      <c r="EX7" s="33">
        <f>IF(ISERROR(INDEX(Results_TabularAnalysis!AL:AL,MATCH(A7,Results_TabularAnalysis!A:A,0))),0,INDEX(Results_TabularAnalysis!AL:AL,MATCH(A7,Results_TabularAnalysis!A:A,0)))</f>
        <v>0</v>
      </c>
      <c r="EY7" s="33">
        <f>IF(ISERROR(INDEX(Results_TabularAnalysis!AM:AM,MATCH(A7,Results_TabularAnalysis!A:A,0))),0,INDEX(Results_TabularAnalysis!AM:AM,MATCH(A7,Results_TabularAnalysis!A:A,0)))</f>
        <v>0</v>
      </c>
      <c r="EZ7" s="33">
        <f>IF(ISERROR(INDEX(Results_TabularAnalysis!AN:AN,MATCH(A7,Results_TabularAnalysis!A:A,0))),0,INDEX(Results_TabularAnalysis!AN:AN,MATCH(A7,Results_TabularAnalysis!A:A,0)))</f>
        <v>0</v>
      </c>
      <c r="FA7" s="33">
        <f>IF(ISERROR(INDEX(Results_TabularAnalysis!AO:AO,MATCH(A7,Results_TabularAnalysis!A:A,0))),0,INDEX(Results_TabularAnalysis!AO:AO,MATCH(A7,Results_TabularAnalysis!A:A,0)))</f>
        <v>0</v>
      </c>
      <c r="FB7" s="33">
        <f>IF(ISERROR(INDEX(Results_TabularAnalysis!AP:AP,MATCH(A7,Results_TabularAnalysis!A:A,0))),0,INDEX(Results_TabularAnalysis!AP:AP,MATCH(A7,Results_TabularAnalysis!A:A,0)))</f>
        <v>0</v>
      </c>
      <c r="FC7" s="33">
        <f>IF(ISERROR(INDEX(Results_TabularAnalysis!AQ:AQ,MATCH(A7,Results_TabularAnalysis!A:A,0))),0,INDEX(Results_TabularAnalysis!AQ:AQ,MATCH(A7,Results_TabularAnalysis!A:A,0)))</f>
        <v>0</v>
      </c>
      <c r="FD7" s="33">
        <v>6</v>
      </c>
      <c r="FE7" s="32" t="str">
        <f t="shared" si="31"/>
        <v/>
      </c>
      <c r="FF7" s="43">
        <f t="shared" si="170"/>
        <v>0</v>
      </c>
      <c r="FG7" s="43">
        <f t="shared" si="171"/>
        <v>0</v>
      </c>
      <c r="FH7" s="43">
        <f t="shared" si="172"/>
        <v>0</v>
      </c>
      <c r="FI7" s="43">
        <f t="shared" si="173"/>
        <v>0</v>
      </c>
      <c r="FJ7" s="43">
        <f t="shared" si="174"/>
        <v>0</v>
      </c>
      <c r="FK7" s="43">
        <f t="shared" si="175"/>
        <v>0</v>
      </c>
      <c r="FL7" s="47">
        <f t="shared" si="176"/>
        <v>0</v>
      </c>
      <c r="FM7" s="35">
        <f t="shared" si="177"/>
        <v>6</v>
      </c>
      <c r="FN7" s="35">
        <f t="shared" si="32"/>
        <v>1.6939999999999997</v>
      </c>
      <c r="FO7" s="35">
        <f t="shared" si="178"/>
        <v>1</v>
      </c>
      <c r="FP7" s="35">
        <f t="shared" si="179"/>
        <v>1</v>
      </c>
      <c r="FQ7" s="35">
        <f>IF(ISERROR(INDEX(Results_TabularAnalysis!AS:AS,MATCH(A7,Results_TabularAnalysis!A:A,0))),0,INDEX(Results_TabularAnalysis!AS:AS,MATCH(A7,Results_TabularAnalysis!A:A,0)))</f>
        <v>0</v>
      </c>
      <c r="FR7" s="35">
        <f>IF(ISERROR(INDEX(Results_TabularAnalysis!AT:AT,MATCH(A7,Results_TabularAnalysis!A:A,0))),0,INDEX(Results_TabularAnalysis!AT:AT,MATCH(A7,Results_TabularAnalysis!A:A,0)))</f>
        <v>0</v>
      </c>
      <c r="FS7" s="35">
        <f>IF(ISERROR(INDEX(Results_TabularAnalysis!AU:AU,MATCH(A7,Results_TabularAnalysis!A:A,0))),0,INDEX(Results_TabularAnalysis!AU:AU,MATCH(A7,Results_TabularAnalysis!A:A,0)))</f>
        <v>0</v>
      </c>
      <c r="FT7" s="35">
        <f>IF(ISERROR(INDEX(Results_TabularAnalysis!AV:AV,MATCH(A7,Results_TabularAnalysis!A:A,0))),0,INDEX(Results_TabularAnalysis!AV:AV,MATCH(A7,Results_TabularAnalysis!A:A,0)))</f>
        <v>0</v>
      </c>
      <c r="FU7" s="35">
        <f>IF(ISERROR(INDEX(Results_TabularAnalysis!AW:AW,MATCH(A7,Results_TabularAnalysis!A:A,0))),0,INDEX(Results_TabularAnalysis!AW:AW,MATCH(A7,Results_TabularAnalysis!A:A,0)))</f>
        <v>0</v>
      </c>
      <c r="FV7" s="35">
        <v>6</v>
      </c>
      <c r="FW7" s="36" t="str">
        <f t="shared" si="33"/>
        <v/>
      </c>
      <c r="FX7" s="37">
        <f t="shared" si="180"/>
        <v>0</v>
      </c>
      <c r="FY7" s="37">
        <f t="shared" si="181"/>
        <v>0</v>
      </c>
      <c r="FZ7" s="37">
        <f t="shared" si="182"/>
        <v>0</v>
      </c>
      <c r="GA7" s="37">
        <f t="shared" si="183"/>
        <v>0</v>
      </c>
      <c r="GB7" s="37">
        <f t="shared" si="184"/>
        <v>0</v>
      </c>
      <c r="GC7" s="49">
        <f t="shared" si="185"/>
        <v>0</v>
      </c>
      <c r="GD7" s="38">
        <f t="shared" si="186"/>
        <v>6</v>
      </c>
      <c r="GE7" s="38">
        <f t="shared" si="34"/>
        <v>1.6939999999999997</v>
      </c>
      <c r="GF7" s="38">
        <f t="shared" si="187"/>
        <v>1</v>
      </c>
      <c r="GG7" s="38">
        <f t="shared" si="188"/>
        <v>1</v>
      </c>
      <c r="GH7" s="33">
        <f>IF(ISERROR(INDEX(Results_TabularAnalysis!AY:AY,MATCH(A7,Results_TabularAnalysis!A:A,0))),0,INDEX(Results_TabularAnalysis!AY:AY,MATCH(A7,Results_TabularAnalysis!A:A,0)))</f>
        <v>0</v>
      </c>
      <c r="GI7" s="33">
        <f>IF(ISERROR(INDEX(Results_TabularAnalysis!AZ:AZ,MATCH(A7,Results_TabularAnalysis!A:A,0))),0,INDEX(Results_TabularAnalysis!AZ:AZ,MATCH(A7,Results_TabularAnalysis!A:A,0)))</f>
        <v>0</v>
      </c>
      <c r="GJ7" s="33">
        <f>IF(ISERROR(INDEX(Results_TabularAnalysis!BA:BA,MATCH(A7,Results_TabularAnalysis!A:A,0))),0,INDEX(Results_TabularAnalysis!BA:BA,MATCH(A7,Results_TabularAnalysis!A:A,0)))</f>
        <v>0</v>
      </c>
      <c r="GK7" s="33">
        <f>IF(ISERROR(INDEX(Results_TabularAnalysis!BB:BB,MATCH(A7,Results_TabularAnalysis!A:A,0))),0,INDEX(Results_TabularAnalysis!BB:BB,MATCH(A7,Results_TabularAnalysis!A:A,0)))</f>
        <v>0</v>
      </c>
      <c r="GL7" s="33">
        <f>IF(ISERROR(INDEX(Results_TabularAnalysis!BC:BC,MATCH(A7,Results_TabularAnalysis!A:A,0))),0,INDEX(Results_TabularAnalysis!BC:BC,MATCH(A7,Results_TabularAnalysis!A:A,0)))</f>
        <v>0</v>
      </c>
      <c r="GM7" s="33">
        <v>6</v>
      </c>
      <c r="GN7" s="32" t="str">
        <f t="shared" si="35"/>
        <v/>
      </c>
      <c r="GO7" s="43">
        <f t="shared" si="189"/>
        <v>0</v>
      </c>
      <c r="GP7" s="43">
        <f t="shared" si="190"/>
        <v>0</v>
      </c>
      <c r="GQ7" s="43">
        <f t="shared" si="191"/>
        <v>0</v>
      </c>
      <c r="GR7" s="43">
        <f t="shared" si="192"/>
        <v>0</v>
      </c>
      <c r="GS7" s="43">
        <f t="shared" si="193"/>
        <v>0</v>
      </c>
      <c r="GT7" s="48">
        <f t="shared" si="194"/>
        <v>0</v>
      </c>
      <c r="GU7" s="35">
        <f t="shared" si="195"/>
        <v>6</v>
      </c>
      <c r="GV7" s="35">
        <f t="shared" si="36"/>
        <v>1.6939999999999997</v>
      </c>
      <c r="GW7" s="35">
        <f t="shared" si="196"/>
        <v>1</v>
      </c>
      <c r="GX7" s="35">
        <f t="shared" si="197"/>
        <v>1</v>
      </c>
      <c r="GY7" s="35">
        <f>IF(ISERROR(INDEX(Results_TabularAnalysis!BE:BE,MATCH(A7,Results_TabularAnalysis!A:A,0))),0,INDEX(Results_TabularAnalysis!BE:BE,MATCH(A7,Results_TabularAnalysis!A:A,0)))</f>
        <v>0</v>
      </c>
      <c r="GZ7" s="35">
        <f>IF(ISERROR(INDEX(Results_TabularAnalysis!BF:BF,MATCH(A7,Results_TabularAnalysis!A:A,0))),0,INDEX(Results_TabularAnalysis!BF:BF,MATCH(A7,Results_TabularAnalysis!A:A,0)))</f>
        <v>0</v>
      </c>
      <c r="HA7" s="35">
        <f>IF(ISERROR(INDEX(Results_TabularAnalysis!BG:BG,MATCH(A7,Results_TabularAnalysis!A:A,0))),0,INDEX(Results_TabularAnalysis!BG:BG,MATCH(A7,Results_TabularAnalysis!A:A,0)))</f>
        <v>0</v>
      </c>
      <c r="HB7" s="35">
        <f>IF(ISERROR(INDEX(Results_TabularAnalysis!BH:BH,MATCH(A7,Results_TabularAnalysis!A:A,0))),0,INDEX(Results_TabularAnalysis!BH:BH,MATCH(A7,Results_TabularAnalysis!A:A,0)))</f>
        <v>0</v>
      </c>
      <c r="HC7" s="35">
        <f>IF(ISERROR(INDEX(Results_TabularAnalysis!BI:BI,MATCH(A7,Results_TabularAnalysis!A:A,0))),0,INDEX(Results_TabularAnalysis!BI:BI,MATCH(A7,Results_TabularAnalysis!A:A,0)))</f>
        <v>0</v>
      </c>
      <c r="HD7" s="35">
        <v>6</v>
      </c>
      <c r="HE7" s="36" t="str">
        <f t="shared" si="37"/>
        <v/>
      </c>
      <c r="HF7" s="37">
        <f t="shared" si="198"/>
        <v>0</v>
      </c>
      <c r="HG7" s="37">
        <f t="shared" si="199"/>
        <v>0</v>
      </c>
      <c r="HH7" s="37">
        <f t="shared" si="200"/>
        <v>0</v>
      </c>
      <c r="HI7" s="37">
        <f t="shared" si="201"/>
        <v>0</v>
      </c>
      <c r="HJ7" s="37">
        <f t="shared" si="202"/>
        <v>0</v>
      </c>
      <c r="HK7" s="50">
        <f t="shared" si="203"/>
        <v>0</v>
      </c>
      <c r="HL7" s="38">
        <f t="shared" si="204"/>
        <v>6</v>
      </c>
      <c r="HM7" s="38">
        <f t="shared" si="38"/>
        <v>1.6939999999999997</v>
      </c>
      <c r="HN7" s="38">
        <f t="shared" si="205"/>
        <v>1</v>
      </c>
      <c r="HO7" s="38">
        <f t="shared" si="206"/>
        <v>1</v>
      </c>
      <c r="HP7" s="33">
        <f>IF(ISERROR(INDEX(Results_TabularAnalysis!BK:BK,MATCH(A7,Results_TabularAnalysis!A:A,0))),0,INDEX(Results_TabularAnalysis!BK:BK,MATCH(A7,Results_TabularAnalysis!A:A,0)))</f>
        <v>0</v>
      </c>
      <c r="HQ7" s="33">
        <f>IF(ISERROR(INDEX(Results_TabularAnalysis!BL:BL,MATCH(A7,Results_TabularAnalysis!A:A,0))),0,INDEX(Results_TabularAnalysis!BL:BL,MATCH(A7,Results_TabularAnalysis!A:A,0)))</f>
        <v>0</v>
      </c>
      <c r="HR7" s="33">
        <f>IF(ISERROR(INDEX(Results_TabularAnalysis!BM:BM,MATCH(A7,Results_TabularAnalysis!A:A,0))),0,INDEX(Results_TabularAnalysis!BM:BM,MATCH(A7,Results_TabularAnalysis!A:A,0)))</f>
        <v>0</v>
      </c>
      <c r="HS7" s="33">
        <f>IF(ISERROR(INDEX(Results_TabularAnalysis!BN:BN,MATCH(A7,Results_TabularAnalysis!A:A,0))),0,INDEX(Results_TabularAnalysis!BN:BN,MATCH(A7,Results_TabularAnalysis!A:A,0)))</f>
        <v>0</v>
      </c>
      <c r="HT7" s="33">
        <f>IF(ISERROR(INDEX(Results_TabularAnalysis!BO:BO,MATCH(A7,Results_TabularAnalysis!A:A,0))),0,INDEX(Results_TabularAnalysis!BO:BO,MATCH(A7,Results_TabularAnalysis!A:A,0)))</f>
        <v>0</v>
      </c>
      <c r="HU7" s="33">
        <v>6</v>
      </c>
      <c r="HV7" s="32" t="str">
        <f t="shared" si="39"/>
        <v/>
      </c>
      <c r="HW7" s="43">
        <f t="shared" si="207"/>
        <v>0</v>
      </c>
      <c r="HX7" s="43">
        <f t="shared" si="208"/>
        <v>0</v>
      </c>
      <c r="HY7" s="43">
        <f t="shared" si="209"/>
        <v>0</v>
      </c>
      <c r="HZ7" s="43">
        <f t="shared" si="210"/>
        <v>0</v>
      </c>
      <c r="IA7" s="43">
        <f t="shared" si="211"/>
        <v>0</v>
      </c>
      <c r="IB7" s="48">
        <f t="shared" si="212"/>
        <v>0</v>
      </c>
      <c r="IC7" s="35">
        <f t="shared" si="213"/>
        <v>6</v>
      </c>
      <c r="ID7" s="35">
        <f t="shared" si="40"/>
        <v>1.6939999999999997</v>
      </c>
      <c r="IE7" s="35">
        <f t="shared" si="214"/>
        <v>1</v>
      </c>
      <c r="IF7" s="35">
        <f t="shared" si="215"/>
        <v>1</v>
      </c>
      <c r="IG7" s="35">
        <f>IF(ISERROR(INDEX(Results_TabularAnalysis!BQ:BQ,MATCH(A7,Results_TabularAnalysis!A:A,0))),0,INDEX(Results_TabularAnalysis!BQ:BQ,MATCH(A7,Results_TabularAnalysis!A:A,0)))</f>
        <v>0</v>
      </c>
      <c r="IH7" s="35">
        <f>IF(ISERROR(INDEX(Results_TabularAnalysis!BR:BR,MATCH(A7,Results_TabularAnalysis!A:A,0))),0,INDEX(Results_TabularAnalysis!BR:BR,MATCH(A7,Results_TabularAnalysis!A:A,0)))</f>
        <v>0</v>
      </c>
      <c r="II7" s="35">
        <f>IF(ISERROR(INDEX(Results_TabularAnalysis!BS:BS,MATCH(A7,Results_TabularAnalysis!A:A,0))),0,INDEX(Results_TabularAnalysis!BS:BS,MATCH(A7,Results_TabularAnalysis!A:A,0)))</f>
        <v>0</v>
      </c>
      <c r="IJ7" s="35">
        <f>IF(ISERROR(INDEX(Results_TabularAnalysis!BT:BT,MATCH(A7,Results_TabularAnalysis!A:A,0))),0,INDEX(Results_TabularAnalysis!BT:BT,MATCH(A7,Results_TabularAnalysis!A:A,0)))</f>
        <v>0</v>
      </c>
      <c r="IK7" s="35">
        <f>IF(ISERROR(INDEX(Results_TabularAnalysis!BU:BU,MATCH(A7,Results_TabularAnalysis!A:A,0))),0,INDEX(Results_TabularAnalysis!BU:BU,MATCH(A7,Results_TabularAnalysis!A:A,0)))</f>
        <v>0</v>
      </c>
      <c r="IL7" s="35">
        <v>6</v>
      </c>
      <c r="IM7" s="36" t="str">
        <f t="shared" si="41"/>
        <v/>
      </c>
      <c r="IN7" s="37">
        <f t="shared" si="216"/>
        <v>0</v>
      </c>
      <c r="IO7" s="37">
        <f t="shared" si="217"/>
        <v>0</v>
      </c>
      <c r="IP7" s="37">
        <f t="shared" si="218"/>
        <v>0</v>
      </c>
      <c r="IQ7" s="37">
        <f t="shared" si="219"/>
        <v>0</v>
      </c>
      <c r="IR7" s="37">
        <f t="shared" si="220"/>
        <v>0</v>
      </c>
      <c r="IS7" s="50">
        <f t="shared" si="221"/>
        <v>0</v>
      </c>
      <c r="IT7" s="38">
        <f t="shared" si="222"/>
        <v>6</v>
      </c>
      <c r="IU7" s="38">
        <f t="shared" si="42"/>
        <v>1.6939999999999997</v>
      </c>
      <c r="IV7" s="38">
        <f t="shared" si="223"/>
        <v>1</v>
      </c>
      <c r="IW7" s="38">
        <f t="shared" si="224"/>
        <v>1</v>
      </c>
      <c r="IX7" s="33">
        <f>IF(ISERROR(INDEX(Results_TabularAnalysis!BW:BW,MATCH(A7,Results_TabularAnalysis!A:A,0))),0,INDEX(Results_TabularAnalysis!BW:BW,MATCH(A7,Results_TabularAnalysis!A:A,0)))</f>
        <v>0</v>
      </c>
      <c r="IY7" s="33">
        <f>IF(ISERROR(INDEX(Results_TabularAnalysis!BX:BX,MATCH(A7,Results_TabularAnalysis!A:A,0))),0,INDEX(Results_TabularAnalysis!BX:BX,MATCH(A7,Results_TabularAnalysis!A:A,0)))</f>
        <v>0</v>
      </c>
      <c r="IZ7" s="33">
        <f>IF(ISERROR(INDEX(Results_TabularAnalysis!BY:BY,MATCH(A7,Results_TabularAnalysis!A:A,0))),0,INDEX(Results_TabularAnalysis!BY:BY,MATCH(A7,Results_TabularAnalysis!A:A,0)))</f>
        <v>0</v>
      </c>
      <c r="JA7" s="33">
        <f>IF(ISERROR(INDEX(Results_TabularAnalysis!BZ:BZ,MATCH(A7,Results_TabularAnalysis!A:A,0))),0,INDEX(Results_TabularAnalysis!BZ:BZ,MATCH(A7,Results_TabularAnalysis!A:A,0)))</f>
        <v>0</v>
      </c>
      <c r="JB7" s="33">
        <f>IF(ISERROR(INDEX(Results_TabularAnalysis!CA:CA,MATCH(A7,Results_TabularAnalysis!A:A,0))),0,INDEX(Results_TabularAnalysis!CA:CA,MATCH(A7,Results_TabularAnalysis!A:A,0)))</f>
        <v>0</v>
      </c>
      <c r="JC7" s="33">
        <v>6</v>
      </c>
      <c r="JD7" s="51" t="str">
        <f t="shared" si="43"/>
        <v/>
      </c>
      <c r="JE7" s="52">
        <f t="shared" si="225"/>
        <v>0</v>
      </c>
      <c r="JF7" s="52">
        <f t="shared" si="226"/>
        <v>0</v>
      </c>
      <c r="JG7" s="52">
        <f t="shared" si="227"/>
        <v>0</v>
      </c>
      <c r="JH7" s="52">
        <f t="shared" si="228"/>
        <v>0</v>
      </c>
      <c r="JI7" s="52">
        <f t="shared" si="229"/>
        <v>0</v>
      </c>
      <c r="JJ7" s="53">
        <f t="shared" si="230"/>
        <v>0</v>
      </c>
      <c r="JK7" s="35">
        <f t="shared" si="231"/>
        <v>6</v>
      </c>
      <c r="JL7" s="35">
        <f t="shared" si="44"/>
        <v>1.6939999999999997</v>
      </c>
      <c r="JM7" s="35">
        <f t="shared" si="232"/>
        <v>1</v>
      </c>
      <c r="JN7" s="35">
        <f t="shared" si="233"/>
        <v>1</v>
      </c>
      <c r="JO7" s="35">
        <f>IF(ISERROR(INDEX(Results_TabularAnalysis!CC:CC,MATCH(A7,Results_TabularAnalysis!A:A,0))),0,INDEX(Results_TabularAnalysis!CC:CC,MATCH(A7,Results_TabularAnalysis!A:A,0)))</f>
        <v>0</v>
      </c>
      <c r="JP7" s="35">
        <f>IF(ISERROR(INDEX(Results_TabularAnalysis!CD:CD,MATCH(A7,Results_TabularAnalysis!A:A,0))),0,INDEX(Results_TabularAnalysis!CD:CD,MATCH(A7,Results_TabularAnalysis!A:A,0)))</f>
        <v>0</v>
      </c>
      <c r="JQ7" s="35">
        <f>IF(ISERROR(INDEX(Results_TabularAnalysis!CE:CE,MATCH(A7,Results_TabularAnalysis!A:A,0))),0,INDEX(Results_TabularAnalysis!CE:CE,MATCH(A7,Results_TabularAnalysis!A:A,0)))</f>
        <v>0</v>
      </c>
      <c r="JR7" s="35">
        <f>IF(ISERROR(INDEX(Results_TabularAnalysis!CF:CF,MATCH(A7,Results_TabularAnalysis!A:A,0))),0,INDEX(Results_TabularAnalysis!CF:CF,MATCH(A7,Results_TabularAnalysis!A:A,0)))</f>
        <v>0</v>
      </c>
      <c r="JS7" s="35">
        <f>IF(ISERROR(INDEX(Results_TabularAnalysis!CG:CG,MATCH(A7,Results_TabularAnalysis!A:A,0))),0,INDEX(Results_TabularAnalysis!CG:CG,MATCH(A7,Results_TabularAnalysis!A:A,0)))</f>
        <v>0</v>
      </c>
      <c r="JT7" s="35">
        <v>6</v>
      </c>
      <c r="JU7" s="36" t="str">
        <f t="shared" si="45"/>
        <v/>
      </c>
      <c r="JV7" s="37">
        <f t="shared" si="234"/>
        <v>0</v>
      </c>
      <c r="JW7" s="37">
        <f t="shared" si="235"/>
        <v>0</v>
      </c>
      <c r="JX7" s="37">
        <f t="shared" si="236"/>
        <v>0</v>
      </c>
      <c r="JY7" s="37">
        <f t="shared" si="237"/>
        <v>0</v>
      </c>
      <c r="JZ7" s="37">
        <f t="shared" si="238"/>
        <v>0</v>
      </c>
      <c r="KA7" s="50">
        <f t="shared" si="239"/>
        <v>0</v>
      </c>
      <c r="KB7" s="38">
        <f t="shared" si="240"/>
        <v>6</v>
      </c>
      <c r="KC7" s="38">
        <f t="shared" si="46"/>
        <v>1.6939999999999997</v>
      </c>
      <c r="KD7" s="38">
        <f t="shared" si="241"/>
        <v>1</v>
      </c>
      <c r="KE7" s="38">
        <f t="shared" si="242"/>
        <v>1</v>
      </c>
      <c r="KF7" s="33">
        <f>IF(ISERROR(INDEX(Results_TabularAnalysis!CI:CI,MATCH(A7,Results_TabularAnalysis!A:A,0))),0,INDEX(Results_TabularAnalysis!CI:CI,MATCH(A7,Results_TabularAnalysis!A:A,0)))</f>
        <v>0</v>
      </c>
      <c r="KG7" s="33">
        <f>IF(ISERROR(INDEX(Results_TabularAnalysis!CJ:CJ,MATCH(A7,Results_TabularAnalysis!A:A,0))),0,INDEX(Results_TabularAnalysis!CJ:CJ,MATCH(A7,Results_TabularAnalysis!A:A,0)))</f>
        <v>0</v>
      </c>
      <c r="KH7" s="33">
        <f>IF(ISERROR(INDEX(Results_TabularAnalysis!CK:CK,MATCH(A7,Results_TabularAnalysis!A:A,0))),0,INDEX(Results_TabularAnalysis!CK:CK,MATCH(A7,Results_TabularAnalysis!A:A,0)))</f>
        <v>0</v>
      </c>
      <c r="KI7" s="33">
        <f>IF(ISERROR(INDEX(Results_TabularAnalysis!CL:CL,MATCH(A7,Results_TabularAnalysis!A:A,0))),0,INDEX(Results_TabularAnalysis!CL:CL,MATCH(A7,Results_TabularAnalysis!A:A,0)))</f>
        <v>0</v>
      </c>
      <c r="KJ7" s="33">
        <f>IF(ISERROR(INDEX(Results_TabularAnalysis!CM:CM,MATCH(A7,Results_TabularAnalysis!A:A,0))),0,INDEX(Results_TabularAnalysis!CM:CM,MATCH(A7,Results_TabularAnalysis!A:A,0)))</f>
        <v>0</v>
      </c>
      <c r="KK7" s="33">
        <v>6</v>
      </c>
      <c r="KL7" s="51" t="str">
        <f t="shared" si="47"/>
        <v/>
      </c>
      <c r="KM7" s="52">
        <f t="shared" si="243"/>
        <v>0</v>
      </c>
      <c r="KN7" s="52">
        <f t="shared" si="244"/>
        <v>0</v>
      </c>
      <c r="KO7" s="52">
        <f t="shared" si="245"/>
        <v>0</v>
      </c>
      <c r="KP7" s="52">
        <f t="shared" si="246"/>
        <v>0</v>
      </c>
      <c r="KQ7" s="52">
        <f t="shared" si="247"/>
        <v>0</v>
      </c>
      <c r="KR7" s="53">
        <f t="shared" si="248"/>
        <v>0</v>
      </c>
      <c r="KS7" s="35">
        <f t="shared" si="249"/>
        <v>6</v>
      </c>
      <c r="KT7" s="35">
        <f t="shared" si="48"/>
        <v>1.6939999999999997</v>
      </c>
      <c r="KU7" s="35">
        <f t="shared" si="250"/>
        <v>1</v>
      </c>
      <c r="KV7" s="35">
        <f t="shared" si="251"/>
        <v>1</v>
      </c>
      <c r="KW7" s="71">
        <f>IF(ISERROR(INDEX(Results_TabularAnalysis!CO:CO,MATCH(A7,Results_TabularAnalysis!A:A,0))),0,INDEX(Results_TabularAnalysis!CO:CO,MATCH(A7,Results_TabularAnalysis!A:A,0)))</f>
        <v>0</v>
      </c>
      <c r="KX7" s="71">
        <f>IF(ISERROR(INDEX(Results_TabularAnalysis!CP:CP,MATCH(A7,Results_TabularAnalysis!A:A,0))),0,INDEX(Results_TabularAnalysis!CP:CP,MATCH(A7,Results_TabularAnalysis!A:A,0)))</f>
        <v>0</v>
      </c>
      <c r="KY7" s="71">
        <f>IF(ISERROR(INDEX(Results_TabularAnalysis!CQ:CQ,MATCH(A7,Results_TabularAnalysis!A:A,0))),0,INDEX(Results_TabularAnalysis!CQ:CQ,MATCH(A7,Results_TabularAnalysis!A:A,0)))</f>
        <v>0</v>
      </c>
      <c r="KZ7" s="71">
        <f>IF(ISERROR(INDEX(Results_TabularAnalysis!CR:CR,MATCH(A7,Results_TabularAnalysis!A:A,0))),0,INDEX(Results_TabularAnalysis!CR:CR,MATCH(A7,Results_TabularAnalysis!A:A,0)))</f>
        <v>0</v>
      </c>
      <c r="LA7" s="71">
        <f>IF(ISERROR(INDEX(Results_TabularAnalysis!CS:CS,MATCH(A7,Results_TabularAnalysis!A:A,0))),0,INDEX(Results_TabularAnalysis!CS:CS,MATCH(A7,Results_TabularAnalysis!A:A,0)))</f>
        <v>0</v>
      </c>
      <c r="LB7" s="35">
        <v>6</v>
      </c>
      <c r="LC7" s="36" t="str">
        <f t="shared" si="49"/>
        <v/>
      </c>
      <c r="LD7" s="37">
        <f t="shared" si="50"/>
        <v>0</v>
      </c>
      <c r="LE7" s="37">
        <f t="shared" si="51"/>
        <v>0</v>
      </c>
      <c r="LF7" s="37">
        <f t="shared" si="52"/>
        <v>0</v>
      </c>
      <c r="LG7" s="37">
        <f t="shared" si="53"/>
        <v>0</v>
      </c>
      <c r="LH7" s="37">
        <f t="shared" si="54"/>
        <v>0</v>
      </c>
      <c r="LI7" s="50">
        <f t="shared" si="252"/>
        <v>0</v>
      </c>
      <c r="LJ7" s="38">
        <f t="shared" si="253"/>
        <v>6</v>
      </c>
      <c r="LK7" s="38">
        <f t="shared" si="55"/>
        <v>1.6939999999999997</v>
      </c>
      <c r="LL7" s="38">
        <f t="shared" si="254"/>
        <v>1</v>
      </c>
      <c r="LM7" s="38">
        <f t="shared" si="255"/>
        <v>1</v>
      </c>
      <c r="LN7" s="38">
        <f>IF(ISERROR(INDEX(Results_TabularAnalysis!CU:CU,MATCH(A7,Results_TabularAnalysis!A:A,0))),0,INDEX(Results_TabularAnalysis!CU:CU,MATCH(A7,Results_TabularAnalysis!A:A,0)))</f>
        <v>0</v>
      </c>
      <c r="LO7" s="33">
        <v>6</v>
      </c>
      <c r="LP7" s="51" t="str">
        <f t="shared" si="56"/>
        <v/>
      </c>
      <c r="LQ7" s="52">
        <f t="shared" si="57"/>
        <v>0</v>
      </c>
      <c r="LR7" s="35">
        <f t="shared" si="256"/>
        <v>6</v>
      </c>
      <c r="LS7" s="35">
        <f t="shared" si="58"/>
        <v>1.6939999999999997</v>
      </c>
      <c r="LT7" s="35">
        <f t="shared" si="257"/>
        <v>1</v>
      </c>
      <c r="LU7" s="35">
        <f t="shared" si="258"/>
        <v>1</v>
      </c>
      <c r="LV7" s="35">
        <f>IF(ISERROR(INDEX(Results_TabularAnalysis!CV:CV,MATCH(A7,Results_TabularAnalysis!A:A,0))),0,INDEX(Results_TabularAnalysis!CV:CV,MATCH(A7,Results_TabularAnalysis!A:A,0)))</f>
        <v>0</v>
      </c>
      <c r="LW7" s="35">
        <v>6</v>
      </c>
      <c r="LX7" s="36" t="str">
        <f t="shared" si="59"/>
        <v/>
      </c>
      <c r="LY7" s="37">
        <f t="shared" si="259"/>
        <v>0</v>
      </c>
      <c r="LZ7" s="38">
        <f t="shared" si="260"/>
        <v>6</v>
      </c>
      <c r="MA7" s="38">
        <f t="shared" si="60"/>
        <v>1.6939999999999997</v>
      </c>
      <c r="MB7" s="38">
        <f t="shared" si="261"/>
        <v>1</v>
      </c>
      <c r="MC7" s="38">
        <f t="shared" si="262"/>
        <v>1</v>
      </c>
      <c r="MD7" s="33">
        <f>IF(ISERROR(INDEX(Results_TabularAnalysis!CW:CW,MATCH(A7,Results_TabularAnalysis!A:A,0))),0,INDEX(Results_TabularAnalysis!CW:CW,MATCH(A7,Results_TabularAnalysis!A:A,0)))</f>
        <v>0</v>
      </c>
      <c r="ME7" s="33">
        <v>6</v>
      </c>
      <c r="MF7" s="51" t="str">
        <f t="shared" si="61"/>
        <v/>
      </c>
      <c r="MG7" s="52">
        <f t="shared" si="263"/>
        <v>0</v>
      </c>
      <c r="MH7" s="35">
        <f t="shared" si="264"/>
        <v>6</v>
      </c>
      <c r="MI7" s="35">
        <f t="shared" si="62"/>
        <v>1.6939999999999997</v>
      </c>
      <c r="MJ7" s="35">
        <f t="shared" si="265"/>
        <v>1</v>
      </c>
      <c r="MK7" s="35">
        <f t="shared" si="266"/>
        <v>1</v>
      </c>
      <c r="ML7" s="35">
        <f>IF(ISERROR(INDEX(Results_TabularAnalysis!CX:CX,MATCH(A7,Results_TabularAnalysis!A:A,0))),0,INDEX(Results_TabularAnalysis!CX:CX,MATCH(A7,Results_TabularAnalysis!A:A,0)))</f>
        <v>0</v>
      </c>
      <c r="MM7" s="35">
        <v>6</v>
      </c>
      <c r="MN7" s="36" t="str">
        <f t="shared" si="63"/>
        <v/>
      </c>
      <c r="MO7" s="37">
        <f t="shared" si="267"/>
        <v>0</v>
      </c>
      <c r="MP7" s="38">
        <f t="shared" si="268"/>
        <v>6</v>
      </c>
      <c r="MQ7" s="38">
        <f t="shared" si="64"/>
        <v>1.6939999999999997</v>
      </c>
      <c r="MR7" s="38">
        <f t="shared" si="269"/>
        <v>1</v>
      </c>
      <c r="MS7" s="38">
        <f t="shared" si="270"/>
        <v>1</v>
      </c>
      <c r="MT7" s="33">
        <f>IF(ISERROR(INDEX(Results_TabularAnalysis!CY:CY,MATCH(A7,Results_TabularAnalysis!A:A,0))),0,INDEX(Results_TabularAnalysis!CY:CY,MATCH(A7,Results_TabularAnalysis!A:A,0)))</f>
        <v>0</v>
      </c>
      <c r="MU7" s="33">
        <v>6</v>
      </c>
      <c r="MV7" s="51" t="str">
        <f t="shared" si="65"/>
        <v/>
      </c>
      <c r="MW7" s="52">
        <f t="shared" si="271"/>
        <v>0</v>
      </c>
      <c r="MX7" s="35">
        <f t="shared" si="272"/>
        <v>6</v>
      </c>
      <c r="MY7" s="35">
        <f t="shared" si="66"/>
        <v>1.6939999999999997</v>
      </c>
      <c r="MZ7" s="35">
        <f t="shared" si="273"/>
        <v>1</v>
      </c>
      <c r="NA7" s="35">
        <f t="shared" si="274"/>
        <v>1</v>
      </c>
      <c r="NB7" s="35">
        <f>IF(ISERROR(INDEX(Results_TabularAnalysis!CZ:CZ,MATCH(A7,Results_TabularAnalysis!A:A,0))),0,INDEX(Results_TabularAnalysis!CZ:CZ,MATCH(A7,Results_TabularAnalysis!A:A,0)))</f>
        <v>0</v>
      </c>
      <c r="NC7" s="35">
        <v>6</v>
      </c>
      <c r="ND7" s="36" t="str">
        <f t="shared" si="67"/>
        <v/>
      </c>
      <c r="NE7" s="37">
        <f t="shared" si="275"/>
        <v>0</v>
      </c>
      <c r="NF7" s="38">
        <f t="shared" si="276"/>
        <v>6</v>
      </c>
      <c r="NG7" s="38">
        <f t="shared" si="68"/>
        <v>1.6939999999999997</v>
      </c>
      <c r="NH7" s="38">
        <f t="shared" si="277"/>
        <v>1</v>
      </c>
      <c r="NI7" s="38">
        <f t="shared" si="278"/>
        <v>1</v>
      </c>
      <c r="NJ7" s="54">
        <f>IF(ISERROR(INDEX(Results_TabularAnalysis!DD:DD,MATCH(A7,Results_TabularAnalysis!A:A,0))),0,INDEX(Results_TabularAnalysis!DD:DD,MATCH(A7,Results_TabularAnalysis!A:A,0)))</f>
        <v>0</v>
      </c>
      <c r="NK7" s="54">
        <f>IF(ISERROR(INDEX(Results_TabularAnalysis!DE:DE,MATCH(A7,Results_TabularAnalysis!A:A,0))),0,INDEX(Results_TabularAnalysis!DE:DE,MATCH(A7,Results_TabularAnalysis!A:A,0)))</f>
        <v>0</v>
      </c>
      <c r="NL7" s="54">
        <f>IF(ISERROR(INDEX(Results_TabularAnalysis!DF:DF,MATCH(A7,Results_TabularAnalysis!A:A,0))),0,INDEX(Results_TabularAnalysis!DF:DF,MATCH(A7,Results_TabularAnalysis!A:A,0)))</f>
        <v>0</v>
      </c>
      <c r="NM7" s="54">
        <f>IF(ISERROR(INDEX(Results_TabularAnalysis!DG:DG,MATCH(A7,Results_TabularAnalysis!A:A,0))),0,INDEX(Results_TabularAnalysis!DG:DG,MATCH(A7,Results_TabularAnalysis!A:A,0)))</f>
        <v>0</v>
      </c>
      <c r="NN7" s="54">
        <f>IF(ISERROR(INDEX(Results_TabularAnalysis!DH:DH,MATCH(A7,Results_TabularAnalysis!A:A,0))),0,INDEX(Results_TabularAnalysis!DH:DH,MATCH(A7,Results_TabularAnalysis!A:A,0)))</f>
        <v>0</v>
      </c>
      <c r="NO7" s="33">
        <v>6</v>
      </c>
      <c r="NP7" s="32" t="str">
        <f t="shared" si="69"/>
        <v/>
      </c>
      <c r="NQ7" s="43">
        <f t="shared" si="279"/>
        <v>0</v>
      </c>
      <c r="NR7" s="43">
        <f t="shared" si="280"/>
        <v>0</v>
      </c>
      <c r="NS7" s="43">
        <f t="shared" si="281"/>
        <v>0</v>
      </c>
      <c r="NT7" s="43">
        <f t="shared" si="282"/>
        <v>0</v>
      </c>
      <c r="NU7" s="43">
        <f t="shared" si="283"/>
        <v>0</v>
      </c>
      <c r="NV7" s="55">
        <f t="shared" si="284"/>
        <v>0</v>
      </c>
      <c r="NW7" s="35">
        <f t="shared" si="285"/>
        <v>6</v>
      </c>
      <c r="NX7" s="35">
        <f t="shared" si="70"/>
        <v>1.6939999999999997</v>
      </c>
      <c r="NY7" s="35">
        <f t="shared" si="286"/>
        <v>1</v>
      </c>
      <c r="NZ7" s="35">
        <f t="shared" si="287"/>
        <v>1</v>
      </c>
      <c r="OA7" s="35">
        <f>IF(ISERROR(INDEX(Results_TabularAnalysis!DI:DI,MATCH(A7,Results_TabularAnalysis!A:A,0))),0,INDEX(Results_TabularAnalysis!DI:DI,MATCH(A7,Results_TabularAnalysis!A:A,0)))</f>
        <v>0</v>
      </c>
      <c r="OB7" s="35">
        <v>6</v>
      </c>
      <c r="OC7" s="36" t="str">
        <f t="shared" si="71"/>
        <v/>
      </c>
      <c r="OD7" s="56">
        <f t="shared" si="288"/>
        <v>0</v>
      </c>
      <c r="OE7" s="38">
        <f t="shared" si="289"/>
        <v>6</v>
      </c>
      <c r="OF7" s="38">
        <f t="shared" si="72"/>
        <v>1.6939999999999997</v>
      </c>
      <c r="OG7" s="38">
        <f t="shared" si="290"/>
        <v>1</v>
      </c>
      <c r="OH7" s="38">
        <f t="shared" si="291"/>
        <v>1</v>
      </c>
      <c r="OI7" s="33">
        <f>IF(ISERROR(INDEX(Results_TabularAnalysis!DL:DL,MATCH(A7,Results_TabularAnalysis!A:A,0))),0,INDEX(Results_TabularAnalysis!DL:DL,MATCH(A7,Results_TabularAnalysis!A:A,0)))</f>
        <v>0</v>
      </c>
      <c r="OJ7" s="33">
        <f>IF(ISERROR(INDEX(Results_TabularAnalysis!DM:DM,MATCH(A7,Results_TabularAnalysis!A:A,0))),0,INDEX(Results_TabularAnalysis!DM:DM,MATCH(A7,Results_TabularAnalysis!A:A,0)))</f>
        <v>0</v>
      </c>
      <c r="OK7" s="33">
        <f>IF(ISERROR(INDEX(Results_TabularAnalysis!DN:DN,MATCH(A7,Results_TabularAnalysis!A:A,0))),0,INDEX(Results_TabularAnalysis!DN:DN,MATCH(A7,Results_TabularAnalysis!A:A,0)))</f>
        <v>0</v>
      </c>
      <c r="OL7" s="33">
        <v>6</v>
      </c>
      <c r="OM7" s="32" t="str">
        <f t="shared" si="73"/>
        <v/>
      </c>
      <c r="ON7" s="43">
        <f t="shared" si="292"/>
        <v>0</v>
      </c>
      <c r="OO7" s="43">
        <f t="shared" si="293"/>
        <v>0</v>
      </c>
      <c r="OP7" s="43">
        <f t="shared" si="294"/>
        <v>0</v>
      </c>
      <c r="OQ7" s="48">
        <f t="shared" si="295"/>
        <v>0</v>
      </c>
      <c r="OR7" s="35">
        <f t="shared" si="296"/>
        <v>6</v>
      </c>
      <c r="OS7" s="35">
        <f t="shared" si="74"/>
        <v>1.6939999999999997</v>
      </c>
      <c r="OT7" s="35">
        <f t="shared" si="297"/>
        <v>1</v>
      </c>
      <c r="OU7" s="35">
        <f t="shared" si="298"/>
        <v>1</v>
      </c>
      <c r="OV7" s="35">
        <f>IF(ISERROR(INDEX(Results_TabularAnalysis!DP:DP,MATCH(A7,Results_TabularAnalysis!A:A,0))),0,INDEX(Results_TabularAnalysis!DP:DP,MATCH(A7,Results_TabularAnalysis!A:A,0)))</f>
        <v>0</v>
      </c>
      <c r="OW7" s="35">
        <f>IF(ISERROR(INDEX(Results_TabularAnalysis!DQ:DQ,MATCH(A7,Results_TabularAnalysis!A:A,0))),0,INDEX(Results_TabularAnalysis!DQ:DQ,MATCH(A7,Results_TabularAnalysis!A:A,0)))</f>
        <v>0</v>
      </c>
      <c r="OX7" s="35">
        <f>IF(ISERROR(INDEX(Results_TabularAnalysis!DR:DR,MATCH(A7,Results_TabularAnalysis!A:A,0))),0,INDEX(Results_TabularAnalysis!DR:DR,MATCH(A7,Results_TabularAnalysis!A:A,0)))</f>
        <v>0</v>
      </c>
      <c r="OY7" s="35">
        <v>6</v>
      </c>
      <c r="OZ7" s="36" t="str">
        <f t="shared" si="75"/>
        <v/>
      </c>
      <c r="PA7" s="37">
        <f t="shared" si="299"/>
        <v>0</v>
      </c>
      <c r="PB7" s="37">
        <f t="shared" si="300"/>
        <v>0</v>
      </c>
      <c r="PC7" s="37">
        <f t="shared" si="301"/>
        <v>0</v>
      </c>
      <c r="PD7" s="49">
        <f t="shared" si="302"/>
        <v>0</v>
      </c>
      <c r="PE7" s="38">
        <f t="shared" si="303"/>
        <v>6</v>
      </c>
      <c r="PF7" s="38">
        <f t="shared" si="76"/>
        <v>1.6939999999999997</v>
      </c>
      <c r="PG7" s="38">
        <f t="shared" si="304"/>
        <v>1</v>
      </c>
      <c r="PH7" s="38">
        <f t="shared" si="305"/>
        <v>1</v>
      </c>
      <c r="PI7" s="57">
        <f>IF(ISERROR(INDEX(Results_TabularAnalysis!EB:EB,MATCH(A7,Results_TabularAnalysis!A:A,0))),0,INDEX(Results_TabularAnalysis!EB:EB,MATCH(A7,Results_TabularAnalysis!A:A,0)))</f>
        <v>0</v>
      </c>
      <c r="PJ7" s="33">
        <f>IF(ISERROR(INDEX(Results_TabularAnalysis!DT:DT,MATCH(A7,Results_TabularAnalysis!A:A,0))),0,INDEX(Results_TabularAnalysis!DT:DT,MATCH(A7,Results_TabularAnalysis!A:A,0)))</f>
        <v>0</v>
      </c>
      <c r="PK7" s="33">
        <f>IF(ISERROR(INDEX(Results_TabularAnalysis!DU:DU,MATCH(A7,Results_TabularAnalysis!A:A,0))),0,INDEX(Results_TabularAnalysis!DU:DU,MATCH(A7,Results_TabularAnalysis!A:A,0)))</f>
        <v>0</v>
      </c>
      <c r="PL7" s="33">
        <f>IF(ISERROR(INDEX(Results_TabularAnalysis!DV:DV,MATCH(A7,Results_TabularAnalysis!A:A,0))),0,INDEX(Results_TabularAnalysis!DV:DV,MATCH(A7,Results_TabularAnalysis!A:A,0)))</f>
        <v>0</v>
      </c>
      <c r="PM7" s="33">
        <f>IF(ISERROR(INDEX(Results_TabularAnalysis!DW:DW,MATCH(A7,Results_TabularAnalysis!A:A,0))),0,INDEX(Results_TabularAnalysis!DW:DW,MATCH(A7,Results_TabularAnalysis!A:A,0)))</f>
        <v>0</v>
      </c>
      <c r="PN7" s="33">
        <f>IF(ISERROR(INDEX(Results_TabularAnalysis!DX:DX,MATCH(A7,Results_TabularAnalysis!A:A,0))),0,INDEX(Results_TabularAnalysis!DX:DX,MATCH(A7,Results_TabularAnalysis!A:A,0)))</f>
        <v>0</v>
      </c>
      <c r="PO7" s="33">
        <f>IF(ISERROR(INDEX(Results_TabularAnalysis!DY:DY,MATCH(A7,Results_TabularAnalysis!A:A,0))),0,INDEX(Results_TabularAnalysis!DY:DY,MATCH(A7,Results_TabularAnalysis!A:A,0)))</f>
        <v>0</v>
      </c>
      <c r="PP7" s="33">
        <f>IF(ISERROR(INDEX(Results_TabularAnalysis!DZ:DZ,MATCH(A7,Results_TabularAnalysis!A:A,0))),0,INDEX(Results_TabularAnalysis!DZ:DZ,MATCH(A7,Results_TabularAnalysis!A:A,0)))</f>
        <v>0</v>
      </c>
      <c r="PQ7" s="33">
        <f>IF(ISERROR(INDEX(Results_TabularAnalysis!EA:EA,MATCH(A7,Results_TabularAnalysis!A:A,0))),0,INDEX(Results_TabularAnalysis!EA:EA,MATCH(A7,Results_TabularAnalysis!A:A,0)))</f>
        <v>0</v>
      </c>
      <c r="PR7" s="38">
        <v>6</v>
      </c>
      <c r="PS7" s="32" t="str">
        <f t="shared" si="77"/>
        <v/>
      </c>
      <c r="PT7" s="58">
        <f t="shared" si="306"/>
        <v>0</v>
      </c>
      <c r="PU7" s="43">
        <f t="shared" si="307"/>
        <v>0</v>
      </c>
      <c r="PV7" s="43">
        <f t="shared" si="308"/>
        <v>0</v>
      </c>
      <c r="PW7" s="43">
        <f t="shared" si="309"/>
        <v>0</v>
      </c>
      <c r="PX7" s="43">
        <f t="shared" si="310"/>
        <v>0</v>
      </c>
      <c r="PY7" s="43">
        <f t="shared" si="311"/>
        <v>0</v>
      </c>
      <c r="PZ7" s="43">
        <f t="shared" si="312"/>
        <v>0</v>
      </c>
      <c r="QA7" s="43">
        <f t="shared" si="313"/>
        <v>0</v>
      </c>
      <c r="QB7" s="43">
        <f t="shared" si="314"/>
        <v>0</v>
      </c>
      <c r="QC7" s="35">
        <f t="shared" si="315"/>
        <v>6</v>
      </c>
      <c r="QD7" s="35">
        <f t="shared" si="78"/>
        <v>1.6939999999999997</v>
      </c>
      <c r="QE7" s="35">
        <f t="shared" si="316"/>
        <v>1</v>
      </c>
      <c r="QF7" s="35">
        <f t="shared" si="317"/>
        <v>1</v>
      </c>
      <c r="QG7" s="35">
        <f>IF(ISERROR(INDEX(Results_TabularAnalysis!EG:EG,MATCH(A7,Results_TabularAnalysis!A:A,0))),0,INDEX(Results_TabularAnalysis!EG:EG,MATCH(A7,Results_TabularAnalysis!A:A,0)))</f>
        <v>0</v>
      </c>
      <c r="QH7" s="35">
        <f>IF(ISERROR(INDEX(Results_TabularAnalysis!EE:EE,MATCH(A7,Results_TabularAnalysis!A:A,0))),0,INDEX(Results_TabularAnalysis!EE:EE,MATCH(A7,Results_TabularAnalysis!A:A,0)))</f>
        <v>0</v>
      </c>
      <c r="QI7" s="35">
        <f>IF(ISERROR(INDEX(Results_TabularAnalysis!EH:EH,MATCH(A7,Results_TabularAnalysis!A:A,0))),0,INDEX(Results_TabularAnalysis!EH:EH,MATCH(A7,Results_TabularAnalysis!A:A,0)))</f>
        <v>0</v>
      </c>
      <c r="QJ7" s="35">
        <f>IF(ISERROR(INDEX(Results_TabularAnalysis!EF:EF,MATCH(A7,Results_TabularAnalysis!A:A,0))),0,INDEX(Results_TabularAnalysis!EF:EF,MATCH(A7,Results_TabularAnalysis!A:A,0)))</f>
        <v>0</v>
      </c>
      <c r="QK7" s="35">
        <f>IF(ISERROR(INDEX(Results_TabularAnalysis!ED:ED,MATCH(A7,Results_TabularAnalysis!A:A,0))),0,INDEX(Results_TabularAnalysis!ED:ED,MATCH(A7,Results_TabularAnalysis!A:A,0)))</f>
        <v>0</v>
      </c>
      <c r="QL7" s="35">
        <v>6</v>
      </c>
      <c r="QM7" s="36" t="str">
        <f t="shared" si="79"/>
        <v/>
      </c>
      <c r="QN7" s="37">
        <f t="shared" si="318"/>
        <v>0</v>
      </c>
      <c r="QO7" s="37">
        <f t="shared" si="319"/>
        <v>0</v>
      </c>
      <c r="QP7" s="37">
        <f t="shared" si="320"/>
        <v>0</v>
      </c>
      <c r="QQ7" s="37">
        <f t="shared" si="321"/>
        <v>0</v>
      </c>
      <c r="QR7" s="37">
        <f t="shared" si="322"/>
        <v>0</v>
      </c>
      <c r="QS7" s="49">
        <f t="shared" si="323"/>
        <v>0</v>
      </c>
      <c r="QT7" s="38">
        <f t="shared" si="324"/>
        <v>6</v>
      </c>
      <c r="QU7" s="38">
        <f t="shared" si="80"/>
        <v>1.6939999999999997</v>
      </c>
      <c r="QV7" s="38">
        <f t="shared" si="325"/>
        <v>1</v>
      </c>
      <c r="QW7" s="38">
        <f t="shared" si="326"/>
        <v>1</v>
      </c>
      <c r="QX7" s="33">
        <f>IF(ISERROR(INDEX(Results_TabularAnalysis!FV:FV,MATCH(A7,Results_TabularAnalysis!A:A,0))),0,INDEX(Results_TabularAnalysis!FV:FV,MATCH(A7,Results_TabularAnalysis!A:A,0)))</f>
        <v>0</v>
      </c>
      <c r="QY7" s="33">
        <f>IF(ISERROR(INDEX(Results_TabularAnalysis!FZ:FZ,MATCH(A7,Results_TabularAnalysis!A:A,0))),0,INDEX(Results_TabularAnalysis!FZ:FZ,MATCH(A7,Results_TabularAnalysis!A:A,0)))</f>
        <v>0</v>
      </c>
      <c r="QZ7" s="33">
        <f>IF(ISERROR(INDEX(Results_TabularAnalysis!FY:FY,MATCH(A7,Results_TabularAnalysis!A:A,0))),0,INDEX(Results_TabularAnalysis!FY:FY,MATCH(A7,Results_TabularAnalysis!A:A,0)))</f>
        <v>0</v>
      </c>
      <c r="RA7" s="33">
        <f>IF(ISERROR(INDEX(Results_TabularAnalysis!FX:FX,MATCH(A7,Results_TabularAnalysis!A:A,0))),0,INDEX(Results_TabularAnalysis!FX:FX,MATCH(A7,Results_TabularAnalysis!A:A,0)))</f>
        <v>0</v>
      </c>
      <c r="RB7" s="33">
        <f>IF(ISERROR(INDEX(Results_TabularAnalysis!FW:FW,MATCH(A7,Results_TabularAnalysis!A:A,0))),0,INDEX(Results_TabularAnalysis!FW:FW,MATCH(A7,Results_TabularAnalysis!A:A,0)))</f>
        <v>0</v>
      </c>
      <c r="RC7" s="33">
        <v>6</v>
      </c>
      <c r="RD7" s="32" t="str">
        <f t="shared" si="81"/>
        <v/>
      </c>
      <c r="RE7" s="43">
        <f t="shared" si="82"/>
        <v>0</v>
      </c>
      <c r="RF7" s="43">
        <f t="shared" si="83"/>
        <v>0</v>
      </c>
      <c r="RG7" s="43">
        <f t="shared" si="84"/>
        <v>0</v>
      </c>
      <c r="RH7" s="43">
        <f t="shared" si="85"/>
        <v>0</v>
      </c>
      <c r="RI7" s="43">
        <f t="shared" si="86"/>
        <v>0</v>
      </c>
      <c r="RJ7" s="48">
        <f t="shared" si="87"/>
        <v>0</v>
      </c>
      <c r="RK7" s="35">
        <f t="shared" si="327"/>
        <v>6</v>
      </c>
      <c r="RL7" s="35">
        <f t="shared" si="88"/>
        <v>1.6939999999999997</v>
      </c>
      <c r="RM7" s="35">
        <f t="shared" si="328"/>
        <v>1</v>
      </c>
      <c r="RN7" s="35">
        <f t="shared" si="329"/>
        <v>1</v>
      </c>
      <c r="RO7" s="35">
        <f>IF(ISERROR(INDEX(Results_TabularAnalysis!HG:HG,MATCH(A7,Results_TabularAnalysis!A:A,0))),0,INDEX(Results_TabularAnalysis!HG:HG,MATCH(A7,Results_TabularAnalysis!A:A,0)))</f>
        <v>0</v>
      </c>
      <c r="RP7" s="35">
        <v>6</v>
      </c>
      <c r="RQ7" s="36" t="str">
        <f t="shared" si="89"/>
        <v/>
      </c>
      <c r="RR7" s="37">
        <f t="shared" si="330"/>
        <v>0</v>
      </c>
      <c r="RS7" s="38">
        <f t="shared" si="331"/>
        <v>6</v>
      </c>
      <c r="RT7" s="38">
        <f t="shared" si="90"/>
        <v>1.6939999999999997</v>
      </c>
      <c r="RU7" s="38">
        <f t="shared" si="332"/>
        <v>1</v>
      </c>
      <c r="RV7" s="38">
        <f t="shared" si="333"/>
        <v>1</v>
      </c>
      <c r="RW7" s="68">
        <f t="shared" si="334"/>
        <v>0</v>
      </c>
      <c r="RX7" s="33">
        <f>IF(ISERROR(INDEX(Results_TabularAnalysis!HH:HH,MATCH(A7,Results_TabularAnalysis!A:A,0))),0,INDEX(Results_TabularAnalysis!HH:HH,MATCH(A7,Results_TabularAnalysis!A:A,0)))</f>
        <v>0</v>
      </c>
      <c r="RY7" s="33">
        <f>IF(ISERROR(INDEX(Results_TabularAnalysis!HI:HI,MATCH(A7,Results_TabularAnalysis!A:A,0))),0,INDEX(Results_TabularAnalysis!HI:HI,MATCH(A7,Results_TabularAnalysis!A:A,0)))</f>
        <v>0</v>
      </c>
      <c r="RZ7" s="33">
        <f>IF(ISERROR(INDEX(Results_TabularAnalysis!HJ:HJ,MATCH(A7,Results_TabularAnalysis!A:A,0))),0,INDEX(Results_TabularAnalysis!HJ:HJ,MATCH(A7,Results_TabularAnalysis!A:A,0)))</f>
        <v>0</v>
      </c>
      <c r="SA7" s="33">
        <f>IF(ISERROR(INDEX(Results_TabularAnalysis!HK:HK,MATCH(A7,Results_TabularAnalysis!A:A,0))),0,INDEX(Results_TabularAnalysis!HK:HK,MATCH(A7,Results_TabularAnalysis!A:A,0)))</f>
        <v>0</v>
      </c>
      <c r="SB7" s="33">
        <f>IF(ISERROR(INDEX(Results_TabularAnalysis!HL:HL,MATCH(A7,Results_TabularAnalysis!A:A,0))),0,INDEX(Results_TabularAnalysis!HL:HL,MATCH(A7,Results_TabularAnalysis!A:A,0)))</f>
        <v>0</v>
      </c>
      <c r="SC7" s="33">
        <f>IF(ISERROR(INDEX(Results_TabularAnalysis!HM:HM,MATCH(A7,Results_TabularAnalysis!A:A,0))),0,INDEX(Results_TabularAnalysis!HM:HM,MATCH(A7,Results_TabularAnalysis!A:A,0)))</f>
        <v>0</v>
      </c>
      <c r="SD7" s="33">
        <f>IF(ISERROR(INDEX(Results_TabularAnalysis!HN:HN,MATCH(A7,Results_TabularAnalysis!A:A,0))),0,INDEX(Results_TabularAnalysis!HN:HN,MATCH(A7,Results_TabularAnalysis!A:A,0)))</f>
        <v>0</v>
      </c>
      <c r="SE7" s="33">
        <v>6</v>
      </c>
      <c r="SF7" s="32" t="str">
        <f t="shared" si="91"/>
        <v/>
      </c>
      <c r="SG7" s="43">
        <f t="shared" si="335"/>
        <v>0</v>
      </c>
      <c r="SH7" s="43">
        <f t="shared" si="336"/>
        <v>0</v>
      </c>
      <c r="SI7" s="43">
        <f t="shared" si="337"/>
        <v>0</v>
      </c>
      <c r="SJ7" s="43">
        <f t="shared" si="338"/>
        <v>0</v>
      </c>
      <c r="SK7" s="43">
        <f t="shared" si="339"/>
        <v>0</v>
      </c>
      <c r="SL7" s="43">
        <f t="shared" si="340"/>
        <v>0</v>
      </c>
      <c r="SM7" s="43">
        <f t="shared" si="341"/>
        <v>0</v>
      </c>
      <c r="SN7" s="48">
        <f t="shared" si="342"/>
        <v>0</v>
      </c>
      <c r="SO7" s="62">
        <f t="shared" si="343"/>
        <v>6</v>
      </c>
      <c r="SP7" s="62">
        <f t="shared" si="92"/>
        <v>1.6939999999999997</v>
      </c>
      <c r="SQ7" s="62">
        <f t="shared" si="344"/>
        <v>1</v>
      </c>
      <c r="SR7" s="62">
        <f t="shared" si="345"/>
        <v>1</v>
      </c>
      <c r="SS7" s="62">
        <f>IF(ISERROR(INDEX(Results_TabularAnalysis!HP:HP,MATCH(A7,Results_TabularAnalysis!A:A,0))),0,INDEX(Results_TabularAnalysis!HP:HP,MATCH(A7,Results_TabularAnalysis!A:A,0)))</f>
        <v>0</v>
      </c>
      <c r="ST7" s="62">
        <f>IF(ISERROR(INDEX(Results_TabularAnalysis!HQ:HQ,MATCH(A7,Results_TabularAnalysis!A:A,0))),0,INDEX(Results_TabularAnalysis!HQ:HQ,MATCH(A7,Results_TabularAnalysis!A:A,0)))</f>
        <v>0</v>
      </c>
      <c r="SU7" s="62">
        <f>IF(ISERROR(INDEX(Results_TabularAnalysis!HR:HR,MATCH(A7,Results_TabularAnalysis!A:A,0))),0,INDEX(Results_TabularAnalysis!HR:HR,MATCH(A7,Results_TabularAnalysis!A:A,0)))</f>
        <v>0</v>
      </c>
      <c r="SV7" s="62">
        <f>IF(ISERROR(INDEX(Results_TabularAnalysis!HS:HS,MATCH(A7,Results_TabularAnalysis!A:A,0))),0,INDEX(Results_TabularAnalysis!HS:HS,MATCH(A7,Results_TabularAnalysis!A:A,0)))</f>
        <v>0</v>
      </c>
      <c r="SW7" s="62">
        <f>IF(ISERROR(INDEX(Results_TabularAnalysis!HT:HT,MATCH(A7,Results_TabularAnalysis!A:A,0))),0,INDEX(Results_TabularAnalysis!HT:HT,MATCH(A7,Results_TabularAnalysis!A:A,0)))</f>
        <v>0</v>
      </c>
      <c r="SX7" s="62">
        <f>IF(ISERROR(INDEX(Results_TabularAnalysis!HU:HU,MATCH(A7,Results_TabularAnalysis!A:A,0))),0,INDEX(Results_TabularAnalysis!HU:HU,MATCH(A7,Results_TabularAnalysis!A:A,0)))</f>
        <v>0</v>
      </c>
      <c r="SY7" s="62">
        <f>IF(ISERROR(INDEX(Results_TabularAnalysis!HV:HV,MATCH(A7,Results_TabularAnalysis!A:A,0))),0,INDEX(Results_TabularAnalysis!HV:HV,MATCH(A7,Results_TabularAnalysis!A:A,0)))</f>
        <v>0</v>
      </c>
      <c r="SZ7" s="62">
        <f>IF(ISERROR(INDEX(Results_TabularAnalysis!HW:HW,MATCH(A7,Results_TabularAnalysis!A:A,0))),0,INDEX(Results_TabularAnalysis!HW:HW,MATCH(A7,Results_TabularAnalysis!A:A,0)))</f>
        <v>0</v>
      </c>
      <c r="TA7" s="62">
        <v>6</v>
      </c>
      <c r="TB7" s="63" t="str">
        <f t="shared" si="93"/>
        <v/>
      </c>
      <c r="TC7" s="64">
        <f t="shared" si="346"/>
        <v>0</v>
      </c>
      <c r="TD7" s="64">
        <f t="shared" si="347"/>
        <v>0</v>
      </c>
      <c r="TE7" s="64">
        <f t="shared" si="348"/>
        <v>0</v>
      </c>
      <c r="TF7" s="64">
        <f t="shared" si="349"/>
        <v>0</v>
      </c>
      <c r="TG7" s="64">
        <f t="shared" si="350"/>
        <v>0</v>
      </c>
      <c r="TH7" s="64">
        <f t="shared" si="351"/>
        <v>0</v>
      </c>
      <c r="TI7" s="64">
        <f t="shared" si="352"/>
        <v>0</v>
      </c>
      <c r="TJ7" s="64">
        <f t="shared" si="353"/>
        <v>0</v>
      </c>
      <c r="TK7" s="49">
        <f t="shared" si="354"/>
        <v>0</v>
      </c>
    </row>
    <row r="8" spans="1:531" s="32" customFormat="1" ht="11.25" x14ac:dyDescent="0.2">
      <c r="A8" s="32" t="str">
        <f>IF(Selection_Tool!E8="X",Selection_Tool!A8,"")</f>
        <v/>
      </c>
      <c r="B8" s="33">
        <v>0.69899999999999973</v>
      </c>
      <c r="C8" s="35">
        <f t="shared" si="94"/>
        <v>7</v>
      </c>
      <c r="D8" s="35">
        <f t="shared" si="95"/>
        <v>1.6989999999999998</v>
      </c>
      <c r="E8" s="35">
        <f t="shared" si="96"/>
        <v>1</v>
      </c>
      <c r="F8" s="35">
        <f t="shared" si="97"/>
        <v>1</v>
      </c>
      <c r="G8" s="35">
        <f>IF(ISERROR(INDEX(Results_TabularAnalysis!E:E,MATCH(A8,Results_TabularAnalysis!A:A,0))),0,INDEX(Results_TabularAnalysis!E:E,MATCH(A8,Results_TabularAnalysis!A:A,0)))</f>
        <v>0</v>
      </c>
      <c r="H8" s="35">
        <f>IF(ISERROR(INDEX(Results_TabularAnalysis!F:F,MATCH(A8,Results_TabularAnalysis!A:A,0))),0,INDEX(Results_TabularAnalysis!F:F,MATCH(A8,Results_TabularAnalysis!A:A,0)))</f>
        <v>0</v>
      </c>
      <c r="I8" s="35">
        <v>7</v>
      </c>
      <c r="J8" s="36" t="str">
        <f t="shared" si="0"/>
        <v/>
      </c>
      <c r="K8" s="37">
        <f t="shared" si="98"/>
        <v>0</v>
      </c>
      <c r="L8" s="37">
        <f t="shared" si="99"/>
        <v>0</v>
      </c>
      <c r="M8" s="35">
        <f t="shared" si="100"/>
        <v>0</v>
      </c>
      <c r="N8" s="38">
        <f t="shared" si="101"/>
        <v>7</v>
      </c>
      <c r="O8" s="38">
        <f t="shared" si="1"/>
        <v>1.6989999999999998</v>
      </c>
      <c r="P8" s="38">
        <f t="shared" si="102"/>
        <v>1</v>
      </c>
      <c r="Q8" s="38">
        <f t="shared" si="103"/>
        <v>1</v>
      </c>
      <c r="R8" s="33">
        <f>IF(ISERROR(INDEX(Results_TabularAnalysis!H:H,MATCH(A8,Results_TabularAnalysis!A:A,0))),0,INDEX(Results_TabularAnalysis!H:H,MATCH(A8,Results_TabularAnalysis!A:A,0)))</f>
        <v>0</v>
      </c>
      <c r="S8" s="33">
        <v>7</v>
      </c>
      <c r="T8" s="41" t="str">
        <f t="shared" si="2"/>
        <v/>
      </c>
      <c r="U8" s="34">
        <f t="shared" si="3"/>
        <v>0</v>
      </c>
      <c r="V8" s="35">
        <f t="shared" si="104"/>
        <v>7</v>
      </c>
      <c r="W8" s="35">
        <f t="shared" si="4"/>
        <v>1.6989999999999998</v>
      </c>
      <c r="X8" s="35">
        <f t="shared" si="105"/>
        <v>1</v>
      </c>
      <c r="Y8" s="35">
        <f t="shared" si="106"/>
        <v>1</v>
      </c>
      <c r="Z8" s="35">
        <f>IF(ISERROR(INDEX(Results_TabularAnalysis!I:I,MATCH(A8,Results_TabularAnalysis!A:A,0))),0,INDEX(Results_TabularAnalysis!I:I,MATCH(A8,Results_TabularAnalysis!A:A,0)))</f>
        <v>0</v>
      </c>
      <c r="AA8" s="35">
        <v>7</v>
      </c>
      <c r="AB8" s="36" t="str">
        <f t="shared" si="5"/>
        <v/>
      </c>
      <c r="AC8" s="42">
        <f t="shared" si="107"/>
        <v>0</v>
      </c>
      <c r="AD8" s="33">
        <f t="shared" si="108"/>
        <v>7</v>
      </c>
      <c r="AE8" s="38">
        <f t="shared" si="6"/>
        <v>1.6989999999999998</v>
      </c>
      <c r="AF8" s="33">
        <f t="shared" si="109"/>
        <v>1</v>
      </c>
      <c r="AG8" s="33">
        <f t="shared" si="110"/>
        <v>1</v>
      </c>
      <c r="AH8" s="33">
        <f>IF(ISERROR(INDEX(Results_TabularAnalysis!J:J,MATCH(A8,Results_TabularAnalysis!A:A,0))),0,INDEX(Results_TabularAnalysis!J:J,MATCH(A8,Results_TabularAnalysis!A:A,0)))</f>
        <v>0</v>
      </c>
      <c r="AI8" s="33">
        <v>7</v>
      </c>
      <c r="AJ8" s="32" t="str">
        <f t="shared" si="7"/>
        <v/>
      </c>
      <c r="AK8" s="34">
        <f t="shared" si="111"/>
        <v>0</v>
      </c>
      <c r="AL8" s="35">
        <f t="shared" si="112"/>
        <v>7</v>
      </c>
      <c r="AM8" s="35">
        <f t="shared" si="8"/>
        <v>1.6989999999999998</v>
      </c>
      <c r="AN8" s="35">
        <f t="shared" si="113"/>
        <v>1</v>
      </c>
      <c r="AO8" s="35">
        <f t="shared" si="114"/>
        <v>1</v>
      </c>
      <c r="AP8" s="35">
        <f>IF(ISERROR(INDEX(Results_TabularAnalysis!K:K,MATCH(A8,Results_TabularAnalysis!A:A,0))),0,INDEX(Results_TabularAnalysis!K:K,MATCH(A8,Results_TabularAnalysis!A:A,0)))</f>
        <v>0</v>
      </c>
      <c r="AQ8" s="35">
        <v>7</v>
      </c>
      <c r="AR8" s="36" t="str">
        <f t="shared" si="9"/>
        <v/>
      </c>
      <c r="AS8" s="42">
        <f t="shared" si="115"/>
        <v>0</v>
      </c>
      <c r="AT8" s="33">
        <f t="shared" si="116"/>
        <v>7</v>
      </c>
      <c r="AU8" s="33">
        <f t="shared" si="10"/>
        <v>1.6989999999999998</v>
      </c>
      <c r="AV8" s="33">
        <f t="shared" si="117"/>
        <v>1</v>
      </c>
      <c r="AW8" s="33">
        <f t="shared" si="118"/>
        <v>1</v>
      </c>
      <c r="AX8" s="33">
        <f>IF(ISERROR(INDEX(Results_TabularAnalysis!L:L,MATCH(A8,Results_TabularAnalysis!A:A,0))),0,INDEX(Results_TabularAnalysis!L:L,MATCH(A8,Results_TabularAnalysis!A:A,0)))</f>
        <v>0</v>
      </c>
      <c r="AY8" s="33">
        <v>7</v>
      </c>
      <c r="AZ8" s="32" t="str">
        <f t="shared" si="11"/>
        <v/>
      </c>
      <c r="BA8" s="34">
        <f t="shared" si="119"/>
        <v>0</v>
      </c>
      <c r="BB8" s="35">
        <f t="shared" si="120"/>
        <v>7</v>
      </c>
      <c r="BC8" s="35">
        <f t="shared" si="12"/>
        <v>1.6989999999999998</v>
      </c>
      <c r="BD8" s="35">
        <f t="shared" si="355"/>
        <v>1</v>
      </c>
      <c r="BE8" s="35">
        <f t="shared" si="356"/>
        <v>1</v>
      </c>
      <c r="BF8" s="35">
        <f>IF(ISERROR(INDEX(Results_TabularAnalysis!M:M,MATCH(A8,Results_TabularAnalysis!A:A,0))),0,INDEX(Results_TabularAnalysis!M:M,MATCH(A8,Results_TabularAnalysis!A:A,0)))</f>
        <v>0</v>
      </c>
      <c r="BG8" s="35">
        <v>7</v>
      </c>
      <c r="BH8" s="36" t="str">
        <f t="shared" si="13"/>
        <v/>
      </c>
      <c r="BI8" s="42">
        <f t="shared" si="121"/>
        <v>0</v>
      </c>
      <c r="BJ8" s="33">
        <f t="shared" si="122"/>
        <v>7</v>
      </c>
      <c r="BK8" s="33">
        <f t="shared" si="14"/>
        <v>1.6989999999999998</v>
      </c>
      <c r="BL8" s="33">
        <f t="shared" si="123"/>
        <v>1</v>
      </c>
      <c r="BM8" s="33">
        <f t="shared" si="124"/>
        <v>1</v>
      </c>
      <c r="BN8" s="33">
        <f>IF(ISERROR(INDEX(Results_TabularAnalysis!N:N,MATCH(A8,Results_TabularAnalysis!A:A,0))),0,INDEX(Results_TabularAnalysis!N:N,MATCH(A8,Results_TabularAnalysis!A:A,0)))</f>
        <v>0</v>
      </c>
      <c r="BO8" s="33">
        <v>7</v>
      </c>
      <c r="BP8" s="32" t="str">
        <f t="shared" si="15"/>
        <v/>
      </c>
      <c r="BQ8" s="34">
        <f t="shared" si="125"/>
        <v>0</v>
      </c>
      <c r="BR8" s="35">
        <f t="shared" si="126"/>
        <v>7</v>
      </c>
      <c r="BS8" s="35">
        <f t="shared" si="16"/>
        <v>1.6989999999999998</v>
      </c>
      <c r="BT8" s="35">
        <f t="shared" si="127"/>
        <v>1</v>
      </c>
      <c r="BU8" s="35">
        <f t="shared" si="128"/>
        <v>1</v>
      </c>
      <c r="BV8" s="35">
        <f>IF(ISERROR(INDEX(Results_TabularAnalysis!O:O,MATCH(A8,Results_TabularAnalysis!A:A,0))),0,INDEX(Results_TabularAnalysis!O:O,MATCH(A8,Results_TabularAnalysis!A:A,0)))</f>
        <v>0</v>
      </c>
      <c r="BW8" s="35">
        <v>7</v>
      </c>
      <c r="BX8" s="36" t="str">
        <f t="shared" si="17"/>
        <v/>
      </c>
      <c r="BY8" s="42">
        <f t="shared" si="129"/>
        <v>0</v>
      </c>
      <c r="BZ8" s="33">
        <f t="shared" si="130"/>
        <v>7</v>
      </c>
      <c r="CA8" s="33">
        <f t="shared" si="18"/>
        <v>1.6989999999999998</v>
      </c>
      <c r="CB8" s="33">
        <f t="shared" si="131"/>
        <v>1</v>
      </c>
      <c r="CC8" s="33">
        <f t="shared" si="132"/>
        <v>1</v>
      </c>
      <c r="CD8" s="33">
        <f>IF(ISERROR(INDEX(Results_TabularAnalysis!P:P,MATCH(A8,Results_TabularAnalysis!A:A,0))),0,INDEX(Results_TabularAnalysis!P:P,MATCH(A8,Results_TabularAnalysis!A:A,0)))</f>
        <v>0</v>
      </c>
      <c r="CE8" s="33">
        <v>7</v>
      </c>
      <c r="CF8" s="32" t="str">
        <f t="shared" si="19"/>
        <v/>
      </c>
      <c r="CG8" s="34">
        <f t="shared" si="133"/>
        <v>0</v>
      </c>
      <c r="CH8" s="35">
        <f t="shared" si="134"/>
        <v>7</v>
      </c>
      <c r="CI8" s="35">
        <f t="shared" si="20"/>
        <v>1.6989999999999998</v>
      </c>
      <c r="CJ8" s="35">
        <f t="shared" si="135"/>
        <v>1</v>
      </c>
      <c r="CK8" s="35">
        <f t="shared" si="136"/>
        <v>1</v>
      </c>
      <c r="CL8" s="35">
        <f>IF(ISERROR(INDEX(Results_TabularAnalysis!Q:Q,MATCH(A8,Results_TabularAnalysis!A:A,0))),0,INDEX(Results_TabularAnalysis!Q:Q,MATCH(A8,Results_TabularAnalysis!A:A,0)))</f>
        <v>0</v>
      </c>
      <c r="CM8" s="35">
        <v>7</v>
      </c>
      <c r="CN8" s="36" t="str">
        <f t="shared" si="21"/>
        <v/>
      </c>
      <c r="CO8" s="42">
        <f t="shared" si="137"/>
        <v>0</v>
      </c>
      <c r="CP8" s="33">
        <f t="shared" si="138"/>
        <v>7</v>
      </c>
      <c r="CQ8" s="33">
        <f t="shared" si="22"/>
        <v>1.6989999999999998</v>
      </c>
      <c r="CR8" s="33">
        <f t="shared" si="139"/>
        <v>1</v>
      </c>
      <c r="CS8" s="33">
        <f t="shared" si="140"/>
        <v>1</v>
      </c>
      <c r="CT8" s="33">
        <f>IF(ISERROR(INDEX(Results_TabularAnalysis!R:R,MATCH(A8,Results_TabularAnalysis!A:A,0))),0,INDEX(Results_TabularAnalysis!R:R,MATCH(A8,Results_TabularAnalysis!A:A,0)))</f>
        <v>0</v>
      </c>
      <c r="CU8" s="33">
        <v>7</v>
      </c>
      <c r="CV8" s="32" t="str">
        <f t="shared" si="23"/>
        <v/>
      </c>
      <c r="CW8" s="34">
        <f t="shared" si="141"/>
        <v>0</v>
      </c>
      <c r="CX8" s="35">
        <f t="shared" si="142"/>
        <v>7</v>
      </c>
      <c r="CY8" s="35">
        <f t="shared" si="24"/>
        <v>1.6989999999999998</v>
      </c>
      <c r="CZ8" s="35">
        <f t="shared" si="143"/>
        <v>1</v>
      </c>
      <c r="DA8" s="35">
        <f t="shared" si="144"/>
        <v>1</v>
      </c>
      <c r="DB8" s="35">
        <f>IF(ISERROR(INDEX(Results_TabularAnalysis!U:U,MATCH(A8,Results_TabularAnalysis!A:A,0))),0,INDEX(Results_TabularAnalysis!U:U,MATCH(A8,Results_TabularAnalysis!A:A,0)))</f>
        <v>0</v>
      </c>
      <c r="DC8" s="35">
        <f>IF(ISERROR(INDEX(Results_TabularAnalysis!V:V,MATCH(A8,Results_TabularAnalysis!A:A,0))),0,INDEX(Results_TabularAnalysis!V:V,MATCH(A8,Results_TabularAnalysis!A:A,0)))</f>
        <v>0</v>
      </c>
      <c r="DD8" s="35">
        <f>IF(ISERROR(INDEX(Results_TabularAnalysis!W:W,MATCH(A8,Results_TabularAnalysis!A:A,0))),0,INDEX(Results_TabularAnalysis!W:W,MATCH(A8,Results_TabularAnalysis!A:A,0)))</f>
        <v>0</v>
      </c>
      <c r="DE8" s="35">
        <v>7</v>
      </c>
      <c r="DF8" s="36" t="str">
        <f t="shared" si="25"/>
        <v/>
      </c>
      <c r="DG8" s="37">
        <f t="shared" si="145"/>
        <v>0</v>
      </c>
      <c r="DH8" s="37">
        <f t="shared" si="146"/>
        <v>0</v>
      </c>
      <c r="DI8" s="37">
        <f t="shared" si="147"/>
        <v>0</v>
      </c>
      <c r="DJ8" s="33">
        <f t="shared" si="148"/>
        <v>7</v>
      </c>
      <c r="DK8" s="33">
        <f t="shared" si="26"/>
        <v>1.6989999999999998</v>
      </c>
      <c r="DL8" s="33">
        <f t="shared" si="149"/>
        <v>1</v>
      </c>
      <c r="DM8" s="33">
        <f t="shared" si="150"/>
        <v>1</v>
      </c>
      <c r="DN8" s="33">
        <f>IF(ISERROR(INDEX(Results_TabularAnalysis!Y:Y,MATCH(A8,Results_TabularAnalysis!A:A,0))),0,INDEX(Results_TabularAnalysis!Y:Y,MATCH(A8,Results_TabularAnalysis!A:A,0)))</f>
        <v>0</v>
      </c>
      <c r="DO8" s="33">
        <f>IF(ISERROR(INDEX(Results_TabularAnalysis!Z:Z,MATCH(A8,Results_TabularAnalysis!A:A,0))),0,INDEX(Results_TabularAnalysis!Z:Z,MATCH(A8,Results_TabularAnalysis!A:A,0)))</f>
        <v>0</v>
      </c>
      <c r="DP8" s="33">
        <f>IF(ISERROR(INDEX(Results_TabularAnalysis!AA:AA,MATCH(A8,Results_TabularAnalysis!A:A,0))),0,INDEX(Results_TabularAnalysis!AA:AA,MATCH(A8,Results_TabularAnalysis!A:A,0)))</f>
        <v>0</v>
      </c>
      <c r="DQ8" s="33">
        <f>IF(ISERROR(INDEX(Results_TabularAnalysis!AB:AB,MATCH(A8,Results_TabularAnalysis!A:A,0))),0,INDEX(Results_TabularAnalysis!AB:AB,MATCH(A8,Results_TabularAnalysis!A:A,0)))</f>
        <v>0</v>
      </c>
      <c r="DR8" s="33">
        <v>7</v>
      </c>
      <c r="DS8" s="32" t="str">
        <f t="shared" si="27"/>
        <v/>
      </c>
      <c r="DT8" s="43">
        <f t="shared" si="151"/>
        <v>0</v>
      </c>
      <c r="DU8" s="43">
        <f t="shared" si="152"/>
        <v>0</v>
      </c>
      <c r="DV8" s="43">
        <f t="shared" si="153"/>
        <v>0</v>
      </c>
      <c r="DW8" s="43">
        <f t="shared" si="154"/>
        <v>0</v>
      </c>
      <c r="DX8" s="35">
        <f t="shared" si="155"/>
        <v>7</v>
      </c>
      <c r="DY8" s="35">
        <f t="shared" si="28"/>
        <v>1.6989999999999998</v>
      </c>
      <c r="DZ8" s="35">
        <f t="shared" si="156"/>
        <v>1</v>
      </c>
      <c r="EA8" s="35">
        <f t="shared" si="157"/>
        <v>1</v>
      </c>
      <c r="EB8" s="35">
        <f>IF(ISERROR(INDEX(Results_TabularAnalysis!AD:AD,MATCH(A8,Results_TabularAnalysis!A:A,0))),0,INDEX(Results_TabularAnalysis!AD:AD,MATCH(A8,Results_TabularAnalysis!A:A,0)))</f>
        <v>0</v>
      </c>
      <c r="EC8" s="35">
        <f>IF(ISERROR(INDEX(Results_TabularAnalysis!AE:AE,MATCH(A8,Results_TabularAnalysis!A:A,0))),0,INDEX(Results_TabularAnalysis!AE:AE,MATCH(A8,Results_TabularAnalysis!A:A,0)))</f>
        <v>0</v>
      </c>
      <c r="ED8" s="35">
        <f>IF(ISERROR(INDEX(Results_TabularAnalysis!AF:AF,MATCH(A8,Results_TabularAnalysis!A:A,0))),0,INDEX(Results_TabularAnalysis!AF:AF,MATCH(A8,Results_TabularAnalysis!A:A,0)))</f>
        <v>0</v>
      </c>
      <c r="EE8" s="35">
        <f>IF(ISERROR(INDEX(Results_TabularAnalysis!AG:AG,MATCH(A8,Results_TabularAnalysis!A:A,0))),0,INDEX(Results_TabularAnalysis!AG:AG,MATCH(A8,Results_TabularAnalysis!A:A,0)))</f>
        <v>0</v>
      </c>
      <c r="EF8" s="35">
        <f>IF(ISERROR(INDEX(Results_TabularAnalysis!AH:AH,MATCH(A8,Results_TabularAnalysis!A:A,0))),0,INDEX(Results_TabularAnalysis!AH:AH,MATCH(A8,Results_TabularAnalysis!A:A,0)))</f>
        <v>0</v>
      </c>
      <c r="EG8" s="35">
        <f>IF(ISERROR(INDEX(Results_TabularAnalysis!AI:AI,MATCH(A8,Results_TabularAnalysis!A:A,0))),0,INDEX(Results_TabularAnalysis!AI:AI,MATCH(A8,Results_TabularAnalysis!A:A,0)))</f>
        <v>0</v>
      </c>
      <c r="EH8" s="35">
        <f>IF(ISERROR(INDEX(Results_TabularAnalysis!AJ:AJ,MATCH(A8,Results_TabularAnalysis!A:A,0))),0,INDEX(Results_TabularAnalysis!AJ:AJ,MATCH(A8,Results_TabularAnalysis!A:A,0)))</f>
        <v>0</v>
      </c>
      <c r="EI8" s="35">
        <v>7</v>
      </c>
      <c r="EJ8" s="36" t="str">
        <f t="shared" si="29"/>
        <v/>
      </c>
      <c r="EK8" s="37">
        <f t="shared" si="158"/>
        <v>0</v>
      </c>
      <c r="EL8" s="37">
        <f t="shared" si="159"/>
        <v>0</v>
      </c>
      <c r="EM8" s="37">
        <f t="shared" si="160"/>
        <v>0</v>
      </c>
      <c r="EN8" s="37">
        <f t="shared" si="161"/>
        <v>0</v>
      </c>
      <c r="EO8" s="37">
        <f t="shared" si="162"/>
        <v>0</v>
      </c>
      <c r="EP8" s="37">
        <f t="shared" si="163"/>
        <v>0</v>
      </c>
      <c r="EQ8" s="37">
        <f t="shared" si="164"/>
        <v>0</v>
      </c>
      <c r="ER8" s="44">
        <f t="shared" si="165"/>
        <v>0</v>
      </c>
      <c r="ES8" s="33">
        <f t="shared" si="166"/>
        <v>7</v>
      </c>
      <c r="ET8" s="33">
        <f t="shared" si="30"/>
        <v>1.6989999999999998</v>
      </c>
      <c r="EU8" s="33">
        <f t="shared" si="167"/>
        <v>1</v>
      </c>
      <c r="EV8" s="33">
        <f t="shared" si="168"/>
        <v>1</v>
      </c>
      <c r="EW8" s="70">
        <f t="shared" si="169"/>
        <v>0</v>
      </c>
      <c r="EX8" s="33">
        <f>IF(ISERROR(INDEX(Results_TabularAnalysis!AL:AL,MATCH(A8,Results_TabularAnalysis!A:A,0))),0,INDEX(Results_TabularAnalysis!AL:AL,MATCH(A8,Results_TabularAnalysis!A:A,0)))</f>
        <v>0</v>
      </c>
      <c r="EY8" s="33">
        <f>IF(ISERROR(INDEX(Results_TabularAnalysis!AM:AM,MATCH(A8,Results_TabularAnalysis!A:A,0))),0,INDEX(Results_TabularAnalysis!AM:AM,MATCH(A8,Results_TabularAnalysis!A:A,0)))</f>
        <v>0</v>
      </c>
      <c r="EZ8" s="33">
        <f>IF(ISERROR(INDEX(Results_TabularAnalysis!AN:AN,MATCH(A8,Results_TabularAnalysis!A:A,0))),0,INDEX(Results_TabularAnalysis!AN:AN,MATCH(A8,Results_TabularAnalysis!A:A,0)))</f>
        <v>0</v>
      </c>
      <c r="FA8" s="33">
        <f>IF(ISERROR(INDEX(Results_TabularAnalysis!AO:AO,MATCH(A8,Results_TabularAnalysis!A:A,0))),0,INDEX(Results_TabularAnalysis!AO:AO,MATCH(A8,Results_TabularAnalysis!A:A,0)))</f>
        <v>0</v>
      </c>
      <c r="FB8" s="33">
        <f>IF(ISERROR(INDEX(Results_TabularAnalysis!AP:AP,MATCH(A8,Results_TabularAnalysis!A:A,0))),0,INDEX(Results_TabularAnalysis!AP:AP,MATCH(A8,Results_TabularAnalysis!A:A,0)))</f>
        <v>0</v>
      </c>
      <c r="FC8" s="33">
        <f>IF(ISERROR(INDEX(Results_TabularAnalysis!AQ:AQ,MATCH(A8,Results_TabularAnalysis!A:A,0))),0,INDEX(Results_TabularAnalysis!AQ:AQ,MATCH(A8,Results_TabularAnalysis!A:A,0)))</f>
        <v>0</v>
      </c>
      <c r="FD8" s="33">
        <v>7</v>
      </c>
      <c r="FE8" s="32" t="str">
        <f t="shared" si="31"/>
        <v/>
      </c>
      <c r="FF8" s="43">
        <f t="shared" si="170"/>
        <v>0</v>
      </c>
      <c r="FG8" s="43">
        <f t="shared" si="171"/>
        <v>0</v>
      </c>
      <c r="FH8" s="43">
        <f t="shared" si="172"/>
        <v>0</v>
      </c>
      <c r="FI8" s="43">
        <f t="shared" si="173"/>
        <v>0</v>
      </c>
      <c r="FJ8" s="43">
        <f t="shared" si="174"/>
        <v>0</v>
      </c>
      <c r="FK8" s="43">
        <f t="shared" si="175"/>
        <v>0</v>
      </c>
      <c r="FL8" s="47">
        <f t="shared" si="176"/>
        <v>0</v>
      </c>
      <c r="FM8" s="35">
        <f t="shared" si="177"/>
        <v>7</v>
      </c>
      <c r="FN8" s="35">
        <f t="shared" si="32"/>
        <v>1.6989999999999998</v>
      </c>
      <c r="FO8" s="35">
        <f t="shared" si="178"/>
        <v>1</v>
      </c>
      <c r="FP8" s="35">
        <f t="shared" si="179"/>
        <v>1</v>
      </c>
      <c r="FQ8" s="35">
        <f>IF(ISERROR(INDEX(Results_TabularAnalysis!AS:AS,MATCH(A8,Results_TabularAnalysis!A:A,0))),0,INDEX(Results_TabularAnalysis!AS:AS,MATCH(A8,Results_TabularAnalysis!A:A,0)))</f>
        <v>0</v>
      </c>
      <c r="FR8" s="35">
        <f>IF(ISERROR(INDEX(Results_TabularAnalysis!AT:AT,MATCH(A8,Results_TabularAnalysis!A:A,0))),0,INDEX(Results_TabularAnalysis!AT:AT,MATCH(A8,Results_TabularAnalysis!A:A,0)))</f>
        <v>0</v>
      </c>
      <c r="FS8" s="35">
        <f>IF(ISERROR(INDEX(Results_TabularAnalysis!AU:AU,MATCH(A8,Results_TabularAnalysis!A:A,0))),0,INDEX(Results_TabularAnalysis!AU:AU,MATCH(A8,Results_TabularAnalysis!A:A,0)))</f>
        <v>0</v>
      </c>
      <c r="FT8" s="35">
        <f>IF(ISERROR(INDEX(Results_TabularAnalysis!AV:AV,MATCH(A8,Results_TabularAnalysis!A:A,0))),0,INDEX(Results_TabularAnalysis!AV:AV,MATCH(A8,Results_TabularAnalysis!A:A,0)))</f>
        <v>0</v>
      </c>
      <c r="FU8" s="35">
        <f>IF(ISERROR(INDEX(Results_TabularAnalysis!AW:AW,MATCH(A8,Results_TabularAnalysis!A:A,0))),0,INDEX(Results_TabularAnalysis!AW:AW,MATCH(A8,Results_TabularAnalysis!A:A,0)))</f>
        <v>0</v>
      </c>
      <c r="FV8" s="35">
        <v>7</v>
      </c>
      <c r="FW8" s="36" t="str">
        <f t="shared" si="33"/>
        <v/>
      </c>
      <c r="FX8" s="37">
        <f t="shared" si="180"/>
        <v>0</v>
      </c>
      <c r="FY8" s="37">
        <f t="shared" si="181"/>
        <v>0</v>
      </c>
      <c r="FZ8" s="37">
        <f t="shared" si="182"/>
        <v>0</v>
      </c>
      <c r="GA8" s="37">
        <f t="shared" si="183"/>
        <v>0</v>
      </c>
      <c r="GB8" s="37">
        <f t="shared" si="184"/>
        <v>0</v>
      </c>
      <c r="GC8" s="49">
        <f t="shared" si="185"/>
        <v>0</v>
      </c>
      <c r="GD8" s="38">
        <f t="shared" si="186"/>
        <v>7</v>
      </c>
      <c r="GE8" s="38">
        <f t="shared" si="34"/>
        <v>1.6989999999999998</v>
      </c>
      <c r="GF8" s="38">
        <f t="shared" si="187"/>
        <v>1</v>
      </c>
      <c r="GG8" s="38">
        <f t="shared" si="188"/>
        <v>1</v>
      </c>
      <c r="GH8" s="33">
        <f>IF(ISERROR(INDEX(Results_TabularAnalysis!AY:AY,MATCH(A8,Results_TabularAnalysis!A:A,0))),0,INDEX(Results_TabularAnalysis!AY:AY,MATCH(A8,Results_TabularAnalysis!A:A,0)))</f>
        <v>0</v>
      </c>
      <c r="GI8" s="33">
        <f>IF(ISERROR(INDEX(Results_TabularAnalysis!AZ:AZ,MATCH(A8,Results_TabularAnalysis!A:A,0))),0,INDEX(Results_TabularAnalysis!AZ:AZ,MATCH(A8,Results_TabularAnalysis!A:A,0)))</f>
        <v>0</v>
      </c>
      <c r="GJ8" s="33">
        <f>IF(ISERROR(INDEX(Results_TabularAnalysis!BA:BA,MATCH(A8,Results_TabularAnalysis!A:A,0))),0,INDEX(Results_TabularAnalysis!BA:BA,MATCH(A8,Results_TabularAnalysis!A:A,0)))</f>
        <v>0</v>
      </c>
      <c r="GK8" s="33">
        <f>IF(ISERROR(INDEX(Results_TabularAnalysis!BB:BB,MATCH(A8,Results_TabularAnalysis!A:A,0))),0,INDEX(Results_TabularAnalysis!BB:BB,MATCH(A8,Results_TabularAnalysis!A:A,0)))</f>
        <v>0</v>
      </c>
      <c r="GL8" s="33">
        <f>IF(ISERROR(INDEX(Results_TabularAnalysis!BC:BC,MATCH(A8,Results_TabularAnalysis!A:A,0))),0,INDEX(Results_TabularAnalysis!BC:BC,MATCH(A8,Results_TabularAnalysis!A:A,0)))</f>
        <v>0</v>
      </c>
      <c r="GM8" s="33">
        <v>7</v>
      </c>
      <c r="GN8" s="32" t="str">
        <f t="shared" si="35"/>
        <v/>
      </c>
      <c r="GO8" s="43">
        <f t="shared" si="189"/>
        <v>0</v>
      </c>
      <c r="GP8" s="43">
        <f t="shared" si="190"/>
        <v>0</v>
      </c>
      <c r="GQ8" s="43">
        <f t="shared" si="191"/>
        <v>0</v>
      </c>
      <c r="GR8" s="43">
        <f t="shared" si="192"/>
        <v>0</v>
      </c>
      <c r="GS8" s="43">
        <f t="shared" si="193"/>
        <v>0</v>
      </c>
      <c r="GT8" s="48">
        <f t="shared" si="194"/>
        <v>0</v>
      </c>
      <c r="GU8" s="35">
        <f t="shared" si="195"/>
        <v>7</v>
      </c>
      <c r="GV8" s="35">
        <f t="shared" si="36"/>
        <v>1.6989999999999998</v>
      </c>
      <c r="GW8" s="35">
        <f t="shared" si="196"/>
        <v>1</v>
      </c>
      <c r="GX8" s="35">
        <f t="shared" si="197"/>
        <v>1</v>
      </c>
      <c r="GY8" s="35">
        <f>IF(ISERROR(INDEX(Results_TabularAnalysis!BE:BE,MATCH(A8,Results_TabularAnalysis!A:A,0))),0,INDEX(Results_TabularAnalysis!BE:BE,MATCH(A8,Results_TabularAnalysis!A:A,0)))</f>
        <v>0</v>
      </c>
      <c r="GZ8" s="35">
        <f>IF(ISERROR(INDEX(Results_TabularAnalysis!BF:BF,MATCH(A8,Results_TabularAnalysis!A:A,0))),0,INDEX(Results_TabularAnalysis!BF:BF,MATCH(A8,Results_TabularAnalysis!A:A,0)))</f>
        <v>0</v>
      </c>
      <c r="HA8" s="35">
        <f>IF(ISERROR(INDEX(Results_TabularAnalysis!BG:BG,MATCH(A8,Results_TabularAnalysis!A:A,0))),0,INDEX(Results_TabularAnalysis!BG:BG,MATCH(A8,Results_TabularAnalysis!A:A,0)))</f>
        <v>0</v>
      </c>
      <c r="HB8" s="35">
        <f>IF(ISERROR(INDEX(Results_TabularAnalysis!BH:BH,MATCH(A8,Results_TabularAnalysis!A:A,0))),0,INDEX(Results_TabularAnalysis!BH:BH,MATCH(A8,Results_TabularAnalysis!A:A,0)))</f>
        <v>0</v>
      </c>
      <c r="HC8" s="35">
        <f>IF(ISERROR(INDEX(Results_TabularAnalysis!BI:BI,MATCH(A8,Results_TabularAnalysis!A:A,0))),0,INDEX(Results_TabularAnalysis!BI:BI,MATCH(A8,Results_TabularAnalysis!A:A,0)))</f>
        <v>0</v>
      </c>
      <c r="HD8" s="35">
        <v>7</v>
      </c>
      <c r="HE8" s="36" t="str">
        <f t="shared" si="37"/>
        <v/>
      </c>
      <c r="HF8" s="37">
        <f t="shared" si="198"/>
        <v>0</v>
      </c>
      <c r="HG8" s="37">
        <f t="shared" si="199"/>
        <v>0</v>
      </c>
      <c r="HH8" s="37">
        <f t="shared" si="200"/>
        <v>0</v>
      </c>
      <c r="HI8" s="37">
        <f t="shared" si="201"/>
        <v>0</v>
      </c>
      <c r="HJ8" s="37">
        <f t="shared" si="202"/>
        <v>0</v>
      </c>
      <c r="HK8" s="50">
        <f t="shared" si="203"/>
        <v>0</v>
      </c>
      <c r="HL8" s="38">
        <f t="shared" si="204"/>
        <v>7</v>
      </c>
      <c r="HM8" s="38">
        <f t="shared" si="38"/>
        <v>1.6989999999999998</v>
      </c>
      <c r="HN8" s="38">
        <f t="shared" si="205"/>
        <v>1</v>
      </c>
      <c r="HO8" s="38">
        <f t="shared" si="206"/>
        <v>1</v>
      </c>
      <c r="HP8" s="33">
        <f>IF(ISERROR(INDEX(Results_TabularAnalysis!BK:BK,MATCH(A8,Results_TabularAnalysis!A:A,0))),0,INDEX(Results_TabularAnalysis!BK:BK,MATCH(A8,Results_TabularAnalysis!A:A,0)))</f>
        <v>0</v>
      </c>
      <c r="HQ8" s="33">
        <f>IF(ISERROR(INDEX(Results_TabularAnalysis!BL:BL,MATCH(A8,Results_TabularAnalysis!A:A,0))),0,INDEX(Results_TabularAnalysis!BL:BL,MATCH(A8,Results_TabularAnalysis!A:A,0)))</f>
        <v>0</v>
      </c>
      <c r="HR8" s="33">
        <f>IF(ISERROR(INDEX(Results_TabularAnalysis!BM:BM,MATCH(A8,Results_TabularAnalysis!A:A,0))),0,INDEX(Results_TabularAnalysis!BM:BM,MATCH(A8,Results_TabularAnalysis!A:A,0)))</f>
        <v>0</v>
      </c>
      <c r="HS8" s="33">
        <f>IF(ISERROR(INDEX(Results_TabularAnalysis!BN:BN,MATCH(A8,Results_TabularAnalysis!A:A,0))),0,INDEX(Results_TabularAnalysis!BN:BN,MATCH(A8,Results_TabularAnalysis!A:A,0)))</f>
        <v>0</v>
      </c>
      <c r="HT8" s="33">
        <f>IF(ISERROR(INDEX(Results_TabularAnalysis!BO:BO,MATCH(A8,Results_TabularAnalysis!A:A,0))),0,INDEX(Results_TabularAnalysis!BO:BO,MATCH(A8,Results_TabularAnalysis!A:A,0)))</f>
        <v>0</v>
      </c>
      <c r="HU8" s="33">
        <v>7</v>
      </c>
      <c r="HV8" s="32" t="str">
        <f t="shared" si="39"/>
        <v/>
      </c>
      <c r="HW8" s="43">
        <f t="shared" si="207"/>
        <v>0</v>
      </c>
      <c r="HX8" s="43">
        <f t="shared" si="208"/>
        <v>0</v>
      </c>
      <c r="HY8" s="43">
        <f t="shared" si="209"/>
        <v>0</v>
      </c>
      <c r="HZ8" s="43">
        <f t="shared" si="210"/>
        <v>0</v>
      </c>
      <c r="IA8" s="43">
        <f t="shared" si="211"/>
        <v>0</v>
      </c>
      <c r="IB8" s="48">
        <f t="shared" si="212"/>
        <v>0</v>
      </c>
      <c r="IC8" s="35">
        <f t="shared" si="213"/>
        <v>7</v>
      </c>
      <c r="ID8" s="35">
        <f t="shared" si="40"/>
        <v>1.6989999999999998</v>
      </c>
      <c r="IE8" s="35">
        <f t="shared" si="214"/>
        <v>1</v>
      </c>
      <c r="IF8" s="35">
        <f t="shared" si="215"/>
        <v>1</v>
      </c>
      <c r="IG8" s="35">
        <f>IF(ISERROR(INDEX(Results_TabularAnalysis!BQ:BQ,MATCH(A8,Results_TabularAnalysis!A:A,0))),0,INDEX(Results_TabularAnalysis!BQ:BQ,MATCH(A8,Results_TabularAnalysis!A:A,0)))</f>
        <v>0</v>
      </c>
      <c r="IH8" s="35">
        <f>IF(ISERROR(INDEX(Results_TabularAnalysis!BR:BR,MATCH(A8,Results_TabularAnalysis!A:A,0))),0,INDEX(Results_TabularAnalysis!BR:BR,MATCH(A8,Results_TabularAnalysis!A:A,0)))</f>
        <v>0</v>
      </c>
      <c r="II8" s="35">
        <f>IF(ISERROR(INDEX(Results_TabularAnalysis!BS:BS,MATCH(A8,Results_TabularAnalysis!A:A,0))),0,INDEX(Results_TabularAnalysis!BS:BS,MATCH(A8,Results_TabularAnalysis!A:A,0)))</f>
        <v>0</v>
      </c>
      <c r="IJ8" s="35">
        <f>IF(ISERROR(INDEX(Results_TabularAnalysis!BT:BT,MATCH(A8,Results_TabularAnalysis!A:A,0))),0,INDEX(Results_TabularAnalysis!BT:BT,MATCH(A8,Results_TabularAnalysis!A:A,0)))</f>
        <v>0</v>
      </c>
      <c r="IK8" s="35">
        <f>IF(ISERROR(INDEX(Results_TabularAnalysis!BU:BU,MATCH(A8,Results_TabularAnalysis!A:A,0))),0,INDEX(Results_TabularAnalysis!BU:BU,MATCH(A8,Results_TabularAnalysis!A:A,0)))</f>
        <v>0</v>
      </c>
      <c r="IL8" s="35">
        <v>7</v>
      </c>
      <c r="IM8" s="36" t="str">
        <f t="shared" si="41"/>
        <v/>
      </c>
      <c r="IN8" s="37">
        <f t="shared" si="216"/>
        <v>0</v>
      </c>
      <c r="IO8" s="37">
        <f t="shared" si="217"/>
        <v>0</v>
      </c>
      <c r="IP8" s="37">
        <f t="shared" si="218"/>
        <v>0</v>
      </c>
      <c r="IQ8" s="37">
        <f t="shared" si="219"/>
        <v>0</v>
      </c>
      <c r="IR8" s="37">
        <f t="shared" si="220"/>
        <v>0</v>
      </c>
      <c r="IS8" s="50">
        <f t="shared" si="221"/>
        <v>0</v>
      </c>
      <c r="IT8" s="38">
        <f t="shared" si="222"/>
        <v>7</v>
      </c>
      <c r="IU8" s="38">
        <f t="shared" si="42"/>
        <v>1.6989999999999998</v>
      </c>
      <c r="IV8" s="38">
        <f t="shared" si="223"/>
        <v>1</v>
      </c>
      <c r="IW8" s="38">
        <f t="shared" si="224"/>
        <v>1</v>
      </c>
      <c r="IX8" s="33">
        <f>IF(ISERROR(INDEX(Results_TabularAnalysis!BW:BW,MATCH(A8,Results_TabularAnalysis!A:A,0))),0,INDEX(Results_TabularAnalysis!BW:BW,MATCH(A8,Results_TabularAnalysis!A:A,0)))</f>
        <v>0</v>
      </c>
      <c r="IY8" s="33">
        <f>IF(ISERROR(INDEX(Results_TabularAnalysis!BX:BX,MATCH(A8,Results_TabularAnalysis!A:A,0))),0,INDEX(Results_TabularAnalysis!BX:BX,MATCH(A8,Results_TabularAnalysis!A:A,0)))</f>
        <v>0</v>
      </c>
      <c r="IZ8" s="33">
        <f>IF(ISERROR(INDEX(Results_TabularAnalysis!BY:BY,MATCH(A8,Results_TabularAnalysis!A:A,0))),0,INDEX(Results_TabularAnalysis!BY:BY,MATCH(A8,Results_TabularAnalysis!A:A,0)))</f>
        <v>0</v>
      </c>
      <c r="JA8" s="33">
        <f>IF(ISERROR(INDEX(Results_TabularAnalysis!BZ:BZ,MATCH(A8,Results_TabularAnalysis!A:A,0))),0,INDEX(Results_TabularAnalysis!BZ:BZ,MATCH(A8,Results_TabularAnalysis!A:A,0)))</f>
        <v>0</v>
      </c>
      <c r="JB8" s="33">
        <f>IF(ISERROR(INDEX(Results_TabularAnalysis!CA:CA,MATCH(A8,Results_TabularAnalysis!A:A,0))),0,INDEX(Results_TabularAnalysis!CA:CA,MATCH(A8,Results_TabularAnalysis!A:A,0)))</f>
        <v>0</v>
      </c>
      <c r="JC8" s="33">
        <v>7</v>
      </c>
      <c r="JD8" s="51" t="str">
        <f t="shared" si="43"/>
        <v/>
      </c>
      <c r="JE8" s="52">
        <f t="shared" si="225"/>
        <v>0</v>
      </c>
      <c r="JF8" s="52">
        <f t="shared" si="226"/>
        <v>0</v>
      </c>
      <c r="JG8" s="52">
        <f t="shared" si="227"/>
        <v>0</v>
      </c>
      <c r="JH8" s="52">
        <f t="shared" si="228"/>
        <v>0</v>
      </c>
      <c r="JI8" s="52">
        <f t="shared" si="229"/>
        <v>0</v>
      </c>
      <c r="JJ8" s="53">
        <f t="shared" si="230"/>
        <v>0</v>
      </c>
      <c r="JK8" s="35">
        <f t="shared" si="231"/>
        <v>7</v>
      </c>
      <c r="JL8" s="35">
        <f t="shared" si="44"/>
        <v>1.6989999999999998</v>
      </c>
      <c r="JM8" s="35">
        <f t="shared" si="232"/>
        <v>1</v>
      </c>
      <c r="JN8" s="35">
        <f t="shared" si="233"/>
        <v>1</v>
      </c>
      <c r="JO8" s="35">
        <f>IF(ISERROR(INDEX(Results_TabularAnalysis!CC:CC,MATCH(A8,Results_TabularAnalysis!A:A,0))),0,INDEX(Results_TabularAnalysis!CC:CC,MATCH(A8,Results_TabularAnalysis!A:A,0)))</f>
        <v>0</v>
      </c>
      <c r="JP8" s="35">
        <f>IF(ISERROR(INDEX(Results_TabularAnalysis!CD:CD,MATCH(A8,Results_TabularAnalysis!A:A,0))),0,INDEX(Results_TabularAnalysis!CD:CD,MATCH(A8,Results_TabularAnalysis!A:A,0)))</f>
        <v>0</v>
      </c>
      <c r="JQ8" s="35">
        <f>IF(ISERROR(INDEX(Results_TabularAnalysis!CE:CE,MATCH(A8,Results_TabularAnalysis!A:A,0))),0,INDEX(Results_TabularAnalysis!CE:CE,MATCH(A8,Results_TabularAnalysis!A:A,0)))</f>
        <v>0</v>
      </c>
      <c r="JR8" s="35">
        <f>IF(ISERROR(INDEX(Results_TabularAnalysis!CF:CF,MATCH(A8,Results_TabularAnalysis!A:A,0))),0,INDEX(Results_TabularAnalysis!CF:CF,MATCH(A8,Results_TabularAnalysis!A:A,0)))</f>
        <v>0</v>
      </c>
      <c r="JS8" s="35">
        <f>IF(ISERROR(INDEX(Results_TabularAnalysis!CG:CG,MATCH(A8,Results_TabularAnalysis!A:A,0))),0,INDEX(Results_TabularAnalysis!CG:CG,MATCH(A8,Results_TabularAnalysis!A:A,0)))</f>
        <v>0</v>
      </c>
      <c r="JT8" s="35">
        <v>7</v>
      </c>
      <c r="JU8" s="36" t="str">
        <f t="shared" si="45"/>
        <v/>
      </c>
      <c r="JV8" s="37">
        <f t="shared" si="234"/>
        <v>0</v>
      </c>
      <c r="JW8" s="37">
        <f t="shared" si="235"/>
        <v>0</v>
      </c>
      <c r="JX8" s="37">
        <f t="shared" si="236"/>
        <v>0</v>
      </c>
      <c r="JY8" s="37">
        <f t="shared" si="237"/>
        <v>0</v>
      </c>
      <c r="JZ8" s="37">
        <f t="shared" si="238"/>
        <v>0</v>
      </c>
      <c r="KA8" s="50">
        <f t="shared" si="239"/>
        <v>0</v>
      </c>
      <c r="KB8" s="38">
        <f t="shared" si="240"/>
        <v>7</v>
      </c>
      <c r="KC8" s="38">
        <f t="shared" si="46"/>
        <v>1.6989999999999998</v>
      </c>
      <c r="KD8" s="38">
        <f t="shared" si="241"/>
        <v>1</v>
      </c>
      <c r="KE8" s="38">
        <f t="shared" si="242"/>
        <v>1</v>
      </c>
      <c r="KF8" s="33">
        <f>IF(ISERROR(INDEX(Results_TabularAnalysis!CI:CI,MATCH(A8,Results_TabularAnalysis!A:A,0))),0,INDEX(Results_TabularAnalysis!CI:CI,MATCH(A8,Results_TabularAnalysis!A:A,0)))</f>
        <v>0</v>
      </c>
      <c r="KG8" s="33">
        <f>IF(ISERROR(INDEX(Results_TabularAnalysis!CJ:CJ,MATCH(A8,Results_TabularAnalysis!A:A,0))),0,INDEX(Results_TabularAnalysis!CJ:CJ,MATCH(A8,Results_TabularAnalysis!A:A,0)))</f>
        <v>0</v>
      </c>
      <c r="KH8" s="33">
        <f>IF(ISERROR(INDEX(Results_TabularAnalysis!CK:CK,MATCH(A8,Results_TabularAnalysis!A:A,0))),0,INDEX(Results_TabularAnalysis!CK:CK,MATCH(A8,Results_TabularAnalysis!A:A,0)))</f>
        <v>0</v>
      </c>
      <c r="KI8" s="33">
        <f>IF(ISERROR(INDEX(Results_TabularAnalysis!CL:CL,MATCH(A8,Results_TabularAnalysis!A:A,0))),0,INDEX(Results_TabularAnalysis!CL:CL,MATCH(A8,Results_TabularAnalysis!A:A,0)))</f>
        <v>0</v>
      </c>
      <c r="KJ8" s="33">
        <f>IF(ISERROR(INDEX(Results_TabularAnalysis!CM:CM,MATCH(A8,Results_TabularAnalysis!A:A,0))),0,INDEX(Results_TabularAnalysis!CM:CM,MATCH(A8,Results_TabularAnalysis!A:A,0)))</f>
        <v>0</v>
      </c>
      <c r="KK8" s="33">
        <v>7</v>
      </c>
      <c r="KL8" s="51" t="str">
        <f t="shared" si="47"/>
        <v/>
      </c>
      <c r="KM8" s="52">
        <f t="shared" si="243"/>
        <v>0</v>
      </c>
      <c r="KN8" s="52">
        <f t="shared" si="244"/>
        <v>0</v>
      </c>
      <c r="KO8" s="52">
        <f t="shared" si="245"/>
        <v>0</v>
      </c>
      <c r="KP8" s="52">
        <f t="shared" si="246"/>
        <v>0</v>
      </c>
      <c r="KQ8" s="52">
        <f t="shared" si="247"/>
        <v>0</v>
      </c>
      <c r="KR8" s="53">
        <f t="shared" si="248"/>
        <v>0</v>
      </c>
      <c r="KS8" s="35">
        <f t="shared" si="249"/>
        <v>7</v>
      </c>
      <c r="KT8" s="35">
        <f t="shared" si="48"/>
        <v>1.6989999999999998</v>
      </c>
      <c r="KU8" s="35">
        <f t="shared" si="250"/>
        <v>1</v>
      </c>
      <c r="KV8" s="35">
        <f t="shared" si="251"/>
        <v>1</v>
      </c>
      <c r="KW8" s="71">
        <f>IF(ISERROR(INDEX(Results_TabularAnalysis!CO:CO,MATCH(A8,Results_TabularAnalysis!A:A,0))),0,INDEX(Results_TabularAnalysis!CO:CO,MATCH(A8,Results_TabularAnalysis!A:A,0)))</f>
        <v>0</v>
      </c>
      <c r="KX8" s="71">
        <f>IF(ISERROR(INDEX(Results_TabularAnalysis!CP:CP,MATCH(A8,Results_TabularAnalysis!A:A,0))),0,INDEX(Results_TabularAnalysis!CP:CP,MATCH(A8,Results_TabularAnalysis!A:A,0)))</f>
        <v>0</v>
      </c>
      <c r="KY8" s="71">
        <f>IF(ISERROR(INDEX(Results_TabularAnalysis!CQ:CQ,MATCH(A8,Results_TabularAnalysis!A:A,0))),0,INDEX(Results_TabularAnalysis!CQ:CQ,MATCH(A8,Results_TabularAnalysis!A:A,0)))</f>
        <v>0</v>
      </c>
      <c r="KZ8" s="71">
        <f>IF(ISERROR(INDEX(Results_TabularAnalysis!CR:CR,MATCH(A8,Results_TabularAnalysis!A:A,0))),0,INDEX(Results_TabularAnalysis!CR:CR,MATCH(A8,Results_TabularAnalysis!A:A,0)))</f>
        <v>0</v>
      </c>
      <c r="LA8" s="71">
        <f>IF(ISERROR(INDEX(Results_TabularAnalysis!CS:CS,MATCH(A8,Results_TabularAnalysis!A:A,0))),0,INDEX(Results_TabularAnalysis!CS:CS,MATCH(A8,Results_TabularAnalysis!A:A,0)))</f>
        <v>0</v>
      </c>
      <c r="LB8" s="35">
        <v>7</v>
      </c>
      <c r="LC8" s="36" t="str">
        <f t="shared" si="49"/>
        <v/>
      </c>
      <c r="LD8" s="37">
        <f t="shared" si="50"/>
        <v>0</v>
      </c>
      <c r="LE8" s="37">
        <f t="shared" si="51"/>
        <v>0</v>
      </c>
      <c r="LF8" s="37">
        <f t="shared" si="52"/>
        <v>0</v>
      </c>
      <c r="LG8" s="37">
        <f t="shared" si="53"/>
        <v>0</v>
      </c>
      <c r="LH8" s="37">
        <f t="shared" si="54"/>
        <v>0</v>
      </c>
      <c r="LI8" s="50">
        <f t="shared" si="252"/>
        <v>0</v>
      </c>
      <c r="LJ8" s="38">
        <f t="shared" si="253"/>
        <v>7</v>
      </c>
      <c r="LK8" s="38">
        <f t="shared" si="55"/>
        <v>1.6989999999999998</v>
      </c>
      <c r="LL8" s="38">
        <f t="shared" si="254"/>
        <v>1</v>
      </c>
      <c r="LM8" s="38">
        <f t="shared" si="255"/>
        <v>1</v>
      </c>
      <c r="LN8" s="38">
        <f>IF(ISERROR(INDEX(Results_TabularAnalysis!CU:CU,MATCH(A8,Results_TabularAnalysis!A:A,0))),0,INDEX(Results_TabularAnalysis!CU:CU,MATCH(A8,Results_TabularAnalysis!A:A,0)))</f>
        <v>0</v>
      </c>
      <c r="LO8" s="33">
        <v>7</v>
      </c>
      <c r="LP8" s="51" t="str">
        <f t="shared" si="56"/>
        <v/>
      </c>
      <c r="LQ8" s="52">
        <f t="shared" si="57"/>
        <v>0</v>
      </c>
      <c r="LR8" s="35">
        <f t="shared" si="256"/>
        <v>7</v>
      </c>
      <c r="LS8" s="35">
        <f t="shared" si="58"/>
        <v>1.6989999999999998</v>
      </c>
      <c r="LT8" s="35">
        <f t="shared" si="257"/>
        <v>1</v>
      </c>
      <c r="LU8" s="35">
        <f t="shared" si="258"/>
        <v>1</v>
      </c>
      <c r="LV8" s="35">
        <f>IF(ISERROR(INDEX(Results_TabularAnalysis!CV:CV,MATCH(A8,Results_TabularAnalysis!A:A,0))),0,INDEX(Results_TabularAnalysis!CV:CV,MATCH(A8,Results_TabularAnalysis!A:A,0)))</f>
        <v>0</v>
      </c>
      <c r="LW8" s="35">
        <v>7</v>
      </c>
      <c r="LX8" s="36" t="str">
        <f t="shared" si="59"/>
        <v/>
      </c>
      <c r="LY8" s="37">
        <f t="shared" si="259"/>
        <v>0</v>
      </c>
      <c r="LZ8" s="38">
        <f t="shared" si="260"/>
        <v>7</v>
      </c>
      <c r="MA8" s="38">
        <f t="shared" si="60"/>
        <v>1.6989999999999998</v>
      </c>
      <c r="MB8" s="38">
        <f t="shared" si="261"/>
        <v>1</v>
      </c>
      <c r="MC8" s="38">
        <f t="shared" si="262"/>
        <v>1</v>
      </c>
      <c r="MD8" s="33">
        <f>IF(ISERROR(INDEX(Results_TabularAnalysis!CW:CW,MATCH(A8,Results_TabularAnalysis!A:A,0))),0,INDEX(Results_TabularAnalysis!CW:CW,MATCH(A8,Results_TabularAnalysis!A:A,0)))</f>
        <v>0</v>
      </c>
      <c r="ME8" s="33">
        <v>7</v>
      </c>
      <c r="MF8" s="51" t="str">
        <f t="shared" si="61"/>
        <v/>
      </c>
      <c r="MG8" s="52">
        <f t="shared" si="263"/>
        <v>0</v>
      </c>
      <c r="MH8" s="35">
        <f t="shared" si="264"/>
        <v>7</v>
      </c>
      <c r="MI8" s="35">
        <f t="shared" si="62"/>
        <v>1.6989999999999998</v>
      </c>
      <c r="MJ8" s="35">
        <f t="shared" si="265"/>
        <v>1</v>
      </c>
      <c r="MK8" s="35">
        <f t="shared" si="266"/>
        <v>1</v>
      </c>
      <c r="ML8" s="35">
        <f>IF(ISERROR(INDEX(Results_TabularAnalysis!CX:CX,MATCH(A8,Results_TabularAnalysis!A:A,0))),0,INDEX(Results_TabularAnalysis!CX:CX,MATCH(A8,Results_TabularAnalysis!A:A,0)))</f>
        <v>0</v>
      </c>
      <c r="MM8" s="35">
        <v>7</v>
      </c>
      <c r="MN8" s="36" t="str">
        <f t="shared" si="63"/>
        <v/>
      </c>
      <c r="MO8" s="37">
        <f t="shared" si="267"/>
        <v>0</v>
      </c>
      <c r="MP8" s="38">
        <f t="shared" si="268"/>
        <v>7</v>
      </c>
      <c r="MQ8" s="38">
        <f t="shared" si="64"/>
        <v>1.6989999999999998</v>
      </c>
      <c r="MR8" s="38">
        <f t="shared" si="269"/>
        <v>1</v>
      </c>
      <c r="MS8" s="38">
        <f t="shared" si="270"/>
        <v>1</v>
      </c>
      <c r="MT8" s="33">
        <f>IF(ISERROR(INDEX(Results_TabularAnalysis!CY:CY,MATCH(A8,Results_TabularAnalysis!A:A,0))),0,INDEX(Results_TabularAnalysis!CY:CY,MATCH(A8,Results_TabularAnalysis!A:A,0)))</f>
        <v>0</v>
      </c>
      <c r="MU8" s="33">
        <v>7</v>
      </c>
      <c r="MV8" s="51" t="str">
        <f t="shared" si="65"/>
        <v/>
      </c>
      <c r="MW8" s="52">
        <f t="shared" si="271"/>
        <v>0</v>
      </c>
      <c r="MX8" s="35">
        <f t="shared" si="272"/>
        <v>7</v>
      </c>
      <c r="MY8" s="35">
        <f t="shared" si="66"/>
        <v>1.6989999999999998</v>
      </c>
      <c r="MZ8" s="35">
        <f t="shared" si="273"/>
        <v>1</v>
      </c>
      <c r="NA8" s="35">
        <f t="shared" si="274"/>
        <v>1</v>
      </c>
      <c r="NB8" s="35">
        <f>IF(ISERROR(INDEX(Results_TabularAnalysis!CZ:CZ,MATCH(A8,Results_TabularAnalysis!A:A,0))),0,INDEX(Results_TabularAnalysis!CZ:CZ,MATCH(A8,Results_TabularAnalysis!A:A,0)))</f>
        <v>0</v>
      </c>
      <c r="NC8" s="35">
        <v>7</v>
      </c>
      <c r="ND8" s="36" t="str">
        <f t="shared" si="67"/>
        <v/>
      </c>
      <c r="NE8" s="37">
        <f t="shared" si="275"/>
        <v>0</v>
      </c>
      <c r="NF8" s="38">
        <f t="shared" si="276"/>
        <v>7</v>
      </c>
      <c r="NG8" s="38">
        <f t="shared" si="68"/>
        <v>1.6989999999999998</v>
      </c>
      <c r="NH8" s="38">
        <f t="shared" si="277"/>
        <v>1</v>
      </c>
      <c r="NI8" s="38">
        <f t="shared" si="278"/>
        <v>1</v>
      </c>
      <c r="NJ8" s="54">
        <f>IF(ISERROR(INDEX(Results_TabularAnalysis!DD:DD,MATCH(A8,Results_TabularAnalysis!A:A,0))),0,INDEX(Results_TabularAnalysis!DD:DD,MATCH(A8,Results_TabularAnalysis!A:A,0)))</f>
        <v>0</v>
      </c>
      <c r="NK8" s="54">
        <f>IF(ISERROR(INDEX(Results_TabularAnalysis!DE:DE,MATCH(A8,Results_TabularAnalysis!A:A,0))),0,INDEX(Results_TabularAnalysis!DE:DE,MATCH(A8,Results_TabularAnalysis!A:A,0)))</f>
        <v>0</v>
      </c>
      <c r="NL8" s="54">
        <f>IF(ISERROR(INDEX(Results_TabularAnalysis!DF:DF,MATCH(A8,Results_TabularAnalysis!A:A,0))),0,INDEX(Results_TabularAnalysis!DF:DF,MATCH(A8,Results_TabularAnalysis!A:A,0)))</f>
        <v>0</v>
      </c>
      <c r="NM8" s="54">
        <f>IF(ISERROR(INDEX(Results_TabularAnalysis!DG:DG,MATCH(A8,Results_TabularAnalysis!A:A,0))),0,INDEX(Results_TabularAnalysis!DG:DG,MATCH(A8,Results_TabularAnalysis!A:A,0)))</f>
        <v>0</v>
      </c>
      <c r="NN8" s="54">
        <f>IF(ISERROR(INDEX(Results_TabularAnalysis!DH:DH,MATCH(A8,Results_TabularAnalysis!A:A,0))),0,INDEX(Results_TabularAnalysis!DH:DH,MATCH(A8,Results_TabularAnalysis!A:A,0)))</f>
        <v>0</v>
      </c>
      <c r="NO8" s="33">
        <v>7</v>
      </c>
      <c r="NP8" s="32" t="str">
        <f t="shared" si="69"/>
        <v/>
      </c>
      <c r="NQ8" s="43">
        <f t="shared" si="279"/>
        <v>0</v>
      </c>
      <c r="NR8" s="43">
        <f t="shared" si="280"/>
        <v>0</v>
      </c>
      <c r="NS8" s="43">
        <f t="shared" si="281"/>
        <v>0</v>
      </c>
      <c r="NT8" s="43">
        <f t="shared" si="282"/>
        <v>0</v>
      </c>
      <c r="NU8" s="43">
        <f t="shared" si="283"/>
        <v>0</v>
      </c>
      <c r="NV8" s="55">
        <f t="shared" si="284"/>
        <v>0</v>
      </c>
      <c r="NW8" s="35">
        <f t="shared" si="285"/>
        <v>7</v>
      </c>
      <c r="NX8" s="35">
        <f t="shared" si="70"/>
        <v>1.6989999999999998</v>
      </c>
      <c r="NY8" s="35">
        <f t="shared" si="286"/>
        <v>1</v>
      </c>
      <c r="NZ8" s="35">
        <f t="shared" si="287"/>
        <v>1</v>
      </c>
      <c r="OA8" s="35">
        <f>IF(ISERROR(INDEX(Results_TabularAnalysis!DI:DI,MATCH(A8,Results_TabularAnalysis!A:A,0))),0,INDEX(Results_TabularAnalysis!DI:DI,MATCH(A8,Results_TabularAnalysis!A:A,0)))</f>
        <v>0</v>
      </c>
      <c r="OB8" s="35">
        <v>7</v>
      </c>
      <c r="OC8" s="36" t="str">
        <f t="shared" si="71"/>
        <v/>
      </c>
      <c r="OD8" s="56">
        <f t="shared" si="288"/>
        <v>0</v>
      </c>
      <c r="OE8" s="38">
        <f t="shared" si="289"/>
        <v>7</v>
      </c>
      <c r="OF8" s="38">
        <f t="shared" si="72"/>
        <v>1.6989999999999998</v>
      </c>
      <c r="OG8" s="38">
        <f t="shared" si="290"/>
        <v>1</v>
      </c>
      <c r="OH8" s="38">
        <f t="shared" si="291"/>
        <v>1</v>
      </c>
      <c r="OI8" s="33">
        <f>IF(ISERROR(INDEX(Results_TabularAnalysis!DL:DL,MATCH(A8,Results_TabularAnalysis!A:A,0))),0,INDEX(Results_TabularAnalysis!DL:DL,MATCH(A8,Results_TabularAnalysis!A:A,0)))</f>
        <v>0</v>
      </c>
      <c r="OJ8" s="33">
        <f>IF(ISERROR(INDEX(Results_TabularAnalysis!DM:DM,MATCH(A8,Results_TabularAnalysis!A:A,0))),0,INDEX(Results_TabularAnalysis!DM:DM,MATCH(A8,Results_TabularAnalysis!A:A,0)))</f>
        <v>0</v>
      </c>
      <c r="OK8" s="33">
        <f>IF(ISERROR(INDEX(Results_TabularAnalysis!DN:DN,MATCH(A8,Results_TabularAnalysis!A:A,0))),0,INDEX(Results_TabularAnalysis!DN:DN,MATCH(A8,Results_TabularAnalysis!A:A,0)))</f>
        <v>0</v>
      </c>
      <c r="OL8" s="33">
        <v>7</v>
      </c>
      <c r="OM8" s="32" t="str">
        <f t="shared" si="73"/>
        <v/>
      </c>
      <c r="ON8" s="43">
        <f t="shared" si="292"/>
        <v>0</v>
      </c>
      <c r="OO8" s="43">
        <f t="shared" si="293"/>
        <v>0</v>
      </c>
      <c r="OP8" s="43">
        <f t="shared" si="294"/>
        <v>0</v>
      </c>
      <c r="OQ8" s="48">
        <f t="shared" si="295"/>
        <v>0</v>
      </c>
      <c r="OR8" s="35">
        <f t="shared" si="296"/>
        <v>7</v>
      </c>
      <c r="OS8" s="35">
        <f t="shared" si="74"/>
        <v>1.6989999999999998</v>
      </c>
      <c r="OT8" s="35">
        <f t="shared" si="297"/>
        <v>1</v>
      </c>
      <c r="OU8" s="35">
        <f t="shared" si="298"/>
        <v>1</v>
      </c>
      <c r="OV8" s="35">
        <f>IF(ISERROR(INDEX(Results_TabularAnalysis!DP:DP,MATCH(A8,Results_TabularAnalysis!A:A,0))),0,INDEX(Results_TabularAnalysis!DP:DP,MATCH(A8,Results_TabularAnalysis!A:A,0)))</f>
        <v>0</v>
      </c>
      <c r="OW8" s="35">
        <f>IF(ISERROR(INDEX(Results_TabularAnalysis!DQ:DQ,MATCH(A8,Results_TabularAnalysis!A:A,0))),0,INDEX(Results_TabularAnalysis!DQ:DQ,MATCH(A8,Results_TabularAnalysis!A:A,0)))</f>
        <v>0</v>
      </c>
      <c r="OX8" s="35">
        <f>IF(ISERROR(INDEX(Results_TabularAnalysis!DR:DR,MATCH(A8,Results_TabularAnalysis!A:A,0))),0,INDEX(Results_TabularAnalysis!DR:DR,MATCH(A8,Results_TabularAnalysis!A:A,0)))</f>
        <v>0</v>
      </c>
      <c r="OY8" s="35">
        <v>7</v>
      </c>
      <c r="OZ8" s="36" t="str">
        <f t="shared" si="75"/>
        <v/>
      </c>
      <c r="PA8" s="37">
        <f t="shared" si="299"/>
        <v>0</v>
      </c>
      <c r="PB8" s="37">
        <f t="shared" si="300"/>
        <v>0</v>
      </c>
      <c r="PC8" s="37">
        <f t="shared" si="301"/>
        <v>0</v>
      </c>
      <c r="PD8" s="49">
        <f t="shared" si="302"/>
        <v>0</v>
      </c>
      <c r="PE8" s="38">
        <f t="shared" si="303"/>
        <v>7</v>
      </c>
      <c r="PF8" s="38">
        <f t="shared" si="76"/>
        <v>1.6989999999999998</v>
      </c>
      <c r="PG8" s="38">
        <f t="shared" si="304"/>
        <v>1</v>
      </c>
      <c r="PH8" s="38">
        <f t="shared" si="305"/>
        <v>1</v>
      </c>
      <c r="PI8" s="57">
        <f>IF(ISERROR(INDEX(Results_TabularAnalysis!EB:EB,MATCH(A8,Results_TabularAnalysis!A:A,0))),0,INDEX(Results_TabularAnalysis!EB:EB,MATCH(A8,Results_TabularAnalysis!A:A,0)))</f>
        <v>0</v>
      </c>
      <c r="PJ8" s="33">
        <f>IF(ISERROR(INDEX(Results_TabularAnalysis!DT:DT,MATCH(A8,Results_TabularAnalysis!A:A,0))),0,INDEX(Results_TabularAnalysis!DT:DT,MATCH(A8,Results_TabularAnalysis!A:A,0)))</f>
        <v>0</v>
      </c>
      <c r="PK8" s="33">
        <f>IF(ISERROR(INDEX(Results_TabularAnalysis!DU:DU,MATCH(A8,Results_TabularAnalysis!A:A,0))),0,INDEX(Results_TabularAnalysis!DU:DU,MATCH(A8,Results_TabularAnalysis!A:A,0)))</f>
        <v>0</v>
      </c>
      <c r="PL8" s="33">
        <f>IF(ISERROR(INDEX(Results_TabularAnalysis!DV:DV,MATCH(A8,Results_TabularAnalysis!A:A,0))),0,INDEX(Results_TabularAnalysis!DV:DV,MATCH(A8,Results_TabularAnalysis!A:A,0)))</f>
        <v>0</v>
      </c>
      <c r="PM8" s="33">
        <f>IF(ISERROR(INDEX(Results_TabularAnalysis!DW:DW,MATCH(A8,Results_TabularAnalysis!A:A,0))),0,INDEX(Results_TabularAnalysis!DW:DW,MATCH(A8,Results_TabularAnalysis!A:A,0)))</f>
        <v>0</v>
      </c>
      <c r="PN8" s="33">
        <f>IF(ISERROR(INDEX(Results_TabularAnalysis!DX:DX,MATCH(A8,Results_TabularAnalysis!A:A,0))),0,INDEX(Results_TabularAnalysis!DX:DX,MATCH(A8,Results_TabularAnalysis!A:A,0)))</f>
        <v>0</v>
      </c>
      <c r="PO8" s="33">
        <f>IF(ISERROR(INDEX(Results_TabularAnalysis!DY:DY,MATCH(A8,Results_TabularAnalysis!A:A,0))),0,INDEX(Results_TabularAnalysis!DY:DY,MATCH(A8,Results_TabularAnalysis!A:A,0)))</f>
        <v>0</v>
      </c>
      <c r="PP8" s="33">
        <f>IF(ISERROR(INDEX(Results_TabularAnalysis!DZ:DZ,MATCH(A8,Results_TabularAnalysis!A:A,0))),0,INDEX(Results_TabularAnalysis!DZ:DZ,MATCH(A8,Results_TabularAnalysis!A:A,0)))</f>
        <v>0</v>
      </c>
      <c r="PQ8" s="33">
        <f>IF(ISERROR(INDEX(Results_TabularAnalysis!EA:EA,MATCH(A8,Results_TabularAnalysis!A:A,0))),0,INDEX(Results_TabularAnalysis!EA:EA,MATCH(A8,Results_TabularAnalysis!A:A,0)))</f>
        <v>0</v>
      </c>
      <c r="PR8" s="38">
        <v>7</v>
      </c>
      <c r="PS8" s="32" t="str">
        <f t="shared" si="77"/>
        <v/>
      </c>
      <c r="PT8" s="58">
        <f t="shared" si="306"/>
        <v>0</v>
      </c>
      <c r="PU8" s="43">
        <f t="shared" si="307"/>
        <v>0</v>
      </c>
      <c r="PV8" s="43">
        <f t="shared" si="308"/>
        <v>0</v>
      </c>
      <c r="PW8" s="43">
        <f t="shared" si="309"/>
        <v>0</v>
      </c>
      <c r="PX8" s="43">
        <f t="shared" si="310"/>
        <v>0</v>
      </c>
      <c r="PY8" s="43">
        <f t="shared" si="311"/>
        <v>0</v>
      </c>
      <c r="PZ8" s="43">
        <f t="shared" si="312"/>
        <v>0</v>
      </c>
      <c r="QA8" s="43">
        <f t="shared" si="313"/>
        <v>0</v>
      </c>
      <c r="QB8" s="43">
        <f t="shared" si="314"/>
        <v>0</v>
      </c>
      <c r="QC8" s="35">
        <f t="shared" si="315"/>
        <v>7</v>
      </c>
      <c r="QD8" s="35">
        <f t="shared" si="78"/>
        <v>1.6989999999999998</v>
      </c>
      <c r="QE8" s="35">
        <f t="shared" si="316"/>
        <v>1</v>
      </c>
      <c r="QF8" s="35">
        <f t="shared" si="317"/>
        <v>1</v>
      </c>
      <c r="QG8" s="35">
        <f>IF(ISERROR(INDEX(Results_TabularAnalysis!EG:EG,MATCH(A8,Results_TabularAnalysis!A:A,0))),0,INDEX(Results_TabularAnalysis!EG:EG,MATCH(A8,Results_TabularAnalysis!A:A,0)))</f>
        <v>0</v>
      </c>
      <c r="QH8" s="35">
        <f>IF(ISERROR(INDEX(Results_TabularAnalysis!EE:EE,MATCH(A8,Results_TabularAnalysis!A:A,0))),0,INDEX(Results_TabularAnalysis!EE:EE,MATCH(A8,Results_TabularAnalysis!A:A,0)))</f>
        <v>0</v>
      </c>
      <c r="QI8" s="35">
        <f>IF(ISERROR(INDEX(Results_TabularAnalysis!EH:EH,MATCH(A8,Results_TabularAnalysis!A:A,0))),0,INDEX(Results_TabularAnalysis!EH:EH,MATCH(A8,Results_TabularAnalysis!A:A,0)))</f>
        <v>0</v>
      </c>
      <c r="QJ8" s="35">
        <f>IF(ISERROR(INDEX(Results_TabularAnalysis!EF:EF,MATCH(A8,Results_TabularAnalysis!A:A,0))),0,INDEX(Results_TabularAnalysis!EF:EF,MATCH(A8,Results_TabularAnalysis!A:A,0)))</f>
        <v>0</v>
      </c>
      <c r="QK8" s="35">
        <f>IF(ISERROR(INDEX(Results_TabularAnalysis!ED:ED,MATCH(A8,Results_TabularAnalysis!A:A,0))),0,INDEX(Results_TabularAnalysis!ED:ED,MATCH(A8,Results_TabularAnalysis!A:A,0)))</f>
        <v>0</v>
      </c>
      <c r="QL8" s="35">
        <v>7</v>
      </c>
      <c r="QM8" s="36" t="str">
        <f t="shared" si="79"/>
        <v/>
      </c>
      <c r="QN8" s="37">
        <f t="shared" si="318"/>
        <v>0</v>
      </c>
      <c r="QO8" s="37">
        <f t="shared" si="319"/>
        <v>0</v>
      </c>
      <c r="QP8" s="37">
        <f t="shared" si="320"/>
        <v>0</v>
      </c>
      <c r="QQ8" s="37">
        <f t="shared" si="321"/>
        <v>0</v>
      </c>
      <c r="QR8" s="37">
        <f t="shared" si="322"/>
        <v>0</v>
      </c>
      <c r="QS8" s="49">
        <f t="shared" si="323"/>
        <v>0</v>
      </c>
      <c r="QT8" s="38">
        <f t="shared" si="324"/>
        <v>7</v>
      </c>
      <c r="QU8" s="38">
        <f t="shared" si="80"/>
        <v>1.6989999999999998</v>
      </c>
      <c r="QV8" s="38">
        <f t="shared" si="325"/>
        <v>1</v>
      </c>
      <c r="QW8" s="38">
        <f t="shared" si="326"/>
        <v>1</v>
      </c>
      <c r="QX8" s="33">
        <f>IF(ISERROR(INDEX(Results_TabularAnalysis!FV:FV,MATCH(A8,Results_TabularAnalysis!A:A,0))),0,INDEX(Results_TabularAnalysis!FV:FV,MATCH(A8,Results_TabularAnalysis!A:A,0)))</f>
        <v>0</v>
      </c>
      <c r="QY8" s="33">
        <f>IF(ISERROR(INDEX(Results_TabularAnalysis!FZ:FZ,MATCH(A8,Results_TabularAnalysis!A:A,0))),0,INDEX(Results_TabularAnalysis!FZ:FZ,MATCH(A8,Results_TabularAnalysis!A:A,0)))</f>
        <v>0</v>
      </c>
      <c r="QZ8" s="33">
        <f>IF(ISERROR(INDEX(Results_TabularAnalysis!FY:FY,MATCH(A8,Results_TabularAnalysis!A:A,0))),0,INDEX(Results_TabularAnalysis!FY:FY,MATCH(A8,Results_TabularAnalysis!A:A,0)))</f>
        <v>0</v>
      </c>
      <c r="RA8" s="33">
        <f>IF(ISERROR(INDEX(Results_TabularAnalysis!FX:FX,MATCH(A8,Results_TabularAnalysis!A:A,0))),0,INDEX(Results_TabularAnalysis!FX:FX,MATCH(A8,Results_TabularAnalysis!A:A,0)))</f>
        <v>0</v>
      </c>
      <c r="RB8" s="33">
        <f>IF(ISERROR(INDEX(Results_TabularAnalysis!FW:FW,MATCH(A8,Results_TabularAnalysis!A:A,0))),0,INDEX(Results_TabularAnalysis!FW:FW,MATCH(A8,Results_TabularAnalysis!A:A,0)))</f>
        <v>0</v>
      </c>
      <c r="RC8" s="33">
        <v>7</v>
      </c>
      <c r="RD8" s="32" t="str">
        <f t="shared" si="81"/>
        <v/>
      </c>
      <c r="RE8" s="43">
        <f t="shared" si="82"/>
        <v>0</v>
      </c>
      <c r="RF8" s="43">
        <f t="shared" si="83"/>
        <v>0</v>
      </c>
      <c r="RG8" s="43">
        <f t="shared" si="84"/>
        <v>0</v>
      </c>
      <c r="RH8" s="43">
        <f t="shared" si="85"/>
        <v>0</v>
      </c>
      <c r="RI8" s="43">
        <f t="shared" si="86"/>
        <v>0</v>
      </c>
      <c r="RJ8" s="48">
        <f t="shared" si="87"/>
        <v>0</v>
      </c>
      <c r="RK8" s="35">
        <f t="shared" si="327"/>
        <v>7</v>
      </c>
      <c r="RL8" s="35">
        <f t="shared" si="88"/>
        <v>1.6989999999999998</v>
      </c>
      <c r="RM8" s="35">
        <f t="shared" si="328"/>
        <v>1</v>
      </c>
      <c r="RN8" s="35">
        <f t="shared" si="329"/>
        <v>1</v>
      </c>
      <c r="RO8" s="35">
        <f>IF(ISERROR(INDEX(Results_TabularAnalysis!HG:HG,MATCH(A8,Results_TabularAnalysis!A:A,0))),0,INDEX(Results_TabularAnalysis!HG:HG,MATCH(A8,Results_TabularAnalysis!A:A,0)))</f>
        <v>0</v>
      </c>
      <c r="RP8" s="35">
        <v>7</v>
      </c>
      <c r="RQ8" s="36" t="str">
        <f t="shared" si="89"/>
        <v/>
      </c>
      <c r="RR8" s="37">
        <f t="shared" si="330"/>
        <v>0</v>
      </c>
      <c r="RS8" s="38">
        <f t="shared" si="331"/>
        <v>7</v>
      </c>
      <c r="RT8" s="38">
        <f t="shared" si="90"/>
        <v>1.6989999999999998</v>
      </c>
      <c r="RU8" s="38">
        <f t="shared" si="332"/>
        <v>1</v>
      </c>
      <c r="RV8" s="38">
        <f t="shared" si="333"/>
        <v>1</v>
      </c>
      <c r="RW8" s="68">
        <f t="shared" si="334"/>
        <v>0</v>
      </c>
      <c r="RX8" s="33">
        <f>IF(ISERROR(INDEX(Results_TabularAnalysis!HH:HH,MATCH(A8,Results_TabularAnalysis!A:A,0))),0,INDEX(Results_TabularAnalysis!HH:HH,MATCH(A8,Results_TabularAnalysis!A:A,0)))</f>
        <v>0</v>
      </c>
      <c r="RY8" s="33">
        <f>IF(ISERROR(INDEX(Results_TabularAnalysis!HI:HI,MATCH(A8,Results_TabularAnalysis!A:A,0))),0,INDEX(Results_TabularAnalysis!HI:HI,MATCH(A8,Results_TabularAnalysis!A:A,0)))</f>
        <v>0</v>
      </c>
      <c r="RZ8" s="33">
        <f>IF(ISERROR(INDEX(Results_TabularAnalysis!HJ:HJ,MATCH(A8,Results_TabularAnalysis!A:A,0))),0,INDEX(Results_TabularAnalysis!HJ:HJ,MATCH(A8,Results_TabularAnalysis!A:A,0)))</f>
        <v>0</v>
      </c>
      <c r="SA8" s="33">
        <f>IF(ISERROR(INDEX(Results_TabularAnalysis!HK:HK,MATCH(A8,Results_TabularAnalysis!A:A,0))),0,INDEX(Results_TabularAnalysis!HK:HK,MATCH(A8,Results_TabularAnalysis!A:A,0)))</f>
        <v>0</v>
      </c>
      <c r="SB8" s="33">
        <f>IF(ISERROR(INDEX(Results_TabularAnalysis!HL:HL,MATCH(A8,Results_TabularAnalysis!A:A,0))),0,INDEX(Results_TabularAnalysis!HL:HL,MATCH(A8,Results_TabularAnalysis!A:A,0)))</f>
        <v>0</v>
      </c>
      <c r="SC8" s="33">
        <f>IF(ISERROR(INDEX(Results_TabularAnalysis!HM:HM,MATCH(A8,Results_TabularAnalysis!A:A,0))),0,INDEX(Results_TabularAnalysis!HM:HM,MATCH(A8,Results_TabularAnalysis!A:A,0)))</f>
        <v>0</v>
      </c>
      <c r="SD8" s="33">
        <f>IF(ISERROR(INDEX(Results_TabularAnalysis!HN:HN,MATCH(A8,Results_TabularAnalysis!A:A,0))),0,INDEX(Results_TabularAnalysis!HN:HN,MATCH(A8,Results_TabularAnalysis!A:A,0)))</f>
        <v>0</v>
      </c>
      <c r="SE8" s="33">
        <v>7</v>
      </c>
      <c r="SF8" s="32" t="str">
        <f t="shared" si="91"/>
        <v/>
      </c>
      <c r="SG8" s="43">
        <f t="shared" si="335"/>
        <v>0</v>
      </c>
      <c r="SH8" s="43">
        <f t="shared" si="336"/>
        <v>0</v>
      </c>
      <c r="SI8" s="43">
        <f t="shared" si="337"/>
        <v>0</v>
      </c>
      <c r="SJ8" s="43">
        <f t="shared" si="338"/>
        <v>0</v>
      </c>
      <c r="SK8" s="43">
        <f t="shared" si="339"/>
        <v>0</v>
      </c>
      <c r="SL8" s="43">
        <f t="shared" si="340"/>
        <v>0</v>
      </c>
      <c r="SM8" s="43">
        <f t="shared" si="341"/>
        <v>0</v>
      </c>
      <c r="SN8" s="48">
        <f t="shared" si="342"/>
        <v>0</v>
      </c>
      <c r="SO8" s="62">
        <f t="shared" si="343"/>
        <v>7</v>
      </c>
      <c r="SP8" s="62">
        <f t="shared" si="92"/>
        <v>1.6989999999999998</v>
      </c>
      <c r="SQ8" s="62">
        <f t="shared" si="344"/>
        <v>1</v>
      </c>
      <c r="SR8" s="62">
        <f t="shared" si="345"/>
        <v>1</v>
      </c>
      <c r="SS8" s="62">
        <f>IF(ISERROR(INDEX(Results_TabularAnalysis!HP:HP,MATCH(A8,Results_TabularAnalysis!A:A,0))),0,INDEX(Results_TabularAnalysis!HP:HP,MATCH(A8,Results_TabularAnalysis!A:A,0)))</f>
        <v>0</v>
      </c>
      <c r="ST8" s="62">
        <f>IF(ISERROR(INDEX(Results_TabularAnalysis!HQ:HQ,MATCH(A8,Results_TabularAnalysis!A:A,0))),0,INDEX(Results_TabularAnalysis!HQ:HQ,MATCH(A8,Results_TabularAnalysis!A:A,0)))</f>
        <v>0</v>
      </c>
      <c r="SU8" s="62">
        <f>IF(ISERROR(INDEX(Results_TabularAnalysis!HR:HR,MATCH(A8,Results_TabularAnalysis!A:A,0))),0,INDEX(Results_TabularAnalysis!HR:HR,MATCH(A8,Results_TabularAnalysis!A:A,0)))</f>
        <v>0</v>
      </c>
      <c r="SV8" s="62">
        <f>IF(ISERROR(INDEX(Results_TabularAnalysis!HS:HS,MATCH(A8,Results_TabularAnalysis!A:A,0))),0,INDEX(Results_TabularAnalysis!HS:HS,MATCH(A8,Results_TabularAnalysis!A:A,0)))</f>
        <v>0</v>
      </c>
      <c r="SW8" s="62">
        <f>IF(ISERROR(INDEX(Results_TabularAnalysis!HT:HT,MATCH(A8,Results_TabularAnalysis!A:A,0))),0,INDEX(Results_TabularAnalysis!HT:HT,MATCH(A8,Results_TabularAnalysis!A:A,0)))</f>
        <v>0</v>
      </c>
      <c r="SX8" s="62">
        <f>IF(ISERROR(INDEX(Results_TabularAnalysis!HU:HU,MATCH(A8,Results_TabularAnalysis!A:A,0))),0,INDEX(Results_TabularAnalysis!HU:HU,MATCH(A8,Results_TabularAnalysis!A:A,0)))</f>
        <v>0</v>
      </c>
      <c r="SY8" s="62">
        <f>IF(ISERROR(INDEX(Results_TabularAnalysis!HV:HV,MATCH(A8,Results_TabularAnalysis!A:A,0))),0,INDEX(Results_TabularAnalysis!HV:HV,MATCH(A8,Results_TabularAnalysis!A:A,0)))</f>
        <v>0</v>
      </c>
      <c r="SZ8" s="62">
        <f>IF(ISERROR(INDEX(Results_TabularAnalysis!HW:HW,MATCH(A8,Results_TabularAnalysis!A:A,0))),0,INDEX(Results_TabularAnalysis!HW:HW,MATCH(A8,Results_TabularAnalysis!A:A,0)))</f>
        <v>0</v>
      </c>
      <c r="TA8" s="62">
        <v>7</v>
      </c>
      <c r="TB8" s="63" t="str">
        <f t="shared" si="93"/>
        <v/>
      </c>
      <c r="TC8" s="64">
        <f t="shared" si="346"/>
        <v>0</v>
      </c>
      <c r="TD8" s="64">
        <f t="shared" si="347"/>
        <v>0</v>
      </c>
      <c r="TE8" s="64">
        <f t="shared" si="348"/>
        <v>0</v>
      </c>
      <c r="TF8" s="64">
        <f t="shared" si="349"/>
        <v>0</v>
      </c>
      <c r="TG8" s="64">
        <f t="shared" si="350"/>
        <v>0</v>
      </c>
      <c r="TH8" s="64">
        <f t="shared" si="351"/>
        <v>0</v>
      </c>
      <c r="TI8" s="64">
        <f t="shared" si="352"/>
        <v>0</v>
      </c>
      <c r="TJ8" s="64">
        <f t="shared" si="353"/>
        <v>0</v>
      </c>
      <c r="TK8" s="49">
        <f t="shared" si="354"/>
        <v>0</v>
      </c>
    </row>
    <row r="9" spans="1:531" s="32" customFormat="1" ht="11.25" x14ac:dyDescent="0.2">
      <c r="A9" s="32" t="str">
        <f>IF(Selection_Tool!E9="X",Selection_Tool!A9,"")</f>
        <v/>
      </c>
      <c r="B9" s="33">
        <v>0.70399999999999974</v>
      </c>
      <c r="C9" s="35">
        <f t="shared" si="94"/>
        <v>8</v>
      </c>
      <c r="D9" s="35">
        <f t="shared" si="95"/>
        <v>1.7039999999999997</v>
      </c>
      <c r="E9" s="35">
        <f t="shared" si="96"/>
        <v>1</v>
      </c>
      <c r="F9" s="35">
        <f t="shared" si="97"/>
        <v>1</v>
      </c>
      <c r="G9" s="35">
        <f>IF(ISERROR(INDEX(Results_TabularAnalysis!E:E,MATCH(A9,Results_TabularAnalysis!A:A,0))),0,INDEX(Results_TabularAnalysis!E:E,MATCH(A9,Results_TabularAnalysis!A:A,0)))</f>
        <v>0</v>
      </c>
      <c r="H9" s="35">
        <f>IF(ISERROR(INDEX(Results_TabularAnalysis!F:F,MATCH(A9,Results_TabularAnalysis!A:A,0))),0,INDEX(Results_TabularAnalysis!F:F,MATCH(A9,Results_TabularAnalysis!A:A,0)))</f>
        <v>0</v>
      </c>
      <c r="I9" s="35">
        <v>8</v>
      </c>
      <c r="J9" s="36" t="str">
        <f t="shared" si="0"/>
        <v/>
      </c>
      <c r="K9" s="37">
        <f t="shared" si="98"/>
        <v>0</v>
      </c>
      <c r="L9" s="37">
        <f t="shared" si="99"/>
        <v>0</v>
      </c>
      <c r="M9" s="35">
        <f t="shared" si="100"/>
        <v>0</v>
      </c>
      <c r="N9" s="38">
        <f t="shared" si="101"/>
        <v>8</v>
      </c>
      <c r="O9" s="38">
        <f t="shared" si="1"/>
        <v>1.7039999999999997</v>
      </c>
      <c r="P9" s="38">
        <f t="shared" si="102"/>
        <v>1</v>
      </c>
      <c r="Q9" s="38">
        <f t="shared" si="103"/>
        <v>1</v>
      </c>
      <c r="R9" s="33">
        <f>IF(ISERROR(INDEX(Results_TabularAnalysis!H:H,MATCH(A9,Results_TabularAnalysis!A:A,0))),0,INDEX(Results_TabularAnalysis!H:H,MATCH(A9,Results_TabularAnalysis!A:A,0)))</f>
        <v>0</v>
      </c>
      <c r="S9" s="33">
        <v>8</v>
      </c>
      <c r="T9" s="41" t="str">
        <f t="shared" si="2"/>
        <v/>
      </c>
      <c r="U9" s="34">
        <f t="shared" si="3"/>
        <v>0</v>
      </c>
      <c r="V9" s="35">
        <f t="shared" si="104"/>
        <v>8</v>
      </c>
      <c r="W9" s="35">
        <f t="shared" si="4"/>
        <v>1.7039999999999997</v>
      </c>
      <c r="X9" s="35">
        <f t="shared" si="105"/>
        <v>1</v>
      </c>
      <c r="Y9" s="35">
        <f t="shared" si="106"/>
        <v>1</v>
      </c>
      <c r="Z9" s="35">
        <f>IF(ISERROR(INDEX(Results_TabularAnalysis!I:I,MATCH(A9,Results_TabularAnalysis!A:A,0))),0,INDEX(Results_TabularAnalysis!I:I,MATCH(A9,Results_TabularAnalysis!A:A,0)))</f>
        <v>0</v>
      </c>
      <c r="AA9" s="35">
        <v>8</v>
      </c>
      <c r="AB9" s="36" t="str">
        <f t="shared" si="5"/>
        <v/>
      </c>
      <c r="AC9" s="42">
        <f t="shared" si="107"/>
        <v>0</v>
      </c>
      <c r="AD9" s="33">
        <f t="shared" si="108"/>
        <v>8</v>
      </c>
      <c r="AE9" s="38">
        <f t="shared" si="6"/>
        <v>1.7039999999999997</v>
      </c>
      <c r="AF9" s="33">
        <f t="shared" si="109"/>
        <v>1</v>
      </c>
      <c r="AG9" s="33">
        <f t="shared" si="110"/>
        <v>1</v>
      </c>
      <c r="AH9" s="33">
        <f>IF(ISERROR(INDEX(Results_TabularAnalysis!J:J,MATCH(A9,Results_TabularAnalysis!A:A,0))),0,INDEX(Results_TabularAnalysis!J:J,MATCH(A9,Results_TabularAnalysis!A:A,0)))</f>
        <v>0</v>
      </c>
      <c r="AI9" s="33">
        <v>8</v>
      </c>
      <c r="AJ9" s="32" t="str">
        <f t="shared" si="7"/>
        <v/>
      </c>
      <c r="AK9" s="34">
        <f t="shared" si="111"/>
        <v>0</v>
      </c>
      <c r="AL9" s="35">
        <f t="shared" si="112"/>
        <v>8</v>
      </c>
      <c r="AM9" s="35">
        <f t="shared" si="8"/>
        <v>1.7039999999999997</v>
      </c>
      <c r="AN9" s="35">
        <f t="shared" si="113"/>
        <v>1</v>
      </c>
      <c r="AO9" s="35">
        <f t="shared" si="114"/>
        <v>1</v>
      </c>
      <c r="AP9" s="35">
        <f>IF(ISERROR(INDEX(Results_TabularAnalysis!K:K,MATCH(A9,Results_TabularAnalysis!A:A,0))),0,INDEX(Results_TabularAnalysis!K:K,MATCH(A9,Results_TabularAnalysis!A:A,0)))</f>
        <v>0</v>
      </c>
      <c r="AQ9" s="35">
        <v>8</v>
      </c>
      <c r="AR9" s="36" t="str">
        <f t="shared" si="9"/>
        <v/>
      </c>
      <c r="AS9" s="42">
        <f t="shared" si="115"/>
        <v>0</v>
      </c>
      <c r="AT9" s="33">
        <f t="shared" si="116"/>
        <v>8</v>
      </c>
      <c r="AU9" s="33">
        <f t="shared" si="10"/>
        <v>1.7039999999999997</v>
      </c>
      <c r="AV9" s="33">
        <f t="shared" si="117"/>
        <v>1</v>
      </c>
      <c r="AW9" s="33">
        <f t="shared" si="118"/>
        <v>1</v>
      </c>
      <c r="AX9" s="33">
        <f>IF(ISERROR(INDEX(Results_TabularAnalysis!L:L,MATCH(A9,Results_TabularAnalysis!A:A,0))),0,INDEX(Results_TabularAnalysis!L:L,MATCH(A9,Results_TabularAnalysis!A:A,0)))</f>
        <v>0</v>
      </c>
      <c r="AY9" s="33">
        <v>8</v>
      </c>
      <c r="AZ9" s="32" t="str">
        <f t="shared" si="11"/>
        <v/>
      </c>
      <c r="BA9" s="34">
        <f t="shared" si="119"/>
        <v>0</v>
      </c>
      <c r="BB9" s="35">
        <f t="shared" si="120"/>
        <v>8</v>
      </c>
      <c r="BC9" s="35">
        <f t="shared" si="12"/>
        <v>1.7039999999999997</v>
      </c>
      <c r="BD9" s="35">
        <f t="shared" si="355"/>
        <v>1</v>
      </c>
      <c r="BE9" s="35">
        <f t="shared" si="356"/>
        <v>1</v>
      </c>
      <c r="BF9" s="35">
        <f>IF(ISERROR(INDEX(Results_TabularAnalysis!M:M,MATCH(A9,Results_TabularAnalysis!A:A,0))),0,INDEX(Results_TabularAnalysis!M:M,MATCH(A9,Results_TabularAnalysis!A:A,0)))</f>
        <v>0</v>
      </c>
      <c r="BG9" s="35">
        <v>8</v>
      </c>
      <c r="BH9" s="36" t="str">
        <f t="shared" si="13"/>
        <v/>
      </c>
      <c r="BI9" s="42">
        <f t="shared" si="121"/>
        <v>0</v>
      </c>
      <c r="BJ9" s="33">
        <f t="shared" si="122"/>
        <v>8</v>
      </c>
      <c r="BK9" s="33">
        <f t="shared" si="14"/>
        <v>1.7039999999999997</v>
      </c>
      <c r="BL9" s="33">
        <f t="shared" si="123"/>
        <v>1</v>
      </c>
      <c r="BM9" s="33">
        <f t="shared" si="124"/>
        <v>1</v>
      </c>
      <c r="BN9" s="33">
        <f>IF(ISERROR(INDEX(Results_TabularAnalysis!N:N,MATCH(A9,Results_TabularAnalysis!A:A,0))),0,INDEX(Results_TabularAnalysis!N:N,MATCH(A9,Results_TabularAnalysis!A:A,0)))</f>
        <v>0</v>
      </c>
      <c r="BO9" s="33">
        <v>8</v>
      </c>
      <c r="BP9" s="32" t="str">
        <f t="shared" si="15"/>
        <v/>
      </c>
      <c r="BQ9" s="34">
        <f t="shared" si="125"/>
        <v>0</v>
      </c>
      <c r="BR9" s="35">
        <f t="shared" si="126"/>
        <v>8</v>
      </c>
      <c r="BS9" s="35">
        <f t="shared" si="16"/>
        <v>1.7039999999999997</v>
      </c>
      <c r="BT9" s="35">
        <f t="shared" si="127"/>
        <v>1</v>
      </c>
      <c r="BU9" s="35">
        <f t="shared" si="128"/>
        <v>1</v>
      </c>
      <c r="BV9" s="35">
        <f>IF(ISERROR(INDEX(Results_TabularAnalysis!O:O,MATCH(A9,Results_TabularAnalysis!A:A,0))),0,INDEX(Results_TabularAnalysis!O:O,MATCH(A9,Results_TabularAnalysis!A:A,0)))</f>
        <v>0</v>
      </c>
      <c r="BW9" s="35">
        <v>8</v>
      </c>
      <c r="BX9" s="36" t="str">
        <f t="shared" si="17"/>
        <v/>
      </c>
      <c r="BY9" s="42">
        <f t="shared" si="129"/>
        <v>0</v>
      </c>
      <c r="BZ9" s="33">
        <f t="shared" si="130"/>
        <v>8</v>
      </c>
      <c r="CA9" s="33">
        <f t="shared" si="18"/>
        <v>1.7039999999999997</v>
      </c>
      <c r="CB9" s="33">
        <f t="shared" si="131"/>
        <v>1</v>
      </c>
      <c r="CC9" s="33">
        <f t="shared" si="132"/>
        <v>1</v>
      </c>
      <c r="CD9" s="33">
        <f>IF(ISERROR(INDEX(Results_TabularAnalysis!P:P,MATCH(A9,Results_TabularAnalysis!A:A,0))),0,INDEX(Results_TabularAnalysis!P:P,MATCH(A9,Results_TabularAnalysis!A:A,0)))</f>
        <v>0</v>
      </c>
      <c r="CE9" s="33">
        <v>8</v>
      </c>
      <c r="CF9" s="32" t="str">
        <f t="shared" si="19"/>
        <v/>
      </c>
      <c r="CG9" s="34">
        <f t="shared" si="133"/>
        <v>0</v>
      </c>
      <c r="CH9" s="35">
        <f t="shared" si="134"/>
        <v>8</v>
      </c>
      <c r="CI9" s="35">
        <f t="shared" si="20"/>
        <v>1.7039999999999997</v>
      </c>
      <c r="CJ9" s="35">
        <f t="shared" si="135"/>
        <v>1</v>
      </c>
      <c r="CK9" s="35">
        <f t="shared" si="136"/>
        <v>1</v>
      </c>
      <c r="CL9" s="35">
        <f>IF(ISERROR(INDEX(Results_TabularAnalysis!Q:Q,MATCH(A9,Results_TabularAnalysis!A:A,0))),0,INDEX(Results_TabularAnalysis!Q:Q,MATCH(A9,Results_TabularAnalysis!A:A,0)))</f>
        <v>0</v>
      </c>
      <c r="CM9" s="35">
        <v>8</v>
      </c>
      <c r="CN9" s="36" t="str">
        <f t="shared" si="21"/>
        <v/>
      </c>
      <c r="CO9" s="42">
        <f t="shared" si="137"/>
        <v>0</v>
      </c>
      <c r="CP9" s="33">
        <f t="shared" si="138"/>
        <v>8</v>
      </c>
      <c r="CQ9" s="33">
        <f t="shared" si="22"/>
        <v>1.7039999999999997</v>
      </c>
      <c r="CR9" s="33">
        <f t="shared" si="139"/>
        <v>1</v>
      </c>
      <c r="CS9" s="33">
        <f t="shared" si="140"/>
        <v>1</v>
      </c>
      <c r="CT9" s="33">
        <f>IF(ISERROR(INDEX(Results_TabularAnalysis!R:R,MATCH(A9,Results_TabularAnalysis!A:A,0))),0,INDEX(Results_TabularAnalysis!R:R,MATCH(A9,Results_TabularAnalysis!A:A,0)))</f>
        <v>0</v>
      </c>
      <c r="CU9" s="33">
        <v>8</v>
      </c>
      <c r="CV9" s="32" t="str">
        <f t="shared" si="23"/>
        <v/>
      </c>
      <c r="CW9" s="34">
        <f t="shared" si="141"/>
        <v>0</v>
      </c>
      <c r="CX9" s="35">
        <f t="shared" si="142"/>
        <v>8</v>
      </c>
      <c r="CY9" s="35">
        <f t="shared" si="24"/>
        <v>1.7039999999999997</v>
      </c>
      <c r="CZ9" s="35">
        <f t="shared" si="143"/>
        <v>1</v>
      </c>
      <c r="DA9" s="35">
        <f t="shared" si="144"/>
        <v>1</v>
      </c>
      <c r="DB9" s="35">
        <f>IF(ISERROR(INDEX(Results_TabularAnalysis!U:U,MATCH(A9,Results_TabularAnalysis!A:A,0))),0,INDEX(Results_TabularAnalysis!U:U,MATCH(A9,Results_TabularAnalysis!A:A,0)))</f>
        <v>0</v>
      </c>
      <c r="DC9" s="35">
        <f>IF(ISERROR(INDEX(Results_TabularAnalysis!V:V,MATCH(A9,Results_TabularAnalysis!A:A,0))),0,INDEX(Results_TabularAnalysis!V:V,MATCH(A9,Results_TabularAnalysis!A:A,0)))</f>
        <v>0</v>
      </c>
      <c r="DD9" s="35">
        <f>IF(ISERROR(INDEX(Results_TabularAnalysis!W:W,MATCH(A9,Results_TabularAnalysis!A:A,0))),0,INDEX(Results_TabularAnalysis!W:W,MATCH(A9,Results_TabularAnalysis!A:A,0)))</f>
        <v>0</v>
      </c>
      <c r="DE9" s="35">
        <v>8</v>
      </c>
      <c r="DF9" s="36" t="str">
        <f t="shared" si="25"/>
        <v/>
      </c>
      <c r="DG9" s="37">
        <f t="shared" si="145"/>
        <v>0</v>
      </c>
      <c r="DH9" s="37">
        <f t="shared" si="146"/>
        <v>0</v>
      </c>
      <c r="DI9" s="37">
        <f t="shared" si="147"/>
        <v>0</v>
      </c>
      <c r="DJ9" s="33">
        <f t="shared" si="148"/>
        <v>8</v>
      </c>
      <c r="DK9" s="33">
        <f t="shared" si="26"/>
        <v>1.7039999999999997</v>
      </c>
      <c r="DL9" s="33">
        <f t="shared" si="149"/>
        <v>1</v>
      </c>
      <c r="DM9" s="33">
        <f t="shared" si="150"/>
        <v>1</v>
      </c>
      <c r="DN9" s="33">
        <f>IF(ISERROR(INDEX(Results_TabularAnalysis!Y:Y,MATCH(A9,Results_TabularAnalysis!A:A,0))),0,INDEX(Results_TabularAnalysis!Y:Y,MATCH(A9,Results_TabularAnalysis!A:A,0)))</f>
        <v>0</v>
      </c>
      <c r="DO9" s="33">
        <f>IF(ISERROR(INDEX(Results_TabularAnalysis!Z:Z,MATCH(A9,Results_TabularAnalysis!A:A,0))),0,INDEX(Results_TabularAnalysis!Z:Z,MATCH(A9,Results_TabularAnalysis!A:A,0)))</f>
        <v>0</v>
      </c>
      <c r="DP9" s="33">
        <f>IF(ISERROR(INDEX(Results_TabularAnalysis!AA:AA,MATCH(A9,Results_TabularAnalysis!A:A,0))),0,INDEX(Results_TabularAnalysis!AA:AA,MATCH(A9,Results_TabularAnalysis!A:A,0)))</f>
        <v>0</v>
      </c>
      <c r="DQ9" s="33">
        <f>IF(ISERROR(INDEX(Results_TabularAnalysis!AB:AB,MATCH(A9,Results_TabularAnalysis!A:A,0))),0,INDEX(Results_TabularAnalysis!AB:AB,MATCH(A9,Results_TabularAnalysis!A:A,0)))</f>
        <v>0</v>
      </c>
      <c r="DR9" s="33">
        <v>8</v>
      </c>
      <c r="DS9" s="32" t="str">
        <f t="shared" si="27"/>
        <v/>
      </c>
      <c r="DT9" s="43">
        <f t="shared" si="151"/>
        <v>0</v>
      </c>
      <c r="DU9" s="43">
        <f t="shared" si="152"/>
        <v>0</v>
      </c>
      <c r="DV9" s="43">
        <f t="shared" si="153"/>
        <v>0</v>
      </c>
      <c r="DW9" s="43">
        <f t="shared" si="154"/>
        <v>0</v>
      </c>
      <c r="DX9" s="35">
        <f t="shared" si="155"/>
        <v>8</v>
      </c>
      <c r="DY9" s="35">
        <f t="shared" si="28"/>
        <v>1.7039999999999997</v>
      </c>
      <c r="DZ9" s="35">
        <f t="shared" si="156"/>
        <v>1</v>
      </c>
      <c r="EA9" s="35">
        <f t="shared" si="157"/>
        <v>1</v>
      </c>
      <c r="EB9" s="35">
        <f>IF(ISERROR(INDEX(Results_TabularAnalysis!AD:AD,MATCH(A9,Results_TabularAnalysis!A:A,0))),0,INDEX(Results_TabularAnalysis!AD:AD,MATCH(A9,Results_TabularAnalysis!A:A,0)))</f>
        <v>0</v>
      </c>
      <c r="EC9" s="35">
        <f>IF(ISERROR(INDEX(Results_TabularAnalysis!AE:AE,MATCH(A9,Results_TabularAnalysis!A:A,0))),0,INDEX(Results_TabularAnalysis!AE:AE,MATCH(A9,Results_TabularAnalysis!A:A,0)))</f>
        <v>0</v>
      </c>
      <c r="ED9" s="35">
        <f>IF(ISERROR(INDEX(Results_TabularAnalysis!AF:AF,MATCH(A9,Results_TabularAnalysis!A:A,0))),0,INDEX(Results_TabularAnalysis!AF:AF,MATCH(A9,Results_TabularAnalysis!A:A,0)))</f>
        <v>0</v>
      </c>
      <c r="EE9" s="35">
        <f>IF(ISERROR(INDEX(Results_TabularAnalysis!AG:AG,MATCH(A9,Results_TabularAnalysis!A:A,0))),0,INDEX(Results_TabularAnalysis!AG:AG,MATCH(A9,Results_TabularAnalysis!A:A,0)))</f>
        <v>0</v>
      </c>
      <c r="EF9" s="35">
        <f>IF(ISERROR(INDEX(Results_TabularAnalysis!AH:AH,MATCH(A9,Results_TabularAnalysis!A:A,0))),0,INDEX(Results_TabularAnalysis!AH:AH,MATCH(A9,Results_TabularAnalysis!A:A,0)))</f>
        <v>0</v>
      </c>
      <c r="EG9" s="35">
        <f>IF(ISERROR(INDEX(Results_TabularAnalysis!AI:AI,MATCH(A9,Results_TabularAnalysis!A:A,0))),0,INDEX(Results_TabularAnalysis!AI:AI,MATCH(A9,Results_TabularAnalysis!A:A,0)))</f>
        <v>0</v>
      </c>
      <c r="EH9" s="35">
        <f>IF(ISERROR(INDEX(Results_TabularAnalysis!AJ:AJ,MATCH(A9,Results_TabularAnalysis!A:A,0))),0,INDEX(Results_TabularAnalysis!AJ:AJ,MATCH(A9,Results_TabularAnalysis!A:A,0)))</f>
        <v>0</v>
      </c>
      <c r="EI9" s="35">
        <v>8</v>
      </c>
      <c r="EJ9" s="36" t="str">
        <f t="shared" si="29"/>
        <v/>
      </c>
      <c r="EK9" s="37">
        <f t="shared" si="158"/>
        <v>0</v>
      </c>
      <c r="EL9" s="37">
        <f t="shared" si="159"/>
        <v>0</v>
      </c>
      <c r="EM9" s="37">
        <f t="shared" si="160"/>
        <v>0</v>
      </c>
      <c r="EN9" s="37">
        <f t="shared" si="161"/>
        <v>0</v>
      </c>
      <c r="EO9" s="37">
        <f t="shared" si="162"/>
        <v>0</v>
      </c>
      <c r="EP9" s="37">
        <f t="shared" si="163"/>
        <v>0</v>
      </c>
      <c r="EQ9" s="37">
        <f t="shared" si="164"/>
        <v>0</v>
      </c>
      <c r="ER9" s="44">
        <f t="shared" si="165"/>
        <v>0</v>
      </c>
      <c r="ES9" s="33">
        <f t="shared" si="166"/>
        <v>8</v>
      </c>
      <c r="ET9" s="33">
        <f t="shared" si="30"/>
        <v>1.7039999999999997</v>
      </c>
      <c r="EU9" s="33">
        <f t="shared" si="167"/>
        <v>1</v>
      </c>
      <c r="EV9" s="33">
        <f t="shared" si="168"/>
        <v>1</v>
      </c>
      <c r="EW9" s="70">
        <f t="shared" si="169"/>
        <v>0</v>
      </c>
      <c r="EX9" s="33">
        <f>IF(ISERROR(INDEX(Results_TabularAnalysis!AL:AL,MATCH(A9,Results_TabularAnalysis!A:A,0))),0,INDEX(Results_TabularAnalysis!AL:AL,MATCH(A9,Results_TabularAnalysis!A:A,0)))</f>
        <v>0</v>
      </c>
      <c r="EY9" s="33">
        <f>IF(ISERROR(INDEX(Results_TabularAnalysis!AM:AM,MATCH(A9,Results_TabularAnalysis!A:A,0))),0,INDEX(Results_TabularAnalysis!AM:AM,MATCH(A9,Results_TabularAnalysis!A:A,0)))</f>
        <v>0</v>
      </c>
      <c r="EZ9" s="33">
        <f>IF(ISERROR(INDEX(Results_TabularAnalysis!AN:AN,MATCH(A9,Results_TabularAnalysis!A:A,0))),0,INDEX(Results_TabularAnalysis!AN:AN,MATCH(A9,Results_TabularAnalysis!A:A,0)))</f>
        <v>0</v>
      </c>
      <c r="FA9" s="33">
        <f>IF(ISERROR(INDEX(Results_TabularAnalysis!AO:AO,MATCH(A9,Results_TabularAnalysis!A:A,0))),0,INDEX(Results_TabularAnalysis!AO:AO,MATCH(A9,Results_TabularAnalysis!A:A,0)))</f>
        <v>0</v>
      </c>
      <c r="FB9" s="33">
        <f>IF(ISERROR(INDEX(Results_TabularAnalysis!AP:AP,MATCH(A9,Results_TabularAnalysis!A:A,0))),0,INDEX(Results_TabularAnalysis!AP:AP,MATCH(A9,Results_TabularAnalysis!A:A,0)))</f>
        <v>0</v>
      </c>
      <c r="FC9" s="33">
        <f>IF(ISERROR(INDEX(Results_TabularAnalysis!AQ:AQ,MATCH(A9,Results_TabularAnalysis!A:A,0))),0,INDEX(Results_TabularAnalysis!AQ:AQ,MATCH(A9,Results_TabularAnalysis!A:A,0)))</f>
        <v>0</v>
      </c>
      <c r="FD9" s="33">
        <v>8</v>
      </c>
      <c r="FE9" s="32" t="str">
        <f t="shared" si="31"/>
        <v/>
      </c>
      <c r="FF9" s="43">
        <f t="shared" si="170"/>
        <v>0</v>
      </c>
      <c r="FG9" s="43">
        <f t="shared" si="171"/>
        <v>0</v>
      </c>
      <c r="FH9" s="43">
        <f t="shared" si="172"/>
        <v>0</v>
      </c>
      <c r="FI9" s="43">
        <f t="shared" si="173"/>
        <v>0</v>
      </c>
      <c r="FJ9" s="43">
        <f t="shared" si="174"/>
        <v>0</v>
      </c>
      <c r="FK9" s="43">
        <f t="shared" si="175"/>
        <v>0</v>
      </c>
      <c r="FL9" s="47">
        <f t="shared" si="176"/>
        <v>0</v>
      </c>
      <c r="FM9" s="35">
        <f t="shared" si="177"/>
        <v>8</v>
      </c>
      <c r="FN9" s="35">
        <f t="shared" si="32"/>
        <v>1.7039999999999997</v>
      </c>
      <c r="FO9" s="35">
        <f t="shared" si="178"/>
        <v>1</v>
      </c>
      <c r="FP9" s="35">
        <f t="shared" si="179"/>
        <v>1</v>
      </c>
      <c r="FQ9" s="35">
        <f>IF(ISERROR(INDEX(Results_TabularAnalysis!AS:AS,MATCH(A9,Results_TabularAnalysis!A:A,0))),0,INDEX(Results_TabularAnalysis!AS:AS,MATCH(A9,Results_TabularAnalysis!A:A,0)))</f>
        <v>0</v>
      </c>
      <c r="FR9" s="35">
        <f>IF(ISERROR(INDEX(Results_TabularAnalysis!AT:AT,MATCH(A9,Results_TabularAnalysis!A:A,0))),0,INDEX(Results_TabularAnalysis!AT:AT,MATCH(A9,Results_TabularAnalysis!A:A,0)))</f>
        <v>0</v>
      </c>
      <c r="FS9" s="35">
        <f>IF(ISERROR(INDEX(Results_TabularAnalysis!AU:AU,MATCH(A9,Results_TabularAnalysis!A:A,0))),0,INDEX(Results_TabularAnalysis!AU:AU,MATCH(A9,Results_TabularAnalysis!A:A,0)))</f>
        <v>0</v>
      </c>
      <c r="FT9" s="35">
        <f>IF(ISERROR(INDEX(Results_TabularAnalysis!AV:AV,MATCH(A9,Results_TabularAnalysis!A:A,0))),0,INDEX(Results_TabularAnalysis!AV:AV,MATCH(A9,Results_TabularAnalysis!A:A,0)))</f>
        <v>0</v>
      </c>
      <c r="FU9" s="35">
        <f>IF(ISERROR(INDEX(Results_TabularAnalysis!AW:AW,MATCH(A9,Results_TabularAnalysis!A:A,0))),0,INDEX(Results_TabularAnalysis!AW:AW,MATCH(A9,Results_TabularAnalysis!A:A,0)))</f>
        <v>0</v>
      </c>
      <c r="FV9" s="35">
        <v>8</v>
      </c>
      <c r="FW9" s="36" t="str">
        <f t="shared" si="33"/>
        <v/>
      </c>
      <c r="FX9" s="37">
        <f t="shared" si="180"/>
        <v>0</v>
      </c>
      <c r="FY9" s="37">
        <f t="shared" si="181"/>
        <v>0</v>
      </c>
      <c r="FZ9" s="37">
        <f t="shared" si="182"/>
        <v>0</v>
      </c>
      <c r="GA9" s="37">
        <f t="shared" si="183"/>
        <v>0</v>
      </c>
      <c r="GB9" s="37">
        <f t="shared" si="184"/>
        <v>0</v>
      </c>
      <c r="GC9" s="49">
        <f t="shared" si="185"/>
        <v>0</v>
      </c>
      <c r="GD9" s="38">
        <f t="shared" si="186"/>
        <v>8</v>
      </c>
      <c r="GE9" s="38">
        <f t="shared" si="34"/>
        <v>1.7039999999999997</v>
      </c>
      <c r="GF9" s="38">
        <f t="shared" si="187"/>
        <v>1</v>
      </c>
      <c r="GG9" s="38">
        <f t="shared" si="188"/>
        <v>1</v>
      </c>
      <c r="GH9" s="33">
        <f>IF(ISERROR(INDEX(Results_TabularAnalysis!AY:AY,MATCH(A9,Results_TabularAnalysis!A:A,0))),0,INDEX(Results_TabularAnalysis!AY:AY,MATCH(A9,Results_TabularAnalysis!A:A,0)))</f>
        <v>0</v>
      </c>
      <c r="GI9" s="33">
        <f>IF(ISERROR(INDEX(Results_TabularAnalysis!AZ:AZ,MATCH(A9,Results_TabularAnalysis!A:A,0))),0,INDEX(Results_TabularAnalysis!AZ:AZ,MATCH(A9,Results_TabularAnalysis!A:A,0)))</f>
        <v>0</v>
      </c>
      <c r="GJ9" s="33">
        <f>IF(ISERROR(INDEX(Results_TabularAnalysis!BA:BA,MATCH(A9,Results_TabularAnalysis!A:A,0))),0,INDEX(Results_TabularAnalysis!BA:BA,MATCH(A9,Results_TabularAnalysis!A:A,0)))</f>
        <v>0</v>
      </c>
      <c r="GK9" s="33">
        <f>IF(ISERROR(INDEX(Results_TabularAnalysis!BB:BB,MATCH(A9,Results_TabularAnalysis!A:A,0))),0,INDEX(Results_TabularAnalysis!BB:BB,MATCH(A9,Results_TabularAnalysis!A:A,0)))</f>
        <v>0</v>
      </c>
      <c r="GL9" s="33">
        <f>IF(ISERROR(INDEX(Results_TabularAnalysis!BC:BC,MATCH(A9,Results_TabularAnalysis!A:A,0))),0,INDEX(Results_TabularAnalysis!BC:BC,MATCH(A9,Results_TabularAnalysis!A:A,0)))</f>
        <v>0</v>
      </c>
      <c r="GM9" s="33">
        <v>8</v>
      </c>
      <c r="GN9" s="32" t="str">
        <f t="shared" si="35"/>
        <v/>
      </c>
      <c r="GO9" s="43">
        <f t="shared" si="189"/>
        <v>0</v>
      </c>
      <c r="GP9" s="43">
        <f t="shared" si="190"/>
        <v>0</v>
      </c>
      <c r="GQ9" s="43">
        <f t="shared" si="191"/>
        <v>0</v>
      </c>
      <c r="GR9" s="43">
        <f t="shared" si="192"/>
        <v>0</v>
      </c>
      <c r="GS9" s="43">
        <f t="shared" si="193"/>
        <v>0</v>
      </c>
      <c r="GT9" s="48">
        <f t="shared" si="194"/>
        <v>0</v>
      </c>
      <c r="GU9" s="35">
        <f t="shared" si="195"/>
        <v>8</v>
      </c>
      <c r="GV9" s="35">
        <f t="shared" si="36"/>
        <v>1.7039999999999997</v>
      </c>
      <c r="GW9" s="35">
        <f t="shared" si="196"/>
        <v>1</v>
      </c>
      <c r="GX9" s="35">
        <f t="shared" si="197"/>
        <v>1</v>
      </c>
      <c r="GY9" s="35">
        <f>IF(ISERROR(INDEX(Results_TabularAnalysis!BE:BE,MATCH(A9,Results_TabularAnalysis!A:A,0))),0,INDEX(Results_TabularAnalysis!BE:BE,MATCH(A9,Results_TabularAnalysis!A:A,0)))</f>
        <v>0</v>
      </c>
      <c r="GZ9" s="35">
        <f>IF(ISERROR(INDEX(Results_TabularAnalysis!BF:BF,MATCH(A9,Results_TabularAnalysis!A:A,0))),0,INDEX(Results_TabularAnalysis!BF:BF,MATCH(A9,Results_TabularAnalysis!A:A,0)))</f>
        <v>0</v>
      </c>
      <c r="HA9" s="35">
        <f>IF(ISERROR(INDEX(Results_TabularAnalysis!BG:BG,MATCH(A9,Results_TabularAnalysis!A:A,0))),0,INDEX(Results_TabularAnalysis!BG:BG,MATCH(A9,Results_TabularAnalysis!A:A,0)))</f>
        <v>0</v>
      </c>
      <c r="HB9" s="35">
        <f>IF(ISERROR(INDEX(Results_TabularAnalysis!BH:BH,MATCH(A9,Results_TabularAnalysis!A:A,0))),0,INDEX(Results_TabularAnalysis!BH:BH,MATCH(A9,Results_TabularAnalysis!A:A,0)))</f>
        <v>0</v>
      </c>
      <c r="HC9" s="35">
        <f>IF(ISERROR(INDEX(Results_TabularAnalysis!BI:BI,MATCH(A9,Results_TabularAnalysis!A:A,0))),0,INDEX(Results_TabularAnalysis!BI:BI,MATCH(A9,Results_TabularAnalysis!A:A,0)))</f>
        <v>0</v>
      </c>
      <c r="HD9" s="35">
        <v>8</v>
      </c>
      <c r="HE9" s="36" t="str">
        <f t="shared" si="37"/>
        <v/>
      </c>
      <c r="HF9" s="37">
        <f t="shared" si="198"/>
        <v>0</v>
      </c>
      <c r="HG9" s="37">
        <f t="shared" si="199"/>
        <v>0</v>
      </c>
      <c r="HH9" s="37">
        <f t="shared" si="200"/>
        <v>0</v>
      </c>
      <c r="HI9" s="37">
        <f t="shared" si="201"/>
        <v>0</v>
      </c>
      <c r="HJ9" s="37">
        <f t="shared" si="202"/>
        <v>0</v>
      </c>
      <c r="HK9" s="50">
        <f t="shared" si="203"/>
        <v>0</v>
      </c>
      <c r="HL9" s="38">
        <f t="shared" si="204"/>
        <v>8</v>
      </c>
      <c r="HM9" s="38">
        <f t="shared" si="38"/>
        <v>1.7039999999999997</v>
      </c>
      <c r="HN9" s="38">
        <f t="shared" si="205"/>
        <v>1</v>
      </c>
      <c r="HO9" s="38">
        <f t="shared" si="206"/>
        <v>1</v>
      </c>
      <c r="HP9" s="33">
        <f>IF(ISERROR(INDEX(Results_TabularAnalysis!BK:BK,MATCH(A9,Results_TabularAnalysis!A:A,0))),0,INDEX(Results_TabularAnalysis!BK:BK,MATCH(A9,Results_TabularAnalysis!A:A,0)))</f>
        <v>0</v>
      </c>
      <c r="HQ9" s="33">
        <f>IF(ISERROR(INDEX(Results_TabularAnalysis!BL:BL,MATCH(A9,Results_TabularAnalysis!A:A,0))),0,INDEX(Results_TabularAnalysis!BL:BL,MATCH(A9,Results_TabularAnalysis!A:A,0)))</f>
        <v>0</v>
      </c>
      <c r="HR9" s="33">
        <f>IF(ISERROR(INDEX(Results_TabularAnalysis!BM:BM,MATCH(A9,Results_TabularAnalysis!A:A,0))),0,INDEX(Results_TabularAnalysis!BM:BM,MATCH(A9,Results_TabularAnalysis!A:A,0)))</f>
        <v>0</v>
      </c>
      <c r="HS9" s="33">
        <f>IF(ISERROR(INDEX(Results_TabularAnalysis!BN:BN,MATCH(A9,Results_TabularAnalysis!A:A,0))),0,INDEX(Results_TabularAnalysis!BN:BN,MATCH(A9,Results_TabularAnalysis!A:A,0)))</f>
        <v>0</v>
      </c>
      <c r="HT9" s="33">
        <f>IF(ISERROR(INDEX(Results_TabularAnalysis!BO:BO,MATCH(A9,Results_TabularAnalysis!A:A,0))),0,INDEX(Results_TabularAnalysis!BO:BO,MATCH(A9,Results_TabularAnalysis!A:A,0)))</f>
        <v>0</v>
      </c>
      <c r="HU9" s="33">
        <v>8</v>
      </c>
      <c r="HV9" s="32" t="str">
        <f t="shared" si="39"/>
        <v/>
      </c>
      <c r="HW9" s="43">
        <f t="shared" si="207"/>
        <v>0</v>
      </c>
      <c r="HX9" s="43">
        <f t="shared" si="208"/>
        <v>0</v>
      </c>
      <c r="HY9" s="43">
        <f t="shared" si="209"/>
        <v>0</v>
      </c>
      <c r="HZ9" s="43">
        <f t="shared" si="210"/>
        <v>0</v>
      </c>
      <c r="IA9" s="43">
        <f t="shared" si="211"/>
        <v>0</v>
      </c>
      <c r="IB9" s="48">
        <f t="shared" si="212"/>
        <v>0</v>
      </c>
      <c r="IC9" s="35">
        <f t="shared" si="213"/>
        <v>8</v>
      </c>
      <c r="ID9" s="35">
        <f t="shared" si="40"/>
        <v>1.7039999999999997</v>
      </c>
      <c r="IE9" s="35">
        <f t="shared" si="214"/>
        <v>1</v>
      </c>
      <c r="IF9" s="35">
        <f t="shared" si="215"/>
        <v>1</v>
      </c>
      <c r="IG9" s="35">
        <f>IF(ISERROR(INDEX(Results_TabularAnalysis!BQ:BQ,MATCH(A9,Results_TabularAnalysis!A:A,0))),0,INDEX(Results_TabularAnalysis!BQ:BQ,MATCH(A9,Results_TabularAnalysis!A:A,0)))</f>
        <v>0</v>
      </c>
      <c r="IH9" s="35">
        <f>IF(ISERROR(INDEX(Results_TabularAnalysis!BR:BR,MATCH(A9,Results_TabularAnalysis!A:A,0))),0,INDEX(Results_TabularAnalysis!BR:BR,MATCH(A9,Results_TabularAnalysis!A:A,0)))</f>
        <v>0</v>
      </c>
      <c r="II9" s="35">
        <f>IF(ISERROR(INDEX(Results_TabularAnalysis!BS:BS,MATCH(A9,Results_TabularAnalysis!A:A,0))),0,INDEX(Results_TabularAnalysis!BS:BS,MATCH(A9,Results_TabularAnalysis!A:A,0)))</f>
        <v>0</v>
      </c>
      <c r="IJ9" s="35">
        <f>IF(ISERROR(INDEX(Results_TabularAnalysis!BT:BT,MATCH(A9,Results_TabularAnalysis!A:A,0))),0,INDEX(Results_TabularAnalysis!BT:BT,MATCH(A9,Results_TabularAnalysis!A:A,0)))</f>
        <v>0</v>
      </c>
      <c r="IK9" s="35">
        <f>IF(ISERROR(INDEX(Results_TabularAnalysis!BU:BU,MATCH(A9,Results_TabularAnalysis!A:A,0))),0,INDEX(Results_TabularAnalysis!BU:BU,MATCH(A9,Results_TabularAnalysis!A:A,0)))</f>
        <v>0</v>
      </c>
      <c r="IL9" s="35">
        <v>8</v>
      </c>
      <c r="IM9" s="36" t="str">
        <f t="shared" si="41"/>
        <v/>
      </c>
      <c r="IN9" s="37">
        <f t="shared" si="216"/>
        <v>0</v>
      </c>
      <c r="IO9" s="37">
        <f t="shared" si="217"/>
        <v>0</v>
      </c>
      <c r="IP9" s="37">
        <f t="shared" si="218"/>
        <v>0</v>
      </c>
      <c r="IQ9" s="37">
        <f t="shared" si="219"/>
        <v>0</v>
      </c>
      <c r="IR9" s="37">
        <f t="shared" si="220"/>
        <v>0</v>
      </c>
      <c r="IS9" s="50">
        <f t="shared" si="221"/>
        <v>0</v>
      </c>
      <c r="IT9" s="38">
        <f t="shared" si="222"/>
        <v>8</v>
      </c>
      <c r="IU9" s="38">
        <f t="shared" si="42"/>
        <v>1.7039999999999997</v>
      </c>
      <c r="IV9" s="38">
        <f t="shared" si="223"/>
        <v>1</v>
      </c>
      <c r="IW9" s="38">
        <f t="shared" si="224"/>
        <v>1</v>
      </c>
      <c r="IX9" s="33">
        <f>IF(ISERROR(INDEX(Results_TabularAnalysis!BW:BW,MATCH(A9,Results_TabularAnalysis!A:A,0))),0,INDEX(Results_TabularAnalysis!BW:BW,MATCH(A9,Results_TabularAnalysis!A:A,0)))</f>
        <v>0</v>
      </c>
      <c r="IY9" s="33">
        <f>IF(ISERROR(INDEX(Results_TabularAnalysis!BX:BX,MATCH(A9,Results_TabularAnalysis!A:A,0))),0,INDEX(Results_TabularAnalysis!BX:BX,MATCH(A9,Results_TabularAnalysis!A:A,0)))</f>
        <v>0</v>
      </c>
      <c r="IZ9" s="33">
        <f>IF(ISERROR(INDEX(Results_TabularAnalysis!BY:BY,MATCH(A9,Results_TabularAnalysis!A:A,0))),0,INDEX(Results_TabularAnalysis!BY:BY,MATCH(A9,Results_TabularAnalysis!A:A,0)))</f>
        <v>0</v>
      </c>
      <c r="JA9" s="33">
        <f>IF(ISERROR(INDEX(Results_TabularAnalysis!BZ:BZ,MATCH(A9,Results_TabularAnalysis!A:A,0))),0,INDEX(Results_TabularAnalysis!BZ:BZ,MATCH(A9,Results_TabularAnalysis!A:A,0)))</f>
        <v>0</v>
      </c>
      <c r="JB9" s="33">
        <f>IF(ISERROR(INDEX(Results_TabularAnalysis!CA:CA,MATCH(A9,Results_TabularAnalysis!A:A,0))),0,INDEX(Results_TabularAnalysis!CA:CA,MATCH(A9,Results_TabularAnalysis!A:A,0)))</f>
        <v>0</v>
      </c>
      <c r="JC9" s="33">
        <v>8</v>
      </c>
      <c r="JD9" s="51" t="str">
        <f t="shared" si="43"/>
        <v/>
      </c>
      <c r="JE9" s="52">
        <f t="shared" si="225"/>
        <v>0</v>
      </c>
      <c r="JF9" s="52">
        <f t="shared" si="226"/>
        <v>0</v>
      </c>
      <c r="JG9" s="52">
        <f t="shared" si="227"/>
        <v>0</v>
      </c>
      <c r="JH9" s="52">
        <f t="shared" si="228"/>
        <v>0</v>
      </c>
      <c r="JI9" s="52">
        <f t="shared" si="229"/>
        <v>0</v>
      </c>
      <c r="JJ9" s="53">
        <f t="shared" si="230"/>
        <v>0</v>
      </c>
      <c r="JK9" s="35">
        <f t="shared" si="231"/>
        <v>8</v>
      </c>
      <c r="JL9" s="35">
        <f t="shared" si="44"/>
        <v>1.7039999999999997</v>
      </c>
      <c r="JM9" s="35">
        <f t="shared" si="232"/>
        <v>1</v>
      </c>
      <c r="JN9" s="35">
        <f t="shared" si="233"/>
        <v>1</v>
      </c>
      <c r="JO9" s="35">
        <f>IF(ISERROR(INDEX(Results_TabularAnalysis!CC:CC,MATCH(A9,Results_TabularAnalysis!A:A,0))),0,INDEX(Results_TabularAnalysis!CC:CC,MATCH(A9,Results_TabularAnalysis!A:A,0)))</f>
        <v>0</v>
      </c>
      <c r="JP9" s="35">
        <f>IF(ISERROR(INDEX(Results_TabularAnalysis!CD:CD,MATCH(A9,Results_TabularAnalysis!A:A,0))),0,INDEX(Results_TabularAnalysis!CD:CD,MATCH(A9,Results_TabularAnalysis!A:A,0)))</f>
        <v>0</v>
      </c>
      <c r="JQ9" s="35">
        <f>IF(ISERROR(INDEX(Results_TabularAnalysis!CE:CE,MATCH(A9,Results_TabularAnalysis!A:A,0))),0,INDEX(Results_TabularAnalysis!CE:CE,MATCH(A9,Results_TabularAnalysis!A:A,0)))</f>
        <v>0</v>
      </c>
      <c r="JR9" s="35">
        <f>IF(ISERROR(INDEX(Results_TabularAnalysis!CF:CF,MATCH(A9,Results_TabularAnalysis!A:A,0))),0,INDEX(Results_TabularAnalysis!CF:CF,MATCH(A9,Results_TabularAnalysis!A:A,0)))</f>
        <v>0</v>
      </c>
      <c r="JS9" s="35">
        <f>IF(ISERROR(INDEX(Results_TabularAnalysis!CG:CG,MATCH(A9,Results_TabularAnalysis!A:A,0))),0,INDEX(Results_TabularAnalysis!CG:CG,MATCH(A9,Results_TabularAnalysis!A:A,0)))</f>
        <v>0</v>
      </c>
      <c r="JT9" s="35">
        <v>8</v>
      </c>
      <c r="JU9" s="36" t="str">
        <f t="shared" si="45"/>
        <v/>
      </c>
      <c r="JV9" s="37">
        <f t="shared" si="234"/>
        <v>0</v>
      </c>
      <c r="JW9" s="37">
        <f t="shared" si="235"/>
        <v>0</v>
      </c>
      <c r="JX9" s="37">
        <f t="shared" si="236"/>
        <v>0</v>
      </c>
      <c r="JY9" s="37">
        <f t="shared" si="237"/>
        <v>0</v>
      </c>
      <c r="JZ9" s="37">
        <f t="shared" si="238"/>
        <v>0</v>
      </c>
      <c r="KA9" s="50">
        <f t="shared" si="239"/>
        <v>0</v>
      </c>
      <c r="KB9" s="38">
        <f t="shared" si="240"/>
        <v>8</v>
      </c>
      <c r="KC9" s="38">
        <f t="shared" si="46"/>
        <v>1.7039999999999997</v>
      </c>
      <c r="KD9" s="38">
        <f t="shared" si="241"/>
        <v>1</v>
      </c>
      <c r="KE9" s="38">
        <f t="shared" si="242"/>
        <v>1</v>
      </c>
      <c r="KF9" s="33">
        <f>IF(ISERROR(INDEX(Results_TabularAnalysis!CI:CI,MATCH(A9,Results_TabularAnalysis!A:A,0))),0,INDEX(Results_TabularAnalysis!CI:CI,MATCH(A9,Results_TabularAnalysis!A:A,0)))</f>
        <v>0</v>
      </c>
      <c r="KG9" s="33">
        <f>IF(ISERROR(INDEX(Results_TabularAnalysis!CJ:CJ,MATCH(A9,Results_TabularAnalysis!A:A,0))),0,INDEX(Results_TabularAnalysis!CJ:CJ,MATCH(A9,Results_TabularAnalysis!A:A,0)))</f>
        <v>0</v>
      </c>
      <c r="KH9" s="33">
        <f>IF(ISERROR(INDEX(Results_TabularAnalysis!CK:CK,MATCH(A9,Results_TabularAnalysis!A:A,0))),0,INDEX(Results_TabularAnalysis!CK:CK,MATCH(A9,Results_TabularAnalysis!A:A,0)))</f>
        <v>0</v>
      </c>
      <c r="KI9" s="33">
        <f>IF(ISERROR(INDEX(Results_TabularAnalysis!CL:CL,MATCH(A9,Results_TabularAnalysis!A:A,0))),0,INDEX(Results_TabularAnalysis!CL:CL,MATCH(A9,Results_TabularAnalysis!A:A,0)))</f>
        <v>0</v>
      </c>
      <c r="KJ9" s="33">
        <f>IF(ISERROR(INDEX(Results_TabularAnalysis!CM:CM,MATCH(A9,Results_TabularAnalysis!A:A,0))),0,INDEX(Results_TabularAnalysis!CM:CM,MATCH(A9,Results_TabularAnalysis!A:A,0)))</f>
        <v>0</v>
      </c>
      <c r="KK9" s="33">
        <v>8</v>
      </c>
      <c r="KL9" s="51" t="str">
        <f t="shared" si="47"/>
        <v/>
      </c>
      <c r="KM9" s="52">
        <f t="shared" si="243"/>
        <v>0</v>
      </c>
      <c r="KN9" s="52">
        <f t="shared" si="244"/>
        <v>0</v>
      </c>
      <c r="KO9" s="52">
        <f t="shared" si="245"/>
        <v>0</v>
      </c>
      <c r="KP9" s="52">
        <f t="shared" si="246"/>
        <v>0</v>
      </c>
      <c r="KQ9" s="52">
        <f t="shared" si="247"/>
        <v>0</v>
      </c>
      <c r="KR9" s="53">
        <f t="shared" si="248"/>
        <v>0</v>
      </c>
      <c r="KS9" s="35">
        <f t="shared" si="249"/>
        <v>8</v>
      </c>
      <c r="KT9" s="35">
        <f t="shared" si="48"/>
        <v>1.7039999999999997</v>
      </c>
      <c r="KU9" s="35">
        <f t="shared" si="250"/>
        <v>1</v>
      </c>
      <c r="KV9" s="35">
        <f t="shared" si="251"/>
        <v>1</v>
      </c>
      <c r="KW9" s="71">
        <f>IF(ISERROR(INDEX(Results_TabularAnalysis!CO:CO,MATCH(A9,Results_TabularAnalysis!A:A,0))),0,INDEX(Results_TabularAnalysis!CO:CO,MATCH(A9,Results_TabularAnalysis!A:A,0)))</f>
        <v>0</v>
      </c>
      <c r="KX9" s="71">
        <f>IF(ISERROR(INDEX(Results_TabularAnalysis!CP:CP,MATCH(A9,Results_TabularAnalysis!A:A,0))),0,INDEX(Results_TabularAnalysis!CP:CP,MATCH(A9,Results_TabularAnalysis!A:A,0)))</f>
        <v>0</v>
      </c>
      <c r="KY9" s="71">
        <f>IF(ISERROR(INDEX(Results_TabularAnalysis!CQ:CQ,MATCH(A9,Results_TabularAnalysis!A:A,0))),0,INDEX(Results_TabularAnalysis!CQ:CQ,MATCH(A9,Results_TabularAnalysis!A:A,0)))</f>
        <v>0</v>
      </c>
      <c r="KZ9" s="71">
        <f>IF(ISERROR(INDEX(Results_TabularAnalysis!CR:CR,MATCH(A9,Results_TabularAnalysis!A:A,0))),0,INDEX(Results_TabularAnalysis!CR:CR,MATCH(A9,Results_TabularAnalysis!A:A,0)))</f>
        <v>0</v>
      </c>
      <c r="LA9" s="71">
        <f>IF(ISERROR(INDEX(Results_TabularAnalysis!CS:CS,MATCH(A9,Results_TabularAnalysis!A:A,0))),0,INDEX(Results_TabularAnalysis!CS:CS,MATCH(A9,Results_TabularAnalysis!A:A,0)))</f>
        <v>0</v>
      </c>
      <c r="LB9" s="35">
        <v>8</v>
      </c>
      <c r="LC9" s="36" t="str">
        <f t="shared" si="49"/>
        <v/>
      </c>
      <c r="LD9" s="37">
        <f t="shared" si="50"/>
        <v>0</v>
      </c>
      <c r="LE9" s="37">
        <f t="shared" si="51"/>
        <v>0</v>
      </c>
      <c r="LF9" s="37">
        <f t="shared" si="52"/>
        <v>0</v>
      </c>
      <c r="LG9" s="37">
        <f t="shared" si="53"/>
        <v>0</v>
      </c>
      <c r="LH9" s="37">
        <f t="shared" si="54"/>
        <v>0</v>
      </c>
      <c r="LI9" s="50">
        <f t="shared" si="252"/>
        <v>0</v>
      </c>
      <c r="LJ9" s="38">
        <f t="shared" si="253"/>
        <v>8</v>
      </c>
      <c r="LK9" s="38">
        <f t="shared" si="55"/>
        <v>1.7039999999999997</v>
      </c>
      <c r="LL9" s="38">
        <f t="shared" si="254"/>
        <v>1</v>
      </c>
      <c r="LM9" s="38">
        <f t="shared" si="255"/>
        <v>1</v>
      </c>
      <c r="LN9" s="38">
        <f>IF(ISERROR(INDEX(Results_TabularAnalysis!CU:CU,MATCH(A9,Results_TabularAnalysis!A:A,0))),0,INDEX(Results_TabularAnalysis!CU:CU,MATCH(A9,Results_TabularAnalysis!A:A,0)))</f>
        <v>0</v>
      </c>
      <c r="LO9" s="33">
        <v>8</v>
      </c>
      <c r="LP9" s="51" t="str">
        <f t="shared" si="56"/>
        <v/>
      </c>
      <c r="LQ9" s="52">
        <f t="shared" si="57"/>
        <v>0</v>
      </c>
      <c r="LR9" s="35">
        <f t="shared" si="256"/>
        <v>8</v>
      </c>
      <c r="LS9" s="35">
        <f t="shared" si="58"/>
        <v>1.7039999999999997</v>
      </c>
      <c r="LT9" s="35">
        <f t="shared" si="257"/>
        <v>1</v>
      </c>
      <c r="LU9" s="35">
        <f t="shared" si="258"/>
        <v>1</v>
      </c>
      <c r="LV9" s="35">
        <f>IF(ISERROR(INDEX(Results_TabularAnalysis!CV:CV,MATCH(A9,Results_TabularAnalysis!A:A,0))),0,INDEX(Results_TabularAnalysis!CV:CV,MATCH(A9,Results_TabularAnalysis!A:A,0)))</f>
        <v>0</v>
      </c>
      <c r="LW9" s="35">
        <v>8</v>
      </c>
      <c r="LX9" s="36" t="str">
        <f t="shared" si="59"/>
        <v/>
      </c>
      <c r="LY9" s="37">
        <f t="shared" si="259"/>
        <v>0</v>
      </c>
      <c r="LZ9" s="38">
        <f t="shared" si="260"/>
        <v>8</v>
      </c>
      <c r="MA9" s="38">
        <f t="shared" si="60"/>
        <v>1.7039999999999997</v>
      </c>
      <c r="MB9" s="38">
        <f t="shared" si="261"/>
        <v>1</v>
      </c>
      <c r="MC9" s="38">
        <f t="shared" si="262"/>
        <v>1</v>
      </c>
      <c r="MD9" s="33">
        <f>IF(ISERROR(INDEX(Results_TabularAnalysis!CW:CW,MATCH(A9,Results_TabularAnalysis!A:A,0))),0,INDEX(Results_TabularAnalysis!CW:CW,MATCH(A9,Results_TabularAnalysis!A:A,0)))</f>
        <v>0</v>
      </c>
      <c r="ME9" s="33">
        <v>8</v>
      </c>
      <c r="MF9" s="51" t="str">
        <f t="shared" si="61"/>
        <v/>
      </c>
      <c r="MG9" s="52">
        <f t="shared" si="263"/>
        <v>0</v>
      </c>
      <c r="MH9" s="35">
        <f t="shared" si="264"/>
        <v>8</v>
      </c>
      <c r="MI9" s="35">
        <f t="shared" si="62"/>
        <v>1.7039999999999997</v>
      </c>
      <c r="MJ9" s="35">
        <f t="shared" si="265"/>
        <v>1</v>
      </c>
      <c r="MK9" s="35">
        <f t="shared" si="266"/>
        <v>1</v>
      </c>
      <c r="ML9" s="35">
        <f>IF(ISERROR(INDEX(Results_TabularAnalysis!CX:CX,MATCH(A9,Results_TabularAnalysis!A:A,0))),0,INDEX(Results_TabularAnalysis!CX:CX,MATCH(A9,Results_TabularAnalysis!A:A,0)))</f>
        <v>0</v>
      </c>
      <c r="MM9" s="35">
        <v>8</v>
      </c>
      <c r="MN9" s="36" t="str">
        <f t="shared" si="63"/>
        <v/>
      </c>
      <c r="MO9" s="37">
        <f t="shared" si="267"/>
        <v>0</v>
      </c>
      <c r="MP9" s="38">
        <f t="shared" si="268"/>
        <v>8</v>
      </c>
      <c r="MQ9" s="38">
        <f t="shared" si="64"/>
        <v>1.7039999999999997</v>
      </c>
      <c r="MR9" s="38">
        <f t="shared" si="269"/>
        <v>1</v>
      </c>
      <c r="MS9" s="38">
        <f t="shared" si="270"/>
        <v>1</v>
      </c>
      <c r="MT9" s="33">
        <f>IF(ISERROR(INDEX(Results_TabularAnalysis!CY:CY,MATCH(A9,Results_TabularAnalysis!A:A,0))),0,INDEX(Results_TabularAnalysis!CY:CY,MATCH(A9,Results_TabularAnalysis!A:A,0)))</f>
        <v>0</v>
      </c>
      <c r="MU9" s="33">
        <v>8</v>
      </c>
      <c r="MV9" s="51" t="str">
        <f t="shared" si="65"/>
        <v/>
      </c>
      <c r="MW9" s="52">
        <f t="shared" si="271"/>
        <v>0</v>
      </c>
      <c r="MX9" s="35">
        <f t="shared" si="272"/>
        <v>8</v>
      </c>
      <c r="MY9" s="35">
        <f t="shared" si="66"/>
        <v>1.7039999999999997</v>
      </c>
      <c r="MZ9" s="35">
        <f t="shared" si="273"/>
        <v>1</v>
      </c>
      <c r="NA9" s="35">
        <f t="shared" si="274"/>
        <v>1</v>
      </c>
      <c r="NB9" s="35">
        <f>IF(ISERROR(INDEX(Results_TabularAnalysis!CZ:CZ,MATCH(A9,Results_TabularAnalysis!A:A,0))),0,INDEX(Results_TabularAnalysis!CZ:CZ,MATCH(A9,Results_TabularAnalysis!A:A,0)))</f>
        <v>0</v>
      </c>
      <c r="NC9" s="35">
        <v>8</v>
      </c>
      <c r="ND9" s="36" t="str">
        <f t="shared" si="67"/>
        <v/>
      </c>
      <c r="NE9" s="37">
        <f t="shared" si="275"/>
        <v>0</v>
      </c>
      <c r="NF9" s="38">
        <f t="shared" si="276"/>
        <v>8</v>
      </c>
      <c r="NG9" s="38">
        <f t="shared" si="68"/>
        <v>1.7039999999999997</v>
      </c>
      <c r="NH9" s="38">
        <f t="shared" si="277"/>
        <v>1</v>
      </c>
      <c r="NI9" s="38">
        <f t="shared" si="278"/>
        <v>1</v>
      </c>
      <c r="NJ9" s="54">
        <f>IF(ISERROR(INDEX(Results_TabularAnalysis!DD:DD,MATCH(A9,Results_TabularAnalysis!A:A,0))),0,INDEX(Results_TabularAnalysis!DD:DD,MATCH(A9,Results_TabularAnalysis!A:A,0)))</f>
        <v>0</v>
      </c>
      <c r="NK9" s="54">
        <f>IF(ISERROR(INDEX(Results_TabularAnalysis!DE:DE,MATCH(A9,Results_TabularAnalysis!A:A,0))),0,INDEX(Results_TabularAnalysis!DE:DE,MATCH(A9,Results_TabularAnalysis!A:A,0)))</f>
        <v>0</v>
      </c>
      <c r="NL9" s="54">
        <f>IF(ISERROR(INDEX(Results_TabularAnalysis!DF:DF,MATCH(A9,Results_TabularAnalysis!A:A,0))),0,INDEX(Results_TabularAnalysis!DF:DF,MATCH(A9,Results_TabularAnalysis!A:A,0)))</f>
        <v>0</v>
      </c>
      <c r="NM9" s="54">
        <f>IF(ISERROR(INDEX(Results_TabularAnalysis!DG:DG,MATCH(A9,Results_TabularAnalysis!A:A,0))),0,INDEX(Results_TabularAnalysis!DG:DG,MATCH(A9,Results_TabularAnalysis!A:A,0)))</f>
        <v>0</v>
      </c>
      <c r="NN9" s="54">
        <f>IF(ISERROR(INDEX(Results_TabularAnalysis!DH:DH,MATCH(A9,Results_TabularAnalysis!A:A,0))),0,INDEX(Results_TabularAnalysis!DH:DH,MATCH(A9,Results_TabularAnalysis!A:A,0)))</f>
        <v>0</v>
      </c>
      <c r="NO9" s="33">
        <v>8</v>
      </c>
      <c r="NP9" s="32" t="str">
        <f t="shared" si="69"/>
        <v/>
      </c>
      <c r="NQ9" s="43">
        <f t="shared" si="279"/>
        <v>0</v>
      </c>
      <c r="NR9" s="43">
        <f t="shared" si="280"/>
        <v>0</v>
      </c>
      <c r="NS9" s="43">
        <f t="shared" si="281"/>
        <v>0</v>
      </c>
      <c r="NT9" s="43">
        <f t="shared" si="282"/>
        <v>0</v>
      </c>
      <c r="NU9" s="43">
        <f t="shared" si="283"/>
        <v>0</v>
      </c>
      <c r="NV9" s="55">
        <f t="shared" si="284"/>
        <v>0</v>
      </c>
      <c r="NW9" s="35">
        <f t="shared" si="285"/>
        <v>8</v>
      </c>
      <c r="NX9" s="35">
        <f t="shared" si="70"/>
        <v>1.7039999999999997</v>
      </c>
      <c r="NY9" s="35">
        <f t="shared" si="286"/>
        <v>1</v>
      </c>
      <c r="NZ9" s="35">
        <f t="shared" si="287"/>
        <v>1</v>
      </c>
      <c r="OA9" s="35">
        <f>IF(ISERROR(INDEX(Results_TabularAnalysis!DI:DI,MATCH(A9,Results_TabularAnalysis!A:A,0))),0,INDEX(Results_TabularAnalysis!DI:DI,MATCH(A9,Results_TabularAnalysis!A:A,0)))</f>
        <v>0</v>
      </c>
      <c r="OB9" s="35">
        <v>8</v>
      </c>
      <c r="OC9" s="36" t="str">
        <f t="shared" si="71"/>
        <v/>
      </c>
      <c r="OD9" s="56">
        <f t="shared" si="288"/>
        <v>0</v>
      </c>
      <c r="OE9" s="38">
        <f t="shared" si="289"/>
        <v>8</v>
      </c>
      <c r="OF9" s="38">
        <f t="shared" si="72"/>
        <v>1.7039999999999997</v>
      </c>
      <c r="OG9" s="38">
        <f t="shared" si="290"/>
        <v>1</v>
      </c>
      <c r="OH9" s="38">
        <f t="shared" si="291"/>
        <v>1</v>
      </c>
      <c r="OI9" s="33">
        <f>IF(ISERROR(INDEX(Results_TabularAnalysis!DL:DL,MATCH(A9,Results_TabularAnalysis!A:A,0))),0,INDEX(Results_TabularAnalysis!DL:DL,MATCH(A9,Results_TabularAnalysis!A:A,0)))</f>
        <v>0</v>
      </c>
      <c r="OJ9" s="33">
        <f>IF(ISERROR(INDEX(Results_TabularAnalysis!DM:DM,MATCH(A9,Results_TabularAnalysis!A:A,0))),0,INDEX(Results_TabularAnalysis!DM:DM,MATCH(A9,Results_TabularAnalysis!A:A,0)))</f>
        <v>0</v>
      </c>
      <c r="OK9" s="33">
        <f>IF(ISERROR(INDEX(Results_TabularAnalysis!DN:DN,MATCH(A9,Results_TabularAnalysis!A:A,0))),0,INDEX(Results_TabularAnalysis!DN:DN,MATCH(A9,Results_TabularAnalysis!A:A,0)))</f>
        <v>0</v>
      </c>
      <c r="OL9" s="33">
        <v>8</v>
      </c>
      <c r="OM9" s="32" t="str">
        <f t="shared" si="73"/>
        <v/>
      </c>
      <c r="ON9" s="43">
        <f t="shared" si="292"/>
        <v>0</v>
      </c>
      <c r="OO9" s="43">
        <f t="shared" si="293"/>
        <v>0</v>
      </c>
      <c r="OP9" s="43">
        <f t="shared" si="294"/>
        <v>0</v>
      </c>
      <c r="OQ9" s="48">
        <f t="shared" si="295"/>
        <v>0</v>
      </c>
      <c r="OR9" s="35">
        <f t="shared" si="296"/>
        <v>8</v>
      </c>
      <c r="OS9" s="35">
        <f t="shared" si="74"/>
        <v>1.7039999999999997</v>
      </c>
      <c r="OT9" s="35">
        <f t="shared" si="297"/>
        <v>1</v>
      </c>
      <c r="OU9" s="35">
        <f t="shared" si="298"/>
        <v>1</v>
      </c>
      <c r="OV9" s="35">
        <f>IF(ISERROR(INDEX(Results_TabularAnalysis!DP:DP,MATCH(A9,Results_TabularAnalysis!A:A,0))),0,INDEX(Results_TabularAnalysis!DP:DP,MATCH(A9,Results_TabularAnalysis!A:A,0)))</f>
        <v>0</v>
      </c>
      <c r="OW9" s="35">
        <f>IF(ISERROR(INDEX(Results_TabularAnalysis!DQ:DQ,MATCH(A9,Results_TabularAnalysis!A:A,0))),0,INDEX(Results_TabularAnalysis!DQ:DQ,MATCH(A9,Results_TabularAnalysis!A:A,0)))</f>
        <v>0</v>
      </c>
      <c r="OX9" s="35">
        <f>IF(ISERROR(INDEX(Results_TabularAnalysis!DR:DR,MATCH(A9,Results_TabularAnalysis!A:A,0))),0,INDEX(Results_TabularAnalysis!DR:DR,MATCH(A9,Results_TabularAnalysis!A:A,0)))</f>
        <v>0</v>
      </c>
      <c r="OY9" s="35">
        <v>8</v>
      </c>
      <c r="OZ9" s="36" t="str">
        <f t="shared" si="75"/>
        <v/>
      </c>
      <c r="PA9" s="37">
        <f t="shared" si="299"/>
        <v>0</v>
      </c>
      <c r="PB9" s="37">
        <f t="shared" si="300"/>
        <v>0</v>
      </c>
      <c r="PC9" s="37">
        <f t="shared" si="301"/>
        <v>0</v>
      </c>
      <c r="PD9" s="49">
        <f t="shared" si="302"/>
        <v>0</v>
      </c>
      <c r="PE9" s="38">
        <f t="shared" si="303"/>
        <v>8</v>
      </c>
      <c r="PF9" s="38">
        <f t="shared" si="76"/>
        <v>1.7039999999999997</v>
      </c>
      <c r="PG9" s="38">
        <f t="shared" si="304"/>
        <v>1</v>
      </c>
      <c r="PH9" s="38">
        <f t="shared" si="305"/>
        <v>1</v>
      </c>
      <c r="PI9" s="57">
        <f>IF(ISERROR(INDEX(Results_TabularAnalysis!EB:EB,MATCH(A9,Results_TabularAnalysis!A:A,0))),0,INDEX(Results_TabularAnalysis!EB:EB,MATCH(A9,Results_TabularAnalysis!A:A,0)))</f>
        <v>0</v>
      </c>
      <c r="PJ9" s="33">
        <f>IF(ISERROR(INDEX(Results_TabularAnalysis!DT:DT,MATCH(A9,Results_TabularAnalysis!A:A,0))),0,INDEX(Results_TabularAnalysis!DT:DT,MATCH(A9,Results_TabularAnalysis!A:A,0)))</f>
        <v>0</v>
      </c>
      <c r="PK9" s="33">
        <f>IF(ISERROR(INDEX(Results_TabularAnalysis!DU:DU,MATCH(A9,Results_TabularAnalysis!A:A,0))),0,INDEX(Results_TabularAnalysis!DU:DU,MATCH(A9,Results_TabularAnalysis!A:A,0)))</f>
        <v>0</v>
      </c>
      <c r="PL9" s="33">
        <f>IF(ISERROR(INDEX(Results_TabularAnalysis!DV:DV,MATCH(A9,Results_TabularAnalysis!A:A,0))),0,INDEX(Results_TabularAnalysis!DV:DV,MATCH(A9,Results_TabularAnalysis!A:A,0)))</f>
        <v>0</v>
      </c>
      <c r="PM9" s="33">
        <f>IF(ISERROR(INDEX(Results_TabularAnalysis!DW:DW,MATCH(A9,Results_TabularAnalysis!A:A,0))),0,INDEX(Results_TabularAnalysis!DW:DW,MATCH(A9,Results_TabularAnalysis!A:A,0)))</f>
        <v>0</v>
      </c>
      <c r="PN9" s="33">
        <f>IF(ISERROR(INDEX(Results_TabularAnalysis!DX:DX,MATCH(A9,Results_TabularAnalysis!A:A,0))),0,INDEX(Results_TabularAnalysis!DX:DX,MATCH(A9,Results_TabularAnalysis!A:A,0)))</f>
        <v>0</v>
      </c>
      <c r="PO9" s="33">
        <f>IF(ISERROR(INDEX(Results_TabularAnalysis!DY:DY,MATCH(A9,Results_TabularAnalysis!A:A,0))),0,INDEX(Results_TabularAnalysis!DY:DY,MATCH(A9,Results_TabularAnalysis!A:A,0)))</f>
        <v>0</v>
      </c>
      <c r="PP9" s="33">
        <f>IF(ISERROR(INDEX(Results_TabularAnalysis!DZ:DZ,MATCH(A9,Results_TabularAnalysis!A:A,0))),0,INDEX(Results_TabularAnalysis!DZ:DZ,MATCH(A9,Results_TabularAnalysis!A:A,0)))</f>
        <v>0</v>
      </c>
      <c r="PQ9" s="33">
        <f>IF(ISERROR(INDEX(Results_TabularAnalysis!EA:EA,MATCH(A9,Results_TabularAnalysis!A:A,0))),0,INDEX(Results_TabularAnalysis!EA:EA,MATCH(A9,Results_TabularAnalysis!A:A,0)))</f>
        <v>0</v>
      </c>
      <c r="PR9" s="38">
        <v>8</v>
      </c>
      <c r="PS9" s="32" t="str">
        <f t="shared" si="77"/>
        <v/>
      </c>
      <c r="PT9" s="58">
        <f t="shared" si="306"/>
        <v>0</v>
      </c>
      <c r="PU9" s="43">
        <f t="shared" si="307"/>
        <v>0</v>
      </c>
      <c r="PV9" s="43">
        <f t="shared" si="308"/>
        <v>0</v>
      </c>
      <c r="PW9" s="43">
        <f t="shared" si="309"/>
        <v>0</v>
      </c>
      <c r="PX9" s="43">
        <f t="shared" si="310"/>
        <v>0</v>
      </c>
      <c r="PY9" s="43">
        <f t="shared" si="311"/>
        <v>0</v>
      </c>
      <c r="PZ9" s="43">
        <f t="shared" si="312"/>
        <v>0</v>
      </c>
      <c r="QA9" s="43">
        <f t="shared" si="313"/>
        <v>0</v>
      </c>
      <c r="QB9" s="43">
        <f t="shared" si="314"/>
        <v>0</v>
      </c>
      <c r="QC9" s="35">
        <f t="shared" si="315"/>
        <v>8</v>
      </c>
      <c r="QD9" s="35">
        <f t="shared" si="78"/>
        <v>1.7039999999999997</v>
      </c>
      <c r="QE9" s="35">
        <f t="shared" si="316"/>
        <v>1</v>
      </c>
      <c r="QF9" s="35">
        <f t="shared" si="317"/>
        <v>1</v>
      </c>
      <c r="QG9" s="35">
        <f>IF(ISERROR(INDEX(Results_TabularAnalysis!EG:EG,MATCH(A9,Results_TabularAnalysis!A:A,0))),0,INDEX(Results_TabularAnalysis!EG:EG,MATCH(A9,Results_TabularAnalysis!A:A,0)))</f>
        <v>0</v>
      </c>
      <c r="QH9" s="35">
        <f>IF(ISERROR(INDEX(Results_TabularAnalysis!EE:EE,MATCH(A9,Results_TabularAnalysis!A:A,0))),0,INDEX(Results_TabularAnalysis!EE:EE,MATCH(A9,Results_TabularAnalysis!A:A,0)))</f>
        <v>0</v>
      </c>
      <c r="QI9" s="35">
        <f>IF(ISERROR(INDEX(Results_TabularAnalysis!EH:EH,MATCH(A9,Results_TabularAnalysis!A:A,0))),0,INDEX(Results_TabularAnalysis!EH:EH,MATCH(A9,Results_TabularAnalysis!A:A,0)))</f>
        <v>0</v>
      </c>
      <c r="QJ9" s="35">
        <f>IF(ISERROR(INDEX(Results_TabularAnalysis!EF:EF,MATCH(A9,Results_TabularAnalysis!A:A,0))),0,INDEX(Results_TabularAnalysis!EF:EF,MATCH(A9,Results_TabularAnalysis!A:A,0)))</f>
        <v>0</v>
      </c>
      <c r="QK9" s="35">
        <f>IF(ISERROR(INDEX(Results_TabularAnalysis!ED:ED,MATCH(A9,Results_TabularAnalysis!A:A,0))),0,INDEX(Results_TabularAnalysis!ED:ED,MATCH(A9,Results_TabularAnalysis!A:A,0)))</f>
        <v>0</v>
      </c>
      <c r="QL9" s="35">
        <v>8</v>
      </c>
      <c r="QM9" s="36" t="str">
        <f t="shared" si="79"/>
        <v/>
      </c>
      <c r="QN9" s="37">
        <f t="shared" si="318"/>
        <v>0</v>
      </c>
      <c r="QO9" s="37">
        <f t="shared" si="319"/>
        <v>0</v>
      </c>
      <c r="QP9" s="37">
        <f t="shared" si="320"/>
        <v>0</v>
      </c>
      <c r="QQ9" s="37">
        <f t="shared" si="321"/>
        <v>0</v>
      </c>
      <c r="QR9" s="37">
        <f t="shared" si="322"/>
        <v>0</v>
      </c>
      <c r="QS9" s="49">
        <f t="shared" si="323"/>
        <v>0</v>
      </c>
      <c r="QT9" s="38">
        <f t="shared" si="324"/>
        <v>8</v>
      </c>
      <c r="QU9" s="38">
        <f t="shared" si="80"/>
        <v>1.7039999999999997</v>
      </c>
      <c r="QV9" s="38">
        <f t="shared" si="325"/>
        <v>1</v>
      </c>
      <c r="QW9" s="38">
        <f t="shared" si="326"/>
        <v>1</v>
      </c>
      <c r="QX9" s="33">
        <f>IF(ISERROR(INDEX(Results_TabularAnalysis!FV:FV,MATCH(A9,Results_TabularAnalysis!A:A,0))),0,INDEX(Results_TabularAnalysis!FV:FV,MATCH(A9,Results_TabularAnalysis!A:A,0)))</f>
        <v>0</v>
      </c>
      <c r="QY9" s="33">
        <f>IF(ISERROR(INDEX(Results_TabularAnalysis!FZ:FZ,MATCH(A9,Results_TabularAnalysis!A:A,0))),0,INDEX(Results_TabularAnalysis!FZ:FZ,MATCH(A9,Results_TabularAnalysis!A:A,0)))</f>
        <v>0</v>
      </c>
      <c r="QZ9" s="33">
        <f>IF(ISERROR(INDEX(Results_TabularAnalysis!FY:FY,MATCH(A9,Results_TabularAnalysis!A:A,0))),0,INDEX(Results_TabularAnalysis!FY:FY,MATCH(A9,Results_TabularAnalysis!A:A,0)))</f>
        <v>0</v>
      </c>
      <c r="RA9" s="33">
        <f>IF(ISERROR(INDEX(Results_TabularAnalysis!FX:FX,MATCH(A9,Results_TabularAnalysis!A:A,0))),0,INDEX(Results_TabularAnalysis!FX:FX,MATCH(A9,Results_TabularAnalysis!A:A,0)))</f>
        <v>0</v>
      </c>
      <c r="RB9" s="33">
        <f>IF(ISERROR(INDEX(Results_TabularAnalysis!FW:FW,MATCH(A9,Results_TabularAnalysis!A:A,0))),0,INDEX(Results_TabularAnalysis!FW:FW,MATCH(A9,Results_TabularAnalysis!A:A,0)))</f>
        <v>0</v>
      </c>
      <c r="RC9" s="33">
        <v>8</v>
      </c>
      <c r="RD9" s="32" t="str">
        <f t="shared" si="81"/>
        <v/>
      </c>
      <c r="RE9" s="43">
        <f t="shared" si="82"/>
        <v>0</v>
      </c>
      <c r="RF9" s="43">
        <f t="shared" si="83"/>
        <v>0</v>
      </c>
      <c r="RG9" s="43">
        <f t="shared" si="84"/>
        <v>0</v>
      </c>
      <c r="RH9" s="43">
        <f t="shared" si="85"/>
        <v>0</v>
      </c>
      <c r="RI9" s="43">
        <f t="shared" si="86"/>
        <v>0</v>
      </c>
      <c r="RJ9" s="48">
        <f t="shared" si="87"/>
        <v>0</v>
      </c>
      <c r="RK9" s="35">
        <f t="shared" si="327"/>
        <v>8</v>
      </c>
      <c r="RL9" s="35">
        <f t="shared" si="88"/>
        <v>1.7039999999999997</v>
      </c>
      <c r="RM9" s="35">
        <f t="shared" si="328"/>
        <v>1</v>
      </c>
      <c r="RN9" s="35">
        <f t="shared" si="329"/>
        <v>1</v>
      </c>
      <c r="RO9" s="35">
        <f>IF(ISERROR(INDEX(Results_TabularAnalysis!HG:HG,MATCH(A9,Results_TabularAnalysis!A:A,0))),0,INDEX(Results_TabularAnalysis!HG:HG,MATCH(A9,Results_TabularAnalysis!A:A,0)))</f>
        <v>0</v>
      </c>
      <c r="RP9" s="35">
        <v>8</v>
      </c>
      <c r="RQ9" s="36" t="str">
        <f t="shared" si="89"/>
        <v/>
      </c>
      <c r="RR9" s="37">
        <f t="shared" si="330"/>
        <v>0</v>
      </c>
      <c r="RS9" s="38">
        <f t="shared" si="331"/>
        <v>8</v>
      </c>
      <c r="RT9" s="38">
        <f t="shared" si="90"/>
        <v>1.7039999999999997</v>
      </c>
      <c r="RU9" s="38">
        <f t="shared" si="332"/>
        <v>1</v>
      </c>
      <c r="RV9" s="38">
        <f t="shared" si="333"/>
        <v>1</v>
      </c>
      <c r="RW9" s="68">
        <f t="shared" si="334"/>
        <v>0</v>
      </c>
      <c r="RX9" s="33">
        <f>IF(ISERROR(INDEX(Results_TabularAnalysis!HH:HH,MATCH(A9,Results_TabularAnalysis!A:A,0))),0,INDEX(Results_TabularAnalysis!HH:HH,MATCH(A9,Results_TabularAnalysis!A:A,0)))</f>
        <v>0</v>
      </c>
      <c r="RY9" s="33">
        <f>IF(ISERROR(INDEX(Results_TabularAnalysis!HI:HI,MATCH(A9,Results_TabularAnalysis!A:A,0))),0,INDEX(Results_TabularAnalysis!HI:HI,MATCH(A9,Results_TabularAnalysis!A:A,0)))</f>
        <v>0</v>
      </c>
      <c r="RZ9" s="33">
        <f>IF(ISERROR(INDEX(Results_TabularAnalysis!HJ:HJ,MATCH(A9,Results_TabularAnalysis!A:A,0))),0,INDEX(Results_TabularAnalysis!HJ:HJ,MATCH(A9,Results_TabularAnalysis!A:A,0)))</f>
        <v>0</v>
      </c>
      <c r="SA9" s="33">
        <f>IF(ISERROR(INDEX(Results_TabularAnalysis!HK:HK,MATCH(A9,Results_TabularAnalysis!A:A,0))),0,INDEX(Results_TabularAnalysis!HK:HK,MATCH(A9,Results_TabularAnalysis!A:A,0)))</f>
        <v>0</v>
      </c>
      <c r="SB9" s="33">
        <f>IF(ISERROR(INDEX(Results_TabularAnalysis!HL:HL,MATCH(A9,Results_TabularAnalysis!A:A,0))),0,INDEX(Results_TabularAnalysis!HL:HL,MATCH(A9,Results_TabularAnalysis!A:A,0)))</f>
        <v>0</v>
      </c>
      <c r="SC9" s="33">
        <f>IF(ISERROR(INDEX(Results_TabularAnalysis!HM:HM,MATCH(A9,Results_TabularAnalysis!A:A,0))),0,INDEX(Results_TabularAnalysis!HM:HM,MATCH(A9,Results_TabularAnalysis!A:A,0)))</f>
        <v>0</v>
      </c>
      <c r="SD9" s="33">
        <f>IF(ISERROR(INDEX(Results_TabularAnalysis!HN:HN,MATCH(A9,Results_TabularAnalysis!A:A,0))),0,INDEX(Results_TabularAnalysis!HN:HN,MATCH(A9,Results_TabularAnalysis!A:A,0)))</f>
        <v>0</v>
      </c>
      <c r="SE9" s="33">
        <v>8</v>
      </c>
      <c r="SF9" s="32" t="str">
        <f t="shared" si="91"/>
        <v/>
      </c>
      <c r="SG9" s="43">
        <f t="shared" si="335"/>
        <v>0</v>
      </c>
      <c r="SH9" s="43">
        <f t="shared" si="336"/>
        <v>0</v>
      </c>
      <c r="SI9" s="43">
        <f t="shared" si="337"/>
        <v>0</v>
      </c>
      <c r="SJ9" s="43">
        <f t="shared" si="338"/>
        <v>0</v>
      </c>
      <c r="SK9" s="43">
        <f t="shared" si="339"/>
        <v>0</v>
      </c>
      <c r="SL9" s="43">
        <f t="shared" si="340"/>
        <v>0</v>
      </c>
      <c r="SM9" s="43">
        <f t="shared" si="341"/>
        <v>0</v>
      </c>
      <c r="SN9" s="48">
        <f t="shared" si="342"/>
        <v>0</v>
      </c>
      <c r="SO9" s="62">
        <f t="shared" si="343"/>
        <v>8</v>
      </c>
      <c r="SP9" s="62">
        <f t="shared" si="92"/>
        <v>1.7039999999999997</v>
      </c>
      <c r="SQ9" s="62">
        <f t="shared" si="344"/>
        <v>1</v>
      </c>
      <c r="SR9" s="62">
        <f t="shared" si="345"/>
        <v>1</v>
      </c>
      <c r="SS9" s="62">
        <f>IF(ISERROR(INDEX(Results_TabularAnalysis!HP:HP,MATCH(A9,Results_TabularAnalysis!A:A,0))),0,INDEX(Results_TabularAnalysis!HP:HP,MATCH(A9,Results_TabularAnalysis!A:A,0)))</f>
        <v>0</v>
      </c>
      <c r="ST9" s="62">
        <f>IF(ISERROR(INDEX(Results_TabularAnalysis!HQ:HQ,MATCH(A9,Results_TabularAnalysis!A:A,0))),0,INDEX(Results_TabularAnalysis!HQ:HQ,MATCH(A9,Results_TabularAnalysis!A:A,0)))</f>
        <v>0</v>
      </c>
      <c r="SU9" s="62">
        <f>IF(ISERROR(INDEX(Results_TabularAnalysis!HR:HR,MATCH(A9,Results_TabularAnalysis!A:A,0))),0,INDEX(Results_TabularAnalysis!HR:HR,MATCH(A9,Results_TabularAnalysis!A:A,0)))</f>
        <v>0</v>
      </c>
      <c r="SV9" s="62">
        <f>IF(ISERROR(INDEX(Results_TabularAnalysis!HS:HS,MATCH(A9,Results_TabularAnalysis!A:A,0))),0,INDEX(Results_TabularAnalysis!HS:HS,MATCH(A9,Results_TabularAnalysis!A:A,0)))</f>
        <v>0</v>
      </c>
      <c r="SW9" s="62">
        <f>IF(ISERROR(INDEX(Results_TabularAnalysis!HT:HT,MATCH(A9,Results_TabularAnalysis!A:A,0))),0,INDEX(Results_TabularAnalysis!HT:HT,MATCH(A9,Results_TabularAnalysis!A:A,0)))</f>
        <v>0</v>
      </c>
      <c r="SX9" s="62">
        <f>IF(ISERROR(INDEX(Results_TabularAnalysis!HU:HU,MATCH(A9,Results_TabularAnalysis!A:A,0))),0,INDEX(Results_TabularAnalysis!HU:HU,MATCH(A9,Results_TabularAnalysis!A:A,0)))</f>
        <v>0</v>
      </c>
      <c r="SY9" s="62">
        <f>IF(ISERROR(INDEX(Results_TabularAnalysis!HV:HV,MATCH(A9,Results_TabularAnalysis!A:A,0))),0,INDEX(Results_TabularAnalysis!HV:HV,MATCH(A9,Results_TabularAnalysis!A:A,0)))</f>
        <v>0</v>
      </c>
      <c r="SZ9" s="62">
        <f>IF(ISERROR(INDEX(Results_TabularAnalysis!HW:HW,MATCH(A9,Results_TabularAnalysis!A:A,0))),0,INDEX(Results_TabularAnalysis!HW:HW,MATCH(A9,Results_TabularAnalysis!A:A,0)))</f>
        <v>0</v>
      </c>
      <c r="TA9" s="62">
        <v>8</v>
      </c>
      <c r="TB9" s="63" t="str">
        <f t="shared" si="93"/>
        <v/>
      </c>
      <c r="TC9" s="64">
        <f t="shared" si="346"/>
        <v>0</v>
      </c>
      <c r="TD9" s="64">
        <f t="shared" si="347"/>
        <v>0</v>
      </c>
      <c r="TE9" s="64">
        <f t="shared" si="348"/>
        <v>0</v>
      </c>
      <c r="TF9" s="64">
        <f t="shared" si="349"/>
        <v>0</v>
      </c>
      <c r="TG9" s="64">
        <f t="shared" si="350"/>
        <v>0</v>
      </c>
      <c r="TH9" s="64">
        <f t="shared" si="351"/>
        <v>0</v>
      </c>
      <c r="TI9" s="64">
        <f t="shared" si="352"/>
        <v>0</v>
      </c>
      <c r="TJ9" s="64">
        <f t="shared" si="353"/>
        <v>0</v>
      </c>
      <c r="TK9" s="49">
        <f t="shared" si="354"/>
        <v>0</v>
      </c>
    </row>
    <row r="10" spans="1:531" s="32" customFormat="1" ht="11.25" x14ac:dyDescent="0.2">
      <c r="A10" s="32" t="str">
        <f>IF(Selection_Tool!E10="X",Selection_Tool!A10,"")</f>
        <v/>
      </c>
      <c r="B10" s="33">
        <v>0.70899999999999974</v>
      </c>
      <c r="C10" s="35">
        <f t="shared" si="94"/>
        <v>9</v>
      </c>
      <c r="D10" s="35">
        <f t="shared" si="95"/>
        <v>1.7089999999999996</v>
      </c>
      <c r="E10" s="35">
        <f t="shared" si="96"/>
        <v>1</v>
      </c>
      <c r="F10" s="35">
        <f t="shared" si="97"/>
        <v>1</v>
      </c>
      <c r="G10" s="35">
        <f>IF(ISERROR(INDEX(Results_TabularAnalysis!E:E,MATCH(A10,Results_TabularAnalysis!A:A,0))),0,INDEX(Results_TabularAnalysis!E:E,MATCH(A10,Results_TabularAnalysis!A:A,0)))</f>
        <v>0</v>
      </c>
      <c r="H10" s="35">
        <f>IF(ISERROR(INDEX(Results_TabularAnalysis!F:F,MATCH(A10,Results_TabularAnalysis!A:A,0))),0,INDEX(Results_TabularAnalysis!F:F,MATCH(A10,Results_TabularAnalysis!A:A,0)))</f>
        <v>0</v>
      </c>
      <c r="I10" s="35">
        <v>9</v>
      </c>
      <c r="J10" s="36" t="str">
        <f t="shared" si="0"/>
        <v/>
      </c>
      <c r="K10" s="37">
        <f t="shared" si="98"/>
        <v>0</v>
      </c>
      <c r="L10" s="37">
        <f t="shared" si="99"/>
        <v>0</v>
      </c>
      <c r="M10" s="35">
        <f t="shared" si="100"/>
        <v>0</v>
      </c>
      <c r="N10" s="38">
        <f t="shared" si="101"/>
        <v>9</v>
      </c>
      <c r="O10" s="38">
        <f t="shared" si="1"/>
        <v>1.7089999999999996</v>
      </c>
      <c r="P10" s="38">
        <f t="shared" si="102"/>
        <v>1</v>
      </c>
      <c r="Q10" s="38">
        <f t="shared" si="103"/>
        <v>1</v>
      </c>
      <c r="R10" s="33">
        <f>IF(ISERROR(INDEX(Results_TabularAnalysis!H:H,MATCH(A10,Results_TabularAnalysis!A:A,0))),0,INDEX(Results_TabularAnalysis!H:H,MATCH(A10,Results_TabularAnalysis!A:A,0)))</f>
        <v>0</v>
      </c>
      <c r="S10" s="33">
        <v>9</v>
      </c>
      <c r="T10" s="41" t="str">
        <f t="shared" si="2"/>
        <v/>
      </c>
      <c r="U10" s="34">
        <f t="shared" si="3"/>
        <v>0</v>
      </c>
      <c r="V10" s="35">
        <f t="shared" si="104"/>
        <v>9</v>
      </c>
      <c r="W10" s="35">
        <f t="shared" si="4"/>
        <v>1.7089999999999996</v>
      </c>
      <c r="X10" s="35">
        <f t="shared" si="105"/>
        <v>1</v>
      </c>
      <c r="Y10" s="35">
        <f t="shared" si="106"/>
        <v>1</v>
      </c>
      <c r="Z10" s="35">
        <f>IF(ISERROR(INDEX(Results_TabularAnalysis!I:I,MATCH(A10,Results_TabularAnalysis!A:A,0))),0,INDEX(Results_TabularAnalysis!I:I,MATCH(A10,Results_TabularAnalysis!A:A,0)))</f>
        <v>0</v>
      </c>
      <c r="AA10" s="35">
        <v>9</v>
      </c>
      <c r="AB10" s="36" t="str">
        <f t="shared" si="5"/>
        <v/>
      </c>
      <c r="AC10" s="42">
        <f t="shared" si="107"/>
        <v>0</v>
      </c>
      <c r="AD10" s="33">
        <f t="shared" si="108"/>
        <v>9</v>
      </c>
      <c r="AE10" s="38">
        <f t="shared" si="6"/>
        <v>1.7089999999999996</v>
      </c>
      <c r="AF10" s="33">
        <f t="shared" si="109"/>
        <v>1</v>
      </c>
      <c r="AG10" s="33">
        <f t="shared" si="110"/>
        <v>1</v>
      </c>
      <c r="AH10" s="33">
        <f>IF(ISERROR(INDEX(Results_TabularAnalysis!J:J,MATCH(A10,Results_TabularAnalysis!A:A,0))),0,INDEX(Results_TabularAnalysis!J:J,MATCH(A10,Results_TabularAnalysis!A:A,0)))</f>
        <v>0</v>
      </c>
      <c r="AI10" s="33">
        <v>9</v>
      </c>
      <c r="AJ10" s="32" t="str">
        <f t="shared" si="7"/>
        <v/>
      </c>
      <c r="AK10" s="34">
        <f t="shared" si="111"/>
        <v>0</v>
      </c>
      <c r="AL10" s="35">
        <f t="shared" si="112"/>
        <v>9</v>
      </c>
      <c r="AM10" s="35">
        <f t="shared" si="8"/>
        <v>1.7089999999999996</v>
      </c>
      <c r="AN10" s="35">
        <f t="shared" si="113"/>
        <v>1</v>
      </c>
      <c r="AO10" s="35">
        <f t="shared" si="114"/>
        <v>1</v>
      </c>
      <c r="AP10" s="35">
        <f>IF(ISERROR(INDEX(Results_TabularAnalysis!K:K,MATCH(A10,Results_TabularAnalysis!A:A,0))),0,INDEX(Results_TabularAnalysis!K:K,MATCH(A10,Results_TabularAnalysis!A:A,0)))</f>
        <v>0</v>
      </c>
      <c r="AQ10" s="35">
        <v>9</v>
      </c>
      <c r="AR10" s="36" t="str">
        <f t="shared" si="9"/>
        <v/>
      </c>
      <c r="AS10" s="42">
        <f t="shared" si="115"/>
        <v>0</v>
      </c>
      <c r="AT10" s="33">
        <f t="shared" si="116"/>
        <v>9</v>
      </c>
      <c r="AU10" s="33">
        <f t="shared" si="10"/>
        <v>1.7089999999999996</v>
      </c>
      <c r="AV10" s="33">
        <f t="shared" si="117"/>
        <v>1</v>
      </c>
      <c r="AW10" s="33">
        <f t="shared" si="118"/>
        <v>1</v>
      </c>
      <c r="AX10" s="33">
        <f>IF(ISERROR(INDEX(Results_TabularAnalysis!L:L,MATCH(A10,Results_TabularAnalysis!A:A,0))),0,INDEX(Results_TabularAnalysis!L:L,MATCH(A10,Results_TabularAnalysis!A:A,0)))</f>
        <v>0</v>
      </c>
      <c r="AY10" s="33">
        <v>9</v>
      </c>
      <c r="AZ10" s="32" t="str">
        <f t="shared" si="11"/>
        <v/>
      </c>
      <c r="BA10" s="34">
        <f t="shared" si="119"/>
        <v>0</v>
      </c>
      <c r="BB10" s="35">
        <f t="shared" si="120"/>
        <v>9</v>
      </c>
      <c r="BC10" s="35">
        <f t="shared" si="12"/>
        <v>1.7089999999999996</v>
      </c>
      <c r="BD10" s="35">
        <f t="shared" si="355"/>
        <v>1</v>
      </c>
      <c r="BE10" s="35">
        <f t="shared" si="356"/>
        <v>1</v>
      </c>
      <c r="BF10" s="35">
        <f>IF(ISERROR(INDEX(Results_TabularAnalysis!M:M,MATCH(A10,Results_TabularAnalysis!A:A,0))),0,INDEX(Results_TabularAnalysis!M:M,MATCH(A10,Results_TabularAnalysis!A:A,0)))</f>
        <v>0</v>
      </c>
      <c r="BG10" s="35">
        <v>9</v>
      </c>
      <c r="BH10" s="36" t="str">
        <f t="shared" si="13"/>
        <v/>
      </c>
      <c r="BI10" s="42">
        <f t="shared" si="121"/>
        <v>0</v>
      </c>
      <c r="BJ10" s="33">
        <f t="shared" si="122"/>
        <v>9</v>
      </c>
      <c r="BK10" s="33">
        <f t="shared" si="14"/>
        <v>1.7089999999999996</v>
      </c>
      <c r="BL10" s="33">
        <f t="shared" si="123"/>
        <v>1</v>
      </c>
      <c r="BM10" s="33">
        <f t="shared" si="124"/>
        <v>1</v>
      </c>
      <c r="BN10" s="33">
        <f>IF(ISERROR(INDEX(Results_TabularAnalysis!N:N,MATCH(A10,Results_TabularAnalysis!A:A,0))),0,INDEX(Results_TabularAnalysis!N:N,MATCH(A10,Results_TabularAnalysis!A:A,0)))</f>
        <v>0</v>
      </c>
      <c r="BO10" s="33">
        <v>9</v>
      </c>
      <c r="BP10" s="32" t="str">
        <f t="shared" si="15"/>
        <v/>
      </c>
      <c r="BQ10" s="34">
        <f t="shared" si="125"/>
        <v>0</v>
      </c>
      <c r="BR10" s="35">
        <f t="shared" si="126"/>
        <v>9</v>
      </c>
      <c r="BS10" s="35">
        <f t="shared" si="16"/>
        <v>1.7089999999999996</v>
      </c>
      <c r="BT10" s="35">
        <f t="shared" si="127"/>
        <v>1</v>
      </c>
      <c r="BU10" s="35">
        <f t="shared" si="128"/>
        <v>1</v>
      </c>
      <c r="BV10" s="35">
        <f>IF(ISERROR(INDEX(Results_TabularAnalysis!O:O,MATCH(A10,Results_TabularAnalysis!A:A,0))),0,INDEX(Results_TabularAnalysis!O:O,MATCH(A10,Results_TabularAnalysis!A:A,0)))</f>
        <v>0</v>
      </c>
      <c r="BW10" s="35">
        <v>9</v>
      </c>
      <c r="BX10" s="36" t="str">
        <f t="shared" si="17"/>
        <v/>
      </c>
      <c r="BY10" s="42">
        <f t="shared" si="129"/>
        <v>0</v>
      </c>
      <c r="BZ10" s="33">
        <f t="shared" si="130"/>
        <v>9</v>
      </c>
      <c r="CA10" s="33">
        <f t="shared" si="18"/>
        <v>1.7089999999999996</v>
      </c>
      <c r="CB10" s="33">
        <f t="shared" si="131"/>
        <v>1</v>
      </c>
      <c r="CC10" s="33">
        <f t="shared" si="132"/>
        <v>1</v>
      </c>
      <c r="CD10" s="33">
        <f>IF(ISERROR(INDEX(Results_TabularAnalysis!P:P,MATCH(A10,Results_TabularAnalysis!A:A,0))),0,INDEX(Results_TabularAnalysis!P:P,MATCH(A10,Results_TabularAnalysis!A:A,0)))</f>
        <v>0</v>
      </c>
      <c r="CE10" s="33">
        <v>9</v>
      </c>
      <c r="CF10" s="32" t="str">
        <f t="shared" si="19"/>
        <v/>
      </c>
      <c r="CG10" s="34">
        <f t="shared" si="133"/>
        <v>0</v>
      </c>
      <c r="CH10" s="35">
        <f t="shared" si="134"/>
        <v>9</v>
      </c>
      <c r="CI10" s="35">
        <f t="shared" si="20"/>
        <v>1.7089999999999996</v>
      </c>
      <c r="CJ10" s="35">
        <f t="shared" si="135"/>
        <v>1</v>
      </c>
      <c r="CK10" s="35">
        <f t="shared" si="136"/>
        <v>1</v>
      </c>
      <c r="CL10" s="35">
        <f>IF(ISERROR(INDEX(Results_TabularAnalysis!Q:Q,MATCH(A10,Results_TabularAnalysis!A:A,0))),0,INDEX(Results_TabularAnalysis!Q:Q,MATCH(A10,Results_TabularAnalysis!A:A,0)))</f>
        <v>0</v>
      </c>
      <c r="CM10" s="35">
        <v>9</v>
      </c>
      <c r="CN10" s="36" t="str">
        <f t="shared" si="21"/>
        <v/>
      </c>
      <c r="CO10" s="42">
        <f t="shared" si="137"/>
        <v>0</v>
      </c>
      <c r="CP10" s="33">
        <f t="shared" si="138"/>
        <v>9</v>
      </c>
      <c r="CQ10" s="33">
        <f t="shared" si="22"/>
        <v>1.7089999999999996</v>
      </c>
      <c r="CR10" s="33">
        <f t="shared" si="139"/>
        <v>1</v>
      </c>
      <c r="CS10" s="33">
        <f t="shared" si="140"/>
        <v>1</v>
      </c>
      <c r="CT10" s="33">
        <f>IF(ISERROR(INDEX(Results_TabularAnalysis!R:R,MATCH(A10,Results_TabularAnalysis!A:A,0))),0,INDEX(Results_TabularAnalysis!R:R,MATCH(A10,Results_TabularAnalysis!A:A,0)))</f>
        <v>0</v>
      </c>
      <c r="CU10" s="33">
        <v>9</v>
      </c>
      <c r="CV10" s="32" t="str">
        <f t="shared" si="23"/>
        <v/>
      </c>
      <c r="CW10" s="34">
        <f t="shared" si="141"/>
        <v>0</v>
      </c>
      <c r="CX10" s="35">
        <f t="shared" si="142"/>
        <v>9</v>
      </c>
      <c r="CY10" s="35">
        <f t="shared" si="24"/>
        <v>1.7089999999999996</v>
      </c>
      <c r="CZ10" s="35">
        <f t="shared" si="143"/>
        <v>1</v>
      </c>
      <c r="DA10" s="35">
        <f t="shared" si="144"/>
        <v>1</v>
      </c>
      <c r="DB10" s="35">
        <f>IF(ISERROR(INDEX(Results_TabularAnalysis!U:U,MATCH(A10,Results_TabularAnalysis!A:A,0))),0,INDEX(Results_TabularAnalysis!U:U,MATCH(A10,Results_TabularAnalysis!A:A,0)))</f>
        <v>0</v>
      </c>
      <c r="DC10" s="35">
        <f>IF(ISERROR(INDEX(Results_TabularAnalysis!V:V,MATCH(A10,Results_TabularAnalysis!A:A,0))),0,INDEX(Results_TabularAnalysis!V:V,MATCH(A10,Results_TabularAnalysis!A:A,0)))</f>
        <v>0</v>
      </c>
      <c r="DD10" s="35">
        <f>IF(ISERROR(INDEX(Results_TabularAnalysis!W:W,MATCH(A10,Results_TabularAnalysis!A:A,0))),0,INDEX(Results_TabularAnalysis!W:W,MATCH(A10,Results_TabularAnalysis!A:A,0)))</f>
        <v>0</v>
      </c>
      <c r="DE10" s="35">
        <v>9</v>
      </c>
      <c r="DF10" s="36" t="str">
        <f t="shared" si="25"/>
        <v/>
      </c>
      <c r="DG10" s="37">
        <f t="shared" si="145"/>
        <v>0</v>
      </c>
      <c r="DH10" s="37">
        <f t="shared" si="146"/>
        <v>0</v>
      </c>
      <c r="DI10" s="37">
        <f t="shared" si="147"/>
        <v>0</v>
      </c>
      <c r="DJ10" s="33">
        <f t="shared" si="148"/>
        <v>9</v>
      </c>
      <c r="DK10" s="33">
        <f t="shared" si="26"/>
        <v>1.7089999999999996</v>
      </c>
      <c r="DL10" s="33">
        <f t="shared" si="149"/>
        <v>1</v>
      </c>
      <c r="DM10" s="33">
        <f t="shared" si="150"/>
        <v>1</v>
      </c>
      <c r="DN10" s="33">
        <f>IF(ISERROR(INDEX(Results_TabularAnalysis!Y:Y,MATCH(A10,Results_TabularAnalysis!A:A,0))),0,INDEX(Results_TabularAnalysis!Y:Y,MATCH(A10,Results_TabularAnalysis!A:A,0)))</f>
        <v>0</v>
      </c>
      <c r="DO10" s="33">
        <f>IF(ISERROR(INDEX(Results_TabularAnalysis!Z:Z,MATCH(A10,Results_TabularAnalysis!A:A,0))),0,INDEX(Results_TabularAnalysis!Z:Z,MATCH(A10,Results_TabularAnalysis!A:A,0)))</f>
        <v>0</v>
      </c>
      <c r="DP10" s="33">
        <f>IF(ISERROR(INDEX(Results_TabularAnalysis!AA:AA,MATCH(A10,Results_TabularAnalysis!A:A,0))),0,INDEX(Results_TabularAnalysis!AA:AA,MATCH(A10,Results_TabularAnalysis!A:A,0)))</f>
        <v>0</v>
      </c>
      <c r="DQ10" s="33">
        <f>IF(ISERROR(INDEX(Results_TabularAnalysis!AB:AB,MATCH(A10,Results_TabularAnalysis!A:A,0))),0,INDEX(Results_TabularAnalysis!AB:AB,MATCH(A10,Results_TabularAnalysis!A:A,0)))</f>
        <v>0</v>
      </c>
      <c r="DR10" s="33">
        <v>9</v>
      </c>
      <c r="DS10" s="32" t="str">
        <f t="shared" si="27"/>
        <v/>
      </c>
      <c r="DT10" s="43">
        <f t="shared" si="151"/>
        <v>0</v>
      </c>
      <c r="DU10" s="43">
        <f t="shared" si="152"/>
        <v>0</v>
      </c>
      <c r="DV10" s="43">
        <f t="shared" si="153"/>
        <v>0</v>
      </c>
      <c r="DW10" s="43">
        <f t="shared" si="154"/>
        <v>0</v>
      </c>
      <c r="DX10" s="35">
        <f t="shared" si="155"/>
        <v>9</v>
      </c>
      <c r="DY10" s="35">
        <f t="shared" si="28"/>
        <v>1.7089999999999996</v>
      </c>
      <c r="DZ10" s="35">
        <f t="shared" si="156"/>
        <v>1</v>
      </c>
      <c r="EA10" s="35">
        <f t="shared" si="157"/>
        <v>1</v>
      </c>
      <c r="EB10" s="35">
        <f>IF(ISERROR(INDEX(Results_TabularAnalysis!AD:AD,MATCH(A10,Results_TabularAnalysis!A:A,0))),0,INDEX(Results_TabularAnalysis!AD:AD,MATCH(A10,Results_TabularAnalysis!A:A,0)))</f>
        <v>0</v>
      </c>
      <c r="EC10" s="35">
        <f>IF(ISERROR(INDEX(Results_TabularAnalysis!AE:AE,MATCH(A10,Results_TabularAnalysis!A:A,0))),0,INDEX(Results_TabularAnalysis!AE:AE,MATCH(A10,Results_TabularAnalysis!A:A,0)))</f>
        <v>0</v>
      </c>
      <c r="ED10" s="35">
        <f>IF(ISERROR(INDEX(Results_TabularAnalysis!AF:AF,MATCH(A10,Results_TabularAnalysis!A:A,0))),0,INDEX(Results_TabularAnalysis!AF:AF,MATCH(A10,Results_TabularAnalysis!A:A,0)))</f>
        <v>0</v>
      </c>
      <c r="EE10" s="35">
        <f>IF(ISERROR(INDEX(Results_TabularAnalysis!AG:AG,MATCH(A10,Results_TabularAnalysis!A:A,0))),0,INDEX(Results_TabularAnalysis!AG:AG,MATCH(A10,Results_TabularAnalysis!A:A,0)))</f>
        <v>0</v>
      </c>
      <c r="EF10" s="35">
        <f>IF(ISERROR(INDEX(Results_TabularAnalysis!AH:AH,MATCH(A10,Results_TabularAnalysis!A:A,0))),0,INDEX(Results_TabularAnalysis!AH:AH,MATCH(A10,Results_TabularAnalysis!A:A,0)))</f>
        <v>0</v>
      </c>
      <c r="EG10" s="35">
        <f>IF(ISERROR(INDEX(Results_TabularAnalysis!AI:AI,MATCH(A10,Results_TabularAnalysis!A:A,0))),0,INDEX(Results_TabularAnalysis!AI:AI,MATCH(A10,Results_TabularAnalysis!A:A,0)))</f>
        <v>0</v>
      </c>
      <c r="EH10" s="35">
        <f>IF(ISERROR(INDEX(Results_TabularAnalysis!AJ:AJ,MATCH(A10,Results_TabularAnalysis!A:A,0))),0,INDEX(Results_TabularAnalysis!AJ:AJ,MATCH(A10,Results_TabularAnalysis!A:A,0)))</f>
        <v>0</v>
      </c>
      <c r="EI10" s="35">
        <v>9</v>
      </c>
      <c r="EJ10" s="36" t="str">
        <f t="shared" si="29"/>
        <v/>
      </c>
      <c r="EK10" s="37">
        <f t="shared" si="158"/>
        <v>0</v>
      </c>
      <c r="EL10" s="37">
        <f t="shared" si="159"/>
        <v>0</v>
      </c>
      <c r="EM10" s="37">
        <f t="shared" si="160"/>
        <v>0</v>
      </c>
      <c r="EN10" s="37">
        <f t="shared" si="161"/>
        <v>0</v>
      </c>
      <c r="EO10" s="37">
        <f t="shared" si="162"/>
        <v>0</v>
      </c>
      <c r="EP10" s="37">
        <f t="shared" si="163"/>
        <v>0</v>
      </c>
      <c r="EQ10" s="37">
        <f t="shared" si="164"/>
        <v>0</v>
      </c>
      <c r="ER10" s="44">
        <f t="shared" si="165"/>
        <v>0</v>
      </c>
      <c r="ES10" s="33">
        <f t="shared" si="166"/>
        <v>9</v>
      </c>
      <c r="ET10" s="33">
        <f t="shared" si="30"/>
        <v>1.7089999999999996</v>
      </c>
      <c r="EU10" s="33">
        <f t="shared" si="167"/>
        <v>1</v>
      </c>
      <c r="EV10" s="33">
        <f t="shared" si="168"/>
        <v>1</v>
      </c>
      <c r="EW10" s="70">
        <f t="shared" si="169"/>
        <v>0</v>
      </c>
      <c r="EX10" s="33">
        <f>IF(ISERROR(INDEX(Results_TabularAnalysis!AL:AL,MATCH(A10,Results_TabularAnalysis!A:A,0))),0,INDEX(Results_TabularAnalysis!AL:AL,MATCH(A10,Results_TabularAnalysis!A:A,0)))</f>
        <v>0</v>
      </c>
      <c r="EY10" s="33">
        <f>IF(ISERROR(INDEX(Results_TabularAnalysis!AM:AM,MATCH(A10,Results_TabularAnalysis!A:A,0))),0,INDEX(Results_TabularAnalysis!AM:AM,MATCH(A10,Results_TabularAnalysis!A:A,0)))</f>
        <v>0</v>
      </c>
      <c r="EZ10" s="33">
        <f>IF(ISERROR(INDEX(Results_TabularAnalysis!AN:AN,MATCH(A10,Results_TabularAnalysis!A:A,0))),0,INDEX(Results_TabularAnalysis!AN:AN,MATCH(A10,Results_TabularAnalysis!A:A,0)))</f>
        <v>0</v>
      </c>
      <c r="FA10" s="33">
        <f>IF(ISERROR(INDEX(Results_TabularAnalysis!AO:AO,MATCH(A10,Results_TabularAnalysis!A:A,0))),0,INDEX(Results_TabularAnalysis!AO:AO,MATCH(A10,Results_TabularAnalysis!A:A,0)))</f>
        <v>0</v>
      </c>
      <c r="FB10" s="33">
        <f>IF(ISERROR(INDEX(Results_TabularAnalysis!AP:AP,MATCH(A10,Results_TabularAnalysis!A:A,0))),0,INDEX(Results_TabularAnalysis!AP:AP,MATCH(A10,Results_TabularAnalysis!A:A,0)))</f>
        <v>0</v>
      </c>
      <c r="FC10" s="33">
        <f>IF(ISERROR(INDEX(Results_TabularAnalysis!AQ:AQ,MATCH(A10,Results_TabularAnalysis!A:A,0))),0,INDEX(Results_TabularAnalysis!AQ:AQ,MATCH(A10,Results_TabularAnalysis!A:A,0)))</f>
        <v>0</v>
      </c>
      <c r="FD10" s="33">
        <v>9</v>
      </c>
      <c r="FE10" s="32" t="str">
        <f t="shared" si="31"/>
        <v/>
      </c>
      <c r="FF10" s="43">
        <f t="shared" si="170"/>
        <v>0</v>
      </c>
      <c r="FG10" s="43">
        <f t="shared" si="171"/>
        <v>0</v>
      </c>
      <c r="FH10" s="43">
        <f t="shared" si="172"/>
        <v>0</v>
      </c>
      <c r="FI10" s="43">
        <f t="shared" si="173"/>
        <v>0</v>
      </c>
      <c r="FJ10" s="43">
        <f t="shared" si="174"/>
        <v>0</v>
      </c>
      <c r="FK10" s="43">
        <f t="shared" si="175"/>
        <v>0</v>
      </c>
      <c r="FL10" s="47">
        <f t="shared" si="176"/>
        <v>0</v>
      </c>
      <c r="FM10" s="35">
        <f t="shared" si="177"/>
        <v>9</v>
      </c>
      <c r="FN10" s="35">
        <f t="shared" si="32"/>
        <v>1.7089999999999996</v>
      </c>
      <c r="FO10" s="35">
        <f t="shared" si="178"/>
        <v>1</v>
      </c>
      <c r="FP10" s="35">
        <f t="shared" si="179"/>
        <v>1</v>
      </c>
      <c r="FQ10" s="35">
        <f>IF(ISERROR(INDEX(Results_TabularAnalysis!AS:AS,MATCH(A10,Results_TabularAnalysis!A:A,0))),0,INDEX(Results_TabularAnalysis!AS:AS,MATCH(A10,Results_TabularAnalysis!A:A,0)))</f>
        <v>0</v>
      </c>
      <c r="FR10" s="35">
        <f>IF(ISERROR(INDEX(Results_TabularAnalysis!AT:AT,MATCH(A10,Results_TabularAnalysis!A:A,0))),0,INDEX(Results_TabularAnalysis!AT:AT,MATCH(A10,Results_TabularAnalysis!A:A,0)))</f>
        <v>0</v>
      </c>
      <c r="FS10" s="35">
        <f>IF(ISERROR(INDEX(Results_TabularAnalysis!AU:AU,MATCH(A10,Results_TabularAnalysis!A:A,0))),0,INDEX(Results_TabularAnalysis!AU:AU,MATCH(A10,Results_TabularAnalysis!A:A,0)))</f>
        <v>0</v>
      </c>
      <c r="FT10" s="35">
        <f>IF(ISERROR(INDEX(Results_TabularAnalysis!AV:AV,MATCH(A10,Results_TabularAnalysis!A:A,0))),0,INDEX(Results_TabularAnalysis!AV:AV,MATCH(A10,Results_TabularAnalysis!A:A,0)))</f>
        <v>0</v>
      </c>
      <c r="FU10" s="35">
        <f>IF(ISERROR(INDEX(Results_TabularAnalysis!AW:AW,MATCH(A10,Results_TabularAnalysis!A:A,0))),0,INDEX(Results_TabularAnalysis!AW:AW,MATCH(A10,Results_TabularAnalysis!A:A,0)))</f>
        <v>0</v>
      </c>
      <c r="FV10" s="35">
        <v>9</v>
      </c>
      <c r="FW10" s="36" t="str">
        <f t="shared" si="33"/>
        <v/>
      </c>
      <c r="FX10" s="37">
        <f t="shared" si="180"/>
        <v>0</v>
      </c>
      <c r="FY10" s="37">
        <f t="shared" si="181"/>
        <v>0</v>
      </c>
      <c r="FZ10" s="37">
        <f t="shared" si="182"/>
        <v>0</v>
      </c>
      <c r="GA10" s="37">
        <f t="shared" si="183"/>
        <v>0</v>
      </c>
      <c r="GB10" s="37">
        <f t="shared" si="184"/>
        <v>0</v>
      </c>
      <c r="GC10" s="49">
        <f t="shared" si="185"/>
        <v>0</v>
      </c>
      <c r="GD10" s="38">
        <f t="shared" si="186"/>
        <v>9</v>
      </c>
      <c r="GE10" s="38">
        <f t="shared" si="34"/>
        <v>1.7089999999999996</v>
      </c>
      <c r="GF10" s="38">
        <f t="shared" si="187"/>
        <v>1</v>
      </c>
      <c r="GG10" s="38">
        <f t="shared" si="188"/>
        <v>1</v>
      </c>
      <c r="GH10" s="33">
        <f>IF(ISERROR(INDEX(Results_TabularAnalysis!AY:AY,MATCH(A10,Results_TabularAnalysis!A:A,0))),0,INDEX(Results_TabularAnalysis!AY:AY,MATCH(A10,Results_TabularAnalysis!A:A,0)))</f>
        <v>0</v>
      </c>
      <c r="GI10" s="33">
        <f>IF(ISERROR(INDEX(Results_TabularAnalysis!AZ:AZ,MATCH(A10,Results_TabularAnalysis!A:A,0))),0,INDEX(Results_TabularAnalysis!AZ:AZ,MATCH(A10,Results_TabularAnalysis!A:A,0)))</f>
        <v>0</v>
      </c>
      <c r="GJ10" s="33">
        <f>IF(ISERROR(INDEX(Results_TabularAnalysis!BA:BA,MATCH(A10,Results_TabularAnalysis!A:A,0))),0,INDEX(Results_TabularAnalysis!BA:BA,MATCH(A10,Results_TabularAnalysis!A:A,0)))</f>
        <v>0</v>
      </c>
      <c r="GK10" s="33">
        <f>IF(ISERROR(INDEX(Results_TabularAnalysis!BB:BB,MATCH(A10,Results_TabularAnalysis!A:A,0))),0,INDEX(Results_TabularAnalysis!BB:BB,MATCH(A10,Results_TabularAnalysis!A:A,0)))</f>
        <v>0</v>
      </c>
      <c r="GL10" s="33">
        <f>IF(ISERROR(INDEX(Results_TabularAnalysis!BC:BC,MATCH(A10,Results_TabularAnalysis!A:A,0))),0,INDEX(Results_TabularAnalysis!BC:BC,MATCH(A10,Results_TabularAnalysis!A:A,0)))</f>
        <v>0</v>
      </c>
      <c r="GM10" s="33">
        <v>9</v>
      </c>
      <c r="GN10" s="32" t="str">
        <f t="shared" si="35"/>
        <v/>
      </c>
      <c r="GO10" s="43">
        <f t="shared" si="189"/>
        <v>0</v>
      </c>
      <c r="GP10" s="43">
        <f t="shared" si="190"/>
        <v>0</v>
      </c>
      <c r="GQ10" s="43">
        <f t="shared" si="191"/>
        <v>0</v>
      </c>
      <c r="GR10" s="43">
        <f t="shared" si="192"/>
        <v>0</v>
      </c>
      <c r="GS10" s="43">
        <f t="shared" si="193"/>
        <v>0</v>
      </c>
      <c r="GT10" s="48">
        <f t="shared" si="194"/>
        <v>0</v>
      </c>
      <c r="GU10" s="35">
        <f t="shared" si="195"/>
        <v>9</v>
      </c>
      <c r="GV10" s="35">
        <f t="shared" si="36"/>
        <v>1.7089999999999996</v>
      </c>
      <c r="GW10" s="35">
        <f t="shared" si="196"/>
        <v>1</v>
      </c>
      <c r="GX10" s="35">
        <f t="shared" si="197"/>
        <v>1</v>
      </c>
      <c r="GY10" s="35">
        <f>IF(ISERROR(INDEX(Results_TabularAnalysis!BE:BE,MATCH(A10,Results_TabularAnalysis!A:A,0))),0,INDEX(Results_TabularAnalysis!BE:BE,MATCH(A10,Results_TabularAnalysis!A:A,0)))</f>
        <v>0</v>
      </c>
      <c r="GZ10" s="35">
        <f>IF(ISERROR(INDEX(Results_TabularAnalysis!BF:BF,MATCH(A10,Results_TabularAnalysis!A:A,0))),0,INDEX(Results_TabularAnalysis!BF:BF,MATCH(A10,Results_TabularAnalysis!A:A,0)))</f>
        <v>0</v>
      </c>
      <c r="HA10" s="35">
        <f>IF(ISERROR(INDEX(Results_TabularAnalysis!BG:BG,MATCH(A10,Results_TabularAnalysis!A:A,0))),0,INDEX(Results_TabularAnalysis!BG:BG,MATCH(A10,Results_TabularAnalysis!A:A,0)))</f>
        <v>0</v>
      </c>
      <c r="HB10" s="35">
        <f>IF(ISERROR(INDEX(Results_TabularAnalysis!BH:BH,MATCH(A10,Results_TabularAnalysis!A:A,0))),0,INDEX(Results_TabularAnalysis!BH:BH,MATCH(A10,Results_TabularAnalysis!A:A,0)))</f>
        <v>0</v>
      </c>
      <c r="HC10" s="35">
        <f>IF(ISERROR(INDEX(Results_TabularAnalysis!BI:BI,MATCH(A10,Results_TabularAnalysis!A:A,0))),0,INDEX(Results_TabularAnalysis!BI:BI,MATCH(A10,Results_TabularAnalysis!A:A,0)))</f>
        <v>0</v>
      </c>
      <c r="HD10" s="35">
        <v>9</v>
      </c>
      <c r="HE10" s="36" t="str">
        <f t="shared" si="37"/>
        <v/>
      </c>
      <c r="HF10" s="37">
        <f t="shared" si="198"/>
        <v>0</v>
      </c>
      <c r="HG10" s="37">
        <f t="shared" si="199"/>
        <v>0</v>
      </c>
      <c r="HH10" s="37">
        <f t="shared" si="200"/>
        <v>0</v>
      </c>
      <c r="HI10" s="37">
        <f t="shared" si="201"/>
        <v>0</v>
      </c>
      <c r="HJ10" s="37">
        <f t="shared" si="202"/>
        <v>0</v>
      </c>
      <c r="HK10" s="50">
        <f t="shared" si="203"/>
        <v>0</v>
      </c>
      <c r="HL10" s="38">
        <f t="shared" si="204"/>
        <v>9</v>
      </c>
      <c r="HM10" s="38">
        <f t="shared" si="38"/>
        <v>1.7089999999999996</v>
      </c>
      <c r="HN10" s="38">
        <f t="shared" si="205"/>
        <v>1</v>
      </c>
      <c r="HO10" s="38">
        <f t="shared" si="206"/>
        <v>1</v>
      </c>
      <c r="HP10" s="33">
        <f>IF(ISERROR(INDEX(Results_TabularAnalysis!BK:BK,MATCH(A10,Results_TabularAnalysis!A:A,0))),0,INDEX(Results_TabularAnalysis!BK:BK,MATCH(A10,Results_TabularAnalysis!A:A,0)))</f>
        <v>0</v>
      </c>
      <c r="HQ10" s="33">
        <f>IF(ISERROR(INDEX(Results_TabularAnalysis!BL:BL,MATCH(A10,Results_TabularAnalysis!A:A,0))),0,INDEX(Results_TabularAnalysis!BL:BL,MATCH(A10,Results_TabularAnalysis!A:A,0)))</f>
        <v>0</v>
      </c>
      <c r="HR10" s="33">
        <f>IF(ISERROR(INDEX(Results_TabularAnalysis!BM:BM,MATCH(A10,Results_TabularAnalysis!A:A,0))),0,INDEX(Results_TabularAnalysis!BM:BM,MATCH(A10,Results_TabularAnalysis!A:A,0)))</f>
        <v>0</v>
      </c>
      <c r="HS10" s="33">
        <f>IF(ISERROR(INDEX(Results_TabularAnalysis!BN:BN,MATCH(A10,Results_TabularAnalysis!A:A,0))),0,INDEX(Results_TabularAnalysis!BN:BN,MATCH(A10,Results_TabularAnalysis!A:A,0)))</f>
        <v>0</v>
      </c>
      <c r="HT10" s="33">
        <f>IF(ISERROR(INDEX(Results_TabularAnalysis!BO:BO,MATCH(A10,Results_TabularAnalysis!A:A,0))),0,INDEX(Results_TabularAnalysis!BO:BO,MATCH(A10,Results_TabularAnalysis!A:A,0)))</f>
        <v>0</v>
      </c>
      <c r="HU10" s="33">
        <v>9</v>
      </c>
      <c r="HV10" s="32" t="str">
        <f t="shared" si="39"/>
        <v/>
      </c>
      <c r="HW10" s="43">
        <f t="shared" si="207"/>
        <v>0</v>
      </c>
      <c r="HX10" s="43">
        <f t="shared" si="208"/>
        <v>0</v>
      </c>
      <c r="HY10" s="43">
        <f t="shared" si="209"/>
        <v>0</v>
      </c>
      <c r="HZ10" s="43">
        <f t="shared" si="210"/>
        <v>0</v>
      </c>
      <c r="IA10" s="43">
        <f t="shared" si="211"/>
        <v>0</v>
      </c>
      <c r="IB10" s="48">
        <f t="shared" si="212"/>
        <v>0</v>
      </c>
      <c r="IC10" s="35">
        <f t="shared" si="213"/>
        <v>9</v>
      </c>
      <c r="ID10" s="35">
        <f t="shared" si="40"/>
        <v>1.7089999999999996</v>
      </c>
      <c r="IE10" s="35">
        <f t="shared" si="214"/>
        <v>1</v>
      </c>
      <c r="IF10" s="35">
        <f t="shared" si="215"/>
        <v>1</v>
      </c>
      <c r="IG10" s="35">
        <f>IF(ISERROR(INDEX(Results_TabularAnalysis!BQ:BQ,MATCH(A10,Results_TabularAnalysis!A:A,0))),0,INDEX(Results_TabularAnalysis!BQ:BQ,MATCH(A10,Results_TabularAnalysis!A:A,0)))</f>
        <v>0</v>
      </c>
      <c r="IH10" s="35">
        <f>IF(ISERROR(INDEX(Results_TabularAnalysis!BR:BR,MATCH(A10,Results_TabularAnalysis!A:A,0))),0,INDEX(Results_TabularAnalysis!BR:BR,MATCH(A10,Results_TabularAnalysis!A:A,0)))</f>
        <v>0</v>
      </c>
      <c r="II10" s="35">
        <f>IF(ISERROR(INDEX(Results_TabularAnalysis!BS:BS,MATCH(A10,Results_TabularAnalysis!A:A,0))),0,INDEX(Results_TabularAnalysis!BS:BS,MATCH(A10,Results_TabularAnalysis!A:A,0)))</f>
        <v>0</v>
      </c>
      <c r="IJ10" s="35">
        <f>IF(ISERROR(INDEX(Results_TabularAnalysis!BT:BT,MATCH(A10,Results_TabularAnalysis!A:A,0))),0,INDEX(Results_TabularAnalysis!BT:BT,MATCH(A10,Results_TabularAnalysis!A:A,0)))</f>
        <v>0</v>
      </c>
      <c r="IK10" s="35">
        <f>IF(ISERROR(INDEX(Results_TabularAnalysis!BU:BU,MATCH(A10,Results_TabularAnalysis!A:A,0))),0,INDEX(Results_TabularAnalysis!BU:BU,MATCH(A10,Results_TabularAnalysis!A:A,0)))</f>
        <v>0</v>
      </c>
      <c r="IL10" s="35">
        <v>9</v>
      </c>
      <c r="IM10" s="36" t="str">
        <f t="shared" si="41"/>
        <v/>
      </c>
      <c r="IN10" s="37">
        <f t="shared" si="216"/>
        <v>0</v>
      </c>
      <c r="IO10" s="37">
        <f t="shared" si="217"/>
        <v>0</v>
      </c>
      <c r="IP10" s="37">
        <f t="shared" si="218"/>
        <v>0</v>
      </c>
      <c r="IQ10" s="37">
        <f t="shared" si="219"/>
        <v>0</v>
      </c>
      <c r="IR10" s="37">
        <f t="shared" si="220"/>
        <v>0</v>
      </c>
      <c r="IS10" s="50">
        <f t="shared" si="221"/>
        <v>0</v>
      </c>
      <c r="IT10" s="38">
        <f t="shared" si="222"/>
        <v>9</v>
      </c>
      <c r="IU10" s="38">
        <f t="shared" si="42"/>
        <v>1.7089999999999996</v>
      </c>
      <c r="IV10" s="38">
        <f t="shared" si="223"/>
        <v>1</v>
      </c>
      <c r="IW10" s="38">
        <f t="shared" si="224"/>
        <v>1</v>
      </c>
      <c r="IX10" s="33">
        <f>IF(ISERROR(INDEX(Results_TabularAnalysis!BW:BW,MATCH(A10,Results_TabularAnalysis!A:A,0))),0,INDEX(Results_TabularAnalysis!BW:BW,MATCH(A10,Results_TabularAnalysis!A:A,0)))</f>
        <v>0</v>
      </c>
      <c r="IY10" s="33">
        <f>IF(ISERROR(INDEX(Results_TabularAnalysis!BX:BX,MATCH(A10,Results_TabularAnalysis!A:A,0))),0,INDEX(Results_TabularAnalysis!BX:BX,MATCH(A10,Results_TabularAnalysis!A:A,0)))</f>
        <v>0</v>
      </c>
      <c r="IZ10" s="33">
        <f>IF(ISERROR(INDEX(Results_TabularAnalysis!BY:BY,MATCH(A10,Results_TabularAnalysis!A:A,0))),0,INDEX(Results_TabularAnalysis!BY:BY,MATCH(A10,Results_TabularAnalysis!A:A,0)))</f>
        <v>0</v>
      </c>
      <c r="JA10" s="33">
        <f>IF(ISERROR(INDEX(Results_TabularAnalysis!BZ:BZ,MATCH(A10,Results_TabularAnalysis!A:A,0))),0,INDEX(Results_TabularAnalysis!BZ:BZ,MATCH(A10,Results_TabularAnalysis!A:A,0)))</f>
        <v>0</v>
      </c>
      <c r="JB10" s="33">
        <f>IF(ISERROR(INDEX(Results_TabularAnalysis!CA:CA,MATCH(A10,Results_TabularAnalysis!A:A,0))),0,INDEX(Results_TabularAnalysis!CA:CA,MATCH(A10,Results_TabularAnalysis!A:A,0)))</f>
        <v>0</v>
      </c>
      <c r="JC10" s="33">
        <v>9</v>
      </c>
      <c r="JD10" s="51" t="str">
        <f t="shared" si="43"/>
        <v/>
      </c>
      <c r="JE10" s="52">
        <f t="shared" si="225"/>
        <v>0</v>
      </c>
      <c r="JF10" s="52">
        <f t="shared" si="226"/>
        <v>0</v>
      </c>
      <c r="JG10" s="52">
        <f t="shared" si="227"/>
        <v>0</v>
      </c>
      <c r="JH10" s="52">
        <f t="shared" si="228"/>
        <v>0</v>
      </c>
      <c r="JI10" s="52">
        <f t="shared" si="229"/>
        <v>0</v>
      </c>
      <c r="JJ10" s="53">
        <f t="shared" si="230"/>
        <v>0</v>
      </c>
      <c r="JK10" s="35">
        <f t="shared" si="231"/>
        <v>9</v>
      </c>
      <c r="JL10" s="35">
        <f t="shared" si="44"/>
        <v>1.7089999999999996</v>
      </c>
      <c r="JM10" s="35">
        <f t="shared" si="232"/>
        <v>1</v>
      </c>
      <c r="JN10" s="35">
        <f t="shared" si="233"/>
        <v>1</v>
      </c>
      <c r="JO10" s="35">
        <f>IF(ISERROR(INDEX(Results_TabularAnalysis!CC:CC,MATCH(A10,Results_TabularAnalysis!A:A,0))),0,INDEX(Results_TabularAnalysis!CC:CC,MATCH(A10,Results_TabularAnalysis!A:A,0)))</f>
        <v>0</v>
      </c>
      <c r="JP10" s="35">
        <f>IF(ISERROR(INDEX(Results_TabularAnalysis!CD:CD,MATCH(A10,Results_TabularAnalysis!A:A,0))),0,INDEX(Results_TabularAnalysis!CD:CD,MATCH(A10,Results_TabularAnalysis!A:A,0)))</f>
        <v>0</v>
      </c>
      <c r="JQ10" s="35">
        <f>IF(ISERROR(INDEX(Results_TabularAnalysis!CE:CE,MATCH(A10,Results_TabularAnalysis!A:A,0))),0,INDEX(Results_TabularAnalysis!CE:CE,MATCH(A10,Results_TabularAnalysis!A:A,0)))</f>
        <v>0</v>
      </c>
      <c r="JR10" s="35">
        <f>IF(ISERROR(INDEX(Results_TabularAnalysis!CF:CF,MATCH(A10,Results_TabularAnalysis!A:A,0))),0,INDEX(Results_TabularAnalysis!CF:CF,MATCH(A10,Results_TabularAnalysis!A:A,0)))</f>
        <v>0</v>
      </c>
      <c r="JS10" s="35">
        <f>IF(ISERROR(INDEX(Results_TabularAnalysis!CG:CG,MATCH(A10,Results_TabularAnalysis!A:A,0))),0,INDEX(Results_TabularAnalysis!CG:CG,MATCH(A10,Results_TabularAnalysis!A:A,0)))</f>
        <v>0</v>
      </c>
      <c r="JT10" s="35">
        <v>9</v>
      </c>
      <c r="JU10" s="36" t="str">
        <f t="shared" si="45"/>
        <v/>
      </c>
      <c r="JV10" s="37">
        <f t="shared" si="234"/>
        <v>0</v>
      </c>
      <c r="JW10" s="37">
        <f t="shared" si="235"/>
        <v>0</v>
      </c>
      <c r="JX10" s="37">
        <f t="shared" si="236"/>
        <v>0</v>
      </c>
      <c r="JY10" s="37">
        <f t="shared" si="237"/>
        <v>0</v>
      </c>
      <c r="JZ10" s="37">
        <f t="shared" si="238"/>
        <v>0</v>
      </c>
      <c r="KA10" s="50">
        <f t="shared" si="239"/>
        <v>0</v>
      </c>
      <c r="KB10" s="38">
        <f t="shared" si="240"/>
        <v>9</v>
      </c>
      <c r="KC10" s="38">
        <f t="shared" si="46"/>
        <v>1.7089999999999996</v>
      </c>
      <c r="KD10" s="38">
        <f t="shared" si="241"/>
        <v>1</v>
      </c>
      <c r="KE10" s="38">
        <f t="shared" si="242"/>
        <v>1</v>
      </c>
      <c r="KF10" s="33">
        <f>IF(ISERROR(INDEX(Results_TabularAnalysis!CI:CI,MATCH(A10,Results_TabularAnalysis!A:A,0))),0,INDEX(Results_TabularAnalysis!CI:CI,MATCH(A10,Results_TabularAnalysis!A:A,0)))</f>
        <v>0</v>
      </c>
      <c r="KG10" s="33">
        <f>IF(ISERROR(INDEX(Results_TabularAnalysis!CJ:CJ,MATCH(A10,Results_TabularAnalysis!A:A,0))),0,INDEX(Results_TabularAnalysis!CJ:CJ,MATCH(A10,Results_TabularAnalysis!A:A,0)))</f>
        <v>0</v>
      </c>
      <c r="KH10" s="33">
        <f>IF(ISERROR(INDEX(Results_TabularAnalysis!CK:CK,MATCH(A10,Results_TabularAnalysis!A:A,0))),0,INDEX(Results_TabularAnalysis!CK:CK,MATCH(A10,Results_TabularAnalysis!A:A,0)))</f>
        <v>0</v>
      </c>
      <c r="KI10" s="33">
        <f>IF(ISERROR(INDEX(Results_TabularAnalysis!CL:CL,MATCH(A10,Results_TabularAnalysis!A:A,0))),0,INDEX(Results_TabularAnalysis!CL:CL,MATCH(A10,Results_TabularAnalysis!A:A,0)))</f>
        <v>0</v>
      </c>
      <c r="KJ10" s="33">
        <f>IF(ISERROR(INDEX(Results_TabularAnalysis!CM:CM,MATCH(A10,Results_TabularAnalysis!A:A,0))),0,INDEX(Results_TabularAnalysis!CM:CM,MATCH(A10,Results_TabularAnalysis!A:A,0)))</f>
        <v>0</v>
      </c>
      <c r="KK10" s="33">
        <v>9</v>
      </c>
      <c r="KL10" s="51" t="str">
        <f t="shared" si="47"/>
        <v/>
      </c>
      <c r="KM10" s="52">
        <f t="shared" si="243"/>
        <v>0</v>
      </c>
      <c r="KN10" s="52">
        <f t="shared" si="244"/>
        <v>0</v>
      </c>
      <c r="KO10" s="52">
        <f t="shared" si="245"/>
        <v>0</v>
      </c>
      <c r="KP10" s="52">
        <f t="shared" si="246"/>
        <v>0</v>
      </c>
      <c r="KQ10" s="52">
        <f t="shared" si="247"/>
        <v>0</v>
      </c>
      <c r="KR10" s="53">
        <f t="shared" si="248"/>
        <v>0</v>
      </c>
      <c r="KS10" s="35">
        <f t="shared" si="249"/>
        <v>9</v>
      </c>
      <c r="KT10" s="35">
        <f t="shared" si="48"/>
        <v>1.7089999999999996</v>
      </c>
      <c r="KU10" s="35">
        <f t="shared" si="250"/>
        <v>1</v>
      </c>
      <c r="KV10" s="35">
        <f t="shared" si="251"/>
        <v>1</v>
      </c>
      <c r="KW10" s="71">
        <f>IF(ISERROR(INDEX(Results_TabularAnalysis!CO:CO,MATCH(A10,Results_TabularAnalysis!A:A,0))),0,INDEX(Results_TabularAnalysis!CO:CO,MATCH(A10,Results_TabularAnalysis!A:A,0)))</f>
        <v>0</v>
      </c>
      <c r="KX10" s="71">
        <f>IF(ISERROR(INDEX(Results_TabularAnalysis!CP:CP,MATCH(A10,Results_TabularAnalysis!A:A,0))),0,INDEX(Results_TabularAnalysis!CP:CP,MATCH(A10,Results_TabularAnalysis!A:A,0)))</f>
        <v>0</v>
      </c>
      <c r="KY10" s="71">
        <f>IF(ISERROR(INDEX(Results_TabularAnalysis!CQ:CQ,MATCH(A10,Results_TabularAnalysis!A:A,0))),0,INDEX(Results_TabularAnalysis!CQ:CQ,MATCH(A10,Results_TabularAnalysis!A:A,0)))</f>
        <v>0</v>
      </c>
      <c r="KZ10" s="71">
        <f>IF(ISERROR(INDEX(Results_TabularAnalysis!CR:CR,MATCH(A10,Results_TabularAnalysis!A:A,0))),0,INDEX(Results_TabularAnalysis!CR:CR,MATCH(A10,Results_TabularAnalysis!A:A,0)))</f>
        <v>0</v>
      </c>
      <c r="LA10" s="71">
        <f>IF(ISERROR(INDEX(Results_TabularAnalysis!CS:CS,MATCH(A10,Results_TabularAnalysis!A:A,0))),0,INDEX(Results_TabularAnalysis!CS:CS,MATCH(A10,Results_TabularAnalysis!A:A,0)))</f>
        <v>0</v>
      </c>
      <c r="LB10" s="35">
        <v>9</v>
      </c>
      <c r="LC10" s="36" t="str">
        <f t="shared" si="49"/>
        <v/>
      </c>
      <c r="LD10" s="37">
        <f t="shared" si="50"/>
        <v>0</v>
      </c>
      <c r="LE10" s="37">
        <f t="shared" si="51"/>
        <v>0</v>
      </c>
      <c r="LF10" s="37">
        <f t="shared" si="52"/>
        <v>0</v>
      </c>
      <c r="LG10" s="37">
        <f t="shared" si="53"/>
        <v>0</v>
      </c>
      <c r="LH10" s="37">
        <f t="shared" si="54"/>
        <v>0</v>
      </c>
      <c r="LI10" s="50">
        <f t="shared" si="252"/>
        <v>0</v>
      </c>
      <c r="LJ10" s="38">
        <f t="shared" si="253"/>
        <v>9</v>
      </c>
      <c r="LK10" s="38">
        <f t="shared" si="55"/>
        <v>1.7089999999999996</v>
      </c>
      <c r="LL10" s="38">
        <f t="shared" si="254"/>
        <v>1</v>
      </c>
      <c r="LM10" s="38">
        <f t="shared" si="255"/>
        <v>1</v>
      </c>
      <c r="LN10" s="38">
        <f>IF(ISERROR(INDEX(Results_TabularAnalysis!CU:CU,MATCH(A10,Results_TabularAnalysis!A:A,0))),0,INDEX(Results_TabularAnalysis!CU:CU,MATCH(A10,Results_TabularAnalysis!A:A,0)))</f>
        <v>0</v>
      </c>
      <c r="LO10" s="33">
        <v>9</v>
      </c>
      <c r="LP10" s="51" t="str">
        <f t="shared" si="56"/>
        <v/>
      </c>
      <c r="LQ10" s="52">
        <f t="shared" si="57"/>
        <v>0</v>
      </c>
      <c r="LR10" s="35">
        <f t="shared" si="256"/>
        <v>9</v>
      </c>
      <c r="LS10" s="35">
        <f t="shared" si="58"/>
        <v>1.7089999999999996</v>
      </c>
      <c r="LT10" s="35">
        <f t="shared" si="257"/>
        <v>1</v>
      </c>
      <c r="LU10" s="35">
        <f t="shared" si="258"/>
        <v>1</v>
      </c>
      <c r="LV10" s="35">
        <f>IF(ISERROR(INDEX(Results_TabularAnalysis!CV:CV,MATCH(A10,Results_TabularAnalysis!A:A,0))),0,INDEX(Results_TabularAnalysis!CV:CV,MATCH(A10,Results_TabularAnalysis!A:A,0)))</f>
        <v>0</v>
      </c>
      <c r="LW10" s="35">
        <v>9</v>
      </c>
      <c r="LX10" s="36" t="str">
        <f t="shared" si="59"/>
        <v/>
      </c>
      <c r="LY10" s="37">
        <f t="shared" si="259"/>
        <v>0</v>
      </c>
      <c r="LZ10" s="38">
        <f t="shared" si="260"/>
        <v>9</v>
      </c>
      <c r="MA10" s="38">
        <f t="shared" si="60"/>
        <v>1.7089999999999996</v>
      </c>
      <c r="MB10" s="38">
        <f t="shared" si="261"/>
        <v>1</v>
      </c>
      <c r="MC10" s="38">
        <f t="shared" si="262"/>
        <v>1</v>
      </c>
      <c r="MD10" s="33">
        <f>IF(ISERROR(INDEX(Results_TabularAnalysis!CW:CW,MATCH(A10,Results_TabularAnalysis!A:A,0))),0,INDEX(Results_TabularAnalysis!CW:CW,MATCH(A10,Results_TabularAnalysis!A:A,0)))</f>
        <v>0</v>
      </c>
      <c r="ME10" s="33">
        <v>9</v>
      </c>
      <c r="MF10" s="51" t="str">
        <f t="shared" si="61"/>
        <v/>
      </c>
      <c r="MG10" s="52">
        <f t="shared" si="263"/>
        <v>0</v>
      </c>
      <c r="MH10" s="35">
        <f t="shared" si="264"/>
        <v>9</v>
      </c>
      <c r="MI10" s="35">
        <f t="shared" si="62"/>
        <v>1.7089999999999996</v>
      </c>
      <c r="MJ10" s="35">
        <f t="shared" si="265"/>
        <v>1</v>
      </c>
      <c r="MK10" s="35">
        <f t="shared" si="266"/>
        <v>1</v>
      </c>
      <c r="ML10" s="35">
        <f>IF(ISERROR(INDEX(Results_TabularAnalysis!CX:CX,MATCH(A10,Results_TabularAnalysis!A:A,0))),0,INDEX(Results_TabularAnalysis!CX:CX,MATCH(A10,Results_TabularAnalysis!A:A,0)))</f>
        <v>0</v>
      </c>
      <c r="MM10" s="35">
        <v>9</v>
      </c>
      <c r="MN10" s="36" t="str">
        <f t="shared" si="63"/>
        <v/>
      </c>
      <c r="MO10" s="37">
        <f t="shared" si="267"/>
        <v>0</v>
      </c>
      <c r="MP10" s="38">
        <f t="shared" si="268"/>
        <v>9</v>
      </c>
      <c r="MQ10" s="38">
        <f t="shared" si="64"/>
        <v>1.7089999999999996</v>
      </c>
      <c r="MR10" s="38">
        <f t="shared" si="269"/>
        <v>1</v>
      </c>
      <c r="MS10" s="38">
        <f t="shared" si="270"/>
        <v>1</v>
      </c>
      <c r="MT10" s="33">
        <f>IF(ISERROR(INDEX(Results_TabularAnalysis!CY:CY,MATCH(A10,Results_TabularAnalysis!A:A,0))),0,INDEX(Results_TabularAnalysis!CY:CY,MATCH(A10,Results_TabularAnalysis!A:A,0)))</f>
        <v>0</v>
      </c>
      <c r="MU10" s="33">
        <v>9</v>
      </c>
      <c r="MV10" s="51" t="str">
        <f t="shared" si="65"/>
        <v/>
      </c>
      <c r="MW10" s="52">
        <f t="shared" si="271"/>
        <v>0</v>
      </c>
      <c r="MX10" s="35">
        <f t="shared" si="272"/>
        <v>9</v>
      </c>
      <c r="MY10" s="35">
        <f t="shared" si="66"/>
        <v>1.7089999999999996</v>
      </c>
      <c r="MZ10" s="35">
        <f t="shared" si="273"/>
        <v>1</v>
      </c>
      <c r="NA10" s="35">
        <f t="shared" si="274"/>
        <v>1</v>
      </c>
      <c r="NB10" s="35">
        <f>IF(ISERROR(INDEX(Results_TabularAnalysis!CZ:CZ,MATCH(A10,Results_TabularAnalysis!A:A,0))),0,INDEX(Results_TabularAnalysis!CZ:CZ,MATCH(A10,Results_TabularAnalysis!A:A,0)))</f>
        <v>0</v>
      </c>
      <c r="NC10" s="35">
        <v>9</v>
      </c>
      <c r="ND10" s="36" t="str">
        <f t="shared" si="67"/>
        <v/>
      </c>
      <c r="NE10" s="37">
        <f t="shared" si="275"/>
        <v>0</v>
      </c>
      <c r="NF10" s="38">
        <f t="shared" si="276"/>
        <v>9</v>
      </c>
      <c r="NG10" s="38">
        <f t="shared" si="68"/>
        <v>1.7089999999999996</v>
      </c>
      <c r="NH10" s="38">
        <f t="shared" si="277"/>
        <v>1</v>
      </c>
      <c r="NI10" s="38">
        <f t="shared" si="278"/>
        <v>1</v>
      </c>
      <c r="NJ10" s="54">
        <f>IF(ISERROR(INDEX(Results_TabularAnalysis!DD:DD,MATCH(A10,Results_TabularAnalysis!A:A,0))),0,INDEX(Results_TabularAnalysis!DD:DD,MATCH(A10,Results_TabularAnalysis!A:A,0)))</f>
        <v>0</v>
      </c>
      <c r="NK10" s="54">
        <f>IF(ISERROR(INDEX(Results_TabularAnalysis!DE:DE,MATCH(A10,Results_TabularAnalysis!A:A,0))),0,INDEX(Results_TabularAnalysis!DE:DE,MATCH(A10,Results_TabularAnalysis!A:A,0)))</f>
        <v>0</v>
      </c>
      <c r="NL10" s="54">
        <f>IF(ISERROR(INDEX(Results_TabularAnalysis!DF:DF,MATCH(A10,Results_TabularAnalysis!A:A,0))),0,INDEX(Results_TabularAnalysis!DF:DF,MATCH(A10,Results_TabularAnalysis!A:A,0)))</f>
        <v>0</v>
      </c>
      <c r="NM10" s="54">
        <f>IF(ISERROR(INDEX(Results_TabularAnalysis!DG:DG,MATCH(A10,Results_TabularAnalysis!A:A,0))),0,INDEX(Results_TabularAnalysis!DG:DG,MATCH(A10,Results_TabularAnalysis!A:A,0)))</f>
        <v>0</v>
      </c>
      <c r="NN10" s="54">
        <f>IF(ISERROR(INDEX(Results_TabularAnalysis!DH:DH,MATCH(A10,Results_TabularAnalysis!A:A,0))),0,INDEX(Results_TabularAnalysis!DH:DH,MATCH(A10,Results_TabularAnalysis!A:A,0)))</f>
        <v>0</v>
      </c>
      <c r="NO10" s="33">
        <v>9</v>
      </c>
      <c r="NP10" s="32" t="str">
        <f t="shared" si="69"/>
        <v/>
      </c>
      <c r="NQ10" s="43">
        <f t="shared" si="279"/>
        <v>0</v>
      </c>
      <c r="NR10" s="43">
        <f t="shared" si="280"/>
        <v>0</v>
      </c>
      <c r="NS10" s="43">
        <f t="shared" si="281"/>
        <v>0</v>
      </c>
      <c r="NT10" s="43">
        <f t="shared" si="282"/>
        <v>0</v>
      </c>
      <c r="NU10" s="43">
        <f t="shared" si="283"/>
        <v>0</v>
      </c>
      <c r="NV10" s="55">
        <f t="shared" si="284"/>
        <v>0</v>
      </c>
      <c r="NW10" s="35">
        <f t="shared" si="285"/>
        <v>9</v>
      </c>
      <c r="NX10" s="35">
        <f t="shared" si="70"/>
        <v>1.7089999999999996</v>
      </c>
      <c r="NY10" s="35">
        <f t="shared" si="286"/>
        <v>1</v>
      </c>
      <c r="NZ10" s="35">
        <f t="shared" si="287"/>
        <v>1</v>
      </c>
      <c r="OA10" s="35">
        <f>IF(ISERROR(INDEX(Results_TabularAnalysis!DI:DI,MATCH(A10,Results_TabularAnalysis!A:A,0))),0,INDEX(Results_TabularAnalysis!DI:DI,MATCH(A10,Results_TabularAnalysis!A:A,0)))</f>
        <v>0</v>
      </c>
      <c r="OB10" s="35">
        <v>9</v>
      </c>
      <c r="OC10" s="36" t="str">
        <f t="shared" si="71"/>
        <v/>
      </c>
      <c r="OD10" s="56">
        <f t="shared" si="288"/>
        <v>0</v>
      </c>
      <c r="OE10" s="38">
        <f t="shared" si="289"/>
        <v>9</v>
      </c>
      <c r="OF10" s="38">
        <f t="shared" si="72"/>
        <v>1.7089999999999996</v>
      </c>
      <c r="OG10" s="38">
        <f t="shared" si="290"/>
        <v>1</v>
      </c>
      <c r="OH10" s="38">
        <f t="shared" si="291"/>
        <v>1</v>
      </c>
      <c r="OI10" s="33">
        <f>IF(ISERROR(INDEX(Results_TabularAnalysis!DL:DL,MATCH(A10,Results_TabularAnalysis!A:A,0))),0,INDEX(Results_TabularAnalysis!DL:DL,MATCH(A10,Results_TabularAnalysis!A:A,0)))</f>
        <v>0</v>
      </c>
      <c r="OJ10" s="33">
        <f>IF(ISERROR(INDEX(Results_TabularAnalysis!DM:DM,MATCH(A10,Results_TabularAnalysis!A:A,0))),0,INDEX(Results_TabularAnalysis!DM:DM,MATCH(A10,Results_TabularAnalysis!A:A,0)))</f>
        <v>0</v>
      </c>
      <c r="OK10" s="33">
        <f>IF(ISERROR(INDEX(Results_TabularAnalysis!DN:DN,MATCH(A10,Results_TabularAnalysis!A:A,0))),0,INDEX(Results_TabularAnalysis!DN:DN,MATCH(A10,Results_TabularAnalysis!A:A,0)))</f>
        <v>0</v>
      </c>
      <c r="OL10" s="33">
        <v>9</v>
      </c>
      <c r="OM10" s="32" t="str">
        <f t="shared" si="73"/>
        <v/>
      </c>
      <c r="ON10" s="43">
        <f t="shared" si="292"/>
        <v>0</v>
      </c>
      <c r="OO10" s="43">
        <f t="shared" si="293"/>
        <v>0</v>
      </c>
      <c r="OP10" s="43">
        <f t="shared" si="294"/>
        <v>0</v>
      </c>
      <c r="OQ10" s="48">
        <f t="shared" si="295"/>
        <v>0</v>
      </c>
      <c r="OR10" s="35">
        <f t="shared" si="296"/>
        <v>9</v>
      </c>
      <c r="OS10" s="35">
        <f t="shared" si="74"/>
        <v>1.7089999999999996</v>
      </c>
      <c r="OT10" s="35">
        <f t="shared" si="297"/>
        <v>1</v>
      </c>
      <c r="OU10" s="35">
        <f t="shared" si="298"/>
        <v>1</v>
      </c>
      <c r="OV10" s="35">
        <f>IF(ISERROR(INDEX(Results_TabularAnalysis!DP:DP,MATCH(A10,Results_TabularAnalysis!A:A,0))),0,INDEX(Results_TabularAnalysis!DP:DP,MATCH(A10,Results_TabularAnalysis!A:A,0)))</f>
        <v>0</v>
      </c>
      <c r="OW10" s="35">
        <f>IF(ISERROR(INDEX(Results_TabularAnalysis!DQ:DQ,MATCH(A10,Results_TabularAnalysis!A:A,0))),0,INDEX(Results_TabularAnalysis!DQ:DQ,MATCH(A10,Results_TabularAnalysis!A:A,0)))</f>
        <v>0</v>
      </c>
      <c r="OX10" s="35">
        <f>IF(ISERROR(INDEX(Results_TabularAnalysis!DR:DR,MATCH(A10,Results_TabularAnalysis!A:A,0))),0,INDEX(Results_TabularAnalysis!DR:DR,MATCH(A10,Results_TabularAnalysis!A:A,0)))</f>
        <v>0</v>
      </c>
      <c r="OY10" s="35">
        <v>9</v>
      </c>
      <c r="OZ10" s="36" t="str">
        <f t="shared" si="75"/>
        <v/>
      </c>
      <c r="PA10" s="37">
        <f t="shared" si="299"/>
        <v>0</v>
      </c>
      <c r="PB10" s="37">
        <f t="shared" si="300"/>
        <v>0</v>
      </c>
      <c r="PC10" s="37">
        <f t="shared" si="301"/>
        <v>0</v>
      </c>
      <c r="PD10" s="49">
        <f t="shared" si="302"/>
        <v>0</v>
      </c>
      <c r="PE10" s="38">
        <f t="shared" si="303"/>
        <v>9</v>
      </c>
      <c r="PF10" s="38">
        <f t="shared" si="76"/>
        <v>1.7089999999999996</v>
      </c>
      <c r="PG10" s="38">
        <f t="shared" si="304"/>
        <v>1</v>
      </c>
      <c r="PH10" s="38">
        <f t="shared" si="305"/>
        <v>1</v>
      </c>
      <c r="PI10" s="57">
        <f>IF(ISERROR(INDEX(Results_TabularAnalysis!EB:EB,MATCH(A10,Results_TabularAnalysis!A:A,0))),0,INDEX(Results_TabularAnalysis!EB:EB,MATCH(A10,Results_TabularAnalysis!A:A,0)))</f>
        <v>0</v>
      </c>
      <c r="PJ10" s="33">
        <f>IF(ISERROR(INDEX(Results_TabularAnalysis!DT:DT,MATCH(A10,Results_TabularAnalysis!A:A,0))),0,INDEX(Results_TabularAnalysis!DT:DT,MATCH(A10,Results_TabularAnalysis!A:A,0)))</f>
        <v>0</v>
      </c>
      <c r="PK10" s="33">
        <f>IF(ISERROR(INDEX(Results_TabularAnalysis!DU:DU,MATCH(A10,Results_TabularAnalysis!A:A,0))),0,INDEX(Results_TabularAnalysis!DU:DU,MATCH(A10,Results_TabularAnalysis!A:A,0)))</f>
        <v>0</v>
      </c>
      <c r="PL10" s="33">
        <f>IF(ISERROR(INDEX(Results_TabularAnalysis!DV:DV,MATCH(A10,Results_TabularAnalysis!A:A,0))),0,INDEX(Results_TabularAnalysis!DV:DV,MATCH(A10,Results_TabularAnalysis!A:A,0)))</f>
        <v>0</v>
      </c>
      <c r="PM10" s="33">
        <f>IF(ISERROR(INDEX(Results_TabularAnalysis!DW:DW,MATCH(A10,Results_TabularAnalysis!A:A,0))),0,INDEX(Results_TabularAnalysis!DW:DW,MATCH(A10,Results_TabularAnalysis!A:A,0)))</f>
        <v>0</v>
      </c>
      <c r="PN10" s="33">
        <f>IF(ISERROR(INDEX(Results_TabularAnalysis!DX:DX,MATCH(A10,Results_TabularAnalysis!A:A,0))),0,INDEX(Results_TabularAnalysis!DX:DX,MATCH(A10,Results_TabularAnalysis!A:A,0)))</f>
        <v>0</v>
      </c>
      <c r="PO10" s="33">
        <f>IF(ISERROR(INDEX(Results_TabularAnalysis!DY:DY,MATCH(A10,Results_TabularAnalysis!A:A,0))),0,INDEX(Results_TabularAnalysis!DY:DY,MATCH(A10,Results_TabularAnalysis!A:A,0)))</f>
        <v>0</v>
      </c>
      <c r="PP10" s="33">
        <f>IF(ISERROR(INDEX(Results_TabularAnalysis!DZ:DZ,MATCH(A10,Results_TabularAnalysis!A:A,0))),0,INDEX(Results_TabularAnalysis!DZ:DZ,MATCH(A10,Results_TabularAnalysis!A:A,0)))</f>
        <v>0</v>
      </c>
      <c r="PQ10" s="33">
        <f>IF(ISERROR(INDEX(Results_TabularAnalysis!EA:EA,MATCH(A10,Results_TabularAnalysis!A:A,0))),0,INDEX(Results_TabularAnalysis!EA:EA,MATCH(A10,Results_TabularAnalysis!A:A,0)))</f>
        <v>0</v>
      </c>
      <c r="PR10" s="38">
        <v>9</v>
      </c>
      <c r="PS10" s="32" t="str">
        <f t="shared" si="77"/>
        <v/>
      </c>
      <c r="PT10" s="58">
        <f t="shared" si="306"/>
        <v>0</v>
      </c>
      <c r="PU10" s="43">
        <f t="shared" si="307"/>
        <v>0</v>
      </c>
      <c r="PV10" s="43">
        <f t="shared" si="308"/>
        <v>0</v>
      </c>
      <c r="PW10" s="43">
        <f t="shared" si="309"/>
        <v>0</v>
      </c>
      <c r="PX10" s="43">
        <f t="shared" si="310"/>
        <v>0</v>
      </c>
      <c r="PY10" s="43">
        <f t="shared" si="311"/>
        <v>0</v>
      </c>
      <c r="PZ10" s="43">
        <f t="shared" si="312"/>
        <v>0</v>
      </c>
      <c r="QA10" s="43">
        <f t="shared" si="313"/>
        <v>0</v>
      </c>
      <c r="QB10" s="43">
        <f t="shared" si="314"/>
        <v>0</v>
      </c>
      <c r="QC10" s="35">
        <f t="shared" si="315"/>
        <v>9</v>
      </c>
      <c r="QD10" s="35">
        <f t="shared" si="78"/>
        <v>1.7089999999999996</v>
      </c>
      <c r="QE10" s="35">
        <f t="shared" si="316"/>
        <v>1</v>
      </c>
      <c r="QF10" s="35">
        <f t="shared" si="317"/>
        <v>1</v>
      </c>
      <c r="QG10" s="35">
        <f>IF(ISERROR(INDEX(Results_TabularAnalysis!EG:EG,MATCH(A10,Results_TabularAnalysis!A:A,0))),0,INDEX(Results_TabularAnalysis!EG:EG,MATCH(A10,Results_TabularAnalysis!A:A,0)))</f>
        <v>0</v>
      </c>
      <c r="QH10" s="35">
        <f>IF(ISERROR(INDEX(Results_TabularAnalysis!EE:EE,MATCH(A10,Results_TabularAnalysis!A:A,0))),0,INDEX(Results_TabularAnalysis!EE:EE,MATCH(A10,Results_TabularAnalysis!A:A,0)))</f>
        <v>0</v>
      </c>
      <c r="QI10" s="35">
        <f>IF(ISERROR(INDEX(Results_TabularAnalysis!EH:EH,MATCH(A10,Results_TabularAnalysis!A:A,0))),0,INDEX(Results_TabularAnalysis!EH:EH,MATCH(A10,Results_TabularAnalysis!A:A,0)))</f>
        <v>0</v>
      </c>
      <c r="QJ10" s="35">
        <f>IF(ISERROR(INDEX(Results_TabularAnalysis!EF:EF,MATCH(A10,Results_TabularAnalysis!A:A,0))),0,INDEX(Results_TabularAnalysis!EF:EF,MATCH(A10,Results_TabularAnalysis!A:A,0)))</f>
        <v>0</v>
      </c>
      <c r="QK10" s="35">
        <f>IF(ISERROR(INDEX(Results_TabularAnalysis!ED:ED,MATCH(A10,Results_TabularAnalysis!A:A,0))),0,INDEX(Results_TabularAnalysis!ED:ED,MATCH(A10,Results_TabularAnalysis!A:A,0)))</f>
        <v>0</v>
      </c>
      <c r="QL10" s="35">
        <v>9</v>
      </c>
      <c r="QM10" s="36" t="str">
        <f t="shared" si="79"/>
        <v/>
      </c>
      <c r="QN10" s="37">
        <f t="shared" si="318"/>
        <v>0</v>
      </c>
      <c r="QO10" s="37">
        <f t="shared" si="319"/>
        <v>0</v>
      </c>
      <c r="QP10" s="37">
        <f t="shared" si="320"/>
        <v>0</v>
      </c>
      <c r="QQ10" s="37">
        <f t="shared" si="321"/>
        <v>0</v>
      </c>
      <c r="QR10" s="37">
        <f t="shared" si="322"/>
        <v>0</v>
      </c>
      <c r="QS10" s="49">
        <f t="shared" si="323"/>
        <v>0</v>
      </c>
      <c r="QT10" s="38">
        <f t="shared" si="324"/>
        <v>9</v>
      </c>
      <c r="QU10" s="38">
        <f t="shared" si="80"/>
        <v>1.7089999999999996</v>
      </c>
      <c r="QV10" s="38">
        <f t="shared" si="325"/>
        <v>1</v>
      </c>
      <c r="QW10" s="38">
        <f t="shared" si="326"/>
        <v>1</v>
      </c>
      <c r="QX10" s="33">
        <f>IF(ISERROR(INDEX(Results_TabularAnalysis!FV:FV,MATCH(A10,Results_TabularAnalysis!A:A,0))),0,INDEX(Results_TabularAnalysis!FV:FV,MATCH(A10,Results_TabularAnalysis!A:A,0)))</f>
        <v>0</v>
      </c>
      <c r="QY10" s="33">
        <f>IF(ISERROR(INDEX(Results_TabularAnalysis!FZ:FZ,MATCH(A10,Results_TabularAnalysis!A:A,0))),0,INDEX(Results_TabularAnalysis!FZ:FZ,MATCH(A10,Results_TabularAnalysis!A:A,0)))</f>
        <v>0</v>
      </c>
      <c r="QZ10" s="33">
        <f>IF(ISERROR(INDEX(Results_TabularAnalysis!FY:FY,MATCH(A10,Results_TabularAnalysis!A:A,0))),0,INDEX(Results_TabularAnalysis!FY:FY,MATCH(A10,Results_TabularAnalysis!A:A,0)))</f>
        <v>0</v>
      </c>
      <c r="RA10" s="33">
        <f>IF(ISERROR(INDEX(Results_TabularAnalysis!FX:FX,MATCH(A10,Results_TabularAnalysis!A:A,0))),0,INDEX(Results_TabularAnalysis!FX:FX,MATCH(A10,Results_TabularAnalysis!A:A,0)))</f>
        <v>0</v>
      </c>
      <c r="RB10" s="33">
        <f>IF(ISERROR(INDEX(Results_TabularAnalysis!FW:FW,MATCH(A10,Results_TabularAnalysis!A:A,0))),0,INDEX(Results_TabularAnalysis!FW:FW,MATCH(A10,Results_TabularAnalysis!A:A,0)))</f>
        <v>0</v>
      </c>
      <c r="RC10" s="33">
        <v>9</v>
      </c>
      <c r="RD10" s="32" t="str">
        <f t="shared" si="81"/>
        <v/>
      </c>
      <c r="RE10" s="43">
        <f t="shared" si="82"/>
        <v>0</v>
      </c>
      <c r="RF10" s="43">
        <f t="shared" si="83"/>
        <v>0</v>
      </c>
      <c r="RG10" s="43">
        <f t="shared" si="84"/>
        <v>0</v>
      </c>
      <c r="RH10" s="43">
        <f t="shared" si="85"/>
        <v>0</v>
      </c>
      <c r="RI10" s="43">
        <f t="shared" si="86"/>
        <v>0</v>
      </c>
      <c r="RJ10" s="48">
        <f t="shared" si="87"/>
        <v>0</v>
      </c>
      <c r="RK10" s="35">
        <f t="shared" si="327"/>
        <v>9</v>
      </c>
      <c r="RL10" s="35">
        <f t="shared" si="88"/>
        <v>1.7089999999999996</v>
      </c>
      <c r="RM10" s="35">
        <f t="shared" si="328"/>
        <v>1</v>
      </c>
      <c r="RN10" s="35">
        <f t="shared" si="329"/>
        <v>1</v>
      </c>
      <c r="RO10" s="35">
        <f>IF(ISERROR(INDEX(Results_TabularAnalysis!HG:HG,MATCH(A10,Results_TabularAnalysis!A:A,0))),0,INDEX(Results_TabularAnalysis!HG:HG,MATCH(A10,Results_TabularAnalysis!A:A,0)))</f>
        <v>0</v>
      </c>
      <c r="RP10" s="35">
        <v>9</v>
      </c>
      <c r="RQ10" s="36" t="str">
        <f t="shared" si="89"/>
        <v/>
      </c>
      <c r="RR10" s="37">
        <f t="shared" si="330"/>
        <v>0</v>
      </c>
      <c r="RS10" s="38">
        <f t="shared" si="331"/>
        <v>9</v>
      </c>
      <c r="RT10" s="38">
        <f t="shared" si="90"/>
        <v>1.7089999999999996</v>
      </c>
      <c r="RU10" s="38">
        <f t="shared" si="332"/>
        <v>1</v>
      </c>
      <c r="RV10" s="38">
        <f t="shared" si="333"/>
        <v>1</v>
      </c>
      <c r="RW10" s="68">
        <f t="shared" si="334"/>
        <v>0</v>
      </c>
      <c r="RX10" s="33">
        <f>IF(ISERROR(INDEX(Results_TabularAnalysis!HH:HH,MATCH(A10,Results_TabularAnalysis!A:A,0))),0,INDEX(Results_TabularAnalysis!HH:HH,MATCH(A10,Results_TabularAnalysis!A:A,0)))</f>
        <v>0</v>
      </c>
      <c r="RY10" s="33">
        <f>IF(ISERROR(INDEX(Results_TabularAnalysis!HI:HI,MATCH(A10,Results_TabularAnalysis!A:A,0))),0,INDEX(Results_TabularAnalysis!HI:HI,MATCH(A10,Results_TabularAnalysis!A:A,0)))</f>
        <v>0</v>
      </c>
      <c r="RZ10" s="33">
        <f>IF(ISERROR(INDEX(Results_TabularAnalysis!HJ:HJ,MATCH(A10,Results_TabularAnalysis!A:A,0))),0,INDEX(Results_TabularAnalysis!HJ:HJ,MATCH(A10,Results_TabularAnalysis!A:A,0)))</f>
        <v>0</v>
      </c>
      <c r="SA10" s="33">
        <f>IF(ISERROR(INDEX(Results_TabularAnalysis!HK:HK,MATCH(A10,Results_TabularAnalysis!A:A,0))),0,INDEX(Results_TabularAnalysis!HK:HK,MATCH(A10,Results_TabularAnalysis!A:A,0)))</f>
        <v>0</v>
      </c>
      <c r="SB10" s="33">
        <f>IF(ISERROR(INDEX(Results_TabularAnalysis!HL:HL,MATCH(A10,Results_TabularAnalysis!A:A,0))),0,INDEX(Results_TabularAnalysis!HL:HL,MATCH(A10,Results_TabularAnalysis!A:A,0)))</f>
        <v>0</v>
      </c>
      <c r="SC10" s="33">
        <f>IF(ISERROR(INDEX(Results_TabularAnalysis!HM:HM,MATCH(A10,Results_TabularAnalysis!A:A,0))),0,INDEX(Results_TabularAnalysis!HM:HM,MATCH(A10,Results_TabularAnalysis!A:A,0)))</f>
        <v>0</v>
      </c>
      <c r="SD10" s="33">
        <f>IF(ISERROR(INDEX(Results_TabularAnalysis!HN:HN,MATCH(A10,Results_TabularAnalysis!A:A,0))),0,INDEX(Results_TabularAnalysis!HN:HN,MATCH(A10,Results_TabularAnalysis!A:A,0)))</f>
        <v>0</v>
      </c>
      <c r="SE10" s="33">
        <v>9</v>
      </c>
      <c r="SF10" s="32" t="str">
        <f t="shared" si="91"/>
        <v/>
      </c>
      <c r="SG10" s="43">
        <f t="shared" si="335"/>
        <v>0</v>
      </c>
      <c r="SH10" s="43">
        <f t="shared" si="336"/>
        <v>0</v>
      </c>
      <c r="SI10" s="43">
        <f t="shared" si="337"/>
        <v>0</v>
      </c>
      <c r="SJ10" s="43">
        <f t="shared" si="338"/>
        <v>0</v>
      </c>
      <c r="SK10" s="43">
        <f t="shared" si="339"/>
        <v>0</v>
      </c>
      <c r="SL10" s="43">
        <f t="shared" si="340"/>
        <v>0</v>
      </c>
      <c r="SM10" s="43">
        <f t="shared" si="341"/>
        <v>0</v>
      </c>
      <c r="SN10" s="48">
        <f t="shared" si="342"/>
        <v>0</v>
      </c>
      <c r="SO10" s="62">
        <f t="shared" si="343"/>
        <v>9</v>
      </c>
      <c r="SP10" s="62">
        <f t="shared" si="92"/>
        <v>1.7089999999999996</v>
      </c>
      <c r="SQ10" s="62">
        <f t="shared" si="344"/>
        <v>1</v>
      </c>
      <c r="SR10" s="62">
        <f t="shared" si="345"/>
        <v>1</v>
      </c>
      <c r="SS10" s="62">
        <f>IF(ISERROR(INDEX(Results_TabularAnalysis!HP:HP,MATCH(A10,Results_TabularAnalysis!A:A,0))),0,INDEX(Results_TabularAnalysis!HP:HP,MATCH(A10,Results_TabularAnalysis!A:A,0)))</f>
        <v>0</v>
      </c>
      <c r="ST10" s="62">
        <f>IF(ISERROR(INDEX(Results_TabularAnalysis!HQ:HQ,MATCH(A10,Results_TabularAnalysis!A:A,0))),0,INDEX(Results_TabularAnalysis!HQ:HQ,MATCH(A10,Results_TabularAnalysis!A:A,0)))</f>
        <v>0</v>
      </c>
      <c r="SU10" s="62">
        <f>IF(ISERROR(INDEX(Results_TabularAnalysis!HR:HR,MATCH(A10,Results_TabularAnalysis!A:A,0))),0,INDEX(Results_TabularAnalysis!HR:HR,MATCH(A10,Results_TabularAnalysis!A:A,0)))</f>
        <v>0</v>
      </c>
      <c r="SV10" s="62">
        <f>IF(ISERROR(INDEX(Results_TabularAnalysis!HS:HS,MATCH(A10,Results_TabularAnalysis!A:A,0))),0,INDEX(Results_TabularAnalysis!HS:HS,MATCH(A10,Results_TabularAnalysis!A:A,0)))</f>
        <v>0</v>
      </c>
      <c r="SW10" s="62">
        <f>IF(ISERROR(INDEX(Results_TabularAnalysis!HT:HT,MATCH(A10,Results_TabularAnalysis!A:A,0))),0,INDEX(Results_TabularAnalysis!HT:HT,MATCH(A10,Results_TabularAnalysis!A:A,0)))</f>
        <v>0</v>
      </c>
      <c r="SX10" s="62">
        <f>IF(ISERROR(INDEX(Results_TabularAnalysis!HU:HU,MATCH(A10,Results_TabularAnalysis!A:A,0))),0,INDEX(Results_TabularAnalysis!HU:HU,MATCH(A10,Results_TabularAnalysis!A:A,0)))</f>
        <v>0</v>
      </c>
      <c r="SY10" s="62">
        <f>IF(ISERROR(INDEX(Results_TabularAnalysis!HV:HV,MATCH(A10,Results_TabularAnalysis!A:A,0))),0,INDEX(Results_TabularAnalysis!HV:HV,MATCH(A10,Results_TabularAnalysis!A:A,0)))</f>
        <v>0</v>
      </c>
      <c r="SZ10" s="62">
        <f>IF(ISERROR(INDEX(Results_TabularAnalysis!HW:HW,MATCH(A10,Results_TabularAnalysis!A:A,0))),0,INDEX(Results_TabularAnalysis!HW:HW,MATCH(A10,Results_TabularAnalysis!A:A,0)))</f>
        <v>0</v>
      </c>
      <c r="TA10" s="62">
        <v>9</v>
      </c>
      <c r="TB10" s="63" t="str">
        <f t="shared" si="93"/>
        <v/>
      </c>
      <c r="TC10" s="64">
        <f t="shared" si="346"/>
        <v>0</v>
      </c>
      <c r="TD10" s="64">
        <f t="shared" si="347"/>
        <v>0</v>
      </c>
      <c r="TE10" s="64">
        <f t="shared" si="348"/>
        <v>0</v>
      </c>
      <c r="TF10" s="64">
        <f t="shared" si="349"/>
        <v>0</v>
      </c>
      <c r="TG10" s="64">
        <f t="shared" si="350"/>
        <v>0</v>
      </c>
      <c r="TH10" s="64">
        <f t="shared" si="351"/>
        <v>0</v>
      </c>
      <c r="TI10" s="64">
        <f t="shared" si="352"/>
        <v>0</v>
      </c>
      <c r="TJ10" s="64">
        <f t="shared" si="353"/>
        <v>0</v>
      </c>
      <c r="TK10" s="49">
        <f t="shared" si="354"/>
        <v>0</v>
      </c>
    </row>
    <row r="11" spans="1:531" s="32" customFormat="1" ht="11.25" x14ac:dyDescent="0.2">
      <c r="A11" s="32" t="str">
        <f>IF(Selection_Tool!E11="X",Selection_Tool!A11,"")</f>
        <v/>
      </c>
      <c r="B11" s="33">
        <v>0.71399999999999975</v>
      </c>
      <c r="C11" s="35">
        <f t="shared" si="94"/>
        <v>10</v>
      </c>
      <c r="D11" s="35">
        <f t="shared" si="95"/>
        <v>1.7139999999999997</v>
      </c>
      <c r="E11" s="35">
        <f t="shared" si="96"/>
        <v>1</v>
      </c>
      <c r="F11" s="35">
        <f t="shared" si="97"/>
        <v>1</v>
      </c>
      <c r="G11" s="35">
        <f>IF(ISERROR(INDEX(Results_TabularAnalysis!E:E,MATCH(A11,Results_TabularAnalysis!A:A,0))),0,INDEX(Results_TabularAnalysis!E:E,MATCH(A11,Results_TabularAnalysis!A:A,0)))</f>
        <v>0</v>
      </c>
      <c r="H11" s="35">
        <f>IF(ISERROR(INDEX(Results_TabularAnalysis!F:F,MATCH(A11,Results_TabularAnalysis!A:A,0))),0,INDEX(Results_TabularAnalysis!F:F,MATCH(A11,Results_TabularAnalysis!A:A,0)))</f>
        <v>0</v>
      </c>
      <c r="I11" s="35">
        <v>10</v>
      </c>
      <c r="J11" s="36" t="str">
        <f t="shared" si="0"/>
        <v/>
      </c>
      <c r="K11" s="37">
        <f t="shared" si="98"/>
        <v>0</v>
      </c>
      <c r="L11" s="37">
        <f t="shared" si="99"/>
        <v>0</v>
      </c>
      <c r="M11" s="35">
        <f t="shared" si="100"/>
        <v>0</v>
      </c>
      <c r="N11" s="38">
        <f t="shared" si="101"/>
        <v>10</v>
      </c>
      <c r="O11" s="38">
        <f t="shared" si="1"/>
        <v>1.7139999999999997</v>
      </c>
      <c r="P11" s="38">
        <f t="shared" si="102"/>
        <v>1</v>
      </c>
      <c r="Q11" s="38">
        <f t="shared" si="103"/>
        <v>1</v>
      </c>
      <c r="R11" s="33">
        <f>IF(ISERROR(INDEX(Results_TabularAnalysis!H:H,MATCH(A11,Results_TabularAnalysis!A:A,0))),0,INDEX(Results_TabularAnalysis!H:H,MATCH(A11,Results_TabularAnalysis!A:A,0)))</f>
        <v>0</v>
      </c>
      <c r="S11" s="33">
        <v>10</v>
      </c>
      <c r="T11" s="41" t="str">
        <f t="shared" si="2"/>
        <v/>
      </c>
      <c r="U11" s="34">
        <f t="shared" si="3"/>
        <v>0</v>
      </c>
      <c r="V11" s="35">
        <f t="shared" si="104"/>
        <v>10</v>
      </c>
      <c r="W11" s="35">
        <f t="shared" si="4"/>
        <v>1.7139999999999997</v>
      </c>
      <c r="X11" s="35">
        <f t="shared" si="105"/>
        <v>1</v>
      </c>
      <c r="Y11" s="35">
        <f t="shared" si="106"/>
        <v>1</v>
      </c>
      <c r="Z11" s="35">
        <f>IF(ISERROR(INDEX(Results_TabularAnalysis!I:I,MATCH(A11,Results_TabularAnalysis!A:A,0))),0,INDEX(Results_TabularAnalysis!I:I,MATCH(A11,Results_TabularAnalysis!A:A,0)))</f>
        <v>0</v>
      </c>
      <c r="AA11" s="35">
        <v>10</v>
      </c>
      <c r="AB11" s="36" t="str">
        <f t="shared" si="5"/>
        <v/>
      </c>
      <c r="AC11" s="42">
        <f t="shared" si="107"/>
        <v>0</v>
      </c>
      <c r="AD11" s="33">
        <f t="shared" si="108"/>
        <v>10</v>
      </c>
      <c r="AE11" s="38">
        <f t="shared" si="6"/>
        <v>1.7139999999999997</v>
      </c>
      <c r="AF11" s="33">
        <f t="shared" si="109"/>
        <v>1</v>
      </c>
      <c r="AG11" s="33">
        <f t="shared" si="110"/>
        <v>1</v>
      </c>
      <c r="AH11" s="33">
        <f>IF(ISERROR(INDEX(Results_TabularAnalysis!J:J,MATCH(A11,Results_TabularAnalysis!A:A,0))),0,INDEX(Results_TabularAnalysis!J:J,MATCH(A11,Results_TabularAnalysis!A:A,0)))</f>
        <v>0</v>
      </c>
      <c r="AI11" s="33">
        <v>10</v>
      </c>
      <c r="AJ11" s="32" t="str">
        <f t="shared" si="7"/>
        <v/>
      </c>
      <c r="AK11" s="34">
        <f t="shared" si="111"/>
        <v>0</v>
      </c>
      <c r="AL11" s="35">
        <f t="shared" si="112"/>
        <v>10</v>
      </c>
      <c r="AM11" s="35">
        <f t="shared" si="8"/>
        <v>1.7139999999999997</v>
      </c>
      <c r="AN11" s="35">
        <f t="shared" si="113"/>
        <v>1</v>
      </c>
      <c r="AO11" s="35">
        <f t="shared" si="114"/>
        <v>1</v>
      </c>
      <c r="AP11" s="35">
        <f>IF(ISERROR(INDEX(Results_TabularAnalysis!K:K,MATCH(A11,Results_TabularAnalysis!A:A,0))),0,INDEX(Results_TabularAnalysis!K:K,MATCH(A11,Results_TabularAnalysis!A:A,0)))</f>
        <v>0</v>
      </c>
      <c r="AQ11" s="35">
        <v>10</v>
      </c>
      <c r="AR11" s="36" t="str">
        <f t="shared" si="9"/>
        <v/>
      </c>
      <c r="AS11" s="42">
        <f t="shared" si="115"/>
        <v>0</v>
      </c>
      <c r="AT11" s="33">
        <f t="shared" si="116"/>
        <v>10</v>
      </c>
      <c r="AU11" s="33">
        <f t="shared" si="10"/>
        <v>1.7139999999999997</v>
      </c>
      <c r="AV11" s="33">
        <f t="shared" si="117"/>
        <v>1</v>
      </c>
      <c r="AW11" s="33">
        <f t="shared" si="118"/>
        <v>1</v>
      </c>
      <c r="AX11" s="33">
        <f>IF(ISERROR(INDEX(Results_TabularAnalysis!L:L,MATCH(A11,Results_TabularAnalysis!A:A,0))),0,INDEX(Results_TabularAnalysis!L:L,MATCH(A11,Results_TabularAnalysis!A:A,0)))</f>
        <v>0</v>
      </c>
      <c r="AY11" s="33">
        <v>10</v>
      </c>
      <c r="AZ11" s="32" t="str">
        <f t="shared" si="11"/>
        <v/>
      </c>
      <c r="BA11" s="34">
        <f t="shared" si="119"/>
        <v>0</v>
      </c>
      <c r="BB11" s="35">
        <f t="shared" si="120"/>
        <v>10</v>
      </c>
      <c r="BC11" s="35">
        <f t="shared" si="12"/>
        <v>1.7139999999999997</v>
      </c>
      <c r="BD11" s="35">
        <f t="shared" si="355"/>
        <v>1</v>
      </c>
      <c r="BE11" s="35">
        <f t="shared" si="356"/>
        <v>1</v>
      </c>
      <c r="BF11" s="35">
        <f>IF(ISERROR(INDEX(Results_TabularAnalysis!M:M,MATCH(A11,Results_TabularAnalysis!A:A,0))),0,INDEX(Results_TabularAnalysis!M:M,MATCH(A11,Results_TabularAnalysis!A:A,0)))</f>
        <v>0</v>
      </c>
      <c r="BG11" s="35">
        <v>10</v>
      </c>
      <c r="BH11" s="36" t="str">
        <f t="shared" si="13"/>
        <v/>
      </c>
      <c r="BI11" s="42">
        <f t="shared" si="121"/>
        <v>0</v>
      </c>
      <c r="BJ11" s="33">
        <f t="shared" si="122"/>
        <v>10</v>
      </c>
      <c r="BK11" s="33">
        <f t="shared" si="14"/>
        <v>1.7139999999999997</v>
      </c>
      <c r="BL11" s="33">
        <f t="shared" si="123"/>
        <v>1</v>
      </c>
      <c r="BM11" s="33">
        <f t="shared" si="124"/>
        <v>1</v>
      </c>
      <c r="BN11" s="33">
        <f>IF(ISERROR(INDEX(Results_TabularAnalysis!N:N,MATCH(A11,Results_TabularAnalysis!A:A,0))),0,INDEX(Results_TabularAnalysis!N:N,MATCH(A11,Results_TabularAnalysis!A:A,0)))</f>
        <v>0</v>
      </c>
      <c r="BO11" s="33">
        <v>10</v>
      </c>
      <c r="BP11" s="32" t="str">
        <f t="shared" si="15"/>
        <v/>
      </c>
      <c r="BQ11" s="34">
        <f t="shared" si="125"/>
        <v>0</v>
      </c>
      <c r="BR11" s="35">
        <f t="shared" si="126"/>
        <v>10</v>
      </c>
      <c r="BS11" s="35">
        <f t="shared" si="16"/>
        <v>1.7139999999999997</v>
      </c>
      <c r="BT11" s="35">
        <f t="shared" si="127"/>
        <v>1</v>
      </c>
      <c r="BU11" s="35">
        <f t="shared" si="128"/>
        <v>1</v>
      </c>
      <c r="BV11" s="35">
        <f>IF(ISERROR(INDEX(Results_TabularAnalysis!O:O,MATCH(A11,Results_TabularAnalysis!A:A,0))),0,INDEX(Results_TabularAnalysis!O:O,MATCH(A11,Results_TabularAnalysis!A:A,0)))</f>
        <v>0</v>
      </c>
      <c r="BW11" s="35">
        <v>10</v>
      </c>
      <c r="BX11" s="36" t="str">
        <f t="shared" si="17"/>
        <v/>
      </c>
      <c r="BY11" s="42">
        <f t="shared" si="129"/>
        <v>0</v>
      </c>
      <c r="BZ11" s="33">
        <f t="shared" si="130"/>
        <v>10</v>
      </c>
      <c r="CA11" s="33">
        <f t="shared" si="18"/>
        <v>1.7139999999999997</v>
      </c>
      <c r="CB11" s="33">
        <f t="shared" si="131"/>
        <v>1</v>
      </c>
      <c r="CC11" s="33">
        <f t="shared" si="132"/>
        <v>1</v>
      </c>
      <c r="CD11" s="33">
        <f>IF(ISERROR(INDEX(Results_TabularAnalysis!P:P,MATCH(A11,Results_TabularAnalysis!A:A,0))),0,INDEX(Results_TabularAnalysis!P:P,MATCH(A11,Results_TabularAnalysis!A:A,0)))</f>
        <v>0</v>
      </c>
      <c r="CE11" s="33">
        <v>10</v>
      </c>
      <c r="CF11" s="32" t="str">
        <f t="shared" si="19"/>
        <v/>
      </c>
      <c r="CG11" s="34">
        <f t="shared" si="133"/>
        <v>0</v>
      </c>
      <c r="CH11" s="35">
        <f t="shared" si="134"/>
        <v>10</v>
      </c>
      <c r="CI11" s="35">
        <f t="shared" si="20"/>
        <v>1.7139999999999997</v>
      </c>
      <c r="CJ11" s="35">
        <f t="shared" si="135"/>
        <v>1</v>
      </c>
      <c r="CK11" s="35">
        <f t="shared" si="136"/>
        <v>1</v>
      </c>
      <c r="CL11" s="35">
        <f>IF(ISERROR(INDEX(Results_TabularAnalysis!Q:Q,MATCH(A11,Results_TabularAnalysis!A:A,0))),0,INDEX(Results_TabularAnalysis!Q:Q,MATCH(A11,Results_TabularAnalysis!A:A,0)))</f>
        <v>0</v>
      </c>
      <c r="CM11" s="35">
        <v>10</v>
      </c>
      <c r="CN11" s="36" t="str">
        <f t="shared" si="21"/>
        <v/>
      </c>
      <c r="CO11" s="42">
        <f t="shared" si="137"/>
        <v>0</v>
      </c>
      <c r="CP11" s="33">
        <f t="shared" si="138"/>
        <v>10</v>
      </c>
      <c r="CQ11" s="33">
        <f t="shared" si="22"/>
        <v>1.7139999999999997</v>
      </c>
      <c r="CR11" s="33">
        <f t="shared" si="139"/>
        <v>1</v>
      </c>
      <c r="CS11" s="33">
        <f t="shared" si="140"/>
        <v>1</v>
      </c>
      <c r="CT11" s="33">
        <f>IF(ISERROR(INDEX(Results_TabularAnalysis!R:R,MATCH(A11,Results_TabularAnalysis!A:A,0))),0,INDEX(Results_TabularAnalysis!R:R,MATCH(A11,Results_TabularAnalysis!A:A,0)))</f>
        <v>0</v>
      </c>
      <c r="CU11" s="33">
        <v>10</v>
      </c>
      <c r="CV11" s="32" t="str">
        <f t="shared" si="23"/>
        <v/>
      </c>
      <c r="CW11" s="34">
        <f t="shared" si="141"/>
        <v>0</v>
      </c>
      <c r="CX11" s="35">
        <f t="shared" si="142"/>
        <v>10</v>
      </c>
      <c r="CY11" s="35">
        <f t="shared" si="24"/>
        <v>1.7139999999999997</v>
      </c>
      <c r="CZ11" s="35">
        <f t="shared" si="143"/>
        <v>1</v>
      </c>
      <c r="DA11" s="35">
        <f t="shared" si="144"/>
        <v>1</v>
      </c>
      <c r="DB11" s="35">
        <f>IF(ISERROR(INDEX(Results_TabularAnalysis!U:U,MATCH(A11,Results_TabularAnalysis!A:A,0))),0,INDEX(Results_TabularAnalysis!U:U,MATCH(A11,Results_TabularAnalysis!A:A,0)))</f>
        <v>0</v>
      </c>
      <c r="DC11" s="35">
        <f>IF(ISERROR(INDEX(Results_TabularAnalysis!V:V,MATCH(A11,Results_TabularAnalysis!A:A,0))),0,INDEX(Results_TabularAnalysis!V:V,MATCH(A11,Results_TabularAnalysis!A:A,0)))</f>
        <v>0</v>
      </c>
      <c r="DD11" s="35">
        <f>IF(ISERROR(INDEX(Results_TabularAnalysis!W:W,MATCH(A11,Results_TabularAnalysis!A:A,0))),0,INDEX(Results_TabularAnalysis!W:W,MATCH(A11,Results_TabularAnalysis!A:A,0)))</f>
        <v>0</v>
      </c>
      <c r="DE11" s="35">
        <v>10</v>
      </c>
      <c r="DF11" s="36" t="str">
        <f t="shared" si="25"/>
        <v/>
      </c>
      <c r="DG11" s="37">
        <f t="shared" si="145"/>
        <v>0</v>
      </c>
      <c r="DH11" s="37">
        <f t="shared" si="146"/>
        <v>0</v>
      </c>
      <c r="DI11" s="37">
        <f t="shared" si="147"/>
        <v>0</v>
      </c>
      <c r="DJ11" s="33">
        <f t="shared" si="148"/>
        <v>10</v>
      </c>
      <c r="DK11" s="33">
        <f t="shared" si="26"/>
        <v>1.7139999999999997</v>
      </c>
      <c r="DL11" s="33">
        <f t="shared" si="149"/>
        <v>1</v>
      </c>
      <c r="DM11" s="33">
        <f t="shared" si="150"/>
        <v>1</v>
      </c>
      <c r="DN11" s="33">
        <f>IF(ISERROR(INDEX(Results_TabularAnalysis!Y:Y,MATCH(A11,Results_TabularAnalysis!A:A,0))),0,INDEX(Results_TabularAnalysis!Y:Y,MATCH(A11,Results_TabularAnalysis!A:A,0)))</f>
        <v>0</v>
      </c>
      <c r="DO11" s="33">
        <f>IF(ISERROR(INDEX(Results_TabularAnalysis!Z:Z,MATCH(A11,Results_TabularAnalysis!A:A,0))),0,INDEX(Results_TabularAnalysis!Z:Z,MATCH(A11,Results_TabularAnalysis!A:A,0)))</f>
        <v>0</v>
      </c>
      <c r="DP11" s="33">
        <f>IF(ISERROR(INDEX(Results_TabularAnalysis!AA:AA,MATCH(A11,Results_TabularAnalysis!A:A,0))),0,INDEX(Results_TabularAnalysis!AA:AA,MATCH(A11,Results_TabularAnalysis!A:A,0)))</f>
        <v>0</v>
      </c>
      <c r="DQ11" s="33">
        <f>IF(ISERROR(INDEX(Results_TabularAnalysis!AB:AB,MATCH(A11,Results_TabularAnalysis!A:A,0))),0,INDEX(Results_TabularAnalysis!AB:AB,MATCH(A11,Results_TabularAnalysis!A:A,0)))</f>
        <v>0</v>
      </c>
      <c r="DR11" s="33">
        <v>10</v>
      </c>
      <c r="DS11" s="32" t="str">
        <f t="shared" si="27"/>
        <v/>
      </c>
      <c r="DT11" s="43">
        <f t="shared" si="151"/>
        <v>0</v>
      </c>
      <c r="DU11" s="43">
        <f t="shared" si="152"/>
        <v>0</v>
      </c>
      <c r="DV11" s="43">
        <f t="shared" si="153"/>
        <v>0</v>
      </c>
      <c r="DW11" s="43">
        <f t="shared" si="154"/>
        <v>0</v>
      </c>
      <c r="DX11" s="35">
        <f t="shared" si="155"/>
        <v>10</v>
      </c>
      <c r="DY11" s="35">
        <f t="shared" si="28"/>
        <v>1.7139999999999997</v>
      </c>
      <c r="DZ11" s="35">
        <f t="shared" si="156"/>
        <v>1</v>
      </c>
      <c r="EA11" s="35">
        <f t="shared" si="157"/>
        <v>1</v>
      </c>
      <c r="EB11" s="35">
        <f>IF(ISERROR(INDEX(Results_TabularAnalysis!AD:AD,MATCH(A11,Results_TabularAnalysis!A:A,0))),0,INDEX(Results_TabularAnalysis!AD:AD,MATCH(A11,Results_TabularAnalysis!A:A,0)))</f>
        <v>0</v>
      </c>
      <c r="EC11" s="35">
        <f>IF(ISERROR(INDEX(Results_TabularAnalysis!AE:AE,MATCH(A11,Results_TabularAnalysis!A:A,0))),0,INDEX(Results_TabularAnalysis!AE:AE,MATCH(A11,Results_TabularAnalysis!A:A,0)))</f>
        <v>0</v>
      </c>
      <c r="ED11" s="35">
        <f>IF(ISERROR(INDEX(Results_TabularAnalysis!AF:AF,MATCH(A11,Results_TabularAnalysis!A:A,0))),0,INDEX(Results_TabularAnalysis!AF:AF,MATCH(A11,Results_TabularAnalysis!A:A,0)))</f>
        <v>0</v>
      </c>
      <c r="EE11" s="35">
        <f>IF(ISERROR(INDEX(Results_TabularAnalysis!AG:AG,MATCH(A11,Results_TabularAnalysis!A:A,0))),0,INDEX(Results_TabularAnalysis!AG:AG,MATCH(A11,Results_TabularAnalysis!A:A,0)))</f>
        <v>0</v>
      </c>
      <c r="EF11" s="35">
        <f>IF(ISERROR(INDEX(Results_TabularAnalysis!AH:AH,MATCH(A11,Results_TabularAnalysis!A:A,0))),0,INDEX(Results_TabularAnalysis!AH:AH,MATCH(A11,Results_TabularAnalysis!A:A,0)))</f>
        <v>0</v>
      </c>
      <c r="EG11" s="35">
        <f>IF(ISERROR(INDEX(Results_TabularAnalysis!AI:AI,MATCH(A11,Results_TabularAnalysis!A:A,0))),0,INDEX(Results_TabularAnalysis!AI:AI,MATCH(A11,Results_TabularAnalysis!A:A,0)))</f>
        <v>0</v>
      </c>
      <c r="EH11" s="35">
        <f>IF(ISERROR(INDEX(Results_TabularAnalysis!AJ:AJ,MATCH(A11,Results_TabularAnalysis!A:A,0))),0,INDEX(Results_TabularAnalysis!AJ:AJ,MATCH(A11,Results_TabularAnalysis!A:A,0)))</f>
        <v>0</v>
      </c>
      <c r="EI11" s="35">
        <v>10</v>
      </c>
      <c r="EJ11" s="36" t="str">
        <f t="shared" si="29"/>
        <v/>
      </c>
      <c r="EK11" s="37">
        <f t="shared" si="158"/>
        <v>0</v>
      </c>
      <c r="EL11" s="37">
        <f t="shared" si="159"/>
        <v>0</v>
      </c>
      <c r="EM11" s="37">
        <f t="shared" si="160"/>
        <v>0</v>
      </c>
      <c r="EN11" s="37">
        <f t="shared" si="161"/>
        <v>0</v>
      </c>
      <c r="EO11" s="37">
        <f t="shared" si="162"/>
        <v>0</v>
      </c>
      <c r="EP11" s="37">
        <f t="shared" si="163"/>
        <v>0</v>
      </c>
      <c r="EQ11" s="37">
        <f t="shared" si="164"/>
        <v>0</v>
      </c>
      <c r="ER11" s="44">
        <f t="shared" si="165"/>
        <v>0</v>
      </c>
      <c r="ES11" s="33">
        <f t="shared" si="166"/>
        <v>10</v>
      </c>
      <c r="ET11" s="33">
        <f t="shared" si="30"/>
        <v>1.7139999999999997</v>
      </c>
      <c r="EU11" s="33">
        <f t="shared" si="167"/>
        <v>1</v>
      </c>
      <c r="EV11" s="33">
        <f t="shared" si="168"/>
        <v>1</v>
      </c>
      <c r="EW11" s="70">
        <f t="shared" si="169"/>
        <v>0</v>
      </c>
      <c r="EX11" s="33">
        <f>IF(ISERROR(INDEX(Results_TabularAnalysis!AL:AL,MATCH(A11,Results_TabularAnalysis!A:A,0))),0,INDEX(Results_TabularAnalysis!AL:AL,MATCH(A11,Results_TabularAnalysis!A:A,0)))</f>
        <v>0</v>
      </c>
      <c r="EY11" s="33">
        <f>IF(ISERROR(INDEX(Results_TabularAnalysis!AM:AM,MATCH(A11,Results_TabularAnalysis!A:A,0))),0,INDEX(Results_TabularAnalysis!AM:AM,MATCH(A11,Results_TabularAnalysis!A:A,0)))</f>
        <v>0</v>
      </c>
      <c r="EZ11" s="33">
        <f>IF(ISERROR(INDEX(Results_TabularAnalysis!AN:AN,MATCH(A11,Results_TabularAnalysis!A:A,0))),0,INDEX(Results_TabularAnalysis!AN:AN,MATCH(A11,Results_TabularAnalysis!A:A,0)))</f>
        <v>0</v>
      </c>
      <c r="FA11" s="33">
        <f>IF(ISERROR(INDEX(Results_TabularAnalysis!AO:AO,MATCH(A11,Results_TabularAnalysis!A:A,0))),0,INDEX(Results_TabularAnalysis!AO:AO,MATCH(A11,Results_TabularAnalysis!A:A,0)))</f>
        <v>0</v>
      </c>
      <c r="FB11" s="33">
        <f>IF(ISERROR(INDEX(Results_TabularAnalysis!AP:AP,MATCH(A11,Results_TabularAnalysis!A:A,0))),0,INDEX(Results_TabularAnalysis!AP:AP,MATCH(A11,Results_TabularAnalysis!A:A,0)))</f>
        <v>0</v>
      </c>
      <c r="FC11" s="33">
        <f>IF(ISERROR(INDEX(Results_TabularAnalysis!AQ:AQ,MATCH(A11,Results_TabularAnalysis!A:A,0))),0,INDEX(Results_TabularAnalysis!AQ:AQ,MATCH(A11,Results_TabularAnalysis!A:A,0)))</f>
        <v>0</v>
      </c>
      <c r="FD11" s="33">
        <v>10</v>
      </c>
      <c r="FE11" s="32" t="str">
        <f t="shared" si="31"/>
        <v/>
      </c>
      <c r="FF11" s="43">
        <f t="shared" si="170"/>
        <v>0</v>
      </c>
      <c r="FG11" s="43">
        <f t="shared" si="171"/>
        <v>0</v>
      </c>
      <c r="FH11" s="43">
        <f t="shared" si="172"/>
        <v>0</v>
      </c>
      <c r="FI11" s="43">
        <f t="shared" si="173"/>
        <v>0</v>
      </c>
      <c r="FJ11" s="43">
        <f t="shared" si="174"/>
        <v>0</v>
      </c>
      <c r="FK11" s="43">
        <f t="shared" si="175"/>
        <v>0</v>
      </c>
      <c r="FL11" s="47">
        <f t="shared" si="176"/>
        <v>0</v>
      </c>
      <c r="FM11" s="35">
        <f t="shared" si="177"/>
        <v>10</v>
      </c>
      <c r="FN11" s="35">
        <f t="shared" si="32"/>
        <v>1.7139999999999997</v>
      </c>
      <c r="FO11" s="35">
        <f t="shared" si="178"/>
        <v>1</v>
      </c>
      <c r="FP11" s="35">
        <f t="shared" si="179"/>
        <v>1</v>
      </c>
      <c r="FQ11" s="35">
        <f>IF(ISERROR(INDEX(Results_TabularAnalysis!AS:AS,MATCH(A11,Results_TabularAnalysis!A:A,0))),0,INDEX(Results_TabularAnalysis!AS:AS,MATCH(A11,Results_TabularAnalysis!A:A,0)))</f>
        <v>0</v>
      </c>
      <c r="FR11" s="35">
        <f>IF(ISERROR(INDEX(Results_TabularAnalysis!AT:AT,MATCH(A11,Results_TabularAnalysis!A:A,0))),0,INDEX(Results_TabularAnalysis!AT:AT,MATCH(A11,Results_TabularAnalysis!A:A,0)))</f>
        <v>0</v>
      </c>
      <c r="FS11" s="35">
        <f>IF(ISERROR(INDEX(Results_TabularAnalysis!AU:AU,MATCH(A11,Results_TabularAnalysis!A:A,0))),0,INDEX(Results_TabularAnalysis!AU:AU,MATCH(A11,Results_TabularAnalysis!A:A,0)))</f>
        <v>0</v>
      </c>
      <c r="FT11" s="35">
        <f>IF(ISERROR(INDEX(Results_TabularAnalysis!AV:AV,MATCH(A11,Results_TabularAnalysis!A:A,0))),0,INDEX(Results_TabularAnalysis!AV:AV,MATCH(A11,Results_TabularAnalysis!A:A,0)))</f>
        <v>0</v>
      </c>
      <c r="FU11" s="35">
        <f>IF(ISERROR(INDEX(Results_TabularAnalysis!AW:AW,MATCH(A11,Results_TabularAnalysis!A:A,0))),0,INDEX(Results_TabularAnalysis!AW:AW,MATCH(A11,Results_TabularAnalysis!A:A,0)))</f>
        <v>0</v>
      </c>
      <c r="FV11" s="35">
        <v>10</v>
      </c>
      <c r="FW11" s="36" t="str">
        <f t="shared" si="33"/>
        <v/>
      </c>
      <c r="FX11" s="37">
        <f t="shared" si="180"/>
        <v>0</v>
      </c>
      <c r="FY11" s="37">
        <f t="shared" si="181"/>
        <v>0</v>
      </c>
      <c r="FZ11" s="37">
        <f t="shared" si="182"/>
        <v>0</v>
      </c>
      <c r="GA11" s="37">
        <f t="shared" si="183"/>
        <v>0</v>
      </c>
      <c r="GB11" s="37">
        <f t="shared" si="184"/>
        <v>0</v>
      </c>
      <c r="GC11" s="49">
        <f t="shared" si="185"/>
        <v>0</v>
      </c>
      <c r="GD11" s="38">
        <f t="shared" si="186"/>
        <v>10</v>
      </c>
      <c r="GE11" s="38">
        <f t="shared" si="34"/>
        <v>1.7139999999999997</v>
      </c>
      <c r="GF11" s="38">
        <f t="shared" si="187"/>
        <v>1</v>
      </c>
      <c r="GG11" s="38">
        <f t="shared" si="188"/>
        <v>1</v>
      </c>
      <c r="GH11" s="33">
        <f>IF(ISERROR(INDEX(Results_TabularAnalysis!AY:AY,MATCH(A11,Results_TabularAnalysis!A:A,0))),0,INDEX(Results_TabularAnalysis!AY:AY,MATCH(A11,Results_TabularAnalysis!A:A,0)))</f>
        <v>0</v>
      </c>
      <c r="GI11" s="33">
        <f>IF(ISERROR(INDEX(Results_TabularAnalysis!AZ:AZ,MATCH(A11,Results_TabularAnalysis!A:A,0))),0,INDEX(Results_TabularAnalysis!AZ:AZ,MATCH(A11,Results_TabularAnalysis!A:A,0)))</f>
        <v>0</v>
      </c>
      <c r="GJ11" s="33">
        <f>IF(ISERROR(INDEX(Results_TabularAnalysis!BA:BA,MATCH(A11,Results_TabularAnalysis!A:A,0))),0,INDEX(Results_TabularAnalysis!BA:BA,MATCH(A11,Results_TabularAnalysis!A:A,0)))</f>
        <v>0</v>
      </c>
      <c r="GK11" s="33">
        <f>IF(ISERROR(INDEX(Results_TabularAnalysis!BB:BB,MATCH(A11,Results_TabularAnalysis!A:A,0))),0,INDEX(Results_TabularAnalysis!BB:BB,MATCH(A11,Results_TabularAnalysis!A:A,0)))</f>
        <v>0</v>
      </c>
      <c r="GL11" s="33">
        <f>IF(ISERROR(INDEX(Results_TabularAnalysis!BC:BC,MATCH(A11,Results_TabularAnalysis!A:A,0))),0,INDEX(Results_TabularAnalysis!BC:BC,MATCH(A11,Results_TabularAnalysis!A:A,0)))</f>
        <v>0</v>
      </c>
      <c r="GM11" s="33">
        <v>10</v>
      </c>
      <c r="GN11" s="32" t="str">
        <f t="shared" si="35"/>
        <v/>
      </c>
      <c r="GO11" s="43">
        <f t="shared" si="189"/>
        <v>0</v>
      </c>
      <c r="GP11" s="43">
        <f t="shared" si="190"/>
        <v>0</v>
      </c>
      <c r="GQ11" s="43">
        <f t="shared" si="191"/>
        <v>0</v>
      </c>
      <c r="GR11" s="43">
        <f t="shared" si="192"/>
        <v>0</v>
      </c>
      <c r="GS11" s="43">
        <f t="shared" si="193"/>
        <v>0</v>
      </c>
      <c r="GT11" s="48">
        <f t="shared" si="194"/>
        <v>0</v>
      </c>
      <c r="GU11" s="35">
        <f t="shared" si="195"/>
        <v>10</v>
      </c>
      <c r="GV11" s="35">
        <f t="shared" si="36"/>
        <v>1.7139999999999997</v>
      </c>
      <c r="GW11" s="35">
        <f t="shared" si="196"/>
        <v>1</v>
      </c>
      <c r="GX11" s="35">
        <f t="shared" si="197"/>
        <v>1</v>
      </c>
      <c r="GY11" s="35">
        <f>IF(ISERROR(INDEX(Results_TabularAnalysis!BE:BE,MATCH(A11,Results_TabularAnalysis!A:A,0))),0,INDEX(Results_TabularAnalysis!BE:BE,MATCH(A11,Results_TabularAnalysis!A:A,0)))</f>
        <v>0</v>
      </c>
      <c r="GZ11" s="35">
        <f>IF(ISERROR(INDEX(Results_TabularAnalysis!BF:BF,MATCH(A11,Results_TabularAnalysis!A:A,0))),0,INDEX(Results_TabularAnalysis!BF:BF,MATCH(A11,Results_TabularAnalysis!A:A,0)))</f>
        <v>0</v>
      </c>
      <c r="HA11" s="35">
        <f>IF(ISERROR(INDEX(Results_TabularAnalysis!BG:BG,MATCH(A11,Results_TabularAnalysis!A:A,0))),0,INDEX(Results_TabularAnalysis!BG:BG,MATCH(A11,Results_TabularAnalysis!A:A,0)))</f>
        <v>0</v>
      </c>
      <c r="HB11" s="35">
        <f>IF(ISERROR(INDEX(Results_TabularAnalysis!BH:BH,MATCH(A11,Results_TabularAnalysis!A:A,0))),0,INDEX(Results_TabularAnalysis!BH:BH,MATCH(A11,Results_TabularAnalysis!A:A,0)))</f>
        <v>0</v>
      </c>
      <c r="HC11" s="35">
        <f>IF(ISERROR(INDEX(Results_TabularAnalysis!BI:BI,MATCH(A11,Results_TabularAnalysis!A:A,0))),0,INDEX(Results_TabularAnalysis!BI:BI,MATCH(A11,Results_TabularAnalysis!A:A,0)))</f>
        <v>0</v>
      </c>
      <c r="HD11" s="35">
        <v>10</v>
      </c>
      <c r="HE11" s="36" t="str">
        <f t="shared" si="37"/>
        <v/>
      </c>
      <c r="HF11" s="37">
        <f t="shared" si="198"/>
        <v>0</v>
      </c>
      <c r="HG11" s="37">
        <f t="shared" si="199"/>
        <v>0</v>
      </c>
      <c r="HH11" s="37">
        <f t="shared" si="200"/>
        <v>0</v>
      </c>
      <c r="HI11" s="37">
        <f t="shared" si="201"/>
        <v>0</v>
      </c>
      <c r="HJ11" s="37">
        <f t="shared" si="202"/>
        <v>0</v>
      </c>
      <c r="HK11" s="50">
        <f t="shared" si="203"/>
        <v>0</v>
      </c>
      <c r="HL11" s="38">
        <f t="shared" si="204"/>
        <v>10</v>
      </c>
      <c r="HM11" s="38">
        <f t="shared" si="38"/>
        <v>1.7139999999999997</v>
      </c>
      <c r="HN11" s="38">
        <f t="shared" si="205"/>
        <v>1</v>
      </c>
      <c r="HO11" s="38">
        <f t="shared" si="206"/>
        <v>1</v>
      </c>
      <c r="HP11" s="33">
        <f>IF(ISERROR(INDEX(Results_TabularAnalysis!BK:BK,MATCH(A11,Results_TabularAnalysis!A:A,0))),0,INDEX(Results_TabularAnalysis!BK:BK,MATCH(A11,Results_TabularAnalysis!A:A,0)))</f>
        <v>0</v>
      </c>
      <c r="HQ11" s="33">
        <f>IF(ISERROR(INDEX(Results_TabularAnalysis!BL:BL,MATCH(A11,Results_TabularAnalysis!A:A,0))),0,INDEX(Results_TabularAnalysis!BL:BL,MATCH(A11,Results_TabularAnalysis!A:A,0)))</f>
        <v>0</v>
      </c>
      <c r="HR11" s="33">
        <f>IF(ISERROR(INDEX(Results_TabularAnalysis!BM:BM,MATCH(A11,Results_TabularAnalysis!A:A,0))),0,INDEX(Results_TabularAnalysis!BM:BM,MATCH(A11,Results_TabularAnalysis!A:A,0)))</f>
        <v>0</v>
      </c>
      <c r="HS11" s="33">
        <f>IF(ISERROR(INDEX(Results_TabularAnalysis!BN:BN,MATCH(A11,Results_TabularAnalysis!A:A,0))),0,INDEX(Results_TabularAnalysis!BN:BN,MATCH(A11,Results_TabularAnalysis!A:A,0)))</f>
        <v>0</v>
      </c>
      <c r="HT11" s="33">
        <f>IF(ISERROR(INDEX(Results_TabularAnalysis!BO:BO,MATCH(A11,Results_TabularAnalysis!A:A,0))),0,INDEX(Results_TabularAnalysis!BO:BO,MATCH(A11,Results_TabularAnalysis!A:A,0)))</f>
        <v>0</v>
      </c>
      <c r="HU11" s="33">
        <v>10</v>
      </c>
      <c r="HV11" s="32" t="str">
        <f t="shared" si="39"/>
        <v/>
      </c>
      <c r="HW11" s="43">
        <f t="shared" si="207"/>
        <v>0</v>
      </c>
      <c r="HX11" s="43">
        <f t="shared" si="208"/>
        <v>0</v>
      </c>
      <c r="HY11" s="43">
        <f t="shared" si="209"/>
        <v>0</v>
      </c>
      <c r="HZ11" s="43">
        <f t="shared" si="210"/>
        <v>0</v>
      </c>
      <c r="IA11" s="43">
        <f t="shared" si="211"/>
        <v>0</v>
      </c>
      <c r="IB11" s="48">
        <f t="shared" si="212"/>
        <v>0</v>
      </c>
      <c r="IC11" s="35">
        <f t="shared" si="213"/>
        <v>10</v>
      </c>
      <c r="ID11" s="35">
        <f t="shared" si="40"/>
        <v>1.7139999999999997</v>
      </c>
      <c r="IE11" s="35">
        <f t="shared" si="214"/>
        <v>1</v>
      </c>
      <c r="IF11" s="35">
        <f t="shared" si="215"/>
        <v>1</v>
      </c>
      <c r="IG11" s="35">
        <f>IF(ISERROR(INDEX(Results_TabularAnalysis!BQ:BQ,MATCH(A11,Results_TabularAnalysis!A:A,0))),0,INDEX(Results_TabularAnalysis!BQ:BQ,MATCH(A11,Results_TabularAnalysis!A:A,0)))</f>
        <v>0</v>
      </c>
      <c r="IH11" s="35">
        <f>IF(ISERROR(INDEX(Results_TabularAnalysis!BR:BR,MATCH(A11,Results_TabularAnalysis!A:A,0))),0,INDEX(Results_TabularAnalysis!BR:BR,MATCH(A11,Results_TabularAnalysis!A:A,0)))</f>
        <v>0</v>
      </c>
      <c r="II11" s="35">
        <f>IF(ISERROR(INDEX(Results_TabularAnalysis!BS:BS,MATCH(A11,Results_TabularAnalysis!A:A,0))),0,INDEX(Results_TabularAnalysis!BS:BS,MATCH(A11,Results_TabularAnalysis!A:A,0)))</f>
        <v>0</v>
      </c>
      <c r="IJ11" s="35">
        <f>IF(ISERROR(INDEX(Results_TabularAnalysis!BT:BT,MATCH(A11,Results_TabularAnalysis!A:A,0))),0,INDEX(Results_TabularAnalysis!BT:BT,MATCH(A11,Results_TabularAnalysis!A:A,0)))</f>
        <v>0</v>
      </c>
      <c r="IK11" s="35">
        <f>IF(ISERROR(INDEX(Results_TabularAnalysis!BU:BU,MATCH(A11,Results_TabularAnalysis!A:A,0))),0,INDEX(Results_TabularAnalysis!BU:BU,MATCH(A11,Results_TabularAnalysis!A:A,0)))</f>
        <v>0</v>
      </c>
      <c r="IL11" s="35">
        <v>10</v>
      </c>
      <c r="IM11" s="36" t="str">
        <f t="shared" si="41"/>
        <v/>
      </c>
      <c r="IN11" s="37">
        <f t="shared" si="216"/>
        <v>0</v>
      </c>
      <c r="IO11" s="37">
        <f t="shared" si="217"/>
        <v>0</v>
      </c>
      <c r="IP11" s="37">
        <f t="shared" si="218"/>
        <v>0</v>
      </c>
      <c r="IQ11" s="37">
        <f t="shared" si="219"/>
        <v>0</v>
      </c>
      <c r="IR11" s="37">
        <f t="shared" si="220"/>
        <v>0</v>
      </c>
      <c r="IS11" s="50">
        <f t="shared" si="221"/>
        <v>0</v>
      </c>
      <c r="IT11" s="38">
        <f t="shared" si="222"/>
        <v>10</v>
      </c>
      <c r="IU11" s="38">
        <f t="shared" si="42"/>
        <v>1.7139999999999997</v>
      </c>
      <c r="IV11" s="38">
        <f t="shared" si="223"/>
        <v>1</v>
      </c>
      <c r="IW11" s="38">
        <f t="shared" si="224"/>
        <v>1</v>
      </c>
      <c r="IX11" s="33">
        <f>IF(ISERROR(INDEX(Results_TabularAnalysis!BW:BW,MATCH(A11,Results_TabularAnalysis!A:A,0))),0,INDEX(Results_TabularAnalysis!BW:BW,MATCH(A11,Results_TabularAnalysis!A:A,0)))</f>
        <v>0</v>
      </c>
      <c r="IY11" s="33">
        <f>IF(ISERROR(INDEX(Results_TabularAnalysis!BX:BX,MATCH(A11,Results_TabularAnalysis!A:A,0))),0,INDEX(Results_TabularAnalysis!BX:BX,MATCH(A11,Results_TabularAnalysis!A:A,0)))</f>
        <v>0</v>
      </c>
      <c r="IZ11" s="33">
        <f>IF(ISERROR(INDEX(Results_TabularAnalysis!BY:BY,MATCH(A11,Results_TabularAnalysis!A:A,0))),0,INDEX(Results_TabularAnalysis!BY:BY,MATCH(A11,Results_TabularAnalysis!A:A,0)))</f>
        <v>0</v>
      </c>
      <c r="JA11" s="33">
        <f>IF(ISERROR(INDEX(Results_TabularAnalysis!BZ:BZ,MATCH(A11,Results_TabularAnalysis!A:A,0))),0,INDEX(Results_TabularAnalysis!BZ:BZ,MATCH(A11,Results_TabularAnalysis!A:A,0)))</f>
        <v>0</v>
      </c>
      <c r="JB11" s="33">
        <f>IF(ISERROR(INDEX(Results_TabularAnalysis!CA:CA,MATCH(A11,Results_TabularAnalysis!A:A,0))),0,INDEX(Results_TabularAnalysis!CA:CA,MATCH(A11,Results_TabularAnalysis!A:A,0)))</f>
        <v>0</v>
      </c>
      <c r="JC11" s="33">
        <v>10</v>
      </c>
      <c r="JD11" s="51" t="str">
        <f t="shared" si="43"/>
        <v/>
      </c>
      <c r="JE11" s="52">
        <f t="shared" si="225"/>
        <v>0</v>
      </c>
      <c r="JF11" s="52">
        <f t="shared" si="226"/>
        <v>0</v>
      </c>
      <c r="JG11" s="52">
        <f t="shared" si="227"/>
        <v>0</v>
      </c>
      <c r="JH11" s="52">
        <f t="shared" si="228"/>
        <v>0</v>
      </c>
      <c r="JI11" s="52">
        <f t="shared" si="229"/>
        <v>0</v>
      </c>
      <c r="JJ11" s="53">
        <f t="shared" si="230"/>
        <v>0</v>
      </c>
      <c r="JK11" s="35">
        <f t="shared" si="231"/>
        <v>10</v>
      </c>
      <c r="JL11" s="35">
        <f t="shared" si="44"/>
        <v>1.7139999999999997</v>
      </c>
      <c r="JM11" s="35">
        <f t="shared" si="232"/>
        <v>1</v>
      </c>
      <c r="JN11" s="35">
        <f t="shared" si="233"/>
        <v>1</v>
      </c>
      <c r="JO11" s="35">
        <f>IF(ISERROR(INDEX(Results_TabularAnalysis!CC:CC,MATCH(A11,Results_TabularAnalysis!A:A,0))),0,INDEX(Results_TabularAnalysis!CC:CC,MATCH(A11,Results_TabularAnalysis!A:A,0)))</f>
        <v>0</v>
      </c>
      <c r="JP11" s="35">
        <f>IF(ISERROR(INDEX(Results_TabularAnalysis!CD:CD,MATCH(A11,Results_TabularAnalysis!A:A,0))),0,INDEX(Results_TabularAnalysis!CD:CD,MATCH(A11,Results_TabularAnalysis!A:A,0)))</f>
        <v>0</v>
      </c>
      <c r="JQ11" s="35">
        <f>IF(ISERROR(INDEX(Results_TabularAnalysis!CE:CE,MATCH(A11,Results_TabularAnalysis!A:A,0))),0,INDEX(Results_TabularAnalysis!CE:CE,MATCH(A11,Results_TabularAnalysis!A:A,0)))</f>
        <v>0</v>
      </c>
      <c r="JR11" s="35">
        <f>IF(ISERROR(INDEX(Results_TabularAnalysis!CF:CF,MATCH(A11,Results_TabularAnalysis!A:A,0))),0,INDEX(Results_TabularAnalysis!CF:CF,MATCH(A11,Results_TabularAnalysis!A:A,0)))</f>
        <v>0</v>
      </c>
      <c r="JS11" s="35">
        <f>IF(ISERROR(INDEX(Results_TabularAnalysis!CG:CG,MATCH(A11,Results_TabularAnalysis!A:A,0))),0,INDEX(Results_TabularAnalysis!CG:CG,MATCH(A11,Results_TabularAnalysis!A:A,0)))</f>
        <v>0</v>
      </c>
      <c r="JT11" s="35">
        <v>10</v>
      </c>
      <c r="JU11" s="36" t="str">
        <f t="shared" si="45"/>
        <v/>
      </c>
      <c r="JV11" s="37">
        <f t="shared" si="234"/>
        <v>0</v>
      </c>
      <c r="JW11" s="37">
        <f t="shared" si="235"/>
        <v>0</v>
      </c>
      <c r="JX11" s="37">
        <f t="shared" si="236"/>
        <v>0</v>
      </c>
      <c r="JY11" s="37">
        <f t="shared" si="237"/>
        <v>0</v>
      </c>
      <c r="JZ11" s="37">
        <f t="shared" si="238"/>
        <v>0</v>
      </c>
      <c r="KA11" s="50">
        <f t="shared" si="239"/>
        <v>0</v>
      </c>
      <c r="KB11" s="38">
        <f t="shared" si="240"/>
        <v>10</v>
      </c>
      <c r="KC11" s="38">
        <f t="shared" si="46"/>
        <v>1.7139999999999997</v>
      </c>
      <c r="KD11" s="38">
        <f t="shared" si="241"/>
        <v>1</v>
      </c>
      <c r="KE11" s="38">
        <f t="shared" si="242"/>
        <v>1</v>
      </c>
      <c r="KF11" s="33">
        <f>IF(ISERROR(INDEX(Results_TabularAnalysis!CI:CI,MATCH(A11,Results_TabularAnalysis!A:A,0))),0,INDEX(Results_TabularAnalysis!CI:CI,MATCH(A11,Results_TabularAnalysis!A:A,0)))</f>
        <v>0</v>
      </c>
      <c r="KG11" s="33">
        <f>IF(ISERROR(INDEX(Results_TabularAnalysis!CJ:CJ,MATCH(A11,Results_TabularAnalysis!A:A,0))),0,INDEX(Results_TabularAnalysis!CJ:CJ,MATCH(A11,Results_TabularAnalysis!A:A,0)))</f>
        <v>0</v>
      </c>
      <c r="KH11" s="33">
        <f>IF(ISERROR(INDEX(Results_TabularAnalysis!CK:CK,MATCH(A11,Results_TabularAnalysis!A:A,0))),0,INDEX(Results_TabularAnalysis!CK:CK,MATCH(A11,Results_TabularAnalysis!A:A,0)))</f>
        <v>0</v>
      </c>
      <c r="KI11" s="33">
        <f>IF(ISERROR(INDEX(Results_TabularAnalysis!CL:CL,MATCH(A11,Results_TabularAnalysis!A:A,0))),0,INDEX(Results_TabularAnalysis!CL:CL,MATCH(A11,Results_TabularAnalysis!A:A,0)))</f>
        <v>0</v>
      </c>
      <c r="KJ11" s="33">
        <f>IF(ISERROR(INDEX(Results_TabularAnalysis!CM:CM,MATCH(A11,Results_TabularAnalysis!A:A,0))),0,INDEX(Results_TabularAnalysis!CM:CM,MATCH(A11,Results_TabularAnalysis!A:A,0)))</f>
        <v>0</v>
      </c>
      <c r="KK11" s="33">
        <v>10</v>
      </c>
      <c r="KL11" s="51" t="str">
        <f t="shared" si="47"/>
        <v/>
      </c>
      <c r="KM11" s="52">
        <f t="shared" si="243"/>
        <v>0</v>
      </c>
      <c r="KN11" s="52">
        <f t="shared" si="244"/>
        <v>0</v>
      </c>
      <c r="KO11" s="52">
        <f t="shared" si="245"/>
        <v>0</v>
      </c>
      <c r="KP11" s="52">
        <f t="shared" si="246"/>
        <v>0</v>
      </c>
      <c r="KQ11" s="52">
        <f t="shared" si="247"/>
        <v>0</v>
      </c>
      <c r="KR11" s="53">
        <f t="shared" si="248"/>
        <v>0</v>
      </c>
      <c r="KS11" s="35">
        <f t="shared" si="249"/>
        <v>10</v>
      </c>
      <c r="KT11" s="35">
        <f t="shared" si="48"/>
        <v>1.7139999999999997</v>
      </c>
      <c r="KU11" s="35">
        <f t="shared" si="250"/>
        <v>1</v>
      </c>
      <c r="KV11" s="35">
        <f t="shared" si="251"/>
        <v>1</v>
      </c>
      <c r="KW11" s="71">
        <f>IF(ISERROR(INDEX(Results_TabularAnalysis!CO:CO,MATCH(A11,Results_TabularAnalysis!A:A,0))),0,INDEX(Results_TabularAnalysis!CO:CO,MATCH(A11,Results_TabularAnalysis!A:A,0)))</f>
        <v>0</v>
      </c>
      <c r="KX11" s="71">
        <f>IF(ISERROR(INDEX(Results_TabularAnalysis!CP:CP,MATCH(A11,Results_TabularAnalysis!A:A,0))),0,INDEX(Results_TabularAnalysis!CP:CP,MATCH(A11,Results_TabularAnalysis!A:A,0)))</f>
        <v>0</v>
      </c>
      <c r="KY11" s="71">
        <f>IF(ISERROR(INDEX(Results_TabularAnalysis!CQ:CQ,MATCH(A11,Results_TabularAnalysis!A:A,0))),0,INDEX(Results_TabularAnalysis!CQ:CQ,MATCH(A11,Results_TabularAnalysis!A:A,0)))</f>
        <v>0</v>
      </c>
      <c r="KZ11" s="71">
        <f>IF(ISERROR(INDEX(Results_TabularAnalysis!CR:CR,MATCH(A11,Results_TabularAnalysis!A:A,0))),0,INDEX(Results_TabularAnalysis!CR:CR,MATCH(A11,Results_TabularAnalysis!A:A,0)))</f>
        <v>0</v>
      </c>
      <c r="LA11" s="71">
        <f>IF(ISERROR(INDEX(Results_TabularAnalysis!CS:CS,MATCH(A11,Results_TabularAnalysis!A:A,0))),0,INDEX(Results_TabularAnalysis!CS:CS,MATCH(A11,Results_TabularAnalysis!A:A,0)))</f>
        <v>0</v>
      </c>
      <c r="LB11" s="35">
        <v>10</v>
      </c>
      <c r="LC11" s="36" t="str">
        <f t="shared" si="49"/>
        <v/>
      </c>
      <c r="LD11" s="37">
        <f t="shared" si="50"/>
        <v>0</v>
      </c>
      <c r="LE11" s="37">
        <f t="shared" si="51"/>
        <v>0</v>
      </c>
      <c r="LF11" s="37">
        <f t="shared" si="52"/>
        <v>0</v>
      </c>
      <c r="LG11" s="37">
        <f t="shared" si="53"/>
        <v>0</v>
      </c>
      <c r="LH11" s="37">
        <f t="shared" si="54"/>
        <v>0</v>
      </c>
      <c r="LI11" s="50">
        <f t="shared" si="252"/>
        <v>0</v>
      </c>
      <c r="LJ11" s="38">
        <f t="shared" si="253"/>
        <v>10</v>
      </c>
      <c r="LK11" s="38">
        <f t="shared" si="55"/>
        <v>1.7139999999999997</v>
      </c>
      <c r="LL11" s="38">
        <f t="shared" si="254"/>
        <v>1</v>
      </c>
      <c r="LM11" s="38">
        <f t="shared" si="255"/>
        <v>1</v>
      </c>
      <c r="LN11" s="38">
        <f>IF(ISERROR(INDEX(Results_TabularAnalysis!CU:CU,MATCH(A11,Results_TabularAnalysis!A:A,0))),0,INDEX(Results_TabularAnalysis!CU:CU,MATCH(A11,Results_TabularAnalysis!A:A,0)))</f>
        <v>0</v>
      </c>
      <c r="LO11" s="33">
        <v>10</v>
      </c>
      <c r="LP11" s="51" t="str">
        <f t="shared" si="56"/>
        <v/>
      </c>
      <c r="LQ11" s="52">
        <f t="shared" si="57"/>
        <v>0</v>
      </c>
      <c r="LR11" s="35">
        <f t="shared" si="256"/>
        <v>10</v>
      </c>
      <c r="LS11" s="35">
        <f t="shared" si="58"/>
        <v>1.7139999999999997</v>
      </c>
      <c r="LT11" s="35">
        <f t="shared" si="257"/>
        <v>1</v>
      </c>
      <c r="LU11" s="35">
        <f t="shared" si="258"/>
        <v>1</v>
      </c>
      <c r="LV11" s="35">
        <f>IF(ISERROR(INDEX(Results_TabularAnalysis!CV:CV,MATCH(A11,Results_TabularAnalysis!A:A,0))),0,INDEX(Results_TabularAnalysis!CV:CV,MATCH(A11,Results_TabularAnalysis!A:A,0)))</f>
        <v>0</v>
      </c>
      <c r="LW11" s="35">
        <v>10</v>
      </c>
      <c r="LX11" s="36" t="str">
        <f t="shared" si="59"/>
        <v/>
      </c>
      <c r="LY11" s="37">
        <f t="shared" si="259"/>
        <v>0</v>
      </c>
      <c r="LZ11" s="38">
        <f t="shared" si="260"/>
        <v>10</v>
      </c>
      <c r="MA11" s="38">
        <f t="shared" si="60"/>
        <v>1.7139999999999997</v>
      </c>
      <c r="MB11" s="38">
        <f t="shared" si="261"/>
        <v>1</v>
      </c>
      <c r="MC11" s="38">
        <f t="shared" si="262"/>
        <v>1</v>
      </c>
      <c r="MD11" s="33">
        <f>IF(ISERROR(INDEX(Results_TabularAnalysis!CW:CW,MATCH(A11,Results_TabularAnalysis!A:A,0))),0,INDEX(Results_TabularAnalysis!CW:CW,MATCH(A11,Results_TabularAnalysis!A:A,0)))</f>
        <v>0</v>
      </c>
      <c r="ME11" s="33">
        <v>10</v>
      </c>
      <c r="MF11" s="51" t="str">
        <f t="shared" si="61"/>
        <v/>
      </c>
      <c r="MG11" s="52">
        <f t="shared" si="263"/>
        <v>0</v>
      </c>
      <c r="MH11" s="35">
        <f t="shared" si="264"/>
        <v>10</v>
      </c>
      <c r="MI11" s="35">
        <f t="shared" si="62"/>
        <v>1.7139999999999997</v>
      </c>
      <c r="MJ11" s="35">
        <f t="shared" si="265"/>
        <v>1</v>
      </c>
      <c r="MK11" s="35">
        <f t="shared" si="266"/>
        <v>1</v>
      </c>
      <c r="ML11" s="35">
        <f>IF(ISERROR(INDEX(Results_TabularAnalysis!CX:CX,MATCH(A11,Results_TabularAnalysis!A:A,0))),0,INDEX(Results_TabularAnalysis!CX:CX,MATCH(A11,Results_TabularAnalysis!A:A,0)))</f>
        <v>0</v>
      </c>
      <c r="MM11" s="35">
        <v>10</v>
      </c>
      <c r="MN11" s="36" t="str">
        <f t="shared" si="63"/>
        <v/>
      </c>
      <c r="MO11" s="37">
        <f t="shared" si="267"/>
        <v>0</v>
      </c>
      <c r="MP11" s="38">
        <f t="shared" si="268"/>
        <v>10</v>
      </c>
      <c r="MQ11" s="38">
        <f t="shared" si="64"/>
        <v>1.7139999999999997</v>
      </c>
      <c r="MR11" s="38">
        <f t="shared" si="269"/>
        <v>1</v>
      </c>
      <c r="MS11" s="38">
        <f t="shared" si="270"/>
        <v>1</v>
      </c>
      <c r="MT11" s="33">
        <f>IF(ISERROR(INDEX(Results_TabularAnalysis!CY:CY,MATCH(A11,Results_TabularAnalysis!A:A,0))),0,INDEX(Results_TabularAnalysis!CY:CY,MATCH(A11,Results_TabularAnalysis!A:A,0)))</f>
        <v>0</v>
      </c>
      <c r="MU11" s="33">
        <v>10</v>
      </c>
      <c r="MV11" s="51" t="str">
        <f t="shared" si="65"/>
        <v/>
      </c>
      <c r="MW11" s="52">
        <f t="shared" si="271"/>
        <v>0</v>
      </c>
      <c r="MX11" s="35">
        <f t="shared" si="272"/>
        <v>10</v>
      </c>
      <c r="MY11" s="35">
        <f t="shared" si="66"/>
        <v>1.7139999999999997</v>
      </c>
      <c r="MZ11" s="35">
        <f t="shared" si="273"/>
        <v>1</v>
      </c>
      <c r="NA11" s="35">
        <f t="shared" si="274"/>
        <v>1</v>
      </c>
      <c r="NB11" s="35">
        <f>IF(ISERROR(INDEX(Results_TabularAnalysis!CZ:CZ,MATCH(A11,Results_TabularAnalysis!A:A,0))),0,INDEX(Results_TabularAnalysis!CZ:CZ,MATCH(A11,Results_TabularAnalysis!A:A,0)))</f>
        <v>0</v>
      </c>
      <c r="NC11" s="35">
        <v>10</v>
      </c>
      <c r="ND11" s="36" t="str">
        <f t="shared" si="67"/>
        <v/>
      </c>
      <c r="NE11" s="37">
        <f t="shared" si="275"/>
        <v>0</v>
      </c>
      <c r="NF11" s="38">
        <f t="shared" si="276"/>
        <v>10</v>
      </c>
      <c r="NG11" s="38">
        <f t="shared" si="68"/>
        <v>1.7139999999999997</v>
      </c>
      <c r="NH11" s="38">
        <f t="shared" si="277"/>
        <v>1</v>
      </c>
      <c r="NI11" s="38">
        <f t="shared" si="278"/>
        <v>1</v>
      </c>
      <c r="NJ11" s="54">
        <f>IF(ISERROR(INDEX(Results_TabularAnalysis!DD:DD,MATCH(A11,Results_TabularAnalysis!A:A,0))),0,INDEX(Results_TabularAnalysis!DD:DD,MATCH(A11,Results_TabularAnalysis!A:A,0)))</f>
        <v>0</v>
      </c>
      <c r="NK11" s="54">
        <f>IF(ISERROR(INDEX(Results_TabularAnalysis!DE:DE,MATCH(A11,Results_TabularAnalysis!A:A,0))),0,INDEX(Results_TabularAnalysis!DE:DE,MATCH(A11,Results_TabularAnalysis!A:A,0)))</f>
        <v>0</v>
      </c>
      <c r="NL11" s="54">
        <f>IF(ISERROR(INDEX(Results_TabularAnalysis!DF:DF,MATCH(A11,Results_TabularAnalysis!A:A,0))),0,INDEX(Results_TabularAnalysis!DF:DF,MATCH(A11,Results_TabularAnalysis!A:A,0)))</f>
        <v>0</v>
      </c>
      <c r="NM11" s="54">
        <f>IF(ISERROR(INDEX(Results_TabularAnalysis!DG:DG,MATCH(A11,Results_TabularAnalysis!A:A,0))),0,INDEX(Results_TabularAnalysis!DG:DG,MATCH(A11,Results_TabularAnalysis!A:A,0)))</f>
        <v>0</v>
      </c>
      <c r="NN11" s="54">
        <f>IF(ISERROR(INDEX(Results_TabularAnalysis!DH:DH,MATCH(A11,Results_TabularAnalysis!A:A,0))),0,INDEX(Results_TabularAnalysis!DH:DH,MATCH(A11,Results_TabularAnalysis!A:A,0)))</f>
        <v>0</v>
      </c>
      <c r="NO11" s="33">
        <v>10</v>
      </c>
      <c r="NP11" s="32" t="str">
        <f t="shared" si="69"/>
        <v/>
      </c>
      <c r="NQ11" s="43">
        <f t="shared" si="279"/>
        <v>0</v>
      </c>
      <c r="NR11" s="43">
        <f t="shared" si="280"/>
        <v>0</v>
      </c>
      <c r="NS11" s="43">
        <f t="shared" si="281"/>
        <v>0</v>
      </c>
      <c r="NT11" s="43">
        <f t="shared" si="282"/>
        <v>0</v>
      </c>
      <c r="NU11" s="43">
        <f t="shared" si="283"/>
        <v>0</v>
      </c>
      <c r="NV11" s="55">
        <f t="shared" si="284"/>
        <v>0</v>
      </c>
      <c r="NW11" s="35">
        <f t="shared" si="285"/>
        <v>10</v>
      </c>
      <c r="NX11" s="35">
        <f t="shared" si="70"/>
        <v>1.7139999999999997</v>
      </c>
      <c r="NY11" s="35">
        <f t="shared" si="286"/>
        <v>1</v>
      </c>
      <c r="NZ11" s="35">
        <f t="shared" si="287"/>
        <v>1</v>
      </c>
      <c r="OA11" s="35">
        <f>IF(ISERROR(INDEX(Results_TabularAnalysis!DI:DI,MATCH(A11,Results_TabularAnalysis!A:A,0))),0,INDEX(Results_TabularAnalysis!DI:DI,MATCH(A11,Results_TabularAnalysis!A:A,0)))</f>
        <v>0</v>
      </c>
      <c r="OB11" s="35">
        <v>10</v>
      </c>
      <c r="OC11" s="36" t="str">
        <f t="shared" si="71"/>
        <v/>
      </c>
      <c r="OD11" s="56">
        <f t="shared" si="288"/>
        <v>0</v>
      </c>
      <c r="OE11" s="38">
        <f t="shared" si="289"/>
        <v>10</v>
      </c>
      <c r="OF11" s="38">
        <f t="shared" si="72"/>
        <v>1.7139999999999997</v>
      </c>
      <c r="OG11" s="38">
        <f t="shared" si="290"/>
        <v>1</v>
      </c>
      <c r="OH11" s="38">
        <f t="shared" si="291"/>
        <v>1</v>
      </c>
      <c r="OI11" s="33">
        <f>IF(ISERROR(INDEX(Results_TabularAnalysis!DL:DL,MATCH(A11,Results_TabularAnalysis!A:A,0))),0,INDEX(Results_TabularAnalysis!DL:DL,MATCH(A11,Results_TabularAnalysis!A:A,0)))</f>
        <v>0</v>
      </c>
      <c r="OJ11" s="33">
        <f>IF(ISERROR(INDEX(Results_TabularAnalysis!DM:DM,MATCH(A11,Results_TabularAnalysis!A:A,0))),0,INDEX(Results_TabularAnalysis!DM:DM,MATCH(A11,Results_TabularAnalysis!A:A,0)))</f>
        <v>0</v>
      </c>
      <c r="OK11" s="33">
        <f>IF(ISERROR(INDEX(Results_TabularAnalysis!DN:DN,MATCH(A11,Results_TabularAnalysis!A:A,0))),0,INDEX(Results_TabularAnalysis!DN:DN,MATCH(A11,Results_TabularAnalysis!A:A,0)))</f>
        <v>0</v>
      </c>
      <c r="OL11" s="33">
        <v>10</v>
      </c>
      <c r="OM11" s="32" t="str">
        <f t="shared" si="73"/>
        <v/>
      </c>
      <c r="ON11" s="43">
        <f t="shared" si="292"/>
        <v>0</v>
      </c>
      <c r="OO11" s="43">
        <f t="shared" si="293"/>
        <v>0</v>
      </c>
      <c r="OP11" s="43">
        <f t="shared" si="294"/>
        <v>0</v>
      </c>
      <c r="OQ11" s="48">
        <f t="shared" si="295"/>
        <v>0</v>
      </c>
      <c r="OR11" s="35">
        <f t="shared" si="296"/>
        <v>10</v>
      </c>
      <c r="OS11" s="35">
        <f t="shared" si="74"/>
        <v>1.7139999999999997</v>
      </c>
      <c r="OT11" s="35">
        <f t="shared" si="297"/>
        <v>1</v>
      </c>
      <c r="OU11" s="35">
        <f t="shared" si="298"/>
        <v>1</v>
      </c>
      <c r="OV11" s="35">
        <f>IF(ISERROR(INDEX(Results_TabularAnalysis!DP:DP,MATCH(A11,Results_TabularAnalysis!A:A,0))),0,INDEX(Results_TabularAnalysis!DP:DP,MATCH(A11,Results_TabularAnalysis!A:A,0)))</f>
        <v>0</v>
      </c>
      <c r="OW11" s="35">
        <f>IF(ISERROR(INDEX(Results_TabularAnalysis!DQ:DQ,MATCH(A11,Results_TabularAnalysis!A:A,0))),0,INDEX(Results_TabularAnalysis!DQ:DQ,MATCH(A11,Results_TabularAnalysis!A:A,0)))</f>
        <v>0</v>
      </c>
      <c r="OX11" s="35">
        <f>IF(ISERROR(INDEX(Results_TabularAnalysis!DR:DR,MATCH(A11,Results_TabularAnalysis!A:A,0))),0,INDEX(Results_TabularAnalysis!DR:DR,MATCH(A11,Results_TabularAnalysis!A:A,0)))</f>
        <v>0</v>
      </c>
      <c r="OY11" s="35">
        <v>10</v>
      </c>
      <c r="OZ11" s="36" t="str">
        <f t="shared" si="75"/>
        <v/>
      </c>
      <c r="PA11" s="37">
        <f t="shared" si="299"/>
        <v>0</v>
      </c>
      <c r="PB11" s="37">
        <f t="shared" si="300"/>
        <v>0</v>
      </c>
      <c r="PC11" s="37">
        <f t="shared" si="301"/>
        <v>0</v>
      </c>
      <c r="PD11" s="49">
        <f t="shared" si="302"/>
        <v>0</v>
      </c>
      <c r="PE11" s="38">
        <f t="shared" si="303"/>
        <v>10</v>
      </c>
      <c r="PF11" s="38">
        <f t="shared" si="76"/>
        <v>1.7139999999999997</v>
      </c>
      <c r="PG11" s="38">
        <f t="shared" si="304"/>
        <v>1</v>
      </c>
      <c r="PH11" s="38">
        <f t="shared" si="305"/>
        <v>1</v>
      </c>
      <c r="PI11" s="57">
        <f>IF(ISERROR(INDEX(Results_TabularAnalysis!EB:EB,MATCH(A11,Results_TabularAnalysis!A:A,0))),0,INDEX(Results_TabularAnalysis!EB:EB,MATCH(A11,Results_TabularAnalysis!A:A,0)))</f>
        <v>0</v>
      </c>
      <c r="PJ11" s="33">
        <f>IF(ISERROR(INDEX(Results_TabularAnalysis!DT:DT,MATCH(A11,Results_TabularAnalysis!A:A,0))),0,INDEX(Results_TabularAnalysis!DT:DT,MATCH(A11,Results_TabularAnalysis!A:A,0)))</f>
        <v>0</v>
      </c>
      <c r="PK11" s="33">
        <f>IF(ISERROR(INDEX(Results_TabularAnalysis!DU:DU,MATCH(A11,Results_TabularAnalysis!A:A,0))),0,INDEX(Results_TabularAnalysis!DU:DU,MATCH(A11,Results_TabularAnalysis!A:A,0)))</f>
        <v>0</v>
      </c>
      <c r="PL11" s="33">
        <f>IF(ISERROR(INDEX(Results_TabularAnalysis!DV:DV,MATCH(A11,Results_TabularAnalysis!A:A,0))),0,INDEX(Results_TabularAnalysis!DV:DV,MATCH(A11,Results_TabularAnalysis!A:A,0)))</f>
        <v>0</v>
      </c>
      <c r="PM11" s="33">
        <f>IF(ISERROR(INDEX(Results_TabularAnalysis!DW:DW,MATCH(A11,Results_TabularAnalysis!A:A,0))),0,INDEX(Results_TabularAnalysis!DW:DW,MATCH(A11,Results_TabularAnalysis!A:A,0)))</f>
        <v>0</v>
      </c>
      <c r="PN11" s="33">
        <f>IF(ISERROR(INDEX(Results_TabularAnalysis!DX:DX,MATCH(A11,Results_TabularAnalysis!A:A,0))),0,INDEX(Results_TabularAnalysis!DX:DX,MATCH(A11,Results_TabularAnalysis!A:A,0)))</f>
        <v>0</v>
      </c>
      <c r="PO11" s="33">
        <f>IF(ISERROR(INDEX(Results_TabularAnalysis!DY:DY,MATCH(A11,Results_TabularAnalysis!A:A,0))),0,INDEX(Results_TabularAnalysis!DY:DY,MATCH(A11,Results_TabularAnalysis!A:A,0)))</f>
        <v>0</v>
      </c>
      <c r="PP11" s="33">
        <f>IF(ISERROR(INDEX(Results_TabularAnalysis!DZ:DZ,MATCH(A11,Results_TabularAnalysis!A:A,0))),0,INDEX(Results_TabularAnalysis!DZ:DZ,MATCH(A11,Results_TabularAnalysis!A:A,0)))</f>
        <v>0</v>
      </c>
      <c r="PQ11" s="33">
        <f>IF(ISERROR(INDEX(Results_TabularAnalysis!EA:EA,MATCH(A11,Results_TabularAnalysis!A:A,0))),0,INDEX(Results_TabularAnalysis!EA:EA,MATCH(A11,Results_TabularAnalysis!A:A,0)))</f>
        <v>0</v>
      </c>
      <c r="PR11" s="38">
        <v>10</v>
      </c>
      <c r="PS11" s="32" t="str">
        <f t="shared" si="77"/>
        <v/>
      </c>
      <c r="PT11" s="58">
        <f t="shared" si="306"/>
        <v>0</v>
      </c>
      <c r="PU11" s="43">
        <f t="shared" si="307"/>
        <v>0</v>
      </c>
      <c r="PV11" s="43">
        <f t="shared" si="308"/>
        <v>0</v>
      </c>
      <c r="PW11" s="43">
        <f t="shared" si="309"/>
        <v>0</v>
      </c>
      <c r="PX11" s="43">
        <f t="shared" si="310"/>
        <v>0</v>
      </c>
      <c r="PY11" s="43">
        <f t="shared" si="311"/>
        <v>0</v>
      </c>
      <c r="PZ11" s="43">
        <f t="shared" si="312"/>
        <v>0</v>
      </c>
      <c r="QA11" s="43">
        <f t="shared" si="313"/>
        <v>0</v>
      </c>
      <c r="QB11" s="43">
        <f t="shared" si="314"/>
        <v>0</v>
      </c>
      <c r="QC11" s="35">
        <f t="shared" si="315"/>
        <v>10</v>
      </c>
      <c r="QD11" s="35">
        <f t="shared" si="78"/>
        <v>1.7139999999999997</v>
      </c>
      <c r="QE11" s="35">
        <f t="shared" si="316"/>
        <v>1</v>
      </c>
      <c r="QF11" s="35">
        <f t="shared" si="317"/>
        <v>1</v>
      </c>
      <c r="QG11" s="35">
        <f>IF(ISERROR(INDEX(Results_TabularAnalysis!EG:EG,MATCH(A11,Results_TabularAnalysis!A:A,0))),0,INDEX(Results_TabularAnalysis!EG:EG,MATCH(A11,Results_TabularAnalysis!A:A,0)))</f>
        <v>0</v>
      </c>
      <c r="QH11" s="35">
        <f>IF(ISERROR(INDEX(Results_TabularAnalysis!EE:EE,MATCH(A11,Results_TabularAnalysis!A:A,0))),0,INDEX(Results_TabularAnalysis!EE:EE,MATCH(A11,Results_TabularAnalysis!A:A,0)))</f>
        <v>0</v>
      </c>
      <c r="QI11" s="35">
        <f>IF(ISERROR(INDEX(Results_TabularAnalysis!EH:EH,MATCH(A11,Results_TabularAnalysis!A:A,0))),0,INDEX(Results_TabularAnalysis!EH:EH,MATCH(A11,Results_TabularAnalysis!A:A,0)))</f>
        <v>0</v>
      </c>
      <c r="QJ11" s="35">
        <f>IF(ISERROR(INDEX(Results_TabularAnalysis!EF:EF,MATCH(A11,Results_TabularAnalysis!A:A,0))),0,INDEX(Results_TabularAnalysis!EF:EF,MATCH(A11,Results_TabularAnalysis!A:A,0)))</f>
        <v>0</v>
      </c>
      <c r="QK11" s="35">
        <f>IF(ISERROR(INDEX(Results_TabularAnalysis!ED:ED,MATCH(A11,Results_TabularAnalysis!A:A,0))),0,INDEX(Results_TabularAnalysis!ED:ED,MATCH(A11,Results_TabularAnalysis!A:A,0)))</f>
        <v>0</v>
      </c>
      <c r="QL11" s="35">
        <v>10</v>
      </c>
      <c r="QM11" s="36" t="str">
        <f t="shared" si="79"/>
        <v/>
      </c>
      <c r="QN11" s="37">
        <f t="shared" si="318"/>
        <v>0</v>
      </c>
      <c r="QO11" s="37">
        <f t="shared" si="319"/>
        <v>0</v>
      </c>
      <c r="QP11" s="37">
        <f t="shared" si="320"/>
        <v>0</v>
      </c>
      <c r="QQ11" s="37">
        <f t="shared" si="321"/>
        <v>0</v>
      </c>
      <c r="QR11" s="37">
        <f t="shared" si="322"/>
        <v>0</v>
      </c>
      <c r="QS11" s="49">
        <f t="shared" si="323"/>
        <v>0</v>
      </c>
      <c r="QT11" s="38">
        <f t="shared" si="324"/>
        <v>10</v>
      </c>
      <c r="QU11" s="38">
        <f t="shared" si="80"/>
        <v>1.7139999999999997</v>
      </c>
      <c r="QV11" s="38">
        <f t="shared" si="325"/>
        <v>1</v>
      </c>
      <c r="QW11" s="38">
        <f t="shared" si="326"/>
        <v>1</v>
      </c>
      <c r="QX11" s="33">
        <f>IF(ISERROR(INDEX(Results_TabularAnalysis!FV:FV,MATCH(A11,Results_TabularAnalysis!A:A,0))),0,INDEX(Results_TabularAnalysis!FV:FV,MATCH(A11,Results_TabularAnalysis!A:A,0)))</f>
        <v>0</v>
      </c>
      <c r="QY11" s="33">
        <f>IF(ISERROR(INDEX(Results_TabularAnalysis!FZ:FZ,MATCH(A11,Results_TabularAnalysis!A:A,0))),0,INDEX(Results_TabularAnalysis!FZ:FZ,MATCH(A11,Results_TabularAnalysis!A:A,0)))</f>
        <v>0</v>
      </c>
      <c r="QZ11" s="33">
        <f>IF(ISERROR(INDEX(Results_TabularAnalysis!FY:FY,MATCH(A11,Results_TabularAnalysis!A:A,0))),0,INDEX(Results_TabularAnalysis!FY:FY,MATCH(A11,Results_TabularAnalysis!A:A,0)))</f>
        <v>0</v>
      </c>
      <c r="RA11" s="33">
        <f>IF(ISERROR(INDEX(Results_TabularAnalysis!FX:FX,MATCH(A11,Results_TabularAnalysis!A:A,0))),0,INDEX(Results_TabularAnalysis!FX:FX,MATCH(A11,Results_TabularAnalysis!A:A,0)))</f>
        <v>0</v>
      </c>
      <c r="RB11" s="33">
        <f>IF(ISERROR(INDEX(Results_TabularAnalysis!FW:FW,MATCH(A11,Results_TabularAnalysis!A:A,0))),0,INDEX(Results_TabularAnalysis!FW:FW,MATCH(A11,Results_TabularAnalysis!A:A,0)))</f>
        <v>0</v>
      </c>
      <c r="RC11" s="33">
        <v>10</v>
      </c>
      <c r="RD11" s="32" t="str">
        <f t="shared" si="81"/>
        <v/>
      </c>
      <c r="RE11" s="43">
        <f t="shared" si="82"/>
        <v>0</v>
      </c>
      <c r="RF11" s="43">
        <f t="shared" si="83"/>
        <v>0</v>
      </c>
      <c r="RG11" s="43">
        <f t="shared" si="84"/>
        <v>0</v>
      </c>
      <c r="RH11" s="43">
        <f t="shared" si="85"/>
        <v>0</v>
      </c>
      <c r="RI11" s="43">
        <f t="shared" si="86"/>
        <v>0</v>
      </c>
      <c r="RJ11" s="48">
        <f t="shared" si="87"/>
        <v>0</v>
      </c>
      <c r="RK11" s="35">
        <f t="shared" si="327"/>
        <v>10</v>
      </c>
      <c r="RL11" s="35">
        <f t="shared" si="88"/>
        <v>1.7139999999999997</v>
      </c>
      <c r="RM11" s="35">
        <f t="shared" si="328"/>
        <v>1</v>
      </c>
      <c r="RN11" s="35">
        <f t="shared" si="329"/>
        <v>1</v>
      </c>
      <c r="RO11" s="35">
        <f>IF(ISERROR(INDEX(Results_TabularAnalysis!HG:HG,MATCH(A11,Results_TabularAnalysis!A:A,0))),0,INDEX(Results_TabularAnalysis!HG:HG,MATCH(A11,Results_TabularAnalysis!A:A,0)))</f>
        <v>0</v>
      </c>
      <c r="RP11" s="35">
        <v>10</v>
      </c>
      <c r="RQ11" s="36" t="str">
        <f t="shared" si="89"/>
        <v/>
      </c>
      <c r="RR11" s="37">
        <f t="shared" si="330"/>
        <v>0</v>
      </c>
      <c r="RS11" s="38">
        <f t="shared" si="331"/>
        <v>10</v>
      </c>
      <c r="RT11" s="38">
        <f t="shared" si="90"/>
        <v>1.7139999999999997</v>
      </c>
      <c r="RU11" s="38">
        <f t="shared" si="332"/>
        <v>1</v>
      </c>
      <c r="RV11" s="38">
        <f t="shared" si="333"/>
        <v>1</v>
      </c>
      <c r="RW11" s="68">
        <f t="shared" si="334"/>
        <v>0</v>
      </c>
      <c r="RX11" s="33">
        <f>IF(ISERROR(INDEX(Results_TabularAnalysis!HH:HH,MATCH(A11,Results_TabularAnalysis!A:A,0))),0,INDEX(Results_TabularAnalysis!HH:HH,MATCH(A11,Results_TabularAnalysis!A:A,0)))</f>
        <v>0</v>
      </c>
      <c r="RY11" s="33">
        <f>IF(ISERROR(INDEX(Results_TabularAnalysis!HI:HI,MATCH(A11,Results_TabularAnalysis!A:A,0))),0,INDEX(Results_TabularAnalysis!HI:HI,MATCH(A11,Results_TabularAnalysis!A:A,0)))</f>
        <v>0</v>
      </c>
      <c r="RZ11" s="33">
        <f>IF(ISERROR(INDEX(Results_TabularAnalysis!HJ:HJ,MATCH(A11,Results_TabularAnalysis!A:A,0))),0,INDEX(Results_TabularAnalysis!HJ:HJ,MATCH(A11,Results_TabularAnalysis!A:A,0)))</f>
        <v>0</v>
      </c>
      <c r="SA11" s="33">
        <f>IF(ISERROR(INDEX(Results_TabularAnalysis!HK:HK,MATCH(A11,Results_TabularAnalysis!A:A,0))),0,INDEX(Results_TabularAnalysis!HK:HK,MATCH(A11,Results_TabularAnalysis!A:A,0)))</f>
        <v>0</v>
      </c>
      <c r="SB11" s="33">
        <f>IF(ISERROR(INDEX(Results_TabularAnalysis!HL:HL,MATCH(A11,Results_TabularAnalysis!A:A,0))),0,INDEX(Results_TabularAnalysis!HL:HL,MATCH(A11,Results_TabularAnalysis!A:A,0)))</f>
        <v>0</v>
      </c>
      <c r="SC11" s="33">
        <f>IF(ISERROR(INDEX(Results_TabularAnalysis!HM:HM,MATCH(A11,Results_TabularAnalysis!A:A,0))),0,INDEX(Results_TabularAnalysis!HM:HM,MATCH(A11,Results_TabularAnalysis!A:A,0)))</f>
        <v>0</v>
      </c>
      <c r="SD11" s="33">
        <f>IF(ISERROR(INDEX(Results_TabularAnalysis!HN:HN,MATCH(A11,Results_TabularAnalysis!A:A,0))),0,INDEX(Results_TabularAnalysis!HN:HN,MATCH(A11,Results_TabularAnalysis!A:A,0)))</f>
        <v>0</v>
      </c>
      <c r="SE11" s="33">
        <v>10</v>
      </c>
      <c r="SF11" s="32" t="str">
        <f t="shared" si="91"/>
        <v/>
      </c>
      <c r="SG11" s="43">
        <f t="shared" si="335"/>
        <v>0</v>
      </c>
      <c r="SH11" s="43">
        <f t="shared" si="336"/>
        <v>0</v>
      </c>
      <c r="SI11" s="43">
        <f t="shared" si="337"/>
        <v>0</v>
      </c>
      <c r="SJ11" s="43">
        <f t="shared" si="338"/>
        <v>0</v>
      </c>
      <c r="SK11" s="43">
        <f t="shared" si="339"/>
        <v>0</v>
      </c>
      <c r="SL11" s="43">
        <f t="shared" si="340"/>
        <v>0</v>
      </c>
      <c r="SM11" s="43">
        <f t="shared" si="341"/>
        <v>0</v>
      </c>
      <c r="SN11" s="48">
        <f t="shared" si="342"/>
        <v>0</v>
      </c>
      <c r="SO11" s="62">
        <f t="shared" si="343"/>
        <v>10</v>
      </c>
      <c r="SP11" s="62">
        <f t="shared" si="92"/>
        <v>1.7139999999999997</v>
      </c>
      <c r="SQ11" s="62">
        <f t="shared" si="344"/>
        <v>1</v>
      </c>
      <c r="SR11" s="62">
        <f t="shared" si="345"/>
        <v>1</v>
      </c>
      <c r="SS11" s="62">
        <f>IF(ISERROR(INDEX(Results_TabularAnalysis!HP:HP,MATCH(A11,Results_TabularAnalysis!A:A,0))),0,INDEX(Results_TabularAnalysis!HP:HP,MATCH(A11,Results_TabularAnalysis!A:A,0)))</f>
        <v>0</v>
      </c>
      <c r="ST11" s="62">
        <f>IF(ISERROR(INDEX(Results_TabularAnalysis!HQ:HQ,MATCH(A11,Results_TabularAnalysis!A:A,0))),0,INDEX(Results_TabularAnalysis!HQ:HQ,MATCH(A11,Results_TabularAnalysis!A:A,0)))</f>
        <v>0</v>
      </c>
      <c r="SU11" s="62">
        <f>IF(ISERROR(INDEX(Results_TabularAnalysis!HR:HR,MATCH(A11,Results_TabularAnalysis!A:A,0))),0,INDEX(Results_TabularAnalysis!HR:HR,MATCH(A11,Results_TabularAnalysis!A:A,0)))</f>
        <v>0</v>
      </c>
      <c r="SV11" s="62">
        <f>IF(ISERROR(INDEX(Results_TabularAnalysis!HS:HS,MATCH(A11,Results_TabularAnalysis!A:A,0))),0,INDEX(Results_TabularAnalysis!HS:HS,MATCH(A11,Results_TabularAnalysis!A:A,0)))</f>
        <v>0</v>
      </c>
      <c r="SW11" s="62">
        <f>IF(ISERROR(INDEX(Results_TabularAnalysis!HT:HT,MATCH(A11,Results_TabularAnalysis!A:A,0))),0,INDEX(Results_TabularAnalysis!HT:HT,MATCH(A11,Results_TabularAnalysis!A:A,0)))</f>
        <v>0</v>
      </c>
      <c r="SX11" s="62">
        <f>IF(ISERROR(INDEX(Results_TabularAnalysis!HU:HU,MATCH(A11,Results_TabularAnalysis!A:A,0))),0,INDEX(Results_TabularAnalysis!HU:HU,MATCH(A11,Results_TabularAnalysis!A:A,0)))</f>
        <v>0</v>
      </c>
      <c r="SY11" s="62">
        <f>IF(ISERROR(INDEX(Results_TabularAnalysis!HV:HV,MATCH(A11,Results_TabularAnalysis!A:A,0))),0,INDEX(Results_TabularAnalysis!HV:HV,MATCH(A11,Results_TabularAnalysis!A:A,0)))</f>
        <v>0</v>
      </c>
      <c r="SZ11" s="62">
        <f>IF(ISERROR(INDEX(Results_TabularAnalysis!HW:HW,MATCH(A11,Results_TabularAnalysis!A:A,0))),0,INDEX(Results_TabularAnalysis!HW:HW,MATCH(A11,Results_TabularAnalysis!A:A,0)))</f>
        <v>0</v>
      </c>
      <c r="TA11" s="62">
        <v>10</v>
      </c>
      <c r="TB11" s="63" t="str">
        <f t="shared" si="93"/>
        <v/>
      </c>
      <c r="TC11" s="64">
        <f t="shared" si="346"/>
        <v>0</v>
      </c>
      <c r="TD11" s="64">
        <f t="shared" si="347"/>
        <v>0</v>
      </c>
      <c r="TE11" s="64">
        <f t="shared" si="348"/>
        <v>0</v>
      </c>
      <c r="TF11" s="64">
        <f t="shared" si="349"/>
        <v>0</v>
      </c>
      <c r="TG11" s="64">
        <f t="shared" si="350"/>
        <v>0</v>
      </c>
      <c r="TH11" s="64">
        <f t="shared" si="351"/>
        <v>0</v>
      </c>
      <c r="TI11" s="64">
        <f t="shared" si="352"/>
        <v>0</v>
      </c>
      <c r="TJ11" s="64">
        <f t="shared" si="353"/>
        <v>0</v>
      </c>
      <c r="TK11" s="49">
        <f t="shared" si="354"/>
        <v>0</v>
      </c>
    </row>
    <row r="12" spans="1:531" s="32" customFormat="1" ht="11.25" x14ac:dyDescent="0.2">
      <c r="A12" s="32" t="str">
        <f>IF(Selection_Tool!E12="X",Selection_Tool!A12,"")</f>
        <v/>
      </c>
      <c r="B12" s="33">
        <v>0.71899999999999975</v>
      </c>
      <c r="C12" s="35">
        <f t="shared" si="94"/>
        <v>11</v>
      </c>
      <c r="D12" s="35">
        <f t="shared" si="95"/>
        <v>1.7189999999999999</v>
      </c>
      <c r="E12" s="35">
        <f t="shared" si="96"/>
        <v>1</v>
      </c>
      <c r="F12" s="35">
        <f t="shared" si="97"/>
        <v>1</v>
      </c>
      <c r="G12" s="35">
        <f>IF(ISERROR(INDEX(Results_TabularAnalysis!E:E,MATCH(A12,Results_TabularAnalysis!A:A,0))),0,INDEX(Results_TabularAnalysis!E:E,MATCH(A12,Results_TabularAnalysis!A:A,0)))</f>
        <v>0</v>
      </c>
      <c r="H12" s="35">
        <f>IF(ISERROR(INDEX(Results_TabularAnalysis!F:F,MATCH(A12,Results_TabularAnalysis!A:A,0))),0,INDEX(Results_TabularAnalysis!F:F,MATCH(A12,Results_TabularAnalysis!A:A,0)))</f>
        <v>0</v>
      </c>
      <c r="I12" s="35">
        <v>11</v>
      </c>
      <c r="J12" s="36" t="str">
        <f t="shared" si="0"/>
        <v/>
      </c>
      <c r="K12" s="37">
        <f t="shared" si="98"/>
        <v>0</v>
      </c>
      <c r="L12" s="37">
        <f t="shared" si="99"/>
        <v>0</v>
      </c>
      <c r="M12" s="35">
        <f t="shared" si="100"/>
        <v>0</v>
      </c>
      <c r="N12" s="38">
        <f t="shared" si="101"/>
        <v>11</v>
      </c>
      <c r="O12" s="38">
        <f t="shared" si="1"/>
        <v>1.7189999999999999</v>
      </c>
      <c r="P12" s="38">
        <f t="shared" si="102"/>
        <v>1</v>
      </c>
      <c r="Q12" s="38">
        <f t="shared" si="103"/>
        <v>1</v>
      </c>
      <c r="R12" s="33">
        <f>IF(ISERROR(INDEX(Results_TabularAnalysis!H:H,MATCH(A12,Results_TabularAnalysis!A:A,0))),0,INDEX(Results_TabularAnalysis!H:H,MATCH(A12,Results_TabularAnalysis!A:A,0)))</f>
        <v>0</v>
      </c>
      <c r="S12" s="33">
        <v>11</v>
      </c>
      <c r="T12" s="41" t="str">
        <f t="shared" si="2"/>
        <v/>
      </c>
      <c r="U12" s="34">
        <f t="shared" si="3"/>
        <v>0</v>
      </c>
      <c r="V12" s="35">
        <f t="shared" si="104"/>
        <v>11</v>
      </c>
      <c r="W12" s="35">
        <f t="shared" si="4"/>
        <v>1.7189999999999999</v>
      </c>
      <c r="X12" s="35">
        <f t="shared" si="105"/>
        <v>1</v>
      </c>
      <c r="Y12" s="35">
        <f t="shared" si="106"/>
        <v>1</v>
      </c>
      <c r="Z12" s="35">
        <f>IF(ISERROR(INDEX(Results_TabularAnalysis!I:I,MATCH(A12,Results_TabularAnalysis!A:A,0))),0,INDEX(Results_TabularAnalysis!I:I,MATCH(A12,Results_TabularAnalysis!A:A,0)))</f>
        <v>0</v>
      </c>
      <c r="AA12" s="35">
        <v>11</v>
      </c>
      <c r="AB12" s="36" t="str">
        <f t="shared" si="5"/>
        <v/>
      </c>
      <c r="AC12" s="42">
        <f t="shared" si="107"/>
        <v>0</v>
      </c>
      <c r="AD12" s="33">
        <f t="shared" si="108"/>
        <v>11</v>
      </c>
      <c r="AE12" s="38">
        <f t="shared" si="6"/>
        <v>1.7189999999999999</v>
      </c>
      <c r="AF12" s="33">
        <f t="shared" si="109"/>
        <v>1</v>
      </c>
      <c r="AG12" s="33">
        <f t="shared" si="110"/>
        <v>1</v>
      </c>
      <c r="AH12" s="33">
        <f>IF(ISERROR(INDEX(Results_TabularAnalysis!J:J,MATCH(A12,Results_TabularAnalysis!A:A,0))),0,INDEX(Results_TabularAnalysis!J:J,MATCH(A12,Results_TabularAnalysis!A:A,0)))</f>
        <v>0</v>
      </c>
      <c r="AI12" s="33">
        <v>11</v>
      </c>
      <c r="AJ12" s="32" t="str">
        <f t="shared" si="7"/>
        <v/>
      </c>
      <c r="AK12" s="34">
        <f t="shared" si="111"/>
        <v>0</v>
      </c>
      <c r="AL12" s="35">
        <f t="shared" si="112"/>
        <v>11</v>
      </c>
      <c r="AM12" s="35">
        <f t="shared" si="8"/>
        <v>1.7189999999999999</v>
      </c>
      <c r="AN12" s="35">
        <f t="shared" si="113"/>
        <v>1</v>
      </c>
      <c r="AO12" s="35">
        <f t="shared" si="114"/>
        <v>1</v>
      </c>
      <c r="AP12" s="35">
        <f>IF(ISERROR(INDEX(Results_TabularAnalysis!K:K,MATCH(A12,Results_TabularAnalysis!A:A,0))),0,INDEX(Results_TabularAnalysis!K:K,MATCH(A12,Results_TabularAnalysis!A:A,0)))</f>
        <v>0</v>
      </c>
      <c r="AQ12" s="35">
        <v>11</v>
      </c>
      <c r="AR12" s="36" t="str">
        <f t="shared" si="9"/>
        <v/>
      </c>
      <c r="AS12" s="42">
        <f t="shared" si="115"/>
        <v>0</v>
      </c>
      <c r="AT12" s="33">
        <f t="shared" si="116"/>
        <v>11</v>
      </c>
      <c r="AU12" s="33">
        <f t="shared" si="10"/>
        <v>1.7189999999999999</v>
      </c>
      <c r="AV12" s="33">
        <f t="shared" si="117"/>
        <v>1</v>
      </c>
      <c r="AW12" s="33">
        <f t="shared" si="118"/>
        <v>1</v>
      </c>
      <c r="AX12" s="33">
        <f>IF(ISERROR(INDEX(Results_TabularAnalysis!L:L,MATCH(A12,Results_TabularAnalysis!A:A,0))),0,INDEX(Results_TabularAnalysis!L:L,MATCH(A12,Results_TabularAnalysis!A:A,0)))</f>
        <v>0</v>
      </c>
      <c r="AY12" s="33">
        <v>11</v>
      </c>
      <c r="AZ12" s="32" t="str">
        <f t="shared" si="11"/>
        <v/>
      </c>
      <c r="BA12" s="34">
        <f t="shared" si="119"/>
        <v>0</v>
      </c>
      <c r="BB12" s="35">
        <f t="shared" si="120"/>
        <v>11</v>
      </c>
      <c r="BC12" s="35">
        <f t="shared" si="12"/>
        <v>1.7189999999999999</v>
      </c>
      <c r="BD12" s="35">
        <f t="shared" si="355"/>
        <v>1</v>
      </c>
      <c r="BE12" s="35">
        <f t="shared" si="356"/>
        <v>1</v>
      </c>
      <c r="BF12" s="35">
        <f>IF(ISERROR(INDEX(Results_TabularAnalysis!M:M,MATCH(A12,Results_TabularAnalysis!A:A,0))),0,INDEX(Results_TabularAnalysis!M:M,MATCH(A12,Results_TabularAnalysis!A:A,0)))</f>
        <v>0</v>
      </c>
      <c r="BG12" s="35">
        <v>11</v>
      </c>
      <c r="BH12" s="36" t="str">
        <f t="shared" si="13"/>
        <v/>
      </c>
      <c r="BI12" s="42">
        <f t="shared" si="121"/>
        <v>0</v>
      </c>
      <c r="BJ12" s="33">
        <f t="shared" si="122"/>
        <v>11</v>
      </c>
      <c r="BK12" s="33">
        <f t="shared" si="14"/>
        <v>1.7189999999999999</v>
      </c>
      <c r="BL12" s="33">
        <f t="shared" si="123"/>
        <v>1</v>
      </c>
      <c r="BM12" s="33">
        <f t="shared" si="124"/>
        <v>1</v>
      </c>
      <c r="BN12" s="33">
        <f>IF(ISERROR(INDEX(Results_TabularAnalysis!N:N,MATCH(A12,Results_TabularAnalysis!A:A,0))),0,INDEX(Results_TabularAnalysis!N:N,MATCH(A12,Results_TabularAnalysis!A:A,0)))</f>
        <v>0</v>
      </c>
      <c r="BO12" s="33">
        <v>11</v>
      </c>
      <c r="BP12" s="32" t="str">
        <f t="shared" si="15"/>
        <v/>
      </c>
      <c r="BQ12" s="34">
        <f t="shared" si="125"/>
        <v>0</v>
      </c>
      <c r="BR12" s="35">
        <f t="shared" si="126"/>
        <v>11</v>
      </c>
      <c r="BS12" s="35">
        <f t="shared" si="16"/>
        <v>1.7189999999999999</v>
      </c>
      <c r="BT12" s="35">
        <f t="shared" si="127"/>
        <v>1</v>
      </c>
      <c r="BU12" s="35">
        <f t="shared" si="128"/>
        <v>1</v>
      </c>
      <c r="BV12" s="35">
        <f>IF(ISERROR(INDEX(Results_TabularAnalysis!O:O,MATCH(A12,Results_TabularAnalysis!A:A,0))),0,INDEX(Results_TabularAnalysis!O:O,MATCH(A12,Results_TabularAnalysis!A:A,0)))</f>
        <v>0</v>
      </c>
      <c r="BW12" s="35">
        <v>11</v>
      </c>
      <c r="BX12" s="36" t="str">
        <f t="shared" si="17"/>
        <v/>
      </c>
      <c r="BY12" s="42">
        <f t="shared" si="129"/>
        <v>0</v>
      </c>
      <c r="BZ12" s="33">
        <f t="shared" si="130"/>
        <v>11</v>
      </c>
      <c r="CA12" s="33">
        <f t="shared" si="18"/>
        <v>1.7189999999999999</v>
      </c>
      <c r="CB12" s="33">
        <f t="shared" si="131"/>
        <v>1</v>
      </c>
      <c r="CC12" s="33">
        <f t="shared" si="132"/>
        <v>1</v>
      </c>
      <c r="CD12" s="33">
        <f>IF(ISERROR(INDEX(Results_TabularAnalysis!P:P,MATCH(A12,Results_TabularAnalysis!A:A,0))),0,INDEX(Results_TabularAnalysis!P:P,MATCH(A12,Results_TabularAnalysis!A:A,0)))</f>
        <v>0</v>
      </c>
      <c r="CE12" s="33">
        <v>11</v>
      </c>
      <c r="CF12" s="32" t="str">
        <f t="shared" si="19"/>
        <v/>
      </c>
      <c r="CG12" s="34">
        <f t="shared" si="133"/>
        <v>0</v>
      </c>
      <c r="CH12" s="35">
        <f t="shared" si="134"/>
        <v>11</v>
      </c>
      <c r="CI12" s="35">
        <f t="shared" si="20"/>
        <v>1.7189999999999999</v>
      </c>
      <c r="CJ12" s="35">
        <f t="shared" si="135"/>
        <v>1</v>
      </c>
      <c r="CK12" s="35">
        <f t="shared" si="136"/>
        <v>1</v>
      </c>
      <c r="CL12" s="35">
        <f>IF(ISERROR(INDEX(Results_TabularAnalysis!Q:Q,MATCH(A12,Results_TabularAnalysis!A:A,0))),0,INDEX(Results_TabularAnalysis!Q:Q,MATCH(A12,Results_TabularAnalysis!A:A,0)))</f>
        <v>0</v>
      </c>
      <c r="CM12" s="35">
        <v>11</v>
      </c>
      <c r="CN12" s="36" t="str">
        <f t="shared" si="21"/>
        <v/>
      </c>
      <c r="CO12" s="42">
        <f t="shared" si="137"/>
        <v>0</v>
      </c>
      <c r="CP12" s="33">
        <f t="shared" si="138"/>
        <v>11</v>
      </c>
      <c r="CQ12" s="33">
        <f t="shared" si="22"/>
        <v>1.7189999999999999</v>
      </c>
      <c r="CR12" s="33">
        <f t="shared" si="139"/>
        <v>1</v>
      </c>
      <c r="CS12" s="33">
        <f t="shared" si="140"/>
        <v>1</v>
      </c>
      <c r="CT12" s="33">
        <f>IF(ISERROR(INDEX(Results_TabularAnalysis!R:R,MATCH(A12,Results_TabularAnalysis!A:A,0))),0,INDEX(Results_TabularAnalysis!R:R,MATCH(A12,Results_TabularAnalysis!A:A,0)))</f>
        <v>0</v>
      </c>
      <c r="CU12" s="33">
        <v>11</v>
      </c>
      <c r="CV12" s="32" t="str">
        <f t="shared" si="23"/>
        <v/>
      </c>
      <c r="CW12" s="34">
        <f t="shared" si="141"/>
        <v>0</v>
      </c>
      <c r="CX12" s="35">
        <f t="shared" si="142"/>
        <v>11</v>
      </c>
      <c r="CY12" s="35">
        <f t="shared" si="24"/>
        <v>1.7189999999999999</v>
      </c>
      <c r="CZ12" s="35">
        <f t="shared" si="143"/>
        <v>1</v>
      </c>
      <c r="DA12" s="35">
        <f t="shared" si="144"/>
        <v>1</v>
      </c>
      <c r="DB12" s="35">
        <f>IF(ISERROR(INDEX(Results_TabularAnalysis!U:U,MATCH(A12,Results_TabularAnalysis!A:A,0))),0,INDEX(Results_TabularAnalysis!U:U,MATCH(A12,Results_TabularAnalysis!A:A,0)))</f>
        <v>0</v>
      </c>
      <c r="DC12" s="35">
        <f>IF(ISERROR(INDEX(Results_TabularAnalysis!V:V,MATCH(A12,Results_TabularAnalysis!A:A,0))),0,INDEX(Results_TabularAnalysis!V:V,MATCH(A12,Results_TabularAnalysis!A:A,0)))</f>
        <v>0</v>
      </c>
      <c r="DD12" s="35">
        <f>IF(ISERROR(INDEX(Results_TabularAnalysis!W:W,MATCH(A12,Results_TabularAnalysis!A:A,0))),0,INDEX(Results_TabularAnalysis!W:W,MATCH(A12,Results_TabularAnalysis!A:A,0)))</f>
        <v>0</v>
      </c>
      <c r="DE12" s="35">
        <v>11</v>
      </c>
      <c r="DF12" s="36" t="str">
        <f t="shared" si="25"/>
        <v/>
      </c>
      <c r="DG12" s="37">
        <f t="shared" si="145"/>
        <v>0</v>
      </c>
      <c r="DH12" s="37">
        <f t="shared" si="146"/>
        <v>0</v>
      </c>
      <c r="DI12" s="37">
        <f t="shared" si="147"/>
        <v>0</v>
      </c>
      <c r="DJ12" s="33">
        <f t="shared" si="148"/>
        <v>11</v>
      </c>
      <c r="DK12" s="33">
        <f t="shared" si="26"/>
        <v>1.7189999999999999</v>
      </c>
      <c r="DL12" s="33">
        <f t="shared" si="149"/>
        <v>1</v>
      </c>
      <c r="DM12" s="33">
        <f t="shared" si="150"/>
        <v>1</v>
      </c>
      <c r="DN12" s="33">
        <f>IF(ISERROR(INDEX(Results_TabularAnalysis!Y:Y,MATCH(A12,Results_TabularAnalysis!A:A,0))),0,INDEX(Results_TabularAnalysis!Y:Y,MATCH(A12,Results_TabularAnalysis!A:A,0)))</f>
        <v>0</v>
      </c>
      <c r="DO12" s="33">
        <f>IF(ISERROR(INDEX(Results_TabularAnalysis!Z:Z,MATCH(A12,Results_TabularAnalysis!A:A,0))),0,INDEX(Results_TabularAnalysis!Z:Z,MATCH(A12,Results_TabularAnalysis!A:A,0)))</f>
        <v>0</v>
      </c>
      <c r="DP12" s="33">
        <f>IF(ISERROR(INDEX(Results_TabularAnalysis!AA:AA,MATCH(A12,Results_TabularAnalysis!A:A,0))),0,INDEX(Results_TabularAnalysis!AA:AA,MATCH(A12,Results_TabularAnalysis!A:A,0)))</f>
        <v>0</v>
      </c>
      <c r="DQ12" s="33">
        <f>IF(ISERROR(INDEX(Results_TabularAnalysis!AB:AB,MATCH(A12,Results_TabularAnalysis!A:A,0))),0,INDEX(Results_TabularAnalysis!AB:AB,MATCH(A12,Results_TabularAnalysis!A:A,0)))</f>
        <v>0</v>
      </c>
      <c r="DR12" s="33">
        <v>11</v>
      </c>
      <c r="DS12" s="32" t="str">
        <f t="shared" si="27"/>
        <v/>
      </c>
      <c r="DT12" s="43">
        <f t="shared" si="151"/>
        <v>0</v>
      </c>
      <c r="DU12" s="43">
        <f t="shared" si="152"/>
        <v>0</v>
      </c>
      <c r="DV12" s="43">
        <f t="shared" si="153"/>
        <v>0</v>
      </c>
      <c r="DW12" s="43">
        <f t="shared" si="154"/>
        <v>0</v>
      </c>
      <c r="DX12" s="35">
        <f t="shared" si="155"/>
        <v>11</v>
      </c>
      <c r="DY12" s="35">
        <f t="shared" si="28"/>
        <v>1.7189999999999999</v>
      </c>
      <c r="DZ12" s="35">
        <f t="shared" si="156"/>
        <v>1</v>
      </c>
      <c r="EA12" s="35">
        <f t="shared" si="157"/>
        <v>1</v>
      </c>
      <c r="EB12" s="35">
        <f>IF(ISERROR(INDEX(Results_TabularAnalysis!AD:AD,MATCH(A12,Results_TabularAnalysis!A:A,0))),0,INDEX(Results_TabularAnalysis!AD:AD,MATCH(A12,Results_TabularAnalysis!A:A,0)))</f>
        <v>0</v>
      </c>
      <c r="EC12" s="35">
        <f>IF(ISERROR(INDEX(Results_TabularAnalysis!AE:AE,MATCH(A12,Results_TabularAnalysis!A:A,0))),0,INDEX(Results_TabularAnalysis!AE:AE,MATCH(A12,Results_TabularAnalysis!A:A,0)))</f>
        <v>0</v>
      </c>
      <c r="ED12" s="35">
        <f>IF(ISERROR(INDEX(Results_TabularAnalysis!AF:AF,MATCH(A12,Results_TabularAnalysis!A:A,0))),0,INDEX(Results_TabularAnalysis!AF:AF,MATCH(A12,Results_TabularAnalysis!A:A,0)))</f>
        <v>0</v>
      </c>
      <c r="EE12" s="35">
        <f>IF(ISERROR(INDEX(Results_TabularAnalysis!AG:AG,MATCH(A12,Results_TabularAnalysis!A:A,0))),0,INDEX(Results_TabularAnalysis!AG:AG,MATCH(A12,Results_TabularAnalysis!A:A,0)))</f>
        <v>0</v>
      </c>
      <c r="EF12" s="35">
        <f>IF(ISERROR(INDEX(Results_TabularAnalysis!AH:AH,MATCH(A12,Results_TabularAnalysis!A:A,0))),0,INDEX(Results_TabularAnalysis!AH:AH,MATCH(A12,Results_TabularAnalysis!A:A,0)))</f>
        <v>0</v>
      </c>
      <c r="EG12" s="35">
        <f>IF(ISERROR(INDEX(Results_TabularAnalysis!AI:AI,MATCH(A12,Results_TabularAnalysis!A:A,0))),0,INDEX(Results_TabularAnalysis!AI:AI,MATCH(A12,Results_TabularAnalysis!A:A,0)))</f>
        <v>0</v>
      </c>
      <c r="EH12" s="35">
        <f>IF(ISERROR(INDEX(Results_TabularAnalysis!AJ:AJ,MATCH(A12,Results_TabularAnalysis!A:A,0))),0,INDEX(Results_TabularAnalysis!AJ:AJ,MATCH(A12,Results_TabularAnalysis!A:A,0)))</f>
        <v>0</v>
      </c>
      <c r="EI12" s="35">
        <v>11</v>
      </c>
      <c r="EJ12" s="36" t="str">
        <f t="shared" si="29"/>
        <v/>
      </c>
      <c r="EK12" s="37">
        <f t="shared" si="158"/>
        <v>0</v>
      </c>
      <c r="EL12" s="37">
        <f t="shared" si="159"/>
        <v>0</v>
      </c>
      <c r="EM12" s="37">
        <f t="shared" si="160"/>
        <v>0</v>
      </c>
      <c r="EN12" s="37">
        <f t="shared" si="161"/>
        <v>0</v>
      </c>
      <c r="EO12" s="37">
        <f t="shared" si="162"/>
        <v>0</v>
      </c>
      <c r="EP12" s="37">
        <f t="shared" si="163"/>
        <v>0</v>
      </c>
      <c r="EQ12" s="37">
        <f t="shared" si="164"/>
        <v>0</v>
      </c>
      <c r="ER12" s="44">
        <f t="shared" si="165"/>
        <v>0</v>
      </c>
      <c r="ES12" s="33">
        <f t="shared" si="166"/>
        <v>11</v>
      </c>
      <c r="ET12" s="33">
        <f t="shared" si="30"/>
        <v>1.7189999999999999</v>
      </c>
      <c r="EU12" s="33">
        <f t="shared" si="167"/>
        <v>1</v>
      </c>
      <c r="EV12" s="33">
        <f t="shared" si="168"/>
        <v>1</v>
      </c>
      <c r="EW12" s="70">
        <f t="shared" si="169"/>
        <v>0</v>
      </c>
      <c r="EX12" s="33">
        <f>IF(ISERROR(INDEX(Results_TabularAnalysis!AL:AL,MATCH(A12,Results_TabularAnalysis!A:A,0))),0,INDEX(Results_TabularAnalysis!AL:AL,MATCH(A12,Results_TabularAnalysis!A:A,0)))</f>
        <v>0</v>
      </c>
      <c r="EY12" s="33">
        <f>IF(ISERROR(INDEX(Results_TabularAnalysis!AM:AM,MATCH(A12,Results_TabularAnalysis!A:A,0))),0,INDEX(Results_TabularAnalysis!AM:AM,MATCH(A12,Results_TabularAnalysis!A:A,0)))</f>
        <v>0</v>
      </c>
      <c r="EZ12" s="33">
        <f>IF(ISERROR(INDEX(Results_TabularAnalysis!AN:AN,MATCH(A12,Results_TabularAnalysis!A:A,0))),0,INDEX(Results_TabularAnalysis!AN:AN,MATCH(A12,Results_TabularAnalysis!A:A,0)))</f>
        <v>0</v>
      </c>
      <c r="FA12" s="33">
        <f>IF(ISERROR(INDEX(Results_TabularAnalysis!AO:AO,MATCH(A12,Results_TabularAnalysis!A:A,0))),0,INDEX(Results_TabularAnalysis!AO:AO,MATCH(A12,Results_TabularAnalysis!A:A,0)))</f>
        <v>0</v>
      </c>
      <c r="FB12" s="33">
        <f>IF(ISERROR(INDEX(Results_TabularAnalysis!AP:AP,MATCH(A12,Results_TabularAnalysis!A:A,0))),0,INDEX(Results_TabularAnalysis!AP:AP,MATCH(A12,Results_TabularAnalysis!A:A,0)))</f>
        <v>0</v>
      </c>
      <c r="FC12" s="33">
        <f>IF(ISERROR(INDEX(Results_TabularAnalysis!AQ:AQ,MATCH(A12,Results_TabularAnalysis!A:A,0))),0,INDEX(Results_TabularAnalysis!AQ:AQ,MATCH(A12,Results_TabularAnalysis!A:A,0)))</f>
        <v>0</v>
      </c>
      <c r="FD12" s="33">
        <v>11</v>
      </c>
      <c r="FE12" s="32" t="str">
        <f t="shared" si="31"/>
        <v/>
      </c>
      <c r="FF12" s="43">
        <f t="shared" si="170"/>
        <v>0</v>
      </c>
      <c r="FG12" s="43">
        <f t="shared" si="171"/>
        <v>0</v>
      </c>
      <c r="FH12" s="43">
        <f t="shared" si="172"/>
        <v>0</v>
      </c>
      <c r="FI12" s="43">
        <f t="shared" si="173"/>
        <v>0</v>
      </c>
      <c r="FJ12" s="43">
        <f t="shared" si="174"/>
        <v>0</v>
      </c>
      <c r="FK12" s="43">
        <f t="shared" si="175"/>
        <v>0</v>
      </c>
      <c r="FL12" s="47">
        <f t="shared" si="176"/>
        <v>0</v>
      </c>
      <c r="FM12" s="35">
        <f t="shared" si="177"/>
        <v>11</v>
      </c>
      <c r="FN12" s="35">
        <f t="shared" si="32"/>
        <v>1.7189999999999999</v>
      </c>
      <c r="FO12" s="35">
        <f t="shared" si="178"/>
        <v>1</v>
      </c>
      <c r="FP12" s="35">
        <f t="shared" si="179"/>
        <v>1</v>
      </c>
      <c r="FQ12" s="35">
        <f>IF(ISERROR(INDEX(Results_TabularAnalysis!AS:AS,MATCH(A12,Results_TabularAnalysis!A:A,0))),0,INDEX(Results_TabularAnalysis!AS:AS,MATCH(A12,Results_TabularAnalysis!A:A,0)))</f>
        <v>0</v>
      </c>
      <c r="FR12" s="35">
        <f>IF(ISERROR(INDEX(Results_TabularAnalysis!AT:AT,MATCH(A12,Results_TabularAnalysis!A:A,0))),0,INDEX(Results_TabularAnalysis!AT:AT,MATCH(A12,Results_TabularAnalysis!A:A,0)))</f>
        <v>0</v>
      </c>
      <c r="FS12" s="35">
        <f>IF(ISERROR(INDEX(Results_TabularAnalysis!AU:AU,MATCH(A12,Results_TabularAnalysis!A:A,0))),0,INDEX(Results_TabularAnalysis!AU:AU,MATCH(A12,Results_TabularAnalysis!A:A,0)))</f>
        <v>0</v>
      </c>
      <c r="FT12" s="35">
        <f>IF(ISERROR(INDEX(Results_TabularAnalysis!AV:AV,MATCH(A12,Results_TabularAnalysis!A:A,0))),0,INDEX(Results_TabularAnalysis!AV:AV,MATCH(A12,Results_TabularAnalysis!A:A,0)))</f>
        <v>0</v>
      </c>
      <c r="FU12" s="35">
        <f>IF(ISERROR(INDEX(Results_TabularAnalysis!AW:AW,MATCH(A12,Results_TabularAnalysis!A:A,0))),0,INDEX(Results_TabularAnalysis!AW:AW,MATCH(A12,Results_TabularAnalysis!A:A,0)))</f>
        <v>0</v>
      </c>
      <c r="FV12" s="35">
        <v>11</v>
      </c>
      <c r="FW12" s="36" t="str">
        <f t="shared" si="33"/>
        <v/>
      </c>
      <c r="FX12" s="37">
        <f t="shared" si="180"/>
        <v>0</v>
      </c>
      <c r="FY12" s="37">
        <f t="shared" si="181"/>
        <v>0</v>
      </c>
      <c r="FZ12" s="37">
        <f t="shared" si="182"/>
        <v>0</v>
      </c>
      <c r="GA12" s="37">
        <f t="shared" si="183"/>
        <v>0</v>
      </c>
      <c r="GB12" s="37">
        <f t="shared" si="184"/>
        <v>0</v>
      </c>
      <c r="GC12" s="49">
        <f t="shared" si="185"/>
        <v>0</v>
      </c>
      <c r="GD12" s="38">
        <f t="shared" si="186"/>
        <v>11</v>
      </c>
      <c r="GE12" s="38">
        <f t="shared" si="34"/>
        <v>1.7189999999999999</v>
      </c>
      <c r="GF12" s="38">
        <f t="shared" si="187"/>
        <v>1</v>
      </c>
      <c r="GG12" s="38">
        <f t="shared" si="188"/>
        <v>1</v>
      </c>
      <c r="GH12" s="33">
        <f>IF(ISERROR(INDEX(Results_TabularAnalysis!AY:AY,MATCH(A12,Results_TabularAnalysis!A:A,0))),0,INDEX(Results_TabularAnalysis!AY:AY,MATCH(A12,Results_TabularAnalysis!A:A,0)))</f>
        <v>0</v>
      </c>
      <c r="GI12" s="33">
        <f>IF(ISERROR(INDEX(Results_TabularAnalysis!AZ:AZ,MATCH(A12,Results_TabularAnalysis!A:A,0))),0,INDEX(Results_TabularAnalysis!AZ:AZ,MATCH(A12,Results_TabularAnalysis!A:A,0)))</f>
        <v>0</v>
      </c>
      <c r="GJ12" s="33">
        <f>IF(ISERROR(INDEX(Results_TabularAnalysis!BA:BA,MATCH(A12,Results_TabularAnalysis!A:A,0))),0,INDEX(Results_TabularAnalysis!BA:BA,MATCH(A12,Results_TabularAnalysis!A:A,0)))</f>
        <v>0</v>
      </c>
      <c r="GK12" s="33">
        <f>IF(ISERROR(INDEX(Results_TabularAnalysis!BB:BB,MATCH(A12,Results_TabularAnalysis!A:A,0))),0,INDEX(Results_TabularAnalysis!BB:BB,MATCH(A12,Results_TabularAnalysis!A:A,0)))</f>
        <v>0</v>
      </c>
      <c r="GL12" s="33">
        <f>IF(ISERROR(INDEX(Results_TabularAnalysis!BC:BC,MATCH(A12,Results_TabularAnalysis!A:A,0))),0,INDEX(Results_TabularAnalysis!BC:BC,MATCH(A12,Results_TabularAnalysis!A:A,0)))</f>
        <v>0</v>
      </c>
      <c r="GM12" s="33">
        <v>11</v>
      </c>
      <c r="GN12" s="32" t="str">
        <f t="shared" si="35"/>
        <v/>
      </c>
      <c r="GO12" s="43">
        <f t="shared" si="189"/>
        <v>0</v>
      </c>
      <c r="GP12" s="43">
        <f t="shared" si="190"/>
        <v>0</v>
      </c>
      <c r="GQ12" s="43">
        <f t="shared" si="191"/>
        <v>0</v>
      </c>
      <c r="GR12" s="43">
        <f t="shared" si="192"/>
        <v>0</v>
      </c>
      <c r="GS12" s="43">
        <f t="shared" si="193"/>
        <v>0</v>
      </c>
      <c r="GT12" s="48">
        <f t="shared" si="194"/>
        <v>0</v>
      </c>
      <c r="GU12" s="35">
        <f t="shared" si="195"/>
        <v>11</v>
      </c>
      <c r="GV12" s="35">
        <f t="shared" si="36"/>
        <v>1.7189999999999999</v>
      </c>
      <c r="GW12" s="35">
        <f t="shared" si="196"/>
        <v>1</v>
      </c>
      <c r="GX12" s="35">
        <f t="shared" si="197"/>
        <v>1</v>
      </c>
      <c r="GY12" s="35">
        <f>IF(ISERROR(INDEX(Results_TabularAnalysis!BE:BE,MATCH(A12,Results_TabularAnalysis!A:A,0))),0,INDEX(Results_TabularAnalysis!BE:BE,MATCH(A12,Results_TabularAnalysis!A:A,0)))</f>
        <v>0</v>
      </c>
      <c r="GZ12" s="35">
        <f>IF(ISERROR(INDEX(Results_TabularAnalysis!BF:BF,MATCH(A12,Results_TabularAnalysis!A:A,0))),0,INDEX(Results_TabularAnalysis!BF:BF,MATCH(A12,Results_TabularAnalysis!A:A,0)))</f>
        <v>0</v>
      </c>
      <c r="HA12" s="35">
        <f>IF(ISERROR(INDEX(Results_TabularAnalysis!BG:BG,MATCH(A12,Results_TabularAnalysis!A:A,0))),0,INDEX(Results_TabularAnalysis!BG:BG,MATCH(A12,Results_TabularAnalysis!A:A,0)))</f>
        <v>0</v>
      </c>
      <c r="HB12" s="35">
        <f>IF(ISERROR(INDEX(Results_TabularAnalysis!BH:BH,MATCH(A12,Results_TabularAnalysis!A:A,0))),0,INDEX(Results_TabularAnalysis!BH:BH,MATCH(A12,Results_TabularAnalysis!A:A,0)))</f>
        <v>0</v>
      </c>
      <c r="HC12" s="35">
        <f>IF(ISERROR(INDEX(Results_TabularAnalysis!BI:BI,MATCH(A12,Results_TabularAnalysis!A:A,0))),0,INDEX(Results_TabularAnalysis!BI:BI,MATCH(A12,Results_TabularAnalysis!A:A,0)))</f>
        <v>0</v>
      </c>
      <c r="HD12" s="35">
        <v>11</v>
      </c>
      <c r="HE12" s="36" t="str">
        <f t="shared" si="37"/>
        <v/>
      </c>
      <c r="HF12" s="37">
        <f t="shared" si="198"/>
        <v>0</v>
      </c>
      <c r="HG12" s="37">
        <f t="shared" si="199"/>
        <v>0</v>
      </c>
      <c r="HH12" s="37">
        <f t="shared" si="200"/>
        <v>0</v>
      </c>
      <c r="HI12" s="37">
        <f t="shared" si="201"/>
        <v>0</v>
      </c>
      <c r="HJ12" s="37">
        <f t="shared" si="202"/>
        <v>0</v>
      </c>
      <c r="HK12" s="50">
        <f t="shared" si="203"/>
        <v>0</v>
      </c>
      <c r="HL12" s="38">
        <f t="shared" si="204"/>
        <v>11</v>
      </c>
      <c r="HM12" s="38">
        <f t="shared" si="38"/>
        <v>1.7189999999999999</v>
      </c>
      <c r="HN12" s="38">
        <f t="shared" si="205"/>
        <v>1</v>
      </c>
      <c r="HO12" s="38">
        <f t="shared" si="206"/>
        <v>1</v>
      </c>
      <c r="HP12" s="33">
        <f>IF(ISERROR(INDEX(Results_TabularAnalysis!BK:BK,MATCH(A12,Results_TabularAnalysis!A:A,0))),0,INDEX(Results_TabularAnalysis!BK:BK,MATCH(A12,Results_TabularAnalysis!A:A,0)))</f>
        <v>0</v>
      </c>
      <c r="HQ12" s="33">
        <f>IF(ISERROR(INDEX(Results_TabularAnalysis!BL:BL,MATCH(A12,Results_TabularAnalysis!A:A,0))),0,INDEX(Results_TabularAnalysis!BL:BL,MATCH(A12,Results_TabularAnalysis!A:A,0)))</f>
        <v>0</v>
      </c>
      <c r="HR12" s="33">
        <f>IF(ISERROR(INDEX(Results_TabularAnalysis!BM:BM,MATCH(A12,Results_TabularAnalysis!A:A,0))),0,INDEX(Results_TabularAnalysis!BM:BM,MATCH(A12,Results_TabularAnalysis!A:A,0)))</f>
        <v>0</v>
      </c>
      <c r="HS12" s="33">
        <f>IF(ISERROR(INDEX(Results_TabularAnalysis!BN:BN,MATCH(A12,Results_TabularAnalysis!A:A,0))),0,INDEX(Results_TabularAnalysis!BN:BN,MATCH(A12,Results_TabularAnalysis!A:A,0)))</f>
        <v>0</v>
      </c>
      <c r="HT12" s="33">
        <f>IF(ISERROR(INDEX(Results_TabularAnalysis!BO:BO,MATCH(A12,Results_TabularAnalysis!A:A,0))),0,INDEX(Results_TabularAnalysis!BO:BO,MATCH(A12,Results_TabularAnalysis!A:A,0)))</f>
        <v>0</v>
      </c>
      <c r="HU12" s="33">
        <v>11</v>
      </c>
      <c r="HV12" s="32" t="str">
        <f t="shared" si="39"/>
        <v/>
      </c>
      <c r="HW12" s="43">
        <f t="shared" si="207"/>
        <v>0</v>
      </c>
      <c r="HX12" s="43">
        <f t="shared" si="208"/>
        <v>0</v>
      </c>
      <c r="HY12" s="43">
        <f t="shared" si="209"/>
        <v>0</v>
      </c>
      <c r="HZ12" s="43">
        <f t="shared" si="210"/>
        <v>0</v>
      </c>
      <c r="IA12" s="43">
        <f t="shared" si="211"/>
        <v>0</v>
      </c>
      <c r="IB12" s="48">
        <f t="shared" si="212"/>
        <v>0</v>
      </c>
      <c r="IC12" s="35">
        <f t="shared" si="213"/>
        <v>11</v>
      </c>
      <c r="ID12" s="35">
        <f t="shared" si="40"/>
        <v>1.7189999999999999</v>
      </c>
      <c r="IE12" s="35">
        <f t="shared" si="214"/>
        <v>1</v>
      </c>
      <c r="IF12" s="35">
        <f t="shared" si="215"/>
        <v>1</v>
      </c>
      <c r="IG12" s="35">
        <f>IF(ISERROR(INDEX(Results_TabularAnalysis!BQ:BQ,MATCH(A12,Results_TabularAnalysis!A:A,0))),0,INDEX(Results_TabularAnalysis!BQ:BQ,MATCH(A12,Results_TabularAnalysis!A:A,0)))</f>
        <v>0</v>
      </c>
      <c r="IH12" s="35">
        <f>IF(ISERROR(INDEX(Results_TabularAnalysis!BR:BR,MATCH(A12,Results_TabularAnalysis!A:A,0))),0,INDEX(Results_TabularAnalysis!BR:BR,MATCH(A12,Results_TabularAnalysis!A:A,0)))</f>
        <v>0</v>
      </c>
      <c r="II12" s="35">
        <f>IF(ISERROR(INDEX(Results_TabularAnalysis!BS:BS,MATCH(A12,Results_TabularAnalysis!A:A,0))),0,INDEX(Results_TabularAnalysis!BS:BS,MATCH(A12,Results_TabularAnalysis!A:A,0)))</f>
        <v>0</v>
      </c>
      <c r="IJ12" s="35">
        <f>IF(ISERROR(INDEX(Results_TabularAnalysis!BT:BT,MATCH(A12,Results_TabularAnalysis!A:A,0))),0,INDEX(Results_TabularAnalysis!BT:BT,MATCH(A12,Results_TabularAnalysis!A:A,0)))</f>
        <v>0</v>
      </c>
      <c r="IK12" s="35">
        <f>IF(ISERROR(INDEX(Results_TabularAnalysis!BU:BU,MATCH(A12,Results_TabularAnalysis!A:A,0))),0,INDEX(Results_TabularAnalysis!BU:BU,MATCH(A12,Results_TabularAnalysis!A:A,0)))</f>
        <v>0</v>
      </c>
      <c r="IL12" s="35">
        <v>11</v>
      </c>
      <c r="IM12" s="36" t="str">
        <f t="shared" si="41"/>
        <v/>
      </c>
      <c r="IN12" s="37">
        <f t="shared" si="216"/>
        <v>0</v>
      </c>
      <c r="IO12" s="37">
        <f t="shared" si="217"/>
        <v>0</v>
      </c>
      <c r="IP12" s="37">
        <f t="shared" si="218"/>
        <v>0</v>
      </c>
      <c r="IQ12" s="37">
        <f t="shared" si="219"/>
        <v>0</v>
      </c>
      <c r="IR12" s="37">
        <f t="shared" si="220"/>
        <v>0</v>
      </c>
      <c r="IS12" s="50">
        <f t="shared" si="221"/>
        <v>0</v>
      </c>
      <c r="IT12" s="38">
        <f t="shared" si="222"/>
        <v>11</v>
      </c>
      <c r="IU12" s="38">
        <f t="shared" si="42"/>
        <v>1.7189999999999999</v>
      </c>
      <c r="IV12" s="38">
        <f t="shared" si="223"/>
        <v>1</v>
      </c>
      <c r="IW12" s="38">
        <f t="shared" si="224"/>
        <v>1</v>
      </c>
      <c r="IX12" s="33">
        <f>IF(ISERROR(INDEX(Results_TabularAnalysis!BW:BW,MATCH(A12,Results_TabularAnalysis!A:A,0))),0,INDEX(Results_TabularAnalysis!BW:BW,MATCH(A12,Results_TabularAnalysis!A:A,0)))</f>
        <v>0</v>
      </c>
      <c r="IY12" s="33">
        <f>IF(ISERROR(INDEX(Results_TabularAnalysis!BX:BX,MATCH(A12,Results_TabularAnalysis!A:A,0))),0,INDEX(Results_TabularAnalysis!BX:BX,MATCH(A12,Results_TabularAnalysis!A:A,0)))</f>
        <v>0</v>
      </c>
      <c r="IZ12" s="33">
        <f>IF(ISERROR(INDEX(Results_TabularAnalysis!BY:BY,MATCH(A12,Results_TabularAnalysis!A:A,0))),0,INDEX(Results_TabularAnalysis!BY:BY,MATCH(A12,Results_TabularAnalysis!A:A,0)))</f>
        <v>0</v>
      </c>
      <c r="JA12" s="33">
        <f>IF(ISERROR(INDEX(Results_TabularAnalysis!BZ:BZ,MATCH(A12,Results_TabularAnalysis!A:A,0))),0,INDEX(Results_TabularAnalysis!BZ:BZ,MATCH(A12,Results_TabularAnalysis!A:A,0)))</f>
        <v>0</v>
      </c>
      <c r="JB12" s="33">
        <f>IF(ISERROR(INDEX(Results_TabularAnalysis!CA:CA,MATCH(A12,Results_TabularAnalysis!A:A,0))),0,INDEX(Results_TabularAnalysis!CA:CA,MATCH(A12,Results_TabularAnalysis!A:A,0)))</f>
        <v>0</v>
      </c>
      <c r="JC12" s="33">
        <v>11</v>
      </c>
      <c r="JD12" s="51" t="str">
        <f t="shared" si="43"/>
        <v/>
      </c>
      <c r="JE12" s="52">
        <f t="shared" si="225"/>
        <v>0</v>
      </c>
      <c r="JF12" s="52">
        <f t="shared" si="226"/>
        <v>0</v>
      </c>
      <c r="JG12" s="52">
        <f t="shared" si="227"/>
        <v>0</v>
      </c>
      <c r="JH12" s="52">
        <f t="shared" si="228"/>
        <v>0</v>
      </c>
      <c r="JI12" s="52">
        <f t="shared" si="229"/>
        <v>0</v>
      </c>
      <c r="JJ12" s="53">
        <f t="shared" si="230"/>
        <v>0</v>
      </c>
      <c r="JK12" s="35">
        <f t="shared" si="231"/>
        <v>11</v>
      </c>
      <c r="JL12" s="35">
        <f t="shared" si="44"/>
        <v>1.7189999999999999</v>
      </c>
      <c r="JM12" s="35">
        <f t="shared" si="232"/>
        <v>1</v>
      </c>
      <c r="JN12" s="35">
        <f t="shared" si="233"/>
        <v>1</v>
      </c>
      <c r="JO12" s="35">
        <f>IF(ISERROR(INDEX(Results_TabularAnalysis!CC:CC,MATCH(A12,Results_TabularAnalysis!A:A,0))),0,INDEX(Results_TabularAnalysis!CC:CC,MATCH(A12,Results_TabularAnalysis!A:A,0)))</f>
        <v>0</v>
      </c>
      <c r="JP12" s="35">
        <f>IF(ISERROR(INDEX(Results_TabularAnalysis!CD:CD,MATCH(A12,Results_TabularAnalysis!A:A,0))),0,INDEX(Results_TabularAnalysis!CD:CD,MATCH(A12,Results_TabularAnalysis!A:A,0)))</f>
        <v>0</v>
      </c>
      <c r="JQ12" s="35">
        <f>IF(ISERROR(INDEX(Results_TabularAnalysis!CE:CE,MATCH(A12,Results_TabularAnalysis!A:A,0))),0,INDEX(Results_TabularAnalysis!CE:CE,MATCH(A12,Results_TabularAnalysis!A:A,0)))</f>
        <v>0</v>
      </c>
      <c r="JR12" s="35">
        <f>IF(ISERROR(INDEX(Results_TabularAnalysis!CF:CF,MATCH(A12,Results_TabularAnalysis!A:A,0))),0,INDEX(Results_TabularAnalysis!CF:CF,MATCH(A12,Results_TabularAnalysis!A:A,0)))</f>
        <v>0</v>
      </c>
      <c r="JS12" s="35">
        <f>IF(ISERROR(INDEX(Results_TabularAnalysis!CG:CG,MATCH(A12,Results_TabularAnalysis!A:A,0))),0,INDEX(Results_TabularAnalysis!CG:CG,MATCH(A12,Results_TabularAnalysis!A:A,0)))</f>
        <v>0</v>
      </c>
      <c r="JT12" s="35">
        <v>11</v>
      </c>
      <c r="JU12" s="36" t="str">
        <f t="shared" si="45"/>
        <v/>
      </c>
      <c r="JV12" s="37">
        <f t="shared" si="234"/>
        <v>0</v>
      </c>
      <c r="JW12" s="37">
        <f t="shared" si="235"/>
        <v>0</v>
      </c>
      <c r="JX12" s="37">
        <f t="shared" si="236"/>
        <v>0</v>
      </c>
      <c r="JY12" s="37">
        <f t="shared" si="237"/>
        <v>0</v>
      </c>
      <c r="JZ12" s="37">
        <f t="shared" si="238"/>
        <v>0</v>
      </c>
      <c r="KA12" s="50">
        <f t="shared" si="239"/>
        <v>0</v>
      </c>
      <c r="KB12" s="38">
        <f t="shared" si="240"/>
        <v>11</v>
      </c>
      <c r="KC12" s="38">
        <f t="shared" si="46"/>
        <v>1.7189999999999999</v>
      </c>
      <c r="KD12" s="38">
        <f t="shared" si="241"/>
        <v>1</v>
      </c>
      <c r="KE12" s="38">
        <f t="shared" si="242"/>
        <v>1</v>
      </c>
      <c r="KF12" s="33">
        <f>IF(ISERROR(INDEX(Results_TabularAnalysis!CI:CI,MATCH(A12,Results_TabularAnalysis!A:A,0))),0,INDEX(Results_TabularAnalysis!CI:CI,MATCH(A12,Results_TabularAnalysis!A:A,0)))</f>
        <v>0</v>
      </c>
      <c r="KG12" s="33">
        <f>IF(ISERROR(INDEX(Results_TabularAnalysis!CJ:CJ,MATCH(A12,Results_TabularAnalysis!A:A,0))),0,INDEX(Results_TabularAnalysis!CJ:CJ,MATCH(A12,Results_TabularAnalysis!A:A,0)))</f>
        <v>0</v>
      </c>
      <c r="KH12" s="33">
        <f>IF(ISERROR(INDEX(Results_TabularAnalysis!CK:CK,MATCH(A12,Results_TabularAnalysis!A:A,0))),0,INDEX(Results_TabularAnalysis!CK:CK,MATCH(A12,Results_TabularAnalysis!A:A,0)))</f>
        <v>0</v>
      </c>
      <c r="KI12" s="33">
        <f>IF(ISERROR(INDEX(Results_TabularAnalysis!CL:CL,MATCH(A12,Results_TabularAnalysis!A:A,0))),0,INDEX(Results_TabularAnalysis!CL:CL,MATCH(A12,Results_TabularAnalysis!A:A,0)))</f>
        <v>0</v>
      </c>
      <c r="KJ12" s="33">
        <f>IF(ISERROR(INDEX(Results_TabularAnalysis!CM:CM,MATCH(A12,Results_TabularAnalysis!A:A,0))),0,INDEX(Results_TabularAnalysis!CM:CM,MATCH(A12,Results_TabularAnalysis!A:A,0)))</f>
        <v>0</v>
      </c>
      <c r="KK12" s="33">
        <v>11</v>
      </c>
      <c r="KL12" s="51" t="str">
        <f t="shared" si="47"/>
        <v/>
      </c>
      <c r="KM12" s="52">
        <f t="shared" si="243"/>
        <v>0</v>
      </c>
      <c r="KN12" s="52">
        <f t="shared" si="244"/>
        <v>0</v>
      </c>
      <c r="KO12" s="52">
        <f t="shared" si="245"/>
        <v>0</v>
      </c>
      <c r="KP12" s="52">
        <f t="shared" si="246"/>
        <v>0</v>
      </c>
      <c r="KQ12" s="52">
        <f t="shared" si="247"/>
        <v>0</v>
      </c>
      <c r="KR12" s="53">
        <f t="shared" si="248"/>
        <v>0</v>
      </c>
      <c r="KS12" s="35">
        <f t="shared" si="249"/>
        <v>11</v>
      </c>
      <c r="KT12" s="35">
        <f t="shared" si="48"/>
        <v>1.7189999999999999</v>
      </c>
      <c r="KU12" s="35">
        <f t="shared" si="250"/>
        <v>1</v>
      </c>
      <c r="KV12" s="35">
        <f t="shared" si="251"/>
        <v>1</v>
      </c>
      <c r="KW12" s="71">
        <f>IF(ISERROR(INDEX(Results_TabularAnalysis!CO:CO,MATCH(A12,Results_TabularAnalysis!A:A,0))),0,INDEX(Results_TabularAnalysis!CO:CO,MATCH(A12,Results_TabularAnalysis!A:A,0)))</f>
        <v>0</v>
      </c>
      <c r="KX12" s="71">
        <f>IF(ISERROR(INDEX(Results_TabularAnalysis!CP:CP,MATCH(A12,Results_TabularAnalysis!A:A,0))),0,INDEX(Results_TabularAnalysis!CP:CP,MATCH(A12,Results_TabularAnalysis!A:A,0)))</f>
        <v>0</v>
      </c>
      <c r="KY12" s="71">
        <f>IF(ISERROR(INDEX(Results_TabularAnalysis!CQ:CQ,MATCH(A12,Results_TabularAnalysis!A:A,0))),0,INDEX(Results_TabularAnalysis!CQ:CQ,MATCH(A12,Results_TabularAnalysis!A:A,0)))</f>
        <v>0</v>
      </c>
      <c r="KZ12" s="71">
        <f>IF(ISERROR(INDEX(Results_TabularAnalysis!CR:CR,MATCH(A12,Results_TabularAnalysis!A:A,0))),0,INDEX(Results_TabularAnalysis!CR:CR,MATCH(A12,Results_TabularAnalysis!A:A,0)))</f>
        <v>0</v>
      </c>
      <c r="LA12" s="71">
        <f>IF(ISERROR(INDEX(Results_TabularAnalysis!CS:CS,MATCH(A12,Results_TabularAnalysis!A:A,0))),0,INDEX(Results_TabularAnalysis!CS:CS,MATCH(A12,Results_TabularAnalysis!A:A,0)))</f>
        <v>0</v>
      </c>
      <c r="LB12" s="35">
        <v>11</v>
      </c>
      <c r="LC12" s="36" t="str">
        <f t="shared" si="49"/>
        <v/>
      </c>
      <c r="LD12" s="37">
        <f t="shared" si="50"/>
        <v>0</v>
      </c>
      <c r="LE12" s="37">
        <f t="shared" si="51"/>
        <v>0</v>
      </c>
      <c r="LF12" s="37">
        <f t="shared" si="52"/>
        <v>0</v>
      </c>
      <c r="LG12" s="37">
        <f t="shared" si="53"/>
        <v>0</v>
      </c>
      <c r="LH12" s="37">
        <f t="shared" si="54"/>
        <v>0</v>
      </c>
      <c r="LI12" s="50">
        <f t="shared" si="252"/>
        <v>0</v>
      </c>
      <c r="LJ12" s="38">
        <f t="shared" si="253"/>
        <v>11</v>
      </c>
      <c r="LK12" s="38">
        <f t="shared" si="55"/>
        <v>1.7189999999999999</v>
      </c>
      <c r="LL12" s="38">
        <f t="shared" si="254"/>
        <v>1</v>
      </c>
      <c r="LM12" s="38">
        <f t="shared" si="255"/>
        <v>1</v>
      </c>
      <c r="LN12" s="38">
        <f>IF(ISERROR(INDEX(Results_TabularAnalysis!CU:CU,MATCH(A12,Results_TabularAnalysis!A:A,0))),0,INDEX(Results_TabularAnalysis!CU:CU,MATCH(A12,Results_TabularAnalysis!A:A,0)))</f>
        <v>0</v>
      </c>
      <c r="LO12" s="33">
        <v>11</v>
      </c>
      <c r="LP12" s="51" t="str">
        <f t="shared" si="56"/>
        <v/>
      </c>
      <c r="LQ12" s="52">
        <f t="shared" si="57"/>
        <v>0</v>
      </c>
      <c r="LR12" s="35">
        <f t="shared" si="256"/>
        <v>11</v>
      </c>
      <c r="LS12" s="35">
        <f t="shared" si="58"/>
        <v>1.7189999999999999</v>
      </c>
      <c r="LT12" s="35">
        <f t="shared" si="257"/>
        <v>1</v>
      </c>
      <c r="LU12" s="35">
        <f t="shared" si="258"/>
        <v>1</v>
      </c>
      <c r="LV12" s="35">
        <f>IF(ISERROR(INDEX(Results_TabularAnalysis!CV:CV,MATCH(A12,Results_TabularAnalysis!A:A,0))),0,INDEX(Results_TabularAnalysis!CV:CV,MATCH(A12,Results_TabularAnalysis!A:A,0)))</f>
        <v>0</v>
      </c>
      <c r="LW12" s="35">
        <v>11</v>
      </c>
      <c r="LX12" s="36" t="str">
        <f t="shared" si="59"/>
        <v/>
      </c>
      <c r="LY12" s="37">
        <f t="shared" si="259"/>
        <v>0</v>
      </c>
      <c r="LZ12" s="38">
        <f t="shared" si="260"/>
        <v>11</v>
      </c>
      <c r="MA12" s="38">
        <f t="shared" si="60"/>
        <v>1.7189999999999999</v>
      </c>
      <c r="MB12" s="38">
        <f t="shared" si="261"/>
        <v>1</v>
      </c>
      <c r="MC12" s="38">
        <f t="shared" si="262"/>
        <v>1</v>
      </c>
      <c r="MD12" s="33">
        <f>IF(ISERROR(INDEX(Results_TabularAnalysis!CW:CW,MATCH(A12,Results_TabularAnalysis!A:A,0))),0,INDEX(Results_TabularAnalysis!CW:CW,MATCH(A12,Results_TabularAnalysis!A:A,0)))</f>
        <v>0</v>
      </c>
      <c r="ME12" s="33">
        <v>11</v>
      </c>
      <c r="MF12" s="51" t="str">
        <f t="shared" si="61"/>
        <v/>
      </c>
      <c r="MG12" s="52">
        <f t="shared" si="263"/>
        <v>0</v>
      </c>
      <c r="MH12" s="35">
        <f t="shared" si="264"/>
        <v>11</v>
      </c>
      <c r="MI12" s="35">
        <f t="shared" si="62"/>
        <v>1.7189999999999999</v>
      </c>
      <c r="MJ12" s="35">
        <f t="shared" si="265"/>
        <v>1</v>
      </c>
      <c r="MK12" s="35">
        <f t="shared" si="266"/>
        <v>1</v>
      </c>
      <c r="ML12" s="35">
        <f>IF(ISERROR(INDEX(Results_TabularAnalysis!CX:CX,MATCH(A12,Results_TabularAnalysis!A:A,0))),0,INDEX(Results_TabularAnalysis!CX:CX,MATCH(A12,Results_TabularAnalysis!A:A,0)))</f>
        <v>0</v>
      </c>
      <c r="MM12" s="35">
        <v>11</v>
      </c>
      <c r="MN12" s="36" t="str">
        <f t="shared" si="63"/>
        <v/>
      </c>
      <c r="MO12" s="37">
        <f t="shared" si="267"/>
        <v>0</v>
      </c>
      <c r="MP12" s="38">
        <f t="shared" si="268"/>
        <v>11</v>
      </c>
      <c r="MQ12" s="38">
        <f t="shared" si="64"/>
        <v>1.7189999999999999</v>
      </c>
      <c r="MR12" s="38">
        <f t="shared" si="269"/>
        <v>1</v>
      </c>
      <c r="MS12" s="38">
        <f t="shared" si="270"/>
        <v>1</v>
      </c>
      <c r="MT12" s="33">
        <f>IF(ISERROR(INDEX(Results_TabularAnalysis!CY:CY,MATCH(A12,Results_TabularAnalysis!A:A,0))),0,INDEX(Results_TabularAnalysis!CY:CY,MATCH(A12,Results_TabularAnalysis!A:A,0)))</f>
        <v>0</v>
      </c>
      <c r="MU12" s="33">
        <v>11</v>
      </c>
      <c r="MV12" s="51" t="str">
        <f t="shared" si="65"/>
        <v/>
      </c>
      <c r="MW12" s="52">
        <f t="shared" si="271"/>
        <v>0</v>
      </c>
      <c r="MX12" s="35">
        <f t="shared" si="272"/>
        <v>11</v>
      </c>
      <c r="MY12" s="35">
        <f t="shared" si="66"/>
        <v>1.7189999999999999</v>
      </c>
      <c r="MZ12" s="35">
        <f t="shared" si="273"/>
        <v>1</v>
      </c>
      <c r="NA12" s="35">
        <f t="shared" si="274"/>
        <v>1</v>
      </c>
      <c r="NB12" s="35">
        <f>IF(ISERROR(INDEX(Results_TabularAnalysis!CZ:CZ,MATCH(A12,Results_TabularAnalysis!A:A,0))),0,INDEX(Results_TabularAnalysis!CZ:CZ,MATCH(A12,Results_TabularAnalysis!A:A,0)))</f>
        <v>0</v>
      </c>
      <c r="NC12" s="35">
        <v>11</v>
      </c>
      <c r="ND12" s="36" t="str">
        <f t="shared" si="67"/>
        <v/>
      </c>
      <c r="NE12" s="37">
        <f t="shared" si="275"/>
        <v>0</v>
      </c>
      <c r="NF12" s="38">
        <f t="shared" si="276"/>
        <v>11</v>
      </c>
      <c r="NG12" s="38">
        <f t="shared" si="68"/>
        <v>1.7189999999999999</v>
      </c>
      <c r="NH12" s="38">
        <f t="shared" si="277"/>
        <v>1</v>
      </c>
      <c r="NI12" s="38">
        <f t="shared" si="278"/>
        <v>1</v>
      </c>
      <c r="NJ12" s="54">
        <f>IF(ISERROR(INDEX(Results_TabularAnalysis!DD:DD,MATCH(A12,Results_TabularAnalysis!A:A,0))),0,INDEX(Results_TabularAnalysis!DD:DD,MATCH(A12,Results_TabularAnalysis!A:A,0)))</f>
        <v>0</v>
      </c>
      <c r="NK12" s="54">
        <f>IF(ISERROR(INDEX(Results_TabularAnalysis!DE:DE,MATCH(A12,Results_TabularAnalysis!A:A,0))),0,INDEX(Results_TabularAnalysis!DE:DE,MATCH(A12,Results_TabularAnalysis!A:A,0)))</f>
        <v>0</v>
      </c>
      <c r="NL12" s="54">
        <f>IF(ISERROR(INDEX(Results_TabularAnalysis!DF:DF,MATCH(A12,Results_TabularAnalysis!A:A,0))),0,INDEX(Results_TabularAnalysis!DF:DF,MATCH(A12,Results_TabularAnalysis!A:A,0)))</f>
        <v>0</v>
      </c>
      <c r="NM12" s="54">
        <f>IF(ISERROR(INDEX(Results_TabularAnalysis!DG:DG,MATCH(A12,Results_TabularAnalysis!A:A,0))),0,INDEX(Results_TabularAnalysis!DG:DG,MATCH(A12,Results_TabularAnalysis!A:A,0)))</f>
        <v>0</v>
      </c>
      <c r="NN12" s="54">
        <f>IF(ISERROR(INDEX(Results_TabularAnalysis!DH:DH,MATCH(A12,Results_TabularAnalysis!A:A,0))),0,INDEX(Results_TabularAnalysis!DH:DH,MATCH(A12,Results_TabularAnalysis!A:A,0)))</f>
        <v>0</v>
      </c>
      <c r="NO12" s="33">
        <v>11</v>
      </c>
      <c r="NP12" s="32" t="str">
        <f t="shared" si="69"/>
        <v/>
      </c>
      <c r="NQ12" s="43">
        <f t="shared" si="279"/>
        <v>0</v>
      </c>
      <c r="NR12" s="43">
        <f t="shared" si="280"/>
        <v>0</v>
      </c>
      <c r="NS12" s="43">
        <f t="shared" si="281"/>
        <v>0</v>
      </c>
      <c r="NT12" s="43">
        <f t="shared" si="282"/>
        <v>0</v>
      </c>
      <c r="NU12" s="43">
        <f t="shared" si="283"/>
        <v>0</v>
      </c>
      <c r="NV12" s="55">
        <f t="shared" si="284"/>
        <v>0</v>
      </c>
      <c r="NW12" s="35">
        <f t="shared" si="285"/>
        <v>11</v>
      </c>
      <c r="NX12" s="35">
        <f t="shared" si="70"/>
        <v>1.7189999999999999</v>
      </c>
      <c r="NY12" s="35">
        <f t="shared" si="286"/>
        <v>1</v>
      </c>
      <c r="NZ12" s="35">
        <f t="shared" si="287"/>
        <v>1</v>
      </c>
      <c r="OA12" s="35">
        <f>IF(ISERROR(INDEX(Results_TabularAnalysis!DI:DI,MATCH(A12,Results_TabularAnalysis!A:A,0))),0,INDEX(Results_TabularAnalysis!DI:DI,MATCH(A12,Results_TabularAnalysis!A:A,0)))</f>
        <v>0</v>
      </c>
      <c r="OB12" s="35">
        <v>11</v>
      </c>
      <c r="OC12" s="36" t="str">
        <f t="shared" si="71"/>
        <v/>
      </c>
      <c r="OD12" s="56">
        <f t="shared" si="288"/>
        <v>0</v>
      </c>
      <c r="OE12" s="38">
        <f t="shared" si="289"/>
        <v>11</v>
      </c>
      <c r="OF12" s="38">
        <f t="shared" si="72"/>
        <v>1.7189999999999999</v>
      </c>
      <c r="OG12" s="38">
        <f t="shared" si="290"/>
        <v>1</v>
      </c>
      <c r="OH12" s="38">
        <f t="shared" si="291"/>
        <v>1</v>
      </c>
      <c r="OI12" s="33">
        <f>IF(ISERROR(INDEX(Results_TabularAnalysis!DL:DL,MATCH(A12,Results_TabularAnalysis!A:A,0))),0,INDEX(Results_TabularAnalysis!DL:DL,MATCH(A12,Results_TabularAnalysis!A:A,0)))</f>
        <v>0</v>
      </c>
      <c r="OJ12" s="33">
        <f>IF(ISERROR(INDEX(Results_TabularAnalysis!DM:DM,MATCH(A12,Results_TabularAnalysis!A:A,0))),0,INDEX(Results_TabularAnalysis!DM:DM,MATCH(A12,Results_TabularAnalysis!A:A,0)))</f>
        <v>0</v>
      </c>
      <c r="OK12" s="33">
        <f>IF(ISERROR(INDEX(Results_TabularAnalysis!DN:DN,MATCH(A12,Results_TabularAnalysis!A:A,0))),0,INDEX(Results_TabularAnalysis!DN:DN,MATCH(A12,Results_TabularAnalysis!A:A,0)))</f>
        <v>0</v>
      </c>
      <c r="OL12" s="33">
        <v>11</v>
      </c>
      <c r="OM12" s="32" t="str">
        <f t="shared" si="73"/>
        <v/>
      </c>
      <c r="ON12" s="43">
        <f t="shared" si="292"/>
        <v>0</v>
      </c>
      <c r="OO12" s="43">
        <f t="shared" si="293"/>
        <v>0</v>
      </c>
      <c r="OP12" s="43">
        <f t="shared" si="294"/>
        <v>0</v>
      </c>
      <c r="OQ12" s="48">
        <f t="shared" si="295"/>
        <v>0</v>
      </c>
      <c r="OR12" s="35">
        <f t="shared" si="296"/>
        <v>11</v>
      </c>
      <c r="OS12" s="35">
        <f t="shared" si="74"/>
        <v>1.7189999999999999</v>
      </c>
      <c r="OT12" s="35">
        <f t="shared" si="297"/>
        <v>1</v>
      </c>
      <c r="OU12" s="35">
        <f t="shared" si="298"/>
        <v>1</v>
      </c>
      <c r="OV12" s="35">
        <f>IF(ISERROR(INDEX(Results_TabularAnalysis!DP:DP,MATCH(A12,Results_TabularAnalysis!A:A,0))),0,INDEX(Results_TabularAnalysis!DP:DP,MATCH(A12,Results_TabularAnalysis!A:A,0)))</f>
        <v>0</v>
      </c>
      <c r="OW12" s="35">
        <f>IF(ISERROR(INDEX(Results_TabularAnalysis!DQ:DQ,MATCH(A12,Results_TabularAnalysis!A:A,0))),0,INDEX(Results_TabularAnalysis!DQ:DQ,MATCH(A12,Results_TabularAnalysis!A:A,0)))</f>
        <v>0</v>
      </c>
      <c r="OX12" s="35">
        <f>IF(ISERROR(INDEX(Results_TabularAnalysis!DR:DR,MATCH(A12,Results_TabularAnalysis!A:A,0))),0,INDEX(Results_TabularAnalysis!DR:DR,MATCH(A12,Results_TabularAnalysis!A:A,0)))</f>
        <v>0</v>
      </c>
      <c r="OY12" s="35">
        <v>11</v>
      </c>
      <c r="OZ12" s="36" t="str">
        <f t="shared" si="75"/>
        <v/>
      </c>
      <c r="PA12" s="37">
        <f t="shared" si="299"/>
        <v>0</v>
      </c>
      <c r="PB12" s="37">
        <f t="shared" si="300"/>
        <v>0</v>
      </c>
      <c r="PC12" s="37">
        <f t="shared" si="301"/>
        <v>0</v>
      </c>
      <c r="PD12" s="49">
        <f t="shared" si="302"/>
        <v>0</v>
      </c>
      <c r="PE12" s="38">
        <f t="shared" si="303"/>
        <v>11</v>
      </c>
      <c r="PF12" s="38">
        <f t="shared" si="76"/>
        <v>1.7189999999999999</v>
      </c>
      <c r="PG12" s="38">
        <f t="shared" si="304"/>
        <v>1</v>
      </c>
      <c r="PH12" s="38">
        <f t="shared" si="305"/>
        <v>1</v>
      </c>
      <c r="PI12" s="57">
        <f>IF(ISERROR(INDEX(Results_TabularAnalysis!EB:EB,MATCH(A12,Results_TabularAnalysis!A:A,0))),0,INDEX(Results_TabularAnalysis!EB:EB,MATCH(A12,Results_TabularAnalysis!A:A,0)))</f>
        <v>0</v>
      </c>
      <c r="PJ12" s="33">
        <f>IF(ISERROR(INDEX(Results_TabularAnalysis!DT:DT,MATCH(A12,Results_TabularAnalysis!A:A,0))),0,INDEX(Results_TabularAnalysis!DT:DT,MATCH(A12,Results_TabularAnalysis!A:A,0)))</f>
        <v>0</v>
      </c>
      <c r="PK12" s="33">
        <f>IF(ISERROR(INDEX(Results_TabularAnalysis!DU:DU,MATCH(A12,Results_TabularAnalysis!A:A,0))),0,INDEX(Results_TabularAnalysis!DU:DU,MATCH(A12,Results_TabularAnalysis!A:A,0)))</f>
        <v>0</v>
      </c>
      <c r="PL12" s="33">
        <f>IF(ISERROR(INDEX(Results_TabularAnalysis!DV:DV,MATCH(A12,Results_TabularAnalysis!A:A,0))),0,INDEX(Results_TabularAnalysis!DV:DV,MATCH(A12,Results_TabularAnalysis!A:A,0)))</f>
        <v>0</v>
      </c>
      <c r="PM12" s="33">
        <f>IF(ISERROR(INDEX(Results_TabularAnalysis!DW:DW,MATCH(A12,Results_TabularAnalysis!A:A,0))),0,INDEX(Results_TabularAnalysis!DW:DW,MATCH(A12,Results_TabularAnalysis!A:A,0)))</f>
        <v>0</v>
      </c>
      <c r="PN12" s="33">
        <f>IF(ISERROR(INDEX(Results_TabularAnalysis!DX:DX,MATCH(A12,Results_TabularAnalysis!A:A,0))),0,INDEX(Results_TabularAnalysis!DX:DX,MATCH(A12,Results_TabularAnalysis!A:A,0)))</f>
        <v>0</v>
      </c>
      <c r="PO12" s="33">
        <f>IF(ISERROR(INDEX(Results_TabularAnalysis!DY:DY,MATCH(A12,Results_TabularAnalysis!A:A,0))),0,INDEX(Results_TabularAnalysis!DY:DY,MATCH(A12,Results_TabularAnalysis!A:A,0)))</f>
        <v>0</v>
      </c>
      <c r="PP12" s="33">
        <f>IF(ISERROR(INDEX(Results_TabularAnalysis!DZ:DZ,MATCH(A12,Results_TabularAnalysis!A:A,0))),0,INDEX(Results_TabularAnalysis!DZ:DZ,MATCH(A12,Results_TabularAnalysis!A:A,0)))</f>
        <v>0</v>
      </c>
      <c r="PQ12" s="33">
        <f>IF(ISERROR(INDEX(Results_TabularAnalysis!EA:EA,MATCH(A12,Results_TabularAnalysis!A:A,0))),0,INDEX(Results_TabularAnalysis!EA:EA,MATCH(A12,Results_TabularAnalysis!A:A,0)))</f>
        <v>0</v>
      </c>
      <c r="PR12" s="38">
        <v>11</v>
      </c>
      <c r="PS12" s="32" t="str">
        <f t="shared" si="77"/>
        <v/>
      </c>
      <c r="PT12" s="58">
        <f t="shared" si="306"/>
        <v>0</v>
      </c>
      <c r="PU12" s="43">
        <f t="shared" si="307"/>
        <v>0</v>
      </c>
      <c r="PV12" s="43">
        <f t="shared" si="308"/>
        <v>0</v>
      </c>
      <c r="PW12" s="43">
        <f t="shared" si="309"/>
        <v>0</v>
      </c>
      <c r="PX12" s="43">
        <f t="shared" si="310"/>
        <v>0</v>
      </c>
      <c r="PY12" s="43">
        <f t="shared" si="311"/>
        <v>0</v>
      </c>
      <c r="PZ12" s="43">
        <f t="shared" si="312"/>
        <v>0</v>
      </c>
      <c r="QA12" s="43">
        <f t="shared" si="313"/>
        <v>0</v>
      </c>
      <c r="QB12" s="43">
        <f t="shared" si="314"/>
        <v>0</v>
      </c>
      <c r="QC12" s="35">
        <f t="shared" si="315"/>
        <v>11</v>
      </c>
      <c r="QD12" s="35">
        <f t="shared" si="78"/>
        <v>1.7189999999999999</v>
      </c>
      <c r="QE12" s="35">
        <f t="shared" si="316"/>
        <v>1</v>
      </c>
      <c r="QF12" s="35">
        <f t="shared" si="317"/>
        <v>1</v>
      </c>
      <c r="QG12" s="35">
        <f>IF(ISERROR(INDEX(Results_TabularAnalysis!EG:EG,MATCH(A12,Results_TabularAnalysis!A:A,0))),0,INDEX(Results_TabularAnalysis!EG:EG,MATCH(A12,Results_TabularAnalysis!A:A,0)))</f>
        <v>0</v>
      </c>
      <c r="QH12" s="35">
        <f>IF(ISERROR(INDEX(Results_TabularAnalysis!EE:EE,MATCH(A12,Results_TabularAnalysis!A:A,0))),0,INDEX(Results_TabularAnalysis!EE:EE,MATCH(A12,Results_TabularAnalysis!A:A,0)))</f>
        <v>0</v>
      </c>
      <c r="QI12" s="35">
        <f>IF(ISERROR(INDEX(Results_TabularAnalysis!EH:EH,MATCH(A12,Results_TabularAnalysis!A:A,0))),0,INDEX(Results_TabularAnalysis!EH:EH,MATCH(A12,Results_TabularAnalysis!A:A,0)))</f>
        <v>0</v>
      </c>
      <c r="QJ12" s="35">
        <f>IF(ISERROR(INDEX(Results_TabularAnalysis!EF:EF,MATCH(A12,Results_TabularAnalysis!A:A,0))),0,INDEX(Results_TabularAnalysis!EF:EF,MATCH(A12,Results_TabularAnalysis!A:A,0)))</f>
        <v>0</v>
      </c>
      <c r="QK12" s="35">
        <f>IF(ISERROR(INDEX(Results_TabularAnalysis!ED:ED,MATCH(A12,Results_TabularAnalysis!A:A,0))),0,INDEX(Results_TabularAnalysis!ED:ED,MATCH(A12,Results_TabularAnalysis!A:A,0)))</f>
        <v>0</v>
      </c>
      <c r="QL12" s="35">
        <v>11</v>
      </c>
      <c r="QM12" s="36" t="str">
        <f t="shared" si="79"/>
        <v/>
      </c>
      <c r="QN12" s="37">
        <f t="shared" si="318"/>
        <v>0</v>
      </c>
      <c r="QO12" s="37">
        <f t="shared" si="319"/>
        <v>0</v>
      </c>
      <c r="QP12" s="37">
        <f t="shared" si="320"/>
        <v>0</v>
      </c>
      <c r="QQ12" s="37">
        <f t="shared" si="321"/>
        <v>0</v>
      </c>
      <c r="QR12" s="37">
        <f t="shared" si="322"/>
        <v>0</v>
      </c>
      <c r="QS12" s="49">
        <f t="shared" si="323"/>
        <v>0</v>
      </c>
      <c r="QT12" s="38">
        <f t="shared" si="324"/>
        <v>11</v>
      </c>
      <c r="QU12" s="38">
        <f t="shared" si="80"/>
        <v>1.7189999999999999</v>
      </c>
      <c r="QV12" s="38">
        <f t="shared" si="325"/>
        <v>1</v>
      </c>
      <c r="QW12" s="38">
        <f t="shared" si="326"/>
        <v>1</v>
      </c>
      <c r="QX12" s="33">
        <f>IF(ISERROR(INDEX(Results_TabularAnalysis!FV:FV,MATCH(A12,Results_TabularAnalysis!A:A,0))),0,INDEX(Results_TabularAnalysis!FV:FV,MATCH(A12,Results_TabularAnalysis!A:A,0)))</f>
        <v>0</v>
      </c>
      <c r="QY12" s="33">
        <f>IF(ISERROR(INDEX(Results_TabularAnalysis!FZ:FZ,MATCH(A12,Results_TabularAnalysis!A:A,0))),0,INDEX(Results_TabularAnalysis!FZ:FZ,MATCH(A12,Results_TabularAnalysis!A:A,0)))</f>
        <v>0</v>
      </c>
      <c r="QZ12" s="33">
        <f>IF(ISERROR(INDEX(Results_TabularAnalysis!FY:FY,MATCH(A12,Results_TabularAnalysis!A:A,0))),0,INDEX(Results_TabularAnalysis!FY:FY,MATCH(A12,Results_TabularAnalysis!A:A,0)))</f>
        <v>0</v>
      </c>
      <c r="RA12" s="33">
        <f>IF(ISERROR(INDEX(Results_TabularAnalysis!FX:FX,MATCH(A12,Results_TabularAnalysis!A:A,0))),0,INDEX(Results_TabularAnalysis!FX:FX,MATCH(A12,Results_TabularAnalysis!A:A,0)))</f>
        <v>0</v>
      </c>
      <c r="RB12" s="33">
        <f>IF(ISERROR(INDEX(Results_TabularAnalysis!FW:FW,MATCH(A12,Results_TabularAnalysis!A:A,0))),0,INDEX(Results_TabularAnalysis!FW:FW,MATCH(A12,Results_TabularAnalysis!A:A,0)))</f>
        <v>0</v>
      </c>
      <c r="RC12" s="33">
        <v>11</v>
      </c>
      <c r="RD12" s="32" t="str">
        <f t="shared" si="81"/>
        <v/>
      </c>
      <c r="RE12" s="43">
        <f t="shared" si="82"/>
        <v>0</v>
      </c>
      <c r="RF12" s="43">
        <f t="shared" si="83"/>
        <v>0</v>
      </c>
      <c r="RG12" s="43">
        <f t="shared" si="84"/>
        <v>0</v>
      </c>
      <c r="RH12" s="43">
        <f t="shared" si="85"/>
        <v>0</v>
      </c>
      <c r="RI12" s="43">
        <f t="shared" si="86"/>
        <v>0</v>
      </c>
      <c r="RJ12" s="48">
        <f t="shared" si="87"/>
        <v>0</v>
      </c>
      <c r="RK12" s="35">
        <f t="shared" si="327"/>
        <v>11</v>
      </c>
      <c r="RL12" s="35">
        <f t="shared" si="88"/>
        <v>1.7189999999999999</v>
      </c>
      <c r="RM12" s="35">
        <f t="shared" si="328"/>
        <v>1</v>
      </c>
      <c r="RN12" s="35">
        <f t="shared" si="329"/>
        <v>1</v>
      </c>
      <c r="RO12" s="35">
        <f>IF(ISERROR(INDEX(Results_TabularAnalysis!HG:HG,MATCH(A12,Results_TabularAnalysis!A:A,0))),0,INDEX(Results_TabularAnalysis!HG:HG,MATCH(A12,Results_TabularAnalysis!A:A,0)))</f>
        <v>0</v>
      </c>
      <c r="RP12" s="35">
        <v>11</v>
      </c>
      <c r="RQ12" s="36" t="str">
        <f t="shared" si="89"/>
        <v/>
      </c>
      <c r="RR12" s="37">
        <f t="shared" si="330"/>
        <v>0</v>
      </c>
      <c r="RS12" s="38">
        <f t="shared" si="331"/>
        <v>11</v>
      </c>
      <c r="RT12" s="38">
        <f t="shared" si="90"/>
        <v>1.7189999999999999</v>
      </c>
      <c r="RU12" s="38">
        <f t="shared" si="332"/>
        <v>1</v>
      </c>
      <c r="RV12" s="38">
        <f t="shared" si="333"/>
        <v>1</v>
      </c>
      <c r="RW12" s="68">
        <f t="shared" si="334"/>
        <v>0</v>
      </c>
      <c r="RX12" s="33">
        <f>IF(ISERROR(INDEX(Results_TabularAnalysis!HH:HH,MATCH(A12,Results_TabularAnalysis!A:A,0))),0,INDEX(Results_TabularAnalysis!HH:HH,MATCH(A12,Results_TabularAnalysis!A:A,0)))</f>
        <v>0</v>
      </c>
      <c r="RY12" s="33">
        <f>IF(ISERROR(INDEX(Results_TabularAnalysis!HI:HI,MATCH(A12,Results_TabularAnalysis!A:A,0))),0,INDEX(Results_TabularAnalysis!HI:HI,MATCH(A12,Results_TabularAnalysis!A:A,0)))</f>
        <v>0</v>
      </c>
      <c r="RZ12" s="33">
        <f>IF(ISERROR(INDEX(Results_TabularAnalysis!HJ:HJ,MATCH(A12,Results_TabularAnalysis!A:A,0))),0,INDEX(Results_TabularAnalysis!HJ:HJ,MATCH(A12,Results_TabularAnalysis!A:A,0)))</f>
        <v>0</v>
      </c>
      <c r="SA12" s="33">
        <f>IF(ISERROR(INDEX(Results_TabularAnalysis!HK:HK,MATCH(A12,Results_TabularAnalysis!A:A,0))),0,INDEX(Results_TabularAnalysis!HK:HK,MATCH(A12,Results_TabularAnalysis!A:A,0)))</f>
        <v>0</v>
      </c>
      <c r="SB12" s="33">
        <f>IF(ISERROR(INDEX(Results_TabularAnalysis!HL:HL,MATCH(A12,Results_TabularAnalysis!A:A,0))),0,INDEX(Results_TabularAnalysis!HL:HL,MATCH(A12,Results_TabularAnalysis!A:A,0)))</f>
        <v>0</v>
      </c>
      <c r="SC12" s="33">
        <f>IF(ISERROR(INDEX(Results_TabularAnalysis!HM:HM,MATCH(A12,Results_TabularAnalysis!A:A,0))),0,INDEX(Results_TabularAnalysis!HM:HM,MATCH(A12,Results_TabularAnalysis!A:A,0)))</f>
        <v>0</v>
      </c>
      <c r="SD12" s="33">
        <f>IF(ISERROR(INDEX(Results_TabularAnalysis!HN:HN,MATCH(A12,Results_TabularAnalysis!A:A,0))),0,INDEX(Results_TabularAnalysis!HN:HN,MATCH(A12,Results_TabularAnalysis!A:A,0)))</f>
        <v>0</v>
      </c>
      <c r="SE12" s="33">
        <v>11</v>
      </c>
      <c r="SF12" s="32" t="str">
        <f t="shared" si="91"/>
        <v/>
      </c>
      <c r="SG12" s="43">
        <f t="shared" si="335"/>
        <v>0</v>
      </c>
      <c r="SH12" s="43">
        <f t="shared" si="336"/>
        <v>0</v>
      </c>
      <c r="SI12" s="43">
        <f t="shared" si="337"/>
        <v>0</v>
      </c>
      <c r="SJ12" s="43">
        <f t="shared" si="338"/>
        <v>0</v>
      </c>
      <c r="SK12" s="43">
        <f t="shared" si="339"/>
        <v>0</v>
      </c>
      <c r="SL12" s="43">
        <f t="shared" si="340"/>
        <v>0</v>
      </c>
      <c r="SM12" s="43">
        <f t="shared" si="341"/>
        <v>0</v>
      </c>
      <c r="SN12" s="48">
        <f t="shared" si="342"/>
        <v>0</v>
      </c>
      <c r="SO12" s="62">
        <f t="shared" si="343"/>
        <v>11</v>
      </c>
      <c r="SP12" s="62">
        <f t="shared" si="92"/>
        <v>1.7189999999999999</v>
      </c>
      <c r="SQ12" s="62">
        <f t="shared" si="344"/>
        <v>1</v>
      </c>
      <c r="SR12" s="62">
        <f t="shared" si="345"/>
        <v>1</v>
      </c>
      <c r="SS12" s="62">
        <f>IF(ISERROR(INDEX(Results_TabularAnalysis!HP:HP,MATCH(A12,Results_TabularAnalysis!A:A,0))),0,INDEX(Results_TabularAnalysis!HP:HP,MATCH(A12,Results_TabularAnalysis!A:A,0)))</f>
        <v>0</v>
      </c>
      <c r="ST12" s="62">
        <f>IF(ISERROR(INDEX(Results_TabularAnalysis!HQ:HQ,MATCH(A12,Results_TabularAnalysis!A:A,0))),0,INDEX(Results_TabularAnalysis!HQ:HQ,MATCH(A12,Results_TabularAnalysis!A:A,0)))</f>
        <v>0</v>
      </c>
      <c r="SU12" s="62">
        <f>IF(ISERROR(INDEX(Results_TabularAnalysis!HR:HR,MATCH(A12,Results_TabularAnalysis!A:A,0))),0,INDEX(Results_TabularAnalysis!HR:HR,MATCH(A12,Results_TabularAnalysis!A:A,0)))</f>
        <v>0</v>
      </c>
      <c r="SV12" s="62">
        <f>IF(ISERROR(INDEX(Results_TabularAnalysis!HS:HS,MATCH(A12,Results_TabularAnalysis!A:A,0))),0,INDEX(Results_TabularAnalysis!HS:HS,MATCH(A12,Results_TabularAnalysis!A:A,0)))</f>
        <v>0</v>
      </c>
      <c r="SW12" s="62">
        <f>IF(ISERROR(INDEX(Results_TabularAnalysis!HT:HT,MATCH(A12,Results_TabularAnalysis!A:A,0))),0,INDEX(Results_TabularAnalysis!HT:HT,MATCH(A12,Results_TabularAnalysis!A:A,0)))</f>
        <v>0</v>
      </c>
      <c r="SX12" s="62">
        <f>IF(ISERROR(INDEX(Results_TabularAnalysis!HU:HU,MATCH(A12,Results_TabularAnalysis!A:A,0))),0,INDEX(Results_TabularAnalysis!HU:HU,MATCH(A12,Results_TabularAnalysis!A:A,0)))</f>
        <v>0</v>
      </c>
      <c r="SY12" s="62">
        <f>IF(ISERROR(INDEX(Results_TabularAnalysis!HV:HV,MATCH(A12,Results_TabularAnalysis!A:A,0))),0,INDEX(Results_TabularAnalysis!HV:HV,MATCH(A12,Results_TabularAnalysis!A:A,0)))</f>
        <v>0</v>
      </c>
      <c r="SZ12" s="62">
        <f>IF(ISERROR(INDEX(Results_TabularAnalysis!HW:HW,MATCH(A12,Results_TabularAnalysis!A:A,0))),0,INDEX(Results_TabularAnalysis!HW:HW,MATCH(A12,Results_TabularAnalysis!A:A,0)))</f>
        <v>0</v>
      </c>
      <c r="TA12" s="62">
        <v>11</v>
      </c>
      <c r="TB12" s="63" t="str">
        <f t="shared" si="93"/>
        <v/>
      </c>
      <c r="TC12" s="64">
        <f t="shared" si="346"/>
        <v>0</v>
      </c>
      <c r="TD12" s="64">
        <f t="shared" si="347"/>
        <v>0</v>
      </c>
      <c r="TE12" s="64">
        <f t="shared" si="348"/>
        <v>0</v>
      </c>
      <c r="TF12" s="64">
        <f t="shared" si="349"/>
        <v>0</v>
      </c>
      <c r="TG12" s="64">
        <f t="shared" si="350"/>
        <v>0</v>
      </c>
      <c r="TH12" s="64">
        <f t="shared" si="351"/>
        <v>0</v>
      </c>
      <c r="TI12" s="64">
        <f t="shared" si="352"/>
        <v>0</v>
      </c>
      <c r="TJ12" s="64">
        <f t="shared" si="353"/>
        <v>0</v>
      </c>
      <c r="TK12" s="49">
        <f t="shared" si="354"/>
        <v>0</v>
      </c>
    </row>
    <row r="13" spans="1:531" s="32" customFormat="1" ht="11.25" x14ac:dyDescent="0.2">
      <c r="A13" s="32" t="str">
        <f>IF(Selection_Tool!E13="X",Selection_Tool!A13,"")</f>
        <v/>
      </c>
      <c r="B13" s="33">
        <v>0.72399999999999975</v>
      </c>
      <c r="C13" s="35">
        <f t="shared" si="94"/>
        <v>12</v>
      </c>
      <c r="D13" s="35">
        <f t="shared" si="95"/>
        <v>1.7239999999999998</v>
      </c>
      <c r="E13" s="35">
        <f t="shared" si="96"/>
        <v>1</v>
      </c>
      <c r="F13" s="35">
        <f t="shared" si="97"/>
        <v>1</v>
      </c>
      <c r="G13" s="35">
        <f>IF(ISERROR(INDEX(Results_TabularAnalysis!E:E,MATCH(A13,Results_TabularAnalysis!A:A,0))),0,INDEX(Results_TabularAnalysis!E:E,MATCH(A13,Results_TabularAnalysis!A:A,0)))</f>
        <v>0</v>
      </c>
      <c r="H13" s="35">
        <f>IF(ISERROR(INDEX(Results_TabularAnalysis!F:F,MATCH(A13,Results_TabularAnalysis!A:A,0))),0,INDEX(Results_TabularAnalysis!F:F,MATCH(A13,Results_TabularAnalysis!A:A,0)))</f>
        <v>0</v>
      </c>
      <c r="I13" s="35">
        <v>12</v>
      </c>
      <c r="J13" s="36" t="str">
        <f t="shared" si="0"/>
        <v/>
      </c>
      <c r="K13" s="37">
        <f t="shared" si="98"/>
        <v>0</v>
      </c>
      <c r="L13" s="37">
        <f t="shared" si="99"/>
        <v>0</v>
      </c>
      <c r="M13" s="35">
        <f t="shared" si="100"/>
        <v>0</v>
      </c>
      <c r="N13" s="38">
        <f t="shared" si="101"/>
        <v>12</v>
      </c>
      <c r="O13" s="38">
        <f t="shared" si="1"/>
        <v>1.7239999999999998</v>
      </c>
      <c r="P13" s="38">
        <f t="shared" si="102"/>
        <v>1</v>
      </c>
      <c r="Q13" s="38">
        <f t="shared" si="103"/>
        <v>1</v>
      </c>
      <c r="R13" s="33">
        <f>IF(ISERROR(INDEX(Results_TabularAnalysis!H:H,MATCH(A13,Results_TabularAnalysis!A:A,0))),0,INDEX(Results_TabularAnalysis!H:H,MATCH(A13,Results_TabularAnalysis!A:A,0)))</f>
        <v>0</v>
      </c>
      <c r="S13" s="33">
        <v>12</v>
      </c>
      <c r="T13" s="41" t="str">
        <f t="shared" si="2"/>
        <v/>
      </c>
      <c r="U13" s="34">
        <f t="shared" si="3"/>
        <v>0</v>
      </c>
      <c r="V13" s="35">
        <f t="shared" si="104"/>
        <v>12</v>
      </c>
      <c r="W13" s="35">
        <f t="shared" si="4"/>
        <v>1.7239999999999998</v>
      </c>
      <c r="X13" s="35">
        <f t="shared" si="105"/>
        <v>1</v>
      </c>
      <c r="Y13" s="35">
        <f t="shared" si="106"/>
        <v>1</v>
      </c>
      <c r="Z13" s="35">
        <f>IF(ISERROR(INDEX(Results_TabularAnalysis!I:I,MATCH(A13,Results_TabularAnalysis!A:A,0))),0,INDEX(Results_TabularAnalysis!I:I,MATCH(A13,Results_TabularAnalysis!A:A,0)))</f>
        <v>0</v>
      </c>
      <c r="AA13" s="35">
        <v>12</v>
      </c>
      <c r="AB13" s="36" t="str">
        <f t="shared" si="5"/>
        <v/>
      </c>
      <c r="AC13" s="42">
        <f t="shared" si="107"/>
        <v>0</v>
      </c>
      <c r="AD13" s="33">
        <f t="shared" si="108"/>
        <v>12</v>
      </c>
      <c r="AE13" s="38">
        <f t="shared" si="6"/>
        <v>1.7239999999999998</v>
      </c>
      <c r="AF13" s="33">
        <f t="shared" si="109"/>
        <v>1</v>
      </c>
      <c r="AG13" s="33">
        <f t="shared" si="110"/>
        <v>1</v>
      </c>
      <c r="AH13" s="33">
        <f>IF(ISERROR(INDEX(Results_TabularAnalysis!J:J,MATCH(A13,Results_TabularAnalysis!A:A,0))),0,INDEX(Results_TabularAnalysis!J:J,MATCH(A13,Results_TabularAnalysis!A:A,0)))</f>
        <v>0</v>
      </c>
      <c r="AI13" s="33">
        <v>12</v>
      </c>
      <c r="AJ13" s="32" t="str">
        <f t="shared" si="7"/>
        <v/>
      </c>
      <c r="AK13" s="34">
        <f t="shared" si="111"/>
        <v>0</v>
      </c>
      <c r="AL13" s="35">
        <f t="shared" si="112"/>
        <v>12</v>
      </c>
      <c r="AM13" s="35">
        <f t="shared" si="8"/>
        <v>1.7239999999999998</v>
      </c>
      <c r="AN13" s="35">
        <f t="shared" si="113"/>
        <v>1</v>
      </c>
      <c r="AO13" s="35">
        <f t="shared" si="114"/>
        <v>1</v>
      </c>
      <c r="AP13" s="35">
        <f>IF(ISERROR(INDEX(Results_TabularAnalysis!K:K,MATCH(A13,Results_TabularAnalysis!A:A,0))),0,INDEX(Results_TabularAnalysis!K:K,MATCH(A13,Results_TabularAnalysis!A:A,0)))</f>
        <v>0</v>
      </c>
      <c r="AQ13" s="35">
        <v>12</v>
      </c>
      <c r="AR13" s="36" t="str">
        <f t="shared" si="9"/>
        <v/>
      </c>
      <c r="AS13" s="42">
        <f t="shared" si="115"/>
        <v>0</v>
      </c>
      <c r="AT13" s="33">
        <f t="shared" si="116"/>
        <v>12</v>
      </c>
      <c r="AU13" s="33">
        <f t="shared" si="10"/>
        <v>1.7239999999999998</v>
      </c>
      <c r="AV13" s="33">
        <f t="shared" si="117"/>
        <v>1</v>
      </c>
      <c r="AW13" s="33">
        <f t="shared" si="118"/>
        <v>1</v>
      </c>
      <c r="AX13" s="33">
        <f>IF(ISERROR(INDEX(Results_TabularAnalysis!L:L,MATCH(A13,Results_TabularAnalysis!A:A,0))),0,INDEX(Results_TabularAnalysis!L:L,MATCH(A13,Results_TabularAnalysis!A:A,0)))</f>
        <v>0</v>
      </c>
      <c r="AY13" s="33">
        <v>12</v>
      </c>
      <c r="AZ13" s="32" t="str">
        <f t="shared" si="11"/>
        <v/>
      </c>
      <c r="BA13" s="34">
        <f t="shared" si="119"/>
        <v>0</v>
      </c>
      <c r="BB13" s="35">
        <f t="shared" si="120"/>
        <v>12</v>
      </c>
      <c r="BC13" s="35">
        <f t="shared" si="12"/>
        <v>1.7239999999999998</v>
      </c>
      <c r="BD13" s="35">
        <f t="shared" si="355"/>
        <v>1</v>
      </c>
      <c r="BE13" s="35">
        <f t="shared" si="356"/>
        <v>1</v>
      </c>
      <c r="BF13" s="35">
        <f>IF(ISERROR(INDEX(Results_TabularAnalysis!M:M,MATCH(A13,Results_TabularAnalysis!A:A,0))),0,INDEX(Results_TabularAnalysis!M:M,MATCH(A13,Results_TabularAnalysis!A:A,0)))</f>
        <v>0</v>
      </c>
      <c r="BG13" s="35">
        <v>12</v>
      </c>
      <c r="BH13" s="36" t="str">
        <f t="shared" si="13"/>
        <v/>
      </c>
      <c r="BI13" s="42">
        <f t="shared" si="121"/>
        <v>0</v>
      </c>
      <c r="BJ13" s="33">
        <f t="shared" si="122"/>
        <v>12</v>
      </c>
      <c r="BK13" s="33">
        <f t="shared" si="14"/>
        <v>1.7239999999999998</v>
      </c>
      <c r="BL13" s="33">
        <f t="shared" si="123"/>
        <v>1</v>
      </c>
      <c r="BM13" s="33">
        <f t="shared" si="124"/>
        <v>1</v>
      </c>
      <c r="BN13" s="33">
        <f>IF(ISERROR(INDEX(Results_TabularAnalysis!N:N,MATCH(A13,Results_TabularAnalysis!A:A,0))),0,INDEX(Results_TabularAnalysis!N:N,MATCH(A13,Results_TabularAnalysis!A:A,0)))</f>
        <v>0</v>
      </c>
      <c r="BO13" s="33">
        <v>12</v>
      </c>
      <c r="BP13" s="32" t="str">
        <f t="shared" si="15"/>
        <v/>
      </c>
      <c r="BQ13" s="34">
        <f t="shared" si="125"/>
        <v>0</v>
      </c>
      <c r="BR13" s="35">
        <f t="shared" si="126"/>
        <v>12</v>
      </c>
      <c r="BS13" s="35">
        <f t="shared" si="16"/>
        <v>1.7239999999999998</v>
      </c>
      <c r="BT13" s="35">
        <f t="shared" si="127"/>
        <v>1</v>
      </c>
      <c r="BU13" s="35">
        <f t="shared" si="128"/>
        <v>1</v>
      </c>
      <c r="BV13" s="35">
        <f>IF(ISERROR(INDEX(Results_TabularAnalysis!O:O,MATCH(A13,Results_TabularAnalysis!A:A,0))),0,INDEX(Results_TabularAnalysis!O:O,MATCH(A13,Results_TabularAnalysis!A:A,0)))</f>
        <v>0</v>
      </c>
      <c r="BW13" s="35">
        <v>12</v>
      </c>
      <c r="BX13" s="36" t="str">
        <f t="shared" si="17"/>
        <v/>
      </c>
      <c r="BY13" s="42">
        <f t="shared" si="129"/>
        <v>0</v>
      </c>
      <c r="BZ13" s="33">
        <f t="shared" si="130"/>
        <v>12</v>
      </c>
      <c r="CA13" s="33">
        <f t="shared" si="18"/>
        <v>1.7239999999999998</v>
      </c>
      <c r="CB13" s="33">
        <f t="shared" si="131"/>
        <v>1</v>
      </c>
      <c r="CC13" s="33">
        <f t="shared" si="132"/>
        <v>1</v>
      </c>
      <c r="CD13" s="33">
        <f>IF(ISERROR(INDEX(Results_TabularAnalysis!P:P,MATCH(A13,Results_TabularAnalysis!A:A,0))),0,INDEX(Results_TabularAnalysis!P:P,MATCH(A13,Results_TabularAnalysis!A:A,0)))</f>
        <v>0</v>
      </c>
      <c r="CE13" s="33">
        <v>12</v>
      </c>
      <c r="CF13" s="32" t="str">
        <f t="shared" si="19"/>
        <v/>
      </c>
      <c r="CG13" s="34">
        <f t="shared" si="133"/>
        <v>0</v>
      </c>
      <c r="CH13" s="35">
        <f t="shared" si="134"/>
        <v>12</v>
      </c>
      <c r="CI13" s="35">
        <f t="shared" si="20"/>
        <v>1.7239999999999998</v>
      </c>
      <c r="CJ13" s="35">
        <f t="shared" si="135"/>
        <v>1</v>
      </c>
      <c r="CK13" s="35">
        <f t="shared" si="136"/>
        <v>1</v>
      </c>
      <c r="CL13" s="35">
        <f>IF(ISERROR(INDEX(Results_TabularAnalysis!Q:Q,MATCH(A13,Results_TabularAnalysis!A:A,0))),0,INDEX(Results_TabularAnalysis!Q:Q,MATCH(A13,Results_TabularAnalysis!A:A,0)))</f>
        <v>0</v>
      </c>
      <c r="CM13" s="35">
        <v>12</v>
      </c>
      <c r="CN13" s="36" t="str">
        <f t="shared" si="21"/>
        <v/>
      </c>
      <c r="CO13" s="42">
        <f t="shared" si="137"/>
        <v>0</v>
      </c>
      <c r="CP13" s="33">
        <f t="shared" si="138"/>
        <v>12</v>
      </c>
      <c r="CQ13" s="33">
        <f t="shared" si="22"/>
        <v>1.7239999999999998</v>
      </c>
      <c r="CR13" s="33">
        <f t="shared" si="139"/>
        <v>1</v>
      </c>
      <c r="CS13" s="33">
        <f t="shared" si="140"/>
        <v>1</v>
      </c>
      <c r="CT13" s="33">
        <f>IF(ISERROR(INDEX(Results_TabularAnalysis!R:R,MATCH(A13,Results_TabularAnalysis!A:A,0))),0,INDEX(Results_TabularAnalysis!R:R,MATCH(A13,Results_TabularAnalysis!A:A,0)))</f>
        <v>0</v>
      </c>
      <c r="CU13" s="33">
        <v>12</v>
      </c>
      <c r="CV13" s="32" t="str">
        <f t="shared" si="23"/>
        <v/>
      </c>
      <c r="CW13" s="34">
        <f t="shared" si="141"/>
        <v>0</v>
      </c>
      <c r="CX13" s="35">
        <f t="shared" si="142"/>
        <v>12</v>
      </c>
      <c r="CY13" s="35">
        <f t="shared" si="24"/>
        <v>1.7239999999999998</v>
      </c>
      <c r="CZ13" s="35">
        <f t="shared" si="143"/>
        <v>1</v>
      </c>
      <c r="DA13" s="35">
        <f t="shared" si="144"/>
        <v>1</v>
      </c>
      <c r="DB13" s="35">
        <f>IF(ISERROR(INDEX(Results_TabularAnalysis!U:U,MATCH(A13,Results_TabularAnalysis!A:A,0))),0,INDEX(Results_TabularAnalysis!U:U,MATCH(A13,Results_TabularAnalysis!A:A,0)))</f>
        <v>0</v>
      </c>
      <c r="DC13" s="35">
        <f>IF(ISERROR(INDEX(Results_TabularAnalysis!V:V,MATCH(A13,Results_TabularAnalysis!A:A,0))),0,INDEX(Results_TabularAnalysis!V:V,MATCH(A13,Results_TabularAnalysis!A:A,0)))</f>
        <v>0</v>
      </c>
      <c r="DD13" s="35">
        <f>IF(ISERROR(INDEX(Results_TabularAnalysis!W:W,MATCH(A13,Results_TabularAnalysis!A:A,0))),0,INDEX(Results_TabularAnalysis!W:W,MATCH(A13,Results_TabularAnalysis!A:A,0)))</f>
        <v>0</v>
      </c>
      <c r="DE13" s="35">
        <v>12</v>
      </c>
      <c r="DF13" s="36" t="str">
        <f t="shared" si="25"/>
        <v/>
      </c>
      <c r="DG13" s="37">
        <f t="shared" si="145"/>
        <v>0</v>
      </c>
      <c r="DH13" s="37">
        <f t="shared" si="146"/>
        <v>0</v>
      </c>
      <c r="DI13" s="37">
        <f t="shared" si="147"/>
        <v>0</v>
      </c>
      <c r="DJ13" s="33">
        <f t="shared" si="148"/>
        <v>12</v>
      </c>
      <c r="DK13" s="33">
        <f t="shared" si="26"/>
        <v>1.7239999999999998</v>
      </c>
      <c r="DL13" s="33">
        <f t="shared" si="149"/>
        <v>1</v>
      </c>
      <c r="DM13" s="33">
        <f t="shared" si="150"/>
        <v>1</v>
      </c>
      <c r="DN13" s="33">
        <f>IF(ISERROR(INDEX(Results_TabularAnalysis!Y:Y,MATCH(A13,Results_TabularAnalysis!A:A,0))),0,INDEX(Results_TabularAnalysis!Y:Y,MATCH(A13,Results_TabularAnalysis!A:A,0)))</f>
        <v>0</v>
      </c>
      <c r="DO13" s="33">
        <f>IF(ISERROR(INDEX(Results_TabularAnalysis!Z:Z,MATCH(A13,Results_TabularAnalysis!A:A,0))),0,INDEX(Results_TabularAnalysis!Z:Z,MATCH(A13,Results_TabularAnalysis!A:A,0)))</f>
        <v>0</v>
      </c>
      <c r="DP13" s="33">
        <f>IF(ISERROR(INDEX(Results_TabularAnalysis!AA:AA,MATCH(A13,Results_TabularAnalysis!A:A,0))),0,INDEX(Results_TabularAnalysis!AA:AA,MATCH(A13,Results_TabularAnalysis!A:A,0)))</f>
        <v>0</v>
      </c>
      <c r="DQ13" s="33">
        <f>IF(ISERROR(INDEX(Results_TabularAnalysis!AB:AB,MATCH(A13,Results_TabularAnalysis!A:A,0))),0,INDEX(Results_TabularAnalysis!AB:AB,MATCH(A13,Results_TabularAnalysis!A:A,0)))</f>
        <v>0</v>
      </c>
      <c r="DR13" s="33">
        <v>12</v>
      </c>
      <c r="DS13" s="32" t="str">
        <f t="shared" si="27"/>
        <v/>
      </c>
      <c r="DT13" s="43">
        <f t="shared" si="151"/>
        <v>0</v>
      </c>
      <c r="DU13" s="43">
        <f t="shared" si="152"/>
        <v>0</v>
      </c>
      <c r="DV13" s="43">
        <f t="shared" si="153"/>
        <v>0</v>
      </c>
      <c r="DW13" s="43">
        <f t="shared" si="154"/>
        <v>0</v>
      </c>
      <c r="DX13" s="35">
        <f t="shared" si="155"/>
        <v>12</v>
      </c>
      <c r="DY13" s="35">
        <f t="shared" si="28"/>
        <v>1.7239999999999998</v>
      </c>
      <c r="DZ13" s="35">
        <f t="shared" si="156"/>
        <v>1</v>
      </c>
      <c r="EA13" s="35">
        <f t="shared" si="157"/>
        <v>1</v>
      </c>
      <c r="EB13" s="35">
        <f>IF(ISERROR(INDEX(Results_TabularAnalysis!AD:AD,MATCH(A13,Results_TabularAnalysis!A:A,0))),0,INDEX(Results_TabularAnalysis!AD:AD,MATCH(A13,Results_TabularAnalysis!A:A,0)))</f>
        <v>0</v>
      </c>
      <c r="EC13" s="35">
        <f>IF(ISERROR(INDEX(Results_TabularAnalysis!AE:AE,MATCH(A13,Results_TabularAnalysis!A:A,0))),0,INDEX(Results_TabularAnalysis!AE:AE,MATCH(A13,Results_TabularAnalysis!A:A,0)))</f>
        <v>0</v>
      </c>
      <c r="ED13" s="35">
        <f>IF(ISERROR(INDEX(Results_TabularAnalysis!AF:AF,MATCH(A13,Results_TabularAnalysis!A:A,0))),0,INDEX(Results_TabularAnalysis!AF:AF,MATCH(A13,Results_TabularAnalysis!A:A,0)))</f>
        <v>0</v>
      </c>
      <c r="EE13" s="35">
        <f>IF(ISERROR(INDEX(Results_TabularAnalysis!AG:AG,MATCH(A13,Results_TabularAnalysis!A:A,0))),0,INDEX(Results_TabularAnalysis!AG:AG,MATCH(A13,Results_TabularAnalysis!A:A,0)))</f>
        <v>0</v>
      </c>
      <c r="EF13" s="35">
        <f>IF(ISERROR(INDEX(Results_TabularAnalysis!AH:AH,MATCH(A13,Results_TabularAnalysis!A:A,0))),0,INDEX(Results_TabularAnalysis!AH:AH,MATCH(A13,Results_TabularAnalysis!A:A,0)))</f>
        <v>0</v>
      </c>
      <c r="EG13" s="35">
        <f>IF(ISERROR(INDEX(Results_TabularAnalysis!AI:AI,MATCH(A13,Results_TabularAnalysis!A:A,0))),0,INDEX(Results_TabularAnalysis!AI:AI,MATCH(A13,Results_TabularAnalysis!A:A,0)))</f>
        <v>0</v>
      </c>
      <c r="EH13" s="35">
        <f>IF(ISERROR(INDEX(Results_TabularAnalysis!AJ:AJ,MATCH(A13,Results_TabularAnalysis!A:A,0))),0,INDEX(Results_TabularAnalysis!AJ:AJ,MATCH(A13,Results_TabularAnalysis!A:A,0)))</f>
        <v>0</v>
      </c>
      <c r="EI13" s="35">
        <v>12</v>
      </c>
      <c r="EJ13" s="36" t="str">
        <f t="shared" si="29"/>
        <v/>
      </c>
      <c r="EK13" s="37">
        <f t="shared" si="158"/>
        <v>0</v>
      </c>
      <c r="EL13" s="37">
        <f t="shared" si="159"/>
        <v>0</v>
      </c>
      <c r="EM13" s="37">
        <f t="shared" si="160"/>
        <v>0</v>
      </c>
      <c r="EN13" s="37">
        <f t="shared" si="161"/>
        <v>0</v>
      </c>
      <c r="EO13" s="37">
        <f t="shared" si="162"/>
        <v>0</v>
      </c>
      <c r="EP13" s="37">
        <f t="shared" si="163"/>
        <v>0</v>
      </c>
      <c r="EQ13" s="37">
        <f t="shared" si="164"/>
        <v>0</v>
      </c>
      <c r="ER13" s="44">
        <f t="shared" si="165"/>
        <v>0</v>
      </c>
      <c r="ES13" s="33">
        <f t="shared" si="166"/>
        <v>12</v>
      </c>
      <c r="ET13" s="33">
        <f t="shared" si="30"/>
        <v>1.7239999999999998</v>
      </c>
      <c r="EU13" s="33">
        <f t="shared" si="167"/>
        <v>1</v>
      </c>
      <c r="EV13" s="33">
        <f t="shared" si="168"/>
        <v>1</v>
      </c>
      <c r="EW13" s="70">
        <f t="shared" si="169"/>
        <v>0</v>
      </c>
      <c r="EX13" s="33">
        <f>IF(ISERROR(INDEX(Results_TabularAnalysis!AL:AL,MATCH(A13,Results_TabularAnalysis!A:A,0))),0,INDEX(Results_TabularAnalysis!AL:AL,MATCH(A13,Results_TabularAnalysis!A:A,0)))</f>
        <v>0</v>
      </c>
      <c r="EY13" s="33">
        <f>IF(ISERROR(INDEX(Results_TabularAnalysis!AM:AM,MATCH(A13,Results_TabularAnalysis!A:A,0))),0,INDEX(Results_TabularAnalysis!AM:AM,MATCH(A13,Results_TabularAnalysis!A:A,0)))</f>
        <v>0</v>
      </c>
      <c r="EZ13" s="33">
        <f>IF(ISERROR(INDEX(Results_TabularAnalysis!AN:AN,MATCH(A13,Results_TabularAnalysis!A:A,0))),0,INDEX(Results_TabularAnalysis!AN:AN,MATCH(A13,Results_TabularAnalysis!A:A,0)))</f>
        <v>0</v>
      </c>
      <c r="FA13" s="33">
        <f>IF(ISERROR(INDEX(Results_TabularAnalysis!AO:AO,MATCH(A13,Results_TabularAnalysis!A:A,0))),0,INDEX(Results_TabularAnalysis!AO:AO,MATCH(A13,Results_TabularAnalysis!A:A,0)))</f>
        <v>0</v>
      </c>
      <c r="FB13" s="33">
        <f>IF(ISERROR(INDEX(Results_TabularAnalysis!AP:AP,MATCH(A13,Results_TabularAnalysis!A:A,0))),0,INDEX(Results_TabularAnalysis!AP:AP,MATCH(A13,Results_TabularAnalysis!A:A,0)))</f>
        <v>0</v>
      </c>
      <c r="FC13" s="33">
        <f>IF(ISERROR(INDEX(Results_TabularAnalysis!AQ:AQ,MATCH(A13,Results_TabularAnalysis!A:A,0))),0,INDEX(Results_TabularAnalysis!AQ:AQ,MATCH(A13,Results_TabularAnalysis!A:A,0)))</f>
        <v>0</v>
      </c>
      <c r="FD13" s="33">
        <v>12</v>
      </c>
      <c r="FE13" s="32" t="str">
        <f t="shared" si="31"/>
        <v/>
      </c>
      <c r="FF13" s="43">
        <f t="shared" si="170"/>
        <v>0</v>
      </c>
      <c r="FG13" s="43">
        <f t="shared" si="171"/>
        <v>0</v>
      </c>
      <c r="FH13" s="43">
        <f t="shared" si="172"/>
        <v>0</v>
      </c>
      <c r="FI13" s="43">
        <f t="shared" si="173"/>
        <v>0</v>
      </c>
      <c r="FJ13" s="43">
        <f t="shared" si="174"/>
        <v>0</v>
      </c>
      <c r="FK13" s="43">
        <f t="shared" si="175"/>
        <v>0</v>
      </c>
      <c r="FL13" s="47">
        <f t="shared" si="176"/>
        <v>0</v>
      </c>
      <c r="FM13" s="35">
        <f t="shared" si="177"/>
        <v>12</v>
      </c>
      <c r="FN13" s="35">
        <f t="shared" si="32"/>
        <v>1.7239999999999998</v>
      </c>
      <c r="FO13" s="35">
        <f t="shared" si="178"/>
        <v>1</v>
      </c>
      <c r="FP13" s="35">
        <f t="shared" si="179"/>
        <v>1</v>
      </c>
      <c r="FQ13" s="35">
        <f>IF(ISERROR(INDEX(Results_TabularAnalysis!AS:AS,MATCH(A13,Results_TabularAnalysis!A:A,0))),0,INDEX(Results_TabularAnalysis!AS:AS,MATCH(A13,Results_TabularAnalysis!A:A,0)))</f>
        <v>0</v>
      </c>
      <c r="FR13" s="35">
        <f>IF(ISERROR(INDEX(Results_TabularAnalysis!AT:AT,MATCH(A13,Results_TabularAnalysis!A:A,0))),0,INDEX(Results_TabularAnalysis!AT:AT,MATCH(A13,Results_TabularAnalysis!A:A,0)))</f>
        <v>0</v>
      </c>
      <c r="FS13" s="35">
        <f>IF(ISERROR(INDEX(Results_TabularAnalysis!AU:AU,MATCH(A13,Results_TabularAnalysis!A:A,0))),0,INDEX(Results_TabularAnalysis!AU:AU,MATCH(A13,Results_TabularAnalysis!A:A,0)))</f>
        <v>0</v>
      </c>
      <c r="FT13" s="35">
        <f>IF(ISERROR(INDEX(Results_TabularAnalysis!AV:AV,MATCH(A13,Results_TabularAnalysis!A:A,0))),0,INDEX(Results_TabularAnalysis!AV:AV,MATCH(A13,Results_TabularAnalysis!A:A,0)))</f>
        <v>0</v>
      </c>
      <c r="FU13" s="35">
        <f>IF(ISERROR(INDEX(Results_TabularAnalysis!AW:AW,MATCH(A13,Results_TabularAnalysis!A:A,0))),0,INDEX(Results_TabularAnalysis!AW:AW,MATCH(A13,Results_TabularAnalysis!A:A,0)))</f>
        <v>0</v>
      </c>
      <c r="FV13" s="35">
        <v>12</v>
      </c>
      <c r="FW13" s="36" t="str">
        <f t="shared" si="33"/>
        <v/>
      </c>
      <c r="FX13" s="37">
        <f t="shared" si="180"/>
        <v>0</v>
      </c>
      <c r="FY13" s="37">
        <f t="shared" si="181"/>
        <v>0</v>
      </c>
      <c r="FZ13" s="37">
        <f t="shared" si="182"/>
        <v>0</v>
      </c>
      <c r="GA13" s="37">
        <f t="shared" si="183"/>
        <v>0</v>
      </c>
      <c r="GB13" s="37">
        <f t="shared" si="184"/>
        <v>0</v>
      </c>
      <c r="GC13" s="49">
        <f t="shared" si="185"/>
        <v>0</v>
      </c>
      <c r="GD13" s="38">
        <f t="shared" si="186"/>
        <v>12</v>
      </c>
      <c r="GE13" s="38">
        <f t="shared" si="34"/>
        <v>1.7239999999999998</v>
      </c>
      <c r="GF13" s="38">
        <f t="shared" si="187"/>
        <v>1</v>
      </c>
      <c r="GG13" s="38">
        <f t="shared" si="188"/>
        <v>1</v>
      </c>
      <c r="GH13" s="33">
        <f>IF(ISERROR(INDEX(Results_TabularAnalysis!AY:AY,MATCH(A13,Results_TabularAnalysis!A:A,0))),0,INDEX(Results_TabularAnalysis!AY:AY,MATCH(A13,Results_TabularAnalysis!A:A,0)))</f>
        <v>0</v>
      </c>
      <c r="GI13" s="33">
        <f>IF(ISERROR(INDEX(Results_TabularAnalysis!AZ:AZ,MATCH(A13,Results_TabularAnalysis!A:A,0))),0,INDEX(Results_TabularAnalysis!AZ:AZ,MATCH(A13,Results_TabularAnalysis!A:A,0)))</f>
        <v>0</v>
      </c>
      <c r="GJ13" s="33">
        <f>IF(ISERROR(INDEX(Results_TabularAnalysis!BA:BA,MATCH(A13,Results_TabularAnalysis!A:A,0))),0,INDEX(Results_TabularAnalysis!BA:BA,MATCH(A13,Results_TabularAnalysis!A:A,0)))</f>
        <v>0</v>
      </c>
      <c r="GK13" s="33">
        <f>IF(ISERROR(INDEX(Results_TabularAnalysis!BB:BB,MATCH(A13,Results_TabularAnalysis!A:A,0))),0,INDEX(Results_TabularAnalysis!BB:BB,MATCH(A13,Results_TabularAnalysis!A:A,0)))</f>
        <v>0</v>
      </c>
      <c r="GL13" s="33">
        <f>IF(ISERROR(INDEX(Results_TabularAnalysis!BC:BC,MATCH(A13,Results_TabularAnalysis!A:A,0))),0,INDEX(Results_TabularAnalysis!BC:BC,MATCH(A13,Results_TabularAnalysis!A:A,0)))</f>
        <v>0</v>
      </c>
      <c r="GM13" s="33">
        <v>12</v>
      </c>
      <c r="GN13" s="32" t="str">
        <f t="shared" si="35"/>
        <v/>
      </c>
      <c r="GO13" s="43">
        <f t="shared" si="189"/>
        <v>0</v>
      </c>
      <c r="GP13" s="43">
        <f t="shared" si="190"/>
        <v>0</v>
      </c>
      <c r="GQ13" s="43">
        <f t="shared" si="191"/>
        <v>0</v>
      </c>
      <c r="GR13" s="43">
        <f t="shared" si="192"/>
        <v>0</v>
      </c>
      <c r="GS13" s="43">
        <f t="shared" si="193"/>
        <v>0</v>
      </c>
      <c r="GT13" s="48">
        <f t="shared" si="194"/>
        <v>0</v>
      </c>
      <c r="GU13" s="35">
        <f t="shared" si="195"/>
        <v>12</v>
      </c>
      <c r="GV13" s="35">
        <f t="shared" si="36"/>
        <v>1.7239999999999998</v>
      </c>
      <c r="GW13" s="35">
        <f t="shared" si="196"/>
        <v>1</v>
      </c>
      <c r="GX13" s="35">
        <f t="shared" si="197"/>
        <v>1</v>
      </c>
      <c r="GY13" s="35">
        <f>IF(ISERROR(INDEX(Results_TabularAnalysis!BE:BE,MATCH(A13,Results_TabularAnalysis!A:A,0))),0,INDEX(Results_TabularAnalysis!BE:BE,MATCH(A13,Results_TabularAnalysis!A:A,0)))</f>
        <v>0</v>
      </c>
      <c r="GZ13" s="35">
        <f>IF(ISERROR(INDEX(Results_TabularAnalysis!BF:BF,MATCH(A13,Results_TabularAnalysis!A:A,0))),0,INDEX(Results_TabularAnalysis!BF:BF,MATCH(A13,Results_TabularAnalysis!A:A,0)))</f>
        <v>0</v>
      </c>
      <c r="HA13" s="35">
        <f>IF(ISERROR(INDEX(Results_TabularAnalysis!BG:BG,MATCH(A13,Results_TabularAnalysis!A:A,0))),0,INDEX(Results_TabularAnalysis!BG:BG,MATCH(A13,Results_TabularAnalysis!A:A,0)))</f>
        <v>0</v>
      </c>
      <c r="HB13" s="35">
        <f>IF(ISERROR(INDEX(Results_TabularAnalysis!BH:BH,MATCH(A13,Results_TabularAnalysis!A:A,0))),0,INDEX(Results_TabularAnalysis!BH:BH,MATCH(A13,Results_TabularAnalysis!A:A,0)))</f>
        <v>0</v>
      </c>
      <c r="HC13" s="35">
        <f>IF(ISERROR(INDEX(Results_TabularAnalysis!BI:BI,MATCH(A13,Results_TabularAnalysis!A:A,0))),0,INDEX(Results_TabularAnalysis!BI:BI,MATCH(A13,Results_TabularAnalysis!A:A,0)))</f>
        <v>0</v>
      </c>
      <c r="HD13" s="35">
        <v>12</v>
      </c>
      <c r="HE13" s="36" t="str">
        <f t="shared" si="37"/>
        <v/>
      </c>
      <c r="HF13" s="37">
        <f t="shared" si="198"/>
        <v>0</v>
      </c>
      <c r="HG13" s="37">
        <f t="shared" si="199"/>
        <v>0</v>
      </c>
      <c r="HH13" s="37">
        <f t="shared" si="200"/>
        <v>0</v>
      </c>
      <c r="HI13" s="37">
        <f t="shared" si="201"/>
        <v>0</v>
      </c>
      <c r="HJ13" s="37">
        <f t="shared" si="202"/>
        <v>0</v>
      </c>
      <c r="HK13" s="50">
        <f t="shared" si="203"/>
        <v>0</v>
      </c>
      <c r="HL13" s="38">
        <f t="shared" si="204"/>
        <v>12</v>
      </c>
      <c r="HM13" s="38">
        <f t="shared" si="38"/>
        <v>1.7239999999999998</v>
      </c>
      <c r="HN13" s="38">
        <f t="shared" si="205"/>
        <v>1</v>
      </c>
      <c r="HO13" s="38">
        <f t="shared" si="206"/>
        <v>1</v>
      </c>
      <c r="HP13" s="33">
        <f>IF(ISERROR(INDEX(Results_TabularAnalysis!BK:BK,MATCH(A13,Results_TabularAnalysis!A:A,0))),0,INDEX(Results_TabularAnalysis!BK:BK,MATCH(A13,Results_TabularAnalysis!A:A,0)))</f>
        <v>0</v>
      </c>
      <c r="HQ13" s="33">
        <f>IF(ISERROR(INDEX(Results_TabularAnalysis!BL:BL,MATCH(A13,Results_TabularAnalysis!A:A,0))),0,INDEX(Results_TabularAnalysis!BL:BL,MATCH(A13,Results_TabularAnalysis!A:A,0)))</f>
        <v>0</v>
      </c>
      <c r="HR13" s="33">
        <f>IF(ISERROR(INDEX(Results_TabularAnalysis!BM:BM,MATCH(A13,Results_TabularAnalysis!A:A,0))),0,INDEX(Results_TabularAnalysis!BM:BM,MATCH(A13,Results_TabularAnalysis!A:A,0)))</f>
        <v>0</v>
      </c>
      <c r="HS13" s="33">
        <f>IF(ISERROR(INDEX(Results_TabularAnalysis!BN:BN,MATCH(A13,Results_TabularAnalysis!A:A,0))),0,INDEX(Results_TabularAnalysis!BN:BN,MATCH(A13,Results_TabularAnalysis!A:A,0)))</f>
        <v>0</v>
      </c>
      <c r="HT13" s="33">
        <f>IF(ISERROR(INDEX(Results_TabularAnalysis!BO:BO,MATCH(A13,Results_TabularAnalysis!A:A,0))),0,INDEX(Results_TabularAnalysis!BO:BO,MATCH(A13,Results_TabularAnalysis!A:A,0)))</f>
        <v>0</v>
      </c>
      <c r="HU13" s="33">
        <v>12</v>
      </c>
      <c r="HV13" s="32" t="str">
        <f t="shared" si="39"/>
        <v/>
      </c>
      <c r="HW13" s="43">
        <f t="shared" si="207"/>
        <v>0</v>
      </c>
      <c r="HX13" s="43">
        <f t="shared" si="208"/>
        <v>0</v>
      </c>
      <c r="HY13" s="43">
        <f t="shared" si="209"/>
        <v>0</v>
      </c>
      <c r="HZ13" s="43">
        <f t="shared" si="210"/>
        <v>0</v>
      </c>
      <c r="IA13" s="43">
        <f t="shared" si="211"/>
        <v>0</v>
      </c>
      <c r="IB13" s="48">
        <f t="shared" si="212"/>
        <v>0</v>
      </c>
      <c r="IC13" s="35">
        <f t="shared" si="213"/>
        <v>12</v>
      </c>
      <c r="ID13" s="35">
        <f t="shared" si="40"/>
        <v>1.7239999999999998</v>
      </c>
      <c r="IE13" s="35">
        <f t="shared" si="214"/>
        <v>1</v>
      </c>
      <c r="IF13" s="35">
        <f t="shared" si="215"/>
        <v>1</v>
      </c>
      <c r="IG13" s="35">
        <f>IF(ISERROR(INDEX(Results_TabularAnalysis!BQ:BQ,MATCH(A13,Results_TabularAnalysis!A:A,0))),0,INDEX(Results_TabularAnalysis!BQ:BQ,MATCH(A13,Results_TabularAnalysis!A:A,0)))</f>
        <v>0</v>
      </c>
      <c r="IH13" s="35">
        <f>IF(ISERROR(INDEX(Results_TabularAnalysis!BR:BR,MATCH(A13,Results_TabularAnalysis!A:A,0))),0,INDEX(Results_TabularAnalysis!BR:BR,MATCH(A13,Results_TabularAnalysis!A:A,0)))</f>
        <v>0</v>
      </c>
      <c r="II13" s="35">
        <f>IF(ISERROR(INDEX(Results_TabularAnalysis!BS:BS,MATCH(A13,Results_TabularAnalysis!A:A,0))),0,INDEX(Results_TabularAnalysis!BS:BS,MATCH(A13,Results_TabularAnalysis!A:A,0)))</f>
        <v>0</v>
      </c>
      <c r="IJ13" s="35">
        <f>IF(ISERROR(INDEX(Results_TabularAnalysis!BT:BT,MATCH(A13,Results_TabularAnalysis!A:A,0))),0,INDEX(Results_TabularAnalysis!BT:BT,MATCH(A13,Results_TabularAnalysis!A:A,0)))</f>
        <v>0</v>
      </c>
      <c r="IK13" s="35">
        <f>IF(ISERROR(INDEX(Results_TabularAnalysis!BU:BU,MATCH(A13,Results_TabularAnalysis!A:A,0))),0,INDEX(Results_TabularAnalysis!BU:BU,MATCH(A13,Results_TabularAnalysis!A:A,0)))</f>
        <v>0</v>
      </c>
      <c r="IL13" s="35">
        <v>12</v>
      </c>
      <c r="IM13" s="36" t="str">
        <f t="shared" si="41"/>
        <v/>
      </c>
      <c r="IN13" s="37">
        <f t="shared" si="216"/>
        <v>0</v>
      </c>
      <c r="IO13" s="37">
        <f t="shared" si="217"/>
        <v>0</v>
      </c>
      <c r="IP13" s="37">
        <f t="shared" si="218"/>
        <v>0</v>
      </c>
      <c r="IQ13" s="37">
        <f t="shared" si="219"/>
        <v>0</v>
      </c>
      <c r="IR13" s="37">
        <f t="shared" si="220"/>
        <v>0</v>
      </c>
      <c r="IS13" s="50">
        <f t="shared" si="221"/>
        <v>0</v>
      </c>
      <c r="IT13" s="38">
        <f t="shared" si="222"/>
        <v>12</v>
      </c>
      <c r="IU13" s="38">
        <f t="shared" si="42"/>
        <v>1.7239999999999998</v>
      </c>
      <c r="IV13" s="38">
        <f t="shared" si="223"/>
        <v>1</v>
      </c>
      <c r="IW13" s="38">
        <f t="shared" si="224"/>
        <v>1</v>
      </c>
      <c r="IX13" s="33">
        <f>IF(ISERROR(INDEX(Results_TabularAnalysis!BW:BW,MATCH(A13,Results_TabularAnalysis!A:A,0))),0,INDEX(Results_TabularAnalysis!BW:BW,MATCH(A13,Results_TabularAnalysis!A:A,0)))</f>
        <v>0</v>
      </c>
      <c r="IY13" s="33">
        <f>IF(ISERROR(INDEX(Results_TabularAnalysis!BX:BX,MATCH(A13,Results_TabularAnalysis!A:A,0))),0,INDEX(Results_TabularAnalysis!BX:BX,MATCH(A13,Results_TabularAnalysis!A:A,0)))</f>
        <v>0</v>
      </c>
      <c r="IZ13" s="33">
        <f>IF(ISERROR(INDEX(Results_TabularAnalysis!BY:BY,MATCH(A13,Results_TabularAnalysis!A:A,0))),0,INDEX(Results_TabularAnalysis!BY:BY,MATCH(A13,Results_TabularAnalysis!A:A,0)))</f>
        <v>0</v>
      </c>
      <c r="JA13" s="33">
        <f>IF(ISERROR(INDEX(Results_TabularAnalysis!BZ:BZ,MATCH(A13,Results_TabularAnalysis!A:A,0))),0,INDEX(Results_TabularAnalysis!BZ:BZ,MATCH(A13,Results_TabularAnalysis!A:A,0)))</f>
        <v>0</v>
      </c>
      <c r="JB13" s="33">
        <f>IF(ISERROR(INDEX(Results_TabularAnalysis!CA:CA,MATCH(A13,Results_TabularAnalysis!A:A,0))),0,INDEX(Results_TabularAnalysis!CA:CA,MATCH(A13,Results_TabularAnalysis!A:A,0)))</f>
        <v>0</v>
      </c>
      <c r="JC13" s="33">
        <v>12</v>
      </c>
      <c r="JD13" s="51" t="str">
        <f t="shared" si="43"/>
        <v/>
      </c>
      <c r="JE13" s="52">
        <f t="shared" si="225"/>
        <v>0</v>
      </c>
      <c r="JF13" s="52">
        <f t="shared" si="226"/>
        <v>0</v>
      </c>
      <c r="JG13" s="52">
        <f t="shared" si="227"/>
        <v>0</v>
      </c>
      <c r="JH13" s="52">
        <f t="shared" si="228"/>
        <v>0</v>
      </c>
      <c r="JI13" s="52">
        <f t="shared" si="229"/>
        <v>0</v>
      </c>
      <c r="JJ13" s="53">
        <f t="shared" si="230"/>
        <v>0</v>
      </c>
      <c r="JK13" s="35">
        <f t="shared" si="231"/>
        <v>12</v>
      </c>
      <c r="JL13" s="35">
        <f t="shared" si="44"/>
        <v>1.7239999999999998</v>
      </c>
      <c r="JM13" s="35">
        <f t="shared" si="232"/>
        <v>1</v>
      </c>
      <c r="JN13" s="35">
        <f t="shared" si="233"/>
        <v>1</v>
      </c>
      <c r="JO13" s="35">
        <f>IF(ISERROR(INDEX(Results_TabularAnalysis!CC:CC,MATCH(A13,Results_TabularAnalysis!A:A,0))),0,INDEX(Results_TabularAnalysis!CC:CC,MATCH(A13,Results_TabularAnalysis!A:A,0)))</f>
        <v>0</v>
      </c>
      <c r="JP13" s="35">
        <f>IF(ISERROR(INDEX(Results_TabularAnalysis!CD:CD,MATCH(A13,Results_TabularAnalysis!A:A,0))),0,INDEX(Results_TabularAnalysis!CD:CD,MATCH(A13,Results_TabularAnalysis!A:A,0)))</f>
        <v>0</v>
      </c>
      <c r="JQ13" s="35">
        <f>IF(ISERROR(INDEX(Results_TabularAnalysis!CE:CE,MATCH(A13,Results_TabularAnalysis!A:A,0))),0,INDEX(Results_TabularAnalysis!CE:CE,MATCH(A13,Results_TabularAnalysis!A:A,0)))</f>
        <v>0</v>
      </c>
      <c r="JR13" s="35">
        <f>IF(ISERROR(INDEX(Results_TabularAnalysis!CF:CF,MATCH(A13,Results_TabularAnalysis!A:A,0))),0,INDEX(Results_TabularAnalysis!CF:CF,MATCH(A13,Results_TabularAnalysis!A:A,0)))</f>
        <v>0</v>
      </c>
      <c r="JS13" s="35">
        <f>IF(ISERROR(INDEX(Results_TabularAnalysis!CG:CG,MATCH(A13,Results_TabularAnalysis!A:A,0))),0,INDEX(Results_TabularAnalysis!CG:CG,MATCH(A13,Results_TabularAnalysis!A:A,0)))</f>
        <v>0</v>
      </c>
      <c r="JT13" s="35">
        <v>12</v>
      </c>
      <c r="JU13" s="36" t="str">
        <f t="shared" si="45"/>
        <v/>
      </c>
      <c r="JV13" s="37">
        <f t="shared" si="234"/>
        <v>0</v>
      </c>
      <c r="JW13" s="37">
        <f t="shared" si="235"/>
        <v>0</v>
      </c>
      <c r="JX13" s="37">
        <f t="shared" si="236"/>
        <v>0</v>
      </c>
      <c r="JY13" s="37">
        <f t="shared" si="237"/>
        <v>0</v>
      </c>
      <c r="JZ13" s="37">
        <f t="shared" si="238"/>
        <v>0</v>
      </c>
      <c r="KA13" s="50">
        <f t="shared" si="239"/>
        <v>0</v>
      </c>
      <c r="KB13" s="38">
        <f t="shared" si="240"/>
        <v>12</v>
      </c>
      <c r="KC13" s="38">
        <f t="shared" si="46"/>
        <v>1.7239999999999998</v>
      </c>
      <c r="KD13" s="38">
        <f t="shared" si="241"/>
        <v>1</v>
      </c>
      <c r="KE13" s="38">
        <f t="shared" si="242"/>
        <v>1</v>
      </c>
      <c r="KF13" s="33">
        <f>IF(ISERROR(INDEX(Results_TabularAnalysis!CI:CI,MATCH(A13,Results_TabularAnalysis!A:A,0))),0,INDEX(Results_TabularAnalysis!CI:CI,MATCH(A13,Results_TabularAnalysis!A:A,0)))</f>
        <v>0</v>
      </c>
      <c r="KG13" s="33">
        <f>IF(ISERROR(INDEX(Results_TabularAnalysis!CJ:CJ,MATCH(A13,Results_TabularAnalysis!A:A,0))),0,INDEX(Results_TabularAnalysis!CJ:CJ,MATCH(A13,Results_TabularAnalysis!A:A,0)))</f>
        <v>0</v>
      </c>
      <c r="KH13" s="33">
        <f>IF(ISERROR(INDEX(Results_TabularAnalysis!CK:CK,MATCH(A13,Results_TabularAnalysis!A:A,0))),0,INDEX(Results_TabularAnalysis!CK:CK,MATCH(A13,Results_TabularAnalysis!A:A,0)))</f>
        <v>0</v>
      </c>
      <c r="KI13" s="33">
        <f>IF(ISERROR(INDEX(Results_TabularAnalysis!CL:CL,MATCH(A13,Results_TabularAnalysis!A:A,0))),0,INDEX(Results_TabularAnalysis!CL:CL,MATCH(A13,Results_TabularAnalysis!A:A,0)))</f>
        <v>0</v>
      </c>
      <c r="KJ13" s="33">
        <f>IF(ISERROR(INDEX(Results_TabularAnalysis!CM:CM,MATCH(A13,Results_TabularAnalysis!A:A,0))),0,INDEX(Results_TabularAnalysis!CM:CM,MATCH(A13,Results_TabularAnalysis!A:A,0)))</f>
        <v>0</v>
      </c>
      <c r="KK13" s="33">
        <v>12</v>
      </c>
      <c r="KL13" s="51" t="str">
        <f t="shared" si="47"/>
        <v/>
      </c>
      <c r="KM13" s="52">
        <f t="shared" si="243"/>
        <v>0</v>
      </c>
      <c r="KN13" s="52">
        <f t="shared" si="244"/>
        <v>0</v>
      </c>
      <c r="KO13" s="52">
        <f t="shared" si="245"/>
        <v>0</v>
      </c>
      <c r="KP13" s="52">
        <f t="shared" si="246"/>
        <v>0</v>
      </c>
      <c r="KQ13" s="52">
        <f t="shared" si="247"/>
        <v>0</v>
      </c>
      <c r="KR13" s="53">
        <f t="shared" si="248"/>
        <v>0</v>
      </c>
      <c r="KS13" s="35">
        <f t="shared" si="249"/>
        <v>12</v>
      </c>
      <c r="KT13" s="35">
        <f t="shared" si="48"/>
        <v>1.7239999999999998</v>
      </c>
      <c r="KU13" s="35">
        <f t="shared" si="250"/>
        <v>1</v>
      </c>
      <c r="KV13" s="35">
        <f t="shared" si="251"/>
        <v>1</v>
      </c>
      <c r="KW13" s="71">
        <f>IF(ISERROR(INDEX(Results_TabularAnalysis!CO:CO,MATCH(A13,Results_TabularAnalysis!A:A,0))),0,INDEX(Results_TabularAnalysis!CO:CO,MATCH(A13,Results_TabularAnalysis!A:A,0)))</f>
        <v>0</v>
      </c>
      <c r="KX13" s="71">
        <f>IF(ISERROR(INDEX(Results_TabularAnalysis!CP:CP,MATCH(A13,Results_TabularAnalysis!A:A,0))),0,INDEX(Results_TabularAnalysis!CP:CP,MATCH(A13,Results_TabularAnalysis!A:A,0)))</f>
        <v>0</v>
      </c>
      <c r="KY13" s="71">
        <f>IF(ISERROR(INDEX(Results_TabularAnalysis!CQ:CQ,MATCH(A13,Results_TabularAnalysis!A:A,0))),0,INDEX(Results_TabularAnalysis!CQ:CQ,MATCH(A13,Results_TabularAnalysis!A:A,0)))</f>
        <v>0</v>
      </c>
      <c r="KZ13" s="71">
        <f>IF(ISERROR(INDEX(Results_TabularAnalysis!CR:CR,MATCH(A13,Results_TabularAnalysis!A:A,0))),0,INDEX(Results_TabularAnalysis!CR:CR,MATCH(A13,Results_TabularAnalysis!A:A,0)))</f>
        <v>0</v>
      </c>
      <c r="LA13" s="71">
        <f>IF(ISERROR(INDEX(Results_TabularAnalysis!CS:CS,MATCH(A13,Results_TabularAnalysis!A:A,0))),0,INDEX(Results_TabularAnalysis!CS:CS,MATCH(A13,Results_TabularAnalysis!A:A,0)))</f>
        <v>0</v>
      </c>
      <c r="LB13" s="35">
        <v>12</v>
      </c>
      <c r="LC13" s="36" t="str">
        <f t="shared" si="49"/>
        <v/>
      </c>
      <c r="LD13" s="37">
        <f t="shared" si="50"/>
        <v>0</v>
      </c>
      <c r="LE13" s="37">
        <f t="shared" si="51"/>
        <v>0</v>
      </c>
      <c r="LF13" s="37">
        <f t="shared" si="52"/>
        <v>0</v>
      </c>
      <c r="LG13" s="37">
        <f t="shared" si="53"/>
        <v>0</v>
      </c>
      <c r="LH13" s="37">
        <f t="shared" si="54"/>
        <v>0</v>
      </c>
      <c r="LI13" s="50">
        <f t="shared" si="252"/>
        <v>0</v>
      </c>
      <c r="LJ13" s="38">
        <f t="shared" si="253"/>
        <v>12</v>
      </c>
      <c r="LK13" s="38">
        <f t="shared" si="55"/>
        <v>1.7239999999999998</v>
      </c>
      <c r="LL13" s="38">
        <f t="shared" si="254"/>
        <v>1</v>
      </c>
      <c r="LM13" s="38">
        <f t="shared" si="255"/>
        <v>1</v>
      </c>
      <c r="LN13" s="38">
        <f>IF(ISERROR(INDEX(Results_TabularAnalysis!CU:CU,MATCH(A13,Results_TabularAnalysis!A:A,0))),0,INDEX(Results_TabularAnalysis!CU:CU,MATCH(A13,Results_TabularAnalysis!A:A,0)))</f>
        <v>0</v>
      </c>
      <c r="LO13" s="33">
        <v>12</v>
      </c>
      <c r="LP13" s="51" t="str">
        <f t="shared" si="56"/>
        <v/>
      </c>
      <c r="LQ13" s="52">
        <f t="shared" si="57"/>
        <v>0</v>
      </c>
      <c r="LR13" s="35">
        <f t="shared" si="256"/>
        <v>12</v>
      </c>
      <c r="LS13" s="35">
        <f t="shared" si="58"/>
        <v>1.7239999999999998</v>
      </c>
      <c r="LT13" s="35">
        <f t="shared" si="257"/>
        <v>1</v>
      </c>
      <c r="LU13" s="35">
        <f t="shared" si="258"/>
        <v>1</v>
      </c>
      <c r="LV13" s="35">
        <f>IF(ISERROR(INDEX(Results_TabularAnalysis!CV:CV,MATCH(A13,Results_TabularAnalysis!A:A,0))),0,INDEX(Results_TabularAnalysis!CV:CV,MATCH(A13,Results_TabularAnalysis!A:A,0)))</f>
        <v>0</v>
      </c>
      <c r="LW13" s="35">
        <v>12</v>
      </c>
      <c r="LX13" s="36" t="str">
        <f t="shared" si="59"/>
        <v/>
      </c>
      <c r="LY13" s="37">
        <f t="shared" si="259"/>
        <v>0</v>
      </c>
      <c r="LZ13" s="38">
        <f t="shared" si="260"/>
        <v>12</v>
      </c>
      <c r="MA13" s="38">
        <f t="shared" si="60"/>
        <v>1.7239999999999998</v>
      </c>
      <c r="MB13" s="38">
        <f t="shared" si="261"/>
        <v>1</v>
      </c>
      <c r="MC13" s="38">
        <f t="shared" si="262"/>
        <v>1</v>
      </c>
      <c r="MD13" s="33">
        <f>IF(ISERROR(INDEX(Results_TabularAnalysis!CW:CW,MATCH(A13,Results_TabularAnalysis!A:A,0))),0,INDEX(Results_TabularAnalysis!CW:CW,MATCH(A13,Results_TabularAnalysis!A:A,0)))</f>
        <v>0</v>
      </c>
      <c r="ME13" s="33">
        <v>12</v>
      </c>
      <c r="MF13" s="51" t="str">
        <f t="shared" si="61"/>
        <v/>
      </c>
      <c r="MG13" s="52">
        <f t="shared" si="263"/>
        <v>0</v>
      </c>
      <c r="MH13" s="35">
        <f t="shared" si="264"/>
        <v>12</v>
      </c>
      <c r="MI13" s="35">
        <f t="shared" si="62"/>
        <v>1.7239999999999998</v>
      </c>
      <c r="MJ13" s="35">
        <f t="shared" si="265"/>
        <v>1</v>
      </c>
      <c r="MK13" s="35">
        <f t="shared" si="266"/>
        <v>1</v>
      </c>
      <c r="ML13" s="35">
        <f>IF(ISERROR(INDEX(Results_TabularAnalysis!CX:CX,MATCH(A13,Results_TabularAnalysis!A:A,0))),0,INDEX(Results_TabularAnalysis!CX:CX,MATCH(A13,Results_TabularAnalysis!A:A,0)))</f>
        <v>0</v>
      </c>
      <c r="MM13" s="35">
        <v>12</v>
      </c>
      <c r="MN13" s="36" t="str">
        <f t="shared" si="63"/>
        <v/>
      </c>
      <c r="MO13" s="37">
        <f t="shared" si="267"/>
        <v>0</v>
      </c>
      <c r="MP13" s="38">
        <f t="shared" si="268"/>
        <v>12</v>
      </c>
      <c r="MQ13" s="38">
        <f t="shared" si="64"/>
        <v>1.7239999999999998</v>
      </c>
      <c r="MR13" s="38">
        <f t="shared" si="269"/>
        <v>1</v>
      </c>
      <c r="MS13" s="38">
        <f t="shared" si="270"/>
        <v>1</v>
      </c>
      <c r="MT13" s="33">
        <f>IF(ISERROR(INDEX(Results_TabularAnalysis!CY:CY,MATCH(A13,Results_TabularAnalysis!A:A,0))),0,INDEX(Results_TabularAnalysis!CY:CY,MATCH(A13,Results_TabularAnalysis!A:A,0)))</f>
        <v>0</v>
      </c>
      <c r="MU13" s="33">
        <v>12</v>
      </c>
      <c r="MV13" s="51" t="str">
        <f t="shared" si="65"/>
        <v/>
      </c>
      <c r="MW13" s="52">
        <f t="shared" si="271"/>
        <v>0</v>
      </c>
      <c r="MX13" s="35">
        <f t="shared" si="272"/>
        <v>12</v>
      </c>
      <c r="MY13" s="35">
        <f t="shared" si="66"/>
        <v>1.7239999999999998</v>
      </c>
      <c r="MZ13" s="35">
        <f t="shared" si="273"/>
        <v>1</v>
      </c>
      <c r="NA13" s="35">
        <f t="shared" si="274"/>
        <v>1</v>
      </c>
      <c r="NB13" s="35">
        <f>IF(ISERROR(INDEX(Results_TabularAnalysis!CZ:CZ,MATCH(A13,Results_TabularAnalysis!A:A,0))),0,INDEX(Results_TabularAnalysis!CZ:CZ,MATCH(A13,Results_TabularAnalysis!A:A,0)))</f>
        <v>0</v>
      </c>
      <c r="NC13" s="35">
        <v>12</v>
      </c>
      <c r="ND13" s="36" t="str">
        <f t="shared" si="67"/>
        <v/>
      </c>
      <c r="NE13" s="37">
        <f t="shared" si="275"/>
        <v>0</v>
      </c>
      <c r="NF13" s="38">
        <f t="shared" si="276"/>
        <v>12</v>
      </c>
      <c r="NG13" s="38">
        <f t="shared" si="68"/>
        <v>1.7239999999999998</v>
      </c>
      <c r="NH13" s="38">
        <f t="shared" si="277"/>
        <v>1</v>
      </c>
      <c r="NI13" s="38">
        <f t="shared" si="278"/>
        <v>1</v>
      </c>
      <c r="NJ13" s="54">
        <f>IF(ISERROR(INDEX(Results_TabularAnalysis!DD:DD,MATCH(A13,Results_TabularAnalysis!A:A,0))),0,INDEX(Results_TabularAnalysis!DD:DD,MATCH(A13,Results_TabularAnalysis!A:A,0)))</f>
        <v>0</v>
      </c>
      <c r="NK13" s="54">
        <f>IF(ISERROR(INDEX(Results_TabularAnalysis!DE:DE,MATCH(A13,Results_TabularAnalysis!A:A,0))),0,INDEX(Results_TabularAnalysis!DE:DE,MATCH(A13,Results_TabularAnalysis!A:A,0)))</f>
        <v>0</v>
      </c>
      <c r="NL13" s="54">
        <f>IF(ISERROR(INDEX(Results_TabularAnalysis!DF:DF,MATCH(A13,Results_TabularAnalysis!A:A,0))),0,INDEX(Results_TabularAnalysis!DF:DF,MATCH(A13,Results_TabularAnalysis!A:A,0)))</f>
        <v>0</v>
      </c>
      <c r="NM13" s="54">
        <f>IF(ISERROR(INDEX(Results_TabularAnalysis!DG:DG,MATCH(A13,Results_TabularAnalysis!A:A,0))),0,INDEX(Results_TabularAnalysis!DG:DG,MATCH(A13,Results_TabularAnalysis!A:A,0)))</f>
        <v>0</v>
      </c>
      <c r="NN13" s="54">
        <f>IF(ISERROR(INDEX(Results_TabularAnalysis!DH:DH,MATCH(A13,Results_TabularAnalysis!A:A,0))),0,INDEX(Results_TabularAnalysis!DH:DH,MATCH(A13,Results_TabularAnalysis!A:A,0)))</f>
        <v>0</v>
      </c>
      <c r="NO13" s="33">
        <v>12</v>
      </c>
      <c r="NP13" s="32" t="str">
        <f t="shared" si="69"/>
        <v/>
      </c>
      <c r="NQ13" s="43">
        <f t="shared" si="279"/>
        <v>0</v>
      </c>
      <c r="NR13" s="43">
        <f t="shared" si="280"/>
        <v>0</v>
      </c>
      <c r="NS13" s="43">
        <f t="shared" si="281"/>
        <v>0</v>
      </c>
      <c r="NT13" s="43">
        <f t="shared" si="282"/>
        <v>0</v>
      </c>
      <c r="NU13" s="43">
        <f t="shared" si="283"/>
        <v>0</v>
      </c>
      <c r="NV13" s="55">
        <f t="shared" si="284"/>
        <v>0</v>
      </c>
      <c r="NW13" s="35">
        <f t="shared" si="285"/>
        <v>12</v>
      </c>
      <c r="NX13" s="35">
        <f t="shared" si="70"/>
        <v>1.7239999999999998</v>
      </c>
      <c r="NY13" s="35">
        <f t="shared" si="286"/>
        <v>1</v>
      </c>
      <c r="NZ13" s="35">
        <f t="shared" si="287"/>
        <v>1</v>
      </c>
      <c r="OA13" s="35">
        <f>IF(ISERROR(INDEX(Results_TabularAnalysis!DI:DI,MATCH(A13,Results_TabularAnalysis!A:A,0))),0,INDEX(Results_TabularAnalysis!DI:DI,MATCH(A13,Results_TabularAnalysis!A:A,0)))</f>
        <v>0</v>
      </c>
      <c r="OB13" s="35">
        <v>12</v>
      </c>
      <c r="OC13" s="36" t="str">
        <f t="shared" si="71"/>
        <v/>
      </c>
      <c r="OD13" s="56">
        <f t="shared" si="288"/>
        <v>0</v>
      </c>
      <c r="OE13" s="38">
        <f t="shared" si="289"/>
        <v>12</v>
      </c>
      <c r="OF13" s="38">
        <f t="shared" si="72"/>
        <v>1.7239999999999998</v>
      </c>
      <c r="OG13" s="38">
        <f t="shared" si="290"/>
        <v>1</v>
      </c>
      <c r="OH13" s="38">
        <f t="shared" si="291"/>
        <v>1</v>
      </c>
      <c r="OI13" s="33">
        <f>IF(ISERROR(INDEX(Results_TabularAnalysis!DL:DL,MATCH(A13,Results_TabularAnalysis!A:A,0))),0,INDEX(Results_TabularAnalysis!DL:DL,MATCH(A13,Results_TabularAnalysis!A:A,0)))</f>
        <v>0</v>
      </c>
      <c r="OJ13" s="33">
        <f>IF(ISERROR(INDEX(Results_TabularAnalysis!DM:DM,MATCH(A13,Results_TabularAnalysis!A:A,0))),0,INDEX(Results_TabularAnalysis!DM:DM,MATCH(A13,Results_TabularAnalysis!A:A,0)))</f>
        <v>0</v>
      </c>
      <c r="OK13" s="33">
        <f>IF(ISERROR(INDEX(Results_TabularAnalysis!DN:DN,MATCH(A13,Results_TabularAnalysis!A:A,0))),0,INDEX(Results_TabularAnalysis!DN:DN,MATCH(A13,Results_TabularAnalysis!A:A,0)))</f>
        <v>0</v>
      </c>
      <c r="OL13" s="33">
        <v>12</v>
      </c>
      <c r="OM13" s="32" t="str">
        <f t="shared" si="73"/>
        <v/>
      </c>
      <c r="ON13" s="43">
        <f t="shared" si="292"/>
        <v>0</v>
      </c>
      <c r="OO13" s="43">
        <f t="shared" si="293"/>
        <v>0</v>
      </c>
      <c r="OP13" s="43">
        <f t="shared" si="294"/>
        <v>0</v>
      </c>
      <c r="OQ13" s="48">
        <f t="shared" si="295"/>
        <v>0</v>
      </c>
      <c r="OR13" s="35">
        <f t="shared" si="296"/>
        <v>12</v>
      </c>
      <c r="OS13" s="35">
        <f t="shared" si="74"/>
        <v>1.7239999999999998</v>
      </c>
      <c r="OT13" s="35">
        <f t="shared" si="297"/>
        <v>1</v>
      </c>
      <c r="OU13" s="35">
        <f t="shared" si="298"/>
        <v>1</v>
      </c>
      <c r="OV13" s="35">
        <f>IF(ISERROR(INDEX(Results_TabularAnalysis!DP:DP,MATCH(A13,Results_TabularAnalysis!A:A,0))),0,INDEX(Results_TabularAnalysis!DP:DP,MATCH(A13,Results_TabularAnalysis!A:A,0)))</f>
        <v>0</v>
      </c>
      <c r="OW13" s="35">
        <f>IF(ISERROR(INDEX(Results_TabularAnalysis!DQ:DQ,MATCH(A13,Results_TabularAnalysis!A:A,0))),0,INDEX(Results_TabularAnalysis!DQ:DQ,MATCH(A13,Results_TabularAnalysis!A:A,0)))</f>
        <v>0</v>
      </c>
      <c r="OX13" s="35">
        <f>IF(ISERROR(INDEX(Results_TabularAnalysis!DR:DR,MATCH(A13,Results_TabularAnalysis!A:A,0))),0,INDEX(Results_TabularAnalysis!DR:DR,MATCH(A13,Results_TabularAnalysis!A:A,0)))</f>
        <v>0</v>
      </c>
      <c r="OY13" s="35">
        <v>12</v>
      </c>
      <c r="OZ13" s="36" t="str">
        <f t="shared" si="75"/>
        <v/>
      </c>
      <c r="PA13" s="37">
        <f t="shared" si="299"/>
        <v>0</v>
      </c>
      <c r="PB13" s="37">
        <f t="shared" si="300"/>
        <v>0</v>
      </c>
      <c r="PC13" s="37">
        <f t="shared" si="301"/>
        <v>0</v>
      </c>
      <c r="PD13" s="49">
        <f t="shared" si="302"/>
        <v>0</v>
      </c>
      <c r="PE13" s="38">
        <f t="shared" si="303"/>
        <v>12</v>
      </c>
      <c r="PF13" s="38">
        <f t="shared" si="76"/>
        <v>1.7239999999999998</v>
      </c>
      <c r="PG13" s="38">
        <f t="shared" si="304"/>
        <v>1</v>
      </c>
      <c r="PH13" s="38">
        <f t="shared" si="305"/>
        <v>1</v>
      </c>
      <c r="PI13" s="57">
        <f>IF(ISERROR(INDEX(Results_TabularAnalysis!EB:EB,MATCH(A13,Results_TabularAnalysis!A:A,0))),0,INDEX(Results_TabularAnalysis!EB:EB,MATCH(A13,Results_TabularAnalysis!A:A,0)))</f>
        <v>0</v>
      </c>
      <c r="PJ13" s="33">
        <f>IF(ISERROR(INDEX(Results_TabularAnalysis!DT:DT,MATCH(A13,Results_TabularAnalysis!A:A,0))),0,INDEX(Results_TabularAnalysis!DT:DT,MATCH(A13,Results_TabularAnalysis!A:A,0)))</f>
        <v>0</v>
      </c>
      <c r="PK13" s="33">
        <f>IF(ISERROR(INDEX(Results_TabularAnalysis!DU:DU,MATCH(A13,Results_TabularAnalysis!A:A,0))),0,INDEX(Results_TabularAnalysis!DU:DU,MATCH(A13,Results_TabularAnalysis!A:A,0)))</f>
        <v>0</v>
      </c>
      <c r="PL13" s="33">
        <f>IF(ISERROR(INDEX(Results_TabularAnalysis!DV:DV,MATCH(A13,Results_TabularAnalysis!A:A,0))),0,INDEX(Results_TabularAnalysis!DV:DV,MATCH(A13,Results_TabularAnalysis!A:A,0)))</f>
        <v>0</v>
      </c>
      <c r="PM13" s="33">
        <f>IF(ISERROR(INDEX(Results_TabularAnalysis!DW:DW,MATCH(A13,Results_TabularAnalysis!A:A,0))),0,INDEX(Results_TabularAnalysis!DW:DW,MATCH(A13,Results_TabularAnalysis!A:A,0)))</f>
        <v>0</v>
      </c>
      <c r="PN13" s="33">
        <f>IF(ISERROR(INDEX(Results_TabularAnalysis!DX:DX,MATCH(A13,Results_TabularAnalysis!A:A,0))),0,INDEX(Results_TabularAnalysis!DX:DX,MATCH(A13,Results_TabularAnalysis!A:A,0)))</f>
        <v>0</v>
      </c>
      <c r="PO13" s="33">
        <f>IF(ISERROR(INDEX(Results_TabularAnalysis!DY:DY,MATCH(A13,Results_TabularAnalysis!A:A,0))),0,INDEX(Results_TabularAnalysis!DY:DY,MATCH(A13,Results_TabularAnalysis!A:A,0)))</f>
        <v>0</v>
      </c>
      <c r="PP13" s="33">
        <f>IF(ISERROR(INDEX(Results_TabularAnalysis!DZ:DZ,MATCH(A13,Results_TabularAnalysis!A:A,0))),0,INDEX(Results_TabularAnalysis!DZ:DZ,MATCH(A13,Results_TabularAnalysis!A:A,0)))</f>
        <v>0</v>
      </c>
      <c r="PQ13" s="33">
        <f>IF(ISERROR(INDEX(Results_TabularAnalysis!EA:EA,MATCH(A13,Results_TabularAnalysis!A:A,0))),0,INDEX(Results_TabularAnalysis!EA:EA,MATCH(A13,Results_TabularAnalysis!A:A,0)))</f>
        <v>0</v>
      </c>
      <c r="PR13" s="38">
        <v>12</v>
      </c>
      <c r="PS13" s="32" t="str">
        <f t="shared" si="77"/>
        <v/>
      </c>
      <c r="PT13" s="58">
        <f t="shared" si="306"/>
        <v>0</v>
      </c>
      <c r="PU13" s="43">
        <f t="shared" si="307"/>
        <v>0</v>
      </c>
      <c r="PV13" s="43">
        <f t="shared" si="308"/>
        <v>0</v>
      </c>
      <c r="PW13" s="43">
        <f t="shared" si="309"/>
        <v>0</v>
      </c>
      <c r="PX13" s="43">
        <f t="shared" si="310"/>
        <v>0</v>
      </c>
      <c r="PY13" s="43">
        <f t="shared" si="311"/>
        <v>0</v>
      </c>
      <c r="PZ13" s="43">
        <f t="shared" si="312"/>
        <v>0</v>
      </c>
      <c r="QA13" s="43">
        <f t="shared" si="313"/>
        <v>0</v>
      </c>
      <c r="QB13" s="43">
        <f t="shared" si="314"/>
        <v>0</v>
      </c>
      <c r="QC13" s="35">
        <f t="shared" si="315"/>
        <v>12</v>
      </c>
      <c r="QD13" s="35">
        <f t="shared" si="78"/>
        <v>1.7239999999999998</v>
      </c>
      <c r="QE13" s="35">
        <f t="shared" si="316"/>
        <v>1</v>
      </c>
      <c r="QF13" s="35">
        <f t="shared" si="317"/>
        <v>1</v>
      </c>
      <c r="QG13" s="35">
        <f>IF(ISERROR(INDEX(Results_TabularAnalysis!EG:EG,MATCH(A13,Results_TabularAnalysis!A:A,0))),0,INDEX(Results_TabularAnalysis!EG:EG,MATCH(A13,Results_TabularAnalysis!A:A,0)))</f>
        <v>0</v>
      </c>
      <c r="QH13" s="35">
        <f>IF(ISERROR(INDEX(Results_TabularAnalysis!EE:EE,MATCH(A13,Results_TabularAnalysis!A:A,0))),0,INDEX(Results_TabularAnalysis!EE:EE,MATCH(A13,Results_TabularAnalysis!A:A,0)))</f>
        <v>0</v>
      </c>
      <c r="QI13" s="35">
        <f>IF(ISERROR(INDEX(Results_TabularAnalysis!EH:EH,MATCH(A13,Results_TabularAnalysis!A:A,0))),0,INDEX(Results_TabularAnalysis!EH:EH,MATCH(A13,Results_TabularAnalysis!A:A,0)))</f>
        <v>0</v>
      </c>
      <c r="QJ13" s="35">
        <f>IF(ISERROR(INDEX(Results_TabularAnalysis!EF:EF,MATCH(A13,Results_TabularAnalysis!A:A,0))),0,INDEX(Results_TabularAnalysis!EF:EF,MATCH(A13,Results_TabularAnalysis!A:A,0)))</f>
        <v>0</v>
      </c>
      <c r="QK13" s="35">
        <f>IF(ISERROR(INDEX(Results_TabularAnalysis!ED:ED,MATCH(A13,Results_TabularAnalysis!A:A,0))),0,INDEX(Results_TabularAnalysis!ED:ED,MATCH(A13,Results_TabularAnalysis!A:A,0)))</f>
        <v>0</v>
      </c>
      <c r="QL13" s="35">
        <v>12</v>
      </c>
      <c r="QM13" s="36" t="str">
        <f t="shared" si="79"/>
        <v/>
      </c>
      <c r="QN13" s="37">
        <f t="shared" si="318"/>
        <v>0</v>
      </c>
      <c r="QO13" s="37">
        <f t="shared" si="319"/>
        <v>0</v>
      </c>
      <c r="QP13" s="37">
        <f t="shared" si="320"/>
        <v>0</v>
      </c>
      <c r="QQ13" s="37">
        <f t="shared" si="321"/>
        <v>0</v>
      </c>
      <c r="QR13" s="37">
        <f t="shared" si="322"/>
        <v>0</v>
      </c>
      <c r="QS13" s="49">
        <f t="shared" si="323"/>
        <v>0</v>
      </c>
      <c r="QT13" s="38">
        <f t="shared" si="324"/>
        <v>12</v>
      </c>
      <c r="QU13" s="38">
        <f t="shared" si="80"/>
        <v>1.7239999999999998</v>
      </c>
      <c r="QV13" s="38">
        <f t="shared" si="325"/>
        <v>1</v>
      </c>
      <c r="QW13" s="38">
        <f t="shared" si="326"/>
        <v>1</v>
      </c>
      <c r="QX13" s="33">
        <f>IF(ISERROR(INDEX(Results_TabularAnalysis!FV:FV,MATCH(A13,Results_TabularAnalysis!A:A,0))),0,INDEX(Results_TabularAnalysis!FV:FV,MATCH(A13,Results_TabularAnalysis!A:A,0)))</f>
        <v>0</v>
      </c>
      <c r="QY13" s="33">
        <f>IF(ISERROR(INDEX(Results_TabularAnalysis!FZ:FZ,MATCH(A13,Results_TabularAnalysis!A:A,0))),0,INDEX(Results_TabularAnalysis!FZ:FZ,MATCH(A13,Results_TabularAnalysis!A:A,0)))</f>
        <v>0</v>
      </c>
      <c r="QZ13" s="33">
        <f>IF(ISERROR(INDEX(Results_TabularAnalysis!FY:FY,MATCH(A13,Results_TabularAnalysis!A:A,0))),0,INDEX(Results_TabularAnalysis!FY:FY,MATCH(A13,Results_TabularAnalysis!A:A,0)))</f>
        <v>0</v>
      </c>
      <c r="RA13" s="33">
        <f>IF(ISERROR(INDEX(Results_TabularAnalysis!FX:FX,MATCH(A13,Results_TabularAnalysis!A:A,0))),0,INDEX(Results_TabularAnalysis!FX:FX,MATCH(A13,Results_TabularAnalysis!A:A,0)))</f>
        <v>0</v>
      </c>
      <c r="RB13" s="33">
        <f>IF(ISERROR(INDEX(Results_TabularAnalysis!FW:FW,MATCH(A13,Results_TabularAnalysis!A:A,0))),0,INDEX(Results_TabularAnalysis!FW:FW,MATCH(A13,Results_TabularAnalysis!A:A,0)))</f>
        <v>0</v>
      </c>
      <c r="RC13" s="33">
        <v>12</v>
      </c>
      <c r="RD13" s="32" t="str">
        <f t="shared" si="81"/>
        <v/>
      </c>
      <c r="RE13" s="43">
        <f t="shared" si="82"/>
        <v>0</v>
      </c>
      <c r="RF13" s="43">
        <f t="shared" si="83"/>
        <v>0</v>
      </c>
      <c r="RG13" s="43">
        <f t="shared" si="84"/>
        <v>0</v>
      </c>
      <c r="RH13" s="43">
        <f t="shared" si="85"/>
        <v>0</v>
      </c>
      <c r="RI13" s="43">
        <f t="shared" si="86"/>
        <v>0</v>
      </c>
      <c r="RJ13" s="48">
        <f t="shared" si="87"/>
        <v>0</v>
      </c>
      <c r="RK13" s="35">
        <f t="shared" si="327"/>
        <v>12</v>
      </c>
      <c r="RL13" s="35">
        <f t="shared" si="88"/>
        <v>1.7239999999999998</v>
      </c>
      <c r="RM13" s="35">
        <f t="shared" si="328"/>
        <v>1</v>
      </c>
      <c r="RN13" s="35">
        <f t="shared" si="329"/>
        <v>1</v>
      </c>
      <c r="RO13" s="35">
        <f>IF(ISERROR(INDEX(Results_TabularAnalysis!HG:HG,MATCH(A13,Results_TabularAnalysis!A:A,0))),0,INDEX(Results_TabularAnalysis!HG:HG,MATCH(A13,Results_TabularAnalysis!A:A,0)))</f>
        <v>0</v>
      </c>
      <c r="RP13" s="35">
        <v>12</v>
      </c>
      <c r="RQ13" s="36" t="str">
        <f t="shared" si="89"/>
        <v/>
      </c>
      <c r="RR13" s="37">
        <f t="shared" si="330"/>
        <v>0</v>
      </c>
      <c r="RS13" s="38">
        <f t="shared" si="331"/>
        <v>12</v>
      </c>
      <c r="RT13" s="38">
        <f t="shared" si="90"/>
        <v>1.7239999999999998</v>
      </c>
      <c r="RU13" s="38">
        <f t="shared" si="332"/>
        <v>1</v>
      </c>
      <c r="RV13" s="38">
        <f t="shared" si="333"/>
        <v>1</v>
      </c>
      <c r="RW13" s="68">
        <f t="shared" si="334"/>
        <v>0</v>
      </c>
      <c r="RX13" s="33">
        <f>IF(ISERROR(INDEX(Results_TabularAnalysis!HH:HH,MATCH(A13,Results_TabularAnalysis!A:A,0))),0,INDEX(Results_TabularAnalysis!HH:HH,MATCH(A13,Results_TabularAnalysis!A:A,0)))</f>
        <v>0</v>
      </c>
      <c r="RY13" s="33">
        <f>IF(ISERROR(INDEX(Results_TabularAnalysis!HI:HI,MATCH(A13,Results_TabularAnalysis!A:A,0))),0,INDEX(Results_TabularAnalysis!HI:HI,MATCH(A13,Results_TabularAnalysis!A:A,0)))</f>
        <v>0</v>
      </c>
      <c r="RZ13" s="33">
        <f>IF(ISERROR(INDEX(Results_TabularAnalysis!HJ:HJ,MATCH(A13,Results_TabularAnalysis!A:A,0))),0,INDEX(Results_TabularAnalysis!HJ:HJ,MATCH(A13,Results_TabularAnalysis!A:A,0)))</f>
        <v>0</v>
      </c>
      <c r="SA13" s="33">
        <f>IF(ISERROR(INDEX(Results_TabularAnalysis!HK:HK,MATCH(A13,Results_TabularAnalysis!A:A,0))),0,INDEX(Results_TabularAnalysis!HK:HK,MATCH(A13,Results_TabularAnalysis!A:A,0)))</f>
        <v>0</v>
      </c>
      <c r="SB13" s="33">
        <f>IF(ISERROR(INDEX(Results_TabularAnalysis!HL:HL,MATCH(A13,Results_TabularAnalysis!A:A,0))),0,INDEX(Results_TabularAnalysis!HL:HL,MATCH(A13,Results_TabularAnalysis!A:A,0)))</f>
        <v>0</v>
      </c>
      <c r="SC13" s="33">
        <f>IF(ISERROR(INDEX(Results_TabularAnalysis!HM:HM,MATCH(A13,Results_TabularAnalysis!A:A,0))),0,INDEX(Results_TabularAnalysis!HM:HM,MATCH(A13,Results_TabularAnalysis!A:A,0)))</f>
        <v>0</v>
      </c>
      <c r="SD13" s="33">
        <f>IF(ISERROR(INDEX(Results_TabularAnalysis!HN:HN,MATCH(A13,Results_TabularAnalysis!A:A,0))),0,INDEX(Results_TabularAnalysis!HN:HN,MATCH(A13,Results_TabularAnalysis!A:A,0)))</f>
        <v>0</v>
      </c>
      <c r="SE13" s="33">
        <v>12</v>
      </c>
      <c r="SF13" s="32" t="str">
        <f t="shared" si="91"/>
        <v/>
      </c>
      <c r="SG13" s="43">
        <f t="shared" si="335"/>
        <v>0</v>
      </c>
      <c r="SH13" s="43">
        <f t="shared" si="336"/>
        <v>0</v>
      </c>
      <c r="SI13" s="43">
        <f t="shared" si="337"/>
        <v>0</v>
      </c>
      <c r="SJ13" s="43">
        <f t="shared" si="338"/>
        <v>0</v>
      </c>
      <c r="SK13" s="43">
        <f t="shared" si="339"/>
        <v>0</v>
      </c>
      <c r="SL13" s="43">
        <f t="shared" si="340"/>
        <v>0</v>
      </c>
      <c r="SM13" s="43">
        <f t="shared" si="341"/>
        <v>0</v>
      </c>
      <c r="SN13" s="48">
        <f t="shared" si="342"/>
        <v>0</v>
      </c>
      <c r="SO13" s="62">
        <f t="shared" si="343"/>
        <v>12</v>
      </c>
      <c r="SP13" s="62">
        <f t="shared" si="92"/>
        <v>1.7239999999999998</v>
      </c>
      <c r="SQ13" s="62">
        <f t="shared" si="344"/>
        <v>1</v>
      </c>
      <c r="SR13" s="62">
        <f t="shared" si="345"/>
        <v>1</v>
      </c>
      <c r="SS13" s="62">
        <f>IF(ISERROR(INDEX(Results_TabularAnalysis!HP:HP,MATCH(A13,Results_TabularAnalysis!A:A,0))),0,INDEX(Results_TabularAnalysis!HP:HP,MATCH(A13,Results_TabularAnalysis!A:A,0)))</f>
        <v>0</v>
      </c>
      <c r="ST13" s="62">
        <f>IF(ISERROR(INDEX(Results_TabularAnalysis!HQ:HQ,MATCH(A13,Results_TabularAnalysis!A:A,0))),0,INDEX(Results_TabularAnalysis!HQ:HQ,MATCH(A13,Results_TabularAnalysis!A:A,0)))</f>
        <v>0</v>
      </c>
      <c r="SU13" s="62">
        <f>IF(ISERROR(INDEX(Results_TabularAnalysis!HR:HR,MATCH(A13,Results_TabularAnalysis!A:A,0))),0,INDEX(Results_TabularAnalysis!HR:HR,MATCH(A13,Results_TabularAnalysis!A:A,0)))</f>
        <v>0</v>
      </c>
      <c r="SV13" s="62">
        <f>IF(ISERROR(INDEX(Results_TabularAnalysis!HS:HS,MATCH(A13,Results_TabularAnalysis!A:A,0))),0,INDEX(Results_TabularAnalysis!HS:HS,MATCH(A13,Results_TabularAnalysis!A:A,0)))</f>
        <v>0</v>
      </c>
      <c r="SW13" s="62">
        <f>IF(ISERROR(INDEX(Results_TabularAnalysis!HT:HT,MATCH(A13,Results_TabularAnalysis!A:A,0))),0,INDEX(Results_TabularAnalysis!HT:HT,MATCH(A13,Results_TabularAnalysis!A:A,0)))</f>
        <v>0</v>
      </c>
      <c r="SX13" s="62">
        <f>IF(ISERROR(INDEX(Results_TabularAnalysis!HU:HU,MATCH(A13,Results_TabularAnalysis!A:A,0))),0,INDEX(Results_TabularAnalysis!HU:HU,MATCH(A13,Results_TabularAnalysis!A:A,0)))</f>
        <v>0</v>
      </c>
      <c r="SY13" s="62">
        <f>IF(ISERROR(INDEX(Results_TabularAnalysis!HV:HV,MATCH(A13,Results_TabularAnalysis!A:A,0))),0,INDEX(Results_TabularAnalysis!HV:HV,MATCH(A13,Results_TabularAnalysis!A:A,0)))</f>
        <v>0</v>
      </c>
      <c r="SZ13" s="62">
        <f>IF(ISERROR(INDEX(Results_TabularAnalysis!HW:HW,MATCH(A13,Results_TabularAnalysis!A:A,0))),0,INDEX(Results_TabularAnalysis!HW:HW,MATCH(A13,Results_TabularAnalysis!A:A,0)))</f>
        <v>0</v>
      </c>
      <c r="TA13" s="62">
        <v>12</v>
      </c>
      <c r="TB13" s="63" t="str">
        <f t="shared" si="93"/>
        <v/>
      </c>
      <c r="TC13" s="64">
        <f t="shared" si="346"/>
        <v>0</v>
      </c>
      <c r="TD13" s="64">
        <f t="shared" si="347"/>
        <v>0</v>
      </c>
      <c r="TE13" s="64">
        <f t="shared" si="348"/>
        <v>0</v>
      </c>
      <c r="TF13" s="64">
        <f t="shared" si="349"/>
        <v>0</v>
      </c>
      <c r="TG13" s="64">
        <f t="shared" si="350"/>
        <v>0</v>
      </c>
      <c r="TH13" s="64">
        <f t="shared" si="351"/>
        <v>0</v>
      </c>
      <c r="TI13" s="64">
        <f t="shared" si="352"/>
        <v>0</v>
      </c>
      <c r="TJ13" s="64">
        <f t="shared" si="353"/>
        <v>0</v>
      </c>
      <c r="TK13" s="49">
        <f t="shared" si="354"/>
        <v>0</v>
      </c>
    </row>
    <row r="14" spans="1:531" s="32" customFormat="1" ht="11.25" x14ac:dyDescent="0.2">
      <c r="A14" s="32" t="str">
        <f>IF(Selection_Tool!E14="X",Selection_Tool!A14,"")</f>
        <v/>
      </c>
      <c r="B14" s="33">
        <v>0.72899999999999976</v>
      </c>
      <c r="C14" s="35">
        <f t="shared" si="94"/>
        <v>13</v>
      </c>
      <c r="D14" s="35">
        <f t="shared" si="95"/>
        <v>1.7289999999999996</v>
      </c>
      <c r="E14" s="35">
        <f t="shared" si="96"/>
        <v>1</v>
      </c>
      <c r="F14" s="35">
        <f t="shared" si="97"/>
        <v>1</v>
      </c>
      <c r="G14" s="35">
        <f>IF(ISERROR(INDEX(Results_TabularAnalysis!E:E,MATCH(A14,Results_TabularAnalysis!A:A,0))),0,INDEX(Results_TabularAnalysis!E:E,MATCH(A14,Results_TabularAnalysis!A:A,0)))</f>
        <v>0</v>
      </c>
      <c r="H14" s="35">
        <f>IF(ISERROR(INDEX(Results_TabularAnalysis!F:F,MATCH(A14,Results_TabularAnalysis!A:A,0))),0,INDEX(Results_TabularAnalysis!F:F,MATCH(A14,Results_TabularAnalysis!A:A,0)))</f>
        <v>0</v>
      </c>
      <c r="I14" s="35">
        <v>13</v>
      </c>
      <c r="J14" s="36" t="str">
        <f t="shared" si="0"/>
        <v/>
      </c>
      <c r="K14" s="37">
        <f t="shared" si="98"/>
        <v>0</v>
      </c>
      <c r="L14" s="37">
        <f t="shared" si="99"/>
        <v>0</v>
      </c>
      <c r="M14" s="35">
        <f t="shared" si="100"/>
        <v>0</v>
      </c>
      <c r="N14" s="38">
        <f t="shared" si="101"/>
        <v>13</v>
      </c>
      <c r="O14" s="38">
        <f t="shared" si="1"/>
        <v>1.7289999999999996</v>
      </c>
      <c r="P14" s="38">
        <f t="shared" si="102"/>
        <v>1</v>
      </c>
      <c r="Q14" s="38">
        <f t="shared" si="103"/>
        <v>1</v>
      </c>
      <c r="R14" s="33">
        <f>IF(ISERROR(INDEX(Results_TabularAnalysis!H:H,MATCH(A14,Results_TabularAnalysis!A:A,0))),0,INDEX(Results_TabularAnalysis!H:H,MATCH(A14,Results_TabularAnalysis!A:A,0)))</f>
        <v>0</v>
      </c>
      <c r="S14" s="33">
        <v>13</v>
      </c>
      <c r="T14" s="41" t="str">
        <f t="shared" si="2"/>
        <v/>
      </c>
      <c r="U14" s="34">
        <f t="shared" si="3"/>
        <v>0</v>
      </c>
      <c r="V14" s="35">
        <f t="shared" si="104"/>
        <v>13</v>
      </c>
      <c r="W14" s="35">
        <f t="shared" si="4"/>
        <v>1.7289999999999996</v>
      </c>
      <c r="X14" s="35">
        <f t="shared" si="105"/>
        <v>1</v>
      </c>
      <c r="Y14" s="35">
        <f t="shared" si="106"/>
        <v>1</v>
      </c>
      <c r="Z14" s="35">
        <f>IF(ISERROR(INDEX(Results_TabularAnalysis!I:I,MATCH(A14,Results_TabularAnalysis!A:A,0))),0,INDEX(Results_TabularAnalysis!I:I,MATCH(A14,Results_TabularAnalysis!A:A,0)))</f>
        <v>0</v>
      </c>
      <c r="AA14" s="35">
        <v>13</v>
      </c>
      <c r="AB14" s="36" t="str">
        <f t="shared" si="5"/>
        <v/>
      </c>
      <c r="AC14" s="42">
        <f t="shared" si="107"/>
        <v>0</v>
      </c>
      <c r="AD14" s="33">
        <f t="shared" si="108"/>
        <v>13</v>
      </c>
      <c r="AE14" s="38">
        <f t="shared" si="6"/>
        <v>1.7289999999999996</v>
      </c>
      <c r="AF14" s="33">
        <f t="shared" si="109"/>
        <v>1</v>
      </c>
      <c r="AG14" s="33">
        <f t="shared" si="110"/>
        <v>1</v>
      </c>
      <c r="AH14" s="33">
        <f>IF(ISERROR(INDEX(Results_TabularAnalysis!J:J,MATCH(A14,Results_TabularAnalysis!A:A,0))),0,INDEX(Results_TabularAnalysis!J:J,MATCH(A14,Results_TabularAnalysis!A:A,0)))</f>
        <v>0</v>
      </c>
      <c r="AI14" s="33">
        <v>13</v>
      </c>
      <c r="AJ14" s="32" t="str">
        <f t="shared" si="7"/>
        <v/>
      </c>
      <c r="AK14" s="34">
        <f t="shared" si="111"/>
        <v>0</v>
      </c>
      <c r="AL14" s="35">
        <f t="shared" si="112"/>
        <v>13</v>
      </c>
      <c r="AM14" s="35">
        <f t="shared" si="8"/>
        <v>1.7289999999999996</v>
      </c>
      <c r="AN14" s="35">
        <f t="shared" si="113"/>
        <v>1</v>
      </c>
      <c r="AO14" s="35">
        <f t="shared" si="114"/>
        <v>1</v>
      </c>
      <c r="AP14" s="35">
        <f>IF(ISERROR(INDEX(Results_TabularAnalysis!K:K,MATCH(A14,Results_TabularAnalysis!A:A,0))),0,INDEX(Results_TabularAnalysis!K:K,MATCH(A14,Results_TabularAnalysis!A:A,0)))</f>
        <v>0</v>
      </c>
      <c r="AQ14" s="35">
        <v>13</v>
      </c>
      <c r="AR14" s="36" t="str">
        <f t="shared" si="9"/>
        <v/>
      </c>
      <c r="AS14" s="42">
        <f t="shared" si="115"/>
        <v>0</v>
      </c>
      <c r="AT14" s="33">
        <f t="shared" si="116"/>
        <v>13</v>
      </c>
      <c r="AU14" s="33">
        <f t="shared" si="10"/>
        <v>1.7289999999999996</v>
      </c>
      <c r="AV14" s="33">
        <f t="shared" si="117"/>
        <v>1</v>
      </c>
      <c r="AW14" s="33">
        <f t="shared" si="118"/>
        <v>1</v>
      </c>
      <c r="AX14" s="33">
        <f>IF(ISERROR(INDEX(Results_TabularAnalysis!L:L,MATCH(A14,Results_TabularAnalysis!A:A,0))),0,INDEX(Results_TabularAnalysis!L:L,MATCH(A14,Results_TabularAnalysis!A:A,0)))</f>
        <v>0</v>
      </c>
      <c r="AY14" s="33">
        <v>13</v>
      </c>
      <c r="AZ14" s="32" t="str">
        <f t="shared" si="11"/>
        <v/>
      </c>
      <c r="BA14" s="34">
        <f t="shared" si="119"/>
        <v>0</v>
      </c>
      <c r="BB14" s="35">
        <f t="shared" si="120"/>
        <v>13</v>
      </c>
      <c r="BC14" s="35">
        <f t="shared" si="12"/>
        <v>1.7289999999999996</v>
      </c>
      <c r="BD14" s="35">
        <f t="shared" si="355"/>
        <v>1</v>
      </c>
      <c r="BE14" s="35">
        <f t="shared" si="356"/>
        <v>1</v>
      </c>
      <c r="BF14" s="35">
        <f>IF(ISERROR(INDEX(Results_TabularAnalysis!M:M,MATCH(A14,Results_TabularAnalysis!A:A,0))),0,INDEX(Results_TabularAnalysis!M:M,MATCH(A14,Results_TabularAnalysis!A:A,0)))</f>
        <v>0</v>
      </c>
      <c r="BG14" s="35">
        <v>13</v>
      </c>
      <c r="BH14" s="36" t="str">
        <f t="shared" si="13"/>
        <v/>
      </c>
      <c r="BI14" s="42">
        <f t="shared" si="121"/>
        <v>0</v>
      </c>
      <c r="BJ14" s="33">
        <f t="shared" si="122"/>
        <v>13</v>
      </c>
      <c r="BK14" s="33">
        <f t="shared" si="14"/>
        <v>1.7289999999999996</v>
      </c>
      <c r="BL14" s="33">
        <f t="shared" si="123"/>
        <v>1</v>
      </c>
      <c r="BM14" s="33">
        <f t="shared" si="124"/>
        <v>1</v>
      </c>
      <c r="BN14" s="33">
        <f>IF(ISERROR(INDEX(Results_TabularAnalysis!N:N,MATCH(A14,Results_TabularAnalysis!A:A,0))),0,INDEX(Results_TabularAnalysis!N:N,MATCH(A14,Results_TabularAnalysis!A:A,0)))</f>
        <v>0</v>
      </c>
      <c r="BO14" s="33">
        <v>13</v>
      </c>
      <c r="BP14" s="32" t="str">
        <f t="shared" si="15"/>
        <v/>
      </c>
      <c r="BQ14" s="34">
        <f t="shared" si="125"/>
        <v>0</v>
      </c>
      <c r="BR14" s="35">
        <f t="shared" si="126"/>
        <v>13</v>
      </c>
      <c r="BS14" s="35">
        <f t="shared" si="16"/>
        <v>1.7289999999999996</v>
      </c>
      <c r="BT14" s="35">
        <f t="shared" si="127"/>
        <v>1</v>
      </c>
      <c r="BU14" s="35">
        <f t="shared" si="128"/>
        <v>1</v>
      </c>
      <c r="BV14" s="35">
        <f>IF(ISERROR(INDEX(Results_TabularAnalysis!O:O,MATCH(A14,Results_TabularAnalysis!A:A,0))),0,INDEX(Results_TabularAnalysis!O:O,MATCH(A14,Results_TabularAnalysis!A:A,0)))</f>
        <v>0</v>
      </c>
      <c r="BW14" s="35">
        <v>13</v>
      </c>
      <c r="BX14" s="36" t="str">
        <f t="shared" si="17"/>
        <v/>
      </c>
      <c r="BY14" s="42">
        <f t="shared" si="129"/>
        <v>0</v>
      </c>
      <c r="BZ14" s="33">
        <f t="shared" si="130"/>
        <v>13</v>
      </c>
      <c r="CA14" s="33">
        <f t="shared" si="18"/>
        <v>1.7289999999999996</v>
      </c>
      <c r="CB14" s="33">
        <f t="shared" si="131"/>
        <v>1</v>
      </c>
      <c r="CC14" s="33">
        <f t="shared" si="132"/>
        <v>1</v>
      </c>
      <c r="CD14" s="33">
        <f>IF(ISERROR(INDEX(Results_TabularAnalysis!P:P,MATCH(A14,Results_TabularAnalysis!A:A,0))),0,INDEX(Results_TabularAnalysis!P:P,MATCH(A14,Results_TabularAnalysis!A:A,0)))</f>
        <v>0</v>
      </c>
      <c r="CE14" s="33">
        <v>13</v>
      </c>
      <c r="CF14" s="32" t="str">
        <f t="shared" si="19"/>
        <v/>
      </c>
      <c r="CG14" s="34">
        <f t="shared" si="133"/>
        <v>0</v>
      </c>
      <c r="CH14" s="35">
        <f t="shared" si="134"/>
        <v>13</v>
      </c>
      <c r="CI14" s="35">
        <f t="shared" si="20"/>
        <v>1.7289999999999996</v>
      </c>
      <c r="CJ14" s="35">
        <f t="shared" si="135"/>
        <v>1</v>
      </c>
      <c r="CK14" s="35">
        <f t="shared" si="136"/>
        <v>1</v>
      </c>
      <c r="CL14" s="35">
        <f>IF(ISERROR(INDEX(Results_TabularAnalysis!Q:Q,MATCH(A14,Results_TabularAnalysis!A:A,0))),0,INDEX(Results_TabularAnalysis!Q:Q,MATCH(A14,Results_TabularAnalysis!A:A,0)))</f>
        <v>0</v>
      </c>
      <c r="CM14" s="35">
        <v>13</v>
      </c>
      <c r="CN14" s="36" t="str">
        <f t="shared" si="21"/>
        <v/>
      </c>
      <c r="CO14" s="42">
        <f t="shared" si="137"/>
        <v>0</v>
      </c>
      <c r="CP14" s="33">
        <f t="shared" si="138"/>
        <v>13</v>
      </c>
      <c r="CQ14" s="33">
        <f t="shared" si="22"/>
        <v>1.7289999999999996</v>
      </c>
      <c r="CR14" s="33">
        <f t="shared" si="139"/>
        <v>1</v>
      </c>
      <c r="CS14" s="33">
        <f t="shared" si="140"/>
        <v>1</v>
      </c>
      <c r="CT14" s="33">
        <f>IF(ISERROR(INDEX(Results_TabularAnalysis!R:R,MATCH(A14,Results_TabularAnalysis!A:A,0))),0,INDEX(Results_TabularAnalysis!R:R,MATCH(A14,Results_TabularAnalysis!A:A,0)))</f>
        <v>0</v>
      </c>
      <c r="CU14" s="33">
        <v>13</v>
      </c>
      <c r="CV14" s="32" t="str">
        <f t="shared" si="23"/>
        <v/>
      </c>
      <c r="CW14" s="34">
        <f t="shared" si="141"/>
        <v>0</v>
      </c>
      <c r="CX14" s="35">
        <f t="shared" si="142"/>
        <v>13</v>
      </c>
      <c r="CY14" s="35">
        <f t="shared" si="24"/>
        <v>1.7289999999999996</v>
      </c>
      <c r="CZ14" s="35">
        <f t="shared" si="143"/>
        <v>1</v>
      </c>
      <c r="DA14" s="35">
        <f t="shared" si="144"/>
        <v>1</v>
      </c>
      <c r="DB14" s="35">
        <f>IF(ISERROR(INDEX(Results_TabularAnalysis!U:U,MATCH(A14,Results_TabularAnalysis!A:A,0))),0,INDEX(Results_TabularAnalysis!U:U,MATCH(A14,Results_TabularAnalysis!A:A,0)))</f>
        <v>0</v>
      </c>
      <c r="DC14" s="35">
        <f>IF(ISERROR(INDEX(Results_TabularAnalysis!V:V,MATCH(A14,Results_TabularAnalysis!A:A,0))),0,INDEX(Results_TabularAnalysis!V:V,MATCH(A14,Results_TabularAnalysis!A:A,0)))</f>
        <v>0</v>
      </c>
      <c r="DD14" s="35">
        <f>IF(ISERROR(INDEX(Results_TabularAnalysis!W:W,MATCH(A14,Results_TabularAnalysis!A:A,0))),0,INDEX(Results_TabularAnalysis!W:W,MATCH(A14,Results_TabularAnalysis!A:A,0)))</f>
        <v>0</v>
      </c>
      <c r="DE14" s="35">
        <v>13</v>
      </c>
      <c r="DF14" s="36" t="str">
        <f t="shared" si="25"/>
        <v/>
      </c>
      <c r="DG14" s="37">
        <f t="shared" si="145"/>
        <v>0</v>
      </c>
      <c r="DH14" s="37">
        <f t="shared" si="146"/>
        <v>0</v>
      </c>
      <c r="DI14" s="37">
        <f t="shared" si="147"/>
        <v>0</v>
      </c>
      <c r="DJ14" s="33">
        <f t="shared" si="148"/>
        <v>13</v>
      </c>
      <c r="DK14" s="33">
        <f t="shared" si="26"/>
        <v>1.7289999999999996</v>
      </c>
      <c r="DL14" s="33">
        <f t="shared" si="149"/>
        <v>1</v>
      </c>
      <c r="DM14" s="33">
        <f t="shared" si="150"/>
        <v>1</v>
      </c>
      <c r="DN14" s="33">
        <f>IF(ISERROR(INDEX(Results_TabularAnalysis!Y:Y,MATCH(A14,Results_TabularAnalysis!A:A,0))),0,INDEX(Results_TabularAnalysis!Y:Y,MATCH(A14,Results_TabularAnalysis!A:A,0)))</f>
        <v>0</v>
      </c>
      <c r="DO14" s="33">
        <f>IF(ISERROR(INDEX(Results_TabularAnalysis!Z:Z,MATCH(A14,Results_TabularAnalysis!A:A,0))),0,INDEX(Results_TabularAnalysis!Z:Z,MATCH(A14,Results_TabularAnalysis!A:A,0)))</f>
        <v>0</v>
      </c>
      <c r="DP14" s="33">
        <f>IF(ISERROR(INDEX(Results_TabularAnalysis!AA:AA,MATCH(A14,Results_TabularAnalysis!A:A,0))),0,INDEX(Results_TabularAnalysis!AA:AA,MATCH(A14,Results_TabularAnalysis!A:A,0)))</f>
        <v>0</v>
      </c>
      <c r="DQ14" s="33">
        <f>IF(ISERROR(INDEX(Results_TabularAnalysis!AB:AB,MATCH(A14,Results_TabularAnalysis!A:A,0))),0,INDEX(Results_TabularAnalysis!AB:AB,MATCH(A14,Results_TabularAnalysis!A:A,0)))</f>
        <v>0</v>
      </c>
      <c r="DR14" s="33">
        <v>13</v>
      </c>
      <c r="DS14" s="32" t="str">
        <f t="shared" si="27"/>
        <v/>
      </c>
      <c r="DT14" s="43">
        <f t="shared" si="151"/>
        <v>0</v>
      </c>
      <c r="DU14" s="43">
        <f t="shared" si="152"/>
        <v>0</v>
      </c>
      <c r="DV14" s="43">
        <f t="shared" si="153"/>
        <v>0</v>
      </c>
      <c r="DW14" s="43">
        <f t="shared" si="154"/>
        <v>0</v>
      </c>
      <c r="DX14" s="35">
        <f t="shared" si="155"/>
        <v>13</v>
      </c>
      <c r="DY14" s="35">
        <f t="shared" si="28"/>
        <v>1.7289999999999996</v>
      </c>
      <c r="DZ14" s="35">
        <f t="shared" si="156"/>
        <v>1</v>
      </c>
      <c r="EA14" s="35">
        <f t="shared" si="157"/>
        <v>1</v>
      </c>
      <c r="EB14" s="35">
        <f>IF(ISERROR(INDEX(Results_TabularAnalysis!AD:AD,MATCH(A14,Results_TabularAnalysis!A:A,0))),0,INDEX(Results_TabularAnalysis!AD:AD,MATCH(A14,Results_TabularAnalysis!A:A,0)))</f>
        <v>0</v>
      </c>
      <c r="EC14" s="35">
        <f>IF(ISERROR(INDEX(Results_TabularAnalysis!AE:AE,MATCH(A14,Results_TabularAnalysis!A:A,0))),0,INDEX(Results_TabularAnalysis!AE:AE,MATCH(A14,Results_TabularAnalysis!A:A,0)))</f>
        <v>0</v>
      </c>
      <c r="ED14" s="35">
        <f>IF(ISERROR(INDEX(Results_TabularAnalysis!AF:AF,MATCH(A14,Results_TabularAnalysis!A:A,0))),0,INDEX(Results_TabularAnalysis!AF:AF,MATCH(A14,Results_TabularAnalysis!A:A,0)))</f>
        <v>0</v>
      </c>
      <c r="EE14" s="35">
        <f>IF(ISERROR(INDEX(Results_TabularAnalysis!AG:AG,MATCH(A14,Results_TabularAnalysis!A:A,0))),0,INDEX(Results_TabularAnalysis!AG:AG,MATCH(A14,Results_TabularAnalysis!A:A,0)))</f>
        <v>0</v>
      </c>
      <c r="EF14" s="35">
        <f>IF(ISERROR(INDEX(Results_TabularAnalysis!AH:AH,MATCH(A14,Results_TabularAnalysis!A:A,0))),0,INDEX(Results_TabularAnalysis!AH:AH,MATCH(A14,Results_TabularAnalysis!A:A,0)))</f>
        <v>0</v>
      </c>
      <c r="EG14" s="35">
        <f>IF(ISERROR(INDEX(Results_TabularAnalysis!AI:AI,MATCH(A14,Results_TabularAnalysis!A:A,0))),0,INDEX(Results_TabularAnalysis!AI:AI,MATCH(A14,Results_TabularAnalysis!A:A,0)))</f>
        <v>0</v>
      </c>
      <c r="EH14" s="35">
        <f>IF(ISERROR(INDEX(Results_TabularAnalysis!AJ:AJ,MATCH(A14,Results_TabularAnalysis!A:A,0))),0,INDEX(Results_TabularAnalysis!AJ:AJ,MATCH(A14,Results_TabularAnalysis!A:A,0)))</f>
        <v>0</v>
      </c>
      <c r="EI14" s="35">
        <v>13</v>
      </c>
      <c r="EJ14" s="36" t="str">
        <f t="shared" si="29"/>
        <v/>
      </c>
      <c r="EK14" s="37">
        <f t="shared" si="158"/>
        <v>0</v>
      </c>
      <c r="EL14" s="37">
        <f t="shared" si="159"/>
        <v>0</v>
      </c>
      <c r="EM14" s="37">
        <f t="shared" si="160"/>
        <v>0</v>
      </c>
      <c r="EN14" s="37">
        <f t="shared" si="161"/>
        <v>0</v>
      </c>
      <c r="EO14" s="37">
        <f t="shared" si="162"/>
        <v>0</v>
      </c>
      <c r="EP14" s="37">
        <f t="shared" si="163"/>
        <v>0</v>
      </c>
      <c r="EQ14" s="37">
        <f t="shared" si="164"/>
        <v>0</v>
      </c>
      <c r="ER14" s="44">
        <f t="shared" si="165"/>
        <v>0</v>
      </c>
      <c r="ES14" s="33">
        <f t="shared" si="166"/>
        <v>13</v>
      </c>
      <c r="ET14" s="33">
        <f t="shared" si="30"/>
        <v>1.7289999999999996</v>
      </c>
      <c r="EU14" s="33">
        <f t="shared" si="167"/>
        <v>1</v>
      </c>
      <c r="EV14" s="33">
        <f t="shared" si="168"/>
        <v>1</v>
      </c>
      <c r="EW14" s="70">
        <f t="shared" si="169"/>
        <v>0</v>
      </c>
      <c r="EX14" s="33">
        <f>IF(ISERROR(INDEX(Results_TabularAnalysis!AL:AL,MATCH(A14,Results_TabularAnalysis!A:A,0))),0,INDEX(Results_TabularAnalysis!AL:AL,MATCH(A14,Results_TabularAnalysis!A:A,0)))</f>
        <v>0</v>
      </c>
      <c r="EY14" s="33">
        <f>IF(ISERROR(INDEX(Results_TabularAnalysis!AM:AM,MATCH(A14,Results_TabularAnalysis!A:A,0))),0,INDEX(Results_TabularAnalysis!AM:AM,MATCH(A14,Results_TabularAnalysis!A:A,0)))</f>
        <v>0</v>
      </c>
      <c r="EZ14" s="33">
        <f>IF(ISERROR(INDEX(Results_TabularAnalysis!AN:AN,MATCH(A14,Results_TabularAnalysis!A:A,0))),0,INDEX(Results_TabularAnalysis!AN:AN,MATCH(A14,Results_TabularAnalysis!A:A,0)))</f>
        <v>0</v>
      </c>
      <c r="FA14" s="33">
        <f>IF(ISERROR(INDEX(Results_TabularAnalysis!AO:AO,MATCH(A14,Results_TabularAnalysis!A:A,0))),0,INDEX(Results_TabularAnalysis!AO:AO,MATCH(A14,Results_TabularAnalysis!A:A,0)))</f>
        <v>0</v>
      </c>
      <c r="FB14" s="33">
        <f>IF(ISERROR(INDEX(Results_TabularAnalysis!AP:AP,MATCH(A14,Results_TabularAnalysis!A:A,0))),0,INDEX(Results_TabularAnalysis!AP:AP,MATCH(A14,Results_TabularAnalysis!A:A,0)))</f>
        <v>0</v>
      </c>
      <c r="FC14" s="33">
        <f>IF(ISERROR(INDEX(Results_TabularAnalysis!AQ:AQ,MATCH(A14,Results_TabularAnalysis!A:A,0))),0,INDEX(Results_TabularAnalysis!AQ:AQ,MATCH(A14,Results_TabularAnalysis!A:A,0)))</f>
        <v>0</v>
      </c>
      <c r="FD14" s="33">
        <v>13</v>
      </c>
      <c r="FE14" s="32" t="str">
        <f t="shared" si="31"/>
        <v/>
      </c>
      <c r="FF14" s="43">
        <f t="shared" si="170"/>
        <v>0</v>
      </c>
      <c r="FG14" s="43">
        <f t="shared" si="171"/>
        <v>0</v>
      </c>
      <c r="FH14" s="43">
        <f t="shared" si="172"/>
        <v>0</v>
      </c>
      <c r="FI14" s="43">
        <f t="shared" si="173"/>
        <v>0</v>
      </c>
      <c r="FJ14" s="43">
        <f t="shared" si="174"/>
        <v>0</v>
      </c>
      <c r="FK14" s="43">
        <f t="shared" si="175"/>
        <v>0</v>
      </c>
      <c r="FL14" s="47">
        <f t="shared" si="176"/>
        <v>0</v>
      </c>
      <c r="FM14" s="35">
        <f t="shared" si="177"/>
        <v>13</v>
      </c>
      <c r="FN14" s="35">
        <f t="shared" si="32"/>
        <v>1.7289999999999996</v>
      </c>
      <c r="FO14" s="35">
        <f t="shared" si="178"/>
        <v>1</v>
      </c>
      <c r="FP14" s="35">
        <f t="shared" si="179"/>
        <v>1</v>
      </c>
      <c r="FQ14" s="35">
        <f>IF(ISERROR(INDEX(Results_TabularAnalysis!AS:AS,MATCH(A14,Results_TabularAnalysis!A:A,0))),0,INDEX(Results_TabularAnalysis!AS:AS,MATCH(A14,Results_TabularAnalysis!A:A,0)))</f>
        <v>0</v>
      </c>
      <c r="FR14" s="35">
        <f>IF(ISERROR(INDEX(Results_TabularAnalysis!AT:AT,MATCH(A14,Results_TabularAnalysis!A:A,0))),0,INDEX(Results_TabularAnalysis!AT:AT,MATCH(A14,Results_TabularAnalysis!A:A,0)))</f>
        <v>0</v>
      </c>
      <c r="FS14" s="35">
        <f>IF(ISERROR(INDEX(Results_TabularAnalysis!AU:AU,MATCH(A14,Results_TabularAnalysis!A:A,0))),0,INDEX(Results_TabularAnalysis!AU:AU,MATCH(A14,Results_TabularAnalysis!A:A,0)))</f>
        <v>0</v>
      </c>
      <c r="FT14" s="35">
        <f>IF(ISERROR(INDEX(Results_TabularAnalysis!AV:AV,MATCH(A14,Results_TabularAnalysis!A:A,0))),0,INDEX(Results_TabularAnalysis!AV:AV,MATCH(A14,Results_TabularAnalysis!A:A,0)))</f>
        <v>0</v>
      </c>
      <c r="FU14" s="35">
        <f>IF(ISERROR(INDEX(Results_TabularAnalysis!AW:AW,MATCH(A14,Results_TabularAnalysis!A:A,0))),0,INDEX(Results_TabularAnalysis!AW:AW,MATCH(A14,Results_TabularAnalysis!A:A,0)))</f>
        <v>0</v>
      </c>
      <c r="FV14" s="35">
        <v>13</v>
      </c>
      <c r="FW14" s="36" t="str">
        <f t="shared" si="33"/>
        <v/>
      </c>
      <c r="FX14" s="37">
        <f t="shared" si="180"/>
        <v>0</v>
      </c>
      <c r="FY14" s="37">
        <f t="shared" si="181"/>
        <v>0</v>
      </c>
      <c r="FZ14" s="37">
        <f t="shared" si="182"/>
        <v>0</v>
      </c>
      <c r="GA14" s="37">
        <f t="shared" si="183"/>
        <v>0</v>
      </c>
      <c r="GB14" s="37">
        <f t="shared" si="184"/>
        <v>0</v>
      </c>
      <c r="GC14" s="49">
        <f t="shared" si="185"/>
        <v>0</v>
      </c>
      <c r="GD14" s="38">
        <f t="shared" si="186"/>
        <v>13</v>
      </c>
      <c r="GE14" s="38">
        <f t="shared" si="34"/>
        <v>1.7289999999999996</v>
      </c>
      <c r="GF14" s="38">
        <f t="shared" si="187"/>
        <v>1</v>
      </c>
      <c r="GG14" s="38">
        <f t="shared" si="188"/>
        <v>1</v>
      </c>
      <c r="GH14" s="33">
        <f>IF(ISERROR(INDEX(Results_TabularAnalysis!AY:AY,MATCH(A14,Results_TabularAnalysis!A:A,0))),0,INDEX(Results_TabularAnalysis!AY:AY,MATCH(A14,Results_TabularAnalysis!A:A,0)))</f>
        <v>0</v>
      </c>
      <c r="GI14" s="33">
        <f>IF(ISERROR(INDEX(Results_TabularAnalysis!AZ:AZ,MATCH(A14,Results_TabularAnalysis!A:A,0))),0,INDEX(Results_TabularAnalysis!AZ:AZ,MATCH(A14,Results_TabularAnalysis!A:A,0)))</f>
        <v>0</v>
      </c>
      <c r="GJ14" s="33">
        <f>IF(ISERROR(INDEX(Results_TabularAnalysis!BA:BA,MATCH(A14,Results_TabularAnalysis!A:A,0))),0,INDEX(Results_TabularAnalysis!BA:BA,MATCH(A14,Results_TabularAnalysis!A:A,0)))</f>
        <v>0</v>
      </c>
      <c r="GK14" s="33">
        <f>IF(ISERROR(INDEX(Results_TabularAnalysis!BB:BB,MATCH(A14,Results_TabularAnalysis!A:A,0))),0,INDEX(Results_TabularAnalysis!BB:BB,MATCH(A14,Results_TabularAnalysis!A:A,0)))</f>
        <v>0</v>
      </c>
      <c r="GL14" s="33">
        <f>IF(ISERROR(INDEX(Results_TabularAnalysis!BC:BC,MATCH(A14,Results_TabularAnalysis!A:A,0))),0,INDEX(Results_TabularAnalysis!BC:BC,MATCH(A14,Results_TabularAnalysis!A:A,0)))</f>
        <v>0</v>
      </c>
      <c r="GM14" s="33">
        <v>13</v>
      </c>
      <c r="GN14" s="32" t="str">
        <f t="shared" si="35"/>
        <v/>
      </c>
      <c r="GO14" s="43">
        <f t="shared" si="189"/>
        <v>0</v>
      </c>
      <c r="GP14" s="43">
        <f t="shared" si="190"/>
        <v>0</v>
      </c>
      <c r="GQ14" s="43">
        <f t="shared" si="191"/>
        <v>0</v>
      </c>
      <c r="GR14" s="43">
        <f t="shared" si="192"/>
        <v>0</v>
      </c>
      <c r="GS14" s="43">
        <f t="shared" si="193"/>
        <v>0</v>
      </c>
      <c r="GT14" s="48">
        <f t="shared" si="194"/>
        <v>0</v>
      </c>
      <c r="GU14" s="35">
        <f t="shared" si="195"/>
        <v>13</v>
      </c>
      <c r="GV14" s="35">
        <f t="shared" si="36"/>
        <v>1.7289999999999996</v>
      </c>
      <c r="GW14" s="35">
        <f t="shared" si="196"/>
        <v>1</v>
      </c>
      <c r="GX14" s="35">
        <f t="shared" si="197"/>
        <v>1</v>
      </c>
      <c r="GY14" s="35">
        <f>IF(ISERROR(INDEX(Results_TabularAnalysis!BE:BE,MATCH(A14,Results_TabularAnalysis!A:A,0))),0,INDEX(Results_TabularAnalysis!BE:BE,MATCH(A14,Results_TabularAnalysis!A:A,0)))</f>
        <v>0</v>
      </c>
      <c r="GZ14" s="35">
        <f>IF(ISERROR(INDEX(Results_TabularAnalysis!BF:BF,MATCH(A14,Results_TabularAnalysis!A:A,0))),0,INDEX(Results_TabularAnalysis!BF:BF,MATCH(A14,Results_TabularAnalysis!A:A,0)))</f>
        <v>0</v>
      </c>
      <c r="HA14" s="35">
        <f>IF(ISERROR(INDEX(Results_TabularAnalysis!BG:BG,MATCH(A14,Results_TabularAnalysis!A:A,0))),0,INDEX(Results_TabularAnalysis!BG:BG,MATCH(A14,Results_TabularAnalysis!A:A,0)))</f>
        <v>0</v>
      </c>
      <c r="HB14" s="35">
        <f>IF(ISERROR(INDEX(Results_TabularAnalysis!BH:BH,MATCH(A14,Results_TabularAnalysis!A:A,0))),0,INDEX(Results_TabularAnalysis!BH:BH,MATCH(A14,Results_TabularAnalysis!A:A,0)))</f>
        <v>0</v>
      </c>
      <c r="HC14" s="35">
        <f>IF(ISERROR(INDEX(Results_TabularAnalysis!BI:BI,MATCH(A14,Results_TabularAnalysis!A:A,0))),0,INDEX(Results_TabularAnalysis!BI:BI,MATCH(A14,Results_TabularAnalysis!A:A,0)))</f>
        <v>0</v>
      </c>
      <c r="HD14" s="35">
        <v>13</v>
      </c>
      <c r="HE14" s="36" t="str">
        <f t="shared" si="37"/>
        <v/>
      </c>
      <c r="HF14" s="37">
        <f t="shared" si="198"/>
        <v>0</v>
      </c>
      <c r="HG14" s="37">
        <f t="shared" si="199"/>
        <v>0</v>
      </c>
      <c r="HH14" s="37">
        <f t="shared" si="200"/>
        <v>0</v>
      </c>
      <c r="HI14" s="37">
        <f t="shared" si="201"/>
        <v>0</v>
      </c>
      <c r="HJ14" s="37">
        <f t="shared" si="202"/>
        <v>0</v>
      </c>
      <c r="HK14" s="50">
        <f t="shared" si="203"/>
        <v>0</v>
      </c>
      <c r="HL14" s="38">
        <f t="shared" si="204"/>
        <v>13</v>
      </c>
      <c r="HM14" s="38">
        <f t="shared" si="38"/>
        <v>1.7289999999999996</v>
      </c>
      <c r="HN14" s="38">
        <f t="shared" si="205"/>
        <v>1</v>
      </c>
      <c r="HO14" s="38">
        <f t="shared" si="206"/>
        <v>1</v>
      </c>
      <c r="HP14" s="33">
        <f>IF(ISERROR(INDEX(Results_TabularAnalysis!BK:BK,MATCH(A14,Results_TabularAnalysis!A:A,0))),0,INDEX(Results_TabularAnalysis!BK:BK,MATCH(A14,Results_TabularAnalysis!A:A,0)))</f>
        <v>0</v>
      </c>
      <c r="HQ14" s="33">
        <f>IF(ISERROR(INDEX(Results_TabularAnalysis!BL:BL,MATCH(A14,Results_TabularAnalysis!A:A,0))),0,INDEX(Results_TabularAnalysis!BL:BL,MATCH(A14,Results_TabularAnalysis!A:A,0)))</f>
        <v>0</v>
      </c>
      <c r="HR14" s="33">
        <f>IF(ISERROR(INDEX(Results_TabularAnalysis!BM:BM,MATCH(A14,Results_TabularAnalysis!A:A,0))),0,INDEX(Results_TabularAnalysis!BM:BM,MATCH(A14,Results_TabularAnalysis!A:A,0)))</f>
        <v>0</v>
      </c>
      <c r="HS14" s="33">
        <f>IF(ISERROR(INDEX(Results_TabularAnalysis!BN:BN,MATCH(A14,Results_TabularAnalysis!A:A,0))),0,INDEX(Results_TabularAnalysis!BN:BN,MATCH(A14,Results_TabularAnalysis!A:A,0)))</f>
        <v>0</v>
      </c>
      <c r="HT14" s="33">
        <f>IF(ISERROR(INDEX(Results_TabularAnalysis!BO:BO,MATCH(A14,Results_TabularAnalysis!A:A,0))),0,INDEX(Results_TabularAnalysis!BO:BO,MATCH(A14,Results_TabularAnalysis!A:A,0)))</f>
        <v>0</v>
      </c>
      <c r="HU14" s="33">
        <v>13</v>
      </c>
      <c r="HV14" s="32" t="str">
        <f t="shared" si="39"/>
        <v/>
      </c>
      <c r="HW14" s="43">
        <f t="shared" si="207"/>
        <v>0</v>
      </c>
      <c r="HX14" s="43">
        <f t="shared" si="208"/>
        <v>0</v>
      </c>
      <c r="HY14" s="43">
        <f t="shared" si="209"/>
        <v>0</v>
      </c>
      <c r="HZ14" s="43">
        <f t="shared" si="210"/>
        <v>0</v>
      </c>
      <c r="IA14" s="43">
        <f t="shared" si="211"/>
        <v>0</v>
      </c>
      <c r="IB14" s="48">
        <f t="shared" si="212"/>
        <v>0</v>
      </c>
      <c r="IC14" s="35">
        <f t="shared" si="213"/>
        <v>13</v>
      </c>
      <c r="ID14" s="35">
        <f t="shared" si="40"/>
        <v>1.7289999999999996</v>
      </c>
      <c r="IE14" s="35">
        <f t="shared" si="214"/>
        <v>1</v>
      </c>
      <c r="IF14" s="35">
        <f t="shared" si="215"/>
        <v>1</v>
      </c>
      <c r="IG14" s="35">
        <f>IF(ISERROR(INDEX(Results_TabularAnalysis!BQ:BQ,MATCH(A14,Results_TabularAnalysis!A:A,0))),0,INDEX(Results_TabularAnalysis!BQ:BQ,MATCH(A14,Results_TabularAnalysis!A:A,0)))</f>
        <v>0</v>
      </c>
      <c r="IH14" s="35">
        <f>IF(ISERROR(INDEX(Results_TabularAnalysis!BR:BR,MATCH(A14,Results_TabularAnalysis!A:A,0))),0,INDEX(Results_TabularAnalysis!BR:BR,MATCH(A14,Results_TabularAnalysis!A:A,0)))</f>
        <v>0</v>
      </c>
      <c r="II14" s="35">
        <f>IF(ISERROR(INDEX(Results_TabularAnalysis!BS:BS,MATCH(A14,Results_TabularAnalysis!A:A,0))),0,INDEX(Results_TabularAnalysis!BS:BS,MATCH(A14,Results_TabularAnalysis!A:A,0)))</f>
        <v>0</v>
      </c>
      <c r="IJ14" s="35">
        <f>IF(ISERROR(INDEX(Results_TabularAnalysis!BT:BT,MATCH(A14,Results_TabularAnalysis!A:A,0))),0,INDEX(Results_TabularAnalysis!BT:BT,MATCH(A14,Results_TabularAnalysis!A:A,0)))</f>
        <v>0</v>
      </c>
      <c r="IK14" s="35">
        <f>IF(ISERROR(INDEX(Results_TabularAnalysis!BU:BU,MATCH(A14,Results_TabularAnalysis!A:A,0))),0,INDEX(Results_TabularAnalysis!BU:BU,MATCH(A14,Results_TabularAnalysis!A:A,0)))</f>
        <v>0</v>
      </c>
      <c r="IL14" s="35">
        <v>13</v>
      </c>
      <c r="IM14" s="36" t="str">
        <f t="shared" si="41"/>
        <v/>
      </c>
      <c r="IN14" s="37">
        <f t="shared" si="216"/>
        <v>0</v>
      </c>
      <c r="IO14" s="37">
        <f t="shared" si="217"/>
        <v>0</v>
      </c>
      <c r="IP14" s="37">
        <f t="shared" si="218"/>
        <v>0</v>
      </c>
      <c r="IQ14" s="37">
        <f t="shared" si="219"/>
        <v>0</v>
      </c>
      <c r="IR14" s="37">
        <f t="shared" si="220"/>
        <v>0</v>
      </c>
      <c r="IS14" s="50">
        <f t="shared" si="221"/>
        <v>0</v>
      </c>
      <c r="IT14" s="38">
        <f t="shared" si="222"/>
        <v>13</v>
      </c>
      <c r="IU14" s="38">
        <f t="shared" si="42"/>
        <v>1.7289999999999996</v>
      </c>
      <c r="IV14" s="38">
        <f t="shared" si="223"/>
        <v>1</v>
      </c>
      <c r="IW14" s="38">
        <f t="shared" si="224"/>
        <v>1</v>
      </c>
      <c r="IX14" s="33">
        <f>IF(ISERROR(INDEX(Results_TabularAnalysis!BW:BW,MATCH(A14,Results_TabularAnalysis!A:A,0))),0,INDEX(Results_TabularAnalysis!BW:BW,MATCH(A14,Results_TabularAnalysis!A:A,0)))</f>
        <v>0</v>
      </c>
      <c r="IY14" s="33">
        <f>IF(ISERROR(INDEX(Results_TabularAnalysis!BX:BX,MATCH(A14,Results_TabularAnalysis!A:A,0))),0,INDEX(Results_TabularAnalysis!BX:BX,MATCH(A14,Results_TabularAnalysis!A:A,0)))</f>
        <v>0</v>
      </c>
      <c r="IZ14" s="33">
        <f>IF(ISERROR(INDEX(Results_TabularAnalysis!BY:BY,MATCH(A14,Results_TabularAnalysis!A:A,0))),0,INDEX(Results_TabularAnalysis!BY:BY,MATCH(A14,Results_TabularAnalysis!A:A,0)))</f>
        <v>0</v>
      </c>
      <c r="JA14" s="33">
        <f>IF(ISERROR(INDEX(Results_TabularAnalysis!BZ:BZ,MATCH(A14,Results_TabularAnalysis!A:A,0))),0,INDEX(Results_TabularAnalysis!BZ:BZ,MATCH(A14,Results_TabularAnalysis!A:A,0)))</f>
        <v>0</v>
      </c>
      <c r="JB14" s="33">
        <f>IF(ISERROR(INDEX(Results_TabularAnalysis!CA:CA,MATCH(A14,Results_TabularAnalysis!A:A,0))),0,INDEX(Results_TabularAnalysis!CA:CA,MATCH(A14,Results_TabularAnalysis!A:A,0)))</f>
        <v>0</v>
      </c>
      <c r="JC14" s="33">
        <v>13</v>
      </c>
      <c r="JD14" s="51" t="str">
        <f t="shared" si="43"/>
        <v/>
      </c>
      <c r="JE14" s="52">
        <f t="shared" si="225"/>
        <v>0</v>
      </c>
      <c r="JF14" s="52">
        <f t="shared" si="226"/>
        <v>0</v>
      </c>
      <c r="JG14" s="52">
        <f t="shared" si="227"/>
        <v>0</v>
      </c>
      <c r="JH14" s="52">
        <f t="shared" si="228"/>
        <v>0</v>
      </c>
      <c r="JI14" s="52">
        <f t="shared" si="229"/>
        <v>0</v>
      </c>
      <c r="JJ14" s="53">
        <f t="shared" si="230"/>
        <v>0</v>
      </c>
      <c r="JK14" s="35">
        <f t="shared" si="231"/>
        <v>13</v>
      </c>
      <c r="JL14" s="35">
        <f t="shared" si="44"/>
        <v>1.7289999999999996</v>
      </c>
      <c r="JM14" s="35">
        <f t="shared" si="232"/>
        <v>1</v>
      </c>
      <c r="JN14" s="35">
        <f t="shared" si="233"/>
        <v>1</v>
      </c>
      <c r="JO14" s="35">
        <f>IF(ISERROR(INDEX(Results_TabularAnalysis!CC:CC,MATCH(A14,Results_TabularAnalysis!A:A,0))),0,INDEX(Results_TabularAnalysis!CC:CC,MATCH(A14,Results_TabularAnalysis!A:A,0)))</f>
        <v>0</v>
      </c>
      <c r="JP14" s="35">
        <f>IF(ISERROR(INDEX(Results_TabularAnalysis!CD:CD,MATCH(A14,Results_TabularAnalysis!A:A,0))),0,INDEX(Results_TabularAnalysis!CD:CD,MATCH(A14,Results_TabularAnalysis!A:A,0)))</f>
        <v>0</v>
      </c>
      <c r="JQ14" s="35">
        <f>IF(ISERROR(INDEX(Results_TabularAnalysis!CE:CE,MATCH(A14,Results_TabularAnalysis!A:A,0))),0,INDEX(Results_TabularAnalysis!CE:CE,MATCH(A14,Results_TabularAnalysis!A:A,0)))</f>
        <v>0</v>
      </c>
      <c r="JR14" s="35">
        <f>IF(ISERROR(INDEX(Results_TabularAnalysis!CF:CF,MATCH(A14,Results_TabularAnalysis!A:A,0))),0,INDEX(Results_TabularAnalysis!CF:CF,MATCH(A14,Results_TabularAnalysis!A:A,0)))</f>
        <v>0</v>
      </c>
      <c r="JS14" s="35">
        <f>IF(ISERROR(INDEX(Results_TabularAnalysis!CG:CG,MATCH(A14,Results_TabularAnalysis!A:A,0))),0,INDEX(Results_TabularAnalysis!CG:CG,MATCH(A14,Results_TabularAnalysis!A:A,0)))</f>
        <v>0</v>
      </c>
      <c r="JT14" s="35">
        <v>13</v>
      </c>
      <c r="JU14" s="36" t="str">
        <f t="shared" si="45"/>
        <v/>
      </c>
      <c r="JV14" s="37">
        <f t="shared" si="234"/>
        <v>0</v>
      </c>
      <c r="JW14" s="37">
        <f t="shared" si="235"/>
        <v>0</v>
      </c>
      <c r="JX14" s="37">
        <f t="shared" si="236"/>
        <v>0</v>
      </c>
      <c r="JY14" s="37">
        <f t="shared" si="237"/>
        <v>0</v>
      </c>
      <c r="JZ14" s="37">
        <f t="shared" si="238"/>
        <v>0</v>
      </c>
      <c r="KA14" s="50">
        <f t="shared" si="239"/>
        <v>0</v>
      </c>
      <c r="KB14" s="38">
        <f t="shared" si="240"/>
        <v>13</v>
      </c>
      <c r="KC14" s="38">
        <f t="shared" si="46"/>
        <v>1.7289999999999996</v>
      </c>
      <c r="KD14" s="38">
        <f t="shared" si="241"/>
        <v>1</v>
      </c>
      <c r="KE14" s="38">
        <f t="shared" si="242"/>
        <v>1</v>
      </c>
      <c r="KF14" s="33">
        <f>IF(ISERROR(INDEX(Results_TabularAnalysis!CI:CI,MATCH(A14,Results_TabularAnalysis!A:A,0))),0,INDEX(Results_TabularAnalysis!CI:CI,MATCH(A14,Results_TabularAnalysis!A:A,0)))</f>
        <v>0</v>
      </c>
      <c r="KG14" s="33">
        <f>IF(ISERROR(INDEX(Results_TabularAnalysis!CJ:CJ,MATCH(A14,Results_TabularAnalysis!A:A,0))),0,INDEX(Results_TabularAnalysis!CJ:CJ,MATCH(A14,Results_TabularAnalysis!A:A,0)))</f>
        <v>0</v>
      </c>
      <c r="KH14" s="33">
        <f>IF(ISERROR(INDEX(Results_TabularAnalysis!CK:CK,MATCH(A14,Results_TabularAnalysis!A:A,0))),0,INDEX(Results_TabularAnalysis!CK:CK,MATCH(A14,Results_TabularAnalysis!A:A,0)))</f>
        <v>0</v>
      </c>
      <c r="KI14" s="33">
        <f>IF(ISERROR(INDEX(Results_TabularAnalysis!CL:CL,MATCH(A14,Results_TabularAnalysis!A:A,0))),0,INDEX(Results_TabularAnalysis!CL:CL,MATCH(A14,Results_TabularAnalysis!A:A,0)))</f>
        <v>0</v>
      </c>
      <c r="KJ14" s="33">
        <f>IF(ISERROR(INDEX(Results_TabularAnalysis!CM:CM,MATCH(A14,Results_TabularAnalysis!A:A,0))),0,INDEX(Results_TabularAnalysis!CM:CM,MATCH(A14,Results_TabularAnalysis!A:A,0)))</f>
        <v>0</v>
      </c>
      <c r="KK14" s="33">
        <v>13</v>
      </c>
      <c r="KL14" s="51" t="str">
        <f t="shared" si="47"/>
        <v/>
      </c>
      <c r="KM14" s="52">
        <f t="shared" si="243"/>
        <v>0</v>
      </c>
      <c r="KN14" s="52">
        <f t="shared" si="244"/>
        <v>0</v>
      </c>
      <c r="KO14" s="52">
        <f t="shared" si="245"/>
        <v>0</v>
      </c>
      <c r="KP14" s="52">
        <f t="shared" si="246"/>
        <v>0</v>
      </c>
      <c r="KQ14" s="52">
        <f t="shared" si="247"/>
        <v>0</v>
      </c>
      <c r="KR14" s="53">
        <f t="shared" si="248"/>
        <v>0</v>
      </c>
      <c r="KS14" s="35">
        <f t="shared" si="249"/>
        <v>13</v>
      </c>
      <c r="KT14" s="35">
        <f t="shared" si="48"/>
        <v>1.7289999999999996</v>
      </c>
      <c r="KU14" s="35">
        <f t="shared" si="250"/>
        <v>1</v>
      </c>
      <c r="KV14" s="35">
        <f t="shared" si="251"/>
        <v>1</v>
      </c>
      <c r="KW14" s="71">
        <f>IF(ISERROR(INDEX(Results_TabularAnalysis!CO:CO,MATCH(A14,Results_TabularAnalysis!A:A,0))),0,INDEX(Results_TabularAnalysis!CO:CO,MATCH(A14,Results_TabularAnalysis!A:A,0)))</f>
        <v>0</v>
      </c>
      <c r="KX14" s="71">
        <f>IF(ISERROR(INDEX(Results_TabularAnalysis!CP:CP,MATCH(A14,Results_TabularAnalysis!A:A,0))),0,INDEX(Results_TabularAnalysis!CP:CP,MATCH(A14,Results_TabularAnalysis!A:A,0)))</f>
        <v>0</v>
      </c>
      <c r="KY14" s="71">
        <f>IF(ISERROR(INDEX(Results_TabularAnalysis!CQ:CQ,MATCH(A14,Results_TabularAnalysis!A:A,0))),0,INDEX(Results_TabularAnalysis!CQ:CQ,MATCH(A14,Results_TabularAnalysis!A:A,0)))</f>
        <v>0</v>
      </c>
      <c r="KZ14" s="71">
        <f>IF(ISERROR(INDEX(Results_TabularAnalysis!CR:CR,MATCH(A14,Results_TabularAnalysis!A:A,0))),0,INDEX(Results_TabularAnalysis!CR:CR,MATCH(A14,Results_TabularAnalysis!A:A,0)))</f>
        <v>0</v>
      </c>
      <c r="LA14" s="71">
        <f>IF(ISERROR(INDEX(Results_TabularAnalysis!CS:CS,MATCH(A14,Results_TabularAnalysis!A:A,0))),0,INDEX(Results_TabularAnalysis!CS:CS,MATCH(A14,Results_TabularAnalysis!A:A,0)))</f>
        <v>0</v>
      </c>
      <c r="LB14" s="35">
        <v>13</v>
      </c>
      <c r="LC14" s="36" t="str">
        <f t="shared" si="49"/>
        <v/>
      </c>
      <c r="LD14" s="37">
        <f t="shared" si="50"/>
        <v>0</v>
      </c>
      <c r="LE14" s="37">
        <f t="shared" si="51"/>
        <v>0</v>
      </c>
      <c r="LF14" s="37">
        <f t="shared" si="52"/>
        <v>0</v>
      </c>
      <c r="LG14" s="37">
        <f t="shared" si="53"/>
        <v>0</v>
      </c>
      <c r="LH14" s="37">
        <f t="shared" si="54"/>
        <v>0</v>
      </c>
      <c r="LI14" s="50">
        <f t="shared" si="252"/>
        <v>0</v>
      </c>
      <c r="LJ14" s="38">
        <f t="shared" si="253"/>
        <v>13</v>
      </c>
      <c r="LK14" s="38">
        <f t="shared" si="55"/>
        <v>1.7289999999999996</v>
      </c>
      <c r="LL14" s="38">
        <f t="shared" si="254"/>
        <v>1</v>
      </c>
      <c r="LM14" s="38">
        <f t="shared" si="255"/>
        <v>1</v>
      </c>
      <c r="LN14" s="38">
        <f>IF(ISERROR(INDEX(Results_TabularAnalysis!CU:CU,MATCH(A14,Results_TabularAnalysis!A:A,0))),0,INDEX(Results_TabularAnalysis!CU:CU,MATCH(A14,Results_TabularAnalysis!A:A,0)))</f>
        <v>0</v>
      </c>
      <c r="LO14" s="33">
        <v>13</v>
      </c>
      <c r="LP14" s="51" t="str">
        <f t="shared" si="56"/>
        <v/>
      </c>
      <c r="LQ14" s="52">
        <f t="shared" si="57"/>
        <v>0</v>
      </c>
      <c r="LR14" s="35">
        <f t="shared" si="256"/>
        <v>13</v>
      </c>
      <c r="LS14" s="35">
        <f t="shared" si="58"/>
        <v>1.7289999999999996</v>
      </c>
      <c r="LT14" s="35">
        <f t="shared" si="257"/>
        <v>1</v>
      </c>
      <c r="LU14" s="35">
        <f t="shared" si="258"/>
        <v>1</v>
      </c>
      <c r="LV14" s="35">
        <f>IF(ISERROR(INDEX(Results_TabularAnalysis!CV:CV,MATCH(A14,Results_TabularAnalysis!A:A,0))),0,INDEX(Results_TabularAnalysis!CV:CV,MATCH(A14,Results_TabularAnalysis!A:A,0)))</f>
        <v>0</v>
      </c>
      <c r="LW14" s="35">
        <v>13</v>
      </c>
      <c r="LX14" s="36" t="str">
        <f t="shared" si="59"/>
        <v/>
      </c>
      <c r="LY14" s="37">
        <f t="shared" si="259"/>
        <v>0</v>
      </c>
      <c r="LZ14" s="38">
        <f t="shared" si="260"/>
        <v>13</v>
      </c>
      <c r="MA14" s="38">
        <f t="shared" si="60"/>
        <v>1.7289999999999996</v>
      </c>
      <c r="MB14" s="38">
        <f t="shared" si="261"/>
        <v>1</v>
      </c>
      <c r="MC14" s="38">
        <f t="shared" si="262"/>
        <v>1</v>
      </c>
      <c r="MD14" s="33">
        <f>IF(ISERROR(INDEX(Results_TabularAnalysis!CW:CW,MATCH(A14,Results_TabularAnalysis!A:A,0))),0,INDEX(Results_TabularAnalysis!CW:CW,MATCH(A14,Results_TabularAnalysis!A:A,0)))</f>
        <v>0</v>
      </c>
      <c r="ME14" s="33">
        <v>13</v>
      </c>
      <c r="MF14" s="51" t="str">
        <f t="shared" si="61"/>
        <v/>
      </c>
      <c r="MG14" s="52">
        <f t="shared" si="263"/>
        <v>0</v>
      </c>
      <c r="MH14" s="35">
        <f t="shared" si="264"/>
        <v>13</v>
      </c>
      <c r="MI14" s="35">
        <f t="shared" si="62"/>
        <v>1.7289999999999996</v>
      </c>
      <c r="MJ14" s="35">
        <f t="shared" si="265"/>
        <v>1</v>
      </c>
      <c r="MK14" s="35">
        <f t="shared" si="266"/>
        <v>1</v>
      </c>
      <c r="ML14" s="35">
        <f>IF(ISERROR(INDEX(Results_TabularAnalysis!CX:CX,MATCH(A14,Results_TabularAnalysis!A:A,0))),0,INDEX(Results_TabularAnalysis!CX:CX,MATCH(A14,Results_TabularAnalysis!A:A,0)))</f>
        <v>0</v>
      </c>
      <c r="MM14" s="35">
        <v>13</v>
      </c>
      <c r="MN14" s="36" t="str">
        <f t="shared" si="63"/>
        <v/>
      </c>
      <c r="MO14" s="37">
        <f t="shared" si="267"/>
        <v>0</v>
      </c>
      <c r="MP14" s="38">
        <f t="shared" si="268"/>
        <v>13</v>
      </c>
      <c r="MQ14" s="38">
        <f t="shared" si="64"/>
        <v>1.7289999999999996</v>
      </c>
      <c r="MR14" s="38">
        <f t="shared" si="269"/>
        <v>1</v>
      </c>
      <c r="MS14" s="38">
        <f t="shared" si="270"/>
        <v>1</v>
      </c>
      <c r="MT14" s="33">
        <f>IF(ISERROR(INDEX(Results_TabularAnalysis!CY:CY,MATCH(A14,Results_TabularAnalysis!A:A,0))),0,INDEX(Results_TabularAnalysis!CY:CY,MATCH(A14,Results_TabularAnalysis!A:A,0)))</f>
        <v>0</v>
      </c>
      <c r="MU14" s="33">
        <v>13</v>
      </c>
      <c r="MV14" s="51" t="str">
        <f t="shared" si="65"/>
        <v/>
      </c>
      <c r="MW14" s="52">
        <f t="shared" si="271"/>
        <v>0</v>
      </c>
      <c r="MX14" s="35">
        <f t="shared" si="272"/>
        <v>13</v>
      </c>
      <c r="MY14" s="35">
        <f t="shared" si="66"/>
        <v>1.7289999999999996</v>
      </c>
      <c r="MZ14" s="35">
        <f t="shared" si="273"/>
        <v>1</v>
      </c>
      <c r="NA14" s="35">
        <f t="shared" si="274"/>
        <v>1</v>
      </c>
      <c r="NB14" s="35">
        <f>IF(ISERROR(INDEX(Results_TabularAnalysis!CZ:CZ,MATCH(A14,Results_TabularAnalysis!A:A,0))),0,INDEX(Results_TabularAnalysis!CZ:CZ,MATCH(A14,Results_TabularAnalysis!A:A,0)))</f>
        <v>0</v>
      </c>
      <c r="NC14" s="35">
        <v>13</v>
      </c>
      <c r="ND14" s="36" t="str">
        <f t="shared" si="67"/>
        <v/>
      </c>
      <c r="NE14" s="37">
        <f t="shared" si="275"/>
        <v>0</v>
      </c>
      <c r="NF14" s="38">
        <f t="shared" si="276"/>
        <v>13</v>
      </c>
      <c r="NG14" s="38">
        <f t="shared" si="68"/>
        <v>1.7289999999999996</v>
      </c>
      <c r="NH14" s="38">
        <f t="shared" si="277"/>
        <v>1</v>
      </c>
      <c r="NI14" s="38">
        <f t="shared" si="278"/>
        <v>1</v>
      </c>
      <c r="NJ14" s="54">
        <f>IF(ISERROR(INDEX(Results_TabularAnalysis!DD:DD,MATCH(A14,Results_TabularAnalysis!A:A,0))),0,INDEX(Results_TabularAnalysis!DD:DD,MATCH(A14,Results_TabularAnalysis!A:A,0)))</f>
        <v>0</v>
      </c>
      <c r="NK14" s="54">
        <f>IF(ISERROR(INDEX(Results_TabularAnalysis!DE:DE,MATCH(A14,Results_TabularAnalysis!A:A,0))),0,INDEX(Results_TabularAnalysis!DE:DE,MATCH(A14,Results_TabularAnalysis!A:A,0)))</f>
        <v>0</v>
      </c>
      <c r="NL14" s="54">
        <f>IF(ISERROR(INDEX(Results_TabularAnalysis!DF:DF,MATCH(A14,Results_TabularAnalysis!A:A,0))),0,INDEX(Results_TabularAnalysis!DF:DF,MATCH(A14,Results_TabularAnalysis!A:A,0)))</f>
        <v>0</v>
      </c>
      <c r="NM14" s="54">
        <f>IF(ISERROR(INDEX(Results_TabularAnalysis!DG:DG,MATCH(A14,Results_TabularAnalysis!A:A,0))),0,INDEX(Results_TabularAnalysis!DG:DG,MATCH(A14,Results_TabularAnalysis!A:A,0)))</f>
        <v>0</v>
      </c>
      <c r="NN14" s="54">
        <f>IF(ISERROR(INDEX(Results_TabularAnalysis!DH:DH,MATCH(A14,Results_TabularAnalysis!A:A,0))),0,INDEX(Results_TabularAnalysis!DH:DH,MATCH(A14,Results_TabularAnalysis!A:A,0)))</f>
        <v>0</v>
      </c>
      <c r="NO14" s="33">
        <v>13</v>
      </c>
      <c r="NP14" s="32" t="str">
        <f t="shared" si="69"/>
        <v/>
      </c>
      <c r="NQ14" s="43">
        <f t="shared" si="279"/>
        <v>0</v>
      </c>
      <c r="NR14" s="43">
        <f t="shared" si="280"/>
        <v>0</v>
      </c>
      <c r="NS14" s="43">
        <f t="shared" si="281"/>
        <v>0</v>
      </c>
      <c r="NT14" s="43">
        <f t="shared" si="282"/>
        <v>0</v>
      </c>
      <c r="NU14" s="43">
        <f t="shared" si="283"/>
        <v>0</v>
      </c>
      <c r="NV14" s="55">
        <f t="shared" si="284"/>
        <v>0</v>
      </c>
      <c r="NW14" s="35">
        <f t="shared" si="285"/>
        <v>13</v>
      </c>
      <c r="NX14" s="35">
        <f t="shared" si="70"/>
        <v>1.7289999999999996</v>
      </c>
      <c r="NY14" s="35">
        <f t="shared" si="286"/>
        <v>1</v>
      </c>
      <c r="NZ14" s="35">
        <f t="shared" si="287"/>
        <v>1</v>
      </c>
      <c r="OA14" s="35">
        <f>IF(ISERROR(INDEX(Results_TabularAnalysis!DI:DI,MATCH(A14,Results_TabularAnalysis!A:A,0))),0,INDEX(Results_TabularAnalysis!DI:DI,MATCH(A14,Results_TabularAnalysis!A:A,0)))</f>
        <v>0</v>
      </c>
      <c r="OB14" s="35">
        <v>13</v>
      </c>
      <c r="OC14" s="36" t="str">
        <f t="shared" si="71"/>
        <v/>
      </c>
      <c r="OD14" s="56">
        <f t="shared" si="288"/>
        <v>0</v>
      </c>
      <c r="OE14" s="38">
        <f t="shared" si="289"/>
        <v>13</v>
      </c>
      <c r="OF14" s="38">
        <f t="shared" si="72"/>
        <v>1.7289999999999996</v>
      </c>
      <c r="OG14" s="38">
        <f t="shared" si="290"/>
        <v>1</v>
      </c>
      <c r="OH14" s="38">
        <f t="shared" si="291"/>
        <v>1</v>
      </c>
      <c r="OI14" s="33">
        <f>IF(ISERROR(INDEX(Results_TabularAnalysis!DL:DL,MATCH(A14,Results_TabularAnalysis!A:A,0))),0,INDEX(Results_TabularAnalysis!DL:DL,MATCH(A14,Results_TabularAnalysis!A:A,0)))</f>
        <v>0</v>
      </c>
      <c r="OJ14" s="33">
        <f>IF(ISERROR(INDEX(Results_TabularAnalysis!DM:DM,MATCH(A14,Results_TabularAnalysis!A:A,0))),0,INDEX(Results_TabularAnalysis!DM:DM,MATCH(A14,Results_TabularAnalysis!A:A,0)))</f>
        <v>0</v>
      </c>
      <c r="OK14" s="33">
        <f>IF(ISERROR(INDEX(Results_TabularAnalysis!DN:DN,MATCH(A14,Results_TabularAnalysis!A:A,0))),0,INDEX(Results_TabularAnalysis!DN:DN,MATCH(A14,Results_TabularAnalysis!A:A,0)))</f>
        <v>0</v>
      </c>
      <c r="OL14" s="33">
        <v>13</v>
      </c>
      <c r="OM14" s="32" t="str">
        <f t="shared" si="73"/>
        <v/>
      </c>
      <c r="ON14" s="43">
        <f t="shared" si="292"/>
        <v>0</v>
      </c>
      <c r="OO14" s="43">
        <f t="shared" si="293"/>
        <v>0</v>
      </c>
      <c r="OP14" s="43">
        <f t="shared" si="294"/>
        <v>0</v>
      </c>
      <c r="OQ14" s="48">
        <f t="shared" si="295"/>
        <v>0</v>
      </c>
      <c r="OR14" s="35">
        <f t="shared" si="296"/>
        <v>13</v>
      </c>
      <c r="OS14" s="35">
        <f t="shared" si="74"/>
        <v>1.7289999999999996</v>
      </c>
      <c r="OT14" s="35">
        <f t="shared" si="297"/>
        <v>1</v>
      </c>
      <c r="OU14" s="35">
        <f t="shared" si="298"/>
        <v>1</v>
      </c>
      <c r="OV14" s="35">
        <f>IF(ISERROR(INDEX(Results_TabularAnalysis!DP:DP,MATCH(A14,Results_TabularAnalysis!A:A,0))),0,INDEX(Results_TabularAnalysis!DP:DP,MATCH(A14,Results_TabularAnalysis!A:A,0)))</f>
        <v>0</v>
      </c>
      <c r="OW14" s="35">
        <f>IF(ISERROR(INDEX(Results_TabularAnalysis!DQ:DQ,MATCH(A14,Results_TabularAnalysis!A:A,0))),0,INDEX(Results_TabularAnalysis!DQ:DQ,MATCH(A14,Results_TabularAnalysis!A:A,0)))</f>
        <v>0</v>
      </c>
      <c r="OX14" s="35">
        <f>IF(ISERROR(INDEX(Results_TabularAnalysis!DR:DR,MATCH(A14,Results_TabularAnalysis!A:A,0))),0,INDEX(Results_TabularAnalysis!DR:DR,MATCH(A14,Results_TabularAnalysis!A:A,0)))</f>
        <v>0</v>
      </c>
      <c r="OY14" s="35">
        <v>13</v>
      </c>
      <c r="OZ14" s="36" t="str">
        <f t="shared" si="75"/>
        <v/>
      </c>
      <c r="PA14" s="37">
        <f t="shared" si="299"/>
        <v>0</v>
      </c>
      <c r="PB14" s="37">
        <f t="shared" si="300"/>
        <v>0</v>
      </c>
      <c r="PC14" s="37">
        <f t="shared" si="301"/>
        <v>0</v>
      </c>
      <c r="PD14" s="49">
        <f t="shared" si="302"/>
        <v>0</v>
      </c>
      <c r="PE14" s="38">
        <f t="shared" si="303"/>
        <v>13</v>
      </c>
      <c r="PF14" s="38">
        <f t="shared" si="76"/>
        <v>1.7289999999999996</v>
      </c>
      <c r="PG14" s="38">
        <f t="shared" si="304"/>
        <v>1</v>
      </c>
      <c r="PH14" s="38">
        <f t="shared" si="305"/>
        <v>1</v>
      </c>
      <c r="PI14" s="57">
        <f>IF(ISERROR(INDEX(Results_TabularAnalysis!EB:EB,MATCH(A14,Results_TabularAnalysis!A:A,0))),0,INDEX(Results_TabularAnalysis!EB:EB,MATCH(A14,Results_TabularAnalysis!A:A,0)))</f>
        <v>0</v>
      </c>
      <c r="PJ14" s="33">
        <f>IF(ISERROR(INDEX(Results_TabularAnalysis!DT:DT,MATCH(A14,Results_TabularAnalysis!A:A,0))),0,INDEX(Results_TabularAnalysis!DT:DT,MATCH(A14,Results_TabularAnalysis!A:A,0)))</f>
        <v>0</v>
      </c>
      <c r="PK14" s="33">
        <f>IF(ISERROR(INDEX(Results_TabularAnalysis!DU:DU,MATCH(A14,Results_TabularAnalysis!A:A,0))),0,INDEX(Results_TabularAnalysis!DU:DU,MATCH(A14,Results_TabularAnalysis!A:A,0)))</f>
        <v>0</v>
      </c>
      <c r="PL14" s="33">
        <f>IF(ISERROR(INDEX(Results_TabularAnalysis!DV:DV,MATCH(A14,Results_TabularAnalysis!A:A,0))),0,INDEX(Results_TabularAnalysis!DV:DV,MATCH(A14,Results_TabularAnalysis!A:A,0)))</f>
        <v>0</v>
      </c>
      <c r="PM14" s="33">
        <f>IF(ISERROR(INDEX(Results_TabularAnalysis!DW:DW,MATCH(A14,Results_TabularAnalysis!A:A,0))),0,INDEX(Results_TabularAnalysis!DW:DW,MATCH(A14,Results_TabularAnalysis!A:A,0)))</f>
        <v>0</v>
      </c>
      <c r="PN14" s="33">
        <f>IF(ISERROR(INDEX(Results_TabularAnalysis!DX:DX,MATCH(A14,Results_TabularAnalysis!A:A,0))),0,INDEX(Results_TabularAnalysis!DX:DX,MATCH(A14,Results_TabularAnalysis!A:A,0)))</f>
        <v>0</v>
      </c>
      <c r="PO14" s="33">
        <f>IF(ISERROR(INDEX(Results_TabularAnalysis!DY:DY,MATCH(A14,Results_TabularAnalysis!A:A,0))),0,INDEX(Results_TabularAnalysis!DY:DY,MATCH(A14,Results_TabularAnalysis!A:A,0)))</f>
        <v>0</v>
      </c>
      <c r="PP14" s="33">
        <f>IF(ISERROR(INDEX(Results_TabularAnalysis!DZ:DZ,MATCH(A14,Results_TabularAnalysis!A:A,0))),0,INDEX(Results_TabularAnalysis!DZ:DZ,MATCH(A14,Results_TabularAnalysis!A:A,0)))</f>
        <v>0</v>
      </c>
      <c r="PQ14" s="33">
        <f>IF(ISERROR(INDEX(Results_TabularAnalysis!EA:EA,MATCH(A14,Results_TabularAnalysis!A:A,0))),0,INDEX(Results_TabularAnalysis!EA:EA,MATCH(A14,Results_TabularAnalysis!A:A,0)))</f>
        <v>0</v>
      </c>
      <c r="PR14" s="38">
        <v>13</v>
      </c>
      <c r="PS14" s="32" t="str">
        <f t="shared" si="77"/>
        <v/>
      </c>
      <c r="PT14" s="58">
        <f t="shared" si="306"/>
        <v>0</v>
      </c>
      <c r="PU14" s="43">
        <f t="shared" si="307"/>
        <v>0</v>
      </c>
      <c r="PV14" s="43">
        <f t="shared" si="308"/>
        <v>0</v>
      </c>
      <c r="PW14" s="43">
        <f t="shared" si="309"/>
        <v>0</v>
      </c>
      <c r="PX14" s="43">
        <f t="shared" si="310"/>
        <v>0</v>
      </c>
      <c r="PY14" s="43">
        <f t="shared" si="311"/>
        <v>0</v>
      </c>
      <c r="PZ14" s="43">
        <f t="shared" si="312"/>
        <v>0</v>
      </c>
      <c r="QA14" s="43">
        <f t="shared" si="313"/>
        <v>0</v>
      </c>
      <c r="QB14" s="43">
        <f t="shared" si="314"/>
        <v>0</v>
      </c>
      <c r="QC14" s="35">
        <f t="shared" si="315"/>
        <v>13</v>
      </c>
      <c r="QD14" s="35">
        <f t="shared" si="78"/>
        <v>1.7289999999999996</v>
      </c>
      <c r="QE14" s="35">
        <f t="shared" si="316"/>
        <v>1</v>
      </c>
      <c r="QF14" s="35">
        <f t="shared" si="317"/>
        <v>1</v>
      </c>
      <c r="QG14" s="35">
        <f>IF(ISERROR(INDEX(Results_TabularAnalysis!EG:EG,MATCH(A14,Results_TabularAnalysis!A:A,0))),0,INDEX(Results_TabularAnalysis!EG:EG,MATCH(A14,Results_TabularAnalysis!A:A,0)))</f>
        <v>0</v>
      </c>
      <c r="QH14" s="35">
        <f>IF(ISERROR(INDEX(Results_TabularAnalysis!EE:EE,MATCH(A14,Results_TabularAnalysis!A:A,0))),0,INDEX(Results_TabularAnalysis!EE:EE,MATCH(A14,Results_TabularAnalysis!A:A,0)))</f>
        <v>0</v>
      </c>
      <c r="QI14" s="35">
        <f>IF(ISERROR(INDEX(Results_TabularAnalysis!EH:EH,MATCH(A14,Results_TabularAnalysis!A:A,0))),0,INDEX(Results_TabularAnalysis!EH:EH,MATCH(A14,Results_TabularAnalysis!A:A,0)))</f>
        <v>0</v>
      </c>
      <c r="QJ14" s="35">
        <f>IF(ISERROR(INDEX(Results_TabularAnalysis!EF:EF,MATCH(A14,Results_TabularAnalysis!A:A,0))),0,INDEX(Results_TabularAnalysis!EF:EF,MATCH(A14,Results_TabularAnalysis!A:A,0)))</f>
        <v>0</v>
      </c>
      <c r="QK14" s="35">
        <f>IF(ISERROR(INDEX(Results_TabularAnalysis!ED:ED,MATCH(A14,Results_TabularAnalysis!A:A,0))),0,INDEX(Results_TabularAnalysis!ED:ED,MATCH(A14,Results_TabularAnalysis!A:A,0)))</f>
        <v>0</v>
      </c>
      <c r="QL14" s="35">
        <v>13</v>
      </c>
      <c r="QM14" s="36" t="str">
        <f t="shared" si="79"/>
        <v/>
      </c>
      <c r="QN14" s="37">
        <f t="shared" si="318"/>
        <v>0</v>
      </c>
      <c r="QO14" s="37">
        <f t="shared" si="319"/>
        <v>0</v>
      </c>
      <c r="QP14" s="37">
        <f t="shared" si="320"/>
        <v>0</v>
      </c>
      <c r="QQ14" s="37">
        <f t="shared" si="321"/>
        <v>0</v>
      </c>
      <c r="QR14" s="37">
        <f t="shared" si="322"/>
        <v>0</v>
      </c>
      <c r="QS14" s="49">
        <f t="shared" si="323"/>
        <v>0</v>
      </c>
      <c r="QT14" s="38">
        <f t="shared" si="324"/>
        <v>13</v>
      </c>
      <c r="QU14" s="38">
        <f t="shared" si="80"/>
        <v>1.7289999999999996</v>
      </c>
      <c r="QV14" s="38">
        <f t="shared" si="325"/>
        <v>1</v>
      </c>
      <c r="QW14" s="38">
        <f t="shared" si="326"/>
        <v>1</v>
      </c>
      <c r="QX14" s="33">
        <f>IF(ISERROR(INDEX(Results_TabularAnalysis!FV:FV,MATCH(A14,Results_TabularAnalysis!A:A,0))),0,INDEX(Results_TabularAnalysis!FV:FV,MATCH(A14,Results_TabularAnalysis!A:A,0)))</f>
        <v>0</v>
      </c>
      <c r="QY14" s="33">
        <f>IF(ISERROR(INDEX(Results_TabularAnalysis!FZ:FZ,MATCH(A14,Results_TabularAnalysis!A:A,0))),0,INDEX(Results_TabularAnalysis!FZ:FZ,MATCH(A14,Results_TabularAnalysis!A:A,0)))</f>
        <v>0</v>
      </c>
      <c r="QZ14" s="33">
        <f>IF(ISERROR(INDEX(Results_TabularAnalysis!FY:FY,MATCH(A14,Results_TabularAnalysis!A:A,0))),0,INDEX(Results_TabularAnalysis!FY:FY,MATCH(A14,Results_TabularAnalysis!A:A,0)))</f>
        <v>0</v>
      </c>
      <c r="RA14" s="33">
        <f>IF(ISERROR(INDEX(Results_TabularAnalysis!FX:FX,MATCH(A14,Results_TabularAnalysis!A:A,0))),0,INDEX(Results_TabularAnalysis!FX:FX,MATCH(A14,Results_TabularAnalysis!A:A,0)))</f>
        <v>0</v>
      </c>
      <c r="RB14" s="33">
        <f>IF(ISERROR(INDEX(Results_TabularAnalysis!FW:FW,MATCH(A14,Results_TabularAnalysis!A:A,0))),0,INDEX(Results_TabularAnalysis!FW:FW,MATCH(A14,Results_TabularAnalysis!A:A,0)))</f>
        <v>0</v>
      </c>
      <c r="RC14" s="33">
        <v>13</v>
      </c>
      <c r="RD14" s="32" t="str">
        <f t="shared" si="81"/>
        <v/>
      </c>
      <c r="RE14" s="43">
        <f t="shared" si="82"/>
        <v>0</v>
      </c>
      <c r="RF14" s="43">
        <f t="shared" si="83"/>
        <v>0</v>
      </c>
      <c r="RG14" s="43">
        <f t="shared" si="84"/>
        <v>0</v>
      </c>
      <c r="RH14" s="43">
        <f t="shared" si="85"/>
        <v>0</v>
      </c>
      <c r="RI14" s="43">
        <f t="shared" si="86"/>
        <v>0</v>
      </c>
      <c r="RJ14" s="48">
        <f t="shared" si="87"/>
        <v>0</v>
      </c>
      <c r="RK14" s="35">
        <f t="shared" si="327"/>
        <v>13</v>
      </c>
      <c r="RL14" s="35">
        <f t="shared" si="88"/>
        <v>1.7289999999999996</v>
      </c>
      <c r="RM14" s="35">
        <f t="shared" si="328"/>
        <v>1</v>
      </c>
      <c r="RN14" s="35">
        <f t="shared" si="329"/>
        <v>1</v>
      </c>
      <c r="RO14" s="35">
        <f>IF(ISERROR(INDEX(Results_TabularAnalysis!HG:HG,MATCH(A14,Results_TabularAnalysis!A:A,0))),0,INDEX(Results_TabularAnalysis!HG:HG,MATCH(A14,Results_TabularAnalysis!A:A,0)))</f>
        <v>0</v>
      </c>
      <c r="RP14" s="35">
        <v>13</v>
      </c>
      <c r="RQ14" s="36" t="str">
        <f t="shared" si="89"/>
        <v/>
      </c>
      <c r="RR14" s="37">
        <f t="shared" si="330"/>
        <v>0</v>
      </c>
      <c r="RS14" s="38">
        <f t="shared" si="331"/>
        <v>13</v>
      </c>
      <c r="RT14" s="38">
        <f t="shared" si="90"/>
        <v>1.7289999999999996</v>
      </c>
      <c r="RU14" s="38">
        <f t="shared" si="332"/>
        <v>1</v>
      </c>
      <c r="RV14" s="38">
        <f t="shared" si="333"/>
        <v>1</v>
      </c>
      <c r="RW14" s="68">
        <f t="shared" si="334"/>
        <v>0</v>
      </c>
      <c r="RX14" s="33">
        <f>IF(ISERROR(INDEX(Results_TabularAnalysis!HH:HH,MATCH(A14,Results_TabularAnalysis!A:A,0))),0,INDEX(Results_TabularAnalysis!HH:HH,MATCH(A14,Results_TabularAnalysis!A:A,0)))</f>
        <v>0</v>
      </c>
      <c r="RY14" s="33">
        <f>IF(ISERROR(INDEX(Results_TabularAnalysis!HI:HI,MATCH(A14,Results_TabularAnalysis!A:A,0))),0,INDEX(Results_TabularAnalysis!HI:HI,MATCH(A14,Results_TabularAnalysis!A:A,0)))</f>
        <v>0</v>
      </c>
      <c r="RZ14" s="33">
        <f>IF(ISERROR(INDEX(Results_TabularAnalysis!HJ:HJ,MATCH(A14,Results_TabularAnalysis!A:A,0))),0,INDEX(Results_TabularAnalysis!HJ:HJ,MATCH(A14,Results_TabularAnalysis!A:A,0)))</f>
        <v>0</v>
      </c>
      <c r="SA14" s="33">
        <f>IF(ISERROR(INDEX(Results_TabularAnalysis!HK:HK,MATCH(A14,Results_TabularAnalysis!A:A,0))),0,INDEX(Results_TabularAnalysis!HK:HK,MATCH(A14,Results_TabularAnalysis!A:A,0)))</f>
        <v>0</v>
      </c>
      <c r="SB14" s="33">
        <f>IF(ISERROR(INDEX(Results_TabularAnalysis!HL:HL,MATCH(A14,Results_TabularAnalysis!A:A,0))),0,INDEX(Results_TabularAnalysis!HL:HL,MATCH(A14,Results_TabularAnalysis!A:A,0)))</f>
        <v>0</v>
      </c>
      <c r="SC14" s="33">
        <f>IF(ISERROR(INDEX(Results_TabularAnalysis!HM:HM,MATCH(A14,Results_TabularAnalysis!A:A,0))),0,INDEX(Results_TabularAnalysis!HM:HM,MATCH(A14,Results_TabularAnalysis!A:A,0)))</f>
        <v>0</v>
      </c>
      <c r="SD14" s="33">
        <f>IF(ISERROR(INDEX(Results_TabularAnalysis!HN:HN,MATCH(A14,Results_TabularAnalysis!A:A,0))),0,INDEX(Results_TabularAnalysis!HN:HN,MATCH(A14,Results_TabularAnalysis!A:A,0)))</f>
        <v>0</v>
      </c>
      <c r="SE14" s="33">
        <v>13</v>
      </c>
      <c r="SF14" s="32" t="str">
        <f t="shared" si="91"/>
        <v/>
      </c>
      <c r="SG14" s="43">
        <f t="shared" si="335"/>
        <v>0</v>
      </c>
      <c r="SH14" s="43">
        <f t="shared" si="336"/>
        <v>0</v>
      </c>
      <c r="SI14" s="43">
        <f t="shared" si="337"/>
        <v>0</v>
      </c>
      <c r="SJ14" s="43">
        <f t="shared" si="338"/>
        <v>0</v>
      </c>
      <c r="SK14" s="43">
        <f t="shared" si="339"/>
        <v>0</v>
      </c>
      <c r="SL14" s="43">
        <f t="shared" si="340"/>
        <v>0</v>
      </c>
      <c r="SM14" s="43">
        <f t="shared" si="341"/>
        <v>0</v>
      </c>
      <c r="SN14" s="48">
        <f t="shared" si="342"/>
        <v>0</v>
      </c>
      <c r="SO14" s="62">
        <f t="shared" si="343"/>
        <v>13</v>
      </c>
      <c r="SP14" s="62">
        <f t="shared" si="92"/>
        <v>1.7289999999999996</v>
      </c>
      <c r="SQ14" s="62">
        <f t="shared" si="344"/>
        <v>1</v>
      </c>
      <c r="SR14" s="62">
        <f t="shared" si="345"/>
        <v>1</v>
      </c>
      <c r="SS14" s="62">
        <f>IF(ISERROR(INDEX(Results_TabularAnalysis!HP:HP,MATCH(A14,Results_TabularAnalysis!A:A,0))),0,INDEX(Results_TabularAnalysis!HP:HP,MATCH(A14,Results_TabularAnalysis!A:A,0)))</f>
        <v>0</v>
      </c>
      <c r="ST14" s="62">
        <f>IF(ISERROR(INDEX(Results_TabularAnalysis!HQ:HQ,MATCH(A14,Results_TabularAnalysis!A:A,0))),0,INDEX(Results_TabularAnalysis!HQ:HQ,MATCH(A14,Results_TabularAnalysis!A:A,0)))</f>
        <v>0</v>
      </c>
      <c r="SU14" s="62">
        <f>IF(ISERROR(INDEX(Results_TabularAnalysis!HR:HR,MATCH(A14,Results_TabularAnalysis!A:A,0))),0,INDEX(Results_TabularAnalysis!HR:HR,MATCH(A14,Results_TabularAnalysis!A:A,0)))</f>
        <v>0</v>
      </c>
      <c r="SV14" s="62">
        <f>IF(ISERROR(INDEX(Results_TabularAnalysis!HS:HS,MATCH(A14,Results_TabularAnalysis!A:A,0))),0,INDEX(Results_TabularAnalysis!HS:HS,MATCH(A14,Results_TabularAnalysis!A:A,0)))</f>
        <v>0</v>
      </c>
      <c r="SW14" s="62">
        <f>IF(ISERROR(INDEX(Results_TabularAnalysis!HT:HT,MATCH(A14,Results_TabularAnalysis!A:A,0))),0,INDEX(Results_TabularAnalysis!HT:HT,MATCH(A14,Results_TabularAnalysis!A:A,0)))</f>
        <v>0</v>
      </c>
      <c r="SX14" s="62">
        <f>IF(ISERROR(INDEX(Results_TabularAnalysis!HU:HU,MATCH(A14,Results_TabularAnalysis!A:A,0))),0,INDEX(Results_TabularAnalysis!HU:HU,MATCH(A14,Results_TabularAnalysis!A:A,0)))</f>
        <v>0</v>
      </c>
      <c r="SY14" s="62">
        <f>IF(ISERROR(INDEX(Results_TabularAnalysis!HV:HV,MATCH(A14,Results_TabularAnalysis!A:A,0))),0,INDEX(Results_TabularAnalysis!HV:HV,MATCH(A14,Results_TabularAnalysis!A:A,0)))</f>
        <v>0</v>
      </c>
      <c r="SZ14" s="62">
        <f>IF(ISERROR(INDEX(Results_TabularAnalysis!HW:HW,MATCH(A14,Results_TabularAnalysis!A:A,0))),0,INDEX(Results_TabularAnalysis!HW:HW,MATCH(A14,Results_TabularAnalysis!A:A,0)))</f>
        <v>0</v>
      </c>
      <c r="TA14" s="62">
        <v>13</v>
      </c>
      <c r="TB14" s="63" t="str">
        <f t="shared" si="93"/>
        <v/>
      </c>
      <c r="TC14" s="64">
        <f t="shared" si="346"/>
        <v>0</v>
      </c>
      <c r="TD14" s="64">
        <f t="shared" si="347"/>
        <v>0</v>
      </c>
      <c r="TE14" s="64">
        <f t="shared" si="348"/>
        <v>0</v>
      </c>
      <c r="TF14" s="64">
        <f t="shared" si="349"/>
        <v>0</v>
      </c>
      <c r="TG14" s="64">
        <f t="shared" si="350"/>
        <v>0</v>
      </c>
      <c r="TH14" s="64">
        <f t="shared" si="351"/>
        <v>0</v>
      </c>
      <c r="TI14" s="64">
        <f t="shared" si="352"/>
        <v>0</v>
      </c>
      <c r="TJ14" s="64">
        <f t="shared" si="353"/>
        <v>0</v>
      </c>
      <c r="TK14" s="49">
        <f t="shared" si="354"/>
        <v>0</v>
      </c>
    </row>
    <row r="15" spans="1:531" s="32" customFormat="1" ht="11.25" x14ac:dyDescent="0.2">
      <c r="A15" s="32" t="str">
        <f>IF(Selection_Tool!E15="X",Selection_Tool!A15,"")</f>
        <v/>
      </c>
      <c r="B15" s="33">
        <v>0.73399999999999976</v>
      </c>
      <c r="C15" s="35">
        <f t="shared" si="94"/>
        <v>14</v>
      </c>
      <c r="D15" s="35">
        <f t="shared" si="95"/>
        <v>1.7339999999999998</v>
      </c>
      <c r="E15" s="35">
        <f t="shared" si="96"/>
        <v>1</v>
      </c>
      <c r="F15" s="35">
        <f t="shared" si="97"/>
        <v>1</v>
      </c>
      <c r="G15" s="35">
        <f>IF(ISERROR(INDEX(Results_TabularAnalysis!E:E,MATCH(A15,Results_TabularAnalysis!A:A,0))),0,INDEX(Results_TabularAnalysis!E:E,MATCH(A15,Results_TabularAnalysis!A:A,0)))</f>
        <v>0</v>
      </c>
      <c r="H15" s="35">
        <f>IF(ISERROR(INDEX(Results_TabularAnalysis!F:F,MATCH(A15,Results_TabularAnalysis!A:A,0))),0,INDEX(Results_TabularAnalysis!F:F,MATCH(A15,Results_TabularAnalysis!A:A,0)))</f>
        <v>0</v>
      </c>
      <c r="I15" s="35">
        <v>14</v>
      </c>
      <c r="J15" s="36" t="str">
        <f t="shared" si="0"/>
        <v/>
      </c>
      <c r="K15" s="37">
        <f t="shared" si="98"/>
        <v>0</v>
      </c>
      <c r="L15" s="37">
        <f t="shared" si="99"/>
        <v>0</v>
      </c>
      <c r="M15" s="35">
        <f t="shared" si="100"/>
        <v>0</v>
      </c>
      <c r="N15" s="38">
        <f t="shared" si="101"/>
        <v>14</v>
      </c>
      <c r="O15" s="38">
        <f t="shared" si="1"/>
        <v>1.7339999999999998</v>
      </c>
      <c r="P15" s="38">
        <f t="shared" si="102"/>
        <v>1</v>
      </c>
      <c r="Q15" s="38">
        <f t="shared" si="103"/>
        <v>1</v>
      </c>
      <c r="R15" s="33">
        <f>IF(ISERROR(INDEX(Results_TabularAnalysis!H:H,MATCH(A15,Results_TabularAnalysis!A:A,0))),0,INDEX(Results_TabularAnalysis!H:H,MATCH(A15,Results_TabularAnalysis!A:A,0)))</f>
        <v>0</v>
      </c>
      <c r="S15" s="33">
        <v>14</v>
      </c>
      <c r="T15" s="41" t="str">
        <f t="shared" si="2"/>
        <v/>
      </c>
      <c r="U15" s="34">
        <f t="shared" si="3"/>
        <v>0</v>
      </c>
      <c r="V15" s="35">
        <f t="shared" si="104"/>
        <v>14</v>
      </c>
      <c r="W15" s="35">
        <f t="shared" si="4"/>
        <v>1.7339999999999998</v>
      </c>
      <c r="X15" s="35">
        <f t="shared" si="105"/>
        <v>1</v>
      </c>
      <c r="Y15" s="35">
        <f t="shared" si="106"/>
        <v>1</v>
      </c>
      <c r="Z15" s="35">
        <f>IF(ISERROR(INDEX(Results_TabularAnalysis!I:I,MATCH(A15,Results_TabularAnalysis!A:A,0))),0,INDEX(Results_TabularAnalysis!I:I,MATCH(A15,Results_TabularAnalysis!A:A,0)))</f>
        <v>0</v>
      </c>
      <c r="AA15" s="35">
        <v>14</v>
      </c>
      <c r="AB15" s="36" t="str">
        <f t="shared" si="5"/>
        <v/>
      </c>
      <c r="AC15" s="42">
        <f t="shared" si="107"/>
        <v>0</v>
      </c>
      <c r="AD15" s="33">
        <f t="shared" si="108"/>
        <v>14</v>
      </c>
      <c r="AE15" s="38">
        <f t="shared" si="6"/>
        <v>1.7339999999999998</v>
      </c>
      <c r="AF15" s="33">
        <f t="shared" si="109"/>
        <v>1</v>
      </c>
      <c r="AG15" s="33">
        <f t="shared" si="110"/>
        <v>1</v>
      </c>
      <c r="AH15" s="33">
        <f>IF(ISERROR(INDEX(Results_TabularAnalysis!J:J,MATCH(A15,Results_TabularAnalysis!A:A,0))),0,INDEX(Results_TabularAnalysis!J:J,MATCH(A15,Results_TabularAnalysis!A:A,0)))</f>
        <v>0</v>
      </c>
      <c r="AI15" s="33">
        <v>14</v>
      </c>
      <c r="AJ15" s="32" t="str">
        <f t="shared" si="7"/>
        <v/>
      </c>
      <c r="AK15" s="34">
        <f t="shared" si="111"/>
        <v>0</v>
      </c>
      <c r="AL15" s="35">
        <f t="shared" si="112"/>
        <v>14</v>
      </c>
      <c r="AM15" s="35">
        <f t="shared" si="8"/>
        <v>1.7339999999999998</v>
      </c>
      <c r="AN15" s="35">
        <f t="shared" si="113"/>
        <v>1</v>
      </c>
      <c r="AO15" s="35">
        <f t="shared" si="114"/>
        <v>1</v>
      </c>
      <c r="AP15" s="35">
        <f>IF(ISERROR(INDEX(Results_TabularAnalysis!K:K,MATCH(A15,Results_TabularAnalysis!A:A,0))),0,INDEX(Results_TabularAnalysis!K:K,MATCH(A15,Results_TabularAnalysis!A:A,0)))</f>
        <v>0</v>
      </c>
      <c r="AQ15" s="35">
        <v>14</v>
      </c>
      <c r="AR15" s="36" t="str">
        <f t="shared" si="9"/>
        <v/>
      </c>
      <c r="AS15" s="42">
        <f t="shared" si="115"/>
        <v>0</v>
      </c>
      <c r="AT15" s="33">
        <f t="shared" si="116"/>
        <v>14</v>
      </c>
      <c r="AU15" s="33">
        <f t="shared" si="10"/>
        <v>1.7339999999999998</v>
      </c>
      <c r="AV15" s="33">
        <f t="shared" si="117"/>
        <v>1</v>
      </c>
      <c r="AW15" s="33">
        <f t="shared" si="118"/>
        <v>1</v>
      </c>
      <c r="AX15" s="33">
        <f>IF(ISERROR(INDEX(Results_TabularAnalysis!L:L,MATCH(A15,Results_TabularAnalysis!A:A,0))),0,INDEX(Results_TabularAnalysis!L:L,MATCH(A15,Results_TabularAnalysis!A:A,0)))</f>
        <v>0</v>
      </c>
      <c r="AY15" s="33">
        <v>14</v>
      </c>
      <c r="AZ15" s="32" t="str">
        <f t="shared" si="11"/>
        <v/>
      </c>
      <c r="BA15" s="34">
        <f t="shared" si="119"/>
        <v>0</v>
      </c>
      <c r="BB15" s="35">
        <f t="shared" si="120"/>
        <v>14</v>
      </c>
      <c r="BC15" s="35">
        <f t="shared" si="12"/>
        <v>1.7339999999999998</v>
      </c>
      <c r="BD15" s="35">
        <f t="shared" si="355"/>
        <v>1</v>
      </c>
      <c r="BE15" s="35">
        <f t="shared" si="356"/>
        <v>1</v>
      </c>
      <c r="BF15" s="35">
        <f>IF(ISERROR(INDEX(Results_TabularAnalysis!M:M,MATCH(A15,Results_TabularAnalysis!A:A,0))),0,INDEX(Results_TabularAnalysis!M:M,MATCH(A15,Results_TabularAnalysis!A:A,0)))</f>
        <v>0</v>
      </c>
      <c r="BG15" s="35">
        <v>14</v>
      </c>
      <c r="BH15" s="36" t="str">
        <f t="shared" si="13"/>
        <v/>
      </c>
      <c r="BI15" s="42">
        <f t="shared" si="121"/>
        <v>0</v>
      </c>
      <c r="BJ15" s="33">
        <f t="shared" si="122"/>
        <v>14</v>
      </c>
      <c r="BK15" s="33">
        <f t="shared" si="14"/>
        <v>1.7339999999999998</v>
      </c>
      <c r="BL15" s="33">
        <f t="shared" si="123"/>
        <v>1</v>
      </c>
      <c r="BM15" s="33">
        <f t="shared" si="124"/>
        <v>1</v>
      </c>
      <c r="BN15" s="33">
        <f>IF(ISERROR(INDEX(Results_TabularAnalysis!N:N,MATCH(A15,Results_TabularAnalysis!A:A,0))),0,INDEX(Results_TabularAnalysis!N:N,MATCH(A15,Results_TabularAnalysis!A:A,0)))</f>
        <v>0</v>
      </c>
      <c r="BO15" s="33">
        <v>14</v>
      </c>
      <c r="BP15" s="32" t="str">
        <f t="shared" si="15"/>
        <v/>
      </c>
      <c r="BQ15" s="34">
        <f t="shared" si="125"/>
        <v>0</v>
      </c>
      <c r="BR15" s="35">
        <f t="shared" si="126"/>
        <v>14</v>
      </c>
      <c r="BS15" s="35">
        <f t="shared" si="16"/>
        <v>1.7339999999999998</v>
      </c>
      <c r="BT15" s="35">
        <f t="shared" si="127"/>
        <v>1</v>
      </c>
      <c r="BU15" s="35">
        <f t="shared" si="128"/>
        <v>1</v>
      </c>
      <c r="BV15" s="35">
        <f>IF(ISERROR(INDEX(Results_TabularAnalysis!O:O,MATCH(A15,Results_TabularAnalysis!A:A,0))),0,INDEX(Results_TabularAnalysis!O:O,MATCH(A15,Results_TabularAnalysis!A:A,0)))</f>
        <v>0</v>
      </c>
      <c r="BW15" s="35">
        <v>14</v>
      </c>
      <c r="BX15" s="36" t="str">
        <f t="shared" si="17"/>
        <v/>
      </c>
      <c r="BY15" s="42">
        <f t="shared" si="129"/>
        <v>0</v>
      </c>
      <c r="BZ15" s="33">
        <f t="shared" si="130"/>
        <v>14</v>
      </c>
      <c r="CA15" s="33">
        <f t="shared" si="18"/>
        <v>1.7339999999999998</v>
      </c>
      <c r="CB15" s="33">
        <f t="shared" si="131"/>
        <v>1</v>
      </c>
      <c r="CC15" s="33">
        <f t="shared" si="132"/>
        <v>1</v>
      </c>
      <c r="CD15" s="33">
        <f>IF(ISERROR(INDEX(Results_TabularAnalysis!P:P,MATCH(A15,Results_TabularAnalysis!A:A,0))),0,INDEX(Results_TabularAnalysis!P:P,MATCH(A15,Results_TabularAnalysis!A:A,0)))</f>
        <v>0</v>
      </c>
      <c r="CE15" s="33">
        <v>14</v>
      </c>
      <c r="CF15" s="32" t="str">
        <f t="shared" si="19"/>
        <v/>
      </c>
      <c r="CG15" s="34">
        <f t="shared" si="133"/>
        <v>0</v>
      </c>
      <c r="CH15" s="35">
        <f t="shared" si="134"/>
        <v>14</v>
      </c>
      <c r="CI15" s="35">
        <f t="shared" si="20"/>
        <v>1.7339999999999998</v>
      </c>
      <c r="CJ15" s="35">
        <f t="shared" si="135"/>
        <v>1</v>
      </c>
      <c r="CK15" s="35">
        <f t="shared" si="136"/>
        <v>1</v>
      </c>
      <c r="CL15" s="35">
        <f>IF(ISERROR(INDEX(Results_TabularAnalysis!Q:Q,MATCH(A15,Results_TabularAnalysis!A:A,0))),0,INDEX(Results_TabularAnalysis!Q:Q,MATCH(A15,Results_TabularAnalysis!A:A,0)))</f>
        <v>0</v>
      </c>
      <c r="CM15" s="35">
        <v>14</v>
      </c>
      <c r="CN15" s="36" t="str">
        <f t="shared" si="21"/>
        <v/>
      </c>
      <c r="CO15" s="42">
        <f t="shared" si="137"/>
        <v>0</v>
      </c>
      <c r="CP15" s="33">
        <f t="shared" si="138"/>
        <v>14</v>
      </c>
      <c r="CQ15" s="33">
        <f t="shared" si="22"/>
        <v>1.7339999999999998</v>
      </c>
      <c r="CR15" s="33">
        <f t="shared" si="139"/>
        <v>1</v>
      </c>
      <c r="CS15" s="33">
        <f t="shared" si="140"/>
        <v>1</v>
      </c>
      <c r="CT15" s="33">
        <f>IF(ISERROR(INDEX(Results_TabularAnalysis!R:R,MATCH(A15,Results_TabularAnalysis!A:A,0))),0,INDEX(Results_TabularAnalysis!R:R,MATCH(A15,Results_TabularAnalysis!A:A,0)))</f>
        <v>0</v>
      </c>
      <c r="CU15" s="33">
        <v>14</v>
      </c>
      <c r="CV15" s="32" t="str">
        <f t="shared" si="23"/>
        <v/>
      </c>
      <c r="CW15" s="34">
        <f t="shared" si="141"/>
        <v>0</v>
      </c>
      <c r="CX15" s="35">
        <f t="shared" si="142"/>
        <v>14</v>
      </c>
      <c r="CY15" s="35">
        <f t="shared" si="24"/>
        <v>1.7339999999999998</v>
      </c>
      <c r="CZ15" s="35">
        <f t="shared" si="143"/>
        <v>1</v>
      </c>
      <c r="DA15" s="35">
        <f t="shared" si="144"/>
        <v>1</v>
      </c>
      <c r="DB15" s="35">
        <f>IF(ISERROR(INDEX(Results_TabularAnalysis!U:U,MATCH(A15,Results_TabularAnalysis!A:A,0))),0,INDEX(Results_TabularAnalysis!U:U,MATCH(A15,Results_TabularAnalysis!A:A,0)))</f>
        <v>0</v>
      </c>
      <c r="DC15" s="35">
        <f>IF(ISERROR(INDEX(Results_TabularAnalysis!V:V,MATCH(A15,Results_TabularAnalysis!A:A,0))),0,INDEX(Results_TabularAnalysis!V:V,MATCH(A15,Results_TabularAnalysis!A:A,0)))</f>
        <v>0</v>
      </c>
      <c r="DD15" s="35">
        <f>IF(ISERROR(INDEX(Results_TabularAnalysis!W:W,MATCH(A15,Results_TabularAnalysis!A:A,0))),0,INDEX(Results_TabularAnalysis!W:W,MATCH(A15,Results_TabularAnalysis!A:A,0)))</f>
        <v>0</v>
      </c>
      <c r="DE15" s="35">
        <v>14</v>
      </c>
      <c r="DF15" s="36" t="str">
        <f t="shared" si="25"/>
        <v/>
      </c>
      <c r="DG15" s="37">
        <f t="shared" si="145"/>
        <v>0</v>
      </c>
      <c r="DH15" s="37">
        <f t="shared" si="146"/>
        <v>0</v>
      </c>
      <c r="DI15" s="37">
        <f t="shared" si="147"/>
        <v>0</v>
      </c>
      <c r="DJ15" s="33">
        <f t="shared" si="148"/>
        <v>14</v>
      </c>
      <c r="DK15" s="33">
        <f t="shared" si="26"/>
        <v>1.7339999999999998</v>
      </c>
      <c r="DL15" s="33">
        <f t="shared" si="149"/>
        <v>1</v>
      </c>
      <c r="DM15" s="33">
        <f t="shared" si="150"/>
        <v>1</v>
      </c>
      <c r="DN15" s="33">
        <f>IF(ISERROR(INDEX(Results_TabularAnalysis!Y:Y,MATCH(A15,Results_TabularAnalysis!A:A,0))),0,INDEX(Results_TabularAnalysis!Y:Y,MATCH(A15,Results_TabularAnalysis!A:A,0)))</f>
        <v>0</v>
      </c>
      <c r="DO15" s="33">
        <f>IF(ISERROR(INDEX(Results_TabularAnalysis!Z:Z,MATCH(A15,Results_TabularAnalysis!A:A,0))),0,INDEX(Results_TabularAnalysis!Z:Z,MATCH(A15,Results_TabularAnalysis!A:A,0)))</f>
        <v>0</v>
      </c>
      <c r="DP15" s="33">
        <f>IF(ISERROR(INDEX(Results_TabularAnalysis!AA:AA,MATCH(A15,Results_TabularAnalysis!A:A,0))),0,INDEX(Results_TabularAnalysis!AA:AA,MATCH(A15,Results_TabularAnalysis!A:A,0)))</f>
        <v>0</v>
      </c>
      <c r="DQ15" s="33">
        <f>IF(ISERROR(INDEX(Results_TabularAnalysis!AB:AB,MATCH(A15,Results_TabularAnalysis!A:A,0))),0,INDEX(Results_TabularAnalysis!AB:AB,MATCH(A15,Results_TabularAnalysis!A:A,0)))</f>
        <v>0</v>
      </c>
      <c r="DR15" s="33">
        <v>14</v>
      </c>
      <c r="DS15" s="32" t="str">
        <f t="shared" si="27"/>
        <v/>
      </c>
      <c r="DT15" s="43">
        <f t="shared" si="151"/>
        <v>0</v>
      </c>
      <c r="DU15" s="43">
        <f t="shared" si="152"/>
        <v>0</v>
      </c>
      <c r="DV15" s="43">
        <f t="shared" si="153"/>
        <v>0</v>
      </c>
      <c r="DW15" s="43">
        <f t="shared" si="154"/>
        <v>0</v>
      </c>
      <c r="DX15" s="35">
        <f t="shared" si="155"/>
        <v>14</v>
      </c>
      <c r="DY15" s="35">
        <f t="shared" si="28"/>
        <v>1.7339999999999998</v>
      </c>
      <c r="DZ15" s="35">
        <f t="shared" si="156"/>
        <v>1</v>
      </c>
      <c r="EA15" s="35">
        <f t="shared" si="157"/>
        <v>1</v>
      </c>
      <c r="EB15" s="35">
        <f>IF(ISERROR(INDEX(Results_TabularAnalysis!AD:AD,MATCH(A15,Results_TabularAnalysis!A:A,0))),0,INDEX(Results_TabularAnalysis!AD:AD,MATCH(A15,Results_TabularAnalysis!A:A,0)))</f>
        <v>0</v>
      </c>
      <c r="EC15" s="35">
        <f>IF(ISERROR(INDEX(Results_TabularAnalysis!AE:AE,MATCH(A15,Results_TabularAnalysis!A:A,0))),0,INDEX(Results_TabularAnalysis!AE:AE,MATCH(A15,Results_TabularAnalysis!A:A,0)))</f>
        <v>0</v>
      </c>
      <c r="ED15" s="35">
        <f>IF(ISERROR(INDEX(Results_TabularAnalysis!AF:AF,MATCH(A15,Results_TabularAnalysis!A:A,0))),0,INDEX(Results_TabularAnalysis!AF:AF,MATCH(A15,Results_TabularAnalysis!A:A,0)))</f>
        <v>0</v>
      </c>
      <c r="EE15" s="35">
        <f>IF(ISERROR(INDEX(Results_TabularAnalysis!AG:AG,MATCH(A15,Results_TabularAnalysis!A:A,0))),0,INDEX(Results_TabularAnalysis!AG:AG,MATCH(A15,Results_TabularAnalysis!A:A,0)))</f>
        <v>0</v>
      </c>
      <c r="EF15" s="35">
        <f>IF(ISERROR(INDEX(Results_TabularAnalysis!AH:AH,MATCH(A15,Results_TabularAnalysis!A:A,0))),0,INDEX(Results_TabularAnalysis!AH:AH,MATCH(A15,Results_TabularAnalysis!A:A,0)))</f>
        <v>0</v>
      </c>
      <c r="EG15" s="35">
        <f>IF(ISERROR(INDEX(Results_TabularAnalysis!AI:AI,MATCH(A15,Results_TabularAnalysis!A:A,0))),0,INDEX(Results_TabularAnalysis!AI:AI,MATCH(A15,Results_TabularAnalysis!A:A,0)))</f>
        <v>0</v>
      </c>
      <c r="EH15" s="35">
        <f>IF(ISERROR(INDEX(Results_TabularAnalysis!AJ:AJ,MATCH(A15,Results_TabularAnalysis!A:A,0))),0,INDEX(Results_TabularAnalysis!AJ:AJ,MATCH(A15,Results_TabularAnalysis!A:A,0)))</f>
        <v>0</v>
      </c>
      <c r="EI15" s="35">
        <v>14</v>
      </c>
      <c r="EJ15" s="36" t="str">
        <f t="shared" si="29"/>
        <v/>
      </c>
      <c r="EK15" s="37">
        <f t="shared" si="158"/>
        <v>0</v>
      </c>
      <c r="EL15" s="37">
        <f t="shared" si="159"/>
        <v>0</v>
      </c>
      <c r="EM15" s="37">
        <f t="shared" si="160"/>
        <v>0</v>
      </c>
      <c r="EN15" s="37">
        <f t="shared" si="161"/>
        <v>0</v>
      </c>
      <c r="EO15" s="37">
        <f t="shared" si="162"/>
        <v>0</v>
      </c>
      <c r="EP15" s="37">
        <f t="shared" si="163"/>
        <v>0</v>
      </c>
      <c r="EQ15" s="37">
        <f t="shared" si="164"/>
        <v>0</v>
      </c>
      <c r="ER15" s="44">
        <f t="shared" si="165"/>
        <v>0</v>
      </c>
      <c r="ES15" s="33">
        <f t="shared" si="166"/>
        <v>14</v>
      </c>
      <c r="ET15" s="33">
        <f t="shared" si="30"/>
        <v>1.7339999999999998</v>
      </c>
      <c r="EU15" s="33">
        <f t="shared" si="167"/>
        <v>1</v>
      </c>
      <c r="EV15" s="33">
        <f t="shared" si="168"/>
        <v>1</v>
      </c>
      <c r="EW15" s="70">
        <f t="shared" si="169"/>
        <v>0</v>
      </c>
      <c r="EX15" s="33">
        <f>IF(ISERROR(INDEX(Results_TabularAnalysis!AL:AL,MATCH(A15,Results_TabularAnalysis!A:A,0))),0,INDEX(Results_TabularAnalysis!AL:AL,MATCH(A15,Results_TabularAnalysis!A:A,0)))</f>
        <v>0</v>
      </c>
      <c r="EY15" s="33">
        <f>IF(ISERROR(INDEX(Results_TabularAnalysis!AM:AM,MATCH(A15,Results_TabularAnalysis!A:A,0))),0,INDEX(Results_TabularAnalysis!AM:AM,MATCH(A15,Results_TabularAnalysis!A:A,0)))</f>
        <v>0</v>
      </c>
      <c r="EZ15" s="33">
        <f>IF(ISERROR(INDEX(Results_TabularAnalysis!AN:AN,MATCH(A15,Results_TabularAnalysis!A:A,0))),0,INDEX(Results_TabularAnalysis!AN:AN,MATCH(A15,Results_TabularAnalysis!A:A,0)))</f>
        <v>0</v>
      </c>
      <c r="FA15" s="33">
        <f>IF(ISERROR(INDEX(Results_TabularAnalysis!AO:AO,MATCH(A15,Results_TabularAnalysis!A:A,0))),0,INDEX(Results_TabularAnalysis!AO:AO,MATCH(A15,Results_TabularAnalysis!A:A,0)))</f>
        <v>0</v>
      </c>
      <c r="FB15" s="33">
        <f>IF(ISERROR(INDEX(Results_TabularAnalysis!AP:AP,MATCH(A15,Results_TabularAnalysis!A:A,0))),0,INDEX(Results_TabularAnalysis!AP:AP,MATCH(A15,Results_TabularAnalysis!A:A,0)))</f>
        <v>0</v>
      </c>
      <c r="FC15" s="33">
        <f>IF(ISERROR(INDEX(Results_TabularAnalysis!AQ:AQ,MATCH(A15,Results_TabularAnalysis!A:A,0))),0,INDEX(Results_TabularAnalysis!AQ:AQ,MATCH(A15,Results_TabularAnalysis!A:A,0)))</f>
        <v>0</v>
      </c>
      <c r="FD15" s="33">
        <v>14</v>
      </c>
      <c r="FE15" s="32" t="str">
        <f t="shared" si="31"/>
        <v/>
      </c>
      <c r="FF15" s="43">
        <f t="shared" si="170"/>
        <v>0</v>
      </c>
      <c r="FG15" s="43">
        <f t="shared" si="171"/>
        <v>0</v>
      </c>
      <c r="FH15" s="43">
        <f t="shared" si="172"/>
        <v>0</v>
      </c>
      <c r="FI15" s="43">
        <f t="shared" si="173"/>
        <v>0</v>
      </c>
      <c r="FJ15" s="43">
        <f t="shared" si="174"/>
        <v>0</v>
      </c>
      <c r="FK15" s="43">
        <f t="shared" si="175"/>
        <v>0</v>
      </c>
      <c r="FL15" s="47">
        <f t="shared" si="176"/>
        <v>0</v>
      </c>
      <c r="FM15" s="35">
        <f t="shared" si="177"/>
        <v>14</v>
      </c>
      <c r="FN15" s="35">
        <f t="shared" si="32"/>
        <v>1.7339999999999998</v>
      </c>
      <c r="FO15" s="35">
        <f t="shared" si="178"/>
        <v>1</v>
      </c>
      <c r="FP15" s="35">
        <f t="shared" si="179"/>
        <v>1</v>
      </c>
      <c r="FQ15" s="35">
        <f>IF(ISERROR(INDEX(Results_TabularAnalysis!AS:AS,MATCH(A15,Results_TabularAnalysis!A:A,0))),0,INDEX(Results_TabularAnalysis!AS:AS,MATCH(A15,Results_TabularAnalysis!A:A,0)))</f>
        <v>0</v>
      </c>
      <c r="FR15" s="35">
        <f>IF(ISERROR(INDEX(Results_TabularAnalysis!AT:AT,MATCH(A15,Results_TabularAnalysis!A:A,0))),0,INDEX(Results_TabularAnalysis!AT:AT,MATCH(A15,Results_TabularAnalysis!A:A,0)))</f>
        <v>0</v>
      </c>
      <c r="FS15" s="35">
        <f>IF(ISERROR(INDEX(Results_TabularAnalysis!AU:AU,MATCH(A15,Results_TabularAnalysis!A:A,0))),0,INDEX(Results_TabularAnalysis!AU:AU,MATCH(A15,Results_TabularAnalysis!A:A,0)))</f>
        <v>0</v>
      </c>
      <c r="FT15" s="35">
        <f>IF(ISERROR(INDEX(Results_TabularAnalysis!AV:AV,MATCH(A15,Results_TabularAnalysis!A:A,0))),0,INDEX(Results_TabularAnalysis!AV:AV,MATCH(A15,Results_TabularAnalysis!A:A,0)))</f>
        <v>0</v>
      </c>
      <c r="FU15" s="35">
        <f>IF(ISERROR(INDEX(Results_TabularAnalysis!AW:AW,MATCH(A15,Results_TabularAnalysis!A:A,0))),0,INDEX(Results_TabularAnalysis!AW:AW,MATCH(A15,Results_TabularAnalysis!A:A,0)))</f>
        <v>0</v>
      </c>
      <c r="FV15" s="35">
        <v>14</v>
      </c>
      <c r="FW15" s="36" t="str">
        <f t="shared" si="33"/>
        <v/>
      </c>
      <c r="FX15" s="37">
        <f t="shared" si="180"/>
        <v>0</v>
      </c>
      <c r="FY15" s="37">
        <f t="shared" si="181"/>
        <v>0</v>
      </c>
      <c r="FZ15" s="37">
        <f t="shared" si="182"/>
        <v>0</v>
      </c>
      <c r="GA15" s="37">
        <f t="shared" si="183"/>
        <v>0</v>
      </c>
      <c r="GB15" s="37">
        <f t="shared" si="184"/>
        <v>0</v>
      </c>
      <c r="GC15" s="49">
        <f t="shared" si="185"/>
        <v>0</v>
      </c>
      <c r="GD15" s="38">
        <f t="shared" si="186"/>
        <v>14</v>
      </c>
      <c r="GE15" s="38">
        <f t="shared" si="34"/>
        <v>1.7339999999999998</v>
      </c>
      <c r="GF15" s="38">
        <f t="shared" si="187"/>
        <v>1</v>
      </c>
      <c r="GG15" s="38">
        <f t="shared" si="188"/>
        <v>1</v>
      </c>
      <c r="GH15" s="33">
        <f>IF(ISERROR(INDEX(Results_TabularAnalysis!AY:AY,MATCH(A15,Results_TabularAnalysis!A:A,0))),0,INDEX(Results_TabularAnalysis!AY:AY,MATCH(A15,Results_TabularAnalysis!A:A,0)))</f>
        <v>0</v>
      </c>
      <c r="GI15" s="33">
        <f>IF(ISERROR(INDEX(Results_TabularAnalysis!AZ:AZ,MATCH(A15,Results_TabularAnalysis!A:A,0))),0,INDEX(Results_TabularAnalysis!AZ:AZ,MATCH(A15,Results_TabularAnalysis!A:A,0)))</f>
        <v>0</v>
      </c>
      <c r="GJ15" s="33">
        <f>IF(ISERROR(INDEX(Results_TabularAnalysis!BA:BA,MATCH(A15,Results_TabularAnalysis!A:A,0))),0,INDEX(Results_TabularAnalysis!BA:BA,MATCH(A15,Results_TabularAnalysis!A:A,0)))</f>
        <v>0</v>
      </c>
      <c r="GK15" s="33">
        <f>IF(ISERROR(INDEX(Results_TabularAnalysis!BB:BB,MATCH(A15,Results_TabularAnalysis!A:A,0))),0,INDEX(Results_TabularAnalysis!BB:BB,MATCH(A15,Results_TabularAnalysis!A:A,0)))</f>
        <v>0</v>
      </c>
      <c r="GL15" s="33">
        <f>IF(ISERROR(INDEX(Results_TabularAnalysis!BC:BC,MATCH(A15,Results_TabularAnalysis!A:A,0))),0,INDEX(Results_TabularAnalysis!BC:BC,MATCH(A15,Results_TabularAnalysis!A:A,0)))</f>
        <v>0</v>
      </c>
      <c r="GM15" s="33">
        <v>14</v>
      </c>
      <c r="GN15" s="32" t="str">
        <f t="shared" si="35"/>
        <v/>
      </c>
      <c r="GO15" s="43">
        <f t="shared" si="189"/>
        <v>0</v>
      </c>
      <c r="GP15" s="43">
        <f t="shared" si="190"/>
        <v>0</v>
      </c>
      <c r="GQ15" s="43">
        <f t="shared" si="191"/>
        <v>0</v>
      </c>
      <c r="GR15" s="43">
        <f t="shared" si="192"/>
        <v>0</v>
      </c>
      <c r="GS15" s="43">
        <f t="shared" si="193"/>
        <v>0</v>
      </c>
      <c r="GT15" s="48">
        <f t="shared" si="194"/>
        <v>0</v>
      </c>
      <c r="GU15" s="35">
        <f t="shared" si="195"/>
        <v>14</v>
      </c>
      <c r="GV15" s="35">
        <f t="shared" si="36"/>
        <v>1.7339999999999998</v>
      </c>
      <c r="GW15" s="35">
        <f t="shared" si="196"/>
        <v>1</v>
      </c>
      <c r="GX15" s="35">
        <f t="shared" si="197"/>
        <v>1</v>
      </c>
      <c r="GY15" s="35">
        <f>IF(ISERROR(INDEX(Results_TabularAnalysis!BE:BE,MATCH(A15,Results_TabularAnalysis!A:A,0))),0,INDEX(Results_TabularAnalysis!BE:BE,MATCH(A15,Results_TabularAnalysis!A:A,0)))</f>
        <v>0</v>
      </c>
      <c r="GZ15" s="35">
        <f>IF(ISERROR(INDEX(Results_TabularAnalysis!BF:BF,MATCH(A15,Results_TabularAnalysis!A:A,0))),0,INDEX(Results_TabularAnalysis!BF:BF,MATCH(A15,Results_TabularAnalysis!A:A,0)))</f>
        <v>0</v>
      </c>
      <c r="HA15" s="35">
        <f>IF(ISERROR(INDEX(Results_TabularAnalysis!BG:BG,MATCH(A15,Results_TabularAnalysis!A:A,0))),0,INDEX(Results_TabularAnalysis!BG:BG,MATCH(A15,Results_TabularAnalysis!A:A,0)))</f>
        <v>0</v>
      </c>
      <c r="HB15" s="35">
        <f>IF(ISERROR(INDEX(Results_TabularAnalysis!BH:BH,MATCH(A15,Results_TabularAnalysis!A:A,0))),0,INDEX(Results_TabularAnalysis!BH:BH,MATCH(A15,Results_TabularAnalysis!A:A,0)))</f>
        <v>0</v>
      </c>
      <c r="HC15" s="35">
        <f>IF(ISERROR(INDEX(Results_TabularAnalysis!BI:BI,MATCH(A15,Results_TabularAnalysis!A:A,0))),0,INDEX(Results_TabularAnalysis!BI:BI,MATCH(A15,Results_TabularAnalysis!A:A,0)))</f>
        <v>0</v>
      </c>
      <c r="HD15" s="35">
        <v>14</v>
      </c>
      <c r="HE15" s="36" t="str">
        <f t="shared" si="37"/>
        <v/>
      </c>
      <c r="HF15" s="37">
        <f t="shared" si="198"/>
        <v>0</v>
      </c>
      <c r="HG15" s="37">
        <f t="shared" si="199"/>
        <v>0</v>
      </c>
      <c r="HH15" s="37">
        <f t="shared" si="200"/>
        <v>0</v>
      </c>
      <c r="HI15" s="37">
        <f t="shared" si="201"/>
        <v>0</v>
      </c>
      <c r="HJ15" s="37">
        <f t="shared" si="202"/>
        <v>0</v>
      </c>
      <c r="HK15" s="50">
        <f t="shared" si="203"/>
        <v>0</v>
      </c>
      <c r="HL15" s="38">
        <f t="shared" si="204"/>
        <v>14</v>
      </c>
      <c r="HM15" s="38">
        <f t="shared" si="38"/>
        <v>1.7339999999999998</v>
      </c>
      <c r="HN15" s="38">
        <f t="shared" si="205"/>
        <v>1</v>
      </c>
      <c r="HO15" s="38">
        <f t="shared" si="206"/>
        <v>1</v>
      </c>
      <c r="HP15" s="33">
        <f>IF(ISERROR(INDEX(Results_TabularAnalysis!BK:BK,MATCH(A15,Results_TabularAnalysis!A:A,0))),0,INDEX(Results_TabularAnalysis!BK:BK,MATCH(A15,Results_TabularAnalysis!A:A,0)))</f>
        <v>0</v>
      </c>
      <c r="HQ15" s="33">
        <f>IF(ISERROR(INDEX(Results_TabularAnalysis!BL:BL,MATCH(A15,Results_TabularAnalysis!A:A,0))),0,INDEX(Results_TabularAnalysis!BL:BL,MATCH(A15,Results_TabularAnalysis!A:A,0)))</f>
        <v>0</v>
      </c>
      <c r="HR15" s="33">
        <f>IF(ISERROR(INDEX(Results_TabularAnalysis!BM:BM,MATCH(A15,Results_TabularAnalysis!A:A,0))),0,INDEX(Results_TabularAnalysis!BM:BM,MATCH(A15,Results_TabularAnalysis!A:A,0)))</f>
        <v>0</v>
      </c>
      <c r="HS15" s="33">
        <f>IF(ISERROR(INDEX(Results_TabularAnalysis!BN:BN,MATCH(A15,Results_TabularAnalysis!A:A,0))),0,INDEX(Results_TabularAnalysis!BN:BN,MATCH(A15,Results_TabularAnalysis!A:A,0)))</f>
        <v>0</v>
      </c>
      <c r="HT15" s="33">
        <f>IF(ISERROR(INDEX(Results_TabularAnalysis!BO:BO,MATCH(A15,Results_TabularAnalysis!A:A,0))),0,INDEX(Results_TabularAnalysis!BO:BO,MATCH(A15,Results_TabularAnalysis!A:A,0)))</f>
        <v>0</v>
      </c>
      <c r="HU15" s="33">
        <v>14</v>
      </c>
      <c r="HV15" s="32" t="str">
        <f t="shared" si="39"/>
        <v/>
      </c>
      <c r="HW15" s="43">
        <f t="shared" si="207"/>
        <v>0</v>
      </c>
      <c r="HX15" s="43">
        <f t="shared" si="208"/>
        <v>0</v>
      </c>
      <c r="HY15" s="43">
        <f t="shared" si="209"/>
        <v>0</v>
      </c>
      <c r="HZ15" s="43">
        <f t="shared" si="210"/>
        <v>0</v>
      </c>
      <c r="IA15" s="43">
        <f t="shared" si="211"/>
        <v>0</v>
      </c>
      <c r="IB15" s="48">
        <f t="shared" si="212"/>
        <v>0</v>
      </c>
      <c r="IC15" s="35">
        <f t="shared" si="213"/>
        <v>14</v>
      </c>
      <c r="ID15" s="35">
        <f t="shared" si="40"/>
        <v>1.7339999999999998</v>
      </c>
      <c r="IE15" s="35">
        <f t="shared" si="214"/>
        <v>1</v>
      </c>
      <c r="IF15" s="35">
        <f t="shared" si="215"/>
        <v>1</v>
      </c>
      <c r="IG15" s="35">
        <f>IF(ISERROR(INDEX(Results_TabularAnalysis!BQ:BQ,MATCH(A15,Results_TabularAnalysis!A:A,0))),0,INDEX(Results_TabularAnalysis!BQ:BQ,MATCH(A15,Results_TabularAnalysis!A:A,0)))</f>
        <v>0</v>
      </c>
      <c r="IH15" s="35">
        <f>IF(ISERROR(INDEX(Results_TabularAnalysis!BR:BR,MATCH(A15,Results_TabularAnalysis!A:A,0))),0,INDEX(Results_TabularAnalysis!BR:BR,MATCH(A15,Results_TabularAnalysis!A:A,0)))</f>
        <v>0</v>
      </c>
      <c r="II15" s="35">
        <f>IF(ISERROR(INDEX(Results_TabularAnalysis!BS:BS,MATCH(A15,Results_TabularAnalysis!A:A,0))),0,INDEX(Results_TabularAnalysis!BS:BS,MATCH(A15,Results_TabularAnalysis!A:A,0)))</f>
        <v>0</v>
      </c>
      <c r="IJ15" s="35">
        <f>IF(ISERROR(INDEX(Results_TabularAnalysis!BT:BT,MATCH(A15,Results_TabularAnalysis!A:A,0))),0,INDEX(Results_TabularAnalysis!BT:BT,MATCH(A15,Results_TabularAnalysis!A:A,0)))</f>
        <v>0</v>
      </c>
      <c r="IK15" s="35">
        <f>IF(ISERROR(INDEX(Results_TabularAnalysis!BU:BU,MATCH(A15,Results_TabularAnalysis!A:A,0))),0,INDEX(Results_TabularAnalysis!BU:BU,MATCH(A15,Results_TabularAnalysis!A:A,0)))</f>
        <v>0</v>
      </c>
      <c r="IL15" s="35">
        <v>14</v>
      </c>
      <c r="IM15" s="36" t="str">
        <f t="shared" si="41"/>
        <v/>
      </c>
      <c r="IN15" s="37">
        <f t="shared" si="216"/>
        <v>0</v>
      </c>
      <c r="IO15" s="37">
        <f t="shared" si="217"/>
        <v>0</v>
      </c>
      <c r="IP15" s="37">
        <f t="shared" si="218"/>
        <v>0</v>
      </c>
      <c r="IQ15" s="37">
        <f t="shared" si="219"/>
        <v>0</v>
      </c>
      <c r="IR15" s="37">
        <f t="shared" si="220"/>
        <v>0</v>
      </c>
      <c r="IS15" s="50">
        <f t="shared" si="221"/>
        <v>0</v>
      </c>
      <c r="IT15" s="38">
        <f t="shared" si="222"/>
        <v>14</v>
      </c>
      <c r="IU15" s="38">
        <f t="shared" si="42"/>
        <v>1.7339999999999998</v>
      </c>
      <c r="IV15" s="38">
        <f t="shared" si="223"/>
        <v>1</v>
      </c>
      <c r="IW15" s="38">
        <f t="shared" si="224"/>
        <v>1</v>
      </c>
      <c r="IX15" s="33">
        <f>IF(ISERROR(INDEX(Results_TabularAnalysis!BW:BW,MATCH(A15,Results_TabularAnalysis!A:A,0))),0,INDEX(Results_TabularAnalysis!BW:BW,MATCH(A15,Results_TabularAnalysis!A:A,0)))</f>
        <v>0</v>
      </c>
      <c r="IY15" s="33">
        <f>IF(ISERROR(INDEX(Results_TabularAnalysis!BX:BX,MATCH(A15,Results_TabularAnalysis!A:A,0))),0,INDEX(Results_TabularAnalysis!BX:BX,MATCH(A15,Results_TabularAnalysis!A:A,0)))</f>
        <v>0</v>
      </c>
      <c r="IZ15" s="33">
        <f>IF(ISERROR(INDEX(Results_TabularAnalysis!BY:BY,MATCH(A15,Results_TabularAnalysis!A:A,0))),0,INDEX(Results_TabularAnalysis!BY:BY,MATCH(A15,Results_TabularAnalysis!A:A,0)))</f>
        <v>0</v>
      </c>
      <c r="JA15" s="33">
        <f>IF(ISERROR(INDEX(Results_TabularAnalysis!BZ:BZ,MATCH(A15,Results_TabularAnalysis!A:A,0))),0,INDEX(Results_TabularAnalysis!BZ:BZ,MATCH(A15,Results_TabularAnalysis!A:A,0)))</f>
        <v>0</v>
      </c>
      <c r="JB15" s="33">
        <f>IF(ISERROR(INDEX(Results_TabularAnalysis!CA:CA,MATCH(A15,Results_TabularAnalysis!A:A,0))),0,INDEX(Results_TabularAnalysis!CA:CA,MATCH(A15,Results_TabularAnalysis!A:A,0)))</f>
        <v>0</v>
      </c>
      <c r="JC15" s="33">
        <v>14</v>
      </c>
      <c r="JD15" s="51" t="str">
        <f t="shared" si="43"/>
        <v/>
      </c>
      <c r="JE15" s="52">
        <f t="shared" si="225"/>
        <v>0</v>
      </c>
      <c r="JF15" s="52">
        <f t="shared" si="226"/>
        <v>0</v>
      </c>
      <c r="JG15" s="52">
        <f t="shared" si="227"/>
        <v>0</v>
      </c>
      <c r="JH15" s="52">
        <f t="shared" si="228"/>
        <v>0</v>
      </c>
      <c r="JI15" s="52">
        <f t="shared" si="229"/>
        <v>0</v>
      </c>
      <c r="JJ15" s="53">
        <f t="shared" si="230"/>
        <v>0</v>
      </c>
      <c r="JK15" s="35">
        <f t="shared" si="231"/>
        <v>14</v>
      </c>
      <c r="JL15" s="35">
        <f t="shared" si="44"/>
        <v>1.7339999999999998</v>
      </c>
      <c r="JM15" s="35">
        <f t="shared" si="232"/>
        <v>1</v>
      </c>
      <c r="JN15" s="35">
        <f t="shared" si="233"/>
        <v>1</v>
      </c>
      <c r="JO15" s="35">
        <f>IF(ISERROR(INDEX(Results_TabularAnalysis!CC:CC,MATCH(A15,Results_TabularAnalysis!A:A,0))),0,INDEX(Results_TabularAnalysis!CC:CC,MATCH(A15,Results_TabularAnalysis!A:A,0)))</f>
        <v>0</v>
      </c>
      <c r="JP15" s="35">
        <f>IF(ISERROR(INDEX(Results_TabularAnalysis!CD:CD,MATCH(A15,Results_TabularAnalysis!A:A,0))),0,INDEX(Results_TabularAnalysis!CD:CD,MATCH(A15,Results_TabularAnalysis!A:A,0)))</f>
        <v>0</v>
      </c>
      <c r="JQ15" s="35">
        <f>IF(ISERROR(INDEX(Results_TabularAnalysis!CE:CE,MATCH(A15,Results_TabularAnalysis!A:A,0))),0,INDEX(Results_TabularAnalysis!CE:CE,MATCH(A15,Results_TabularAnalysis!A:A,0)))</f>
        <v>0</v>
      </c>
      <c r="JR15" s="35">
        <f>IF(ISERROR(INDEX(Results_TabularAnalysis!CF:CF,MATCH(A15,Results_TabularAnalysis!A:A,0))),0,INDEX(Results_TabularAnalysis!CF:CF,MATCH(A15,Results_TabularAnalysis!A:A,0)))</f>
        <v>0</v>
      </c>
      <c r="JS15" s="35">
        <f>IF(ISERROR(INDEX(Results_TabularAnalysis!CG:CG,MATCH(A15,Results_TabularAnalysis!A:A,0))),0,INDEX(Results_TabularAnalysis!CG:CG,MATCH(A15,Results_TabularAnalysis!A:A,0)))</f>
        <v>0</v>
      </c>
      <c r="JT15" s="35">
        <v>14</v>
      </c>
      <c r="JU15" s="36" t="str">
        <f t="shared" si="45"/>
        <v/>
      </c>
      <c r="JV15" s="37">
        <f t="shared" si="234"/>
        <v>0</v>
      </c>
      <c r="JW15" s="37">
        <f t="shared" si="235"/>
        <v>0</v>
      </c>
      <c r="JX15" s="37">
        <f t="shared" si="236"/>
        <v>0</v>
      </c>
      <c r="JY15" s="37">
        <f t="shared" si="237"/>
        <v>0</v>
      </c>
      <c r="JZ15" s="37">
        <f t="shared" si="238"/>
        <v>0</v>
      </c>
      <c r="KA15" s="50">
        <f t="shared" si="239"/>
        <v>0</v>
      </c>
      <c r="KB15" s="38">
        <f t="shared" si="240"/>
        <v>14</v>
      </c>
      <c r="KC15" s="38">
        <f t="shared" si="46"/>
        <v>1.7339999999999998</v>
      </c>
      <c r="KD15" s="38">
        <f t="shared" si="241"/>
        <v>1</v>
      </c>
      <c r="KE15" s="38">
        <f t="shared" si="242"/>
        <v>1</v>
      </c>
      <c r="KF15" s="33">
        <f>IF(ISERROR(INDEX(Results_TabularAnalysis!CI:CI,MATCH(A15,Results_TabularAnalysis!A:A,0))),0,INDEX(Results_TabularAnalysis!CI:CI,MATCH(A15,Results_TabularAnalysis!A:A,0)))</f>
        <v>0</v>
      </c>
      <c r="KG15" s="33">
        <f>IF(ISERROR(INDEX(Results_TabularAnalysis!CJ:CJ,MATCH(A15,Results_TabularAnalysis!A:A,0))),0,INDEX(Results_TabularAnalysis!CJ:CJ,MATCH(A15,Results_TabularAnalysis!A:A,0)))</f>
        <v>0</v>
      </c>
      <c r="KH15" s="33">
        <f>IF(ISERROR(INDEX(Results_TabularAnalysis!CK:CK,MATCH(A15,Results_TabularAnalysis!A:A,0))),0,INDEX(Results_TabularAnalysis!CK:CK,MATCH(A15,Results_TabularAnalysis!A:A,0)))</f>
        <v>0</v>
      </c>
      <c r="KI15" s="33">
        <f>IF(ISERROR(INDEX(Results_TabularAnalysis!CL:CL,MATCH(A15,Results_TabularAnalysis!A:A,0))),0,INDEX(Results_TabularAnalysis!CL:CL,MATCH(A15,Results_TabularAnalysis!A:A,0)))</f>
        <v>0</v>
      </c>
      <c r="KJ15" s="33">
        <f>IF(ISERROR(INDEX(Results_TabularAnalysis!CM:CM,MATCH(A15,Results_TabularAnalysis!A:A,0))),0,INDEX(Results_TabularAnalysis!CM:CM,MATCH(A15,Results_TabularAnalysis!A:A,0)))</f>
        <v>0</v>
      </c>
      <c r="KK15" s="33">
        <v>14</v>
      </c>
      <c r="KL15" s="51" t="str">
        <f t="shared" si="47"/>
        <v/>
      </c>
      <c r="KM15" s="52">
        <f t="shared" si="243"/>
        <v>0</v>
      </c>
      <c r="KN15" s="52">
        <f t="shared" si="244"/>
        <v>0</v>
      </c>
      <c r="KO15" s="52">
        <f t="shared" si="245"/>
        <v>0</v>
      </c>
      <c r="KP15" s="52">
        <f t="shared" si="246"/>
        <v>0</v>
      </c>
      <c r="KQ15" s="52">
        <f t="shared" si="247"/>
        <v>0</v>
      </c>
      <c r="KR15" s="53">
        <f t="shared" si="248"/>
        <v>0</v>
      </c>
      <c r="KS15" s="35">
        <f t="shared" si="249"/>
        <v>14</v>
      </c>
      <c r="KT15" s="35">
        <f t="shared" si="48"/>
        <v>1.7339999999999998</v>
      </c>
      <c r="KU15" s="35">
        <f t="shared" si="250"/>
        <v>1</v>
      </c>
      <c r="KV15" s="35">
        <f t="shared" si="251"/>
        <v>1</v>
      </c>
      <c r="KW15" s="71">
        <f>IF(ISERROR(INDEX(Results_TabularAnalysis!CO:CO,MATCH(A15,Results_TabularAnalysis!A:A,0))),0,INDEX(Results_TabularAnalysis!CO:CO,MATCH(A15,Results_TabularAnalysis!A:A,0)))</f>
        <v>0</v>
      </c>
      <c r="KX15" s="71">
        <f>IF(ISERROR(INDEX(Results_TabularAnalysis!CP:CP,MATCH(A15,Results_TabularAnalysis!A:A,0))),0,INDEX(Results_TabularAnalysis!CP:CP,MATCH(A15,Results_TabularAnalysis!A:A,0)))</f>
        <v>0</v>
      </c>
      <c r="KY15" s="71">
        <f>IF(ISERROR(INDEX(Results_TabularAnalysis!CQ:CQ,MATCH(A15,Results_TabularAnalysis!A:A,0))),0,INDEX(Results_TabularAnalysis!CQ:CQ,MATCH(A15,Results_TabularAnalysis!A:A,0)))</f>
        <v>0</v>
      </c>
      <c r="KZ15" s="71">
        <f>IF(ISERROR(INDEX(Results_TabularAnalysis!CR:CR,MATCH(A15,Results_TabularAnalysis!A:A,0))),0,INDEX(Results_TabularAnalysis!CR:CR,MATCH(A15,Results_TabularAnalysis!A:A,0)))</f>
        <v>0</v>
      </c>
      <c r="LA15" s="71">
        <f>IF(ISERROR(INDEX(Results_TabularAnalysis!CS:CS,MATCH(A15,Results_TabularAnalysis!A:A,0))),0,INDEX(Results_TabularAnalysis!CS:CS,MATCH(A15,Results_TabularAnalysis!A:A,0)))</f>
        <v>0</v>
      </c>
      <c r="LB15" s="35">
        <v>14</v>
      </c>
      <c r="LC15" s="36" t="str">
        <f t="shared" si="49"/>
        <v/>
      </c>
      <c r="LD15" s="37">
        <f t="shared" si="50"/>
        <v>0</v>
      </c>
      <c r="LE15" s="37">
        <f t="shared" si="51"/>
        <v>0</v>
      </c>
      <c r="LF15" s="37">
        <f t="shared" si="52"/>
        <v>0</v>
      </c>
      <c r="LG15" s="37">
        <f t="shared" si="53"/>
        <v>0</v>
      </c>
      <c r="LH15" s="37">
        <f t="shared" si="54"/>
        <v>0</v>
      </c>
      <c r="LI15" s="50">
        <f t="shared" si="252"/>
        <v>0</v>
      </c>
      <c r="LJ15" s="38">
        <f t="shared" si="253"/>
        <v>14</v>
      </c>
      <c r="LK15" s="38">
        <f t="shared" si="55"/>
        <v>1.7339999999999998</v>
      </c>
      <c r="LL15" s="38">
        <f t="shared" si="254"/>
        <v>1</v>
      </c>
      <c r="LM15" s="38">
        <f t="shared" si="255"/>
        <v>1</v>
      </c>
      <c r="LN15" s="38">
        <f>IF(ISERROR(INDEX(Results_TabularAnalysis!CU:CU,MATCH(A15,Results_TabularAnalysis!A:A,0))),0,INDEX(Results_TabularAnalysis!CU:CU,MATCH(A15,Results_TabularAnalysis!A:A,0)))</f>
        <v>0</v>
      </c>
      <c r="LO15" s="33">
        <v>14</v>
      </c>
      <c r="LP15" s="51" t="str">
        <f t="shared" si="56"/>
        <v/>
      </c>
      <c r="LQ15" s="52">
        <f t="shared" si="57"/>
        <v>0</v>
      </c>
      <c r="LR15" s="35">
        <f t="shared" si="256"/>
        <v>14</v>
      </c>
      <c r="LS15" s="35">
        <f t="shared" si="58"/>
        <v>1.7339999999999998</v>
      </c>
      <c r="LT15" s="35">
        <f t="shared" si="257"/>
        <v>1</v>
      </c>
      <c r="LU15" s="35">
        <f t="shared" si="258"/>
        <v>1</v>
      </c>
      <c r="LV15" s="35">
        <f>IF(ISERROR(INDEX(Results_TabularAnalysis!CV:CV,MATCH(A15,Results_TabularAnalysis!A:A,0))),0,INDEX(Results_TabularAnalysis!CV:CV,MATCH(A15,Results_TabularAnalysis!A:A,0)))</f>
        <v>0</v>
      </c>
      <c r="LW15" s="35">
        <v>14</v>
      </c>
      <c r="LX15" s="36" t="str">
        <f t="shared" si="59"/>
        <v/>
      </c>
      <c r="LY15" s="37">
        <f t="shared" si="259"/>
        <v>0</v>
      </c>
      <c r="LZ15" s="38">
        <f t="shared" si="260"/>
        <v>14</v>
      </c>
      <c r="MA15" s="38">
        <f t="shared" si="60"/>
        <v>1.7339999999999998</v>
      </c>
      <c r="MB15" s="38">
        <f t="shared" si="261"/>
        <v>1</v>
      </c>
      <c r="MC15" s="38">
        <f t="shared" si="262"/>
        <v>1</v>
      </c>
      <c r="MD15" s="33">
        <f>IF(ISERROR(INDEX(Results_TabularAnalysis!CW:CW,MATCH(A15,Results_TabularAnalysis!A:A,0))),0,INDEX(Results_TabularAnalysis!CW:CW,MATCH(A15,Results_TabularAnalysis!A:A,0)))</f>
        <v>0</v>
      </c>
      <c r="ME15" s="33">
        <v>14</v>
      </c>
      <c r="MF15" s="51" t="str">
        <f t="shared" si="61"/>
        <v/>
      </c>
      <c r="MG15" s="52">
        <f t="shared" si="263"/>
        <v>0</v>
      </c>
      <c r="MH15" s="35">
        <f t="shared" si="264"/>
        <v>14</v>
      </c>
      <c r="MI15" s="35">
        <f t="shared" si="62"/>
        <v>1.7339999999999998</v>
      </c>
      <c r="MJ15" s="35">
        <f t="shared" si="265"/>
        <v>1</v>
      </c>
      <c r="MK15" s="35">
        <f t="shared" si="266"/>
        <v>1</v>
      </c>
      <c r="ML15" s="35">
        <f>IF(ISERROR(INDEX(Results_TabularAnalysis!CX:CX,MATCH(A15,Results_TabularAnalysis!A:A,0))),0,INDEX(Results_TabularAnalysis!CX:CX,MATCH(A15,Results_TabularAnalysis!A:A,0)))</f>
        <v>0</v>
      </c>
      <c r="MM15" s="35">
        <v>14</v>
      </c>
      <c r="MN15" s="36" t="str">
        <f t="shared" si="63"/>
        <v/>
      </c>
      <c r="MO15" s="37">
        <f t="shared" si="267"/>
        <v>0</v>
      </c>
      <c r="MP15" s="38">
        <f t="shared" si="268"/>
        <v>14</v>
      </c>
      <c r="MQ15" s="38">
        <f t="shared" si="64"/>
        <v>1.7339999999999998</v>
      </c>
      <c r="MR15" s="38">
        <f t="shared" si="269"/>
        <v>1</v>
      </c>
      <c r="MS15" s="38">
        <f t="shared" si="270"/>
        <v>1</v>
      </c>
      <c r="MT15" s="33">
        <f>IF(ISERROR(INDEX(Results_TabularAnalysis!CY:CY,MATCH(A15,Results_TabularAnalysis!A:A,0))),0,INDEX(Results_TabularAnalysis!CY:CY,MATCH(A15,Results_TabularAnalysis!A:A,0)))</f>
        <v>0</v>
      </c>
      <c r="MU15" s="33">
        <v>14</v>
      </c>
      <c r="MV15" s="51" t="str">
        <f t="shared" si="65"/>
        <v/>
      </c>
      <c r="MW15" s="52">
        <f t="shared" si="271"/>
        <v>0</v>
      </c>
      <c r="MX15" s="35">
        <f t="shared" si="272"/>
        <v>14</v>
      </c>
      <c r="MY15" s="35">
        <f t="shared" si="66"/>
        <v>1.7339999999999998</v>
      </c>
      <c r="MZ15" s="35">
        <f t="shared" si="273"/>
        <v>1</v>
      </c>
      <c r="NA15" s="35">
        <f t="shared" si="274"/>
        <v>1</v>
      </c>
      <c r="NB15" s="35">
        <f>IF(ISERROR(INDEX(Results_TabularAnalysis!CZ:CZ,MATCH(A15,Results_TabularAnalysis!A:A,0))),0,INDEX(Results_TabularAnalysis!CZ:CZ,MATCH(A15,Results_TabularAnalysis!A:A,0)))</f>
        <v>0</v>
      </c>
      <c r="NC15" s="35">
        <v>14</v>
      </c>
      <c r="ND15" s="36" t="str">
        <f t="shared" si="67"/>
        <v/>
      </c>
      <c r="NE15" s="37">
        <f t="shared" si="275"/>
        <v>0</v>
      </c>
      <c r="NF15" s="38">
        <f t="shared" si="276"/>
        <v>14</v>
      </c>
      <c r="NG15" s="38">
        <f t="shared" si="68"/>
        <v>1.7339999999999998</v>
      </c>
      <c r="NH15" s="38">
        <f t="shared" si="277"/>
        <v>1</v>
      </c>
      <c r="NI15" s="38">
        <f t="shared" si="278"/>
        <v>1</v>
      </c>
      <c r="NJ15" s="54">
        <f>IF(ISERROR(INDEX(Results_TabularAnalysis!DD:DD,MATCH(A15,Results_TabularAnalysis!A:A,0))),0,INDEX(Results_TabularAnalysis!DD:DD,MATCH(A15,Results_TabularAnalysis!A:A,0)))</f>
        <v>0</v>
      </c>
      <c r="NK15" s="54">
        <f>IF(ISERROR(INDEX(Results_TabularAnalysis!DE:DE,MATCH(A15,Results_TabularAnalysis!A:A,0))),0,INDEX(Results_TabularAnalysis!DE:DE,MATCH(A15,Results_TabularAnalysis!A:A,0)))</f>
        <v>0</v>
      </c>
      <c r="NL15" s="54">
        <f>IF(ISERROR(INDEX(Results_TabularAnalysis!DF:DF,MATCH(A15,Results_TabularAnalysis!A:A,0))),0,INDEX(Results_TabularAnalysis!DF:DF,MATCH(A15,Results_TabularAnalysis!A:A,0)))</f>
        <v>0</v>
      </c>
      <c r="NM15" s="54">
        <f>IF(ISERROR(INDEX(Results_TabularAnalysis!DG:DG,MATCH(A15,Results_TabularAnalysis!A:A,0))),0,INDEX(Results_TabularAnalysis!DG:DG,MATCH(A15,Results_TabularAnalysis!A:A,0)))</f>
        <v>0</v>
      </c>
      <c r="NN15" s="54">
        <f>IF(ISERROR(INDEX(Results_TabularAnalysis!DH:DH,MATCH(A15,Results_TabularAnalysis!A:A,0))),0,INDEX(Results_TabularAnalysis!DH:DH,MATCH(A15,Results_TabularAnalysis!A:A,0)))</f>
        <v>0</v>
      </c>
      <c r="NO15" s="33">
        <v>14</v>
      </c>
      <c r="NP15" s="32" t="str">
        <f t="shared" si="69"/>
        <v/>
      </c>
      <c r="NQ15" s="43">
        <f t="shared" si="279"/>
        <v>0</v>
      </c>
      <c r="NR15" s="43">
        <f t="shared" si="280"/>
        <v>0</v>
      </c>
      <c r="NS15" s="43">
        <f t="shared" si="281"/>
        <v>0</v>
      </c>
      <c r="NT15" s="43">
        <f t="shared" si="282"/>
        <v>0</v>
      </c>
      <c r="NU15" s="43">
        <f t="shared" si="283"/>
        <v>0</v>
      </c>
      <c r="NV15" s="55">
        <f t="shared" si="284"/>
        <v>0</v>
      </c>
      <c r="NW15" s="35">
        <f t="shared" si="285"/>
        <v>14</v>
      </c>
      <c r="NX15" s="35">
        <f t="shared" si="70"/>
        <v>1.7339999999999998</v>
      </c>
      <c r="NY15" s="35">
        <f t="shared" si="286"/>
        <v>1</v>
      </c>
      <c r="NZ15" s="35">
        <f t="shared" si="287"/>
        <v>1</v>
      </c>
      <c r="OA15" s="35">
        <f>IF(ISERROR(INDEX(Results_TabularAnalysis!DI:DI,MATCH(A15,Results_TabularAnalysis!A:A,0))),0,INDEX(Results_TabularAnalysis!DI:DI,MATCH(A15,Results_TabularAnalysis!A:A,0)))</f>
        <v>0</v>
      </c>
      <c r="OB15" s="35">
        <v>14</v>
      </c>
      <c r="OC15" s="36" t="str">
        <f t="shared" si="71"/>
        <v/>
      </c>
      <c r="OD15" s="56">
        <f t="shared" si="288"/>
        <v>0</v>
      </c>
      <c r="OE15" s="38">
        <f t="shared" si="289"/>
        <v>14</v>
      </c>
      <c r="OF15" s="38">
        <f t="shared" si="72"/>
        <v>1.7339999999999998</v>
      </c>
      <c r="OG15" s="38">
        <f t="shared" si="290"/>
        <v>1</v>
      </c>
      <c r="OH15" s="38">
        <f t="shared" si="291"/>
        <v>1</v>
      </c>
      <c r="OI15" s="33">
        <f>IF(ISERROR(INDEX(Results_TabularAnalysis!DL:DL,MATCH(A15,Results_TabularAnalysis!A:A,0))),0,INDEX(Results_TabularAnalysis!DL:DL,MATCH(A15,Results_TabularAnalysis!A:A,0)))</f>
        <v>0</v>
      </c>
      <c r="OJ15" s="33">
        <f>IF(ISERROR(INDEX(Results_TabularAnalysis!DM:DM,MATCH(A15,Results_TabularAnalysis!A:A,0))),0,INDEX(Results_TabularAnalysis!DM:DM,MATCH(A15,Results_TabularAnalysis!A:A,0)))</f>
        <v>0</v>
      </c>
      <c r="OK15" s="33">
        <f>IF(ISERROR(INDEX(Results_TabularAnalysis!DN:DN,MATCH(A15,Results_TabularAnalysis!A:A,0))),0,INDEX(Results_TabularAnalysis!DN:DN,MATCH(A15,Results_TabularAnalysis!A:A,0)))</f>
        <v>0</v>
      </c>
      <c r="OL15" s="33">
        <v>14</v>
      </c>
      <c r="OM15" s="32" t="str">
        <f t="shared" si="73"/>
        <v/>
      </c>
      <c r="ON15" s="43">
        <f t="shared" si="292"/>
        <v>0</v>
      </c>
      <c r="OO15" s="43">
        <f t="shared" si="293"/>
        <v>0</v>
      </c>
      <c r="OP15" s="43">
        <f t="shared" si="294"/>
        <v>0</v>
      </c>
      <c r="OQ15" s="48">
        <f t="shared" si="295"/>
        <v>0</v>
      </c>
      <c r="OR15" s="35">
        <f t="shared" si="296"/>
        <v>14</v>
      </c>
      <c r="OS15" s="35">
        <f t="shared" si="74"/>
        <v>1.7339999999999998</v>
      </c>
      <c r="OT15" s="35">
        <f t="shared" si="297"/>
        <v>1</v>
      </c>
      <c r="OU15" s="35">
        <f t="shared" si="298"/>
        <v>1</v>
      </c>
      <c r="OV15" s="35">
        <f>IF(ISERROR(INDEX(Results_TabularAnalysis!DP:DP,MATCH(A15,Results_TabularAnalysis!A:A,0))),0,INDEX(Results_TabularAnalysis!DP:DP,MATCH(A15,Results_TabularAnalysis!A:A,0)))</f>
        <v>0</v>
      </c>
      <c r="OW15" s="35">
        <f>IF(ISERROR(INDEX(Results_TabularAnalysis!DQ:DQ,MATCH(A15,Results_TabularAnalysis!A:A,0))),0,INDEX(Results_TabularAnalysis!DQ:DQ,MATCH(A15,Results_TabularAnalysis!A:A,0)))</f>
        <v>0</v>
      </c>
      <c r="OX15" s="35">
        <f>IF(ISERROR(INDEX(Results_TabularAnalysis!DR:DR,MATCH(A15,Results_TabularAnalysis!A:A,0))),0,INDEX(Results_TabularAnalysis!DR:DR,MATCH(A15,Results_TabularAnalysis!A:A,0)))</f>
        <v>0</v>
      </c>
      <c r="OY15" s="35">
        <v>14</v>
      </c>
      <c r="OZ15" s="36" t="str">
        <f t="shared" si="75"/>
        <v/>
      </c>
      <c r="PA15" s="37">
        <f t="shared" si="299"/>
        <v>0</v>
      </c>
      <c r="PB15" s="37">
        <f t="shared" si="300"/>
        <v>0</v>
      </c>
      <c r="PC15" s="37">
        <f t="shared" si="301"/>
        <v>0</v>
      </c>
      <c r="PD15" s="49">
        <f t="shared" si="302"/>
        <v>0</v>
      </c>
      <c r="PE15" s="38">
        <f t="shared" si="303"/>
        <v>14</v>
      </c>
      <c r="PF15" s="38">
        <f t="shared" si="76"/>
        <v>1.7339999999999998</v>
      </c>
      <c r="PG15" s="38">
        <f t="shared" si="304"/>
        <v>1</v>
      </c>
      <c r="PH15" s="38">
        <f t="shared" si="305"/>
        <v>1</v>
      </c>
      <c r="PI15" s="57">
        <f>IF(ISERROR(INDEX(Results_TabularAnalysis!EB:EB,MATCH(A15,Results_TabularAnalysis!A:A,0))),0,INDEX(Results_TabularAnalysis!EB:EB,MATCH(A15,Results_TabularAnalysis!A:A,0)))</f>
        <v>0</v>
      </c>
      <c r="PJ15" s="33">
        <f>IF(ISERROR(INDEX(Results_TabularAnalysis!DT:DT,MATCH(A15,Results_TabularAnalysis!A:A,0))),0,INDEX(Results_TabularAnalysis!DT:DT,MATCH(A15,Results_TabularAnalysis!A:A,0)))</f>
        <v>0</v>
      </c>
      <c r="PK15" s="33">
        <f>IF(ISERROR(INDEX(Results_TabularAnalysis!DU:DU,MATCH(A15,Results_TabularAnalysis!A:A,0))),0,INDEX(Results_TabularAnalysis!DU:DU,MATCH(A15,Results_TabularAnalysis!A:A,0)))</f>
        <v>0</v>
      </c>
      <c r="PL15" s="33">
        <f>IF(ISERROR(INDEX(Results_TabularAnalysis!DV:DV,MATCH(A15,Results_TabularAnalysis!A:A,0))),0,INDEX(Results_TabularAnalysis!DV:DV,MATCH(A15,Results_TabularAnalysis!A:A,0)))</f>
        <v>0</v>
      </c>
      <c r="PM15" s="33">
        <f>IF(ISERROR(INDEX(Results_TabularAnalysis!DW:DW,MATCH(A15,Results_TabularAnalysis!A:A,0))),0,INDEX(Results_TabularAnalysis!DW:DW,MATCH(A15,Results_TabularAnalysis!A:A,0)))</f>
        <v>0</v>
      </c>
      <c r="PN15" s="33">
        <f>IF(ISERROR(INDEX(Results_TabularAnalysis!DX:DX,MATCH(A15,Results_TabularAnalysis!A:A,0))),0,INDEX(Results_TabularAnalysis!DX:DX,MATCH(A15,Results_TabularAnalysis!A:A,0)))</f>
        <v>0</v>
      </c>
      <c r="PO15" s="33">
        <f>IF(ISERROR(INDEX(Results_TabularAnalysis!DY:DY,MATCH(A15,Results_TabularAnalysis!A:A,0))),0,INDEX(Results_TabularAnalysis!DY:DY,MATCH(A15,Results_TabularAnalysis!A:A,0)))</f>
        <v>0</v>
      </c>
      <c r="PP15" s="33">
        <f>IF(ISERROR(INDEX(Results_TabularAnalysis!DZ:DZ,MATCH(A15,Results_TabularAnalysis!A:A,0))),0,INDEX(Results_TabularAnalysis!DZ:DZ,MATCH(A15,Results_TabularAnalysis!A:A,0)))</f>
        <v>0</v>
      </c>
      <c r="PQ15" s="33">
        <f>IF(ISERROR(INDEX(Results_TabularAnalysis!EA:EA,MATCH(A15,Results_TabularAnalysis!A:A,0))),0,INDEX(Results_TabularAnalysis!EA:EA,MATCH(A15,Results_TabularAnalysis!A:A,0)))</f>
        <v>0</v>
      </c>
      <c r="PR15" s="38">
        <v>14</v>
      </c>
      <c r="PS15" s="32" t="str">
        <f t="shared" si="77"/>
        <v/>
      </c>
      <c r="PT15" s="58">
        <f t="shared" si="306"/>
        <v>0</v>
      </c>
      <c r="PU15" s="43">
        <f t="shared" si="307"/>
        <v>0</v>
      </c>
      <c r="PV15" s="43">
        <f t="shared" si="308"/>
        <v>0</v>
      </c>
      <c r="PW15" s="43">
        <f t="shared" si="309"/>
        <v>0</v>
      </c>
      <c r="PX15" s="43">
        <f t="shared" si="310"/>
        <v>0</v>
      </c>
      <c r="PY15" s="43">
        <f t="shared" si="311"/>
        <v>0</v>
      </c>
      <c r="PZ15" s="43">
        <f t="shared" si="312"/>
        <v>0</v>
      </c>
      <c r="QA15" s="43">
        <f t="shared" si="313"/>
        <v>0</v>
      </c>
      <c r="QB15" s="43">
        <f t="shared" si="314"/>
        <v>0</v>
      </c>
      <c r="QC15" s="35">
        <f t="shared" si="315"/>
        <v>14</v>
      </c>
      <c r="QD15" s="35">
        <f t="shared" si="78"/>
        <v>1.7339999999999998</v>
      </c>
      <c r="QE15" s="35">
        <f t="shared" si="316"/>
        <v>1</v>
      </c>
      <c r="QF15" s="35">
        <f t="shared" si="317"/>
        <v>1</v>
      </c>
      <c r="QG15" s="35">
        <f>IF(ISERROR(INDEX(Results_TabularAnalysis!EG:EG,MATCH(A15,Results_TabularAnalysis!A:A,0))),0,INDEX(Results_TabularAnalysis!EG:EG,MATCH(A15,Results_TabularAnalysis!A:A,0)))</f>
        <v>0</v>
      </c>
      <c r="QH15" s="35">
        <f>IF(ISERROR(INDEX(Results_TabularAnalysis!EE:EE,MATCH(A15,Results_TabularAnalysis!A:A,0))),0,INDEX(Results_TabularAnalysis!EE:EE,MATCH(A15,Results_TabularAnalysis!A:A,0)))</f>
        <v>0</v>
      </c>
      <c r="QI15" s="35">
        <f>IF(ISERROR(INDEX(Results_TabularAnalysis!EH:EH,MATCH(A15,Results_TabularAnalysis!A:A,0))),0,INDEX(Results_TabularAnalysis!EH:EH,MATCH(A15,Results_TabularAnalysis!A:A,0)))</f>
        <v>0</v>
      </c>
      <c r="QJ15" s="35">
        <f>IF(ISERROR(INDEX(Results_TabularAnalysis!EF:EF,MATCH(A15,Results_TabularAnalysis!A:A,0))),0,INDEX(Results_TabularAnalysis!EF:EF,MATCH(A15,Results_TabularAnalysis!A:A,0)))</f>
        <v>0</v>
      </c>
      <c r="QK15" s="35">
        <f>IF(ISERROR(INDEX(Results_TabularAnalysis!ED:ED,MATCH(A15,Results_TabularAnalysis!A:A,0))),0,INDEX(Results_TabularAnalysis!ED:ED,MATCH(A15,Results_TabularAnalysis!A:A,0)))</f>
        <v>0</v>
      </c>
      <c r="QL15" s="35">
        <v>14</v>
      </c>
      <c r="QM15" s="36" t="str">
        <f t="shared" si="79"/>
        <v/>
      </c>
      <c r="QN15" s="37">
        <f t="shared" si="318"/>
        <v>0</v>
      </c>
      <c r="QO15" s="37">
        <f t="shared" si="319"/>
        <v>0</v>
      </c>
      <c r="QP15" s="37">
        <f t="shared" si="320"/>
        <v>0</v>
      </c>
      <c r="QQ15" s="37">
        <f t="shared" si="321"/>
        <v>0</v>
      </c>
      <c r="QR15" s="37">
        <f t="shared" si="322"/>
        <v>0</v>
      </c>
      <c r="QS15" s="49">
        <f t="shared" si="323"/>
        <v>0</v>
      </c>
      <c r="QT15" s="38">
        <f t="shared" si="324"/>
        <v>14</v>
      </c>
      <c r="QU15" s="38">
        <f t="shared" si="80"/>
        <v>1.7339999999999998</v>
      </c>
      <c r="QV15" s="38">
        <f t="shared" si="325"/>
        <v>1</v>
      </c>
      <c r="QW15" s="38">
        <f t="shared" si="326"/>
        <v>1</v>
      </c>
      <c r="QX15" s="33">
        <f>IF(ISERROR(INDEX(Results_TabularAnalysis!FV:FV,MATCH(A15,Results_TabularAnalysis!A:A,0))),0,INDEX(Results_TabularAnalysis!FV:FV,MATCH(A15,Results_TabularAnalysis!A:A,0)))</f>
        <v>0</v>
      </c>
      <c r="QY15" s="33">
        <f>IF(ISERROR(INDEX(Results_TabularAnalysis!FZ:FZ,MATCH(A15,Results_TabularAnalysis!A:A,0))),0,INDEX(Results_TabularAnalysis!FZ:FZ,MATCH(A15,Results_TabularAnalysis!A:A,0)))</f>
        <v>0</v>
      </c>
      <c r="QZ15" s="33">
        <f>IF(ISERROR(INDEX(Results_TabularAnalysis!FY:FY,MATCH(A15,Results_TabularAnalysis!A:A,0))),0,INDEX(Results_TabularAnalysis!FY:FY,MATCH(A15,Results_TabularAnalysis!A:A,0)))</f>
        <v>0</v>
      </c>
      <c r="RA15" s="33">
        <f>IF(ISERROR(INDEX(Results_TabularAnalysis!FX:FX,MATCH(A15,Results_TabularAnalysis!A:A,0))),0,INDEX(Results_TabularAnalysis!FX:FX,MATCH(A15,Results_TabularAnalysis!A:A,0)))</f>
        <v>0</v>
      </c>
      <c r="RB15" s="33">
        <f>IF(ISERROR(INDEX(Results_TabularAnalysis!FW:FW,MATCH(A15,Results_TabularAnalysis!A:A,0))),0,INDEX(Results_TabularAnalysis!FW:FW,MATCH(A15,Results_TabularAnalysis!A:A,0)))</f>
        <v>0</v>
      </c>
      <c r="RC15" s="33">
        <v>14</v>
      </c>
      <c r="RD15" s="32" t="str">
        <f t="shared" si="81"/>
        <v/>
      </c>
      <c r="RE15" s="43">
        <f t="shared" si="82"/>
        <v>0</v>
      </c>
      <c r="RF15" s="43">
        <f t="shared" si="83"/>
        <v>0</v>
      </c>
      <c r="RG15" s="43">
        <f t="shared" si="84"/>
        <v>0</v>
      </c>
      <c r="RH15" s="43">
        <f t="shared" si="85"/>
        <v>0</v>
      </c>
      <c r="RI15" s="43">
        <f t="shared" si="86"/>
        <v>0</v>
      </c>
      <c r="RJ15" s="48">
        <f t="shared" si="87"/>
        <v>0</v>
      </c>
      <c r="RK15" s="35">
        <f t="shared" si="327"/>
        <v>14</v>
      </c>
      <c r="RL15" s="35">
        <f t="shared" si="88"/>
        <v>1.7339999999999998</v>
      </c>
      <c r="RM15" s="35">
        <f t="shared" si="328"/>
        <v>1</v>
      </c>
      <c r="RN15" s="35">
        <f t="shared" si="329"/>
        <v>1</v>
      </c>
      <c r="RO15" s="35">
        <f>IF(ISERROR(INDEX(Results_TabularAnalysis!HG:HG,MATCH(A15,Results_TabularAnalysis!A:A,0))),0,INDEX(Results_TabularAnalysis!HG:HG,MATCH(A15,Results_TabularAnalysis!A:A,0)))</f>
        <v>0</v>
      </c>
      <c r="RP15" s="35">
        <v>14</v>
      </c>
      <c r="RQ15" s="36" t="str">
        <f t="shared" si="89"/>
        <v/>
      </c>
      <c r="RR15" s="37">
        <f t="shared" si="330"/>
        <v>0</v>
      </c>
      <c r="RS15" s="38">
        <f t="shared" si="331"/>
        <v>14</v>
      </c>
      <c r="RT15" s="38">
        <f t="shared" si="90"/>
        <v>1.7339999999999998</v>
      </c>
      <c r="RU15" s="38">
        <f t="shared" si="332"/>
        <v>1</v>
      </c>
      <c r="RV15" s="38">
        <f t="shared" si="333"/>
        <v>1</v>
      </c>
      <c r="RW15" s="68">
        <f t="shared" si="334"/>
        <v>0</v>
      </c>
      <c r="RX15" s="33">
        <f>IF(ISERROR(INDEX(Results_TabularAnalysis!HH:HH,MATCH(A15,Results_TabularAnalysis!A:A,0))),0,INDEX(Results_TabularAnalysis!HH:HH,MATCH(A15,Results_TabularAnalysis!A:A,0)))</f>
        <v>0</v>
      </c>
      <c r="RY15" s="33">
        <f>IF(ISERROR(INDEX(Results_TabularAnalysis!HI:HI,MATCH(A15,Results_TabularAnalysis!A:A,0))),0,INDEX(Results_TabularAnalysis!HI:HI,MATCH(A15,Results_TabularAnalysis!A:A,0)))</f>
        <v>0</v>
      </c>
      <c r="RZ15" s="33">
        <f>IF(ISERROR(INDEX(Results_TabularAnalysis!HJ:HJ,MATCH(A15,Results_TabularAnalysis!A:A,0))),0,INDEX(Results_TabularAnalysis!HJ:HJ,MATCH(A15,Results_TabularAnalysis!A:A,0)))</f>
        <v>0</v>
      </c>
      <c r="SA15" s="33">
        <f>IF(ISERROR(INDEX(Results_TabularAnalysis!HK:HK,MATCH(A15,Results_TabularAnalysis!A:A,0))),0,INDEX(Results_TabularAnalysis!HK:HK,MATCH(A15,Results_TabularAnalysis!A:A,0)))</f>
        <v>0</v>
      </c>
      <c r="SB15" s="33">
        <f>IF(ISERROR(INDEX(Results_TabularAnalysis!HL:HL,MATCH(A15,Results_TabularAnalysis!A:A,0))),0,INDEX(Results_TabularAnalysis!HL:HL,MATCH(A15,Results_TabularAnalysis!A:A,0)))</f>
        <v>0</v>
      </c>
      <c r="SC15" s="33">
        <f>IF(ISERROR(INDEX(Results_TabularAnalysis!HM:HM,MATCH(A15,Results_TabularAnalysis!A:A,0))),0,INDEX(Results_TabularAnalysis!HM:HM,MATCH(A15,Results_TabularAnalysis!A:A,0)))</f>
        <v>0</v>
      </c>
      <c r="SD15" s="33">
        <f>IF(ISERROR(INDEX(Results_TabularAnalysis!HN:HN,MATCH(A15,Results_TabularAnalysis!A:A,0))),0,INDEX(Results_TabularAnalysis!HN:HN,MATCH(A15,Results_TabularAnalysis!A:A,0)))</f>
        <v>0</v>
      </c>
      <c r="SE15" s="33">
        <v>14</v>
      </c>
      <c r="SF15" s="32" t="str">
        <f t="shared" si="91"/>
        <v/>
      </c>
      <c r="SG15" s="43">
        <f t="shared" si="335"/>
        <v>0</v>
      </c>
      <c r="SH15" s="43">
        <f t="shared" si="336"/>
        <v>0</v>
      </c>
      <c r="SI15" s="43">
        <f t="shared" si="337"/>
        <v>0</v>
      </c>
      <c r="SJ15" s="43">
        <f t="shared" si="338"/>
        <v>0</v>
      </c>
      <c r="SK15" s="43">
        <f t="shared" si="339"/>
        <v>0</v>
      </c>
      <c r="SL15" s="43">
        <f t="shared" si="340"/>
        <v>0</v>
      </c>
      <c r="SM15" s="43">
        <f t="shared" si="341"/>
        <v>0</v>
      </c>
      <c r="SN15" s="48">
        <f t="shared" si="342"/>
        <v>0</v>
      </c>
      <c r="SO15" s="62">
        <f t="shared" si="343"/>
        <v>14</v>
      </c>
      <c r="SP15" s="62">
        <f t="shared" si="92"/>
        <v>1.7339999999999998</v>
      </c>
      <c r="SQ15" s="62">
        <f t="shared" si="344"/>
        <v>1</v>
      </c>
      <c r="SR15" s="62">
        <f t="shared" si="345"/>
        <v>1</v>
      </c>
      <c r="SS15" s="62">
        <f>IF(ISERROR(INDEX(Results_TabularAnalysis!HP:HP,MATCH(A15,Results_TabularAnalysis!A:A,0))),0,INDEX(Results_TabularAnalysis!HP:HP,MATCH(A15,Results_TabularAnalysis!A:A,0)))</f>
        <v>0</v>
      </c>
      <c r="ST15" s="62">
        <f>IF(ISERROR(INDEX(Results_TabularAnalysis!HQ:HQ,MATCH(A15,Results_TabularAnalysis!A:A,0))),0,INDEX(Results_TabularAnalysis!HQ:HQ,MATCH(A15,Results_TabularAnalysis!A:A,0)))</f>
        <v>0</v>
      </c>
      <c r="SU15" s="62">
        <f>IF(ISERROR(INDEX(Results_TabularAnalysis!HR:HR,MATCH(A15,Results_TabularAnalysis!A:A,0))),0,INDEX(Results_TabularAnalysis!HR:HR,MATCH(A15,Results_TabularAnalysis!A:A,0)))</f>
        <v>0</v>
      </c>
      <c r="SV15" s="62">
        <f>IF(ISERROR(INDEX(Results_TabularAnalysis!HS:HS,MATCH(A15,Results_TabularAnalysis!A:A,0))),0,INDEX(Results_TabularAnalysis!HS:HS,MATCH(A15,Results_TabularAnalysis!A:A,0)))</f>
        <v>0</v>
      </c>
      <c r="SW15" s="62">
        <f>IF(ISERROR(INDEX(Results_TabularAnalysis!HT:HT,MATCH(A15,Results_TabularAnalysis!A:A,0))),0,INDEX(Results_TabularAnalysis!HT:HT,MATCH(A15,Results_TabularAnalysis!A:A,0)))</f>
        <v>0</v>
      </c>
      <c r="SX15" s="62">
        <f>IF(ISERROR(INDEX(Results_TabularAnalysis!HU:HU,MATCH(A15,Results_TabularAnalysis!A:A,0))),0,INDEX(Results_TabularAnalysis!HU:HU,MATCH(A15,Results_TabularAnalysis!A:A,0)))</f>
        <v>0</v>
      </c>
      <c r="SY15" s="62">
        <f>IF(ISERROR(INDEX(Results_TabularAnalysis!HV:HV,MATCH(A15,Results_TabularAnalysis!A:A,0))),0,INDEX(Results_TabularAnalysis!HV:HV,MATCH(A15,Results_TabularAnalysis!A:A,0)))</f>
        <v>0</v>
      </c>
      <c r="SZ15" s="62">
        <f>IF(ISERROR(INDEX(Results_TabularAnalysis!HW:HW,MATCH(A15,Results_TabularAnalysis!A:A,0))),0,INDEX(Results_TabularAnalysis!HW:HW,MATCH(A15,Results_TabularAnalysis!A:A,0)))</f>
        <v>0</v>
      </c>
      <c r="TA15" s="62">
        <v>14</v>
      </c>
      <c r="TB15" s="63" t="str">
        <f t="shared" si="93"/>
        <v/>
      </c>
      <c r="TC15" s="64">
        <f t="shared" si="346"/>
        <v>0</v>
      </c>
      <c r="TD15" s="64">
        <f t="shared" si="347"/>
        <v>0</v>
      </c>
      <c r="TE15" s="64">
        <f t="shared" si="348"/>
        <v>0</v>
      </c>
      <c r="TF15" s="64">
        <f t="shared" si="349"/>
        <v>0</v>
      </c>
      <c r="TG15" s="64">
        <f t="shared" si="350"/>
        <v>0</v>
      </c>
      <c r="TH15" s="64">
        <f t="shared" si="351"/>
        <v>0</v>
      </c>
      <c r="TI15" s="64">
        <f t="shared" si="352"/>
        <v>0</v>
      </c>
      <c r="TJ15" s="64">
        <f t="shared" si="353"/>
        <v>0</v>
      </c>
      <c r="TK15" s="49">
        <f t="shared" si="354"/>
        <v>0</v>
      </c>
    </row>
    <row r="16" spans="1:531" s="32" customFormat="1" ht="11.25" x14ac:dyDescent="0.2">
      <c r="A16" s="32" t="str">
        <f>IF(Selection_Tool!E16="X",Selection_Tool!A16,"")</f>
        <v/>
      </c>
      <c r="B16" s="33">
        <v>0.73899999999999977</v>
      </c>
      <c r="C16" s="35">
        <f t="shared" si="94"/>
        <v>15</v>
      </c>
      <c r="D16" s="35">
        <f t="shared" si="95"/>
        <v>1.7389999999999999</v>
      </c>
      <c r="E16" s="35">
        <f t="shared" si="96"/>
        <v>1</v>
      </c>
      <c r="F16" s="35">
        <f t="shared" si="97"/>
        <v>1</v>
      </c>
      <c r="G16" s="35">
        <f>IF(ISERROR(INDEX(Results_TabularAnalysis!E:E,MATCH(A16,Results_TabularAnalysis!A:A,0))),0,INDEX(Results_TabularAnalysis!E:E,MATCH(A16,Results_TabularAnalysis!A:A,0)))</f>
        <v>0</v>
      </c>
      <c r="H16" s="35">
        <f>IF(ISERROR(INDEX(Results_TabularAnalysis!F:F,MATCH(A16,Results_TabularAnalysis!A:A,0))),0,INDEX(Results_TabularAnalysis!F:F,MATCH(A16,Results_TabularAnalysis!A:A,0)))</f>
        <v>0</v>
      </c>
      <c r="I16" s="35">
        <v>15</v>
      </c>
      <c r="J16" s="36" t="str">
        <f t="shared" si="0"/>
        <v/>
      </c>
      <c r="K16" s="37">
        <f t="shared" si="98"/>
        <v>0</v>
      </c>
      <c r="L16" s="37">
        <f t="shared" si="99"/>
        <v>0</v>
      </c>
      <c r="M16" s="35">
        <f t="shared" si="100"/>
        <v>0</v>
      </c>
      <c r="N16" s="38">
        <f t="shared" si="101"/>
        <v>15</v>
      </c>
      <c r="O16" s="38">
        <f t="shared" si="1"/>
        <v>1.7389999999999999</v>
      </c>
      <c r="P16" s="38">
        <f t="shared" si="102"/>
        <v>1</v>
      </c>
      <c r="Q16" s="38">
        <f t="shared" si="103"/>
        <v>1</v>
      </c>
      <c r="R16" s="33">
        <f>IF(ISERROR(INDEX(Results_TabularAnalysis!H:H,MATCH(A16,Results_TabularAnalysis!A:A,0))),0,INDEX(Results_TabularAnalysis!H:H,MATCH(A16,Results_TabularAnalysis!A:A,0)))</f>
        <v>0</v>
      </c>
      <c r="S16" s="33">
        <v>15</v>
      </c>
      <c r="T16" s="41" t="str">
        <f t="shared" si="2"/>
        <v/>
      </c>
      <c r="U16" s="34">
        <f t="shared" si="3"/>
        <v>0</v>
      </c>
      <c r="V16" s="35">
        <f t="shared" si="104"/>
        <v>15</v>
      </c>
      <c r="W16" s="35">
        <f t="shared" si="4"/>
        <v>1.7389999999999999</v>
      </c>
      <c r="X16" s="35">
        <f t="shared" si="105"/>
        <v>1</v>
      </c>
      <c r="Y16" s="35">
        <f t="shared" si="106"/>
        <v>1</v>
      </c>
      <c r="Z16" s="35">
        <f>IF(ISERROR(INDEX(Results_TabularAnalysis!I:I,MATCH(A16,Results_TabularAnalysis!A:A,0))),0,INDEX(Results_TabularAnalysis!I:I,MATCH(A16,Results_TabularAnalysis!A:A,0)))</f>
        <v>0</v>
      </c>
      <c r="AA16" s="35">
        <v>15</v>
      </c>
      <c r="AB16" s="36" t="str">
        <f t="shared" si="5"/>
        <v/>
      </c>
      <c r="AC16" s="42">
        <f t="shared" si="107"/>
        <v>0</v>
      </c>
      <c r="AD16" s="33">
        <f t="shared" si="108"/>
        <v>15</v>
      </c>
      <c r="AE16" s="38">
        <f t="shared" si="6"/>
        <v>1.7389999999999999</v>
      </c>
      <c r="AF16" s="33">
        <f t="shared" si="109"/>
        <v>1</v>
      </c>
      <c r="AG16" s="33">
        <f t="shared" si="110"/>
        <v>1</v>
      </c>
      <c r="AH16" s="33">
        <f>IF(ISERROR(INDEX(Results_TabularAnalysis!J:J,MATCH(A16,Results_TabularAnalysis!A:A,0))),0,INDEX(Results_TabularAnalysis!J:J,MATCH(A16,Results_TabularAnalysis!A:A,0)))</f>
        <v>0</v>
      </c>
      <c r="AI16" s="33">
        <v>15</v>
      </c>
      <c r="AJ16" s="32" t="str">
        <f t="shared" si="7"/>
        <v/>
      </c>
      <c r="AK16" s="34">
        <f t="shared" si="111"/>
        <v>0</v>
      </c>
      <c r="AL16" s="35">
        <f t="shared" si="112"/>
        <v>15</v>
      </c>
      <c r="AM16" s="35">
        <f t="shared" si="8"/>
        <v>1.7389999999999999</v>
      </c>
      <c r="AN16" s="35">
        <f t="shared" si="113"/>
        <v>1</v>
      </c>
      <c r="AO16" s="35">
        <f t="shared" si="114"/>
        <v>1</v>
      </c>
      <c r="AP16" s="35">
        <f>IF(ISERROR(INDEX(Results_TabularAnalysis!K:K,MATCH(A16,Results_TabularAnalysis!A:A,0))),0,INDEX(Results_TabularAnalysis!K:K,MATCH(A16,Results_TabularAnalysis!A:A,0)))</f>
        <v>0</v>
      </c>
      <c r="AQ16" s="35">
        <v>15</v>
      </c>
      <c r="AR16" s="36" t="str">
        <f t="shared" si="9"/>
        <v/>
      </c>
      <c r="AS16" s="42">
        <f t="shared" si="115"/>
        <v>0</v>
      </c>
      <c r="AT16" s="33">
        <f t="shared" si="116"/>
        <v>15</v>
      </c>
      <c r="AU16" s="33">
        <f t="shared" si="10"/>
        <v>1.7389999999999999</v>
      </c>
      <c r="AV16" s="33">
        <f t="shared" si="117"/>
        <v>1</v>
      </c>
      <c r="AW16" s="33">
        <f t="shared" si="118"/>
        <v>1</v>
      </c>
      <c r="AX16" s="33">
        <f>IF(ISERROR(INDEX(Results_TabularAnalysis!L:L,MATCH(A16,Results_TabularAnalysis!A:A,0))),0,INDEX(Results_TabularAnalysis!L:L,MATCH(A16,Results_TabularAnalysis!A:A,0)))</f>
        <v>0</v>
      </c>
      <c r="AY16" s="33">
        <v>15</v>
      </c>
      <c r="AZ16" s="32" t="str">
        <f t="shared" si="11"/>
        <v/>
      </c>
      <c r="BA16" s="34">
        <f t="shared" si="119"/>
        <v>0</v>
      </c>
      <c r="BB16" s="35">
        <f t="shared" si="120"/>
        <v>15</v>
      </c>
      <c r="BC16" s="35">
        <f t="shared" si="12"/>
        <v>1.7389999999999999</v>
      </c>
      <c r="BD16" s="35">
        <f t="shared" si="355"/>
        <v>1</v>
      </c>
      <c r="BE16" s="35">
        <f t="shared" si="356"/>
        <v>1</v>
      </c>
      <c r="BF16" s="35">
        <f>IF(ISERROR(INDEX(Results_TabularAnalysis!M:M,MATCH(A16,Results_TabularAnalysis!A:A,0))),0,INDEX(Results_TabularAnalysis!M:M,MATCH(A16,Results_TabularAnalysis!A:A,0)))</f>
        <v>0</v>
      </c>
      <c r="BG16" s="35">
        <v>15</v>
      </c>
      <c r="BH16" s="36" t="str">
        <f t="shared" si="13"/>
        <v/>
      </c>
      <c r="BI16" s="42">
        <f t="shared" si="121"/>
        <v>0</v>
      </c>
      <c r="BJ16" s="33">
        <f t="shared" si="122"/>
        <v>15</v>
      </c>
      <c r="BK16" s="33">
        <f t="shared" si="14"/>
        <v>1.7389999999999999</v>
      </c>
      <c r="BL16" s="33">
        <f t="shared" si="123"/>
        <v>1</v>
      </c>
      <c r="BM16" s="33">
        <f t="shared" si="124"/>
        <v>1</v>
      </c>
      <c r="BN16" s="33">
        <f>IF(ISERROR(INDEX(Results_TabularAnalysis!N:N,MATCH(A16,Results_TabularAnalysis!A:A,0))),0,INDEX(Results_TabularAnalysis!N:N,MATCH(A16,Results_TabularAnalysis!A:A,0)))</f>
        <v>0</v>
      </c>
      <c r="BO16" s="33">
        <v>15</v>
      </c>
      <c r="BP16" s="32" t="str">
        <f t="shared" si="15"/>
        <v/>
      </c>
      <c r="BQ16" s="34">
        <f t="shared" si="125"/>
        <v>0</v>
      </c>
      <c r="BR16" s="35">
        <f t="shared" si="126"/>
        <v>15</v>
      </c>
      <c r="BS16" s="35">
        <f t="shared" si="16"/>
        <v>1.7389999999999999</v>
      </c>
      <c r="BT16" s="35">
        <f t="shared" si="127"/>
        <v>1</v>
      </c>
      <c r="BU16" s="35">
        <f t="shared" si="128"/>
        <v>1</v>
      </c>
      <c r="BV16" s="35">
        <f>IF(ISERROR(INDEX(Results_TabularAnalysis!O:O,MATCH(A16,Results_TabularAnalysis!A:A,0))),0,INDEX(Results_TabularAnalysis!O:O,MATCH(A16,Results_TabularAnalysis!A:A,0)))</f>
        <v>0</v>
      </c>
      <c r="BW16" s="35">
        <v>15</v>
      </c>
      <c r="BX16" s="36" t="str">
        <f t="shared" si="17"/>
        <v/>
      </c>
      <c r="BY16" s="42">
        <f t="shared" si="129"/>
        <v>0</v>
      </c>
      <c r="BZ16" s="33">
        <f t="shared" si="130"/>
        <v>15</v>
      </c>
      <c r="CA16" s="33">
        <f t="shared" si="18"/>
        <v>1.7389999999999999</v>
      </c>
      <c r="CB16" s="33">
        <f t="shared" si="131"/>
        <v>1</v>
      </c>
      <c r="CC16" s="33">
        <f t="shared" si="132"/>
        <v>1</v>
      </c>
      <c r="CD16" s="33">
        <f>IF(ISERROR(INDEX(Results_TabularAnalysis!P:P,MATCH(A16,Results_TabularAnalysis!A:A,0))),0,INDEX(Results_TabularAnalysis!P:P,MATCH(A16,Results_TabularAnalysis!A:A,0)))</f>
        <v>0</v>
      </c>
      <c r="CE16" s="33">
        <v>15</v>
      </c>
      <c r="CF16" s="32" t="str">
        <f t="shared" si="19"/>
        <v/>
      </c>
      <c r="CG16" s="34">
        <f t="shared" si="133"/>
        <v>0</v>
      </c>
      <c r="CH16" s="35">
        <f t="shared" si="134"/>
        <v>15</v>
      </c>
      <c r="CI16" s="35">
        <f t="shared" si="20"/>
        <v>1.7389999999999999</v>
      </c>
      <c r="CJ16" s="35">
        <f t="shared" si="135"/>
        <v>1</v>
      </c>
      <c r="CK16" s="35">
        <f t="shared" si="136"/>
        <v>1</v>
      </c>
      <c r="CL16" s="35">
        <f>IF(ISERROR(INDEX(Results_TabularAnalysis!Q:Q,MATCH(A16,Results_TabularAnalysis!A:A,0))),0,INDEX(Results_TabularAnalysis!Q:Q,MATCH(A16,Results_TabularAnalysis!A:A,0)))</f>
        <v>0</v>
      </c>
      <c r="CM16" s="35">
        <v>15</v>
      </c>
      <c r="CN16" s="36" t="str">
        <f t="shared" si="21"/>
        <v/>
      </c>
      <c r="CO16" s="42">
        <f t="shared" si="137"/>
        <v>0</v>
      </c>
      <c r="CP16" s="33">
        <f t="shared" si="138"/>
        <v>15</v>
      </c>
      <c r="CQ16" s="33">
        <f t="shared" si="22"/>
        <v>1.7389999999999999</v>
      </c>
      <c r="CR16" s="33">
        <f t="shared" si="139"/>
        <v>1</v>
      </c>
      <c r="CS16" s="33">
        <f t="shared" si="140"/>
        <v>1</v>
      </c>
      <c r="CT16" s="33">
        <f>IF(ISERROR(INDEX(Results_TabularAnalysis!R:R,MATCH(A16,Results_TabularAnalysis!A:A,0))),0,INDEX(Results_TabularAnalysis!R:R,MATCH(A16,Results_TabularAnalysis!A:A,0)))</f>
        <v>0</v>
      </c>
      <c r="CU16" s="33">
        <v>15</v>
      </c>
      <c r="CV16" s="32" t="str">
        <f t="shared" si="23"/>
        <v/>
      </c>
      <c r="CW16" s="34">
        <f t="shared" si="141"/>
        <v>0</v>
      </c>
      <c r="CX16" s="35">
        <f t="shared" si="142"/>
        <v>15</v>
      </c>
      <c r="CY16" s="35">
        <f t="shared" si="24"/>
        <v>1.7389999999999999</v>
      </c>
      <c r="CZ16" s="35">
        <f t="shared" si="143"/>
        <v>1</v>
      </c>
      <c r="DA16" s="35">
        <f t="shared" si="144"/>
        <v>1</v>
      </c>
      <c r="DB16" s="35">
        <f>IF(ISERROR(INDEX(Results_TabularAnalysis!U:U,MATCH(A16,Results_TabularAnalysis!A:A,0))),0,INDEX(Results_TabularAnalysis!U:U,MATCH(A16,Results_TabularAnalysis!A:A,0)))</f>
        <v>0</v>
      </c>
      <c r="DC16" s="35">
        <f>IF(ISERROR(INDEX(Results_TabularAnalysis!V:V,MATCH(A16,Results_TabularAnalysis!A:A,0))),0,INDEX(Results_TabularAnalysis!V:V,MATCH(A16,Results_TabularAnalysis!A:A,0)))</f>
        <v>0</v>
      </c>
      <c r="DD16" s="35">
        <f>IF(ISERROR(INDEX(Results_TabularAnalysis!W:W,MATCH(A16,Results_TabularAnalysis!A:A,0))),0,INDEX(Results_TabularAnalysis!W:W,MATCH(A16,Results_TabularAnalysis!A:A,0)))</f>
        <v>0</v>
      </c>
      <c r="DE16" s="35">
        <v>15</v>
      </c>
      <c r="DF16" s="36" t="str">
        <f t="shared" si="25"/>
        <v/>
      </c>
      <c r="DG16" s="37">
        <f t="shared" si="145"/>
        <v>0</v>
      </c>
      <c r="DH16" s="37">
        <f t="shared" si="146"/>
        <v>0</v>
      </c>
      <c r="DI16" s="37">
        <f t="shared" si="147"/>
        <v>0</v>
      </c>
      <c r="DJ16" s="33">
        <f t="shared" si="148"/>
        <v>15</v>
      </c>
      <c r="DK16" s="33">
        <f t="shared" si="26"/>
        <v>1.7389999999999999</v>
      </c>
      <c r="DL16" s="33">
        <f t="shared" si="149"/>
        <v>1</v>
      </c>
      <c r="DM16" s="33">
        <f t="shared" si="150"/>
        <v>1</v>
      </c>
      <c r="DN16" s="33">
        <f>IF(ISERROR(INDEX(Results_TabularAnalysis!Y:Y,MATCH(A16,Results_TabularAnalysis!A:A,0))),0,INDEX(Results_TabularAnalysis!Y:Y,MATCH(A16,Results_TabularAnalysis!A:A,0)))</f>
        <v>0</v>
      </c>
      <c r="DO16" s="33">
        <f>IF(ISERROR(INDEX(Results_TabularAnalysis!Z:Z,MATCH(A16,Results_TabularAnalysis!A:A,0))),0,INDEX(Results_TabularAnalysis!Z:Z,MATCH(A16,Results_TabularAnalysis!A:A,0)))</f>
        <v>0</v>
      </c>
      <c r="DP16" s="33">
        <f>IF(ISERROR(INDEX(Results_TabularAnalysis!AA:AA,MATCH(A16,Results_TabularAnalysis!A:A,0))),0,INDEX(Results_TabularAnalysis!AA:AA,MATCH(A16,Results_TabularAnalysis!A:A,0)))</f>
        <v>0</v>
      </c>
      <c r="DQ16" s="33">
        <f>IF(ISERROR(INDEX(Results_TabularAnalysis!AB:AB,MATCH(A16,Results_TabularAnalysis!A:A,0))),0,INDEX(Results_TabularAnalysis!AB:AB,MATCH(A16,Results_TabularAnalysis!A:A,0)))</f>
        <v>0</v>
      </c>
      <c r="DR16" s="33">
        <v>15</v>
      </c>
      <c r="DS16" s="32" t="str">
        <f t="shared" si="27"/>
        <v/>
      </c>
      <c r="DT16" s="43">
        <f t="shared" si="151"/>
        <v>0</v>
      </c>
      <c r="DU16" s="43">
        <f t="shared" si="152"/>
        <v>0</v>
      </c>
      <c r="DV16" s="43">
        <f t="shared" si="153"/>
        <v>0</v>
      </c>
      <c r="DW16" s="43">
        <f t="shared" si="154"/>
        <v>0</v>
      </c>
      <c r="DX16" s="35">
        <f t="shared" si="155"/>
        <v>15</v>
      </c>
      <c r="DY16" s="35">
        <f t="shared" si="28"/>
        <v>1.7389999999999999</v>
      </c>
      <c r="DZ16" s="35">
        <f t="shared" si="156"/>
        <v>1</v>
      </c>
      <c r="EA16" s="35">
        <f t="shared" si="157"/>
        <v>1</v>
      </c>
      <c r="EB16" s="35">
        <f>IF(ISERROR(INDEX(Results_TabularAnalysis!AD:AD,MATCH(A16,Results_TabularAnalysis!A:A,0))),0,INDEX(Results_TabularAnalysis!AD:AD,MATCH(A16,Results_TabularAnalysis!A:A,0)))</f>
        <v>0</v>
      </c>
      <c r="EC16" s="35">
        <f>IF(ISERROR(INDEX(Results_TabularAnalysis!AE:AE,MATCH(A16,Results_TabularAnalysis!A:A,0))),0,INDEX(Results_TabularAnalysis!AE:AE,MATCH(A16,Results_TabularAnalysis!A:A,0)))</f>
        <v>0</v>
      </c>
      <c r="ED16" s="35">
        <f>IF(ISERROR(INDEX(Results_TabularAnalysis!AF:AF,MATCH(A16,Results_TabularAnalysis!A:A,0))),0,INDEX(Results_TabularAnalysis!AF:AF,MATCH(A16,Results_TabularAnalysis!A:A,0)))</f>
        <v>0</v>
      </c>
      <c r="EE16" s="35">
        <f>IF(ISERROR(INDEX(Results_TabularAnalysis!AG:AG,MATCH(A16,Results_TabularAnalysis!A:A,0))),0,INDEX(Results_TabularAnalysis!AG:AG,MATCH(A16,Results_TabularAnalysis!A:A,0)))</f>
        <v>0</v>
      </c>
      <c r="EF16" s="35">
        <f>IF(ISERROR(INDEX(Results_TabularAnalysis!AH:AH,MATCH(A16,Results_TabularAnalysis!A:A,0))),0,INDEX(Results_TabularAnalysis!AH:AH,MATCH(A16,Results_TabularAnalysis!A:A,0)))</f>
        <v>0</v>
      </c>
      <c r="EG16" s="35">
        <f>IF(ISERROR(INDEX(Results_TabularAnalysis!AI:AI,MATCH(A16,Results_TabularAnalysis!A:A,0))),0,INDEX(Results_TabularAnalysis!AI:AI,MATCH(A16,Results_TabularAnalysis!A:A,0)))</f>
        <v>0</v>
      </c>
      <c r="EH16" s="35">
        <f>IF(ISERROR(INDEX(Results_TabularAnalysis!AJ:AJ,MATCH(A16,Results_TabularAnalysis!A:A,0))),0,INDEX(Results_TabularAnalysis!AJ:AJ,MATCH(A16,Results_TabularAnalysis!A:A,0)))</f>
        <v>0</v>
      </c>
      <c r="EI16" s="35">
        <v>15</v>
      </c>
      <c r="EJ16" s="36" t="str">
        <f t="shared" si="29"/>
        <v/>
      </c>
      <c r="EK16" s="37">
        <f t="shared" si="158"/>
        <v>0</v>
      </c>
      <c r="EL16" s="37">
        <f t="shared" si="159"/>
        <v>0</v>
      </c>
      <c r="EM16" s="37">
        <f t="shared" si="160"/>
        <v>0</v>
      </c>
      <c r="EN16" s="37">
        <f t="shared" si="161"/>
        <v>0</v>
      </c>
      <c r="EO16" s="37">
        <f t="shared" si="162"/>
        <v>0</v>
      </c>
      <c r="EP16" s="37">
        <f t="shared" si="163"/>
        <v>0</v>
      </c>
      <c r="EQ16" s="37">
        <f t="shared" si="164"/>
        <v>0</v>
      </c>
      <c r="ER16" s="44">
        <f t="shared" si="165"/>
        <v>0</v>
      </c>
      <c r="ES16" s="33">
        <f t="shared" si="166"/>
        <v>15</v>
      </c>
      <c r="ET16" s="33">
        <f t="shared" si="30"/>
        <v>1.7389999999999999</v>
      </c>
      <c r="EU16" s="33">
        <f t="shared" si="167"/>
        <v>1</v>
      </c>
      <c r="EV16" s="33">
        <f t="shared" si="168"/>
        <v>1</v>
      </c>
      <c r="EW16" s="70">
        <f t="shared" si="169"/>
        <v>0</v>
      </c>
      <c r="EX16" s="33">
        <f>IF(ISERROR(INDEX(Results_TabularAnalysis!AL:AL,MATCH(A16,Results_TabularAnalysis!A:A,0))),0,INDEX(Results_TabularAnalysis!AL:AL,MATCH(A16,Results_TabularAnalysis!A:A,0)))</f>
        <v>0</v>
      </c>
      <c r="EY16" s="33">
        <f>IF(ISERROR(INDEX(Results_TabularAnalysis!AM:AM,MATCH(A16,Results_TabularAnalysis!A:A,0))),0,INDEX(Results_TabularAnalysis!AM:AM,MATCH(A16,Results_TabularAnalysis!A:A,0)))</f>
        <v>0</v>
      </c>
      <c r="EZ16" s="33">
        <f>IF(ISERROR(INDEX(Results_TabularAnalysis!AN:AN,MATCH(A16,Results_TabularAnalysis!A:A,0))),0,INDEX(Results_TabularAnalysis!AN:AN,MATCH(A16,Results_TabularAnalysis!A:A,0)))</f>
        <v>0</v>
      </c>
      <c r="FA16" s="33">
        <f>IF(ISERROR(INDEX(Results_TabularAnalysis!AO:AO,MATCH(A16,Results_TabularAnalysis!A:A,0))),0,INDEX(Results_TabularAnalysis!AO:AO,MATCH(A16,Results_TabularAnalysis!A:A,0)))</f>
        <v>0</v>
      </c>
      <c r="FB16" s="33">
        <f>IF(ISERROR(INDEX(Results_TabularAnalysis!AP:AP,MATCH(A16,Results_TabularAnalysis!A:A,0))),0,INDEX(Results_TabularAnalysis!AP:AP,MATCH(A16,Results_TabularAnalysis!A:A,0)))</f>
        <v>0</v>
      </c>
      <c r="FC16" s="33">
        <f>IF(ISERROR(INDEX(Results_TabularAnalysis!AQ:AQ,MATCH(A16,Results_TabularAnalysis!A:A,0))),0,INDEX(Results_TabularAnalysis!AQ:AQ,MATCH(A16,Results_TabularAnalysis!A:A,0)))</f>
        <v>0</v>
      </c>
      <c r="FD16" s="33">
        <v>15</v>
      </c>
      <c r="FE16" s="32" t="str">
        <f t="shared" si="31"/>
        <v/>
      </c>
      <c r="FF16" s="43">
        <f t="shared" si="170"/>
        <v>0</v>
      </c>
      <c r="FG16" s="43">
        <f t="shared" si="171"/>
        <v>0</v>
      </c>
      <c r="FH16" s="43">
        <f t="shared" si="172"/>
        <v>0</v>
      </c>
      <c r="FI16" s="43">
        <f t="shared" si="173"/>
        <v>0</v>
      </c>
      <c r="FJ16" s="43">
        <f t="shared" si="174"/>
        <v>0</v>
      </c>
      <c r="FK16" s="43">
        <f t="shared" si="175"/>
        <v>0</v>
      </c>
      <c r="FL16" s="47">
        <f t="shared" si="176"/>
        <v>0</v>
      </c>
      <c r="FM16" s="35">
        <f t="shared" si="177"/>
        <v>15</v>
      </c>
      <c r="FN16" s="35">
        <f t="shared" si="32"/>
        <v>1.7389999999999999</v>
      </c>
      <c r="FO16" s="35">
        <f t="shared" si="178"/>
        <v>1</v>
      </c>
      <c r="FP16" s="35">
        <f t="shared" si="179"/>
        <v>1</v>
      </c>
      <c r="FQ16" s="35">
        <f>IF(ISERROR(INDEX(Results_TabularAnalysis!AS:AS,MATCH(A16,Results_TabularAnalysis!A:A,0))),0,INDEX(Results_TabularAnalysis!AS:AS,MATCH(A16,Results_TabularAnalysis!A:A,0)))</f>
        <v>0</v>
      </c>
      <c r="FR16" s="35">
        <f>IF(ISERROR(INDEX(Results_TabularAnalysis!AT:AT,MATCH(A16,Results_TabularAnalysis!A:A,0))),0,INDEX(Results_TabularAnalysis!AT:AT,MATCH(A16,Results_TabularAnalysis!A:A,0)))</f>
        <v>0</v>
      </c>
      <c r="FS16" s="35">
        <f>IF(ISERROR(INDEX(Results_TabularAnalysis!AU:AU,MATCH(A16,Results_TabularAnalysis!A:A,0))),0,INDEX(Results_TabularAnalysis!AU:AU,MATCH(A16,Results_TabularAnalysis!A:A,0)))</f>
        <v>0</v>
      </c>
      <c r="FT16" s="35">
        <f>IF(ISERROR(INDEX(Results_TabularAnalysis!AV:AV,MATCH(A16,Results_TabularAnalysis!A:A,0))),0,INDEX(Results_TabularAnalysis!AV:AV,MATCH(A16,Results_TabularAnalysis!A:A,0)))</f>
        <v>0</v>
      </c>
      <c r="FU16" s="35">
        <f>IF(ISERROR(INDEX(Results_TabularAnalysis!AW:AW,MATCH(A16,Results_TabularAnalysis!A:A,0))),0,INDEX(Results_TabularAnalysis!AW:AW,MATCH(A16,Results_TabularAnalysis!A:A,0)))</f>
        <v>0</v>
      </c>
      <c r="FV16" s="35">
        <v>15</v>
      </c>
      <c r="FW16" s="36" t="str">
        <f t="shared" si="33"/>
        <v/>
      </c>
      <c r="FX16" s="37">
        <f t="shared" si="180"/>
        <v>0</v>
      </c>
      <c r="FY16" s="37">
        <f t="shared" si="181"/>
        <v>0</v>
      </c>
      <c r="FZ16" s="37">
        <f t="shared" si="182"/>
        <v>0</v>
      </c>
      <c r="GA16" s="37">
        <f t="shared" si="183"/>
        <v>0</v>
      </c>
      <c r="GB16" s="37">
        <f t="shared" si="184"/>
        <v>0</v>
      </c>
      <c r="GC16" s="49">
        <f t="shared" si="185"/>
        <v>0</v>
      </c>
      <c r="GD16" s="38">
        <f t="shared" si="186"/>
        <v>15</v>
      </c>
      <c r="GE16" s="38">
        <f t="shared" si="34"/>
        <v>1.7389999999999999</v>
      </c>
      <c r="GF16" s="38">
        <f t="shared" si="187"/>
        <v>1</v>
      </c>
      <c r="GG16" s="38">
        <f t="shared" si="188"/>
        <v>1</v>
      </c>
      <c r="GH16" s="33">
        <f>IF(ISERROR(INDEX(Results_TabularAnalysis!AY:AY,MATCH(A16,Results_TabularAnalysis!A:A,0))),0,INDEX(Results_TabularAnalysis!AY:AY,MATCH(A16,Results_TabularAnalysis!A:A,0)))</f>
        <v>0</v>
      </c>
      <c r="GI16" s="33">
        <f>IF(ISERROR(INDEX(Results_TabularAnalysis!AZ:AZ,MATCH(A16,Results_TabularAnalysis!A:A,0))),0,INDEX(Results_TabularAnalysis!AZ:AZ,MATCH(A16,Results_TabularAnalysis!A:A,0)))</f>
        <v>0</v>
      </c>
      <c r="GJ16" s="33">
        <f>IF(ISERROR(INDEX(Results_TabularAnalysis!BA:BA,MATCH(A16,Results_TabularAnalysis!A:A,0))),0,INDEX(Results_TabularAnalysis!BA:BA,MATCH(A16,Results_TabularAnalysis!A:A,0)))</f>
        <v>0</v>
      </c>
      <c r="GK16" s="33">
        <f>IF(ISERROR(INDEX(Results_TabularAnalysis!BB:BB,MATCH(A16,Results_TabularAnalysis!A:A,0))),0,INDEX(Results_TabularAnalysis!BB:BB,MATCH(A16,Results_TabularAnalysis!A:A,0)))</f>
        <v>0</v>
      </c>
      <c r="GL16" s="33">
        <f>IF(ISERROR(INDEX(Results_TabularAnalysis!BC:BC,MATCH(A16,Results_TabularAnalysis!A:A,0))),0,INDEX(Results_TabularAnalysis!BC:BC,MATCH(A16,Results_TabularAnalysis!A:A,0)))</f>
        <v>0</v>
      </c>
      <c r="GM16" s="33">
        <v>15</v>
      </c>
      <c r="GN16" s="32" t="str">
        <f t="shared" si="35"/>
        <v/>
      </c>
      <c r="GO16" s="43">
        <f t="shared" si="189"/>
        <v>0</v>
      </c>
      <c r="GP16" s="43">
        <f t="shared" si="190"/>
        <v>0</v>
      </c>
      <c r="GQ16" s="43">
        <f t="shared" si="191"/>
        <v>0</v>
      </c>
      <c r="GR16" s="43">
        <f t="shared" si="192"/>
        <v>0</v>
      </c>
      <c r="GS16" s="43">
        <f t="shared" si="193"/>
        <v>0</v>
      </c>
      <c r="GT16" s="48">
        <f t="shared" si="194"/>
        <v>0</v>
      </c>
      <c r="GU16" s="35">
        <f t="shared" si="195"/>
        <v>15</v>
      </c>
      <c r="GV16" s="35">
        <f t="shared" si="36"/>
        <v>1.7389999999999999</v>
      </c>
      <c r="GW16" s="35">
        <f t="shared" si="196"/>
        <v>1</v>
      </c>
      <c r="GX16" s="35">
        <f t="shared" si="197"/>
        <v>1</v>
      </c>
      <c r="GY16" s="35">
        <f>IF(ISERROR(INDEX(Results_TabularAnalysis!BE:BE,MATCH(A16,Results_TabularAnalysis!A:A,0))),0,INDEX(Results_TabularAnalysis!BE:BE,MATCH(A16,Results_TabularAnalysis!A:A,0)))</f>
        <v>0</v>
      </c>
      <c r="GZ16" s="35">
        <f>IF(ISERROR(INDEX(Results_TabularAnalysis!BF:BF,MATCH(A16,Results_TabularAnalysis!A:A,0))),0,INDEX(Results_TabularAnalysis!BF:BF,MATCH(A16,Results_TabularAnalysis!A:A,0)))</f>
        <v>0</v>
      </c>
      <c r="HA16" s="35">
        <f>IF(ISERROR(INDEX(Results_TabularAnalysis!BG:BG,MATCH(A16,Results_TabularAnalysis!A:A,0))),0,INDEX(Results_TabularAnalysis!BG:BG,MATCH(A16,Results_TabularAnalysis!A:A,0)))</f>
        <v>0</v>
      </c>
      <c r="HB16" s="35">
        <f>IF(ISERROR(INDEX(Results_TabularAnalysis!BH:BH,MATCH(A16,Results_TabularAnalysis!A:A,0))),0,INDEX(Results_TabularAnalysis!BH:BH,MATCH(A16,Results_TabularAnalysis!A:A,0)))</f>
        <v>0</v>
      </c>
      <c r="HC16" s="35">
        <f>IF(ISERROR(INDEX(Results_TabularAnalysis!BI:BI,MATCH(A16,Results_TabularAnalysis!A:A,0))),0,INDEX(Results_TabularAnalysis!BI:BI,MATCH(A16,Results_TabularAnalysis!A:A,0)))</f>
        <v>0</v>
      </c>
      <c r="HD16" s="35">
        <v>15</v>
      </c>
      <c r="HE16" s="36" t="str">
        <f t="shared" si="37"/>
        <v/>
      </c>
      <c r="HF16" s="37">
        <f t="shared" si="198"/>
        <v>0</v>
      </c>
      <c r="HG16" s="37">
        <f t="shared" si="199"/>
        <v>0</v>
      </c>
      <c r="HH16" s="37">
        <f t="shared" si="200"/>
        <v>0</v>
      </c>
      <c r="HI16" s="37">
        <f t="shared" si="201"/>
        <v>0</v>
      </c>
      <c r="HJ16" s="37">
        <f t="shared" si="202"/>
        <v>0</v>
      </c>
      <c r="HK16" s="50">
        <f t="shared" si="203"/>
        <v>0</v>
      </c>
      <c r="HL16" s="38">
        <f t="shared" si="204"/>
        <v>15</v>
      </c>
      <c r="HM16" s="38">
        <f t="shared" si="38"/>
        <v>1.7389999999999999</v>
      </c>
      <c r="HN16" s="38">
        <f t="shared" si="205"/>
        <v>1</v>
      </c>
      <c r="HO16" s="38">
        <f t="shared" si="206"/>
        <v>1</v>
      </c>
      <c r="HP16" s="33">
        <f>IF(ISERROR(INDEX(Results_TabularAnalysis!BK:BK,MATCH(A16,Results_TabularAnalysis!A:A,0))),0,INDEX(Results_TabularAnalysis!BK:BK,MATCH(A16,Results_TabularAnalysis!A:A,0)))</f>
        <v>0</v>
      </c>
      <c r="HQ16" s="33">
        <f>IF(ISERROR(INDEX(Results_TabularAnalysis!BL:BL,MATCH(A16,Results_TabularAnalysis!A:A,0))),0,INDEX(Results_TabularAnalysis!BL:BL,MATCH(A16,Results_TabularAnalysis!A:A,0)))</f>
        <v>0</v>
      </c>
      <c r="HR16" s="33">
        <f>IF(ISERROR(INDEX(Results_TabularAnalysis!BM:BM,MATCH(A16,Results_TabularAnalysis!A:A,0))),0,INDEX(Results_TabularAnalysis!BM:BM,MATCH(A16,Results_TabularAnalysis!A:A,0)))</f>
        <v>0</v>
      </c>
      <c r="HS16" s="33">
        <f>IF(ISERROR(INDEX(Results_TabularAnalysis!BN:BN,MATCH(A16,Results_TabularAnalysis!A:A,0))),0,INDEX(Results_TabularAnalysis!BN:BN,MATCH(A16,Results_TabularAnalysis!A:A,0)))</f>
        <v>0</v>
      </c>
      <c r="HT16" s="33">
        <f>IF(ISERROR(INDEX(Results_TabularAnalysis!BO:BO,MATCH(A16,Results_TabularAnalysis!A:A,0))),0,INDEX(Results_TabularAnalysis!BO:BO,MATCH(A16,Results_TabularAnalysis!A:A,0)))</f>
        <v>0</v>
      </c>
      <c r="HU16" s="33">
        <v>15</v>
      </c>
      <c r="HV16" s="32" t="str">
        <f t="shared" si="39"/>
        <v/>
      </c>
      <c r="HW16" s="43">
        <f t="shared" si="207"/>
        <v>0</v>
      </c>
      <c r="HX16" s="43">
        <f t="shared" si="208"/>
        <v>0</v>
      </c>
      <c r="HY16" s="43">
        <f t="shared" si="209"/>
        <v>0</v>
      </c>
      <c r="HZ16" s="43">
        <f t="shared" si="210"/>
        <v>0</v>
      </c>
      <c r="IA16" s="43">
        <f t="shared" si="211"/>
        <v>0</v>
      </c>
      <c r="IB16" s="48">
        <f t="shared" si="212"/>
        <v>0</v>
      </c>
      <c r="IC16" s="35">
        <f t="shared" si="213"/>
        <v>15</v>
      </c>
      <c r="ID16" s="35">
        <f t="shared" si="40"/>
        <v>1.7389999999999999</v>
      </c>
      <c r="IE16" s="35">
        <f t="shared" si="214"/>
        <v>1</v>
      </c>
      <c r="IF16" s="35">
        <f t="shared" si="215"/>
        <v>1</v>
      </c>
      <c r="IG16" s="35">
        <f>IF(ISERROR(INDEX(Results_TabularAnalysis!BQ:BQ,MATCH(A16,Results_TabularAnalysis!A:A,0))),0,INDEX(Results_TabularAnalysis!BQ:BQ,MATCH(A16,Results_TabularAnalysis!A:A,0)))</f>
        <v>0</v>
      </c>
      <c r="IH16" s="35">
        <f>IF(ISERROR(INDEX(Results_TabularAnalysis!BR:BR,MATCH(A16,Results_TabularAnalysis!A:A,0))),0,INDEX(Results_TabularAnalysis!BR:BR,MATCH(A16,Results_TabularAnalysis!A:A,0)))</f>
        <v>0</v>
      </c>
      <c r="II16" s="35">
        <f>IF(ISERROR(INDEX(Results_TabularAnalysis!BS:BS,MATCH(A16,Results_TabularAnalysis!A:A,0))),0,INDEX(Results_TabularAnalysis!BS:BS,MATCH(A16,Results_TabularAnalysis!A:A,0)))</f>
        <v>0</v>
      </c>
      <c r="IJ16" s="35">
        <f>IF(ISERROR(INDEX(Results_TabularAnalysis!BT:BT,MATCH(A16,Results_TabularAnalysis!A:A,0))),0,INDEX(Results_TabularAnalysis!BT:BT,MATCH(A16,Results_TabularAnalysis!A:A,0)))</f>
        <v>0</v>
      </c>
      <c r="IK16" s="35">
        <f>IF(ISERROR(INDEX(Results_TabularAnalysis!BU:BU,MATCH(A16,Results_TabularAnalysis!A:A,0))),0,INDEX(Results_TabularAnalysis!BU:BU,MATCH(A16,Results_TabularAnalysis!A:A,0)))</f>
        <v>0</v>
      </c>
      <c r="IL16" s="35">
        <v>15</v>
      </c>
      <c r="IM16" s="36" t="str">
        <f t="shared" si="41"/>
        <v/>
      </c>
      <c r="IN16" s="37">
        <f t="shared" si="216"/>
        <v>0</v>
      </c>
      <c r="IO16" s="37">
        <f t="shared" si="217"/>
        <v>0</v>
      </c>
      <c r="IP16" s="37">
        <f t="shared" si="218"/>
        <v>0</v>
      </c>
      <c r="IQ16" s="37">
        <f t="shared" si="219"/>
        <v>0</v>
      </c>
      <c r="IR16" s="37">
        <f t="shared" si="220"/>
        <v>0</v>
      </c>
      <c r="IS16" s="50">
        <f t="shared" si="221"/>
        <v>0</v>
      </c>
      <c r="IT16" s="38">
        <f t="shared" si="222"/>
        <v>15</v>
      </c>
      <c r="IU16" s="38">
        <f t="shared" si="42"/>
        <v>1.7389999999999999</v>
      </c>
      <c r="IV16" s="38">
        <f t="shared" si="223"/>
        <v>1</v>
      </c>
      <c r="IW16" s="38">
        <f t="shared" si="224"/>
        <v>1</v>
      </c>
      <c r="IX16" s="33">
        <f>IF(ISERROR(INDEX(Results_TabularAnalysis!BW:BW,MATCH(A16,Results_TabularAnalysis!A:A,0))),0,INDEX(Results_TabularAnalysis!BW:BW,MATCH(A16,Results_TabularAnalysis!A:A,0)))</f>
        <v>0</v>
      </c>
      <c r="IY16" s="33">
        <f>IF(ISERROR(INDEX(Results_TabularAnalysis!BX:BX,MATCH(A16,Results_TabularAnalysis!A:A,0))),0,INDEX(Results_TabularAnalysis!BX:BX,MATCH(A16,Results_TabularAnalysis!A:A,0)))</f>
        <v>0</v>
      </c>
      <c r="IZ16" s="33">
        <f>IF(ISERROR(INDEX(Results_TabularAnalysis!BY:BY,MATCH(A16,Results_TabularAnalysis!A:A,0))),0,INDEX(Results_TabularAnalysis!BY:BY,MATCH(A16,Results_TabularAnalysis!A:A,0)))</f>
        <v>0</v>
      </c>
      <c r="JA16" s="33">
        <f>IF(ISERROR(INDEX(Results_TabularAnalysis!BZ:BZ,MATCH(A16,Results_TabularAnalysis!A:A,0))),0,INDEX(Results_TabularAnalysis!BZ:BZ,MATCH(A16,Results_TabularAnalysis!A:A,0)))</f>
        <v>0</v>
      </c>
      <c r="JB16" s="33">
        <f>IF(ISERROR(INDEX(Results_TabularAnalysis!CA:CA,MATCH(A16,Results_TabularAnalysis!A:A,0))),0,INDEX(Results_TabularAnalysis!CA:CA,MATCH(A16,Results_TabularAnalysis!A:A,0)))</f>
        <v>0</v>
      </c>
      <c r="JC16" s="33">
        <v>15</v>
      </c>
      <c r="JD16" s="51" t="str">
        <f t="shared" si="43"/>
        <v/>
      </c>
      <c r="JE16" s="52">
        <f t="shared" si="225"/>
        <v>0</v>
      </c>
      <c r="JF16" s="52">
        <f t="shared" si="226"/>
        <v>0</v>
      </c>
      <c r="JG16" s="52">
        <f t="shared" si="227"/>
        <v>0</v>
      </c>
      <c r="JH16" s="52">
        <f t="shared" si="228"/>
        <v>0</v>
      </c>
      <c r="JI16" s="52">
        <f t="shared" si="229"/>
        <v>0</v>
      </c>
      <c r="JJ16" s="53">
        <f t="shared" si="230"/>
        <v>0</v>
      </c>
      <c r="JK16" s="35">
        <f t="shared" si="231"/>
        <v>15</v>
      </c>
      <c r="JL16" s="35">
        <f t="shared" si="44"/>
        <v>1.7389999999999999</v>
      </c>
      <c r="JM16" s="35">
        <f t="shared" si="232"/>
        <v>1</v>
      </c>
      <c r="JN16" s="35">
        <f t="shared" si="233"/>
        <v>1</v>
      </c>
      <c r="JO16" s="35">
        <f>IF(ISERROR(INDEX(Results_TabularAnalysis!CC:CC,MATCH(A16,Results_TabularAnalysis!A:A,0))),0,INDEX(Results_TabularAnalysis!CC:CC,MATCH(A16,Results_TabularAnalysis!A:A,0)))</f>
        <v>0</v>
      </c>
      <c r="JP16" s="35">
        <f>IF(ISERROR(INDEX(Results_TabularAnalysis!CD:CD,MATCH(A16,Results_TabularAnalysis!A:A,0))),0,INDEX(Results_TabularAnalysis!CD:CD,MATCH(A16,Results_TabularAnalysis!A:A,0)))</f>
        <v>0</v>
      </c>
      <c r="JQ16" s="35">
        <f>IF(ISERROR(INDEX(Results_TabularAnalysis!CE:CE,MATCH(A16,Results_TabularAnalysis!A:A,0))),0,INDEX(Results_TabularAnalysis!CE:CE,MATCH(A16,Results_TabularAnalysis!A:A,0)))</f>
        <v>0</v>
      </c>
      <c r="JR16" s="35">
        <f>IF(ISERROR(INDEX(Results_TabularAnalysis!CF:CF,MATCH(A16,Results_TabularAnalysis!A:A,0))),0,INDEX(Results_TabularAnalysis!CF:CF,MATCH(A16,Results_TabularAnalysis!A:A,0)))</f>
        <v>0</v>
      </c>
      <c r="JS16" s="35">
        <f>IF(ISERROR(INDEX(Results_TabularAnalysis!CG:CG,MATCH(A16,Results_TabularAnalysis!A:A,0))),0,INDEX(Results_TabularAnalysis!CG:CG,MATCH(A16,Results_TabularAnalysis!A:A,0)))</f>
        <v>0</v>
      </c>
      <c r="JT16" s="35">
        <v>15</v>
      </c>
      <c r="JU16" s="36" t="str">
        <f t="shared" si="45"/>
        <v/>
      </c>
      <c r="JV16" s="37">
        <f t="shared" si="234"/>
        <v>0</v>
      </c>
      <c r="JW16" s="37">
        <f t="shared" si="235"/>
        <v>0</v>
      </c>
      <c r="JX16" s="37">
        <f t="shared" si="236"/>
        <v>0</v>
      </c>
      <c r="JY16" s="37">
        <f t="shared" si="237"/>
        <v>0</v>
      </c>
      <c r="JZ16" s="37">
        <f t="shared" si="238"/>
        <v>0</v>
      </c>
      <c r="KA16" s="50">
        <f t="shared" si="239"/>
        <v>0</v>
      </c>
      <c r="KB16" s="38">
        <f t="shared" si="240"/>
        <v>15</v>
      </c>
      <c r="KC16" s="38">
        <f t="shared" si="46"/>
        <v>1.7389999999999999</v>
      </c>
      <c r="KD16" s="38">
        <f t="shared" si="241"/>
        <v>1</v>
      </c>
      <c r="KE16" s="38">
        <f t="shared" si="242"/>
        <v>1</v>
      </c>
      <c r="KF16" s="33">
        <f>IF(ISERROR(INDEX(Results_TabularAnalysis!CI:CI,MATCH(A16,Results_TabularAnalysis!A:A,0))),0,INDEX(Results_TabularAnalysis!CI:CI,MATCH(A16,Results_TabularAnalysis!A:A,0)))</f>
        <v>0</v>
      </c>
      <c r="KG16" s="33">
        <f>IF(ISERROR(INDEX(Results_TabularAnalysis!CJ:CJ,MATCH(A16,Results_TabularAnalysis!A:A,0))),0,INDEX(Results_TabularAnalysis!CJ:CJ,MATCH(A16,Results_TabularAnalysis!A:A,0)))</f>
        <v>0</v>
      </c>
      <c r="KH16" s="33">
        <f>IF(ISERROR(INDEX(Results_TabularAnalysis!CK:CK,MATCH(A16,Results_TabularAnalysis!A:A,0))),0,INDEX(Results_TabularAnalysis!CK:CK,MATCH(A16,Results_TabularAnalysis!A:A,0)))</f>
        <v>0</v>
      </c>
      <c r="KI16" s="33">
        <f>IF(ISERROR(INDEX(Results_TabularAnalysis!CL:CL,MATCH(A16,Results_TabularAnalysis!A:A,0))),0,INDEX(Results_TabularAnalysis!CL:CL,MATCH(A16,Results_TabularAnalysis!A:A,0)))</f>
        <v>0</v>
      </c>
      <c r="KJ16" s="33">
        <f>IF(ISERROR(INDEX(Results_TabularAnalysis!CM:CM,MATCH(A16,Results_TabularAnalysis!A:A,0))),0,INDEX(Results_TabularAnalysis!CM:CM,MATCH(A16,Results_TabularAnalysis!A:A,0)))</f>
        <v>0</v>
      </c>
      <c r="KK16" s="33">
        <v>15</v>
      </c>
      <c r="KL16" s="51" t="str">
        <f t="shared" si="47"/>
        <v/>
      </c>
      <c r="KM16" s="52">
        <f t="shared" si="243"/>
        <v>0</v>
      </c>
      <c r="KN16" s="52">
        <f t="shared" si="244"/>
        <v>0</v>
      </c>
      <c r="KO16" s="52">
        <f t="shared" si="245"/>
        <v>0</v>
      </c>
      <c r="KP16" s="52">
        <f t="shared" si="246"/>
        <v>0</v>
      </c>
      <c r="KQ16" s="52">
        <f t="shared" si="247"/>
        <v>0</v>
      </c>
      <c r="KR16" s="53">
        <f t="shared" si="248"/>
        <v>0</v>
      </c>
      <c r="KS16" s="35">
        <f t="shared" si="249"/>
        <v>15</v>
      </c>
      <c r="KT16" s="35">
        <f t="shared" si="48"/>
        <v>1.7389999999999999</v>
      </c>
      <c r="KU16" s="35">
        <f t="shared" si="250"/>
        <v>1</v>
      </c>
      <c r="KV16" s="35">
        <f t="shared" si="251"/>
        <v>1</v>
      </c>
      <c r="KW16" s="71">
        <f>IF(ISERROR(INDEX(Results_TabularAnalysis!CO:CO,MATCH(A16,Results_TabularAnalysis!A:A,0))),0,INDEX(Results_TabularAnalysis!CO:CO,MATCH(A16,Results_TabularAnalysis!A:A,0)))</f>
        <v>0</v>
      </c>
      <c r="KX16" s="71">
        <f>IF(ISERROR(INDEX(Results_TabularAnalysis!CP:CP,MATCH(A16,Results_TabularAnalysis!A:A,0))),0,INDEX(Results_TabularAnalysis!CP:CP,MATCH(A16,Results_TabularAnalysis!A:A,0)))</f>
        <v>0</v>
      </c>
      <c r="KY16" s="71">
        <f>IF(ISERROR(INDEX(Results_TabularAnalysis!CQ:CQ,MATCH(A16,Results_TabularAnalysis!A:A,0))),0,INDEX(Results_TabularAnalysis!CQ:CQ,MATCH(A16,Results_TabularAnalysis!A:A,0)))</f>
        <v>0</v>
      </c>
      <c r="KZ16" s="71">
        <f>IF(ISERROR(INDEX(Results_TabularAnalysis!CR:CR,MATCH(A16,Results_TabularAnalysis!A:A,0))),0,INDEX(Results_TabularAnalysis!CR:CR,MATCH(A16,Results_TabularAnalysis!A:A,0)))</f>
        <v>0</v>
      </c>
      <c r="LA16" s="71">
        <f>IF(ISERROR(INDEX(Results_TabularAnalysis!CS:CS,MATCH(A16,Results_TabularAnalysis!A:A,0))),0,INDEX(Results_TabularAnalysis!CS:CS,MATCH(A16,Results_TabularAnalysis!A:A,0)))</f>
        <v>0</v>
      </c>
      <c r="LB16" s="35">
        <v>15</v>
      </c>
      <c r="LC16" s="36" t="str">
        <f t="shared" si="49"/>
        <v/>
      </c>
      <c r="LD16" s="37">
        <f t="shared" si="50"/>
        <v>0</v>
      </c>
      <c r="LE16" s="37">
        <f t="shared" si="51"/>
        <v>0</v>
      </c>
      <c r="LF16" s="37">
        <f t="shared" si="52"/>
        <v>0</v>
      </c>
      <c r="LG16" s="37">
        <f t="shared" si="53"/>
        <v>0</v>
      </c>
      <c r="LH16" s="37">
        <f t="shared" si="54"/>
        <v>0</v>
      </c>
      <c r="LI16" s="50">
        <f t="shared" si="252"/>
        <v>0</v>
      </c>
      <c r="LJ16" s="38">
        <f t="shared" si="253"/>
        <v>15</v>
      </c>
      <c r="LK16" s="38">
        <f t="shared" si="55"/>
        <v>1.7389999999999999</v>
      </c>
      <c r="LL16" s="38">
        <f t="shared" si="254"/>
        <v>1</v>
      </c>
      <c r="LM16" s="38">
        <f t="shared" si="255"/>
        <v>1</v>
      </c>
      <c r="LN16" s="38">
        <f>IF(ISERROR(INDEX(Results_TabularAnalysis!CU:CU,MATCH(A16,Results_TabularAnalysis!A:A,0))),0,INDEX(Results_TabularAnalysis!CU:CU,MATCH(A16,Results_TabularAnalysis!A:A,0)))</f>
        <v>0</v>
      </c>
      <c r="LO16" s="33">
        <v>15</v>
      </c>
      <c r="LP16" s="51" t="str">
        <f t="shared" si="56"/>
        <v/>
      </c>
      <c r="LQ16" s="52">
        <f t="shared" si="57"/>
        <v>0</v>
      </c>
      <c r="LR16" s="35">
        <f t="shared" si="256"/>
        <v>15</v>
      </c>
      <c r="LS16" s="35">
        <f t="shared" si="58"/>
        <v>1.7389999999999999</v>
      </c>
      <c r="LT16" s="35">
        <f t="shared" si="257"/>
        <v>1</v>
      </c>
      <c r="LU16" s="35">
        <f t="shared" si="258"/>
        <v>1</v>
      </c>
      <c r="LV16" s="35">
        <f>IF(ISERROR(INDEX(Results_TabularAnalysis!CV:CV,MATCH(A16,Results_TabularAnalysis!A:A,0))),0,INDEX(Results_TabularAnalysis!CV:CV,MATCH(A16,Results_TabularAnalysis!A:A,0)))</f>
        <v>0</v>
      </c>
      <c r="LW16" s="35">
        <v>15</v>
      </c>
      <c r="LX16" s="36" t="str">
        <f t="shared" si="59"/>
        <v/>
      </c>
      <c r="LY16" s="37">
        <f t="shared" si="259"/>
        <v>0</v>
      </c>
      <c r="LZ16" s="38">
        <f t="shared" si="260"/>
        <v>15</v>
      </c>
      <c r="MA16" s="38">
        <f t="shared" si="60"/>
        <v>1.7389999999999999</v>
      </c>
      <c r="MB16" s="38">
        <f t="shared" si="261"/>
        <v>1</v>
      </c>
      <c r="MC16" s="38">
        <f t="shared" si="262"/>
        <v>1</v>
      </c>
      <c r="MD16" s="33">
        <f>IF(ISERROR(INDEX(Results_TabularAnalysis!CW:CW,MATCH(A16,Results_TabularAnalysis!A:A,0))),0,INDEX(Results_TabularAnalysis!CW:CW,MATCH(A16,Results_TabularAnalysis!A:A,0)))</f>
        <v>0</v>
      </c>
      <c r="ME16" s="33">
        <v>15</v>
      </c>
      <c r="MF16" s="51" t="str">
        <f t="shared" si="61"/>
        <v/>
      </c>
      <c r="MG16" s="52">
        <f t="shared" si="263"/>
        <v>0</v>
      </c>
      <c r="MH16" s="35">
        <f t="shared" si="264"/>
        <v>15</v>
      </c>
      <c r="MI16" s="35">
        <f t="shared" si="62"/>
        <v>1.7389999999999999</v>
      </c>
      <c r="MJ16" s="35">
        <f t="shared" si="265"/>
        <v>1</v>
      </c>
      <c r="MK16" s="35">
        <f t="shared" si="266"/>
        <v>1</v>
      </c>
      <c r="ML16" s="35">
        <f>IF(ISERROR(INDEX(Results_TabularAnalysis!CX:CX,MATCH(A16,Results_TabularAnalysis!A:A,0))),0,INDEX(Results_TabularAnalysis!CX:CX,MATCH(A16,Results_TabularAnalysis!A:A,0)))</f>
        <v>0</v>
      </c>
      <c r="MM16" s="35">
        <v>15</v>
      </c>
      <c r="MN16" s="36" t="str">
        <f t="shared" si="63"/>
        <v/>
      </c>
      <c r="MO16" s="37">
        <f t="shared" si="267"/>
        <v>0</v>
      </c>
      <c r="MP16" s="38">
        <f t="shared" si="268"/>
        <v>15</v>
      </c>
      <c r="MQ16" s="38">
        <f t="shared" si="64"/>
        <v>1.7389999999999999</v>
      </c>
      <c r="MR16" s="38">
        <f t="shared" si="269"/>
        <v>1</v>
      </c>
      <c r="MS16" s="38">
        <f t="shared" si="270"/>
        <v>1</v>
      </c>
      <c r="MT16" s="33">
        <f>IF(ISERROR(INDEX(Results_TabularAnalysis!CY:CY,MATCH(A16,Results_TabularAnalysis!A:A,0))),0,INDEX(Results_TabularAnalysis!CY:CY,MATCH(A16,Results_TabularAnalysis!A:A,0)))</f>
        <v>0</v>
      </c>
      <c r="MU16" s="33">
        <v>15</v>
      </c>
      <c r="MV16" s="51" t="str">
        <f t="shared" si="65"/>
        <v/>
      </c>
      <c r="MW16" s="52">
        <f t="shared" si="271"/>
        <v>0</v>
      </c>
      <c r="MX16" s="35">
        <f t="shared" si="272"/>
        <v>15</v>
      </c>
      <c r="MY16" s="35">
        <f t="shared" si="66"/>
        <v>1.7389999999999999</v>
      </c>
      <c r="MZ16" s="35">
        <f t="shared" si="273"/>
        <v>1</v>
      </c>
      <c r="NA16" s="35">
        <f t="shared" si="274"/>
        <v>1</v>
      </c>
      <c r="NB16" s="35">
        <f>IF(ISERROR(INDEX(Results_TabularAnalysis!CZ:CZ,MATCH(A16,Results_TabularAnalysis!A:A,0))),0,INDEX(Results_TabularAnalysis!CZ:CZ,MATCH(A16,Results_TabularAnalysis!A:A,0)))</f>
        <v>0</v>
      </c>
      <c r="NC16" s="35">
        <v>15</v>
      </c>
      <c r="ND16" s="36" t="str">
        <f t="shared" si="67"/>
        <v/>
      </c>
      <c r="NE16" s="37">
        <f t="shared" si="275"/>
        <v>0</v>
      </c>
      <c r="NF16" s="38">
        <f t="shared" si="276"/>
        <v>15</v>
      </c>
      <c r="NG16" s="38">
        <f t="shared" si="68"/>
        <v>1.7389999999999999</v>
      </c>
      <c r="NH16" s="38">
        <f t="shared" si="277"/>
        <v>1</v>
      </c>
      <c r="NI16" s="38">
        <f t="shared" si="278"/>
        <v>1</v>
      </c>
      <c r="NJ16" s="54">
        <f>IF(ISERROR(INDEX(Results_TabularAnalysis!DD:DD,MATCH(A16,Results_TabularAnalysis!A:A,0))),0,INDEX(Results_TabularAnalysis!DD:DD,MATCH(A16,Results_TabularAnalysis!A:A,0)))</f>
        <v>0</v>
      </c>
      <c r="NK16" s="54">
        <f>IF(ISERROR(INDEX(Results_TabularAnalysis!DE:DE,MATCH(A16,Results_TabularAnalysis!A:A,0))),0,INDEX(Results_TabularAnalysis!DE:DE,MATCH(A16,Results_TabularAnalysis!A:A,0)))</f>
        <v>0</v>
      </c>
      <c r="NL16" s="54">
        <f>IF(ISERROR(INDEX(Results_TabularAnalysis!DF:DF,MATCH(A16,Results_TabularAnalysis!A:A,0))),0,INDEX(Results_TabularAnalysis!DF:DF,MATCH(A16,Results_TabularAnalysis!A:A,0)))</f>
        <v>0</v>
      </c>
      <c r="NM16" s="54">
        <f>IF(ISERROR(INDEX(Results_TabularAnalysis!DG:DG,MATCH(A16,Results_TabularAnalysis!A:A,0))),0,INDEX(Results_TabularAnalysis!DG:DG,MATCH(A16,Results_TabularAnalysis!A:A,0)))</f>
        <v>0</v>
      </c>
      <c r="NN16" s="54">
        <f>IF(ISERROR(INDEX(Results_TabularAnalysis!DH:DH,MATCH(A16,Results_TabularAnalysis!A:A,0))),0,INDEX(Results_TabularAnalysis!DH:DH,MATCH(A16,Results_TabularAnalysis!A:A,0)))</f>
        <v>0</v>
      </c>
      <c r="NO16" s="33">
        <v>15</v>
      </c>
      <c r="NP16" s="32" t="str">
        <f t="shared" si="69"/>
        <v/>
      </c>
      <c r="NQ16" s="43">
        <f t="shared" si="279"/>
        <v>0</v>
      </c>
      <c r="NR16" s="43">
        <f t="shared" si="280"/>
        <v>0</v>
      </c>
      <c r="NS16" s="43">
        <f t="shared" si="281"/>
        <v>0</v>
      </c>
      <c r="NT16" s="43">
        <f t="shared" si="282"/>
        <v>0</v>
      </c>
      <c r="NU16" s="43">
        <f t="shared" si="283"/>
        <v>0</v>
      </c>
      <c r="NV16" s="55">
        <f t="shared" si="284"/>
        <v>0</v>
      </c>
      <c r="NW16" s="35">
        <f t="shared" si="285"/>
        <v>15</v>
      </c>
      <c r="NX16" s="35">
        <f t="shared" si="70"/>
        <v>1.7389999999999999</v>
      </c>
      <c r="NY16" s="35">
        <f t="shared" si="286"/>
        <v>1</v>
      </c>
      <c r="NZ16" s="35">
        <f t="shared" si="287"/>
        <v>1</v>
      </c>
      <c r="OA16" s="35">
        <f>IF(ISERROR(INDEX(Results_TabularAnalysis!DI:DI,MATCH(A16,Results_TabularAnalysis!A:A,0))),0,INDEX(Results_TabularAnalysis!DI:DI,MATCH(A16,Results_TabularAnalysis!A:A,0)))</f>
        <v>0</v>
      </c>
      <c r="OB16" s="35">
        <v>15</v>
      </c>
      <c r="OC16" s="36" t="str">
        <f t="shared" si="71"/>
        <v/>
      </c>
      <c r="OD16" s="56">
        <f t="shared" si="288"/>
        <v>0</v>
      </c>
      <c r="OE16" s="38">
        <f t="shared" si="289"/>
        <v>15</v>
      </c>
      <c r="OF16" s="38">
        <f t="shared" si="72"/>
        <v>1.7389999999999999</v>
      </c>
      <c r="OG16" s="38">
        <f t="shared" si="290"/>
        <v>1</v>
      </c>
      <c r="OH16" s="38">
        <f t="shared" si="291"/>
        <v>1</v>
      </c>
      <c r="OI16" s="33">
        <f>IF(ISERROR(INDEX(Results_TabularAnalysis!DL:DL,MATCH(A16,Results_TabularAnalysis!A:A,0))),0,INDEX(Results_TabularAnalysis!DL:DL,MATCH(A16,Results_TabularAnalysis!A:A,0)))</f>
        <v>0</v>
      </c>
      <c r="OJ16" s="33">
        <f>IF(ISERROR(INDEX(Results_TabularAnalysis!DM:DM,MATCH(A16,Results_TabularAnalysis!A:A,0))),0,INDEX(Results_TabularAnalysis!DM:DM,MATCH(A16,Results_TabularAnalysis!A:A,0)))</f>
        <v>0</v>
      </c>
      <c r="OK16" s="33">
        <f>IF(ISERROR(INDEX(Results_TabularAnalysis!DN:DN,MATCH(A16,Results_TabularAnalysis!A:A,0))),0,INDEX(Results_TabularAnalysis!DN:DN,MATCH(A16,Results_TabularAnalysis!A:A,0)))</f>
        <v>0</v>
      </c>
      <c r="OL16" s="33">
        <v>15</v>
      </c>
      <c r="OM16" s="32" t="str">
        <f t="shared" si="73"/>
        <v/>
      </c>
      <c r="ON16" s="43">
        <f t="shared" si="292"/>
        <v>0</v>
      </c>
      <c r="OO16" s="43">
        <f t="shared" si="293"/>
        <v>0</v>
      </c>
      <c r="OP16" s="43">
        <f t="shared" si="294"/>
        <v>0</v>
      </c>
      <c r="OQ16" s="48">
        <f t="shared" si="295"/>
        <v>0</v>
      </c>
      <c r="OR16" s="35">
        <f t="shared" si="296"/>
        <v>15</v>
      </c>
      <c r="OS16" s="35">
        <f t="shared" si="74"/>
        <v>1.7389999999999999</v>
      </c>
      <c r="OT16" s="35">
        <f t="shared" si="297"/>
        <v>1</v>
      </c>
      <c r="OU16" s="35">
        <f t="shared" si="298"/>
        <v>1</v>
      </c>
      <c r="OV16" s="35">
        <f>IF(ISERROR(INDEX(Results_TabularAnalysis!DP:DP,MATCH(A16,Results_TabularAnalysis!A:A,0))),0,INDEX(Results_TabularAnalysis!DP:DP,MATCH(A16,Results_TabularAnalysis!A:A,0)))</f>
        <v>0</v>
      </c>
      <c r="OW16" s="35">
        <f>IF(ISERROR(INDEX(Results_TabularAnalysis!DQ:DQ,MATCH(A16,Results_TabularAnalysis!A:A,0))),0,INDEX(Results_TabularAnalysis!DQ:DQ,MATCH(A16,Results_TabularAnalysis!A:A,0)))</f>
        <v>0</v>
      </c>
      <c r="OX16" s="35">
        <f>IF(ISERROR(INDEX(Results_TabularAnalysis!DR:DR,MATCH(A16,Results_TabularAnalysis!A:A,0))),0,INDEX(Results_TabularAnalysis!DR:DR,MATCH(A16,Results_TabularAnalysis!A:A,0)))</f>
        <v>0</v>
      </c>
      <c r="OY16" s="35">
        <v>15</v>
      </c>
      <c r="OZ16" s="36" t="str">
        <f t="shared" si="75"/>
        <v/>
      </c>
      <c r="PA16" s="37">
        <f t="shared" si="299"/>
        <v>0</v>
      </c>
      <c r="PB16" s="37">
        <f t="shared" si="300"/>
        <v>0</v>
      </c>
      <c r="PC16" s="37">
        <f t="shared" si="301"/>
        <v>0</v>
      </c>
      <c r="PD16" s="49">
        <f t="shared" si="302"/>
        <v>0</v>
      </c>
      <c r="PE16" s="38">
        <f t="shared" si="303"/>
        <v>15</v>
      </c>
      <c r="PF16" s="38">
        <f t="shared" si="76"/>
        <v>1.7389999999999999</v>
      </c>
      <c r="PG16" s="38">
        <f t="shared" si="304"/>
        <v>1</v>
      </c>
      <c r="PH16" s="38">
        <f t="shared" si="305"/>
        <v>1</v>
      </c>
      <c r="PI16" s="57">
        <f>IF(ISERROR(INDEX(Results_TabularAnalysis!EB:EB,MATCH(A16,Results_TabularAnalysis!A:A,0))),0,INDEX(Results_TabularAnalysis!EB:EB,MATCH(A16,Results_TabularAnalysis!A:A,0)))</f>
        <v>0</v>
      </c>
      <c r="PJ16" s="33">
        <f>IF(ISERROR(INDEX(Results_TabularAnalysis!DT:DT,MATCH(A16,Results_TabularAnalysis!A:A,0))),0,INDEX(Results_TabularAnalysis!DT:DT,MATCH(A16,Results_TabularAnalysis!A:A,0)))</f>
        <v>0</v>
      </c>
      <c r="PK16" s="33">
        <f>IF(ISERROR(INDEX(Results_TabularAnalysis!DU:DU,MATCH(A16,Results_TabularAnalysis!A:A,0))),0,INDEX(Results_TabularAnalysis!DU:DU,MATCH(A16,Results_TabularAnalysis!A:A,0)))</f>
        <v>0</v>
      </c>
      <c r="PL16" s="33">
        <f>IF(ISERROR(INDEX(Results_TabularAnalysis!DV:DV,MATCH(A16,Results_TabularAnalysis!A:A,0))),0,INDEX(Results_TabularAnalysis!DV:DV,MATCH(A16,Results_TabularAnalysis!A:A,0)))</f>
        <v>0</v>
      </c>
      <c r="PM16" s="33">
        <f>IF(ISERROR(INDEX(Results_TabularAnalysis!DW:DW,MATCH(A16,Results_TabularAnalysis!A:A,0))),0,INDEX(Results_TabularAnalysis!DW:DW,MATCH(A16,Results_TabularAnalysis!A:A,0)))</f>
        <v>0</v>
      </c>
      <c r="PN16" s="33">
        <f>IF(ISERROR(INDEX(Results_TabularAnalysis!DX:DX,MATCH(A16,Results_TabularAnalysis!A:A,0))),0,INDEX(Results_TabularAnalysis!DX:DX,MATCH(A16,Results_TabularAnalysis!A:A,0)))</f>
        <v>0</v>
      </c>
      <c r="PO16" s="33">
        <f>IF(ISERROR(INDEX(Results_TabularAnalysis!DY:DY,MATCH(A16,Results_TabularAnalysis!A:A,0))),0,INDEX(Results_TabularAnalysis!DY:DY,MATCH(A16,Results_TabularAnalysis!A:A,0)))</f>
        <v>0</v>
      </c>
      <c r="PP16" s="33">
        <f>IF(ISERROR(INDEX(Results_TabularAnalysis!DZ:DZ,MATCH(A16,Results_TabularAnalysis!A:A,0))),0,INDEX(Results_TabularAnalysis!DZ:DZ,MATCH(A16,Results_TabularAnalysis!A:A,0)))</f>
        <v>0</v>
      </c>
      <c r="PQ16" s="33">
        <f>IF(ISERROR(INDEX(Results_TabularAnalysis!EA:EA,MATCH(A16,Results_TabularAnalysis!A:A,0))),0,INDEX(Results_TabularAnalysis!EA:EA,MATCH(A16,Results_TabularAnalysis!A:A,0)))</f>
        <v>0</v>
      </c>
      <c r="PR16" s="38">
        <v>15</v>
      </c>
      <c r="PS16" s="32" t="str">
        <f t="shared" si="77"/>
        <v/>
      </c>
      <c r="PT16" s="58">
        <f t="shared" si="306"/>
        <v>0</v>
      </c>
      <c r="PU16" s="43">
        <f t="shared" si="307"/>
        <v>0</v>
      </c>
      <c r="PV16" s="43">
        <f t="shared" si="308"/>
        <v>0</v>
      </c>
      <c r="PW16" s="43">
        <f t="shared" si="309"/>
        <v>0</v>
      </c>
      <c r="PX16" s="43">
        <f t="shared" si="310"/>
        <v>0</v>
      </c>
      <c r="PY16" s="43">
        <f t="shared" si="311"/>
        <v>0</v>
      </c>
      <c r="PZ16" s="43">
        <f t="shared" si="312"/>
        <v>0</v>
      </c>
      <c r="QA16" s="43">
        <f t="shared" si="313"/>
        <v>0</v>
      </c>
      <c r="QB16" s="43">
        <f t="shared" si="314"/>
        <v>0</v>
      </c>
      <c r="QC16" s="35">
        <f t="shared" si="315"/>
        <v>15</v>
      </c>
      <c r="QD16" s="35">
        <f t="shared" si="78"/>
        <v>1.7389999999999999</v>
      </c>
      <c r="QE16" s="35">
        <f t="shared" si="316"/>
        <v>1</v>
      </c>
      <c r="QF16" s="35">
        <f t="shared" si="317"/>
        <v>1</v>
      </c>
      <c r="QG16" s="35">
        <f>IF(ISERROR(INDEX(Results_TabularAnalysis!EG:EG,MATCH(A16,Results_TabularAnalysis!A:A,0))),0,INDEX(Results_TabularAnalysis!EG:EG,MATCH(A16,Results_TabularAnalysis!A:A,0)))</f>
        <v>0</v>
      </c>
      <c r="QH16" s="35">
        <f>IF(ISERROR(INDEX(Results_TabularAnalysis!EE:EE,MATCH(A16,Results_TabularAnalysis!A:A,0))),0,INDEX(Results_TabularAnalysis!EE:EE,MATCH(A16,Results_TabularAnalysis!A:A,0)))</f>
        <v>0</v>
      </c>
      <c r="QI16" s="35">
        <f>IF(ISERROR(INDEX(Results_TabularAnalysis!EH:EH,MATCH(A16,Results_TabularAnalysis!A:A,0))),0,INDEX(Results_TabularAnalysis!EH:EH,MATCH(A16,Results_TabularAnalysis!A:A,0)))</f>
        <v>0</v>
      </c>
      <c r="QJ16" s="35">
        <f>IF(ISERROR(INDEX(Results_TabularAnalysis!EF:EF,MATCH(A16,Results_TabularAnalysis!A:A,0))),0,INDEX(Results_TabularAnalysis!EF:EF,MATCH(A16,Results_TabularAnalysis!A:A,0)))</f>
        <v>0</v>
      </c>
      <c r="QK16" s="35">
        <f>IF(ISERROR(INDEX(Results_TabularAnalysis!ED:ED,MATCH(A16,Results_TabularAnalysis!A:A,0))),0,INDEX(Results_TabularAnalysis!ED:ED,MATCH(A16,Results_TabularAnalysis!A:A,0)))</f>
        <v>0</v>
      </c>
      <c r="QL16" s="35">
        <v>15</v>
      </c>
      <c r="QM16" s="36" t="str">
        <f t="shared" si="79"/>
        <v/>
      </c>
      <c r="QN16" s="37">
        <f t="shared" si="318"/>
        <v>0</v>
      </c>
      <c r="QO16" s="37">
        <f t="shared" si="319"/>
        <v>0</v>
      </c>
      <c r="QP16" s="37">
        <f t="shared" si="320"/>
        <v>0</v>
      </c>
      <c r="QQ16" s="37">
        <f t="shared" si="321"/>
        <v>0</v>
      </c>
      <c r="QR16" s="37">
        <f t="shared" si="322"/>
        <v>0</v>
      </c>
      <c r="QS16" s="49">
        <f t="shared" si="323"/>
        <v>0</v>
      </c>
      <c r="QT16" s="38">
        <f t="shared" si="324"/>
        <v>15</v>
      </c>
      <c r="QU16" s="38">
        <f t="shared" si="80"/>
        <v>1.7389999999999999</v>
      </c>
      <c r="QV16" s="38">
        <f t="shared" si="325"/>
        <v>1</v>
      </c>
      <c r="QW16" s="38">
        <f t="shared" si="326"/>
        <v>1</v>
      </c>
      <c r="QX16" s="33">
        <f>IF(ISERROR(INDEX(Results_TabularAnalysis!FV:FV,MATCH(A16,Results_TabularAnalysis!A:A,0))),0,INDEX(Results_TabularAnalysis!FV:FV,MATCH(A16,Results_TabularAnalysis!A:A,0)))</f>
        <v>0</v>
      </c>
      <c r="QY16" s="33">
        <f>IF(ISERROR(INDEX(Results_TabularAnalysis!FZ:FZ,MATCH(A16,Results_TabularAnalysis!A:A,0))),0,INDEX(Results_TabularAnalysis!FZ:FZ,MATCH(A16,Results_TabularAnalysis!A:A,0)))</f>
        <v>0</v>
      </c>
      <c r="QZ16" s="33">
        <f>IF(ISERROR(INDEX(Results_TabularAnalysis!FY:FY,MATCH(A16,Results_TabularAnalysis!A:A,0))),0,INDEX(Results_TabularAnalysis!FY:FY,MATCH(A16,Results_TabularAnalysis!A:A,0)))</f>
        <v>0</v>
      </c>
      <c r="RA16" s="33">
        <f>IF(ISERROR(INDEX(Results_TabularAnalysis!FX:FX,MATCH(A16,Results_TabularAnalysis!A:A,0))),0,INDEX(Results_TabularAnalysis!FX:FX,MATCH(A16,Results_TabularAnalysis!A:A,0)))</f>
        <v>0</v>
      </c>
      <c r="RB16" s="33">
        <f>IF(ISERROR(INDEX(Results_TabularAnalysis!FW:FW,MATCH(A16,Results_TabularAnalysis!A:A,0))),0,INDEX(Results_TabularAnalysis!FW:FW,MATCH(A16,Results_TabularAnalysis!A:A,0)))</f>
        <v>0</v>
      </c>
      <c r="RC16" s="33">
        <v>15</v>
      </c>
      <c r="RD16" s="32" t="str">
        <f t="shared" si="81"/>
        <v/>
      </c>
      <c r="RE16" s="43">
        <f t="shared" si="82"/>
        <v>0</v>
      </c>
      <c r="RF16" s="43">
        <f t="shared" si="83"/>
        <v>0</v>
      </c>
      <c r="RG16" s="43">
        <f t="shared" si="84"/>
        <v>0</v>
      </c>
      <c r="RH16" s="43">
        <f t="shared" si="85"/>
        <v>0</v>
      </c>
      <c r="RI16" s="43">
        <f t="shared" si="86"/>
        <v>0</v>
      </c>
      <c r="RJ16" s="48">
        <f t="shared" si="87"/>
        <v>0</v>
      </c>
      <c r="RK16" s="35">
        <f t="shared" si="327"/>
        <v>15</v>
      </c>
      <c r="RL16" s="35">
        <f t="shared" si="88"/>
        <v>1.7389999999999999</v>
      </c>
      <c r="RM16" s="35">
        <f t="shared" si="328"/>
        <v>1</v>
      </c>
      <c r="RN16" s="35">
        <f t="shared" si="329"/>
        <v>1</v>
      </c>
      <c r="RO16" s="35">
        <f>IF(ISERROR(INDEX(Results_TabularAnalysis!HG:HG,MATCH(A16,Results_TabularAnalysis!A:A,0))),0,INDEX(Results_TabularAnalysis!HG:HG,MATCH(A16,Results_TabularAnalysis!A:A,0)))</f>
        <v>0</v>
      </c>
      <c r="RP16" s="35">
        <v>15</v>
      </c>
      <c r="RQ16" s="36" t="str">
        <f t="shared" si="89"/>
        <v/>
      </c>
      <c r="RR16" s="37">
        <f t="shared" si="330"/>
        <v>0</v>
      </c>
      <c r="RS16" s="38">
        <f t="shared" si="331"/>
        <v>15</v>
      </c>
      <c r="RT16" s="38">
        <f t="shared" si="90"/>
        <v>1.7389999999999999</v>
      </c>
      <c r="RU16" s="38">
        <f t="shared" si="332"/>
        <v>1</v>
      </c>
      <c r="RV16" s="38">
        <f t="shared" si="333"/>
        <v>1</v>
      </c>
      <c r="RW16" s="68">
        <f t="shared" si="334"/>
        <v>0</v>
      </c>
      <c r="RX16" s="33">
        <f>IF(ISERROR(INDEX(Results_TabularAnalysis!HH:HH,MATCH(A16,Results_TabularAnalysis!A:A,0))),0,INDEX(Results_TabularAnalysis!HH:HH,MATCH(A16,Results_TabularAnalysis!A:A,0)))</f>
        <v>0</v>
      </c>
      <c r="RY16" s="33">
        <f>IF(ISERROR(INDEX(Results_TabularAnalysis!HI:HI,MATCH(A16,Results_TabularAnalysis!A:A,0))),0,INDEX(Results_TabularAnalysis!HI:HI,MATCH(A16,Results_TabularAnalysis!A:A,0)))</f>
        <v>0</v>
      </c>
      <c r="RZ16" s="33">
        <f>IF(ISERROR(INDEX(Results_TabularAnalysis!HJ:HJ,MATCH(A16,Results_TabularAnalysis!A:A,0))),0,INDEX(Results_TabularAnalysis!HJ:HJ,MATCH(A16,Results_TabularAnalysis!A:A,0)))</f>
        <v>0</v>
      </c>
      <c r="SA16" s="33">
        <f>IF(ISERROR(INDEX(Results_TabularAnalysis!HK:HK,MATCH(A16,Results_TabularAnalysis!A:A,0))),0,INDEX(Results_TabularAnalysis!HK:HK,MATCH(A16,Results_TabularAnalysis!A:A,0)))</f>
        <v>0</v>
      </c>
      <c r="SB16" s="33">
        <f>IF(ISERROR(INDEX(Results_TabularAnalysis!HL:HL,MATCH(A16,Results_TabularAnalysis!A:A,0))),0,INDEX(Results_TabularAnalysis!HL:HL,MATCH(A16,Results_TabularAnalysis!A:A,0)))</f>
        <v>0</v>
      </c>
      <c r="SC16" s="33">
        <f>IF(ISERROR(INDEX(Results_TabularAnalysis!HM:HM,MATCH(A16,Results_TabularAnalysis!A:A,0))),0,INDEX(Results_TabularAnalysis!HM:HM,MATCH(A16,Results_TabularAnalysis!A:A,0)))</f>
        <v>0</v>
      </c>
      <c r="SD16" s="33">
        <f>IF(ISERROR(INDEX(Results_TabularAnalysis!HN:HN,MATCH(A16,Results_TabularAnalysis!A:A,0))),0,INDEX(Results_TabularAnalysis!HN:HN,MATCH(A16,Results_TabularAnalysis!A:A,0)))</f>
        <v>0</v>
      </c>
      <c r="SE16" s="33">
        <v>15</v>
      </c>
      <c r="SF16" s="32" t="str">
        <f t="shared" si="91"/>
        <v/>
      </c>
      <c r="SG16" s="43">
        <f t="shared" si="335"/>
        <v>0</v>
      </c>
      <c r="SH16" s="43">
        <f t="shared" si="336"/>
        <v>0</v>
      </c>
      <c r="SI16" s="43">
        <f t="shared" si="337"/>
        <v>0</v>
      </c>
      <c r="SJ16" s="43">
        <f t="shared" si="338"/>
        <v>0</v>
      </c>
      <c r="SK16" s="43">
        <f t="shared" si="339"/>
        <v>0</v>
      </c>
      <c r="SL16" s="43">
        <f t="shared" si="340"/>
        <v>0</v>
      </c>
      <c r="SM16" s="43">
        <f t="shared" si="341"/>
        <v>0</v>
      </c>
      <c r="SN16" s="48">
        <f t="shared" si="342"/>
        <v>0</v>
      </c>
      <c r="SO16" s="62">
        <f t="shared" si="343"/>
        <v>15</v>
      </c>
      <c r="SP16" s="62">
        <f t="shared" si="92"/>
        <v>1.7389999999999999</v>
      </c>
      <c r="SQ16" s="62">
        <f t="shared" si="344"/>
        <v>1</v>
      </c>
      <c r="SR16" s="62">
        <f t="shared" si="345"/>
        <v>1</v>
      </c>
      <c r="SS16" s="62">
        <f>IF(ISERROR(INDEX(Results_TabularAnalysis!HP:HP,MATCH(A16,Results_TabularAnalysis!A:A,0))),0,INDEX(Results_TabularAnalysis!HP:HP,MATCH(A16,Results_TabularAnalysis!A:A,0)))</f>
        <v>0</v>
      </c>
      <c r="ST16" s="62">
        <f>IF(ISERROR(INDEX(Results_TabularAnalysis!HQ:HQ,MATCH(A16,Results_TabularAnalysis!A:A,0))),0,INDEX(Results_TabularAnalysis!HQ:HQ,MATCH(A16,Results_TabularAnalysis!A:A,0)))</f>
        <v>0</v>
      </c>
      <c r="SU16" s="62">
        <f>IF(ISERROR(INDEX(Results_TabularAnalysis!HR:HR,MATCH(A16,Results_TabularAnalysis!A:A,0))),0,INDEX(Results_TabularAnalysis!HR:HR,MATCH(A16,Results_TabularAnalysis!A:A,0)))</f>
        <v>0</v>
      </c>
      <c r="SV16" s="62">
        <f>IF(ISERROR(INDEX(Results_TabularAnalysis!HS:HS,MATCH(A16,Results_TabularAnalysis!A:A,0))),0,INDEX(Results_TabularAnalysis!HS:HS,MATCH(A16,Results_TabularAnalysis!A:A,0)))</f>
        <v>0</v>
      </c>
      <c r="SW16" s="62">
        <f>IF(ISERROR(INDEX(Results_TabularAnalysis!HT:HT,MATCH(A16,Results_TabularAnalysis!A:A,0))),0,INDEX(Results_TabularAnalysis!HT:HT,MATCH(A16,Results_TabularAnalysis!A:A,0)))</f>
        <v>0</v>
      </c>
      <c r="SX16" s="62">
        <f>IF(ISERROR(INDEX(Results_TabularAnalysis!HU:HU,MATCH(A16,Results_TabularAnalysis!A:A,0))),0,INDEX(Results_TabularAnalysis!HU:HU,MATCH(A16,Results_TabularAnalysis!A:A,0)))</f>
        <v>0</v>
      </c>
      <c r="SY16" s="62">
        <f>IF(ISERROR(INDEX(Results_TabularAnalysis!HV:HV,MATCH(A16,Results_TabularAnalysis!A:A,0))),0,INDEX(Results_TabularAnalysis!HV:HV,MATCH(A16,Results_TabularAnalysis!A:A,0)))</f>
        <v>0</v>
      </c>
      <c r="SZ16" s="62">
        <f>IF(ISERROR(INDEX(Results_TabularAnalysis!HW:HW,MATCH(A16,Results_TabularAnalysis!A:A,0))),0,INDEX(Results_TabularAnalysis!HW:HW,MATCH(A16,Results_TabularAnalysis!A:A,0)))</f>
        <v>0</v>
      </c>
      <c r="TA16" s="62">
        <v>15</v>
      </c>
      <c r="TB16" s="63" t="str">
        <f t="shared" si="93"/>
        <v/>
      </c>
      <c r="TC16" s="64">
        <f t="shared" si="346"/>
        <v>0</v>
      </c>
      <c r="TD16" s="64">
        <f t="shared" si="347"/>
        <v>0</v>
      </c>
      <c r="TE16" s="64">
        <f t="shared" si="348"/>
        <v>0</v>
      </c>
      <c r="TF16" s="64">
        <f t="shared" si="349"/>
        <v>0</v>
      </c>
      <c r="TG16" s="64">
        <f t="shared" si="350"/>
        <v>0</v>
      </c>
      <c r="TH16" s="64">
        <f t="shared" si="351"/>
        <v>0</v>
      </c>
      <c r="TI16" s="64">
        <f t="shared" si="352"/>
        <v>0</v>
      </c>
      <c r="TJ16" s="64">
        <f t="shared" si="353"/>
        <v>0</v>
      </c>
      <c r="TK16" s="49">
        <f t="shared" si="354"/>
        <v>0</v>
      </c>
    </row>
    <row r="17" spans="1:531" s="32" customFormat="1" ht="11.25" x14ac:dyDescent="0.2">
      <c r="A17" s="32" t="str">
        <f>IF(Selection_Tool!E17="X",Selection_Tool!A17,"")</f>
        <v/>
      </c>
      <c r="B17" s="33">
        <v>0.74399999999999977</v>
      </c>
      <c r="C17" s="35">
        <f t="shared" si="94"/>
        <v>16</v>
      </c>
      <c r="D17" s="35">
        <f t="shared" si="95"/>
        <v>1.7439999999999998</v>
      </c>
      <c r="E17" s="35">
        <f t="shared" si="96"/>
        <v>1</v>
      </c>
      <c r="F17" s="35">
        <f t="shared" si="97"/>
        <v>1</v>
      </c>
      <c r="G17" s="35">
        <f>IF(ISERROR(INDEX(Results_TabularAnalysis!E:E,MATCH(A17,Results_TabularAnalysis!A:A,0))),0,INDEX(Results_TabularAnalysis!E:E,MATCH(A17,Results_TabularAnalysis!A:A,0)))</f>
        <v>0</v>
      </c>
      <c r="H17" s="35">
        <f>IF(ISERROR(INDEX(Results_TabularAnalysis!F:F,MATCH(A17,Results_TabularAnalysis!A:A,0))),0,INDEX(Results_TabularAnalysis!F:F,MATCH(A17,Results_TabularAnalysis!A:A,0)))</f>
        <v>0</v>
      </c>
      <c r="I17" s="35">
        <v>16</v>
      </c>
      <c r="J17" s="36" t="str">
        <f t="shared" si="0"/>
        <v/>
      </c>
      <c r="K17" s="37">
        <f t="shared" si="98"/>
        <v>0</v>
      </c>
      <c r="L17" s="37">
        <f t="shared" si="99"/>
        <v>0</v>
      </c>
      <c r="M17" s="35">
        <f t="shared" si="100"/>
        <v>0</v>
      </c>
      <c r="N17" s="38">
        <f t="shared" si="101"/>
        <v>16</v>
      </c>
      <c r="O17" s="38">
        <f t="shared" si="1"/>
        <v>1.7439999999999998</v>
      </c>
      <c r="P17" s="38">
        <f t="shared" si="102"/>
        <v>1</v>
      </c>
      <c r="Q17" s="38">
        <f t="shared" si="103"/>
        <v>1</v>
      </c>
      <c r="R17" s="33">
        <f>IF(ISERROR(INDEX(Results_TabularAnalysis!H:H,MATCH(A17,Results_TabularAnalysis!A:A,0))),0,INDEX(Results_TabularAnalysis!H:H,MATCH(A17,Results_TabularAnalysis!A:A,0)))</f>
        <v>0</v>
      </c>
      <c r="S17" s="33">
        <v>16</v>
      </c>
      <c r="T17" s="41" t="str">
        <f t="shared" si="2"/>
        <v/>
      </c>
      <c r="U17" s="34">
        <f t="shared" si="3"/>
        <v>0</v>
      </c>
      <c r="V17" s="35">
        <f t="shared" si="104"/>
        <v>16</v>
      </c>
      <c r="W17" s="35">
        <f t="shared" si="4"/>
        <v>1.7439999999999998</v>
      </c>
      <c r="X17" s="35">
        <f t="shared" si="105"/>
        <v>1</v>
      </c>
      <c r="Y17" s="35">
        <f t="shared" si="106"/>
        <v>1</v>
      </c>
      <c r="Z17" s="35">
        <f>IF(ISERROR(INDEX(Results_TabularAnalysis!I:I,MATCH(A17,Results_TabularAnalysis!A:A,0))),0,INDEX(Results_TabularAnalysis!I:I,MATCH(A17,Results_TabularAnalysis!A:A,0)))</f>
        <v>0</v>
      </c>
      <c r="AA17" s="35">
        <v>16</v>
      </c>
      <c r="AB17" s="36" t="str">
        <f t="shared" si="5"/>
        <v/>
      </c>
      <c r="AC17" s="42">
        <f t="shared" si="107"/>
        <v>0</v>
      </c>
      <c r="AD17" s="33">
        <f t="shared" si="108"/>
        <v>16</v>
      </c>
      <c r="AE17" s="38">
        <f t="shared" si="6"/>
        <v>1.7439999999999998</v>
      </c>
      <c r="AF17" s="33">
        <f t="shared" si="109"/>
        <v>1</v>
      </c>
      <c r="AG17" s="33">
        <f t="shared" si="110"/>
        <v>1</v>
      </c>
      <c r="AH17" s="33">
        <f>IF(ISERROR(INDEX(Results_TabularAnalysis!J:J,MATCH(A17,Results_TabularAnalysis!A:A,0))),0,INDEX(Results_TabularAnalysis!J:J,MATCH(A17,Results_TabularAnalysis!A:A,0)))</f>
        <v>0</v>
      </c>
      <c r="AI17" s="33">
        <v>16</v>
      </c>
      <c r="AJ17" s="32" t="str">
        <f t="shared" si="7"/>
        <v/>
      </c>
      <c r="AK17" s="34">
        <f t="shared" si="111"/>
        <v>0</v>
      </c>
      <c r="AL17" s="35">
        <f t="shared" si="112"/>
        <v>16</v>
      </c>
      <c r="AM17" s="35">
        <f t="shared" si="8"/>
        <v>1.7439999999999998</v>
      </c>
      <c r="AN17" s="35">
        <f t="shared" si="113"/>
        <v>1</v>
      </c>
      <c r="AO17" s="35">
        <f t="shared" si="114"/>
        <v>1</v>
      </c>
      <c r="AP17" s="35">
        <f>IF(ISERROR(INDEX(Results_TabularAnalysis!K:K,MATCH(A17,Results_TabularAnalysis!A:A,0))),0,INDEX(Results_TabularAnalysis!K:K,MATCH(A17,Results_TabularAnalysis!A:A,0)))</f>
        <v>0</v>
      </c>
      <c r="AQ17" s="35">
        <v>16</v>
      </c>
      <c r="AR17" s="36" t="str">
        <f t="shared" si="9"/>
        <v/>
      </c>
      <c r="AS17" s="42">
        <f t="shared" si="115"/>
        <v>0</v>
      </c>
      <c r="AT17" s="33">
        <f t="shared" si="116"/>
        <v>16</v>
      </c>
      <c r="AU17" s="33">
        <f t="shared" si="10"/>
        <v>1.7439999999999998</v>
      </c>
      <c r="AV17" s="33">
        <f t="shared" si="117"/>
        <v>1</v>
      </c>
      <c r="AW17" s="33">
        <f t="shared" si="118"/>
        <v>1</v>
      </c>
      <c r="AX17" s="33">
        <f>IF(ISERROR(INDEX(Results_TabularAnalysis!L:L,MATCH(A17,Results_TabularAnalysis!A:A,0))),0,INDEX(Results_TabularAnalysis!L:L,MATCH(A17,Results_TabularAnalysis!A:A,0)))</f>
        <v>0</v>
      </c>
      <c r="AY17" s="33">
        <v>16</v>
      </c>
      <c r="AZ17" s="32" t="str">
        <f t="shared" si="11"/>
        <v/>
      </c>
      <c r="BA17" s="34">
        <f t="shared" si="119"/>
        <v>0</v>
      </c>
      <c r="BB17" s="35">
        <f t="shared" si="120"/>
        <v>16</v>
      </c>
      <c r="BC17" s="35">
        <f t="shared" si="12"/>
        <v>1.7439999999999998</v>
      </c>
      <c r="BD17" s="35">
        <f t="shared" si="355"/>
        <v>1</v>
      </c>
      <c r="BE17" s="35">
        <f t="shared" si="356"/>
        <v>1</v>
      </c>
      <c r="BF17" s="35">
        <f>IF(ISERROR(INDEX(Results_TabularAnalysis!M:M,MATCH(A17,Results_TabularAnalysis!A:A,0))),0,INDEX(Results_TabularAnalysis!M:M,MATCH(A17,Results_TabularAnalysis!A:A,0)))</f>
        <v>0</v>
      </c>
      <c r="BG17" s="35">
        <v>16</v>
      </c>
      <c r="BH17" s="36" t="str">
        <f t="shared" si="13"/>
        <v/>
      </c>
      <c r="BI17" s="42">
        <f t="shared" si="121"/>
        <v>0</v>
      </c>
      <c r="BJ17" s="33">
        <f t="shared" si="122"/>
        <v>16</v>
      </c>
      <c r="BK17" s="33">
        <f t="shared" si="14"/>
        <v>1.7439999999999998</v>
      </c>
      <c r="BL17" s="33">
        <f t="shared" si="123"/>
        <v>1</v>
      </c>
      <c r="BM17" s="33">
        <f t="shared" si="124"/>
        <v>1</v>
      </c>
      <c r="BN17" s="33">
        <f>IF(ISERROR(INDEX(Results_TabularAnalysis!N:N,MATCH(A17,Results_TabularAnalysis!A:A,0))),0,INDEX(Results_TabularAnalysis!N:N,MATCH(A17,Results_TabularAnalysis!A:A,0)))</f>
        <v>0</v>
      </c>
      <c r="BO17" s="33">
        <v>16</v>
      </c>
      <c r="BP17" s="32" t="str">
        <f t="shared" si="15"/>
        <v/>
      </c>
      <c r="BQ17" s="34">
        <f t="shared" si="125"/>
        <v>0</v>
      </c>
      <c r="BR17" s="35">
        <f t="shared" si="126"/>
        <v>16</v>
      </c>
      <c r="BS17" s="35">
        <f t="shared" si="16"/>
        <v>1.7439999999999998</v>
      </c>
      <c r="BT17" s="35">
        <f t="shared" si="127"/>
        <v>1</v>
      </c>
      <c r="BU17" s="35">
        <f t="shared" si="128"/>
        <v>1</v>
      </c>
      <c r="BV17" s="35">
        <f>IF(ISERROR(INDEX(Results_TabularAnalysis!O:O,MATCH(A17,Results_TabularAnalysis!A:A,0))),0,INDEX(Results_TabularAnalysis!O:O,MATCH(A17,Results_TabularAnalysis!A:A,0)))</f>
        <v>0</v>
      </c>
      <c r="BW17" s="35">
        <v>16</v>
      </c>
      <c r="BX17" s="36" t="str">
        <f t="shared" si="17"/>
        <v/>
      </c>
      <c r="BY17" s="42">
        <f t="shared" si="129"/>
        <v>0</v>
      </c>
      <c r="BZ17" s="33">
        <f t="shared" si="130"/>
        <v>16</v>
      </c>
      <c r="CA17" s="33">
        <f t="shared" si="18"/>
        <v>1.7439999999999998</v>
      </c>
      <c r="CB17" s="33">
        <f t="shared" si="131"/>
        <v>1</v>
      </c>
      <c r="CC17" s="33">
        <f t="shared" si="132"/>
        <v>1</v>
      </c>
      <c r="CD17" s="33">
        <f>IF(ISERROR(INDEX(Results_TabularAnalysis!P:P,MATCH(A17,Results_TabularAnalysis!A:A,0))),0,INDEX(Results_TabularAnalysis!P:P,MATCH(A17,Results_TabularAnalysis!A:A,0)))</f>
        <v>0</v>
      </c>
      <c r="CE17" s="33">
        <v>16</v>
      </c>
      <c r="CF17" s="32" t="str">
        <f t="shared" si="19"/>
        <v/>
      </c>
      <c r="CG17" s="34">
        <f t="shared" si="133"/>
        <v>0</v>
      </c>
      <c r="CH17" s="35">
        <f t="shared" si="134"/>
        <v>16</v>
      </c>
      <c r="CI17" s="35">
        <f t="shared" si="20"/>
        <v>1.7439999999999998</v>
      </c>
      <c r="CJ17" s="35">
        <f t="shared" si="135"/>
        <v>1</v>
      </c>
      <c r="CK17" s="35">
        <f t="shared" si="136"/>
        <v>1</v>
      </c>
      <c r="CL17" s="35">
        <f>IF(ISERROR(INDEX(Results_TabularAnalysis!Q:Q,MATCH(A17,Results_TabularAnalysis!A:A,0))),0,INDEX(Results_TabularAnalysis!Q:Q,MATCH(A17,Results_TabularAnalysis!A:A,0)))</f>
        <v>0</v>
      </c>
      <c r="CM17" s="35">
        <v>16</v>
      </c>
      <c r="CN17" s="36" t="str">
        <f t="shared" si="21"/>
        <v/>
      </c>
      <c r="CO17" s="42">
        <f t="shared" si="137"/>
        <v>0</v>
      </c>
      <c r="CP17" s="33">
        <f t="shared" si="138"/>
        <v>16</v>
      </c>
      <c r="CQ17" s="33">
        <f t="shared" si="22"/>
        <v>1.7439999999999998</v>
      </c>
      <c r="CR17" s="33">
        <f t="shared" si="139"/>
        <v>1</v>
      </c>
      <c r="CS17" s="33">
        <f t="shared" si="140"/>
        <v>1</v>
      </c>
      <c r="CT17" s="33">
        <f>IF(ISERROR(INDEX(Results_TabularAnalysis!R:R,MATCH(A17,Results_TabularAnalysis!A:A,0))),0,INDEX(Results_TabularAnalysis!R:R,MATCH(A17,Results_TabularAnalysis!A:A,0)))</f>
        <v>0</v>
      </c>
      <c r="CU17" s="33">
        <v>16</v>
      </c>
      <c r="CV17" s="32" t="str">
        <f t="shared" si="23"/>
        <v/>
      </c>
      <c r="CW17" s="34">
        <f t="shared" si="141"/>
        <v>0</v>
      </c>
      <c r="CX17" s="35">
        <f t="shared" si="142"/>
        <v>16</v>
      </c>
      <c r="CY17" s="35">
        <f t="shared" si="24"/>
        <v>1.7439999999999998</v>
      </c>
      <c r="CZ17" s="35">
        <f t="shared" si="143"/>
        <v>1</v>
      </c>
      <c r="DA17" s="35">
        <f t="shared" si="144"/>
        <v>1</v>
      </c>
      <c r="DB17" s="35">
        <f>IF(ISERROR(INDEX(Results_TabularAnalysis!U:U,MATCH(A17,Results_TabularAnalysis!A:A,0))),0,INDEX(Results_TabularAnalysis!U:U,MATCH(A17,Results_TabularAnalysis!A:A,0)))</f>
        <v>0</v>
      </c>
      <c r="DC17" s="35">
        <f>IF(ISERROR(INDEX(Results_TabularAnalysis!V:V,MATCH(A17,Results_TabularAnalysis!A:A,0))),0,INDEX(Results_TabularAnalysis!V:V,MATCH(A17,Results_TabularAnalysis!A:A,0)))</f>
        <v>0</v>
      </c>
      <c r="DD17" s="35">
        <f>IF(ISERROR(INDEX(Results_TabularAnalysis!W:W,MATCH(A17,Results_TabularAnalysis!A:A,0))),0,INDEX(Results_TabularAnalysis!W:W,MATCH(A17,Results_TabularAnalysis!A:A,0)))</f>
        <v>0</v>
      </c>
      <c r="DE17" s="35">
        <v>16</v>
      </c>
      <c r="DF17" s="36" t="str">
        <f t="shared" si="25"/>
        <v/>
      </c>
      <c r="DG17" s="37">
        <f t="shared" si="145"/>
        <v>0</v>
      </c>
      <c r="DH17" s="37">
        <f t="shared" si="146"/>
        <v>0</v>
      </c>
      <c r="DI17" s="37">
        <f t="shared" si="147"/>
        <v>0</v>
      </c>
      <c r="DJ17" s="33">
        <f t="shared" si="148"/>
        <v>16</v>
      </c>
      <c r="DK17" s="33">
        <f t="shared" si="26"/>
        <v>1.7439999999999998</v>
      </c>
      <c r="DL17" s="33">
        <f t="shared" si="149"/>
        <v>1</v>
      </c>
      <c r="DM17" s="33">
        <f t="shared" si="150"/>
        <v>1</v>
      </c>
      <c r="DN17" s="33">
        <f>IF(ISERROR(INDEX(Results_TabularAnalysis!Y:Y,MATCH(A17,Results_TabularAnalysis!A:A,0))),0,INDEX(Results_TabularAnalysis!Y:Y,MATCH(A17,Results_TabularAnalysis!A:A,0)))</f>
        <v>0</v>
      </c>
      <c r="DO17" s="33">
        <f>IF(ISERROR(INDEX(Results_TabularAnalysis!Z:Z,MATCH(A17,Results_TabularAnalysis!A:A,0))),0,INDEX(Results_TabularAnalysis!Z:Z,MATCH(A17,Results_TabularAnalysis!A:A,0)))</f>
        <v>0</v>
      </c>
      <c r="DP17" s="33">
        <f>IF(ISERROR(INDEX(Results_TabularAnalysis!AA:AA,MATCH(A17,Results_TabularAnalysis!A:A,0))),0,INDEX(Results_TabularAnalysis!AA:AA,MATCH(A17,Results_TabularAnalysis!A:A,0)))</f>
        <v>0</v>
      </c>
      <c r="DQ17" s="33">
        <f>IF(ISERROR(INDEX(Results_TabularAnalysis!AB:AB,MATCH(A17,Results_TabularAnalysis!A:A,0))),0,INDEX(Results_TabularAnalysis!AB:AB,MATCH(A17,Results_TabularAnalysis!A:A,0)))</f>
        <v>0</v>
      </c>
      <c r="DR17" s="33">
        <v>16</v>
      </c>
      <c r="DS17" s="32" t="str">
        <f t="shared" si="27"/>
        <v/>
      </c>
      <c r="DT17" s="43">
        <f t="shared" si="151"/>
        <v>0</v>
      </c>
      <c r="DU17" s="43">
        <f t="shared" si="152"/>
        <v>0</v>
      </c>
      <c r="DV17" s="43">
        <f t="shared" si="153"/>
        <v>0</v>
      </c>
      <c r="DW17" s="43">
        <f t="shared" si="154"/>
        <v>0</v>
      </c>
      <c r="DX17" s="35">
        <f t="shared" si="155"/>
        <v>16</v>
      </c>
      <c r="DY17" s="35">
        <f t="shared" si="28"/>
        <v>1.7439999999999998</v>
      </c>
      <c r="DZ17" s="35">
        <f t="shared" si="156"/>
        <v>1</v>
      </c>
      <c r="EA17" s="35">
        <f t="shared" si="157"/>
        <v>1</v>
      </c>
      <c r="EB17" s="35">
        <f>IF(ISERROR(INDEX(Results_TabularAnalysis!AD:AD,MATCH(A17,Results_TabularAnalysis!A:A,0))),0,INDEX(Results_TabularAnalysis!AD:AD,MATCH(A17,Results_TabularAnalysis!A:A,0)))</f>
        <v>0</v>
      </c>
      <c r="EC17" s="35">
        <f>IF(ISERROR(INDEX(Results_TabularAnalysis!AE:AE,MATCH(A17,Results_TabularAnalysis!A:A,0))),0,INDEX(Results_TabularAnalysis!AE:AE,MATCH(A17,Results_TabularAnalysis!A:A,0)))</f>
        <v>0</v>
      </c>
      <c r="ED17" s="35">
        <f>IF(ISERROR(INDEX(Results_TabularAnalysis!AF:AF,MATCH(A17,Results_TabularAnalysis!A:A,0))),0,INDEX(Results_TabularAnalysis!AF:AF,MATCH(A17,Results_TabularAnalysis!A:A,0)))</f>
        <v>0</v>
      </c>
      <c r="EE17" s="35">
        <f>IF(ISERROR(INDEX(Results_TabularAnalysis!AG:AG,MATCH(A17,Results_TabularAnalysis!A:A,0))),0,INDEX(Results_TabularAnalysis!AG:AG,MATCH(A17,Results_TabularAnalysis!A:A,0)))</f>
        <v>0</v>
      </c>
      <c r="EF17" s="35">
        <f>IF(ISERROR(INDEX(Results_TabularAnalysis!AH:AH,MATCH(A17,Results_TabularAnalysis!A:A,0))),0,INDEX(Results_TabularAnalysis!AH:AH,MATCH(A17,Results_TabularAnalysis!A:A,0)))</f>
        <v>0</v>
      </c>
      <c r="EG17" s="35">
        <f>IF(ISERROR(INDEX(Results_TabularAnalysis!AI:AI,MATCH(A17,Results_TabularAnalysis!A:A,0))),0,INDEX(Results_TabularAnalysis!AI:AI,MATCH(A17,Results_TabularAnalysis!A:A,0)))</f>
        <v>0</v>
      </c>
      <c r="EH17" s="35">
        <f>IF(ISERROR(INDEX(Results_TabularAnalysis!AJ:AJ,MATCH(A17,Results_TabularAnalysis!A:A,0))),0,INDEX(Results_TabularAnalysis!AJ:AJ,MATCH(A17,Results_TabularAnalysis!A:A,0)))</f>
        <v>0</v>
      </c>
      <c r="EI17" s="35">
        <v>16</v>
      </c>
      <c r="EJ17" s="36" t="str">
        <f t="shared" si="29"/>
        <v/>
      </c>
      <c r="EK17" s="37">
        <f t="shared" si="158"/>
        <v>0</v>
      </c>
      <c r="EL17" s="37">
        <f t="shared" si="159"/>
        <v>0</v>
      </c>
      <c r="EM17" s="37">
        <f t="shared" si="160"/>
        <v>0</v>
      </c>
      <c r="EN17" s="37">
        <f t="shared" si="161"/>
        <v>0</v>
      </c>
      <c r="EO17" s="37">
        <f t="shared" si="162"/>
        <v>0</v>
      </c>
      <c r="EP17" s="37">
        <f t="shared" si="163"/>
        <v>0</v>
      </c>
      <c r="EQ17" s="37">
        <f t="shared" si="164"/>
        <v>0</v>
      </c>
      <c r="ER17" s="44">
        <f t="shared" si="165"/>
        <v>0</v>
      </c>
      <c r="ES17" s="33">
        <f t="shared" si="166"/>
        <v>16</v>
      </c>
      <c r="ET17" s="33">
        <f t="shared" si="30"/>
        <v>1.7439999999999998</v>
      </c>
      <c r="EU17" s="33">
        <f t="shared" si="167"/>
        <v>1</v>
      </c>
      <c r="EV17" s="33">
        <f t="shared" si="168"/>
        <v>1</v>
      </c>
      <c r="EW17" s="70">
        <f t="shared" si="169"/>
        <v>0</v>
      </c>
      <c r="EX17" s="33">
        <f>IF(ISERROR(INDEX(Results_TabularAnalysis!AL:AL,MATCH(A17,Results_TabularAnalysis!A:A,0))),0,INDEX(Results_TabularAnalysis!AL:AL,MATCH(A17,Results_TabularAnalysis!A:A,0)))</f>
        <v>0</v>
      </c>
      <c r="EY17" s="33">
        <f>IF(ISERROR(INDEX(Results_TabularAnalysis!AM:AM,MATCH(A17,Results_TabularAnalysis!A:A,0))),0,INDEX(Results_TabularAnalysis!AM:AM,MATCH(A17,Results_TabularAnalysis!A:A,0)))</f>
        <v>0</v>
      </c>
      <c r="EZ17" s="33">
        <f>IF(ISERROR(INDEX(Results_TabularAnalysis!AN:AN,MATCH(A17,Results_TabularAnalysis!A:A,0))),0,INDEX(Results_TabularAnalysis!AN:AN,MATCH(A17,Results_TabularAnalysis!A:A,0)))</f>
        <v>0</v>
      </c>
      <c r="FA17" s="33">
        <f>IF(ISERROR(INDEX(Results_TabularAnalysis!AO:AO,MATCH(A17,Results_TabularAnalysis!A:A,0))),0,INDEX(Results_TabularAnalysis!AO:AO,MATCH(A17,Results_TabularAnalysis!A:A,0)))</f>
        <v>0</v>
      </c>
      <c r="FB17" s="33">
        <f>IF(ISERROR(INDEX(Results_TabularAnalysis!AP:AP,MATCH(A17,Results_TabularAnalysis!A:A,0))),0,INDEX(Results_TabularAnalysis!AP:AP,MATCH(A17,Results_TabularAnalysis!A:A,0)))</f>
        <v>0</v>
      </c>
      <c r="FC17" s="33">
        <f>IF(ISERROR(INDEX(Results_TabularAnalysis!AQ:AQ,MATCH(A17,Results_TabularAnalysis!A:A,0))),0,INDEX(Results_TabularAnalysis!AQ:AQ,MATCH(A17,Results_TabularAnalysis!A:A,0)))</f>
        <v>0</v>
      </c>
      <c r="FD17" s="33">
        <v>16</v>
      </c>
      <c r="FE17" s="32" t="str">
        <f t="shared" si="31"/>
        <v/>
      </c>
      <c r="FF17" s="43">
        <f t="shared" si="170"/>
        <v>0</v>
      </c>
      <c r="FG17" s="43">
        <f t="shared" si="171"/>
        <v>0</v>
      </c>
      <c r="FH17" s="43">
        <f t="shared" si="172"/>
        <v>0</v>
      </c>
      <c r="FI17" s="43">
        <f t="shared" si="173"/>
        <v>0</v>
      </c>
      <c r="FJ17" s="43">
        <f t="shared" si="174"/>
        <v>0</v>
      </c>
      <c r="FK17" s="43">
        <f t="shared" si="175"/>
        <v>0</v>
      </c>
      <c r="FL17" s="47">
        <f t="shared" si="176"/>
        <v>0</v>
      </c>
      <c r="FM17" s="35">
        <f t="shared" si="177"/>
        <v>16</v>
      </c>
      <c r="FN17" s="35">
        <f t="shared" si="32"/>
        <v>1.7439999999999998</v>
      </c>
      <c r="FO17" s="35">
        <f t="shared" si="178"/>
        <v>1</v>
      </c>
      <c r="FP17" s="35">
        <f t="shared" si="179"/>
        <v>1</v>
      </c>
      <c r="FQ17" s="35">
        <f>IF(ISERROR(INDEX(Results_TabularAnalysis!AS:AS,MATCH(A17,Results_TabularAnalysis!A:A,0))),0,INDEX(Results_TabularAnalysis!AS:AS,MATCH(A17,Results_TabularAnalysis!A:A,0)))</f>
        <v>0</v>
      </c>
      <c r="FR17" s="35">
        <f>IF(ISERROR(INDEX(Results_TabularAnalysis!AT:AT,MATCH(A17,Results_TabularAnalysis!A:A,0))),0,INDEX(Results_TabularAnalysis!AT:AT,MATCH(A17,Results_TabularAnalysis!A:A,0)))</f>
        <v>0</v>
      </c>
      <c r="FS17" s="35">
        <f>IF(ISERROR(INDEX(Results_TabularAnalysis!AU:AU,MATCH(A17,Results_TabularAnalysis!A:A,0))),0,INDEX(Results_TabularAnalysis!AU:AU,MATCH(A17,Results_TabularAnalysis!A:A,0)))</f>
        <v>0</v>
      </c>
      <c r="FT17" s="35">
        <f>IF(ISERROR(INDEX(Results_TabularAnalysis!AV:AV,MATCH(A17,Results_TabularAnalysis!A:A,0))),0,INDEX(Results_TabularAnalysis!AV:AV,MATCH(A17,Results_TabularAnalysis!A:A,0)))</f>
        <v>0</v>
      </c>
      <c r="FU17" s="35">
        <f>IF(ISERROR(INDEX(Results_TabularAnalysis!AW:AW,MATCH(A17,Results_TabularAnalysis!A:A,0))),0,INDEX(Results_TabularAnalysis!AW:AW,MATCH(A17,Results_TabularAnalysis!A:A,0)))</f>
        <v>0</v>
      </c>
      <c r="FV17" s="35">
        <v>16</v>
      </c>
      <c r="FW17" s="36" t="str">
        <f t="shared" si="33"/>
        <v/>
      </c>
      <c r="FX17" s="37">
        <f t="shared" si="180"/>
        <v>0</v>
      </c>
      <c r="FY17" s="37">
        <f t="shared" si="181"/>
        <v>0</v>
      </c>
      <c r="FZ17" s="37">
        <f t="shared" si="182"/>
        <v>0</v>
      </c>
      <c r="GA17" s="37">
        <f t="shared" si="183"/>
        <v>0</v>
      </c>
      <c r="GB17" s="37">
        <f t="shared" si="184"/>
        <v>0</v>
      </c>
      <c r="GC17" s="49">
        <f t="shared" si="185"/>
        <v>0</v>
      </c>
      <c r="GD17" s="38">
        <f t="shared" si="186"/>
        <v>16</v>
      </c>
      <c r="GE17" s="38">
        <f t="shared" si="34"/>
        <v>1.7439999999999998</v>
      </c>
      <c r="GF17" s="38">
        <f t="shared" si="187"/>
        <v>1</v>
      </c>
      <c r="GG17" s="38">
        <f t="shared" si="188"/>
        <v>1</v>
      </c>
      <c r="GH17" s="33">
        <f>IF(ISERROR(INDEX(Results_TabularAnalysis!AY:AY,MATCH(A17,Results_TabularAnalysis!A:A,0))),0,INDEX(Results_TabularAnalysis!AY:AY,MATCH(A17,Results_TabularAnalysis!A:A,0)))</f>
        <v>0</v>
      </c>
      <c r="GI17" s="33">
        <f>IF(ISERROR(INDEX(Results_TabularAnalysis!AZ:AZ,MATCH(A17,Results_TabularAnalysis!A:A,0))),0,INDEX(Results_TabularAnalysis!AZ:AZ,MATCH(A17,Results_TabularAnalysis!A:A,0)))</f>
        <v>0</v>
      </c>
      <c r="GJ17" s="33">
        <f>IF(ISERROR(INDEX(Results_TabularAnalysis!BA:BA,MATCH(A17,Results_TabularAnalysis!A:A,0))),0,INDEX(Results_TabularAnalysis!BA:BA,MATCH(A17,Results_TabularAnalysis!A:A,0)))</f>
        <v>0</v>
      </c>
      <c r="GK17" s="33">
        <f>IF(ISERROR(INDEX(Results_TabularAnalysis!BB:BB,MATCH(A17,Results_TabularAnalysis!A:A,0))),0,INDEX(Results_TabularAnalysis!BB:BB,MATCH(A17,Results_TabularAnalysis!A:A,0)))</f>
        <v>0</v>
      </c>
      <c r="GL17" s="33">
        <f>IF(ISERROR(INDEX(Results_TabularAnalysis!BC:BC,MATCH(A17,Results_TabularAnalysis!A:A,0))),0,INDEX(Results_TabularAnalysis!BC:BC,MATCH(A17,Results_TabularAnalysis!A:A,0)))</f>
        <v>0</v>
      </c>
      <c r="GM17" s="33">
        <v>16</v>
      </c>
      <c r="GN17" s="32" t="str">
        <f t="shared" si="35"/>
        <v/>
      </c>
      <c r="GO17" s="43">
        <f t="shared" si="189"/>
        <v>0</v>
      </c>
      <c r="GP17" s="43">
        <f t="shared" si="190"/>
        <v>0</v>
      </c>
      <c r="GQ17" s="43">
        <f t="shared" si="191"/>
        <v>0</v>
      </c>
      <c r="GR17" s="43">
        <f t="shared" si="192"/>
        <v>0</v>
      </c>
      <c r="GS17" s="43">
        <f t="shared" si="193"/>
        <v>0</v>
      </c>
      <c r="GT17" s="48">
        <f t="shared" si="194"/>
        <v>0</v>
      </c>
      <c r="GU17" s="35">
        <f t="shared" si="195"/>
        <v>16</v>
      </c>
      <c r="GV17" s="35">
        <f t="shared" si="36"/>
        <v>1.7439999999999998</v>
      </c>
      <c r="GW17" s="35">
        <f t="shared" si="196"/>
        <v>1</v>
      </c>
      <c r="GX17" s="35">
        <f t="shared" si="197"/>
        <v>1</v>
      </c>
      <c r="GY17" s="35">
        <f>IF(ISERROR(INDEX(Results_TabularAnalysis!BE:BE,MATCH(A17,Results_TabularAnalysis!A:A,0))),0,INDEX(Results_TabularAnalysis!BE:BE,MATCH(A17,Results_TabularAnalysis!A:A,0)))</f>
        <v>0</v>
      </c>
      <c r="GZ17" s="35">
        <f>IF(ISERROR(INDEX(Results_TabularAnalysis!BF:BF,MATCH(A17,Results_TabularAnalysis!A:A,0))),0,INDEX(Results_TabularAnalysis!BF:BF,MATCH(A17,Results_TabularAnalysis!A:A,0)))</f>
        <v>0</v>
      </c>
      <c r="HA17" s="35">
        <f>IF(ISERROR(INDEX(Results_TabularAnalysis!BG:BG,MATCH(A17,Results_TabularAnalysis!A:A,0))),0,INDEX(Results_TabularAnalysis!BG:BG,MATCH(A17,Results_TabularAnalysis!A:A,0)))</f>
        <v>0</v>
      </c>
      <c r="HB17" s="35">
        <f>IF(ISERROR(INDEX(Results_TabularAnalysis!BH:BH,MATCH(A17,Results_TabularAnalysis!A:A,0))),0,INDEX(Results_TabularAnalysis!BH:BH,MATCH(A17,Results_TabularAnalysis!A:A,0)))</f>
        <v>0</v>
      </c>
      <c r="HC17" s="35">
        <f>IF(ISERROR(INDEX(Results_TabularAnalysis!BI:BI,MATCH(A17,Results_TabularAnalysis!A:A,0))),0,INDEX(Results_TabularAnalysis!BI:BI,MATCH(A17,Results_TabularAnalysis!A:A,0)))</f>
        <v>0</v>
      </c>
      <c r="HD17" s="35">
        <v>16</v>
      </c>
      <c r="HE17" s="36" t="str">
        <f t="shared" si="37"/>
        <v/>
      </c>
      <c r="HF17" s="37">
        <f t="shared" si="198"/>
        <v>0</v>
      </c>
      <c r="HG17" s="37">
        <f t="shared" si="199"/>
        <v>0</v>
      </c>
      <c r="HH17" s="37">
        <f t="shared" si="200"/>
        <v>0</v>
      </c>
      <c r="HI17" s="37">
        <f t="shared" si="201"/>
        <v>0</v>
      </c>
      <c r="HJ17" s="37">
        <f t="shared" si="202"/>
        <v>0</v>
      </c>
      <c r="HK17" s="50">
        <f t="shared" si="203"/>
        <v>0</v>
      </c>
      <c r="HL17" s="38">
        <f t="shared" si="204"/>
        <v>16</v>
      </c>
      <c r="HM17" s="38">
        <f t="shared" si="38"/>
        <v>1.7439999999999998</v>
      </c>
      <c r="HN17" s="38">
        <f t="shared" si="205"/>
        <v>1</v>
      </c>
      <c r="HO17" s="38">
        <f t="shared" si="206"/>
        <v>1</v>
      </c>
      <c r="HP17" s="33">
        <f>IF(ISERROR(INDEX(Results_TabularAnalysis!BK:BK,MATCH(A17,Results_TabularAnalysis!A:A,0))),0,INDEX(Results_TabularAnalysis!BK:BK,MATCH(A17,Results_TabularAnalysis!A:A,0)))</f>
        <v>0</v>
      </c>
      <c r="HQ17" s="33">
        <f>IF(ISERROR(INDEX(Results_TabularAnalysis!BL:BL,MATCH(A17,Results_TabularAnalysis!A:A,0))),0,INDEX(Results_TabularAnalysis!BL:BL,MATCH(A17,Results_TabularAnalysis!A:A,0)))</f>
        <v>0</v>
      </c>
      <c r="HR17" s="33">
        <f>IF(ISERROR(INDEX(Results_TabularAnalysis!BM:BM,MATCH(A17,Results_TabularAnalysis!A:A,0))),0,INDEX(Results_TabularAnalysis!BM:BM,MATCH(A17,Results_TabularAnalysis!A:A,0)))</f>
        <v>0</v>
      </c>
      <c r="HS17" s="33">
        <f>IF(ISERROR(INDEX(Results_TabularAnalysis!BN:BN,MATCH(A17,Results_TabularAnalysis!A:A,0))),0,INDEX(Results_TabularAnalysis!BN:BN,MATCH(A17,Results_TabularAnalysis!A:A,0)))</f>
        <v>0</v>
      </c>
      <c r="HT17" s="33">
        <f>IF(ISERROR(INDEX(Results_TabularAnalysis!BO:BO,MATCH(A17,Results_TabularAnalysis!A:A,0))),0,INDEX(Results_TabularAnalysis!BO:BO,MATCH(A17,Results_TabularAnalysis!A:A,0)))</f>
        <v>0</v>
      </c>
      <c r="HU17" s="33">
        <v>16</v>
      </c>
      <c r="HV17" s="32" t="str">
        <f t="shared" si="39"/>
        <v/>
      </c>
      <c r="HW17" s="43">
        <f t="shared" si="207"/>
        <v>0</v>
      </c>
      <c r="HX17" s="43">
        <f t="shared" si="208"/>
        <v>0</v>
      </c>
      <c r="HY17" s="43">
        <f t="shared" si="209"/>
        <v>0</v>
      </c>
      <c r="HZ17" s="43">
        <f t="shared" si="210"/>
        <v>0</v>
      </c>
      <c r="IA17" s="43">
        <f t="shared" si="211"/>
        <v>0</v>
      </c>
      <c r="IB17" s="48">
        <f t="shared" si="212"/>
        <v>0</v>
      </c>
      <c r="IC17" s="35">
        <f t="shared" si="213"/>
        <v>16</v>
      </c>
      <c r="ID17" s="35">
        <f t="shared" si="40"/>
        <v>1.7439999999999998</v>
      </c>
      <c r="IE17" s="35">
        <f t="shared" si="214"/>
        <v>1</v>
      </c>
      <c r="IF17" s="35">
        <f t="shared" si="215"/>
        <v>1</v>
      </c>
      <c r="IG17" s="35">
        <f>IF(ISERROR(INDEX(Results_TabularAnalysis!BQ:BQ,MATCH(A17,Results_TabularAnalysis!A:A,0))),0,INDEX(Results_TabularAnalysis!BQ:BQ,MATCH(A17,Results_TabularAnalysis!A:A,0)))</f>
        <v>0</v>
      </c>
      <c r="IH17" s="35">
        <f>IF(ISERROR(INDEX(Results_TabularAnalysis!BR:BR,MATCH(A17,Results_TabularAnalysis!A:A,0))),0,INDEX(Results_TabularAnalysis!BR:BR,MATCH(A17,Results_TabularAnalysis!A:A,0)))</f>
        <v>0</v>
      </c>
      <c r="II17" s="35">
        <f>IF(ISERROR(INDEX(Results_TabularAnalysis!BS:BS,MATCH(A17,Results_TabularAnalysis!A:A,0))),0,INDEX(Results_TabularAnalysis!BS:BS,MATCH(A17,Results_TabularAnalysis!A:A,0)))</f>
        <v>0</v>
      </c>
      <c r="IJ17" s="35">
        <f>IF(ISERROR(INDEX(Results_TabularAnalysis!BT:BT,MATCH(A17,Results_TabularAnalysis!A:A,0))),0,INDEX(Results_TabularAnalysis!BT:BT,MATCH(A17,Results_TabularAnalysis!A:A,0)))</f>
        <v>0</v>
      </c>
      <c r="IK17" s="35">
        <f>IF(ISERROR(INDEX(Results_TabularAnalysis!BU:BU,MATCH(A17,Results_TabularAnalysis!A:A,0))),0,INDEX(Results_TabularAnalysis!BU:BU,MATCH(A17,Results_TabularAnalysis!A:A,0)))</f>
        <v>0</v>
      </c>
      <c r="IL17" s="35">
        <v>16</v>
      </c>
      <c r="IM17" s="36" t="str">
        <f t="shared" si="41"/>
        <v/>
      </c>
      <c r="IN17" s="37">
        <f t="shared" si="216"/>
        <v>0</v>
      </c>
      <c r="IO17" s="37">
        <f t="shared" si="217"/>
        <v>0</v>
      </c>
      <c r="IP17" s="37">
        <f t="shared" si="218"/>
        <v>0</v>
      </c>
      <c r="IQ17" s="37">
        <f t="shared" si="219"/>
        <v>0</v>
      </c>
      <c r="IR17" s="37">
        <f t="shared" si="220"/>
        <v>0</v>
      </c>
      <c r="IS17" s="50">
        <f t="shared" si="221"/>
        <v>0</v>
      </c>
      <c r="IT17" s="38">
        <f t="shared" si="222"/>
        <v>16</v>
      </c>
      <c r="IU17" s="38">
        <f t="shared" si="42"/>
        <v>1.7439999999999998</v>
      </c>
      <c r="IV17" s="38">
        <f t="shared" si="223"/>
        <v>1</v>
      </c>
      <c r="IW17" s="38">
        <f t="shared" si="224"/>
        <v>1</v>
      </c>
      <c r="IX17" s="33">
        <f>IF(ISERROR(INDEX(Results_TabularAnalysis!BW:BW,MATCH(A17,Results_TabularAnalysis!A:A,0))),0,INDEX(Results_TabularAnalysis!BW:BW,MATCH(A17,Results_TabularAnalysis!A:A,0)))</f>
        <v>0</v>
      </c>
      <c r="IY17" s="33">
        <f>IF(ISERROR(INDEX(Results_TabularAnalysis!BX:BX,MATCH(A17,Results_TabularAnalysis!A:A,0))),0,INDEX(Results_TabularAnalysis!BX:BX,MATCH(A17,Results_TabularAnalysis!A:A,0)))</f>
        <v>0</v>
      </c>
      <c r="IZ17" s="33">
        <f>IF(ISERROR(INDEX(Results_TabularAnalysis!BY:BY,MATCH(A17,Results_TabularAnalysis!A:A,0))),0,INDEX(Results_TabularAnalysis!BY:BY,MATCH(A17,Results_TabularAnalysis!A:A,0)))</f>
        <v>0</v>
      </c>
      <c r="JA17" s="33">
        <f>IF(ISERROR(INDEX(Results_TabularAnalysis!BZ:BZ,MATCH(A17,Results_TabularAnalysis!A:A,0))),0,INDEX(Results_TabularAnalysis!BZ:BZ,MATCH(A17,Results_TabularAnalysis!A:A,0)))</f>
        <v>0</v>
      </c>
      <c r="JB17" s="33">
        <f>IF(ISERROR(INDEX(Results_TabularAnalysis!CA:CA,MATCH(A17,Results_TabularAnalysis!A:A,0))),0,INDEX(Results_TabularAnalysis!CA:CA,MATCH(A17,Results_TabularAnalysis!A:A,0)))</f>
        <v>0</v>
      </c>
      <c r="JC17" s="33">
        <v>16</v>
      </c>
      <c r="JD17" s="51" t="str">
        <f t="shared" si="43"/>
        <v/>
      </c>
      <c r="JE17" s="52">
        <f t="shared" si="225"/>
        <v>0</v>
      </c>
      <c r="JF17" s="52">
        <f t="shared" si="226"/>
        <v>0</v>
      </c>
      <c r="JG17" s="52">
        <f t="shared" si="227"/>
        <v>0</v>
      </c>
      <c r="JH17" s="52">
        <f t="shared" si="228"/>
        <v>0</v>
      </c>
      <c r="JI17" s="52">
        <f t="shared" si="229"/>
        <v>0</v>
      </c>
      <c r="JJ17" s="53">
        <f t="shared" si="230"/>
        <v>0</v>
      </c>
      <c r="JK17" s="35">
        <f t="shared" si="231"/>
        <v>16</v>
      </c>
      <c r="JL17" s="35">
        <f t="shared" si="44"/>
        <v>1.7439999999999998</v>
      </c>
      <c r="JM17" s="35">
        <f t="shared" si="232"/>
        <v>1</v>
      </c>
      <c r="JN17" s="35">
        <f t="shared" si="233"/>
        <v>1</v>
      </c>
      <c r="JO17" s="35">
        <f>IF(ISERROR(INDEX(Results_TabularAnalysis!CC:CC,MATCH(A17,Results_TabularAnalysis!A:A,0))),0,INDEX(Results_TabularAnalysis!CC:CC,MATCH(A17,Results_TabularAnalysis!A:A,0)))</f>
        <v>0</v>
      </c>
      <c r="JP17" s="35">
        <f>IF(ISERROR(INDEX(Results_TabularAnalysis!CD:CD,MATCH(A17,Results_TabularAnalysis!A:A,0))),0,INDEX(Results_TabularAnalysis!CD:CD,MATCH(A17,Results_TabularAnalysis!A:A,0)))</f>
        <v>0</v>
      </c>
      <c r="JQ17" s="35">
        <f>IF(ISERROR(INDEX(Results_TabularAnalysis!CE:CE,MATCH(A17,Results_TabularAnalysis!A:A,0))),0,INDEX(Results_TabularAnalysis!CE:CE,MATCH(A17,Results_TabularAnalysis!A:A,0)))</f>
        <v>0</v>
      </c>
      <c r="JR17" s="35">
        <f>IF(ISERROR(INDEX(Results_TabularAnalysis!CF:CF,MATCH(A17,Results_TabularAnalysis!A:A,0))),0,INDEX(Results_TabularAnalysis!CF:CF,MATCH(A17,Results_TabularAnalysis!A:A,0)))</f>
        <v>0</v>
      </c>
      <c r="JS17" s="35">
        <f>IF(ISERROR(INDEX(Results_TabularAnalysis!CG:CG,MATCH(A17,Results_TabularAnalysis!A:A,0))),0,INDEX(Results_TabularAnalysis!CG:CG,MATCH(A17,Results_TabularAnalysis!A:A,0)))</f>
        <v>0</v>
      </c>
      <c r="JT17" s="35">
        <v>16</v>
      </c>
      <c r="JU17" s="36" t="str">
        <f t="shared" si="45"/>
        <v/>
      </c>
      <c r="JV17" s="37">
        <f t="shared" si="234"/>
        <v>0</v>
      </c>
      <c r="JW17" s="37">
        <f t="shared" si="235"/>
        <v>0</v>
      </c>
      <c r="JX17" s="37">
        <f t="shared" si="236"/>
        <v>0</v>
      </c>
      <c r="JY17" s="37">
        <f t="shared" si="237"/>
        <v>0</v>
      </c>
      <c r="JZ17" s="37">
        <f t="shared" si="238"/>
        <v>0</v>
      </c>
      <c r="KA17" s="50">
        <f t="shared" si="239"/>
        <v>0</v>
      </c>
      <c r="KB17" s="38">
        <f t="shared" si="240"/>
        <v>16</v>
      </c>
      <c r="KC17" s="38">
        <f t="shared" si="46"/>
        <v>1.7439999999999998</v>
      </c>
      <c r="KD17" s="38">
        <f t="shared" si="241"/>
        <v>1</v>
      </c>
      <c r="KE17" s="38">
        <f t="shared" si="242"/>
        <v>1</v>
      </c>
      <c r="KF17" s="33">
        <f>IF(ISERROR(INDEX(Results_TabularAnalysis!CI:CI,MATCH(A17,Results_TabularAnalysis!A:A,0))),0,INDEX(Results_TabularAnalysis!CI:CI,MATCH(A17,Results_TabularAnalysis!A:A,0)))</f>
        <v>0</v>
      </c>
      <c r="KG17" s="33">
        <f>IF(ISERROR(INDEX(Results_TabularAnalysis!CJ:CJ,MATCH(A17,Results_TabularAnalysis!A:A,0))),0,INDEX(Results_TabularAnalysis!CJ:CJ,MATCH(A17,Results_TabularAnalysis!A:A,0)))</f>
        <v>0</v>
      </c>
      <c r="KH17" s="33">
        <f>IF(ISERROR(INDEX(Results_TabularAnalysis!CK:CK,MATCH(A17,Results_TabularAnalysis!A:A,0))),0,INDEX(Results_TabularAnalysis!CK:CK,MATCH(A17,Results_TabularAnalysis!A:A,0)))</f>
        <v>0</v>
      </c>
      <c r="KI17" s="33">
        <f>IF(ISERROR(INDEX(Results_TabularAnalysis!CL:CL,MATCH(A17,Results_TabularAnalysis!A:A,0))),0,INDEX(Results_TabularAnalysis!CL:CL,MATCH(A17,Results_TabularAnalysis!A:A,0)))</f>
        <v>0</v>
      </c>
      <c r="KJ17" s="33">
        <f>IF(ISERROR(INDEX(Results_TabularAnalysis!CM:CM,MATCH(A17,Results_TabularAnalysis!A:A,0))),0,INDEX(Results_TabularAnalysis!CM:CM,MATCH(A17,Results_TabularAnalysis!A:A,0)))</f>
        <v>0</v>
      </c>
      <c r="KK17" s="33">
        <v>16</v>
      </c>
      <c r="KL17" s="51" t="str">
        <f t="shared" si="47"/>
        <v/>
      </c>
      <c r="KM17" s="52">
        <f t="shared" si="243"/>
        <v>0</v>
      </c>
      <c r="KN17" s="52">
        <f t="shared" si="244"/>
        <v>0</v>
      </c>
      <c r="KO17" s="52">
        <f t="shared" si="245"/>
        <v>0</v>
      </c>
      <c r="KP17" s="52">
        <f t="shared" si="246"/>
        <v>0</v>
      </c>
      <c r="KQ17" s="52">
        <f t="shared" si="247"/>
        <v>0</v>
      </c>
      <c r="KR17" s="53">
        <f t="shared" si="248"/>
        <v>0</v>
      </c>
      <c r="KS17" s="35">
        <f t="shared" si="249"/>
        <v>16</v>
      </c>
      <c r="KT17" s="35">
        <f t="shared" si="48"/>
        <v>1.7439999999999998</v>
      </c>
      <c r="KU17" s="35">
        <f t="shared" si="250"/>
        <v>1</v>
      </c>
      <c r="KV17" s="35">
        <f t="shared" si="251"/>
        <v>1</v>
      </c>
      <c r="KW17" s="71">
        <f>IF(ISERROR(INDEX(Results_TabularAnalysis!CO:CO,MATCH(A17,Results_TabularAnalysis!A:A,0))),0,INDEX(Results_TabularAnalysis!CO:CO,MATCH(A17,Results_TabularAnalysis!A:A,0)))</f>
        <v>0</v>
      </c>
      <c r="KX17" s="71">
        <f>IF(ISERROR(INDEX(Results_TabularAnalysis!CP:CP,MATCH(A17,Results_TabularAnalysis!A:A,0))),0,INDEX(Results_TabularAnalysis!CP:CP,MATCH(A17,Results_TabularAnalysis!A:A,0)))</f>
        <v>0</v>
      </c>
      <c r="KY17" s="71">
        <f>IF(ISERROR(INDEX(Results_TabularAnalysis!CQ:CQ,MATCH(A17,Results_TabularAnalysis!A:A,0))),0,INDEX(Results_TabularAnalysis!CQ:CQ,MATCH(A17,Results_TabularAnalysis!A:A,0)))</f>
        <v>0</v>
      </c>
      <c r="KZ17" s="71">
        <f>IF(ISERROR(INDEX(Results_TabularAnalysis!CR:CR,MATCH(A17,Results_TabularAnalysis!A:A,0))),0,INDEX(Results_TabularAnalysis!CR:CR,MATCH(A17,Results_TabularAnalysis!A:A,0)))</f>
        <v>0</v>
      </c>
      <c r="LA17" s="71">
        <f>IF(ISERROR(INDEX(Results_TabularAnalysis!CS:CS,MATCH(A17,Results_TabularAnalysis!A:A,0))),0,INDEX(Results_TabularAnalysis!CS:CS,MATCH(A17,Results_TabularAnalysis!A:A,0)))</f>
        <v>0</v>
      </c>
      <c r="LB17" s="35">
        <v>16</v>
      </c>
      <c r="LC17" s="36" t="str">
        <f t="shared" si="49"/>
        <v/>
      </c>
      <c r="LD17" s="37">
        <f t="shared" si="50"/>
        <v>0</v>
      </c>
      <c r="LE17" s="37">
        <f t="shared" si="51"/>
        <v>0</v>
      </c>
      <c r="LF17" s="37">
        <f t="shared" si="52"/>
        <v>0</v>
      </c>
      <c r="LG17" s="37">
        <f t="shared" si="53"/>
        <v>0</v>
      </c>
      <c r="LH17" s="37">
        <f t="shared" si="54"/>
        <v>0</v>
      </c>
      <c r="LI17" s="50">
        <f t="shared" si="252"/>
        <v>0</v>
      </c>
      <c r="LJ17" s="38">
        <f t="shared" si="253"/>
        <v>16</v>
      </c>
      <c r="LK17" s="38">
        <f t="shared" si="55"/>
        <v>1.7439999999999998</v>
      </c>
      <c r="LL17" s="38">
        <f t="shared" si="254"/>
        <v>1</v>
      </c>
      <c r="LM17" s="38">
        <f t="shared" si="255"/>
        <v>1</v>
      </c>
      <c r="LN17" s="38">
        <f>IF(ISERROR(INDEX(Results_TabularAnalysis!CU:CU,MATCH(A17,Results_TabularAnalysis!A:A,0))),0,INDEX(Results_TabularAnalysis!CU:CU,MATCH(A17,Results_TabularAnalysis!A:A,0)))</f>
        <v>0</v>
      </c>
      <c r="LO17" s="33">
        <v>16</v>
      </c>
      <c r="LP17" s="51" t="str">
        <f t="shared" si="56"/>
        <v/>
      </c>
      <c r="LQ17" s="52">
        <f t="shared" si="57"/>
        <v>0</v>
      </c>
      <c r="LR17" s="35">
        <f t="shared" si="256"/>
        <v>16</v>
      </c>
      <c r="LS17" s="35">
        <f t="shared" si="58"/>
        <v>1.7439999999999998</v>
      </c>
      <c r="LT17" s="35">
        <f t="shared" si="257"/>
        <v>1</v>
      </c>
      <c r="LU17" s="35">
        <f t="shared" si="258"/>
        <v>1</v>
      </c>
      <c r="LV17" s="35">
        <f>IF(ISERROR(INDEX(Results_TabularAnalysis!CV:CV,MATCH(A17,Results_TabularAnalysis!A:A,0))),0,INDEX(Results_TabularAnalysis!CV:CV,MATCH(A17,Results_TabularAnalysis!A:A,0)))</f>
        <v>0</v>
      </c>
      <c r="LW17" s="35">
        <v>16</v>
      </c>
      <c r="LX17" s="36" t="str">
        <f t="shared" si="59"/>
        <v/>
      </c>
      <c r="LY17" s="37">
        <f t="shared" si="259"/>
        <v>0</v>
      </c>
      <c r="LZ17" s="38">
        <f t="shared" si="260"/>
        <v>16</v>
      </c>
      <c r="MA17" s="38">
        <f t="shared" si="60"/>
        <v>1.7439999999999998</v>
      </c>
      <c r="MB17" s="38">
        <f t="shared" si="261"/>
        <v>1</v>
      </c>
      <c r="MC17" s="38">
        <f t="shared" si="262"/>
        <v>1</v>
      </c>
      <c r="MD17" s="33">
        <f>IF(ISERROR(INDEX(Results_TabularAnalysis!CW:CW,MATCH(A17,Results_TabularAnalysis!A:A,0))),0,INDEX(Results_TabularAnalysis!CW:CW,MATCH(A17,Results_TabularAnalysis!A:A,0)))</f>
        <v>0</v>
      </c>
      <c r="ME17" s="33">
        <v>16</v>
      </c>
      <c r="MF17" s="51" t="str">
        <f t="shared" si="61"/>
        <v/>
      </c>
      <c r="MG17" s="52">
        <f t="shared" si="263"/>
        <v>0</v>
      </c>
      <c r="MH17" s="35">
        <f t="shared" si="264"/>
        <v>16</v>
      </c>
      <c r="MI17" s="35">
        <f t="shared" si="62"/>
        <v>1.7439999999999998</v>
      </c>
      <c r="MJ17" s="35">
        <f t="shared" si="265"/>
        <v>1</v>
      </c>
      <c r="MK17" s="35">
        <f t="shared" si="266"/>
        <v>1</v>
      </c>
      <c r="ML17" s="35">
        <f>IF(ISERROR(INDEX(Results_TabularAnalysis!CX:CX,MATCH(A17,Results_TabularAnalysis!A:A,0))),0,INDEX(Results_TabularAnalysis!CX:CX,MATCH(A17,Results_TabularAnalysis!A:A,0)))</f>
        <v>0</v>
      </c>
      <c r="MM17" s="35">
        <v>16</v>
      </c>
      <c r="MN17" s="36" t="str">
        <f t="shared" si="63"/>
        <v/>
      </c>
      <c r="MO17" s="37">
        <f t="shared" si="267"/>
        <v>0</v>
      </c>
      <c r="MP17" s="38">
        <f t="shared" si="268"/>
        <v>16</v>
      </c>
      <c r="MQ17" s="38">
        <f t="shared" si="64"/>
        <v>1.7439999999999998</v>
      </c>
      <c r="MR17" s="38">
        <f t="shared" si="269"/>
        <v>1</v>
      </c>
      <c r="MS17" s="38">
        <f t="shared" si="270"/>
        <v>1</v>
      </c>
      <c r="MT17" s="33">
        <f>IF(ISERROR(INDEX(Results_TabularAnalysis!CY:CY,MATCH(A17,Results_TabularAnalysis!A:A,0))),0,INDEX(Results_TabularAnalysis!CY:CY,MATCH(A17,Results_TabularAnalysis!A:A,0)))</f>
        <v>0</v>
      </c>
      <c r="MU17" s="33">
        <v>16</v>
      </c>
      <c r="MV17" s="51" t="str">
        <f t="shared" si="65"/>
        <v/>
      </c>
      <c r="MW17" s="52">
        <f t="shared" si="271"/>
        <v>0</v>
      </c>
      <c r="MX17" s="35">
        <f t="shared" si="272"/>
        <v>16</v>
      </c>
      <c r="MY17" s="35">
        <f t="shared" si="66"/>
        <v>1.7439999999999998</v>
      </c>
      <c r="MZ17" s="35">
        <f t="shared" si="273"/>
        <v>1</v>
      </c>
      <c r="NA17" s="35">
        <f t="shared" si="274"/>
        <v>1</v>
      </c>
      <c r="NB17" s="35">
        <f>IF(ISERROR(INDEX(Results_TabularAnalysis!CZ:CZ,MATCH(A17,Results_TabularAnalysis!A:A,0))),0,INDEX(Results_TabularAnalysis!CZ:CZ,MATCH(A17,Results_TabularAnalysis!A:A,0)))</f>
        <v>0</v>
      </c>
      <c r="NC17" s="35">
        <v>16</v>
      </c>
      <c r="ND17" s="36" t="str">
        <f t="shared" si="67"/>
        <v/>
      </c>
      <c r="NE17" s="37">
        <f t="shared" si="275"/>
        <v>0</v>
      </c>
      <c r="NF17" s="38">
        <f t="shared" si="276"/>
        <v>16</v>
      </c>
      <c r="NG17" s="38">
        <f t="shared" si="68"/>
        <v>1.7439999999999998</v>
      </c>
      <c r="NH17" s="38">
        <f t="shared" si="277"/>
        <v>1</v>
      </c>
      <c r="NI17" s="38">
        <f t="shared" si="278"/>
        <v>1</v>
      </c>
      <c r="NJ17" s="54">
        <f>IF(ISERROR(INDEX(Results_TabularAnalysis!DD:DD,MATCH(A17,Results_TabularAnalysis!A:A,0))),0,INDEX(Results_TabularAnalysis!DD:DD,MATCH(A17,Results_TabularAnalysis!A:A,0)))</f>
        <v>0</v>
      </c>
      <c r="NK17" s="54">
        <f>IF(ISERROR(INDEX(Results_TabularAnalysis!DE:DE,MATCH(A17,Results_TabularAnalysis!A:A,0))),0,INDEX(Results_TabularAnalysis!DE:DE,MATCH(A17,Results_TabularAnalysis!A:A,0)))</f>
        <v>0</v>
      </c>
      <c r="NL17" s="54">
        <f>IF(ISERROR(INDEX(Results_TabularAnalysis!DF:DF,MATCH(A17,Results_TabularAnalysis!A:A,0))),0,INDEX(Results_TabularAnalysis!DF:DF,MATCH(A17,Results_TabularAnalysis!A:A,0)))</f>
        <v>0</v>
      </c>
      <c r="NM17" s="54">
        <f>IF(ISERROR(INDEX(Results_TabularAnalysis!DG:DG,MATCH(A17,Results_TabularAnalysis!A:A,0))),0,INDEX(Results_TabularAnalysis!DG:DG,MATCH(A17,Results_TabularAnalysis!A:A,0)))</f>
        <v>0</v>
      </c>
      <c r="NN17" s="54">
        <f>IF(ISERROR(INDEX(Results_TabularAnalysis!DH:DH,MATCH(A17,Results_TabularAnalysis!A:A,0))),0,INDEX(Results_TabularAnalysis!DH:DH,MATCH(A17,Results_TabularAnalysis!A:A,0)))</f>
        <v>0</v>
      </c>
      <c r="NO17" s="33">
        <v>16</v>
      </c>
      <c r="NP17" s="32" t="str">
        <f t="shared" si="69"/>
        <v/>
      </c>
      <c r="NQ17" s="43">
        <f t="shared" si="279"/>
        <v>0</v>
      </c>
      <c r="NR17" s="43">
        <f t="shared" si="280"/>
        <v>0</v>
      </c>
      <c r="NS17" s="43">
        <f t="shared" si="281"/>
        <v>0</v>
      </c>
      <c r="NT17" s="43">
        <f t="shared" si="282"/>
        <v>0</v>
      </c>
      <c r="NU17" s="43">
        <f t="shared" si="283"/>
        <v>0</v>
      </c>
      <c r="NV17" s="55">
        <f t="shared" si="284"/>
        <v>0</v>
      </c>
      <c r="NW17" s="35">
        <f t="shared" si="285"/>
        <v>16</v>
      </c>
      <c r="NX17" s="35">
        <f t="shared" si="70"/>
        <v>1.7439999999999998</v>
      </c>
      <c r="NY17" s="35">
        <f t="shared" si="286"/>
        <v>1</v>
      </c>
      <c r="NZ17" s="35">
        <f t="shared" si="287"/>
        <v>1</v>
      </c>
      <c r="OA17" s="35">
        <f>IF(ISERROR(INDEX(Results_TabularAnalysis!DI:DI,MATCH(A17,Results_TabularAnalysis!A:A,0))),0,INDEX(Results_TabularAnalysis!DI:DI,MATCH(A17,Results_TabularAnalysis!A:A,0)))</f>
        <v>0</v>
      </c>
      <c r="OB17" s="35">
        <v>16</v>
      </c>
      <c r="OC17" s="36" t="str">
        <f t="shared" si="71"/>
        <v/>
      </c>
      <c r="OD17" s="56">
        <f t="shared" si="288"/>
        <v>0</v>
      </c>
      <c r="OE17" s="38">
        <f t="shared" si="289"/>
        <v>16</v>
      </c>
      <c r="OF17" s="38">
        <f t="shared" si="72"/>
        <v>1.7439999999999998</v>
      </c>
      <c r="OG17" s="38">
        <f t="shared" si="290"/>
        <v>1</v>
      </c>
      <c r="OH17" s="38">
        <f t="shared" si="291"/>
        <v>1</v>
      </c>
      <c r="OI17" s="33">
        <f>IF(ISERROR(INDEX(Results_TabularAnalysis!DL:DL,MATCH(A17,Results_TabularAnalysis!A:A,0))),0,INDEX(Results_TabularAnalysis!DL:DL,MATCH(A17,Results_TabularAnalysis!A:A,0)))</f>
        <v>0</v>
      </c>
      <c r="OJ17" s="33">
        <f>IF(ISERROR(INDEX(Results_TabularAnalysis!DM:DM,MATCH(A17,Results_TabularAnalysis!A:A,0))),0,INDEX(Results_TabularAnalysis!DM:DM,MATCH(A17,Results_TabularAnalysis!A:A,0)))</f>
        <v>0</v>
      </c>
      <c r="OK17" s="33">
        <f>IF(ISERROR(INDEX(Results_TabularAnalysis!DN:DN,MATCH(A17,Results_TabularAnalysis!A:A,0))),0,INDEX(Results_TabularAnalysis!DN:DN,MATCH(A17,Results_TabularAnalysis!A:A,0)))</f>
        <v>0</v>
      </c>
      <c r="OL17" s="33">
        <v>16</v>
      </c>
      <c r="OM17" s="32" t="str">
        <f t="shared" si="73"/>
        <v/>
      </c>
      <c r="ON17" s="43">
        <f t="shared" si="292"/>
        <v>0</v>
      </c>
      <c r="OO17" s="43">
        <f t="shared" si="293"/>
        <v>0</v>
      </c>
      <c r="OP17" s="43">
        <f t="shared" si="294"/>
        <v>0</v>
      </c>
      <c r="OQ17" s="48">
        <f t="shared" si="295"/>
        <v>0</v>
      </c>
      <c r="OR17" s="35">
        <f t="shared" si="296"/>
        <v>16</v>
      </c>
      <c r="OS17" s="35">
        <f t="shared" si="74"/>
        <v>1.7439999999999998</v>
      </c>
      <c r="OT17" s="35">
        <f t="shared" si="297"/>
        <v>1</v>
      </c>
      <c r="OU17" s="35">
        <f t="shared" si="298"/>
        <v>1</v>
      </c>
      <c r="OV17" s="35">
        <f>IF(ISERROR(INDEX(Results_TabularAnalysis!DP:DP,MATCH(A17,Results_TabularAnalysis!A:A,0))),0,INDEX(Results_TabularAnalysis!DP:DP,MATCH(A17,Results_TabularAnalysis!A:A,0)))</f>
        <v>0</v>
      </c>
      <c r="OW17" s="35">
        <f>IF(ISERROR(INDEX(Results_TabularAnalysis!DQ:DQ,MATCH(A17,Results_TabularAnalysis!A:A,0))),0,INDEX(Results_TabularAnalysis!DQ:DQ,MATCH(A17,Results_TabularAnalysis!A:A,0)))</f>
        <v>0</v>
      </c>
      <c r="OX17" s="35">
        <f>IF(ISERROR(INDEX(Results_TabularAnalysis!DR:DR,MATCH(A17,Results_TabularAnalysis!A:A,0))),0,INDEX(Results_TabularAnalysis!DR:DR,MATCH(A17,Results_TabularAnalysis!A:A,0)))</f>
        <v>0</v>
      </c>
      <c r="OY17" s="35">
        <v>16</v>
      </c>
      <c r="OZ17" s="36" t="str">
        <f t="shared" si="75"/>
        <v/>
      </c>
      <c r="PA17" s="37">
        <f t="shared" si="299"/>
        <v>0</v>
      </c>
      <c r="PB17" s="37">
        <f t="shared" si="300"/>
        <v>0</v>
      </c>
      <c r="PC17" s="37">
        <f t="shared" si="301"/>
        <v>0</v>
      </c>
      <c r="PD17" s="49">
        <f t="shared" si="302"/>
        <v>0</v>
      </c>
      <c r="PE17" s="38">
        <f t="shared" si="303"/>
        <v>16</v>
      </c>
      <c r="PF17" s="38">
        <f t="shared" si="76"/>
        <v>1.7439999999999998</v>
      </c>
      <c r="PG17" s="38">
        <f t="shared" si="304"/>
        <v>1</v>
      </c>
      <c r="PH17" s="38">
        <f t="shared" si="305"/>
        <v>1</v>
      </c>
      <c r="PI17" s="57">
        <f>IF(ISERROR(INDEX(Results_TabularAnalysis!EB:EB,MATCH(A17,Results_TabularAnalysis!A:A,0))),0,INDEX(Results_TabularAnalysis!EB:EB,MATCH(A17,Results_TabularAnalysis!A:A,0)))</f>
        <v>0</v>
      </c>
      <c r="PJ17" s="33">
        <f>IF(ISERROR(INDEX(Results_TabularAnalysis!DT:DT,MATCH(A17,Results_TabularAnalysis!A:A,0))),0,INDEX(Results_TabularAnalysis!DT:DT,MATCH(A17,Results_TabularAnalysis!A:A,0)))</f>
        <v>0</v>
      </c>
      <c r="PK17" s="33">
        <f>IF(ISERROR(INDEX(Results_TabularAnalysis!DU:DU,MATCH(A17,Results_TabularAnalysis!A:A,0))),0,INDEX(Results_TabularAnalysis!DU:DU,MATCH(A17,Results_TabularAnalysis!A:A,0)))</f>
        <v>0</v>
      </c>
      <c r="PL17" s="33">
        <f>IF(ISERROR(INDEX(Results_TabularAnalysis!DV:DV,MATCH(A17,Results_TabularAnalysis!A:A,0))),0,INDEX(Results_TabularAnalysis!DV:DV,MATCH(A17,Results_TabularAnalysis!A:A,0)))</f>
        <v>0</v>
      </c>
      <c r="PM17" s="33">
        <f>IF(ISERROR(INDEX(Results_TabularAnalysis!DW:DW,MATCH(A17,Results_TabularAnalysis!A:A,0))),0,INDEX(Results_TabularAnalysis!DW:DW,MATCH(A17,Results_TabularAnalysis!A:A,0)))</f>
        <v>0</v>
      </c>
      <c r="PN17" s="33">
        <f>IF(ISERROR(INDEX(Results_TabularAnalysis!DX:DX,MATCH(A17,Results_TabularAnalysis!A:A,0))),0,INDEX(Results_TabularAnalysis!DX:DX,MATCH(A17,Results_TabularAnalysis!A:A,0)))</f>
        <v>0</v>
      </c>
      <c r="PO17" s="33">
        <f>IF(ISERROR(INDEX(Results_TabularAnalysis!DY:DY,MATCH(A17,Results_TabularAnalysis!A:A,0))),0,INDEX(Results_TabularAnalysis!DY:DY,MATCH(A17,Results_TabularAnalysis!A:A,0)))</f>
        <v>0</v>
      </c>
      <c r="PP17" s="33">
        <f>IF(ISERROR(INDEX(Results_TabularAnalysis!DZ:DZ,MATCH(A17,Results_TabularAnalysis!A:A,0))),0,INDEX(Results_TabularAnalysis!DZ:DZ,MATCH(A17,Results_TabularAnalysis!A:A,0)))</f>
        <v>0</v>
      </c>
      <c r="PQ17" s="33">
        <f>IF(ISERROR(INDEX(Results_TabularAnalysis!EA:EA,MATCH(A17,Results_TabularAnalysis!A:A,0))),0,INDEX(Results_TabularAnalysis!EA:EA,MATCH(A17,Results_TabularAnalysis!A:A,0)))</f>
        <v>0</v>
      </c>
      <c r="PR17" s="38">
        <v>16</v>
      </c>
      <c r="PS17" s="32" t="str">
        <f t="shared" si="77"/>
        <v/>
      </c>
      <c r="PT17" s="58">
        <f t="shared" si="306"/>
        <v>0</v>
      </c>
      <c r="PU17" s="43">
        <f t="shared" si="307"/>
        <v>0</v>
      </c>
      <c r="PV17" s="43">
        <f t="shared" si="308"/>
        <v>0</v>
      </c>
      <c r="PW17" s="43">
        <f t="shared" si="309"/>
        <v>0</v>
      </c>
      <c r="PX17" s="43">
        <f t="shared" si="310"/>
        <v>0</v>
      </c>
      <c r="PY17" s="43">
        <f t="shared" si="311"/>
        <v>0</v>
      </c>
      <c r="PZ17" s="43">
        <f t="shared" si="312"/>
        <v>0</v>
      </c>
      <c r="QA17" s="43">
        <f t="shared" si="313"/>
        <v>0</v>
      </c>
      <c r="QB17" s="43">
        <f t="shared" si="314"/>
        <v>0</v>
      </c>
      <c r="QC17" s="35">
        <f t="shared" si="315"/>
        <v>16</v>
      </c>
      <c r="QD17" s="35">
        <f t="shared" si="78"/>
        <v>1.7439999999999998</v>
      </c>
      <c r="QE17" s="35">
        <f t="shared" si="316"/>
        <v>1</v>
      </c>
      <c r="QF17" s="35">
        <f t="shared" si="317"/>
        <v>1</v>
      </c>
      <c r="QG17" s="35">
        <f>IF(ISERROR(INDEX(Results_TabularAnalysis!EG:EG,MATCH(A17,Results_TabularAnalysis!A:A,0))),0,INDEX(Results_TabularAnalysis!EG:EG,MATCH(A17,Results_TabularAnalysis!A:A,0)))</f>
        <v>0</v>
      </c>
      <c r="QH17" s="35">
        <f>IF(ISERROR(INDEX(Results_TabularAnalysis!EE:EE,MATCH(A17,Results_TabularAnalysis!A:A,0))),0,INDEX(Results_TabularAnalysis!EE:EE,MATCH(A17,Results_TabularAnalysis!A:A,0)))</f>
        <v>0</v>
      </c>
      <c r="QI17" s="35">
        <f>IF(ISERROR(INDEX(Results_TabularAnalysis!EH:EH,MATCH(A17,Results_TabularAnalysis!A:A,0))),0,INDEX(Results_TabularAnalysis!EH:EH,MATCH(A17,Results_TabularAnalysis!A:A,0)))</f>
        <v>0</v>
      </c>
      <c r="QJ17" s="35">
        <f>IF(ISERROR(INDEX(Results_TabularAnalysis!EF:EF,MATCH(A17,Results_TabularAnalysis!A:A,0))),0,INDEX(Results_TabularAnalysis!EF:EF,MATCH(A17,Results_TabularAnalysis!A:A,0)))</f>
        <v>0</v>
      </c>
      <c r="QK17" s="35">
        <f>IF(ISERROR(INDEX(Results_TabularAnalysis!ED:ED,MATCH(A17,Results_TabularAnalysis!A:A,0))),0,INDEX(Results_TabularAnalysis!ED:ED,MATCH(A17,Results_TabularAnalysis!A:A,0)))</f>
        <v>0</v>
      </c>
      <c r="QL17" s="35">
        <v>16</v>
      </c>
      <c r="QM17" s="36" t="str">
        <f t="shared" si="79"/>
        <v/>
      </c>
      <c r="QN17" s="37">
        <f t="shared" si="318"/>
        <v>0</v>
      </c>
      <c r="QO17" s="37">
        <f t="shared" si="319"/>
        <v>0</v>
      </c>
      <c r="QP17" s="37">
        <f t="shared" si="320"/>
        <v>0</v>
      </c>
      <c r="QQ17" s="37">
        <f t="shared" si="321"/>
        <v>0</v>
      </c>
      <c r="QR17" s="37">
        <f t="shared" si="322"/>
        <v>0</v>
      </c>
      <c r="QS17" s="49">
        <f t="shared" si="323"/>
        <v>0</v>
      </c>
      <c r="QT17" s="38">
        <f t="shared" si="324"/>
        <v>16</v>
      </c>
      <c r="QU17" s="38">
        <f t="shared" si="80"/>
        <v>1.7439999999999998</v>
      </c>
      <c r="QV17" s="38">
        <f t="shared" si="325"/>
        <v>1</v>
      </c>
      <c r="QW17" s="38">
        <f t="shared" si="326"/>
        <v>1</v>
      </c>
      <c r="QX17" s="33">
        <f>IF(ISERROR(INDEX(Results_TabularAnalysis!FV:FV,MATCH(A17,Results_TabularAnalysis!A:A,0))),0,INDEX(Results_TabularAnalysis!FV:FV,MATCH(A17,Results_TabularAnalysis!A:A,0)))</f>
        <v>0</v>
      </c>
      <c r="QY17" s="33">
        <f>IF(ISERROR(INDEX(Results_TabularAnalysis!FZ:FZ,MATCH(A17,Results_TabularAnalysis!A:A,0))),0,INDEX(Results_TabularAnalysis!FZ:FZ,MATCH(A17,Results_TabularAnalysis!A:A,0)))</f>
        <v>0</v>
      </c>
      <c r="QZ17" s="33">
        <f>IF(ISERROR(INDEX(Results_TabularAnalysis!FY:FY,MATCH(A17,Results_TabularAnalysis!A:A,0))),0,INDEX(Results_TabularAnalysis!FY:FY,MATCH(A17,Results_TabularAnalysis!A:A,0)))</f>
        <v>0</v>
      </c>
      <c r="RA17" s="33">
        <f>IF(ISERROR(INDEX(Results_TabularAnalysis!FX:FX,MATCH(A17,Results_TabularAnalysis!A:A,0))),0,INDEX(Results_TabularAnalysis!FX:FX,MATCH(A17,Results_TabularAnalysis!A:A,0)))</f>
        <v>0</v>
      </c>
      <c r="RB17" s="33">
        <f>IF(ISERROR(INDEX(Results_TabularAnalysis!FW:FW,MATCH(A17,Results_TabularAnalysis!A:A,0))),0,INDEX(Results_TabularAnalysis!FW:FW,MATCH(A17,Results_TabularAnalysis!A:A,0)))</f>
        <v>0</v>
      </c>
      <c r="RC17" s="33">
        <v>16</v>
      </c>
      <c r="RD17" s="32" t="str">
        <f t="shared" si="81"/>
        <v/>
      </c>
      <c r="RE17" s="43">
        <f t="shared" si="82"/>
        <v>0</v>
      </c>
      <c r="RF17" s="43">
        <f t="shared" si="83"/>
        <v>0</v>
      </c>
      <c r="RG17" s="43">
        <f t="shared" si="84"/>
        <v>0</v>
      </c>
      <c r="RH17" s="43">
        <f t="shared" si="85"/>
        <v>0</v>
      </c>
      <c r="RI17" s="43">
        <f t="shared" si="86"/>
        <v>0</v>
      </c>
      <c r="RJ17" s="48">
        <f t="shared" si="87"/>
        <v>0</v>
      </c>
      <c r="RK17" s="35">
        <f t="shared" si="327"/>
        <v>16</v>
      </c>
      <c r="RL17" s="35">
        <f t="shared" si="88"/>
        <v>1.7439999999999998</v>
      </c>
      <c r="RM17" s="35">
        <f t="shared" si="328"/>
        <v>1</v>
      </c>
      <c r="RN17" s="35">
        <f t="shared" si="329"/>
        <v>1</v>
      </c>
      <c r="RO17" s="35">
        <f>IF(ISERROR(INDEX(Results_TabularAnalysis!HG:HG,MATCH(A17,Results_TabularAnalysis!A:A,0))),0,INDEX(Results_TabularAnalysis!HG:HG,MATCH(A17,Results_TabularAnalysis!A:A,0)))</f>
        <v>0</v>
      </c>
      <c r="RP17" s="35">
        <v>16</v>
      </c>
      <c r="RQ17" s="36" t="str">
        <f t="shared" si="89"/>
        <v/>
      </c>
      <c r="RR17" s="37">
        <f t="shared" si="330"/>
        <v>0</v>
      </c>
      <c r="RS17" s="38">
        <f t="shared" si="331"/>
        <v>16</v>
      </c>
      <c r="RT17" s="38">
        <f t="shared" si="90"/>
        <v>1.7439999999999998</v>
      </c>
      <c r="RU17" s="38">
        <f t="shared" si="332"/>
        <v>1</v>
      </c>
      <c r="RV17" s="38">
        <f t="shared" si="333"/>
        <v>1</v>
      </c>
      <c r="RW17" s="68">
        <f t="shared" si="334"/>
        <v>0</v>
      </c>
      <c r="RX17" s="33">
        <f>IF(ISERROR(INDEX(Results_TabularAnalysis!HH:HH,MATCH(A17,Results_TabularAnalysis!A:A,0))),0,INDEX(Results_TabularAnalysis!HH:HH,MATCH(A17,Results_TabularAnalysis!A:A,0)))</f>
        <v>0</v>
      </c>
      <c r="RY17" s="33">
        <f>IF(ISERROR(INDEX(Results_TabularAnalysis!HI:HI,MATCH(A17,Results_TabularAnalysis!A:A,0))),0,INDEX(Results_TabularAnalysis!HI:HI,MATCH(A17,Results_TabularAnalysis!A:A,0)))</f>
        <v>0</v>
      </c>
      <c r="RZ17" s="33">
        <f>IF(ISERROR(INDEX(Results_TabularAnalysis!HJ:HJ,MATCH(A17,Results_TabularAnalysis!A:A,0))),0,INDEX(Results_TabularAnalysis!HJ:HJ,MATCH(A17,Results_TabularAnalysis!A:A,0)))</f>
        <v>0</v>
      </c>
      <c r="SA17" s="33">
        <f>IF(ISERROR(INDEX(Results_TabularAnalysis!HK:HK,MATCH(A17,Results_TabularAnalysis!A:A,0))),0,INDEX(Results_TabularAnalysis!HK:HK,MATCH(A17,Results_TabularAnalysis!A:A,0)))</f>
        <v>0</v>
      </c>
      <c r="SB17" s="33">
        <f>IF(ISERROR(INDEX(Results_TabularAnalysis!HL:HL,MATCH(A17,Results_TabularAnalysis!A:A,0))),0,INDEX(Results_TabularAnalysis!HL:HL,MATCH(A17,Results_TabularAnalysis!A:A,0)))</f>
        <v>0</v>
      </c>
      <c r="SC17" s="33">
        <f>IF(ISERROR(INDEX(Results_TabularAnalysis!HM:HM,MATCH(A17,Results_TabularAnalysis!A:A,0))),0,INDEX(Results_TabularAnalysis!HM:HM,MATCH(A17,Results_TabularAnalysis!A:A,0)))</f>
        <v>0</v>
      </c>
      <c r="SD17" s="33">
        <f>IF(ISERROR(INDEX(Results_TabularAnalysis!HN:HN,MATCH(A17,Results_TabularAnalysis!A:A,0))),0,INDEX(Results_TabularAnalysis!HN:HN,MATCH(A17,Results_TabularAnalysis!A:A,0)))</f>
        <v>0</v>
      </c>
      <c r="SE17" s="33">
        <v>16</v>
      </c>
      <c r="SF17" s="32" t="str">
        <f t="shared" si="91"/>
        <v/>
      </c>
      <c r="SG17" s="43">
        <f t="shared" si="335"/>
        <v>0</v>
      </c>
      <c r="SH17" s="43">
        <f t="shared" si="336"/>
        <v>0</v>
      </c>
      <c r="SI17" s="43">
        <f t="shared" si="337"/>
        <v>0</v>
      </c>
      <c r="SJ17" s="43">
        <f t="shared" si="338"/>
        <v>0</v>
      </c>
      <c r="SK17" s="43">
        <f t="shared" si="339"/>
        <v>0</v>
      </c>
      <c r="SL17" s="43">
        <f t="shared" si="340"/>
        <v>0</v>
      </c>
      <c r="SM17" s="43">
        <f t="shared" si="341"/>
        <v>0</v>
      </c>
      <c r="SN17" s="48">
        <f t="shared" si="342"/>
        <v>0</v>
      </c>
      <c r="SO17" s="62">
        <f t="shared" si="343"/>
        <v>16</v>
      </c>
      <c r="SP17" s="62">
        <f t="shared" si="92"/>
        <v>1.7439999999999998</v>
      </c>
      <c r="SQ17" s="62">
        <f t="shared" si="344"/>
        <v>1</v>
      </c>
      <c r="SR17" s="62">
        <f t="shared" si="345"/>
        <v>1</v>
      </c>
      <c r="SS17" s="62">
        <f>IF(ISERROR(INDEX(Results_TabularAnalysis!HP:HP,MATCH(A17,Results_TabularAnalysis!A:A,0))),0,INDEX(Results_TabularAnalysis!HP:HP,MATCH(A17,Results_TabularAnalysis!A:A,0)))</f>
        <v>0</v>
      </c>
      <c r="ST17" s="62">
        <f>IF(ISERROR(INDEX(Results_TabularAnalysis!HQ:HQ,MATCH(A17,Results_TabularAnalysis!A:A,0))),0,INDEX(Results_TabularAnalysis!HQ:HQ,MATCH(A17,Results_TabularAnalysis!A:A,0)))</f>
        <v>0</v>
      </c>
      <c r="SU17" s="62">
        <f>IF(ISERROR(INDEX(Results_TabularAnalysis!HR:HR,MATCH(A17,Results_TabularAnalysis!A:A,0))),0,INDEX(Results_TabularAnalysis!HR:HR,MATCH(A17,Results_TabularAnalysis!A:A,0)))</f>
        <v>0</v>
      </c>
      <c r="SV17" s="62">
        <f>IF(ISERROR(INDEX(Results_TabularAnalysis!HS:HS,MATCH(A17,Results_TabularAnalysis!A:A,0))),0,INDEX(Results_TabularAnalysis!HS:HS,MATCH(A17,Results_TabularAnalysis!A:A,0)))</f>
        <v>0</v>
      </c>
      <c r="SW17" s="62">
        <f>IF(ISERROR(INDEX(Results_TabularAnalysis!HT:HT,MATCH(A17,Results_TabularAnalysis!A:A,0))),0,INDEX(Results_TabularAnalysis!HT:HT,MATCH(A17,Results_TabularAnalysis!A:A,0)))</f>
        <v>0</v>
      </c>
      <c r="SX17" s="62">
        <f>IF(ISERROR(INDEX(Results_TabularAnalysis!HU:HU,MATCH(A17,Results_TabularAnalysis!A:A,0))),0,INDEX(Results_TabularAnalysis!HU:HU,MATCH(A17,Results_TabularAnalysis!A:A,0)))</f>
        <v>0</v>
      </c>
      <c r="SY17" s="62">
        <f>IF(ISERROR(INDEX(Results_TabularAnalysis!HV:HV,MATCH(A17,Results_TabularAnalysis!A:A,0))),0,INDEX(Results_TabularAnalysis!HV:HV,MATCH(A17,Results_TabularAnalysis!A:A,0)))</f>
        <v>0</v>
      </c>
      <c r="SZ17" s="62">
        <f>IF(ISERROR(INDEX(Results_TabularAnalysis!HW:HW,MATCH(A17,Results_TabularAnalysis!A:A,0))),0,INDEX(Results_TabularAnalysis!HW:HW,MATCH(A17,Results_TabularAnalysis!A:A,0)))</f>
        <v>0</v>
      </c>
      <c r="TA17" s="62">
        <v>16</v>
      </c>
      <c r="TB17" s="63" t="str">
        <f t="shared" si="93"/>
        <v/>
      </c>
      <c r="TC17" s="64">
        <f t="shared" si="346"/>
        <v>0</v>
      </c>
      <c r="TD17" s="64">
        <f t="shared" si="347"/>
        <v>0</v>
      </c>
      <c r="TE17" s="64">
        <f t="shared" si="348"/>
        <v>0</v>
      </c>
      <c r="TF17" s="64">
        <f t="shared" si="349"/>
        <v>0</v>
      </c>
      <c r="TG17" s="64">
        <f t="shared" si="350"/>
        <v>0</v>
      </c>
      <c r="TH17" s="64">
        <f t="shared" si="351"/>
        <v>0</v>
      </c>
      <c r="TI17" s="64">
        <f t="shared" si="352"/>
        <v>0</v>
      </c>
      <c r="TJ17" s="64">
        <f t="shared" si="353"/>
        <v>0</v>
      </c>
      <c r="TK17" s="49">
        <f t="shared" si="354"/>
        <v>0</v>
      </c>
    </row>
    <row r="18" spans="1:531" s="32" customFormat="1" ht="11.25" x14ac:dyDescent="0.2">
      <c r="A18" s="32" t="str">
        <f>IF(Selection_Tool!E18="X",Selection_Tool!A18,"")</f>
        <v/>
      </c>
      <c r="B18" s="33">
        <v>0.74899999999999978</v>
      </c>
      <c r="C18" s="35">
        <f t="shared" si="94"/>
        <v>17</v>
      </c>
      <c r="D18" s="35">
        <f t="shared" si="95"/>
        <v>1.7489999999999997</v>
      </c>
      <c r="E18" s="35">
        <f t="shared" si="96"/>
        <v>1</v>
      </c>
      <c r="F18" s="35">
        <f t="shared" si="97"/>
        <v>1</v>
      </c>
      <c r="G18" s="35">
        <f>IF(ISERROR(INDEX(Results_TabularAnalysis!E:E,MATCH(A18,Results_TabularAnalysis!A:A,0))),0,INDEX(Results_TabularAnalysis!E:E,MATCH(A18,Results_TabularAnalysis!A:A,0)))</f>
        <v>0</v>
      </c>
      <c r="H18" s="35">
        <f>IF(ISERROR(INDEX(Results_TabularAnalysis!F:F,MATCH(A18,Results_TabularAnalysis!A:A,0))),0,INDEX(Results_TabularAnalysis!F:F,MATCH(A18,Results_TabularAnalysis!A:A,0)))</f>
        <v>0</v>
      </c>
      <c r="I18" s="35">
        <v>17</v>
      </c>
      <c r="J18" s="36" t="str">
        <f t="shared" si="0"/>
        <v/>
      </c>
      <c r="K18" s="37">
        <f t="shared" si="98"/>
        <v>0</v>
      </c>
      <c r="L18" s="37">
        <f t="shared" si="99"/>
        <v>0</v>
      </c>
      <c r="M18" s="35">
        <f t="shared" si="100"/>
        <v>0</v>
      </c>
      <c r="N18" s="38">
        <f t="shared" si="101"/>
        <v>17</v>
      </c>
      <c r="O18" s="38">
        <f t="shared" si="1"/>
        <v>1.7489999999999997</v>
      </c>
      <c r="P18" s="38">
        <f t="shared" si="102"/>
        <v>1</v>
      </c>
      <c r="Q18" s="38">
        <f t="shared" si="103"/>
        <v>1</v>
      </c>
      <c r="R18" s="33">
        <f>IF(ISERROR(INDEX(Results_TabularAnalysis!H:H,MATCH(A18,Results_TabularAnalysis!A:A,0))),0,INDEX(Results_TabularAnalysis!H:H,MATCH(A18,Results_TabularAnalysis!A:A,0)))</f>
        <v>0</v>
      </c>
      <c r="S18" s="33">
        <v>17</v>
      </c>
      <c r="T18" s="41" t="str">
        <f t="shared" si="2"/>
        <v/>
      </c>
      <c r="U18" s="34">
        <f t="shared" si="3"/>
        <v>0</v>
      </c>
      <c r="V18" s="35">
        <f t="shared" si="104"/>
        <v>17</v>
      </c>
      <c r="W18" s="35">
        <f t="shared" si="4"/>
        <v>1.7489999999999997</v>
      </c>
      <c r="X18" s="35">
        <f t="shared" si="105"/>
        <v>1</v>
      </c>
      <c r="Y18" s="35">
        <f t="shared" si="106"/>
        <v>1</v>
      </c>
      <c r="Z18" s="35">
        <f>IF(ISERROR(INDEX(Results_TabularAnalysis!I:I,MATCH(A18,Results_TabularAnalysis!A:A,0))),0,INDEX(Results_TabularAnalysis!I:I,MATCH(A18,Results_TabularAnalysis!A:A,0)))</f>
        <v>0</v>
      </c>
      <c r="AA18" s="35">
        <v>17</v>
      </c>
      <c r="AB18" s="36" t="str">
        <f t="shared" si="5"/>
        <v/>
      </c>
      <c r="AC18" s="42">
        <f t="shared" si="107"/>
        <v>0</v>
      </c>
      <c r="AD18" s="33">
        <f t="shared" si="108"/>
        <v>17</v>
      </c>
      <c r="AE18" s="38">
        <f t="shared" si="6"/>
        <v>1.7489999999999997</v>
      </c>
      <c r="AF18" s="33">
        <f t="shared" si="109"/>
        <v>1</v>
      </c>
      <c r="AG18" s="33">
        <f t="shared" si="110"/>
        <v>1</v>
      </c>
      <c r="AH18" s="33">
        <f>IF(ISERROR(INDEX(Results_TabularAnalysis!J:J,MATCH(A18,Results_TabularAnalysis!A:A,0))),0,INDEX(Results_TabularAnalysis!J:J,MATCH(A18,Results_TabularAnalysis!A:A,0)))</f>
        <v>0</v>
      </c>
      <c r="AI18" s="33">
        <v>17</v>
      </c>
      <c r="AJ18" s="32" t="str">
        <f t="shared" si="7"/>
        <v/>
      </c>
      <c r="AK18" s="34">
        <f t="shared" si="111"/>
        <v>0</v>
      </c>
      <c r="AL18" s="35">
        <f t="shared" si="112"/>
        <v>17</v>
      </c>
      <c r="AM18" s="35">
        <f t="shared" si="8"/>
        <v>1.7489999999999997</v>
      </c>
      <c r="AN18" s="35">
        <f t="shared" si="113"/>
        <v>1</v>
      </c>
      <c r="AO18" s="35">
        <f t="shared" si="114"/>
        <v>1</v>
      </c>
      <c r="AP18" s="35">
        <f>IF(ISERROR(INDEX(Results_TabularAnalysis!K:K,MATCH(A18,Results_TabularAnalysis!A:A,0))),0,INDEX(Results_TabularAnalysis!K:K,MATCH(A18,Results_TabularAnalysis!A:A,0)))</f>
        <v>0</v>
      </c>
      <c r="AQ18" s="35">
        <v>17</v>
      </c>
      <c r="AR18" s="36" t="str">
        <f t="shared" si="9"/>
        <v/>
      </c>
      <c r="AS18" s="42">
        <f t="shared" si="115"/>
        <v>0</v>
      </c>
      <c r="AT18" s="33">
        <f t="shared" si="116"/>
        <v>17</v>
      </c>
      <c r="AU18" s="33">
        <f t="shared" si="10"/>
        <v>1.7489999999999997</v>
      </c>
      <c r="AV18" s="33">
        <f t="shared" si="117"/>
        <v>1</v>
      </c>
      <c r="AW18" s="33">
        <f t="shared" si="118"/>
        <v>1</v>
      </c>
      <c r="AX18" s="33">
        <f>IF(ISERROR(INDEX(Results_TabularAnalysis!L:L,MATCH(A18,Results_TabularAnalysis!A:A,0))),0,INDEX(Results_TabularAnalysis!L:L,MATCH(A18,Results_TabularAnalysis!A:A,0)))</f>
        <v>0</v>
      </c>
      <c r="AY18" s="33">
        <v>17</v>
      </c>
      <c r="AZ18" s="32" t="str">
        <f t="shared" si="11"/>
        <v/>
      </c>
      <c r="BA18" s="34">
        <f t="shared" si="119"/>
        <v>0</v>
      </c>
      <c r="BB18" s="35">
        <f t="shared" si="120"/>
        <v>17</v>
      </c>
      <c r="BC18" s="35">
        <f t="shared" si="12"/>
        <v>1.7489999999999997</v>
      </c>
      <c r="BD18" s="35">
        <f t="shared" si="355"/>
        <v>1</v>
      </c>
      <c r="BE18" s="35">
        <f t="shared" si="356"/>
        <v>1</v>
      </c>
      <c r="BF18" s="35">
        <f>IF(ISERROR(INDEX(Results_TabularAnalysis!M:M,MATCH(A18,Results_TabularAnalysis!A:A,0))),0,INDEX(Results_TabularAnalysis!M:M,MATCH(A18,Results_TabularAnalysis!A:A,0)))</f>
        <v>0</v>
      </c>
      <c r="BG18" s="35">
        <v>17</v>
      </c>
      <c r="BH18" s="36" t="str">
        <f t="shared" si="13"/>
        <v/>
      </c>
      <c r="BI18" s="42">
        <f t="shared" si="121"/>
        <v>0</v>
      </c>
      <c r="BJ18" s="33">
        <f t="shared" si="122"/>
        <v>17</v>
      </c>
      <c r="BK18" s="33">
        <f t="shared" si="14"/>
        <v>1.7489999999999997</v>
      </c>
      <c r="BL18" s="33">
        <f t="shared" si="123"/>
        <v>1</v>
      </c>
      <c r="BM18" s="33">
        <f t="shared" si="124"/>
        <v>1</v>
      </c>
      <c r="BN18" s="33">
        <f>IF(ISERROR(INDEX(Results_TabularAnalysis!N:N,MATCH(A18,Results_TabularAnalysis!A:A,0))),0,INDEX(Results_TabularAnalysis!N:N,MATCH(A18,Results_TabularAnalysis!A:A,0)))</f>
        <v>0</v>
      </c>
      <c r="BO18" s="33">
        <v>17</v>
      </c>
      <c r="BP18" s="32" t="str">
        <f t="shared" si="15"/>
        <v/>
      </c>
      <c r="BQ18" s="34">
        <f t="shared" si="125"/>
        <v>0</v>
      </c>
      <c r="BR18" s="35">
        <f t="shared" si="126"/>
        <v>17</v>
      </c>
      <c r="BS18" s="35">
        <f t="shared" si="16"/>
        <v>1.7489999999999997</v>
      </c>
      <c r="BT18" s="35">
        <f t="shared" si="127"/>
        <v>1</v>
      </c>
      <c r="BU18" s="35">
        <f t="shared" si="128"/>
        <v>1</v>
      </c>
      <c r="BV18" s="35">
        <f>IF(ISERROR(INDEX(Results_TabularAnalysis!O:O,MATCH(A18,Results_TabularAnalysis!A:A,0))),0,INDEX(Results_TabularAnalysis!O:O,MATCH(A18,Results_TabularAnalysis!A:A,0)))</f>
        <v>0</v>
      </c>
      <c r="BW18" s="35">
        <v>17</v>
      </c>
      <c r="BX18" s="36" t="str">
        <f t="shared" si="17"/>
        <v/>
      </c>
      <c r="BY18" s="42">
        <f t="shared" si="129"/>
        <v>0</v>
      </c>
      <c r="BZ18" s="33">
        <f t="shared" si="130"/>
        <v>17</v>
      </c>
      <c r="CA18" s="33">
        <f t="shared" si="18"/>
        <v>1.7489999999999997</v>
      </c>
      <c r="CB18" s="33">
        <f t="shared" si="131"/>
        <v>1</v>
      </c>
      <c r="CC18" s="33">
        <f t="shared" si="132"/>
        <v>1</v>
      </c>
      <c r="CD18" s="33">
        <f>IF(ISERROR(INDEX(Results_TabularAnalysis!P:P,MATCH(A18,Results_TabularAnalysis!A:A,0))),0,INDEX(Results_TabularAnalysis!P:P,MATCH(A18,Results_TabularAnalysis!A:A,0)))</f>
        <v>0</v>
      </c>
      <c r="CE18" s="33">
        <v>17</v>
      </c>
      <c r="CF18" s="32" t="str">
        <f t="shared" si="19"/>
        <v/>
      </c>
      <c r="CG18" s="34">
        <f t="shared" si="133"/>
        <v>0</v>
      </c>
      <c r="CH18" s="35">
        <f t="shared" si="134"/>
        <v>17</v>
      </c>
      <c r="CI18" s="35">
        <f t="shared" si="20"/>
        <v>1.7489999999999997</v>
      </c>
      <c r="CJ18" s="35">
        <f t="shared" si="135"/>
        <v>1</v>
      </c>
      <c r="CK18" s="35">
        <f t="shared" si="136"/>
        <v>1</v>
      </c>
      <c r="CL18" s="35">
        <f>IF(ISERROR(INDEX(Results_TabularAnalysis!Q:Q,MATCH(A18,Results_TabularAnalysis!A:A,0))),0,INDEX(Results_TabularAnalysis!Q:Q,MATCH(A18,Results_TabularAnalysis!A:A,0)))</f>
        <v>0</v>
      </c>
      <c r="CM18" s="35">
        <v>17</v>
      </c>
      <c r="CN18" s="36" t="str">
        <f t="shared" si="21"/>
        <v/>
      </c>
      <c r="CO18" s="42">
        <f t="shared" si="137"/>
        <v>0</v>
      </c>
      <c r="CP18" s="33">
        <f t="shared" si="138"/>
        <v>17</v>
      </c>
      <c r="CQ18" s="33">
        <f t="shared" si="22"/>
        <v>1.7489999999999997</v>
      </c>
      <c r="CR18" s="33">
        <f t="shared" si="139"/>
        <v>1</v>
      </c>
      <c r="CS18" s="33">
        <f t="shared" si="140"/>
        <v>1</v>
      </c>
      <c r="CT18" s="33">
        <f>IF(ISERROR(INDEX(Results_TabularAnalysis!R:R,MATCH(A18,Results_TabularAnalysis!A:A,0))),0,INDEX(Results_TabularAnalysis!R:R,MATCH(A18,Results_TabularAnalysis!A:A,0)))</f>
        <v>0</v>
      </c>
      <c r="CU18" s="33">
        <v>17</v>
      </c>
      <c r="CV18" s="32" t="str">
        <f t="shared" si="23"/>
        <v/>
      </c>
      <c r="CW18" s="34">
        <f t="shared" si="141"/>
        <v>0</v>
      </c>
      <c r="CX18" s="35">
        <f t="shared" si="142"/>
        <v>17</v>
      </c>
      <c r="CY18" s="35">
        <f t="shared" si="24"/>
        <v>1.7489999999999997</v>
      </c>
      <c r="CZ18" s="35">
        <f t="shared" si="143"/>
        <v>1</v>
      </c>
      <c r="DA18" s="35">
        <f t="shared" si="144"/>
        <v>1</v>
      </c>
      <c r="DB18" s="35">
        <f>IF(ISERROR(INDEX(Results_TabularAnalysis!U:U,MATCH(A18,Results_TabularAnalysis!A:A,0))),0,INDEX(Results_TabularAnalysis!U:U,MATCH(A18,Results_TabularAnalysis!A:A,0)))</f>
        <v>0</v>
      </c>
      <c r="DC18" s="35">
        <f>IF(ISERROR(INDEX(Results_TabularAnalysis!V:V,MATCH(A18,Results_TabularAnalysis!A:A,0))),0,INDEX(Results_TabularAnalysis!V:V,MATCH(A18,Results_TabularAnalysis!A:A,0)))</f>
        <v>0</v>
      </c>
      <c r="DD18" s="35">
        <f>IF(ISERROR(INDEX(Results_TabularAnalysis!W:W,MATCH(A18,Results_TabularAnalysis!A:A,0))),0,INDEX(Results_TabularAnalysis!W:W,MATCH(A18,Results_TabularAnalysis!A:A,0)))</f>
        <v>0</v>
      </c>
      <c r="DE18" s="35">
        <v>17</v>
      </c>
      <c r="DF18" s="36" t="str">
        <f t="shared" si="25"/>
        <v/>
      </c>
      <c r="DG18" s="37">
        <f t="shared" si="145"/>
        <v>0</v>
      </c>
      <c r="DH18" s="37">
        <f t="shared" si="146"/>
        <v>0</v>
      </c>
      <c r="DI18" s="37">
        <f t="shared" si="147"/>
        <v>0</v>
      </c>
      <c r="DJ18" s="33">
        <f t="shared" si="148"/>
        <v>17</v>
      </c>
      <c r="DK18" s="33">
        <f t="shared" si="26"/>
        <v>1.7489999999999997</v>
      </c>
      <c r="DL18" s="33">
        <f t="shared" si="149"/>
        <v>1</v>
      </c>
      <c r="DM18" s="33">
        <f t="shared" si="150"/>
        <v>1</v>
      </c>
      <c r="DN18" s="33">
        <f>IF(ISERROR(INDEX(Results_TabularAnalysis!Y:Y,MATCH(A18,Results_TabularAnalysis!A:A,0))),0,INDEX(Results_TabularAnalysis!Y:Y,MATCH(A18,Results_TabularAnalysis!A:A,0)))</f>
        <v>0</v>
      </c>
      <c r="DO18" s="33">
        <f>IF(ISERROR(INDEX(Results_TabularAnalysis!Z:Z,MATCH(A18,Results_TabularAnalysis!A:A,0))),0,INDEX(Results_TabularAnalysis!Z:Z,MATCH(A18,Results_TabularAnalysis!A:A,0)))</f>
        <v>0</v>
      </c>
      <c r="DP18" s="33">
        <f>IF(ISERROR(INDEX(Results_TabularAnalysis!AA:AA,MATCH(A18,Results_TabularAnalysis!A:A,0))),0,INDEX(Results_TabularAnalysis!AA:AA,MATCH(A18,Results_TabularAnalysis!A:A,0)))</f>
        <v>0</v>
      </c>
      <c r="DQ18" s="33">
        <f>IF(ISERROR(INDEX(Results_TabularAnalysis!AB:AB,MATCH(A18,Results_TabularAnalysis!A:A,0))),0,INDEX(Results_TabularAnalysis!AB:AB,MATCH(A18,Results_TabularAnalysis!A:A,0)))</f>
        <v>0</v>
      </c>
      <c r="DR18" s="33">
        <v>17</v>
      </c>
      <c r="DS18" s="32" t="str">
        <f t="shared" si="27"/>
        <v/>
      </c>
      <c r="DT18" s="43">
        <f t="shared" si="151"/>
        <v>0</v>
      </c>
      <c r="DU18" s="43">
        <f t="shared" si="152"/>
        <v>0</v>
      </c>
      <c r="DV18" s="43">
        <f t="shared" si="153"/>
        <v>0</v>
      </c>
      <c r="DW18" s="43">
        <f t="shared" si="154"/>
        <v>0</v>
      </c>
      <c r="DX18" s="35">
        <f t="shared" si="155"/>
        <v>17</v>
      </c>
      <c r="DY18" s="35">
        <f t="shared" si="28"/>
        <v>1.7489999999999997</v>
      </c>
      <c r="DZ18" s="35">
        <f t="shared" si="156"/>
        <v>1</v>
      </c>
      <c r="EA18" s="35">
        <f t="shared" si="157"/>
        <v>1</v>
      </c>
      <c r="EB18" s="35">
        <f>IF(ISERROR(INDEX(Results_TabularAnalysis!AD:AD,MATCH(A18,Results_TabularAnalysis!A:A,0))),0,INDEX(Results_TabularAnalysis!AD:AD,MATCH(A18,Results_TabularAnalysis!A:A,0)))</f>
        <v>0</v>
      </c>
      <c r="EC18" s="35">
        <f>IF(ISERROR(INDEX(Results_TabularAnalysis!AE:AE,MATCH(A18,Results_TabularAnalysis!A:A,0))),0,INDEX(Results_TabularAnalysis!AE:AE,MATCH(A18,Results_TabularAnalysis!A:A,0)))</f>
        <v>0</v>
      </c>
      <c r="ED18" s="35">
        <f>IF(ISERROR(INDEX(Results_TabularAnalysis!AF:AF,MATCH(A18,Results_TabularAnalysis!A:A,0))),0,INDEX(Results_TabularAnalysis!AF:AF,MATCH(A18,Results_TabularAnalysis!A:A,0)))</f>
        <v>0</v>
      </c>
      <c r="EE18" s="35">
        <f>IF(ISERROR(INDEX(Results_TabularAnalysis!AG:AG,MATCH(A18,Results_TabularAnalysis!A:A,0))),0,INDEX(Results_TabularAnalysis!AG:AG,MATCH(A18,Results_TabularAnalysis!A:A,0)))</f>
        <v>0</v>
      </c>
      <c r="EF18" s="35">
        <f>IF(ISERROR(INDEX(Results_TabularAnalysis!AH:AH,MATCH(A18,Results_TabularAnalysis!A:A,0))),0,INDEX(Results_TabularAnalysis!AH:AH,MATCH(A18,Results_TabularAnalysis!A:A,0)))</f>
        <v>0</v>
      </c>
      <c r="EG18" s="35">
        <f>IF(ISERROR(INDEX(Results_TabularAnalysis!AI:AI,MATCH(A18,Results_TabularAnalysis!A:A,0))),0,INDEX(Results_TabularAnalysis!AI:AI,MATCH(A18,Results_TabularAnalysis!A:A,0)))</f>
        <v>0</v>
      </c>
      <c r="EH18" s="35">
        <f>IF(ISERROR(INDEX(Results_TabularAnalysis!AJ:AJ,MATCH(A18,Results_TabularAnalysis!A:A,0))),0,INDEX(Results_TabularAnalysis!AJ:AJ,MATCH(A18,Results_TabularAnalysis!A:A,0)))</f>
        <v>0</v>
      </c>
      <c r="EI18" s="35">
        <v>17</v>
      </c>
      <c r="EJ18" s="36" t="str">
        <f t="shared" si="29"/>
        <v/>
      </c>
      <c r="EK18" s="37">
        <f t="shared" si="158"/>
        <v>0</v>
      </c>
      <c r="EL18" s="37">
        <f t="shared" si="159"/>
        <v>0</v>
      </c>
      <c r="EM18" s="37">
        <f t="shared" si="160"/>
        <v>0</v>
      </c>
      <c r="EN18" s="37">
        <f t="shared" si="161"/>
        <v>0</v>
      </c>
      <c r="EO18" s="37">
        <f t="shared" si="162"/>
        <v>0</v>
      </c>
      <c r="EP18" s="37">
        <f t="shared" si="163"/>
        <v>0</v>
      </c>
      <c r="EQ18" s="37">
        <f t="shared" si="164"/>
        <v>0</v>
      </c>
      <c r="ER18" s="44">
        <f t="shared" si="165"/>
        <v>0</v>
      </c>
      <c r="ES18" s="33">
        <f t="shared" si="166"/>
        <v>17</v>
      </c>
      <c r="ET18" s="33">
        <f t="shared" si="30"/>
        <v>1.7489999999999997</v>
      </c>
      <c r="EU18" s="33">
        <f t="shared" si="167"/>
        <v>1</v>
      </c>
      <c r="EV18" s="33">
        <f t="shared" si="168"/>
        <v>1</v>
      </c>
      <c r="EW18" s="70">
        <f t="shared" si="169"/>
        <v>0</v>
      </c>
      <c r="EX18" s="33">
        <f>IF(ISERROR(INDEX(Results_TabularAnalysis!AL:AL,MATCH(A18,Results_TabularAnalysis!A:A,0))),0,INDEX(Results_TabularAnalysis!AL:AL,MATCH(A18,Results_TabularAnalysis!A:A,0)))</f>
        <v>0</v>
      </c>
      <c r="EY18" s="33">
        <f>IF(ISERROR(INDEX(Results_TabularAnalysis!AM:AM,MATCH(A18,Results_TabularAnalysis!A:A,0))),0,INDEX(Results_TabularAnalysis!AM:AM,MATCH(A18,Results_TabularAnalysis!A:A,0)))</f>
        <v>0</v>
      </c>
      <c r="EZ18" s="33">
        <f>IF(ISERROR(INDEX(Results_TabularAnalysis!AN:AN,MATCH(A18,Results_TabularAnalysis!A:A,0))),0,INDEX(Results_TabularAnalysis!AN:AN,MATCH(A18,Results_TabularAnalysis!A:A,0)))</f>
        <v>0</v>
      </c>
      <c r="FA18" s="33">
        <f>IF(ISERROR(INDEX(Results_TabularAnalysis!AO:AO,MATCH(A18,Results_TabularAnalysis!A:A,0))),0,INDEX(Results_TabularAnalysis!AO:AO,MATCH(A18,Results_TabularAnalysis!A:A,0)))</f>
        <v>0</v>
      </c>
      <c r="FB18" s="33">
        <f>IF(ISERROR(INDEX(Results_TabularAnalysis!AP:AP,MATCH(A18,Results_TabularAnalysis!A:A,0))),0,INDEX(Results_TabularAnalysis!AP:AP,MATCH(A18,Results_TabularAnalysis!A:A,0)))</f>
        <v>0</v>
      </c>
      <c r="FC18" s="33">
        <f>IF(ISERROR(INDEX(Results_TabularAnalysis!AQ:AQ,MATCH(A18,Results_TabularAnalysis!A:A,0))),0,INDEX(Results_TabularAnalysis!AQ:AQ,MATCH(A18,Results_TabularAnalysis!A:A,0)))</f>
        <v>0</v>
      </c>
      <c r="FD18" s="33">
        <v>17</v>
      </c>
      <c r="FE18" s="32" t="str">
        <f t="shared" si="31"/>
        <v/>
      </c>
      <c r="FF18" s="43">
        <f t="shared" si="170"/>
        <v>0</v>
      </c>
      <c r="FG18" s="43">
        <f t="shared" si="171"/>
        <v>0</v>
      </c>
      <c r="FH18" s="43">
        <f t="shared" si="172"/>
        <v>0</v>
      </c>
      <c r="FI18" s="43">
        <f t="shared" si="173"/>
        <v>0</v>
      </c>
      <c r="FJ18" s="43">
        <f t="shared" si="174"/>
        <v>0</v>
      </c>
      <c r="FK18" s="43">
        <f t="shared" si="175"/>
        <v>0</v>
      </c>
      <c r="FL18" s="47">
        <f t="shared" si="176"/>
        <v>0</v>
      </c>
      <c r="FM18" s="35">
        <f t="shared" si="177"/>
        <v>17</v>
      </c>
      <c r="FN18" s="35">
        <f t="shared" si="32"/>
        <v>1.7489999999999997</v>
      </c>
      <c r="FO18" s="35">
        <f t="shared" si="178"/>
        <v>1</v>
      </c>
      <c r="FP18" s="35">
        <f t="shared" si="179"/>
        <v>1</v>
      </c>
      <c r="FQ18" s="35">
        <f>IF(ISERROR(INDEX(Results_TabularAnalysis!AS:AS,MATCH(A18,Results_TabularAnalysis!A:A,0))),0,INDEX(Results_TabularAnalysis!AS:AS,MATCH(A18,Results_TabularAnalysis!A:A,0)))</f>
        <v>0</v>
      </c>
      <c r="FR18" s="35">
        <f>IF(ISERROR(INDEX(Results_TabularAnalysis!AT:AT,MATCH(A18,Results_TabularAnalysis!A:A,0))),0,INDEX(Results_TabularAnalysis!AT:AT,MATCH(A18,Results_TabularAnalysis!A:A,0)))</f>
        <v>0</v>
      </c>
      <c r="FS18" s="35">
        <f>IF(ISERROR(INDEX(Results_TabularAnalysis!AU:AU,MATCH(A18,Results_TabularAnalysis!A:A,0))),0,INDEX(Results_TabularAnalysis!AU:AU,MATCH(A18,Results_TabularAnalysis!A:A,0)))</f>
        <v>0</v>
      </c>
      <c r="FT18" s="35">
        <f>IF(ISERROR(INDEX(Results_TabularAnalysis!AV:AV,MATCH(A18,Results_TabularAnalysis!A:A,0))),0,INDEX(Results_TabularAnalysis!AV:AV,MATCH(A18,Results_TabularAnalysis!A:A,0)))</f>
        <v>0</v>
      </c>
      <c r="FU18" s="35">
        <f>IF(ISERROR(INDEX(Results_TabularAnalysis!AW:AW,MATCH(A18,Results_TabularAnalysis!A:A,0))),0,INDEX(Results_TabularAnalysis!AW:AW,MATCH(A18,Results_TabularAnalysis!A:A,0)))</f>
        <v>0</v>
      </c>
      <c r="FV18" s="35">
        <v>17</v>
      </c>
      <c r="FW18" s="36" t="str">
        <f t="shared" si="33"/>
        <v/>
      </c>
      <c r="FX18" s="37">
        <f t="shared" si="180"/>
        <v>0</v>
      </c>
      <c r="FY18" s="37">
        <f t="shared" si="181"/>
        <v>0</v>
      </c>
      <c r="FZ18" s="37">
        <f t="shared" si="182"/>
        <v>0</v>
      </c>
      <c r="GA18" s="37">
        <f t="shared" si="183"/>
        <v>0</v>
      </c>
      <c r="GB18" s="37">
        <f t="shared" si="184"/>
        <v>0</v>
      </c>
      <c r="GC18" s="49">
        <f t="shared" si="185"/>
        <v>0</v>
      </c>
      <c r="GD18" s="38">
        <f t="shared" si="186"/>
        <v>17</v>
      </c>
      <c r="GE18" s="38">
        <f t="shared" si="34"/>
        <v>1.7489999999999997</v>
      </c>
      <c r="GF18" s="38">
        <f t="shared" si="187"/>
        <v>1</v>
      </c>
      <c r="GG18" s="38">
        <f t="shared" si="188"/>
        <v>1</v>
      </c>
      <c r="GH18" s="33">
        <f>IF(ISERROR(INDEX(Results_TabularAnalysis!AY:AY,MATCH(A18,Results_TabularAnalysis!A:A,0))),0,INDEX(Results_TabularAnalysis!AY:AY,MATCH(A18,Results_TabularAnalysis!A:A,0)))</f>
        <v>0</v>
      </c>
      <c r="GI18" s="33">
        <f>IF(ISERROR(INDEX(Results_TabularAnalysis!AZ:AZ,MATCH(A18,Results_TabularAnalysis!A:A,0))),0,INDEX(Results_TabularAnalysis!AZ:AZ,MATCH(A18,Results_TabularAnalysis!A:A,0)))</f>
        <v>0</v>
      </c>
      <c r="GJ18" s="33">
        <f>IF(ISERROR(INDEX(Results_TabularAnalysis!BA:BA,MATCH(A18,Results_TabularAnalysis!A:A,0))),0,INDEX(Results_TabularAnalysis!BA:BA,MATCH(A18,Results_TabularAnalysis!A:A,0)))</f>
        <v>0</v>
      </c>
      <c r="GK18" s="33">
        <f>IF(ISERROR(INDEX(Results_TabularAnalysis!BB:BB,MATCH(A18,Results_TabularAnalysis!A:A,0))),0,INDEX(Results_TabularAnalysis!BB:BB,MATCH(A18,Results_TabularAnalysis!A:A,0)))</f>
        <v>0</v>
      </c>
      <c r="GL18" s="33">
        <f>IF(ISERROR(INDEX(Results_TabularAnalysis!BC:BC,MATCH(A18,Results_TabularAnalysis!A:A,0))),0,INDEX(Results_TabularAnalysis!BC:BC,MATCH(A18,Results_TabularAnalysis!A:A,0)))</f>
        <v>0</v>
      </c>
      <c r="GM18" s="33">
        <v>17</v>
      </c>
      <c r="GN18" s="32" t="str">
        <f t="shared" si="35"/>
        <v/>
      </c>
      <c r="GO18" s="43">
        <f t="shared" si="189"/>
        <v>0</v>
      </c>
      <c r="GP18" s="43">
        <f t="shared" si="190"/>
        <v>0</v>
      </c>
      <c r="GQ18" s="43">
        <f t="shared" si="191"/>
        <v>0</v>
      </c>
      <c r="GR18" s="43">
        <f t="shared" si="192"/>
        <v>0</v>
      </c>
      <c r="GS18" s="43">
        <f t="shared" si="193"/>
        <v>0</v>
      </c>
      <c r="GT18" s="48">
        <f t="shared" si="194"/>
        <v>0</v>
      </c>
      <c r="GU18" s="35">
        <f t="shared" si="195"/>
        <v>17</v>
      </c>
      <c r="GV18" s="35">
        <f t="shared" si="36"/>
        <v>1.7489999999999997</v>
      </c>
      <c r="GW18" s="35">
        <f t="shared" si="196"/>
        <v>1</v>
      </c>
      <c r="GX18" s="35">
        <f t="shared" si="197"/>
        <v>1</v>
      </c>
      <c r="GY18" s="35">
        <f>IF(ISERROR(INDEX(Results_TabularAnalysis!BE:BE,MATCH(A18,Results_TabularAnalysis!A:A,0))),0,INDEX(Results_TabularAnalysis!BE:BE,MATCH(A18,Results_TabularAnalysis!A:A,0)))</f>
        <v>0</v>
      </c>
      <c r="GZ18" s="35">
        <f>IF(ISERROR(INDEX(Results_TabularAnalysis!BF:BF,MATCH(A18,Results_TabularAnalysis!A:A,0))),0,INDEX(Results_TabularAnalysis!BF:BF,MATCH(A18,Results_TabularAnalysis!A:A,0)))</f>
        <v>0</v>
      </c>
      <c r="HA18" s="35">
        <f>IF(ISERROR(INDEX(Results_TabularAnalysis!BG:BG,MATCH(A18,Results_TabularAnalysis!A:A,0))),0,INDEX(Results_TabularAnalysis!BG:BG,MATCH(A18,Results_TabularAnalysis!A:A,0)))</f>
        <v>0</v>
      </c>
      <c r="HB18" s="35">
        <f>IF(ISERROR(INDEX(Results_TabularAnalysis!BH:BH,MATCH(A18,Results_TabularAnalysis!A:A,0))),0,INDEX(Results_TabularAnalysis!BH:BH,MATCH(A18,Results_TabularAnalysis!A:A,0)))</f>
        <v>0</v>
      </c>
      <c r="HC18" s="35">
        <f>IF(ISERROR(INDEX(Results_TabularAnalysis!BI:BI,MATCH(A18,Results_TabularAnalysis!A:A,0))),0,INDEX(Results_TabularAnalysis!BI:BI,MATCH(A18,Results_TabularAnalysis!A:A,0)))</f>
        <v>0</v>
      </c>
      <c r="HD18" s="35">
        <v>17</v>
      </c>
      <c r="HE18" s="36" t="str">
        <f t="shared" si="37"/>
        <v/>
      </c>
      <c r="HF18" s="37">
        <f t="shared" si="198"/>
        <v>0</v>
      </c>
      <c r="HG18" s="37">
        <f t="shared" si="199"/>
        <v>0</v>
      </c>
      <c r="HH18" s="37">
        <f t="shared" si="200"/>
        <v>0</v>
      </c>
      <c r="HI18" s="37">
        <f t="shared" si="201"/>
        <v>0</v>
      </c>
      <c r="HJ18" s="37">
        <f t="shared" si="202"/>
        <v>0</v>
      </c>
      <c r="HK18" s="50">
        <f t="shared" si="203"/>
        <v>0</v>
      </c>
      <c r="HL18" s="38">
        <f t="shared" si="204"/>
        <v>17</v>
      </c>
      <c r="HM18" s="38">
        <f t="shared" si="38"/>
        <v>1.7489999999999997</v>
      </c>
      <c r="HN18" s="38">
        <f t="shared" si="205"/>
        <v>1</v>
      </c>
      <c r="HO18" s="38">
        <f t="shared" si="206"/>
        <v>1</v>
      </c>
      <c r="HP18" s="33">
        <f>IF(ISERROR(INDEX(Results_TabularAnalysis!BK:BK,MATCH(A18,Results_TabularAnalysis!A:A,0))),0,INDEX(Results_TabularAnalysis!BK:BK,MATCH(A18,Results_TabularAnalysis!A:A,0)))</f>
        <v>0</v>
      </c>
      <c r="HQ18" s="33">
        <f>IF(ISERROR(INDEX(Results_TabularAnalysis!BL:BL,MATCH(A18,Results_TabularAnalysis!A:A,0))),0,INDEX(Results_TabularAnalysis!BL:BL,MATCH(A18,Results_TabularAnalysis!A:A,0)))</f>
        <v>0</v>
      </c>
      <c r="HR18" s="33">
        <f>IF(ISERROR(INDEX(Results_TabularAnalysis!BM:BM,MATCH(A18,Results_TabularAnalysis!A:A,0))),0,INDEX(Results_TabularAnalysis!BM:BM,MATCH(A18,Results_TabularAnalysis!A:A,0)))</f>
        <v>0</v>
      </c>
      <c r="HS18" s="33">
        <f>IF(ISERROR(INDEX(Results_TabularAnalysis!BN:BN,MATCH(A18,Results_TabularAnalysis!A:A,0))),0,INDEX(Results_TabularAnalysis!BN:BN,MATCH(A18,Results_TabularAnalysis!A:A,0)))</f>
        <v>0</v>
      </c>
      <c r="HT18" s="33">
        <f>IF(ISERROR(INDEX(Results_TabularAnalysis!BO:BO,MATCH(A18,Results_TabularAnalysis!A:A,0))),0,INDEX(Results_TabularAnalysis!BO:BO,MATCH(A18,Results_TabularAnalysis!A:A,0)))</f>
        <v>0</v>
      </c>
      <c r="HU18" s="33">
        <v>17</v>
      </c>
      <c r="HV18" s="32" t="str">
        <f t="shared" si="39"/>
        <v/>
      </c>
      <c r="HW18" s="43">
        <f t="shared" si="207"/>
        <v>0</v>
      </c>
      <c r="HX18" s="43">
        <f t="shared" si="208"/>
        <v>0</v>
      </c>
      <c r="HY18" s="43">
        <f t="shared" si="209"/>
        <v>0</v>
      </c>
      <c r="HZ18" s="43">
        <f t="shared" si="210"/>
        <v>0</v>
      </c>
      <c r="IA18" s="43">
        <f t="shared" si="211"/>
        <v>0</v>
      </c>
      <c r="IB18" s="48">
        <f t="shared" si="212"/>
        <v>0</v>
      </c>
      <c r="IC18" s="35">
        <f t="shared" si="213"/>
        <v>17</v>
      </c>
      <c r="ID18" s="35">
        <f t="shared" si="40"/>
        <v>1.7489999999999997</v>
      </c>
      <c r="IE18" s="35">
        <f t="shared" si="214"/>
        <v>1</v>
      </c>
      <c r="IF18" s="35">
        <f t="shared" si="215"/>
        <v>1</v>
      </c>
      <c r="IG18" s="35">
        <f>IF(ISERROR(INDEX(Results_TabularAnalysis!BQ:BQ,MATCH(A18,Results_TabularAnalysis!A:A,0))),0,INDEX(Results_TabularAnalysis!BQ:BQ,MATCH(A18,Results_TabularAnalysis!A:A,0)))</f>
        <v>0</v>
      </c>
      <c r="IH18" s="35">
        <f>IF(ISERROR(INDEX(Results_TabularAnalysis!BR:BR,MATCH(A18,Results_TabularAnalysis!A:A,0))),0,INDEX(Results_TabularAnalysis!BR:BR,MATCH(A18,Results_TabularAnalysis!A:A,0)))</f>
        <v>0</v>
      </c>
      <c r="II18" s="35">
        <f>IF(ISERROR(INDEX(Results_TabularAnalysis!BS:BS,MATCH(A18,Results_TabularAnalysis!A:A,0))),0,INDEX(Results_TabularAnalysis!BS:BS,MATCH(A18,Results_TabularAnalysis!A:A,0)))</f>
        <v>0</v>
      </c>
      <c r="IJ18" s="35">
        <f>IF(ISERROR(INDEX(Results_TabularAnalysis!BT:BT,MATCH(A18,Results_TabularAnalysis!A:A,0))),0,INDEX(Results_TabularAnalysis!BT:BT,MATCH(A18,Results_TabularAnalysis!A:A,0)))</f>
        <v>0</v>
      </c>
      <c r="IK18" s="35">
        <f>IF(ISERROR(INDEX(Results_TabularAnalysis!BU:BU,MATCH(A18,Results_TabularAnalysis!A:A,0))),0,INDEX(Results_TabularAnalysis!BU:BU,MATCH(A18,Results_TabularAnalysis!A:A,0)))</f>
        <v>0</v>
      </c>
      <c r="IL18" s="35">
        <v>17</v>
      </c>
      <c r="IM18" s="36" t="str">
        <f t="shared" si="41"/>
        <v/>
      </c>
      <c r="IN18" s="37">
        <f t="shared" si="216"/>
        <v>0</v>
      </c>
      <c r="IO18" s="37">
        <f t="shared" si="217"/>
        <v>0</v>
      </c>
      <c r="IP18" s="37">
        <f t="shared" si="218"/>
        <v>0</v>
      </c>
      <c r="IQ18" s="37">
        <f t="shared" si="219"/>
        <v>0</v>
      </c>
      <c r="IR18" s="37">
        <f t="shared" si="220"/>
        <v>0</v>
      </c>
      <c r="IS18" s="50">
        <f t="shared" si="221"/>
        <v>0</v>
      </c>
      <c r="IT18" s="38">
        <f t="shared" si="222"/>
        <v>17</v>
      </c>
      <c r="IU18" s="38">
        <f t="shared" si="42"/>
        <v>1.7489999999999997</v>
      </c>
      <c r="IV18" s="38">
        <f t="shared" si="223"/>
        <v>1</v>
      </c>
      <c r="IW18" s="38">
        <f t="shared" si="224"/>
        <v>1</v>
      </c>
      <c r="IX18" s="33">
        <f>IF(ISERROR(INDEX(Results_TabularAnalysis!BW:BW,MATCH(A18,Results_TabularAnalysis!A:A,0))),0,INDEX(Results_TabularAnalysis!BW:BW,MATCH(A18,Results_TabularAnalysis!A:A,0)))</f>
        <v>0</v>
      </c>
      <c r="IY18" s="33">
        <f>IF(ISERROR(INDEX(Results_TabularAnalysis!BX:BX,MATCH(A18,Results_TabularAnalysis!A:A,0))),0,INDEX(Results_TabularAnalysis!BX:BX,MATCH(A18,Results_TabularAnalysis!A:A,0)))</f>
        <v>0</v>
      </c>
      <c r="IZ18" s="33">
        <f>IF(ISERROR(INDEX(Results_TabularAnalysis!BY:BY,MATCH(A18,Results_TabularAnalysis!A:A,0))),0,INDEX(Results_TabularAnalysis!BY:BY,MATCH(A18,Results_TabularAnalysis!A:A,0)))</f>
        <v>0</v>
      </c>
      <c r="JA18" s="33">
        <f>IF(ISERROR(INDEX(Results_TabularAnalysis!BZ:BZ,MATCH(A18,Results_TabularAnalysis!A:A,0))),0,INDEX(Results_TabularAnalysis!BZ:BZ,MATCH(A18,Results_TabularAnalysis!A:A,0)))</f>
        <v>0</v>
      </c>
      <c r="JB18" s="33">
        <f>IF(ISERROR(INDEX(Results_TabularAnalysis!CA:CA,MATCH(A18,Results_TabularAnalysis!A:A,0))),0,INDEX(Results_TabularAnalysis!CA:CA,MATCH(A18,Results_TabularAnalysis!A:A,0)))</f>
        <v>0</v>
      </c>
      <c r="JC18" s="33">
        <v>17</v>
      </c>
      <c r="JD18" s="51" t="str">
        <f t="shared" si="43"/>
        <v/>
      </c>
      <c r="JE18" s="52">
        <f t="shared" si="225"/>
        <v>0</v>
      </c>
      <c r="JF18" s="52">
        <f t="shared" si="226"/>
        <v>0</v>
      </c>
      <c r="JG18" s="52">
        <f t="shared" si="227"/>
        <v>0</v>
      </c>
      <c r="JH18" s="52">
        <f t="shared" si="228"/>
        <v>0</v>
      </c>
      <c r="JI18" s="52">
        <f t="shared" si="229"/>
        <v>0</v>
      </c>
      <c r="JJ18" s="53">
        <f t="shared" si="230"/>
        <v>0</v>
      </c>
      <c r="JK18" s="35">
        <f t="shared" si="231"/>
        <v>17</v>
      </c>
      <c r="JL18" s="35">
        <f t="shared" si="44"/>
        <v>1.7489999999999997</v>
      </c>
      <c r="JM18" s="35">
        <f t="shared" si="232"/>
        <v>1</v>
      </c>
      <c r="JN18" s="35">
        <f t="shared" si="233"/>
        <v>1</v>
      </c>
      <c r="JO18" s="35">
        <f>IF(ISERROR(INDEX(Results_TabularAnalysis!CC:CC,MATCH(A18,Results_TabularAnalysis!A:A,0))),0,INDEX(Results_TabularAnalysis!CC:CC,MATCH(A18,Results_TabularAnalysis!A:A,0)))</f>
        <v>0</v>
      </c>
      <c r="JP18" s="35">
        <f>IF(ISERROR(INDEX(Results_TabularAnalysis!CD:CD,MATCH(A18,Results_TabularAnalysis!A:A,0))),0,INDEX(Results_TabularAnalysis!CD:CD,MATCH(A18,Results_TabularAnalysis!A:A,0)))</f>
        <v>0</v>
      </c>
      <c r="JQ18" s="35">
        <f>IF(ISERROR(INDEX(Results_TabularAnalysis!CE:CE,MATCH(A18,Results_TabularAnalysis!A:A,0))),0,INDEX(Results_TabularAnalysis!CE:CE,MATCH(A18,Results_TabularAnalysis!A:A,0)))</f>
        <v>0</v>
      </c>
      <c r="JR18" s="35">
        <f>IF(ISERROR(INDEX(Results_TabularAnalysis!CF:CF,MATCH(A18,Results_TabularAnalysis!A:A,0))),0,INDEX(Results_TabularAnalysis!CF:CF,MATCH(A18,Results_TabularAnalysis!A:A,0)))</f>
        <v>0</v>
      </c>
      <c r="JS18" s="35">
        <f>IF(ISERROR(INDEX(Results_TabularAnalysis!CG:CG,MATCH(A18,Results_TabularAnalysis!A:A,0))),0,INDEX(Results_TabularAnalysis!CG:CG,MATCH(A18,Results_TabularAnalysis!A:A,0)))</f>
        <v>0</v>
      </c>
      <c r="JT18" s="35">
        <v>17</v>
      </c>
      <c r="JU18" s="36" t="str">
        <f t="shared" si="45"/>
        <v/>
      </c>
      <c r="JV18" s="37">
        <f t="shared" si="234"/>
        <v>0</v>
      </c>
      <c r="JW18" s="37">
        <f t="shared" si="235"/>
        <v>0</v>
      </c>
      <c r="JX18" s="37">
        <f t="shared" si="236"/>
        <v>0</v>
      </c>
      <c r="JY18" s="37">
        <f t="shared" si="237"/>
        <v>0</v>
      </c>
      <c r="JZ18" s="37">
        <f t="shared" si="238"/>
        <v>0</v>
      </c>
      <c r="KA18" s="50">
        <f t="shared" si="239"/>
        <v>0</v>
      </c>
      <c r="KB18" s="38">
        <f t="shared" si="240"/>
        <v>17</v>
      </c>
      <c r="KC18" s="38">
        <f t="shared" si="46"/>
        <v>1.7489999999999997</v>
      </c>
      <c r="KD18" s="38">
        <f t="shared" si="241"/>
        <v>1</v>
      </c>
      <c r="KE18" s="38">
        <f t="shared" si="242"/>
        <v>1</v>
      </c>
      <c r="KF18" s="33">
        <f>IF(ISERROR(INDEX(Results_TabularAnalysis!CI:CI,MATCH(A18,Results_TabularAnalysis!A:A,0))),0,INDEX(Results_TabularAnalysis!CI:CI,MATCH(A18,Results_TabularAnalysis!A:A,0)))</f>
        <v>0</v>
      </c>
      <c r="KG18" s="33">
        <f>IF(ISERROR(INDEX(Results_TabularAnalysis!CJ:CJ,MATCH(A18,Results_TabularAnalysis!A:A,0))),0,INDEX(Results_TabularAnalysis!CJ:CJ,MATCH(A18,Results_TabularAnalysis!A:A,0)))</f>
        <v>0</v>
      </c>
      <c r="KH18" s="33">
        <f>IF(ISERROR(INDEX(Results_TabularAnalysis!CK:CK,MATCH(A18,Results_TabularAnalysis!A:A,0))),0,INDEX(Results_TabularAnalysis!CK:CK,MATCH(A18,Results_TabularAnalysis!A:A,0)))</f>
        <v>0</v>
      </c>
      <c r="KI18" s="33">
        <f>IF(ISERROR(INDEX(Results_TabularAnalysis!CL:CL,MATCH(A18,Results_TabularAnalysis!A:A,0))),0,INDEX(Results_TabularAnalysis!CL:CL,MATCH(A18,Results_TabularAnalysis!A:A,0)))</f>
        <v>0</v>
      </c>
      <c r="KJ18" s="33">
        <f>IF(ISERROR(INDEX(Results_TabularAnalysis!CM:CM,MATCH(A18,Results_TabularAnalysis!A:A,0))),0,INDEX(Results_TabularAnalysis!CM:CM,MATCH(A18,Results_TabularAnalysis!A:A,0)))</f>
        <v>0</v>
      </c>
      <c r="KK18" s="33">
        <v>17</v>
      </c>
      <c r="KL18" s="51" t="str">
        <f t="shared" si="47"/>
        <v/>
      </c>
      <c r="KM18" s="52">
        <f t="shared" si="243"/>
        <v>0</v>
      </c>
      <c r="KN18" s="52">
        <f t="shared" si="244"/>
        <v>0</v>
      </c>
      <c r="KO18" s="52">
        <f t="shared" si="245"/>
        <v>0</v>
      </c>
      <c r="KP18" s="52">
        <f t="shared" si="246"/>
        <v>0</v>
      </c>
      <c r="KQ18" s="52">
        <f t="shared" si="247"/>
        <v>0</v>
      </c>
      <c r="KR18" s="53">
        <f t="shared" si="248"/>
        <v>0</v>
      </c>
      <c r="KS18" s="35">
        <f t="shared" si="249"/>
        <v>17</v>
      </c>
      <c r="KT18" s="35">
        <f t="shared" si="48"/>
        <v>1.7489999999999997</v>
      </c>
      <c r="KU18" s="35">
        <f t="shared" si="250"/>
        <v>1</v>
      </c>
      <c r="KV18" s="35">
        <f t="shared" si="251"/>
        <v>1</v>
      </c>
      <c r="KW18" s="71">
        <f>IF(ISERROR(INDEX(Results_TabularAnalysis!CO:CO,MATCH(A18,Results_TabularAnalysis!A:A,0))),0,INDEX(Results_TabularAnalysis!CO:CO,MATCH(A18,Results_TabularAnalysis!A:A,0)))</f>
        <v>0</v>
      </c>
      <c r="KX18" s="71">
        <f>IF(ISERROR(INDEX(Results_TabularAnalysis!CP:CP,MATCH(A18,Results_TabularAnalysis!A:A,0))),0,INDEX(Results_TabularAnalysis!CP:CP,MATCH(A18,Results_TabularAnalysis!A:A,0)))</f>
        <v>0</v>
      </c>
      <c r="KY18" s="71">
        <f>IF(ISERROR(INDEX(Results_TabularAnalysis!CQ:CQ,MATCH(A18,Results_TabularAnalysis!A:A,0))),0,INDEX(Results_TabularAnalysis!CQ:CQ,MATCH(A18,Results_TabularAnalysis!A:A,0)))</f>
        <v>0</v>
      </c>
      <c r="KZ18" s="71">
        <f>IF(ISERROR(INDEX(Results_TabularAnalysis!CR:CR,MATCH(A18,Results_TabularAnalysis!A:A,0))),0,INDEX(Results_TabularAnalysis!CR:CR,MATCH(A18,Results_TabularAnalysis!A:A,0)))</f>
        <v>0</v>
      </c>
      <c r="LA18" s="71">
        <f>IF(ISERROR(INDEX(Results_TabularAnalysis!CS:CS,MATCH(A18,Results_TabularAnalysis!A:A,0))),0,INDEX(Results_TabularAnalysis!CS:CS,MATCH(A18,Results_TabularAnalysis!A:A,0)))</f>
        <v>0</v>
      </c>
      <c r="LB18" s="35">
        <v>17</v>
      </c>
      <c r="LC18" s="36" t="str">
        <f t="shared" si="49"/>
        <v/>
      </c>
      <c r="LD18" s="37">
        <f t="shared" si="50"/>
        <v>0</v>
      </c>
      <c r="LE18" s="37">
        <f t="shared" si="51"/>
        <v>0</v>
      </c>
      <c r="LF18" s="37">
        <f t="shared" si="52"/>
        <v>0</v>
      </c>
      <c r="LG18" s="37">
        <f t="shared" si="53"/>
        <v>0</v>
      </c>
      <c r="LH18" s="37">
        <f t="shared" si="54"/>
        <v>0</v>
      </c>
      <c r="LI18" s="50">
        <f t="shared" si="252"/>
        <v>0</v>
      </c>
      <c r="LJ18" s="38">
        <f t="shared" si="253"/>
        <v>17</v>
      </c>
      <c r="LK18" s="38">
        <f t="shared" si="55"/>
        <v>1.7489999999999997</v>
      </c>
      <c r="LL18" s="38">
        <f t="shared" si="254"/>
        <v>1</v>
      </c>
      <c r="LM18" s="38">
        <f t="shared" si="255"/>
        <v>1</v>
      </c>
      <c r="LN18" s="38">
        <f>IF(ISERROR(INDEX(Results_TabularAnalysis!CU:CU,MATCH(A18,Results_TabularAnalysis!A:A,0))),0,INDEX(Results_TabularAnalysis!CU:CU,MATCH(A18,Results_TabularAnalysis!A:A,0)))</f>
        <v>0</v>
      </c>
      <c r="LO18" s="33">
        <v>17</v>
      </c>
      <c r="LP18" s="51" t="str">
        <f t="shared" si="56"/>
        <v/>
      </c>
      <c r="LQ18" s="52">
        <f t="shared" si="57"/>
        <v>0</v>
      </c>
      <c r="LR18" s="35">
        <f t="shared" si="256"/>
        <v>17</v>
      </c>
      <c r="LS18" s="35">
        <f t="shared" si="58"/>
        <v>1.7489999999999997</v>
      </c>
      <c r="LT18" s="35">
        <f t="shared" si="257"/>
        <v>1</v>
      </c>
      <c r="LU18" s="35">
        <f t="shared" si="258"/>
        <v>1</v>
      </c>
      <c r="LV18" s="35">
        <f>IF(ISERROR(INDEX(Results_TabularAnalysis!CV:CV,MATCH(A18,Results_TabularAnalysis!A:A,0))),0,INDEX(Results_TabularAnalysis!CV:CV,MATCH(A18,Results_TabularAnalysis!A:A,0)))</f>
        <v>0</v>
      </c>
      <c r="LW18" s="35">
        <v>17</v>
      </c>
      <c r="LX18" s="36" t="str">
        <f t="shared" si="59"/>
        <v/>
      </c>
      <c r="LY18" s="37">
        <f t="shared" si="259"/>
        <v>0</v>
      </c>
      <c r="LZ18" s="38">
        <f t="shared" si="260"/>
        <v>17</v>
      </c>
      <c r="MA18" s="38">
        <f t="shared" si="60"/>
        <v>1.7489999999999997</v>
      </c>
      <c r="MB18" s="38">
        <f t="shared" si="261"/>
        <v>1</v>
      </c>
      <c r="MC18" s="38">
        <f t="shared" si="262"/>
        <v>1</v>
      </c>
      <c r="MD18" s="33">
        <f>IF(ISERROR(INDEX(Results_TabularAnalysis!CW:CW,MATCH(A18,Results_TabularAnalysis!A:A,0))),0,INDEX(Results_TabularAnalysis!CW:CW,MATCH(A18,Results_TabularAnalysis!A:A,0)))</f>
        <v>0</v>
      </c>
      <c r="ME18" s="33">
        <v>17</v>
      </c>
      <c r="MF18" s="51" t="str">
        <f t="shared" si="61"/>
        <v/>
      </c>
      <c r="MG18" s="52">
        <f t="shared" si="263"/>
        <v>0</v>
      </c>
      <c r="MH18" s="35">
        <f t="shared" si="264"/>
        <v>17</v>
      </c>
      <c r="MI18" s="35">
        <f t="shared" si="62"/>
        <v>1.7489999999999997</v>
      </c>
      <c r="MJ18" s="35">
        <f t="shared" si="265"/>
        <v>1</v>
      </c>
      <c r="MK18" s="35">
        <f t="shared" si="266"/>
        <v>1</v>
      </c>
      <c r="ML18" s="35">
        <f>IF(ISERROR(INDEX(Results_TabularAnalysis!CX:CX,MATCH(A18,Results_TabularAnalysis!A:A,0))),0,INDEX(Results_TabularAnalysis!CX:CX,MATCH(A18,Results_TabularAnalysis!A:A,0)))</f>
        <v>0</v>
      </c>
      <c r="MM18" s="35">
        <v>17</v>
      </c>
      <c r="MN18" s="36" t="str">
        <f t="shared" si="63"/>
        <v/>
      </c>
      <c r="MO18" s="37">
        <f t="shared" si="267"/>
        <v>0</v>
      </c>
      <c r="MP18" s="38">
        <f t="shared" si="268"/>
        <v>17</v>
      </c>
      <c r="MQ18" s="38">
        <f t="shared" si="64"/>
        <v>1.7489999999999997</v>
      </c>
      <c r="MR18" s="38">
        <f t="shared" si="269"/>
        <v>1</v>
      </c>
      <c r="MS18" s="38">
        <f t="shared" si="270"/>
        <v>1</v>
      </c>
      <c r="MT18" s="33">
        <f>IF(ISERROR(INDEX(Results_TabularAnalysis!CY:CY,MATCH(A18,Results_TabularAnalysis!A:A,0))),0,INDEX(Results_TabularAnalysis!CY:CY,MATCH(A18,Results_TabularAnalysis!A:A,0)))</f>
        <v>0</v>
      </c>
      <c r="MU18" s="33">
        <v>17</v>
      </c>
      <c r="MV18" s="51" t="str">
        <f t="shared" si="65"/>
        <v/>
      </c>
      <c r="MW18" s="52">
        <f t="shared" si="271"/>
        <v>0</v>
      </c>
      <c r="MX18" s="35">
        <f t="shared" si="272"/>
        <v>17</v>
      </c>
      <c r="MY18" s="35">
        <f t="shared" si="66"/>
        <v>1.7489999999999997</v>
      </c>
      <c r="MZ18" s="35">
        <f t="shared" si="273"/>
        <v>1</v>
      </c>
      <c r="NA18" s="35">
        <f t="shared" si="274"/>
        <v>1</v>
      </c>
      <c r="NB18" s="35">
        <f>IF(ISERROR(INDEX(Results_TabularAnalysis!CZ:CZ,MATCH(A18,Results_TabularAnalysis!A:A,0))),0,INDEX(Results_TabularAnalysis!CZ:CZ,MATCH(A18,Results_TabularAnalysis!A:A,0)))</f>
        <v>0</v>
      </c>
      <c r="NC18" s="35">
        <v>17</v>
      </c>
      <c r="ND18" s="36" t="str">
        <f t="shared" si="67"/>
        <v/>
      </c>
      <c r="NE18" s="37">
        <f t="shared" si="275"/>
        <v>0</v>
      </c>
      <c r="NF18" s="38">
        <f t="shared" si="276"/>
        <v>17</v>
      </c>
      <c r="NG18" s="38">
        <f t="shared" si="68"/>
        <v>1.7489999999999997</v>
      </c>
      <c r="NH18" s="38">
        <f t="shared" si="277"/>
        <v>1</v>
      </c>
      <c r="NI18" s="38">
        <f t="shared" si="278"/>
        <v>1</v>
      </c>
      <c r="NJ18" s="54">
        <f>IF(ISERROR(INDEX(Results_TabularAnalysis!DD:DD,MATCH(A18,Results_TabularAnalysis!A:A,0))),0,INDEX(Results_TabularAnalysis!DD:DD,MATCH(A18,Results_TabularAnalysis!A:A,0)))</f>
        <v>0</v>
      </c>
      <c r="NK18" s="54">
        <f>IF(ISERROR(INDEX(Results_TabularAnalysis!DE:DE,MATCH(A18,Results_TabularAnalysis!A:A,0))),0,INDEX(Results_TabularAnalysis!DE:DE,MATCH(A18,Results_TabularAnalysis!A:A,0)))</f>
        <v>0</v>
      </c>
      <c r="NL18" s="54">
        <f>IF(ISERROR(INDEX(Results_TabularAnalysis!DF:DF,MATCH(A18,Results_TabularAnalysis!A:A,0))),0,INDEX(Results_TabularAnalysis!DF:DF,MATCH(A18,Results_TabularAnalysis!A:A,0)))</f>
        <v>0</v>
      </c>
      <c r="NM18" s="54">
        <f>IF(ISERROR(INDEX(Results_TabularAnalysis!DG:DG,MATCH(A18,Results_TabularAnalysis!A:A,0))),0,INDEX(Results_TabularAnalysis!DG:DG,MATCH(A18,Results_TabularAnalysis!A:A,0)))</f>
        <v>0</v>
      </c>
      <c r="NN18" s="54">
        <f>IF(ISERROR(INDEX(Results_TabularAnalysis!DH:DH,MATCH(A18,Results_TabularAnalysis!A:A,0))),0,INDEX(Results_TabularAnalysis!DH:DH,MATCH(A18,Results_TabularAnalysis!A:A,0)))</f>
        <v>0</v>
      </c>
      <c r="NO18" s="33">
        <v>17</v>
      </c>
      <c r="NP18" s="32" t="str">
        <f t="shared" si="69"/>
        <v/>
      </c>
      <c r="NQ18" s="43">
        <f t="shared" si="279"/>
        <v>0</v>
      </c>
      <c r="NR18" s="43">
        <f t="shared" si="280"/>
        <v>0</v>
      </c>
      <c r="NS18" s="43">
        <f t="shared" si="281"/>
        <v>0</v>
      </c>
      <c r="NT18" s="43">
        <f t="shared" si="282"/>
        <v>0</v>
      </c>
      <c r="NU18" s="43">
        <f t="shared" si="283"/>
        <v>0</v>
      </c>
      <c r="NV18" s="55">
        <f t="shared" si="284"/>
        <v>0</v>
      </c>
      <c r="NW18" s="35">
        <f t="shared" si="285"/>
        <v>17</v>
      </c>
      <c r="NX18" s="35">
        <f t="shared" si="70"/>
        <v>1.7489999999999997</v>
      </c>
      <c r="NY18" s="35">
        <f t="shared" si="286"/>
        <v>1</v>
      </c>
      <c r="NZ18" s="35">
        <f t="shared" si="287"/>
        <v>1</v>
      </c>
      <c r="OA18" s="35">
        <f>IF(ISERROR(INDEX(Results_TabularAnalysis!DI:DI,MATCH(A18,Results_TabularAnalysis!A:A,0))),0,INDEX(Results_TabularAnalysis!DI:DI,MATCH(A18,Results_TabularAnalysis!A:A,0)))</f>
        <v>0</v>
      </c>
      <c r="OB18" s="35">
        <v>17</v>
      </c>
      <c r="OC18" s="36" t="str">
        <f t="shared" si="71"/>
        <v/>
      </c>
      <c r="OD18" s="56">
        <f t="shared" si="288"/>
        <v>0</v>
      </c>
      <c r="OE18" s="38">
        <f t="shared" si="289"/>
        <v>17</v>
      </c>
      <c r="OF18" s="38">
        <f t="shared" si="72"/>
        <v>1.7489999999999997</v>
      </c>
      <c r="OG18" s="38">
        <f t="shared" si="290"/>
        <v>1</v>
      </c>
      <c r="OH18" s="38">
        <f t="shared" si="291"/>
        <v>1</v>
      </c>
      <c r="OI18" s="33">
        <f>IF(ISERROR(INDEX(Results_TabularAnalysis!DL:DL,MATCH(A18,Results_TabularAnalysis!A:A,0))),0,INDEX(Results_TabularAnalysis!DL:DL,MATCH(A18,Results_TabularAnalysis!A:A,0)))</f>
        <v>0</v>
      </c>
      <c r="OJ18" s="33">
        <f>IF(ISERROR(INDEX(Results_TabularAnalysis!DM:DM,MATCH(A18,Results_TabularAnalysis!A:A,0))),0,INDEX(Results_TabularAnalysis!DM:DM,MATCH(A18,Results_TabularAnalysis!A:A,0)))</f>
        <v>0</v>
      </c>
      <c r="OK18" s="33">
        <f>IF(ISERROR(INDEX(Results_TabularAnalysis!DN:DN,MATCH(A18,Results_TabularAnalysis!A:A,0))),0,INDEX(Results_TabularAnalysis!DN:DN,MATCH(A18,Results_TabularAnalysis!A:A,0)))</f>
        <v>0</v>
      </c>
      <c r="OL18" s="33">
        <v>17</v>
      </c>
      <c r="OM18" s="32" t="str">
        <f t="shared" si="73"/>
        <v/>
      </c>
      <c r="ON18" s="43">
        <f t="shared" si="292"/>
        <v>0</v>
      </c>
      <c r="OO18" s="43">
        <f t="shared" si="293"/>
        <v>0</v>
      </c>
      <c r="OP18" s="43">
        <f t="shared" si="294"/>
        <v>0</v>
      </c>
      <c r="OQ18" s="48">
        <f t="shared" si="295"/>
        <v>0</v>
      </c>
      <c r="OR18" s="35">
        <f t="shared" si="296"/>
        <v>17</v>
      </c>
      <c r="OS18" s="35">
        <f t="shared" si="74"/>
        <v>1.7489999999999997</v>
      </c>
      <c r="OT18" s="35">
        <f t="shared" si="297"/>
        <v>1</v>
      </c>
      <c r="OU18" s="35">
        <f t="shared" si="298"/>
        <v>1</v>
      </c>
      <c r="OV18" s="35">
        <f>IF(ISERROR(INDEX(Results_TabularAnalysis!DP:DP,MATCH(A18,Results_TabularAnalysis!A:A,0))),0,INDEX(Results_TabularAnalysis!DP:DP,MATCH(A18,Results_TabularAnalysis!A:A,0)))</f>
        <v>0</v>
      </c>
      <c r="OW18" s="35">
        <f>IF(ISERROR(INDEX(Results_TabularAnalysis!DQ:DQ,MATCH(A18,Results_TabularAnalysis!A:A,0))),0,INDEX(Results_TabularAnalysis!DQ:DQ,MATCH(A18,Results_TabularAnalysis!A:A,0)))</f>
        <v>0</v>
      </c>
      <c r="OX18" s="35">
        <f>IF(ISERROR(INDEX(Results_TabularAnalysis!DR:DR,MATCH(A18,Results_TabularAnalysis!A:A,0))),0,INDEX(Results_TabularAnalysis!DR:DR,MATCH(A18,Results_TabularAnalysis!A:A,0)))</f>
        <v>0</v>
      </c>
      <c r="OY18" s="35">
        <v>17</v>
      </c>
      <c r="OZ18" s="36" t="str">
        <f t="shared" si="75"/>
        <v/>
      </c>
      <c r="PA18" s="37">
        <f t="shared" si="299"/>
        <v>0</v>
      </c>
      <c r="PB18" s="37">
        <f t="shared" si="300"/>
        <v>0</v>
      </c>
      <c r="PC18" s="37">
        <f t="shared" si="301"/>
        <v>0</v>
      </c>
      <c r="PD18" s="49">
        <f t="shared" si="302"/>
        <v>0</v>
      </c>
      <c r="PE18" s="38">
        <f t="shared" si="303"/>
        <v>17</v>
      </c>
      <c r="PF18" s="38">
        <f t="shared" si="76"/>
        <v>1.7489999999999997</v>
      </c>
      <c r="PG18" s="38">
        <f t="shared" si="304"/>
        <v>1</v>
      </c>
      <c r="PH18" s="38">
        <f t="shared" si="305"/>
        <v>1</v>
      </c>
      <c r="PI18" s="57">
        <f>IF(ISERROR(INDEX(Results_TabularAnalysis!EB:EB,MATCH(A18,Results_TabularAnalysis!A:A,0))),0,INDEX(Results_TabularAnalysis!EB:EB,MATCH(A18,Results_TabularAnalysis!A:A,0)))</f>
        <v>0</v>
      </c>
      <c r="PJ18" s="33">
        <f>IF(ISERROR(INDEX(Results_TabularAnalysis!DT:DT,MATCH(A18,Results_TabularAnalysis!A:A,0))),0,INDEX(Results_TabularAnalysis!DT:DT,MATCH(A18,Results_TabularAnalysis!A:A,0)))</f>
        <v>0</v>
      </c>
      <c r="PK18" s="33">
        <f>IF(ISERROR(INDEX(Results_TabularAnalysis!DU:DU,MATCH(A18,Results_TabularAnalysis!A:A,0))),0,INDEX(Results_TabularAnalysis!DU:DU,MATCH(A18,Results_TabularAnalysis!A:A,0)))</f>
        <v>0</v>
      </c>
      <c r="PL18" s="33">
        <f>IF(ISERROR(INDEX(Results_TabularAnalysis!DV:DV,MATCH(A18,Results_TabularAnalysis!A:A,0))),0,INDEX(Results_TabularAnalysis!DV:DV,MATCH(A18,Results_TabularAnalysis!A:A,0)))</f>
        <v>0</v>
      </c>
      <c r="PM18" s="33">
        <f>IF(ISERROR(INDEX(Results_TabularAnalysis!DW:DW,MATCH(A18,Results_TabularAnalysis!A:A,0))),0,INDEX(Results_TabularAnalysis!DW:DW,MATCH(A18,Results_TabularAnalysis!A:A,0)))</f>
        <v>0</v>
      </c>
      <c r="PN18" s="33">
        <f>IF(ISERROR(INDEX(Results_TabularAnalysis!DX:DX,MATCH(A18,Results_TabularAnalysis!A:A,0))),0,INDEX(Results_TabularAnalysis!DX:DX,MATCH(A18,Results_TabularAnalysis!A:A,0)))</f>
        <v>0</v>
      </c>
      <c r="PO18" s="33">
        <f>IF(ISERROR(INDEX(Results_TabularAnalysis!DY:DY,MATCH(A18,Results_TabularAnalysis!A:A,0))),0,INDEX(Results_TabularAnalysis!DY:DY,MATCH(A18,Results_TabularAnalysis!A:A,0)))</f>
        <v>0</v>
      </c>
      <c r="PP18" s="33">
        <f>IF(ISERROR(INDEX(Results_TabularAnalysis!DZ:DZ,MATCH(A18,Results_TabularAnalysis!A:A,0))),0,INDEX(Results_TabularAnalysis!DZ:DZ,MATCH(A18,Results_TabularAnalysis!A:A,0)))</f>
        <v>0</v>
      </c>
      <c r="PQ18" s="33">
        <f>IF(ISERROR(INDEX(Results_TabularAnalysis!EA:EA,MATCH(A18,Results_TabularAnalysis!A:A,0))),0,INDEX(Results_TabularAnalysis!EA:EA,MATCH(A18,Results_TabularAnalysis!A:A,0)))</f>
        <v>0</v>
      </c>
      <c r="PR18" s="38">
        <v>17</v>
      </c>
      <c r="PS18" s="32" t="str">
        <f t="shared" si="77"/>
        <v/>
      </c>
      <c r="PT18" s="58">
        <f t="shared" si="306"/>
        <v>0</v>
      </c>
      <c r="PU18" s="43">
        <f t="shared" si="307"/>
        <v>0</v>
      </c>
      <c r="PV18" s="43">
        <f t="shared" si="308"/>
        <v>0</v>
      </c>
      <c r="PW18" s="43">
        <f t="shared" si="309"/>
        <v>0</v>
      </c>
      <c r="PX18" s="43">
        <f t="shared" si="310"/>
        <v>0</v>
      </c>
      <c r="PY18" s="43">
        <f t="shared" si="311"/>
        <v>0</v>
      </c>
      <c r="PZ18" s="43">
        <f t="shared" si="312"/>
        <v>0</v>
      </c>
      <c r="QA18" s="43">
        <f t="shared" si="313"/>
        <v>0</v>
      </c>
      <c r="QB18" s="43">
        <f t="shared" si="314"/>
        <v>0</v>
      </c>
      <c r="QC18" s="35">
        <f t="shared" si="315"/>
        <v>17</v>
      </c>
      <c r="QD18" s="35">
        <f t="shared" si="78"/>
        <v>1.7489999999999997</v>
      </c>
      <c r="QE18" s="35">
        <f t="shared" si="316"/>
        <v>1</v>
      </c>
      <c r="QF18" s="35">
        <f t="shared" si="317"/>
        <v>1</v>
      </c>
      <c r="QG18" s="35">
        <f>IF(ISERROR(INDEX(Results_TabularAnalysis!EG:EG,MATCH(A18,Results_TabularAnalysis!A:A,0))),0,INDEX(Results_TabularAnalysis!EG:EG,MATCH(A18,Results_TabularAnalysis!A:A,0)))</f>
        <v>0</v>
      </c>
      <c r="QH18" s="35">
        <f>IF(ISERROR(INDEX(Results_TabularAnalysis!EE:EE,MATCH(A18,Results_TabularAnalysis!A:A,0))),0,INDEX(Results_TabularAnalysis!EE:EE,MATCH(A18,Results_TabularAnalysis!A:A,0)))</f>
        <v>0</v>
      </c>
      <c r="QI18" s="35">
        <f>IF(ISERROR(INDEX(Results_TabularAnalysis!EH:EH,MATCH(A18,Results_TabularAnalysis!A:A,0))),0,INDEX(Results_TabularAnalysis!EH:EH,MATCH(A18,Results_TabularAnalysis!A:A,0)))</f>
        <v>0</v>
      </c>
      <c r="QJ18" s="35">
        <f>IF(ISERROR(INDEX(Results_TabularAnalysis!EF:EF,MATCH(A18,Results_TabularAnalysis!A:A,0))),0,INDEX(Results_TabularAnalysis!EF:EF,MATCH(A18,Results_TabularAnalysis!A:A,0)))</f>
        <v>0</v>
      </c>
      <c r="QK18" s="35">
        <f>IF(ISERROR(INDEX(Results_TabularAnalysis!ED:ED,MATCH(A18,Results_TabularAnalysis!A:A,0))),0,INDEX(Results_TabularAnalysis!ED:ED,MATCH(A18,Results_TabularAnalysis!A:A,0)))</f>
        <v>0</v>
      </c>
      <c r="QL18" s="35">
        <v>17</v>
      </c>
      <c r="QM18" s="36" t="str">
        <f t="shared" si="79"/>
        <v/>
      </c>
      <c r="QN18" s="37">
        <f t="shared" si="318"/>
        <v>0</v>
      </c>
      <c r="QO18" s="37">
        <f t="shared" si="319"/>
        <v>0</v>
      </c>
      <c r="QP18" s="37">
        <f t="shared" si="320"/>
        <v>0</v>
      </c>
      <c r="QQ18" s="37">
        <f t="shared" si="321"/>
        <v>0</v>
      </c>
      <c r="QR18" s="37">
        <f t="shared" si="322"/>
        <v>0</v>
      </c>
      <c r="QS18" s="49">
        <f t="shared" si="323"/>
        <v>0</v>
      </c>
      <c r="QT18" s="38">
        <f t="shared" si="324"/>
        <v>17</v>
      </c>
      <c r="QU18" s="38">
        <f t="shared" si="80"/>
        <v>1.7489999999999997</v>
      </c>
      <c r="QV18" s="38">
        <f t="shared" si="325"/>
        <v>1</v>
      </c>
      <c r="QW18" s="38">
        <f t="shared" si="326"/>
        <v>1</v>
      </c>
      <c r="QX18" s="33">
        <f>IF(ISERROR(INDEX(Results_TabularAnalysis!FV:FV,MATCH(A18,Results_TabularAnalysis!A:A,0))),0,INDEX(Results_TabularAnalysis!FV:FV,MATCH(A18,Results_TabularAnalysis!A:A,0)))</f>
        <v>0</v>
      </c>
      <c r="QY18" s="33">
        <f>IF(ISERROR(INDEX(Results_TabularAnalysis!FZ:FZ,MATCH(A18,Results_TabularAnalysis!A:A,0))),0,INDEX(Results_TabularAnalysis!FZ:FZ,MATCH(A18,Results_TabularAnalysis!A:A,0)))</f>
        <v>0</v>
      </c>
      <c r="QZ18" s="33">
        <f>IF(ISERROR(INDEX(Results_TabularAnalysis!FY:FY,MATCH(A18,Results_TabularAnalysis!A:A,0))),0,INDEX(Results_TabularAnalysis!FY:FY,MATCH(A18,Results_TabularAnalysis!A:A,0)))</f>
        <v>0</v>
      </c>
      <c r="RA18" s="33">
        <f>IF(ISERROR(INDEX(Results_TabularAnalysis!FX:FX,MATCH(A18,Results_TabularAnalysis!A:A,0))),0,INDEX(Results_TabularAnalysis!FX:FX,MATCH(A18,Results_TabularAnalysis!A:A,0)))</f>
        <v>0</v>
      </c>
      <c r="RB18" s="33">
        <f>IF(ISERROR(INDEX(Results_TabularAnalysis!FW:FW,MATCH(A18,Results_TabularAnalysis!A:A,0))),0,INDEX(Results_TabularAnalysis!FW:FW,MATCH(A18,Results_TabularAnalysis!A:A,0)))</f>
        <v>0</v>
      </c>
      <c r="RC18" s="33">
        <v>17</v>
      </c>
      <c r="RD18" s="32" t="str">
        <f t="shared" si="81"/>
        <v/>
      </c>
      <c r="RE18" s="43">
        <f t="shared" si="82"/>
        <v>0</v>
      </c>
      <c r="RF18" s="43">
        <f t="shared" si="83"/>
        <v>0</v>
      </c>
      <c r="RG18" s="43">
        <f t="shared" si="84"/>
        <v>0</v>
      </c>
      <c r="RH18" s="43">
        <f t="shared" si="85"/>
        <v>0</v>
      </c>
      <c r="RI18" s="43">
        <f t="shared" si="86"/>
        <v>0</v>
      </c>
      <c r="RJ18" s="48">
        <f t="shared" si="87"/>
        <v>0</v>
      </c>
      <c r="RK18" s="35">
        <f t="shared" si="327"/>
        <v>17</v>
      </c>
      <c r="RL18" s="35">
        <f t="shared" si="88"/>
        <v>1.7489999999999997</v>
      </c>
      <c r="RM18" s="35">
        <f t="shared" si="328"/>
        <v>1</v>
      </c>
      <c r="RN18" s="35">
        <f t="shared" si="329"/>
        <v>1</v>
      </c>
      <c r="RO18" s="35">
        <f>IF(ISERROR(INDEX(Results_TabularAnalysis!HG:HG,MATCH(A18,Results_TabularAnalysis!A:A,0))),0,INDEX(Results_TabularAnalysis!HG:HG,MATCH(A18,Results_TabularAnalysis!A:A,0)))</f>
        <v>0</v>
      </c>
      <c r="RP18" s="35">
        <v>17</v>
      </c>
      <c r="RQ18" s="36" t="str">
        <f t="shared" si="89"/>
        <v/>
      </c>
      <c r="RR18" s="37">
        <f t="shared" si="330"/>
        <v>0</v>
      </c>
      <c r="RS18" s="38">
        <f t="shared" si="331"/>
        <v>17</v>
      </c>
      <c r="RT18" s="38">
        <f t="shared" si="90"/>
        <v>1.7489999999999997</v>
      </c>
      <c r="RU18" s="38">
        <f t="shared" si="332"/>
        <v>1</v>
      </c>
      <c r="RV18" s="38">
        <f t="shared" si="333"/>
        <v>1</v>
      </c>
      <c r="RW18" s="68">
        <f t="shared" si="334"/>
        <v>0</v>
      </c>
      <c r="RX18" s="33">
        <f>IF(ISERROR(INDEX(Results_TabularAnalysis!HH:HH,MATCH(A18,Results_TabularAnalysis!A:A,0))),0,INDEX(Results_TabularAnalysis!HH:HH,MATCH(A18,Results_TabularAnalysis!A:A,0)))</f>
        <v>0</v>
      </c>
      <c r="RY18" s="33">
        <f>IF(ISERROR(INDEX(Results_TabularAnalysis!HI:HI,MATCH(A18,Results_TabularAnalysis!A:A,0))),0,INDEX(Results_TabularAnalysis!HI:HI,MATCH(A18,Results_TabularAnalysis!A:A,0)))</f>
        <v>0</v>
      </c>
      <c r="RZ18" s="33">
        <f>IF(ISERROR(INDEX(Results_TabularAnalysis!HJ:HJ,MATCH(A18,Results_TabularAnalysis!A:A,0))),0,INDEX(Results_TabularAnalysis!HJ:HJ,MATCH(A18,Results_TabularAnalysis!A:A,0)))</f>
        <v>0</v>
      </c>
      <c r="SA18" s="33">
        <f>IF(ISERROR(INDEX(Results_TabularAnalysis!HK:HK,MATCH(A18,Results_TabularAnalysis!A:A,0))),0,INDEX(Results_TabularAnalysis!HK:HK,MATCH(A18,Results_TabularAnalysis!A:A,0)))</f>
        <v>0</v>
      </c>
      <c r="SB18" s="33">
        <f>IF(ISERROR(INDEX(Results_TabularAnalysis!HL:HL,MATCH(A18,Results_TabularAnalysis!A:A,0))),0,INDEX(Results_TabularAnalysis!HL:HL,MATCH(A18,Results_TabularAnalysis!A:A,0)))</f>
        <v>0</v>
      </c>
      <c r="SC18" s="33">
        <f>IF(ISERROR(INDEX(Results_TabularAnalysis!HM:HM,MATCH(A18,Results_TabularAnalysis!A:A,0))),0,INDEX(Results_TabularAnalysis!HM:HM,MATCH(A18,Results_TabularAnalysis!A:A,0)))</f>
        <v>0</v>
      </c>
      <c r="SD18" s="33">
        <f>IF(ISERROR(INDEX(Results_TabularAnalysis!HN:HN,MATCH(A18,Results_TabularAnalysis!A:A,0))),0,INDEX(Results_TabularAnalysis!HN:HN,MATCH(A18,Results_TabularAnalysis!A:A,0)))</f>
        <v>0</v>
      </c>
      <c r="SE18" s="33">
        <v>17</v>
      </c>
      <c r="SF18" s="32" t="str">
        <f t="shared" si="91"/>
        <v/>
      </c>
      <c r="SG18" s="43">
        <f t="shared" si="335"/>
        <v>0</v>
      </c>
      <c r="SH18" s="43">
        <f t="shared" si="336"/>
        <v>0</v>
      </c>
      <c r="SI18" s="43">
        <f t="shared" si="337"/>
        <v>0</v>
      </c>
      <c r="SJ18" s="43">
        <f t="shared" si="338"/>
        <v>0</v>
      </c>
      <c r="SK18" s="43">
        <f t="shared" si="339"/>
        <v>0</v>
      </c>
      <c r="SL18" s="43">
        <f t="shared" si="340"/>
        <v>0</v>
      </c>
      <c r="SM18" s="43">
        <f t="shared" si="341"/>
        <v>0</v>
      </c>
      <c r="SN18" s="48">
        <f t="shared" si="342"/>
        <v>0</v>
      </c>
      <c r="SO18" s="62">
        <f t="shared" si="343"/>
        <v>17</v>
      </c>
      <c r="SP18" s="62">
        <f t="shared" si="92"/>
        <v>1.7489999999999997</v>
      </c>
      <c r="SQ18" s="62">
        <f t="shared" si="344"/>
        <v>1</v>
      </c>
      <c r="SR18" s="62">
        <f t="shared" si="345"/>
        <v>1</v>
      </c>
      <c r="SS18" s="62">
        <f>IF(ISERROR(INDEX(Results_TabularAnalysis!HP:HP,MATCH(A18,Results_TabularAnalysis!A:A,0))),0,INDEX(Results_TabularAnalysis!HP:HP,MATCH(A18,Results_TabularAnalysis!A:A,0)))</f>
        <v>0</v>
      </c>
      <c r="ST18" s="62">
        <f>IF(ISERROR(INDEX(Results_TabularAnalysis!HQ:HQ,MATCH(A18,Results_TabularAnalysis!A:A,0))),0,INDEX(Results_TabularAnalysis!HQ:HQ,MATCH(A18,Results_TabularAnalysis!A:A,0)))</f>
        <v>0</v>
      </c>
      <c r="SU18" s="62">
        <f>IF(ISERROR(INDEX(Results_TabularAnalysis!HR:HR,MATCH(A18,Results_TabularAnalysis!A:A,0))),0,INDEX(Results_TabularAnalysis!HR:HR,MATCH(A18,Results_TabularAnalysis!A:A,0)))</f>
        <v>0</v>
      </c>
      <c r="SV18" s="62">
        <f>IF(ISERROR(INDEX(Results_TabularAnalysis!HS:HS,MATCH(A18,Results_TabularAnalysis!A:A,0))),0,INDEX(Results_TabularAnalysis!HS:HS,MATCH(A18,Results_TabularAnalysis!A:A,0)))</f>
        <v>0</v>
      </c>
      <c r="SW18" s="62">
        <f>IF(ISERROR(INDEX(Results_TabularAnalysis!HT:HT,MATCH(A18,Results_TabularAnalysis!A:A,0))),0,INDEX(Results_TabularAnalysis!HT:HT,MATCH(A18,Results_TabularAnalysis!A:A,0)))</f>
        <v>0</v>
      </c>
      <c r="SX18" s="62">
        <f>IF(ISERROR(INDEX(Results_TabularAnalysis!HU:HU,MATCH(A18,Results_TabularAnalysis!A:A,0))),0,INDEX(Results_TabularAnalysis!HU:HU,MATCH(A18,Results_TabularAnalysis!A:A,0)))</f>
        <v>0</v>
      </c>
      <c r="SY18" s="62">
        <f>IF(ISERROR(INDEX(Results_TabularAnalysis!HV:HV,MATCH(A18,Results_TabularAnalysis!A:A,0))),0,INDEX(Results_TabularAnalysis!HV:HV,MATCH(A18,Results_TabularAnalysis!A:A,0)))</f>
        <v>0</v>
      </c>
      <c r="SZ18" s="62">
        <f>IF(ISERROR(INDEX(Results_TabularAnalysis!HW:HW,MATCH(A18,Results_TabularAnalysis!A:A,0))),0,INDEX(Results_TabularAnalysis!HW:HW,MATCH(A18,Results_TabularAnalysis!A:A,0)))</f>
        <v>0</v>
      </c>
      <c r="TA18" s="62">
        <v>17</v>
      </c>
      <c r="TB18" s="63" t="str">
        <f t="shared" si="93"/>
        <v/>
      </c>
      <c r="TC18" s="64">
        <f t="shared" si="346"/>
        <v>0</v>
      </c>
      <c r="TD18" s="64">
        <f t="shared" si="347"/>
        <v>0</v>
      </c>
      <c r="TE18" s="64">
        <f t="shared" si="348"/>
        <v>0</v>
      </c>
      <c r="TF18" s="64">
        <f t="shared" si="349"/>
        <v>0</v>
      </c>
      <c r="TG18" s="64">
        <f t="shared" si="350"/>
        <v>0</v>
      </c>
      <c r="TH18" s="64">
        <f t="shared" si="351"/>
        <v>0</v>
      </c>
      <c r="TI18" s="64">
        <f t="shared" si="352"/>
        <v>0</v>
      </c>
      <c r="TJ18" s="64">
        <f t="shared" si="353"/>
        <v>0</v>
      </c>
      <c r="TK18" s="49">
        <f t="shared" si="354"/>
        <v>0</v>
      </c>
    </row>
    <row r="19" spans="1:531" s="32" customFormat="1" ht="11.25" x14ac:dyDescent="0.2">
      <c r="A19" s="32" t="str">
        <f>IF(Selection_Tool!E19="X",Selection_Tool!A19,"")</f>
        <v/>
      </c>
      <c r="B19" s="33">
        <v>0.75399999999999978</v>
      </c>
      <c r="C19" s="35">
        <f t="shared" si="94"/>
        <v>18</v>
      </c>
      <c r="D19" s="35">
        <f t="shared" si="95"/>
        <v>1.7539999999999998</v>
      </c>
      <c r="E19" s="35">
        <f t="shared" si="96"/>
        <v>1</v>
      </c>
      <c r="F19" s="35">
        <f t="shared" si="97"/>
        <v>1</v>
      </c>
      <c r="G19" s="35">
        <f>IF(ISERROR(INDEX(Results_TabularAnalysis!E:E,MATCH(A19,Results_TabularAnalysis!A:A,0))),0,INDEX(Results_TabularAnalysis!E:E,MATCH(A19,Results_TabularAnalysis!A:A,0)))</f>
        <v>0</v>
      </c>
      <c r="H19" s="35">
        <f>IF(ISERROR(INDEX(Results_TabularAnalysis!F:F,MATCH(A19,Results_TabularAnalysis!A:A,0))),0,INDEX(Results_TabularAnalysis!F:F,MATCH(A19,Results_TabularAnalysis!A:A,0)))</f>
        <v>0</v>
      </c>
      <c r="I19" s="35">
        <v>18</v>
      </c>
      <c r="J19" s="36" t="str">
        <f t="shared" si="0"/>
        <v/>
      </c>
      <c r="K19" s="37">
        <f t="shared" si="98"/>
        <v>0</v>
      </c>
      <c r="L19" s="37">
        <f t="shared" si="99"/>
        <v>0</v>
      </c>
      <c r="M19" s="35">
        <f t="shared" si="100"/>
        <v>0</v>
      </c>
      <c r="N19" s="38">
        <f t="shared" si="101"/>
        <v>18</v>
      </c>
      <c r="O19" s="38">
        <f t="shared" si="1"/>
        <v>1.7539999999999998</v>
      </c>
      <c r="P19" s="38">
        <f t="shared" si="102"/>
        <v>1</v>
      </c>
      <c r="Q19" s="38">
        <f t="shared" si="103"/>
        <v>1</v>
      </c>
      <c r="R19" s="33">
        <f>IF(ISERROR(INDEX(Results_TabularAnalysis!H:H,MATCH(A19,Results_TabularAnalysis!A:A,0))),0,INDEX(Results_TabularAnalysis!H:H,MATCH(A19,Results_TabularAnalysis!A:A,0)))</f>
        <v>0</v>
      </c>
      <c r="S19" s="33">
        <v>18</v>
      </c>
      <c r="T19" s="41" t="str">
        <f t="shared" si="2"/>
        <v/>
      </c>
      <c r="U19" s="34">
        <f t="shared" si="3"/>
        <v>0</v>
      </c>
      <c r="V19" s="35">
        <f t="shared" si="104"/>
        <v>18</v>
      </c>
      <c r="W19" s="35">
        <f t="shared" si="4"/>
        <v>1.7539999999999998</v>
      </c>
      <c r="X19" s="35">
        <f t="shared" si="105"/>
        <v>1</v>
      </c>
      <c r="Y19" s="35">
        <f t="shared" si="106"/>
        <v>1</v>
      </c>
      <c r="Z19" s="35">
        <f>IF(ISERROR(INDEX(Results_TabularAnalysis!I:I,MATCH(A19,Results_TabularAnalysis!A:A,0))),0,INDEX(Results_TabularAnalysis!I:I,MATCH(A19,Results_TabularAnalysis!A:A,0)))</f>
        <v>0</v>
      </c>
      <c r="AA19" s="35">
        <v>18</v>
      </c>
      <c r="AB19" s="36" t="str">
        <f t="shared" si="5"/>
        <v/>
      </c>
      <c r="AC19" s="42">
        <f t="shared" si="107"/>
        <v>0</v>
      </c>
      <c r="AD19" s="33">
        <f t="shared" si="108"/>
        <v>18</v>
      </c>
      <c r="AE19" s="38">
        <f t="shared" si="6"/>
        <v>1.7539999999999998</v>
      </c>
      <c r="AF19" s="33">
        <f t="shared" si="109"/>
        <v>1</v>
      </c>
      <c r="AG19" s="33">
        <f t="shared" si="110"/>
        <v>1</v>
      </c>
      <c r="AH19" s="33">
        <f>IF(ISERROR(INDEX(Results_TabularAnalysis!J:J,MATCH(A19,Results_TabularAnalysis!A:A,0))),0,INDEX(Results_TabularAnalysis!J:J,MATCH(A19,Results_TabularAnalysis!A:A,0)))</f>
        <v>0</v>
      </c>
      <c r="AI19" s="33">
        <v>18</v>
      </c>
      <c r="AJ19" s="32" t="str">
        <f t="shared" si="7"/>
        <v/>
      </c>
      <c r="AK19" s="34">
        <f t="shared" si="111"/>
        <v>0</v>
      </c>
      <c r="AL19" s="35">
        <f t="shared" si="112"/>
        <v>18</v>
      </c>
      <c r="AM19" s="35">
        <f t="shared" si="8"/>
        <v>1.7539999999999998</v>
      </c>
      <c r="AN19" s="35">
        <f t="shared" si="113"/>
        <v>1</v>
      </c>
      <c r="AO19" s="35">
        <f t="shared" si="114"/>
        <v>1</v>
      </c>
      <c r="AP19" s="35">
        <f>IF(ISERROR(INDEX(Results_TabularAnalysis!K:K,MATCH(A19,Results_TabularAnalysis!A:A,0))),0,INDEX(Results_TabularAnalysis!K:K,MATCH(A19,Results_TabularAnalysis!A:A,0)))</f>
        <v>0</v>
      </c>
      <c r="AQ19" s="35">
        <v>18</v>
      </c>
      <c r="AR19" s="36" t="str">
        <f t="shared" si="9"/>
        <v/>
      </c>
      <c r="AS19" s="42">
        <f t="shared" si="115"/>
        <v>0</v>
      </c>
      <c r="AT19" s="33">
        <f t="shared" si="116"/>
        <v>18</v>
      </c>
      <c r="AU19" s="33">
        <f t="shared" si="10"/>
        <v>1.7539999999999998</v>
      </c>
      <c r="AV19" s="33">
        <f t="shared" si="117"/>
        <v>1</v>
      </c>
      <c r="AW19" s="33">
        <f t="shared" si="118"/>
        <v>1</v>
      </c>
      <c r="AX19" s="33">
        <f>IF(ISERROR(INDEX(Results_TabularAnalysis!L:L,MATCH(A19,Results_TabularAnalysis!A:A,0))),0,INDEX(Results_TabularAnalysis!L:L,MATCH(A19,Results_TabularAnalysis!A:A,0)))</f>
        <v>0</v>
      </c>
      <c r="AY19" s="33">
        <v>18</v>
      </c>
      <c r="AZ19" s="32" t="str">
        <f t="shared" si="11"/>
        <v/>
      </c>
      <c r="BA19" s="34">
        <f t="shared" si="119"/>
        <v>0</v>
      </c>
      <c r="BB19" s="35">
        <f t="shared" si="120"/>
        <v>18</v>
      </c>
      <c r="BC19" s="35">
        <f t="shared" si="12"/>
        <v>1.7539999999999998</v>
      </c>
      <c r="BD19" s="35">
        <f t="shared" si="355"/>
        <v>1</v>
      </c>
      <c r="BE19" s="35">
        <f t="shared" si="356"/>
        <v>1</v>
      </c>
      <c r="BF19" s="35">
        <f>IF(ISERROR(INDEX(Results_TabularAnalysis!M:M,MATCH(A19,Results_TabularAnalysis!A:A,0))),0,INDEX(Results_TabularAnalysis!M:M,MATCH(A19,Results_TabularAnalysis!A:A,0)))</f>
        <v>0</v>
      </c>
      <c r="BG19" s="35">
        <v>18</v>
      </c>
      <c r="BH19" s="36" t="str">
        <f t="shared" si="13"/>
        <v/>
      </c>
      <c r="BI19" s="42">
        <f t="shared" si="121"/>
        <v>0</v>
      </c>
      <c r="BJ19" s="33">
        <f t="shared" si="122"/>
        <v>18</v>
      </c>
      <c r="BK19" s="33">
        <f t="shared" si="14"/>
        <v>1.7539999999999998</v>
      </c>
      <c r="BL19" s="33">
        <f t="shared" si="123"/>
        <v>1</v>
      </c>
      <c r="BM19" s="33">
        <f t="shared" si="124"/>
        <v>1</v>
      </c>
      <c r="BN19" s="33">
        <f>IF(ISERROR(INDEX(Results_TabularAnalysis!N:N,MATCH(A19,Results_TabularAnalysis!A:A,0))),0,INDEX(Results_TabularAnalysis!N:N,MATCH(A19,Results_TabularAnalysis!A:A,0)))</f>
        <v>0</v>
      </c>
      <c r="BO19" s="33">
        <v>18</v>
      </c>
      <c r="BP19" s="32" t="str">
        <f t="shared" si="15"/>
        <v/>
      </c>
      <c r="BQ19" s="34">
        <f t="shared" si="125"/>
        <v>0</v>
      </c>
      <c r="BR19" s="35">
        <f t="shared" si="126"/>
        <v>18</v>
      </c>
      <c r="BS19" s="35">
        <f t="shared" si="16"/>
        <v>1.7539999999999998</v>
      </c>
      <c r="BT19" s="35">
        <f t="shared" si="127"/>
        <v>1</v>
      </c>
      <c r="BU19" s="35">
        <f t="shared" si="128"/>
        <v>1</v>
      </c>
      <c r="BV19" s="35">
        <f>IF(ISERROR(INDEX(Results_TabularAnalysis!O:O,MATCH(A19,Results_TabularAnalysis!A:A,0))),0,INDEX(Results_TabularAnalysis!O:O,MATCH(A19,Results_TabularAnalysis!A:A,0)))</f>
        <v>0</v>
      </c>
      <c r="BW19" s="35">
        <v>18</v>
      </c>
      <c r="BX19" s="36" t="str">
        <f t="shared" si="17"/>
        <v/>
      </c>
      <c r="BY19" s="42">
        <f t="shared" si="129"/>
        <v>0</v>
      </c>
      <c r="BZ19" s="33">
        <f t="shared" si="130"/>
        <v>18</v>
      </c>
      <c r="CA19" s="33">
        <f t="shared" si="18"/>
        <v>1.7539999999999998</v>
      </c>
      <c r="CB19" s="33">
        <f t="shared" si="131"/>
        <v>1</v>
      </c>
      <c r="CC19" s="33">
        <f t="shared" si="132"/>
        <v>1</v>
      </c>
      <c r="CD19" s="33">
        <f>IF(ISERROR(INDEX(Results_TabularAnalysis!P:P,MATCH(A19,Results_TabularAnalysis!A:A,0))),0,INDEX(Results_TabularAnalysis!P:P,MATCH(A19,Results_TabularAnalysis!A:A,0)))</f>
        <v>0</v>
      </c>
      <c r="CE19" s="33">
        <v>18</v>
      </c>
      <c r="CF19" s="32" t="str">
        <f t="shared" si="19"/>
        <v/>
      </c>
      <c r="CG19" s="34">
        <f t="shared" si="133"/>
        <v>0</v>
      </c>
      <c r="CH19" s="35">
        <f t="shared" si="134"/>
        <v>18</v>
      </c>
      <c r="CI19" s="35">
        <f t="shared" si="20"/>
        <v>1.7539999999999998</v>
      </c>
      <c r="CJ19" s="35">
        <f t="shared" si="135"/>
        <v>1</v>
      </c>
      <c r="CK19" s="35">
        <f t="shared" si="136"/>
        <v>1</v>
      </c>
      <c r="CL19" s="35">
        <f>IF(ISERROR(INDEX(Results_TabularAnalysis!Q:Q,MATCH(A19,Results_TabularAnalysis!A:A,0))),0,INDEX(Results_TabularAnalysis!Q:Q,MATCH(A19,Results_TabularAnalysis!A:A,0)))</f>
        <v>0</v>
      </c>
      <c r="CM19" s="35">
        <v>18</v>
      </c>
      <c r="CN19" s="36" t="str">
        <f t="shared" si="21"/>
        <v/>
      </c>
      <c r="CO19" s="42">
        <f t="shared" si="137"/>
        <v>0</v>
      </c>
      <c r="CP19" s="33">
        <f t="shared" si="138"/>
        <v>18</v>
      </c>
      <c r="CQ19" s="33">
        <f t="shared" si="22"/>
        <v>1.7539999999999998</v>
      </c>
      <c r="CR19" s="33">
        <f t="shared" si="139"/>
        <v>1</v>
      </c>
      <c r="CS19" s="33">
        <f t="shared" si="140"/>
        <v>1</v>
      </c>
      <c r="CT19" s="33">
        <f>IF(ISERROR(INDEX(Results_TabularAnalysis!R:R,MATCH(A19,Results_TabularAnalysis!A:A,0))),0,INDEX(Results_TabularAnalysis!R:R,MATCH(A19,Results_TabularAnalysis!A:A,0)))</f>
        <v>0</v>
      </c>
      <c r="CU19" s="33">
        <v>18</v>
      </c>
      <c r="CV19" s="32" t="str">
        <f t="shared" si="23"/>
        <v/>
      </c>
      <c r="CW19" s="34">
        <f t="shared" si="141"/>
        <v>0</v>
      </c>
      <c r="CX19" s="35">
        <f t="shared" si="142"/>
        <v>18</v>
      </c>
      <c r="CY19" s="35">
        <f t="shared" si="24"/>
        <v>1.7539999999999998</v>
      </c>
      <c r="CZ19" s="35">
        <f t="shared" si="143"/>
        <v>1</v>
      </c>
      <c r="DA19" s="35">
        <f t="shared" si="144"/>
        <v>1</v>
      </c>
      <c r="DB19" s="35">
        <f>IF(ISERROR(INDEX(Results_TabularAnalysis!U:U,MATCH(A19,Results_TabularAnalysis!A:A,0))),0,INDEX(Results_TabularAnalysis!U:U,MATCH(A19,Results_TabularAnalysis!A:A,0)))</f>
        <v>0</v>
      </c>
      <c r="DC19" s="35">
        <f>IF(ISERROR(INDEX(Results_TabularAnalysis!V:V,MATCH(A19,Results_TabularAnalysis!A:A,0))),0,INDEX(Results_TabularAnalysis!V:V,MATCH(A19,Results_TabularAnalysis!A:A,0)))</f>
        <v>0</v>
      </c>
      <c r="DD19" s="35">
        <f>IF(ISERROR(INDEX(Results_TabularAnalysis!W:W,MATCH(A19,Results_TabularAnalysis!A:A,0))),0,INDEX(Results_TabularAnalysis!W:W,MATCH(A19,Results_TabularAnalysis!A:A,0)))</f>
        <v>0</v>
      </c>
      <c r="DE19" s="35">
        <v>18</v>
      </c>
      <c r="DF19" s="36" t="str">
        <f t="shared" si="25"/>
        <v/>
      </c>
      <c r="DG19" s="37">
        <f t="shared" si="145"/>
        <v>0</v>
      </c>
      <c r="DH19" s="37">
        <f t="shared" si="146"/>
        <v>0</v>
      </c>
      <c r="DI19" s="37">
        <f t="shared" si="147"/>
        <v>0</v>
      </c>
      <c r="DJ19" s="33">
        <f t="shared" si="148"/>
        <v>18</v>
      </c>
      <c r="DK19" s="33">
        <f t="shared" si="26"/>
        <v>1.7539999999999998</v>
      </c>
      <c r="DL19" s="33">
        <f t="shared" si="149"/>
        <v>1</v>
      </c>
      <c r="DM19" s="33">
        <f t="shared" si="150"/>
        <v>1</v>
      </c>
      <c r="DN19" s="33">
        <f>IF(ISERROR(INDEX(Results_TabularAnalysis!Y:Y,MATCH(A19,Results_TabularAnalysis!A:A,0))),0,INDEX(Results_TabularAnalysis!Y:Y,MATCH(A19,Results_TabularAnalysis!A:A,0)))</f>
        <v>0</v>
      </c>
      <c r="DO19" s="33">
        <f>IF(ISERROR(INDEX(Results_TabularAnalysis!Z:Z,MATCH(A19,Results_TabularAnalysis!A:A,0))),0,INDEX(Results_TabularAnalysis!Z:Z,MATCH(A19,Results_TabularAnalysis!A:A,0)))</f>
        <v>0</v>
      </c>
      <c r="DP19" s="33">
        <f>IF(ISERROR(INDEX(Results_TabularAnalysis!AA:AA,MATCH(A19,Results_TabularAnalysis!A:A,0))),0,INDEX(Results_TabularAnalysis!AA:AA,MATCH(A19,Results_TabularAnalysis!A:A,0)))</f>
        <v>0</v>
      </c>
      <c r="DQ19" s="33">
        <f>IF(ISERROR(INDEX(Results_TabularAnalysis!AB:AB,MATCH(A19,Results_TabularAnalysis!A:A,0))),0,INDEX(Results_TabularAnalysis!AB:AB,MATCH(A19,Results_TabularAnalysis!A:A,0)))</f>
        <v>0</v>
      </c>
      <c r="DR19" s="33">
        <v>18</v>
      </c>
      <c r="DS19" s="32" t="str">
        <f t="shared" si="27"/>
        <v/>
      </c>
      <c r="DT19" s="43">
        <f t="shared" si="151"/>
        <v>0</v>
      </c>
      <c r="DU19" s="43">
        <f t="shared" si="152"/>
        <v>0</v>
      </c>
      <c r="DV19" s="43">
        <f t="shared" si="153"/>
        <v>0</v>
      </c>
      <c r="DW19" s="43">
        <f t="shared" si="154"/>
        <v>0</v>
      </c>
      <c r="DX19" s="35">
        <f t="shared" si="155"/>
        <v>18</v>
      </c>
      <c r="DY19" s="35">
        <f t="shared" si="28"/>
        <v>1.7539999999999998</v>
      </c>
      <c r="DZ19" s="35">
        <f t="shared" si="156"/>
        <v>1</v>
      </c>
      <c r="EA19" s="35">
        <f t="shared" si="157"/>
        <v>1</v>
      </c>
      <c r="EB19" s="35">
        <f>IF(ISERROR(INDEX(Results_TabularAnalysis!AD:AD,MATCH(A19,Results_TabularAnalysis!A:A,0))),0,INDEX(Results_TabularAnalysis!AD:AD,MATCH(A19,Results_TabularAnalysis!A:A,0)))</f>
        <v>0</v>
      </c>
      <c r="EC19" s="35">
        <f>IF(ISERROR(INDEX(Results_TabularAnalysis!AE:AE,MATCH(A19,Results_TabularAnalysis!A:A,0))),0,INDEX(Results_TabularAnalysis!AE:AE,MATCH(A19,Results_TabularAnalysis!A:A,0)))</f>
        <v>0</v>
      </c>
      <c r="ED19" s="35">
        <f>IF(ISERROR(INDEX(Results_TabularAnalysis!AF:AF,MATCH(A19,Results_TabularAnalysis!A:A,0))),0,INDEX(Results_TabularAnalysis!AF:AF,MATCH(A19,Results_TabularAnalysis!A:A,0)))</f>
        <v>0</v>
      </c>
      <c r="EE19" s="35">
        <f>IF(ISERROR(INDEX(Results_TabularAnalysis!AG:AG,MATCH(A19,Results_TabularAnalysis!A:A,0))),0,INDEX(Results_TabularAnalysis!AG:AG,MATCH(A19,Results_TabularAnalysis!A:A,0)))</f>
        <v>0</v>
      </c>
      <c r="EF19" s="35">
        <f>IF(ISERROR(INDEX(Results_TabularAnalysis!AH:AH,MATCH(A19,Results_TabularAnalysis!A:A,0))),0,INDEX(Results_TabularAnalysis!AH:AH,MATCH(A19,Results_TabularAnalysis!A:A,0)))</f>
        <v>0</v>
      </c>
      <c r="EG19" s="35">
        <f>IF(ISERROR(INDEX(Results_TabularAnalysis!AI:AI,MATCH(A19,Results_TabularAnalysis!A:A,0))),0,INDEX(Results_TabularAnalysis!AI:AI,MATCH(A19,Results_TabularAnalysis!A:A,0)))</f>
        <v>0</v>
      </c>
      <c r="EH19" s="35">
        <f>IF(ISERROR(INDEX(Results_TabularAnalysis!AJ:AJ,MATCH(A19,Results_TabularAnalysis!A:A,0))),0,INDEX(Results_TabularAnalysis!AJ:AJ,MATCH(A19,Results_TabularAnalysis!A:A,0)))</f>
        <v>0</v>
      </c>
      <c r="EI19" s="35">
        <v>18</v>
      </c>
      <c r="EJ19" s="36" t="str">
        <f t="shared" si="29"/>
        <v/>
      </c>
      <c r="EK19" s="37">
        <f t="shared" si="158"/>
        <v>0</v>
      </c>
      <c r="EL19" s="37">
        <f t="shared" si="159"/>
        <v>0</v>
      </c>
      <c r="EM19" s="37">
        <f t="shared" si="160"/>
        <v>0</v>
      </c>
      <c r="EN19" s="37">
        <f t="shared" si="161"/>
        <v>0</v>
      </c>
      <c r="EO19" s="37">
        <f t="shared" si="162"/>
        <v>0</v>
      </c>
      <c r="EP19" s="37">
        <f t="shared" si="163"/>
        <v>0</v>
      </c>
      <c r="EQ19" s="37">
        <f t="shared" si="164"/>
        <v>0</v>
      </c>
      <c r="ER19" s="44">
        <f t="shared" si="165"/>
        <v>0</v>
      </c>
      <c r="ES19" s="33">
        <f t="shared" si="166"/>
        <v>18</v>
      </c>
      <c r="ET19" s="33">
        <f t="shared" si="30"/>
        <v>1.7539999999999998</v>
      </c>
      <c r="EU19" s="33">
        <f t="shared" si="167"/>
        <v>1</v>
      </c>
      <c r="EV19" s="33">
        <f t="shared" si="168"/>
        <v>1</v>
      </c>
      <c r="EW19" s="70">
        <f t="shared" si="169"/>
        <v>0</v>
      </c>
      <c r="EX19" s="33">
        <f>IF(ISERROR(INDEX(Results_TabularAnalysis!AL:AL,MATCH(A19,Results_TabularAnalysis!A:A,0))),0,INDEX(Results_TabularAnalysis!AL:AL,MATCH(A19,Results_TabularAnalysis!A:A,0)))</f>
        <v>0</v>
      </c>
      <c r="EY19" s="33">
        <f>IF(ISERROR(INDEX(Results_TabularAnalysis!AM:AM,MATCH(A19,Results_TabularAnalysis!A:A,0))),0,INDEX(Results_TabularAnalysis!AM:AM,MATCH(A19,Results_TabularAnalysis!A:A,0)))</f>
        <v>0</v>
      </c>
      <c r="EZ19" s="33">
        <f>IF(ISERROR(INDEX(Results_TabularAnalysis!AN:AN,MATCH(A19,Results_TabularAnalysis!A:A,0))),0,INDEX(Results_TabularAnalysis!AN:AN,MATCH(A19,Results_TabularAnalysis!A:A,0)))</f>
        <v>0</v>
      </c>
      <c r="FA19" s="33">
        <f>IF(ISERROR(INDEX(Results_TabularAnalysis!AO:AO,MATCH(A19,Results_TabularAnalysis!A:A,0))),0,INDEX(Results_TabularAnalysis!AO:AO,MATCH(A19,Results_TabularAnalysis!A:A,0)))</f>
        <v>0</v>
      </c>
      <c r="FB19" s="33">
        <f>IF(ISERROR(INDEX(Results_TabularAnalysis!AP:AP,MATCH(A19,Results_TabularAnalysis!A:A,0))),0,INDEX(Results_TabularAnalysis!AP:AP,MATCH(A19,Results_TabularAnalysis!A:A,0)))</f>
        <v>0</v>
      </c>
      <c r="FC19" s="33">
        <f>IF(ISERROR(INDEX(Results_TabularAnalysis!AQ:AQ,MATCH(A19,Results_TabularAnalysis!A:A,0))),0,INDEX(Results_TabularAnalysis!AQ:AQ,MATCH(A19,Results_TabularAnalysis!A:A,0)))</f>
        <v>0</v>
      </c>
      <c r="FD19" s="33">
        <v>18</v>
      </c>
      <c r="FE19" s="32" t="str">
        <f t="shared" si="31"/>
        <v/>
      </c>
      <c r="FF19" s="43">
        <f t="shared" si="170"/>
        <v>0</v>
      </c>
      <c r="FG19" s="43">
        <f t="shared" si="171"/>
        <v>0</v>
      </c>
      <c r="FH19" s="43">
        <f t="shared" si="172"/>
        <v>0</v>
      </c>
      <c r="FI19" s="43">
        <f t="shared" si="173"/>
        <v>0</v>
      </c>
      <c r="FJ19" s="43">
        <f t="shared" si="174"/>
        <v>0</v>
      </c>
      <c r="FK19" s="43">
        <f t="shared" si="175"/>
        <v>0</v>
      </c>
      <c r="FL19" s="47">
        <f t="shared" si="176"/>
        <v>0</v>
      </c>
      <c r="FM19" s="35">
        <f t="shared" si="177"/>
        <v>18</v>
      </c>
      <c r="FN19" s="35">
        <f t="shared" si="32"/>
        <v>1.7539999999999998</v>
      </c>
      <c r="FO19" s="35">
        <f t="shared" si="178"/>
        <v>1</v>
      </c>
      <c r="FP19" s="35">
        <f t="shared" si="179"/>
        <v>1</v>
      </c>
      <c r="FQ19" s="35">
        <f>IF(ISERROR(INDEX(Results_TabularAnalysis!AS:AS,MATCH(A19,Results_TabularAnalysis!A:A,0))),0,INDEX(Results_TabularAnalysis!AS:AS,MATCH(A19,Results_TabularAnalysis!A:A,0)))</f>
        <v>0</v>
      </c>
      <c r="FR19" s="35">
        <f>IF(ISERROR(INDEX(Results_TabularAnalysis!AT:AT,MATCH(A19,Results_TabularAnalysis!A:A,0))),0,INDEX(Results_TabularAnalysis!AT:AT,MATCH(A19,Results_TabularAnalysis!A:A,0)))</f>
        <v>0</v>
      </c>
      <c r="FS19" s="35">
        <f>IF(ISERROR(INDEX(Results_TabularAnalysis!AU:AU,MATCH(A19,Results_TabularAnalysis!A:A,0))),0,INDEX(Results_TabularAnalysis!AU:AU,MATCH(A19,Results_TabularAnalysis!A:A,0)))</f>
        <v>0</v>
      </c>
      <c r="FT19" s="35">
        <f>IF(ISERROR(INDEX(Results_TabularAnalysis!AV:AV,MATCH(A19,Results_TabularAnalysis!A:A,0))),0,INDEX(Results_TabularAnalysis!AV:AV,MATCH(A19,Results_TabularAnalysis!A:A,0)))</f>
        <v>0</v>
      </c>
      <c r="FU19" s="35">
        <f>IF(ISERROR(INDEX(Results_TabularAnalysis!AW:AW,MATCH(A19,Results_TabularAnalysis!A:A,0))),0,INDEX(Results_TabularAnalysis!AW:AW,MATCH(A19,Results_TabularAnalysis!A:A,0)))</f>
        <v>0</v>
      </c>
      <c r="FV19" s="35">
        <v>18</v>
      </c>
      <c r="FW19" s="36" t="str">
        <f t="shared" si="33"/>
        <v/>
      </c>
      <c r="FX19" s="37">
        <f t="shared" si="180"/>
        <v>0</v>
      </c>
      <c r="FY19" s="37">
        <f t="shared" si="181"/>
        <v>0</v>
      </c>
      <c r="FZ19" s="37">
        <f t="shared" si="182"/>
        <v>0</v>
      </c>
      <c r="GA19" s="37">
        <f t="shared" si="183"/>
        <v>0</v>
      </c>
      <c r="GB19" s="37">
        <f t="shared" si="184"/>
        <v>0</v>
      </c>
      <c r="GC19" s="49">
        <f t="shared" si="185"/>
        <v>0</v>
      </c>
      <c r="GD19" s="38">
        <f t="shared" si="186"/>
        <v>18</v>
      </c>
      <c r="GE19" s="38">
        <f t="shared" si="34"/>
        <v>1.7539999999999998</v>
      </c>
      <c r="GF19" s="38">
        <f t="shared" si="187"/>
        <v>1</v>
      </c>
      <c r="GG19" s="38">
        <f t="shared" si="188"/>
        <v>1</v>
      </c>
      <c r="GH19" s="33">
        <f>IF(ISERROR(INDEX(Results_TabularAnalysis!AY:AY,MATCH(A19,Results_TabularAnalysis!A:A,0))),0,INDEX(Results_TabularAnalysis!AY:AY,MATCH(A19,Results_TabularAnalysis!A:A,0)))</f>
        <v>0</v>
      </c>
      <c r="GI19" s="33">
        <f>IF(ISERROR(INDEX(Results_TabularAnalysis!AZ:AZ,MATCH(A19,Results_TabularAnalysis!A:A,0))),0,INDEX(Results_TabularAnalysis!AZ:AZ,MATCH(A19,Results_TabularAnalysis!A:A,0)))</f>
        <v>0</v>
      </c>
      <c r="GJ19" s="33">
        <f>IF(ISERROR(INDEX(Results_TabularAnalysis!BA:BA,MATCH(A19,Results_TabularAnalysis!A:A,0))),0,INDEX(Results_TabularAnalysis!BA:BA,MATCH(A19,Results_TabularAnalysis!A:A,0)))</f>
        <v>0</v>
      </c>
      <c r="GK19" s="33">
        <f>IF(ISERROR(INDEX(Results_TabularAnalysis!BB:BB,MATCH(A19,Results_TabularAnalysis!A:A,0))),0,INDEX(Results_TabularAnalysis!BB:BB,MATCH(A19,Results_TabularAnalysis!A:A,0)))</f>
        <v>0</v>
      </c>
      <c r="GL19" s="33">
        <f>IF(ISERROR(INDEX(Results_TabularAnalysis!BC:BC,MATCH(A19,Results_TabularAnalysis!A:A,0))),0,INDEX(Results_TabularAnalysis!BC:BC,MATCH(A19,Results_TabularAnalysis!A:A,0)))</f>
        <v>0</v>
      </c>
      <c r="GM19" s="33">
        <v>18</v>
      </c>
      <c r="GN19" s="32" t="str">
        <f t="shared" si="35"/>
        <v/>
      </c>
      <c r="GO19" s="43">
        <f t="shared" si="189"/>
        <v>0</v>
      </c>
      <c r="GP19" s="43">
        <f t="shared" si="190"/>
        <v>0</v>
      </c>
      <c r="GQ19" s="43">
        <f t="shared" si="191"/>
        <v>0</v>
      </c>
      <c r="GR19" s="43">
        <f t="shared" si="192"/>
        <v>0</v>
      </c>
      <c r="GS19" s="43">
        <f t="shared" si="193"/>
        <v>0</v>
      </c>
      <c r="GT19" s="48">
        <f t="shared" si="194"/>
        <v>0</v>
      </c>
      <c r="GU19" s="35">
        <f t="shared" si="195"/>
        <v>18</v>
      </c>
      <c r="GV19" s="35">
        <f t="shared" si="36"/>
        <v>1.7539999999999998</v>
      </c>
      <c r="GW19" s="35">
        <f t="shared" si="196"/>
        <v>1</v>
      </c>
      <c r="GX19" s="35">
        <f t="shared" si="197"/>
        <v>1</v>
      </c>
      <c r="GY19" s="35">
        <f>IF(ISERROR(INDEX(Results_TabularAnalysis!BE:BE,MATCH(A19,Results_TabularAnalysis!A:A,0))),0,INDEX(Results_TabularAnalysis!BE:BE,MATCH(A19,Results_TabularAnalysis!A:A,0)))</f>
        <v>0</v>
      </c>
      <c r="GZ19" s="35">
        <f>IF(ISERROR(INDEX(Results_TabularAnalysis!BF:BF,MATCH(A19,Results_TabularAnalysis!A:A,0))),0,INDEX(Results_TabularAnalysis!BF:BF,MATCH(A19,Results_TabularAnalysis!A:A,0)))</f>
        <v>0</v>
      </c>
      <c r="HA19" s="35">
        <f>IF(ISERROR(INDEX(Results_TabularAnalysis!BG:BG,MATCH(A19,Results_TabularAnalysis!A:A,0))),0,INDEX(Results_TabularAnalysis!BG:BG,MATCH(A19,Results_TabularAnalysis!A:A,0)))</f>
        <v>0</v>
      </c>
      <c r="HB19" s="35">
        <f>IF(ISERROR(INDEX(Results_TabularAnalysis!BH:BH,MATCH(A19,Results_TabularAnalysis!A:A,0))),0,INDEX(Results_TabularAnalysis!BH:BH,MATCH(A19,Results_TabularAnalysis!A:A,0)))</f>
        <v>0</v>
      </c>
      <c r="HC19" s="35">
        <f>IF(ISERROR(INDEX(Results_TabularAnalysis!BI:BI,MATCH(A19,Results_TabularAnalysis!A:A,0))),0,INDEX(Results_TabularAnalysis!BI:BI,MATCH(A19,Results_TabularAnalysis!A:A,0)))</f>
        <v>0</v>
      </c>
      <c r="HD19" s="35">
        <v>18</v>
      </c>
      <c r="HE19" s="36" t="str">
        <f t="shared" si="37"/>
        <v/>
      </c>
      <c r="HF19" s="37">
        <f t="shared" si="198"/>
        <v>0</v>
      </c>
      <c r="HG19" s="37">
        <f t="shared" si="199"/>
        <v>0</v>
      </c>
      <c r="HH19" s="37">
        <f t="shared" si="200"/>
        <v>0</v>
      </c>
      <c r="HI19" s="37">
        <f t="shared" si="201"/>
        <v>0</v>
      </c>
      <c r="HJ19" s="37">
        <f t="shared" si="202"/>
        <v>0</v>
      </c>
      <c r="HK19" s="50">
        <f t="shared" si="203"/>
        <v>0</v>
      </c>
      <c r="HL19" s="38">
        <f t="shared" si="204"/>
        <v>18</v>
      </c>
      <c r="HM19" s="38">
        <f t="shared" si="38"/>
        <v>1.7539999999999998</v>
      </c>
      <c r="HN19" s="38">
        <f t="shared" si="205"/>
        <v>1</v>
      </c>
      <c r="HO19" s="38">
        <f t="shared" si="206"/>
        <v>1</v>
      </c>
      <c r="HP19" s="33">
        <f>IF(ISERROR(INDEX(Results_TabularAnalysis!BK:BK,MATCH(A19,Results_TabularAnalysis!A:A,0))),0,INDEX(Results_TabularAnalysis!BK:BK,MATCH(A19,Results_TabularAnalysis!A:A,0)))</f>
        <v>0</v>
      </c>
      <c r="HQ19" s="33">
        <f>IF(ISERROR(INDEX(Results_TabularAnalysis!BL:BL,MATCH(A19,Results_TabularAnalysis!A:A,0))),0,INDEX(Results_TabularAnalysis!BL:BL,MATCH(A19,Results_TabularAnalysis!A:A,0)))</f>
        <v>0</v>
      </c>
      <c r="HR19" s="33">
        <f>IF(ISERROR(INDEX(Results_TabularAnalysis!BM:BM,MATCH(A19,Results_TabularAnalysis!A:A,0))),0,INDEX(Results_TabularAnalysis!BM:BM,MATCH(A19,Results_TabularAnalysis!A:A,0)))</f>
        <v>0</v>
      </c>
      <c r="HS19" s="33">
        <f>IF(ISERROR(INDEX(Results_TabularAnalysis!BN:BN,MATCH(A19,Results_TabularAnalysis!A:A,0))),0,INDEX(Results_TabularAnalysis!BN:BN,MATCH(A19,Results_TabularAnalysis!A:A,0)))</f>
        <v>0</v>
      </c>
      <c r="HT19" s="33">
        <f>IF(ISERROR(INDEX(Results_TabularAnalysis!BO:BO,MATCH(A19,Results_TabularAnalysis!A:A,0))),0,INDEX(Results_TabularAnalysis!BO:BO,MATCH(A19,Results_TabularAnalysis!A:A,0)))</f>
        <v>0</v>
      </c>
      <c r="HU19" s="33">
        <v>18</v>
      </c>
      <c r="HV19" s="32" t="str">
        <f t="shared" si="39"/>
        <v/>
      </c>
      <c r="HW19" s="43">
        <f t="shared" si="207"/>
        <v>0</v>
      </c>
      <c r="HX19" s="43">
        <f t="shared" si="208"/>
        <v>0</v>
      </c>
      <c r="HY19" s="43">
        <f t="shared" si="209"/>
        <v>0</v>
      </c>
      <c r="HZ19" s="43">
        <f t="shared" si="210"/>
        <v>0</v>
      </c>
      <c r="IA19" s="43">
        <f t="shared" si="211"/>
        <v>0</v>
      </c>
      <c r="IB19" s="48">
        <f t="shared" si="212"/>
        <v>0</v>
      </c>
      <c r="IC19" s="35">
        <f t="shared" si="213"/>
        <v>18</v>
      </c>
      <c r="ID19" s="35">
        <f t="shared" si="40"/>
        <v>1.7539999999999998</v>
      </c>
      <c r="IE19" s="35">
        <f t="shared" si="214"/>
        <v>1</v>
      </c>
      <c r="IF19" s="35">
        <f t="shared" si="215"/>
        <v>1</v>
      </c>
      <c r="IG19" s="35">
        <f>IF(ISERROR(INDEX(Results_TabularAnalysis!BQ:BQ,MATCH(A19,Results_TabularAnalysis!A:A,0))),0,INDEX(Results_TabularAnalysis!BQ:BQ,MATCH(A19,Results_TabularAnalysis!A:A,0)))</f>
        <v>0</v>
      </c>
      <c r="IH19" s="35">
        <f>IF(ISERROR(INDEX(Results_TabularAnalysis!BR:BR,MATCH(A19,Results_TabularAnalysis!A:A,0))),0,INDEX(Results_TabularAnalysis!BR:BR,MATCH(A19,Results_TabularAnalysis!A:A,0)))</f>
        <v>0</v>
      </c>
      <c r="II19" s="35">
        <f>IF(ISERROR(INDEX(Results_TabularAnalysis!BS:BS,MATCH(A19,Results_TabularAnalysis!A:A,0))),0,INDEX(Results_TabularAnalysis!BS:BS,MATCH(A19,Results_TabularAnalysis!A:A,0)))</f>
        <v>0</v>
      </c>
      <c r="IJ19" s="35">
        <f>IF(ISERROR(INDEX(Results_TabularAnalysis!BT:BT,MATCH(A19,Results_TabularAnalysis!A:A,0))),0,INDEX(Results_TabularAnalysis!BT:BT,MATCH(A19,Results_TabularAnalysis!A:A,0)))</f>
        <v>0</v>
      </c>
      <c r="IK19" s="35">
        <f>IF(ISERROR(INDEX(Results_TabularAnalysis!BU:BU,MATCH(A19,Results_TabularAnalysis!A:A,0))),0,INDEX(Results_TabularAnalysis!BU:BU,MATCH(A19,Results_TabularAnalysis!A:A,0)))</f>
        <v>0</v>
      </c>
      <c r="IL19" s="35">
        <v>18</v>
      </c>
      <c r="IM19" s="36" t="str">
        <f t="shared" si="41"/>
        <v/>
      </c>
      <c r="IN19" s="37">
        <f t="shared" si="216"/>
        <v>0</v>
      </c>
      <c r="IO19" s="37">
        <f t="shared" si="217"/>
        <v>0</v>
      </c>
      <c r="IP19" s="37">
        <f t="shared" si="218"/>
        <v>0</v>
      </c>
      <c r="IQ19" s="37">
        <f t="shared" si="219"/>
        <v>0</v>
      </c>
      <c r="IR19" s="37">
        <f t="shared" si="220"/>
        <v>0</v>
      </c>
      <c r="IS19" s="50">
        <f t="shared" si="221"/>
        <v>0</v>
      </c>
      <c r="IT19" s="38">
        <f t="shared" si="222"/>
        <v>18</v>
      </c>
      <c r="IU19" s="38">
        <f t="shared" si="42"/>
        <v>1.7539999999999998</v>
      </c>
      <c r="IV19" s="38">
        <f t="shared" si="223"/>
        <v>1</v>
      </c>
      <c r="IW19" s="38">
        <f t="shared" si="224"/>
        <v>1</v>
      </c>
      <c r="IX19" s="33">
        <f>IF(ISERROR(INDEX(Results_TabularAnalysis!BW:BW,MATCH(A19,Results_TabularAnalysis!A:A,0))),0,INDEX(Results_TabularAnalysis!BW:BW,MATCH(A19,Results_TabularAnalysis!A:A,0)))</f>
        <v>0</v>
      </c>
      <c r="IY19" s="33">
        <f>IF(ISERROR(INDEX(Results_TabularAnalysis!BX:BX,MATCH(A19,Results_TabularAnalysis!A:A,0))),0,INDEX(Results_TabularAnalysis!BX:BX,MATCH(A19,Results_TabularAnalysis!A:A,0)))</f>
        <v>0</v>
      </c>
      <c r="IZ19" s="33">
        <f>IF(ISERROR(INDEX(Results_TabularAnalysis!BY:BY,MATCH(A19,Results_TabularAnalysis!A:A,0))),0,INDEX(Results_TabularAnalysis!BY:BY,MATCH(A19,Results_TabularAnalysis!A:A,0)))</f>
        <v>0</v>
      </c>
      <c r="JA19" s="33">
        <f>IF(ISERROR(INDEX(Results_TabularAnalysis!BZ:BZ,MATCH(A19,Results_TabularAnalysis!A:A,0))),0,INDEX(Results_TabularAnalysis!BZ:BZ,MATCH(A19,Results_TabularAnalysis!A:A,0)))</f>
        <v>0</v>
      </c>
      <c r="JB19" s="33">
        <f>IF(ISERROR(INDEX(Results_TabularAnalysis!CA:CA,MATCH(A19,Results_TabularAnalysis!A:A,0))),0,INDEX(Results_TabularAnalysis!CA:CA,MATCH(A19,Results_TabularAnalysis!A:A,0)))</f>
        <v>0</v>
      </c>
      <c r="JC19" s="33">
        <v>18</v>
      </c>
      <c r="JD19" s="51" t="str">
        <f t="shared" si="43"/>
        <v/>
      </c>
      <c r="JE19" s="52">
        <f t="shared" si="225"/>
        <v>0</v>
      </c>
      <c r="JF19" s="52">
        <f t="shared" si="226"/>
        <v>0</v>
      </c>
      <c r="JG19" s="52">
        <f t="shared" si="227"/>
        <v>0</v>
      </c>
      <c r="JH19" s="52">
        <f t="shared" si="228"/>
        <v>0</v>
      </c>
      <c r="JI19" s="52">
        <f t="shared" si="229"/>
        <v>0</v>
      </c>
      <c r="JJ19" s="53">
        <f t="shared" si="230"/>
        <v>0</v>
      </c>
      <c r="JK19" s="35">
        <f t="shared" si="231"/>
        <v>18</v>
      </c>
      <c r="JL19" s="35">
        <f t="shared" si="44"/>
        <v>1.7539999999999998</v>
      </c>
      <c r="JM19" s="35">
        <f t="shared" si="232"/>
        <v>1</v>
      </c>
      <c r="JN19" s="35">
        <f t="shared" si="233"/>
        <v>1</v>
      </c>
      <c r="JO19" s="35">
        <f>IF(ISERROR(INDEX(Results_TabularAnalysis!CC:CC,MATCH(A19,Results_TabularAnalysis!A:A,0))),0,INDEX(Results_TabularAnalysis!CC:CC,MATCH(A19,Results_TabularAnalysis!A:A,0)))</f>
        <v>0</v>
      </c>
      <c r="JP19" s="35">
        <f>IF(ISERROR(INDEX(Results_TabularAnalysis!CD:CD,MATCH(A19,Results_TabularAnalysis!A:A,0))),0,INDEX(Results_TabularAnalysis!CD:CD,MATCH(A19,Results_TabularAnalysis!A:A,0)))</f>
        <v>0</v>
      </c>
      <c r="JQ19" s="35">
        <f>IF(ISERROR(INDEX(Results_TabularAnalysis!CE:CE,MATCH(A19,Results_TabularAnalysis!A:A,0))),0,INDEX(Results_TabularAnalysis!CE:CE,MATCH(A19,Results_TabularAnalysis!A:A,0)))</f>
        <v>0</v>
      </c>
      <c r="JR19" s="35">
        <f>IF(ISERROR(INDEX(Results_TabularAnalysis!CF:CF,MATCH(A19,Results_TabularAnalysis!A:A,0))),0,INDEX(Results_TabularAnalysis!CF:CF,MATCH(A19,Results_TabularAnalysis!A:A,0)))</f>
        <v>0</v>
      </c>
      <c r="JS19" s="35">
        <f>IF(ISERROR(INDEX(Results_TabularAnalysis!CG:CG,MATCH(A19,Results_TabularAnalysis!A:A,0))),0,INDEX(Results_TabularAnalysis!CG:CG,MATCH(A19,Results_TabularAnalysis!A:A,0)))</f>
        <v>0</v>
      </c>
      <c r="JT19" s="35">
        <v>18</v>
      </c>
      <c r="JU19" s="36" t="str">
        <f t="shared" si="45"/>
        <v/>
      </c>
      <c r="JV19" s="37">
        <f t="shared" si="234"/>
        <v>0</v>
      </c>
      <c r="JW19" s="37">
        <f t="shared" si="235"/>
        <v>0</v>
      </c>
      <c r="JX19" s="37">
        <f t="shared" si="236"/>
        <v>0</v>
      </c>
      <c r="JY19" s="37">
        <f t="shared" si="237"/>
        <v>0</v>
      </c>
      <c r="JZ19" s="37">
        <f t="shared" si="238"/>
        <v>0</v>
      </c>
      <c r="KA19" s="50">
        <f t="shared" si="239"/>
        <v>0</v>
      </c>
      <c r="KB19" s="38">
        <f t="shared" si="240"/>
        <v>18</v>
      </c>
      <c r="KC19" s="38">
        <f t="shared" si="46"/>
        <v>1.7539999999999998</v>
      </c>
      <c r="KD19" s="38">
        <f t="shared" si="241"/>
        <v>1</v>
      </c>
      <c r="KE19" s="38">
        <f t="shared" si="242"/>
        <v>1</v>
      </c>
      <c r="KF19" s="33">
        <f>IF(ISERROR(INDEX(Results_TabularAnalysis!CI:CI,MATCH(A19,Results_TabularAnalysis!A:A,0))),0,INDEX(Results_TabularAnalysis!CI:CI,MATCH(A19,Results_TabularAnalysis!A:A,0)))</f>
        <v>0</v>
      </c>
      <c r="KG19" s="33">
        <f>IF(ISERROR(INDEX(Results_TabularAnalysis!CJ:CJ,MATCH(A19,Results_TabularAnalysis!A:A,0))),0,INDEX(Results_TabularAnalysis!CJ:CJ,MATCH(A19,Results_TabularAnalysis!A:A,0)))</f>
        <v>0</v>
      </c>
      <c r="KH19" s="33">
        <f>IF(ISERROR(INDEX(Results_TabularAnalysis!CK:CK,MATCH(A19,Results_TabularAnalysis!A:A,0))),0,INDEX(Results_TabularAnalysis!CK:CK,MATCH(A19,Results_TabularAnalysis!A:A,0)))</f>
        <v>0</v>
      </c>
      <c r="KI19" s="33">
        <f>IF(ISERROR(INDEX(Results_TabularAnalysis!CL:CL,MATCH(A19,Results_TabularAnalysis!A:A,0))),0,INDEX(Results_TabularAnalysis!CL:CL,MATCH(A19,Results_TabularAnalysis!A:A,0)))</f>
        <v>0</v>
      </c>
      <c r="KJ19" s="33">
        <f>IF(ISERROR(INDEX(Results_TabularAnalysis!CM:CM,MATCH(A19,Results_TabularAnalysis!A:A,0))),0,INDEX(Results_TabularAnalysis!CM:CM,MATCH(A19,Results_TabularAnalysis!A:A,0)))</f>
        <v>0</v>
      </c>
      <c r="KK19" s="33">
        <v>18</v>
      </c>
      <c r="KL19" s="51" t="str">
        <f t="shared" si="47"/>
        <v/>
      </c>
      <c r="KM19" s="52">
        <f t="shared" si="243"/>
        <v>0</v>
      </c>
      <c r="KN19" s="52">
        <f t="shared" si="244"/>
        <v>0</v>
      </c>
      <c r="KO19" s="52">
        <f t="shared" si="245"/>
        <v>0</v>
      </c>
      <c r="KP19" s="52">
        <f t="shared" si="246"/>
        <v>0</v>
      </c>
      <c r="KQ19" s="52">
        <f t="shared" si="247"/>
        <v>0</v>
      </c>
      <c r="KR19" s="53">
        <f t="shared" si="248"/>
        <v>0</v>
      </c>
      <c r="KS19" s="35">
        <f t="shared" si="249"/>
        <v>18</v>
      </c>
      <c r="KT19" s="35">
        <f t="shared" si="48"/>
        <v>1.7539999999999998</v>
      </c>
      <c r="KU19" s="35">
        <f t="shared" si="250"/>
        <v>1</v>
      </c>
      <c r="KV19" s="35">
        <f t="shared" si="251"/>
        <v>1</v>
      </c>
      <c r="KW19" s="71">
        <f>IF(ISERROR(INDEX(Results_TabularAnalysis!CO:CO,MATCH(A19,Results_TabularAnalysis!A:A,0))),0,INDEX(Results_TabularAnalysis!CO:CO,MATCH(A19,Results_TabularAnalysis!A:A,0)))</f>
        <v>0</v>
      </c>
      <c r="KX19" s="71">
        <f>IF(ISERROR(INDEX(Results_TabularAnalysis!CP:CP,MATCH(A19,Results_TabularAnalysis!A:A,0))),0,INDEX(Results_TabularAnalysis!CP:CP,MATCH(A19,Results_TabularAnalysis!A:A,0)))</f>
        <v>0</v>
      </c>
      <c r="KY19" s="71">
        <f>IF(ISERROR(INDEX(Results_TabularAnalysis!CQ:CQ,MATCH(A19,Results_TabularAnalysis!A:A,0))),0,INDEX(Results_TabularAnalysis!CQ:CQ,MATCH(A19,Results_TabularAnalysis!A:A,0)))</f>
        <v>0</v>
      </c>
      <c r="KZ19" s="71">
        <f>IF(ISERROR(INDEX(Results_TabularAnalysis!CR:CR,MATCH(A19,Results_TabularAnalysis!A:A,0))),0,INDEX(Results_TabularAnalysis!CR:CR,MATCH(A19,Results_TabularAnalysis!A:A,0)))</f>
        <v>0</v>
      </c>
      <c r="LA19" s="71">
        <f>IF(ISERROR(INDEX(Results_TabularAnalysis!CS:CS,MATCH(A19,Results_TabularAnalysis!A:A,0))),0,INDEX(Results_TabularAnalysis!CS:CS,MATCH(A19,Results_TabularAnalysis!A:A,0)))</f>
        <v>0</v>
      </c>
      <c r="LB19" s="35">
        <v>18</v>
      </c>
      <c r="LC19" s="36" t="str">
        <f t="shared" si="49"/>
        <v/>
      </c>
      <c r="LD19" s="37">
        <f t="shared" si="50"/>
        <v>0</v>
      </c>
      <c r="LE19" s="37">
        <f t="shared" si="51"/>
        <v>0</v>
      </c>
      <c r="LF19" s="37">
        <f t="shared" si="52"/>
        <v>0</v>
      </c>
      <c r="LG19" s="37">
        <f t="shared" si="53"/>
        <v>0</v>
      </c>
      <c r="LH19" s="37">
        <f t="shared" si="54"/>
        <v>0</v>
      </c>
      <c r="LI19" s="50">
        <f t="shared" si="252"/>
        <v>0</v>
      </c>
      <c r="LJ19" s="38">
        <f t="shared" si="253"/>
        <v>18</v>
      </c>
      <c r="LK19" s="38">
        <f t="shared" si="55"/>
        <v>1.7539999999999998</v>
      </c>
      <c r="LL19" s="38">
        <f t="shared" si="254"/>
        <v>1</v>
      </c>
      <c r="LM19" s="38">
        <f t="shared" si="255"/>
        <v>1</v>
      </c>
      <c r="LN19" s="38">
        <f>IF(ISERROR(INDEX(Results_TabularAnalysis!CU:CU,MATCH(A19,Results_TabularAnalysis!A:A,0))),0,INDEX(Results_TabularAnalysis!CU:CU,MATCH(A19,Results_TabularAnalysis!A:A,0)))</f>
        <v>0</v>
      </c>
      <c r="LO19" s="33">
        <v>18</v>
      </c>
      <c r="LP19" s="51" t="str">
        <f t="shared" si="56"/>
        <v/>
      </c>
      <c r="LQ19" s="52">
        <f t="shared" si="57"/>
        <v>0</v>
      </c>
      <c r="LR19" s="35">
        <f t="shared" si="256"/>
        <v>18</v>
      </c>
      <c r="LS19" s="35">
        <f t="shared" si="58"/>
        <v>1.7539999999999998</v>
      </c>
      <c r="LT19" s="35">
        <f t="shared" si="257"/>
        <v>1</v>
      </c>
      <c r="LU19" s="35">
        <f t="shared" si="258"/>
        <v>1</v>
      </c>
      <c r="LV19" s="35">
        <f>IF(ISERROR(INDEX(Results_TabularAnalysis!CV:CV,MATCH(A19,Results_TabularAnalysis!A:A,0))),0,INDEX(Results_TabularAnalysis!CV:CV,MATCH(A19,Results_TabularAnalysis!A:A,0)))</f>
        <v>0</v>
      </c>
      <c r="LW19" s="35">
        <v>18</v>
      </c>
      <c r="LX19" s="36" t="str">
        <f t="shared" si="59"/>
        <v/>
      </c>
      <c r="LY19" s="37">
        <f t="shared" si="259"/>
        <v>0</v>
      </c>
      <c r="LZ19" s="38">
        <f t="shared" si="260"/>
        <v>18</v>
      </c>
      <c r="MA19" s="38">
        <f t="shared" si="60"/>
        <v>1.7539999999999998</v>
      </c>
      <c r="MB19" s="38">
        <f t="shared" si="261"/>
        <v>1</v>
      </c>
      <c r="MC19" s="38">
        <f t="shared" si="262"/>
        <v>1</v>
      </c>
      <c r="MD19" s="33">
        <f>IF(ISERROR(INDEX(Results_TabularAnalysis!CW:CW,MATCH(A19,Results_TabularAnalysis!A:A,0))),0,INDEX(Results_TabularAnalysis!CW:CW,MATCH(A19,Results_TabularAnalysis!A:A,0)))</f>
        <v>0</v>
      </c>
      <c r="ME19" s="33">
        <v>18</v>
      </c>
      <c r="MF19" s="51" t="str">
        <f t="shared" si="61"/>
        <v/>
      </c>
      <c r="MG19" s="52">
        <f t="shared" si="263"/>
        <v>0</v>
      </c>
      <c r="MH19" s="35">
        <f t="shared" si="264"/>
        <v>18</v>
      </c>
      <c r="MI19" s="35">
        <f t="shared" si="62"/>
        <v>1.7539999999999998</v>
      </c>
      <c r="MJ19" s="35">
        <f t="shared" si="265"/>
        <v>1</v>
      </c>
      <c r="MK19" s="35">
        <f t="shared" si="266"/>
        <v>1</v>
      </c>
      <c r="ML19" s="35">
        <f>IF(ISERROR(INDEX(Results_TabularAnalysis!CX:CX,MATCH(A19,Results_TabularAnalysis!A:A,0))),0,INDEX(Results_TabularAnalysis!CX:CX,MATCH(A19,Results_TabularAnalysis!A:A,0)))</f>
        <v>0</v>
      </c>
      <c r="MM19" s="35">
        <v>18</v>
      </c>
      <c r="MN19" s="36" t="str">
        <f t="shared" si="63"/>
        <v/>
      </c>
      <c r="MO19" s="37">
        <f t="shared" si="267"/>
        <v>0</v>
      </c>
      <c r="MP19" s="38">
        <f t="shared" si="268"/>
        <v>18</v>
      </c>
      <c r="MQ19" s="38">
        <f t="shared" si="64"/>
        <v>1.7539999999999998</v>
      </c>
      <c r="MR19" s="38">
        <f t="shared" si="269"/>
        <v>1</v>
      </c>
      <c r="MS19" s="38">
        <f t="shared" si="270"/>
        <v>1</v>
      </c>
      <c r="MT19" s="33">
        <f>IF(ISERROR(INDEX(Results_TabularAnalysis!CY:CY,MATCH(A19,Results_TabularAnalysis!A:A,0))),0,INDEX(Results_TabularAnalysis!CY:CY,MATCH(A19,Results_TabularAnalysis!A:A,0)))</f>
        <v>0</v>
      </c>
      <c r="MU19" s="33">
        <v>18</v>
      </c>
      <c r="MV19" s="51" t="str">
        <f t="shared" si="65"/>
        <v/>
      </c>
      <c r="MW19" s="52">
        <f t="shared" si="271"/>
        <v>0</v>
      </c>
      <c r="MX19" s="35">
        <f t="shared" si="272"/>
        <v>18</v>
      </c>
      <c r="MY19" s="35">
        <f t="shared" si="66"/>
        <v>1.7539999999999998</v>
      </c>
      <c r="MZ19" s="35">
        <f t="shared" si="273"/>
        <v>1</v>
      </c>
      <c r="NA19" s="35">
        <f t="shared" si="274"/>
        <v>1</v>
      </c>
      <c r="NB19" s="35">
        <f>IF(ISERROR(INDEX(Results_TabularAnalysis!CZ:CZ,MATCH(A19,Results_TabularAnalysis!A:A,0))),0,INDEX(Results_TabularAnalysis!CZ:CZ,MATCH(A19,Results_TabularAnalysis!A:A,0)))</f>
        <v>0</v>
      </c>
      <c r="NC19" s="35">
        <v>18</v>
      </c>
      <c r="ND19" s="36" t="str">
        <f t="shared" si="67"/>
        <v/>
      </c>
      <c r="NE19" s="37">
        <f t="shared" si="275"/>
        <v>0</v>
      </c>
      <c r="NF19" s="38">
        <f t="shared" si="276"/>
        <v>18</v>
      </c>
      <c r="NG19" s="38">
        <f t="shared" si="68"/>
        <v>1.7539999999999998</v>
      </c>
      <c r="NH19" s="38">
        <f t="shared" si="277"/>
        <v>1</v>
      </c>
      <c r="NI19" s="38">
        <f t="shared" si="278"/>
        <v>1</v>
      </c>
      <c r="NJ19" s="54">
        <f>IF(ISERROR(INDEX(Results_TabularAnalysis!DD:DD,MATCH(A19,Results_TabularAnalysis!A:A,0))),0,INDEX(Results_TabularAnalysis!DD:DD,MATCH(A19,Results_TabularAnalysis!A:A,0)))</f>
        <v>0</v>
      </c>
      <c r="NK19" s="54">
        <f>IF(ISERROR(INDEX(Results_TabularAnalysis!DE:DE,MATCH(A19,Results_TabularAnalysis!A:A,0))),0,INDEX(Results_TabularAnalysis!DE:DE,MATCH(A19,Results_TabularAnalysis!A:A,0)))</f>
        <v>0</v>
      </c>
      <c r="NL19" s="54">
        <f>IF(ISERROR(INDEX(Results_TabularAnalysis!DF:DF,MATCH(A19,Results_TabularAnalysis!A:A,0))),0,INDEX(Results_TabularAnalysis!DF:DF,MATCH(A19,Results_TabularAnalysis!A:A,0)))</f>
        <v>0</v>
      </c>
      <c r="NM19" s="54">
        <f>IF(ISERROR(INDEX(Results_TabularAnalysis!DG:DG,MATCH(A19,Results_TabularAnalysis!A:A,0))),0,INDEX(Results_TabularAnalysis!DG:DG,MATCH(A19,Results_TabularAnalysis!A:A,0)))</f>
        <v>0</v>
      </c>
      <c r="NN19" s="54">
        <f>IF(ISERROR(INDEX(Results_TabularAnalysis!DH:DH,MATCH(A19,Results_TabularAnalysis!A:A,0))),0,INDEX(Results_TabularAnalysis!DH:DH,MATCH(A19,Results_TabularAnalysis!A:A,0)))</f>
        <v>0</v>
      </c>
      <c r="NO19" s="33">
        <v>18</v>
      </c>
      <c r="NP19" s="32" t="str">
        <f t="shared" si="69"/>
        <v/>
      </c>
      <c r="NQ19" s="43">
        <f t="shared" si="279"/>
        <v>0</v>
      </c>
      <c r="NR19" s="43">
        <f t="shared" si="280"/>
        <v>0</v>
      </c>
      <c r="NS19" s="43">
        <f t="shared" si="281"/>
        <v>0</v>
      </c>
      <c r="NT19" s="43">
        <f t="shared" si="282"/>
        <v>0</v>
      </c>
      <c r="NU19" s="43">
        <f t="shared" si="283"/>
        <v>0</v>
      </c>
      <c r="NV19" s="55">
        <f t="shared" si="284"/>
        <v>0</v>
      </c>
      <c r="NW19" s="35">
        <f t="shared" si="285"/>
        <v>18</v>
      </c>
      <c r="NX19" s="35">
        <f t="shared" si="70"/>
        <v>1.7539999999999998</v>
      </c>
      <c r="NY19" s="35">
        <f t="shared" si="286"/>
        <v>1</v>
      </c>
      <c r="NZ19" s="35">
        <f t="shared" si="287"/>
        <v>1</v>
      </c>
      <c r="OA19" s="35">
        <f>IF(ISERROR(INDEX(Results_TabularAnalysis!DI:DI,MATCH(A19,Results_TabularAnalysis!A:A,0))),0,INDEX(Results_TabularAnalysis!DI:DI,MATCH(A19,Results_TabularAnalysis!A:A,0)))</f>
        <v>0</v>
      </c>
      <c r="OB19" s="35">
        <v>18</v>
      </c>
      <c r="OC19" s="36" t="str">
        <f t="shared" si="71"/>
        <v/>
      </c>
      <c r="OD19" s="56">
        <f t="shared" si="288"/>
        <v>0</v>
      </c>
      <c r="OE19" s="38">
        <f t="shared" si="289"/>
        <v>18</v>
      </c>
      <c r="OF19" s="38">
        <f t="shared" si="72"/>
        <v>1.7539999999999998</v>
      </c>
      <c r="OG19" s="38">
        <f t="shared" si="290"/>
        <v>1</v>
      </c>
      <c r="OH19" s="38">
        <f t="shared" si="291"/>
        <v>1</v>
      </c>
      <c r="OI19" s="33">
        <f>IF(ISERROR(INDEX(Results_TabularAnalysis!DL:DL,MATCH(A19,Results_TabularAnalysis!A:A,0))),0,INDEX(Results_TabularAnalysis!DL:DL,MATCH(A19,Results_TabularAnalysis!A:A,0)))</f>
        <v>0</v>
      </c>
      <c r="OJ19" s="33">
        <f>IF(ISERROR(INDEX(Results_TabularAnalysis!DM:DM,MATCH(A19,Results_TabularAnalysis!A:A,0))),0,INDEX(Results_TabularAnalysis!DM:DM,MATCH(A19,Results_TabularAnalysis!A:A,0)))</f>
        <v>0</v>
      </c>
      <c r="OK19" s="33">
        <f>IF(ISERROR(INDEX(Results_TabularAnalysis!DN:DN,MATCH(A19,Results_TabularAnalysis!A:A,0))),0,INDEX(Results_TabularAnalysis!DN:DN,MATCH(A19,Results_TabularAnalysis!A:A,0)))</f>
        <v>0</v>
      </c>
      <c r="OL19" s="33">
        <v>18</v>
      </c>
      <c r="OM19" s="32" t="str">
        <f t="shared" si="73"/>
        <v/>
      </c>
      <c r="ON19" s="43">
        <f t="shared" si="292"/>
        <v>0</v>
      </c>
      <c r="OO19" s="43">
        <f t="shared" si="293"/>
        <v>0</v>
      </c>
      <c r="OP19" s="43">
        <f t="shared" si="294"/>
        <v>0</v>
      </c>
      <c r="OQ19" s="48">
        <f t="shared" si="295"/>
        <v>0</v>
      </c>
      <c r="OR19" s="35">
        <f t="shared" si="296"/>
        <v>18</v>
      </c>
      <c r="OS19" s="35">
        <f t="shared" si="74"/>
        <v>1.7539999999999998</v>
      </c>
      <c r="OT19" s="35">
        <f t="shared" si="297"/>
        <v>1</v>
      </c>
      <c r="OU19" s="35">
        <f t="shared" si="298"/>
        <v>1</v>
      </c>
      <c r="OV19" s="35">
        <f>IF(ISERROR(INDEX(Results_TabularAnalysis!DP:DP,MATCH(A19,Results_TabularAnalysis!A:A,0))),0,INDEX(Results_TabularAnalysis!DP:DP,MATCH(A19,Results_TabularAnalysis!A:A,0)))</f>
        <v>0</v>
      </c>
      <c r="OW19" s="35">
        <f>IF(ISERROR(INDEX(Results_TabularAnalysis!DQ:DQ,MATCH(A19,Results_TabularAnalysis!A:A,0))),0,INDEX(Results_TabularAnalysis!DQ:DQ,MATCH(A19,Results_TabularAnalysis!A:A,0)))</f>
        <v>0</v>
      </c>
      <c r="OX19" s="35">
        <f>IF(ISERROR(INDEX(Results_TabularAnalysis!DR:DR,MATCH(A19,Results_TabularAnalysis!A:A,0))),0,INDEX(Results_TabularAnalysis!DR:DR,MATCH(A19,Results_TabularAnalysis!A:A,0)))</f>
        <v>0</v>
      </c>
      <c r="OY19" s="35">
        <v>18</v>
      </c>
      <c r="OZ19" s="36" t="str">
        <f t="shared" si="75"/>
        <v/>
      </c>
      <c r="PA19" s="37">
        <f t="shared" si="299"/>
        <v>0</v>
      </c>
      <c r="PB19" s="37">
        <f t="shared" si="300"/>
        <v>0</v>
      </c>
      <c r="PC19" s="37">
        <f t="shared" si="301"/>
        <v>0</v>
      </c>
      <c r="PD19" s="49">
        <f t="shared" si="302"/>
        <v>0</v>
      </c>
      <c r="PE19" s="38">
        <f t="shared" si="303"/>
        <v>18</v>
      </c>
      <c r="PF19" s="38">
        <f t="shared" si="76"/>
        <v>1.7539999999999998</v>
      </c>
      <c r="PG19" s="38">
        <f t="shared" si="304"/>
        <v>1</v>
      </c>
      <c r="PH19" s="38">
        <f t="shared" si="305"/>
        <v>1</v>
      </c>
      <c r="PI19" s="57">
        <f>IF(ISERROR(INDEX(Results_TabularAnalysis!EB:EB,MATCH(A19,Results_TabularAnalysis!A:A,0))),0,INDEX(Results_TabularAnalysis!EB:EB,MATCH(A19,Results_TabularAnalysis!A:A,0)))</f>
        <v>0</v>
      </c>
      <c r="PJ19" s="33">
        <f>IF(ISERROR(INDEX(Results_TabularAnalysis!DT:DT,MATCH(A19,Results_TabularAnalysis!A:A,0))),0,INDEX(Results_TabularAnalysis!DT:DT,MATCH(A19,Results_TabularAnalysis!A:A,0)))</f>
        <v>0</v>
      </c>
      <c r="PK19" s="33">
        <f>IF(ISERROR(INDEX(Results_TabularAnalysis!DU:DU,MATCH(A19,Results_TabularAnalysis!A:A,0))),0,INDEX(Results_TabularAnalysis!DU:DU,MATCH(A19,Results_TabularAnalysis!A:A,0)))</f>
        <v>0</v>
      </c>
      <c r="PL19" s="33">
        <f>IF(ISERROR(INDEX(Results_TabularAnalysis!DV:DV,MATCH(A19,Results_TabularAnalysis!A:A,0))),0,INDEX(Results_TabularAnalysis!DV:DV,MATCH(A19,Results_TabularAnalysis!A:A,0)))</f>
        <v>0</v>
      </c>
      <c r="PM19" s="33">
        <f>IF(ISERROR(INDEX(Results_TabularAnalysis!DW:DW,MATCH(A19,Results_TabularAnalysis!A:A,0))),0,INDEX(Results_TabularAnalysis!DW:DW,MATCH(A19,Results_TabularAnalysis!A:A,0)))</f>
        <v>0</v>
      </c>
      <c r="PN19" s="33">
        <f>IF(ISERROR(INDEX(Results_TabularAnalysis!DX:DX,MATCH(A19,Results_TabularAnalysis!A:A,0))),0,INDEX(Results_TabularAnalysis!DX:DX,MATCH(A19,Results_TabularAnalysis!A:A,0)))</f>
        <v>0</v>
      </c>
      <c r="PO19" s="33">
        <f>IF(ISERROR(INDEX(Results_TabularAnalysis!DY:DY,MATCH(A19,Results_TabularAnalysis!A:A,0))),0,INDEX(Results_TabularAnalysis!DY:DY,MATCH(A19,Results_TabularAnalysis!A:A,0)))</f>
        <v>0</v>
      </c>
      <c r="PP19" s="33">
        <f>IF(ISERROR(INDEX(Results_TabularAnalysis!DZ:DZ,MATCH(A19,Results_TabularAnalysis!A:A,0))),0,INDEX(Results_TabularAnalysis!DZ:DZ,MATCH(A19,Results_TabularAnalysis!A:A,0)))</f>
        <v>0</v>
      </c>
      <c r="PQ19" s="33">
        <f>IF(ISERROR(INDEX(Results_TabularAnalysis!EA:EA,MATCH(A19,Results_TabularAnalysis!A:A,0))),0,INDEX(Results_TabularAnalysis!EA:EA,MATCH(A19,Results_TabularAnalysis!A:A,0)))</f>
        <v>0</v>
      </c>
      <c r="PR19" s="38">
        <v>18</v>
      </c>
      <c r="PS19" s="32" t="str">
        <f t="shared" si="77"/>
        <v/>
      </c>
      <c r="PT19" s="58">
        <f t="shared" si="306"/>
        <v>0</v>
      </c>
      <c r="PU19" s="43">
        <f t="shared" si="307"/>
        <v>0</v>
      </c>
      <c r="PV19" s="43">
        <f t="shared" si="308"/>
        <v>0</v>
      </c>
      <c r="PW19" s="43">
        <f t="shared" si="309"/>
        <v>0</v>
      </c>
      <c r="PX19" s="43">
        <f t="shared" si="310"/>
        <v>0</v>
      </c>
      <c r="PY19" s="43">
        <f t="shared" si="311"/>
        <v>0</v>
      </c>
      <c r="PZ19" s="43">
        <f t="shared" si="312"/>
        <v>0</v>
      </c>
      <c r="QA19" s="43">
        <f t="shared" si="313"/>
        <v>0</v>
      </c>
      <c r="QB19" s="43">
        <f t="shared" si="314"/>
        <v>0</v>
      </c>
      <c r="QC19" s="35">
        <f t="shared" si="315"/>
        <v>18</v>
      </c>
      <c r="QD19" s="35">
        <f t="shared" si="78"/>
        <v>1.7539999999999998</v>
      </c>
      <c r="QE19" s="35">
        <f t="shared" si="316"/>
        <v>1</v>
      </c>
      <c r="QF19" s="35">
        <f t="shared" si="317"/>
        <v>1</v>
      </c>
      <c r="QG19" s="35">
        <f>IF(ISERROR(INDEX(Results_TabularAnalysis!EG:EG,MATCH(A19,Results_TabularAnalysis!A:A,0))),0,INDEX(Results_TabularAnalysis!EG:EG,MATCH(A19,Results_TabularAnalysis!A:A,0)))</f>
        <v>0</v>
      </c>
      <c r="QH19" s="35">
        <f>IF(ISERROR(INDEX(Results_TabularAnalysis!EE:EE,MATCH(A19,Results_TabularAnalysis!A:A,0))),0,INDEX(Results_TabularAnalysis!EE:EE,MATCH(A19,Results_TabularAnalysis!A:A,0)))</f>
        <v>0</v>
      </c>
      <c r="QI19" s="35">
        <f>IF(ISERROR(INDEX(Results_TabularAnalysis!EH:EH,MATCH(A19,Results_TabularAnalysis!A:A,0))),0,INDEX(Results_TabularAnalysis!EH:EH,MATCH(A19,Results_TabularAnalysis!A:A,0)))</f>
        <v>0</v>
      </c>
      <c r="QJ19" s="35">
        <f>IF(ISERROR(INDEX(Results_TabularAnalysis!EF:EF,MATCH(A19,Results_TabularAnalysis!A:A,0))),0,INDEX(Results_TabularAnalysis!EF:EF,MATCH(A19,Results_TabularAnalysis!A:A,0)))</f>
        <v>0</v>
      </c>
      <c r="QK19" s="35">
        <f>IF(ISERROR(INDEX(Results_TabularAnalysis!ED:ED,MATCH(A19,Results_TabularAnalysis!A:A,0))),0,INDEX(Results_TabularAnalysis!ED:ED,MATCH(A19,Results_TabularAnalysis!A:A,0)))</f>
        <v>0</v>
      </c>
      <c r="QL19" s="35">
        <v>18</v>
      </c>
      <c r="QM19" s="36" t="str">
        <f t="shared" si="79"/>
        <v/>
      </c>
      <c r="QN19" s="37">
        <f t="shared" si="318"/>
        <v>0</v>
      </c>
      <c r="QO19" s="37">
        <f t="shared" si="319"/>
        <v>0</v>
      </c>
      <c r="QP19" s="37">
        <f t="shared" si="320"/>
        <v>0</v>
      </c>
      <c r="QQ19" s="37">
        <f t="shared" si="321"/>
        <v>0</v>
      </c>
      <c r="QR19" s="37">
        <f t="shared" si="322"/>
        <v>0</v>
      </c>
      <c r="QS19" s="49">
        <f t="shared" si="323"/>
        <v>0</v>
      </c>
      <c r="QT19" s="38">
        <f t="shared" si="324"/>
        <v>18</v>
      </c>
      <c r="QU19" s="38">
        <f t="shared" si="80"/>
        <v>1.7539999999999998</v>
      </c>
      <c r="QV19" s="38">
        <f t="shared" si="325"/>
        <v>1</v>
      </c>
      <c r="QW19" s="38">
        <f t="shared" si="326"/>
        <v>1</v>
      </c>
      <c r="QX19" s="33">
        <f>IF(ISERROR(INDEX(Results_TabularAnalysis!FV:FV,MATCH(A19,Results_TabularAnalysis!A:A,0))),0,INDEX(Results_TabularAnalysis!FV:FV,MATCH(A19,Results_TabularAnalysis!A:A,0)))</f>
        <v>0</v>
      </c>
      <c r="QY19" s="33">
        <f>IF(ISERROR(INDEX(Results_TabularAnalysis!FZ:FZ,MATCH(A19,Results_TabularAnalysis!A:A,0))),0,INDEX(Results_TabularAnalysis!FZ:FZ,MATCH(A19,Results_TabularAnalysis!A:A,0)))</f>
        <v>0</v>
      </c>
      <c r="QZ19" s="33">
        <f>IF(ISERROR(INDEX(Results_TabularAnalysis!FY:FY,MATCH(A19,Results_TabularAnalysis!A:A,0))),0,INDEX(Results_TabularAnalysis!FY:FY,MATCH(A19,Results_TabularAnalysis!A:A,0)))</f>
        <v>0</v>
      </c>
      <c r="RA19" s="33">
        <f>IF(ISERROR(INDEX(Results_TabularAnalysis!FX:FX,MATCH(A19,Results_TabularAnalysis!A:A,0))),0,INDEX(Results_TabularAnalysis!FX:FX,MATCH(A19,Results_TabularAnalysis!A:A,0)))</f>
        <v>0</v>
      </c>
      <c r="RB19" s="33">
        <f>IF(ISERROR(INDEX(Results_TabularAnalysis!FW:FW,MATCH(A19,Results_TabularAnalysis!A:A,0))),0,INDEX(Results_TabularAnalysis!FW:FW,MATCH(A19,Results_TabularAnalysis!A:A,0)))</f>
        <v>0</v>
      </c>
      <c r="RC19" s="33">
        <v>18</v>
      </c>
      <c r="RD19" s="32" t="str">
        <f t="shared" si="81"/>
        <v/>
      </c>
      <c r="RE19" s="43">
        <f t="shared" si="82"/>
        <v>0</v>
      </c>
      <c r="RF19" s="43">
        <f t="shared" si="83"/>
        <v>0</v>
      </c>
      <c r="RG19" s="43">
        <f t="shared" si="84"/>
        <v>0</v>
      </c>
      <c r="RH19" s="43">
        <f t="shared" si="85"/>
        <v>0</v>
      </c>
      <c r="RI19" s="43">
        <f t="shared" si="86"/>
        <v>0</v>
      </c>
      <c r="RJ19" s="48">
        <f t="shared" si="87"/>
        <v>0</v>
      </c>
      <c r="RK19" s="35">
        <f t="shared" si="327"/>
        <v>18</v>
      </c>
      <c r="RL19" s="35">
        <f t="shared" si="88"/>
        <v>1.7539999999999998</v>
      </c>
      <c r="RM19" s="35">
        <f t="shared" si="328"/>
        <v>1</v>
      </c>
      <c r="RN19" s="35">
        <f t="shared" si="329"/>
        <v>1</v>
      </c>
      <c r="RO19" s="35">
        <f>IF(ISERROR(INDEX(Results_TabularAnalysis!HG:HG,MATCH(A19,Results_TabularAnalysis!A:A,0))),0,INDEX(Results_TabularAnalysis!HG:HG,MATCH(A19,Results_TabularAnalysis!A:A,0)))</f>
        <v>0</v>
      </c>
      <c r="RP19" s="35">
        <v>18</v>
      </c>
      <c r="RQ19" s="36" t="str">
        <f t="shared" si="89"/>
        <v/>
      </c>
      <c r="RR19" s="37">
        <f t="shared" si="330"/>
        <v>0</v>
      </c>
      <c r="RS19" s="38">
        <f t="shared" si="331"/>
        <v>18</v>
      </c>
      <c r="RT19" s="38">
        <f t="shared" si="90"/>
        <v>1.7539999999999998</v>
      </c>
      <c r="RU19" s="38">
        <f t="shared" si="332"/>
        <v>1</v>
      </c>
      <c r="RV19" s="38">
        <f t="shared" si="333"/>
        <v>1</v>
      </c>
      <c r="RW19" s="68">
        <f t="shared" si="334"/>
        <v>0</v>
      </c>
      <c r="RX19" s="33">
        <f>IF(ISERROR(INDEX(Results_TabularAnalysis!HH:HH,MATCH(A19,Results_TabularAnalysis!A:A,0))),0,INDEX(Results_TabularAnalysis!HH:HH,MATCH(A19,Results_TabularAnalysis!A:A,0)))</f>
        <v>0</v>
      </c>
      <c r="RY19" s="33">
        <f>IF(ISERROR(INDEX(Results_TabularAnalysis!HI:HI,MATCH(A19,Results_TabularAnalysis!A:A,0))),0,INDEX(Results_TabularAnalysis!HI:HI,MATCH(A19,Results_TabularAnalysis!A:A,0)))</f>
        <v>0</v>
      </c>
      <c r="RZ19" s="33">
        <f>IF(ISERROR(INDEX(Results_TabularAnalysis!HJ:HJ,MATCH(A19,Results_TabularAnalysis!A:A,0))),0,INDEX(Results_TabularAnalysis!HJ:HJ,MATCH(A19,Results_TabularAnalysis!A:A,0)))</f>
        <v>0</v>
      </c>
      <c r="SA19" s="33">
        <f>IF(ISERROR(INDEX(Results_TabularAnalysis!HK:HK,MATCH(A19,Results_TabularAnalysis!A:A,0))),0,INDEX(Results_TabularAnalysis!HK:HK,MATCH(A19,Results_TabularAnalysis!A:A,0)))</f>
        <v>0</v>
      </c>
      <c r="SB19" s="33">
        <f>IF(ISERROR(INDEX(Results_TabularAnalysis!HL:HL,MATCH(A19,Results_TabularAnalysis!A:A,0))),0,INDEX(Results_TabularAnalysis!HL:HL,MATCH(A19,Results_TabularAnalysis!A:A,0)))</f>
        <v>0</v>
      </c>
      <c r="SC19" s="33">
        <f>IF(ISERROR(INDEX(Results_TabularAnalysis!HM:HM,MATCH(A19,Results_TabularAnalysis!A:A,0))),0,INDEX(Results_TabularAnalysis!HM:HM,MATCH(A19,Results_TabularAnalysis!A:A,0)))</f>
        <v>0</v>
      </c>
      <c r="SD19" s="33">
        <f>IF(ISERROR(INDEX(Results_TabularAnalysis!HN:HN,MATCH(A19,Results_TabularAnalysis!A:A,0))),0,INDEX(Results_TabularAnalysis!HN:HN,MATCH(A19,Results_TabularAnalysis!A:A,0)))</f>
        <v>0</v>
      </c>
      <c r="SE19" s="33">
        <v>18</v>
      </c>
      <c r="SF19" s="32" t="str">
        <f t="shared" si="91"/>
        <v/>
      </c>
      <c r="SG19" s="43">
        <f t="shared" si="335"/>
        <v>0</v>
      </c>
      <c r="SH19" s="43">
        <f t="shared" si="336"/>
        <v>0</v>
      </c>
      <c r="SI19" s="43">
        <f t="shared" si="337"/>
        <v>0</v>
      </c>
      <c r="SJ19" s="43">
        <f t="shared" si="338"/>
        <v>0</v>
      </c>
      <c r="SK19" s="43">
        <f t="shared" si="339"/>
        <v>0</v>
      </c>
      <c r="SL19" s="43">
        <f t="shared" si="340"/>
        <v>0</v>
      </c>
      <c r="SM19" s="43">
        <f t="shared" si="341"/>
        <v>0</v>
      </c>
      <c r="SN19" s="48">
        <f t="shared" si="342"/>
        <v>0</v>
      </c>
      <c r="SO19" s="62">
        <f t="shared" si="343"/>
        <v>18</v>
      </c>
      <c r="SP19" s="62">
        <f t="shared" si="92"/>
        <v>1.7539999999999998</v>
      </c>
      <c r="SQ19" s="62">
        <f t="shared" si="344"/>
        <v>1</v>
      </c>
      <c r="SR19" s="62">
        <f t="shared" si="345"/>
        <v>1</v>
      </c>
      <c r="SS19" s="62">
        <f>IF(ISERROR(INDEX(Results_TabularAnalysis!HP:HP,MATCH(A19,Results_TabularAnalysis!A:A,0))),0,INDEX(Results_TabularAnalysis!HP:HP,MATCH(A19,Results_TabularAnalysis!A:A,0)))</f>
        <v>0</v>
      </c>
      <c r="ST19" s="62">
        <f>IF(ISERROR(INDEX(Results_TabularAnalysis!HQ:HQ,MATCH(A19,Results_TabularAnalysis!A:A,0))),0,INDEX(Results_TabularAnalysis!HQ:HQ,MATCH(A19,Results_TabularAnalysis!A:A,0)))</f>
        <v>0</v>
      </c>
      <c r="SU19" s="62">
        <f>IF(ISERROR(INDEX(Results_TabularAnalysis!HR:HR,MATCH(A19,Results_TabularAnalysis!A:A,0))),0,INDEX(Results_TabularAnalysis!HR:HR,MATCH(A19,Results_TabularAnalysis!A:A,0)))</f>
        <v>0</v>
      </c>
      <c r="SV19" s="62">
        <f>IF(ISERROR(INDEX(Results_TabularAnalysis!HS:HS,MATCH(A19,Results_TabularAnalysis!A:A,0))),0,INDEX(Results_TabularAnalysis!HS:HS,MATCH(A19,Results_TabularAnalysis!A:A,0)))</f>
        <v>0</v>
      </c>
      <c r="SW19" s="62">
        <f>IF(ISERROR(INDEX(Results_TabularAnalysis!HT:HT,MATCH(A19,Results_TabularAnalysis!A:A,0))),0,INDEX(Results_TabularAnalysis!HT:HT,MATCH(A19,Results_TabularAnalysis!A:A,0)))</f>
        <v>0</v>
      </c>
      <c r="SX19" s="62">
        <f>IF(ISERROR(INDEX(Results_TabularAnalysis!HU:HU,MATCH(A19,Results_TabularAnalysis!A:A,0))),0,INDEX(Results_TabularAnalysis!HU:HU,MATCH(A19,Results_TabularAnalysis!A:A,0)))</f>
        <v>0</v>
      </c>
      <c r="SY19" s="62">
        <f>IF(ISERROR(INDEX(Results_TabularAnalysis!HV:HV,MATCH(A19,Results_TabularAnalysis!A:A,0))),0,INDEX(Results_TabularAnalysis!HV:HV,MATCH(A19,Results_TabularAnalysis!A:A,0)))</f>
        <v>0</v>
      </c>
      <c r="SZ19" s="62">
        <f>IF(ISERROR(INDEX(Results_TabularAnalysis!HW:HW,MATCH(A19,Results_TabularAnalysis!A:A,0))),0,INDEX(Results_TabularAnalysis!HW:HW,MATCH(A19,Results_TabularAnalysis!A:A,0)))</f>
        <v>0</v>
      </c>
      <c r="TA19" s="62">
        <v>18</v>
      </c>
      <c r="TB19" s="63" t="str">
        <f t="shared" si="93"/>
        <v/>
      </c>
      <c r="TC19" s="64">
        <f t="shared" si="346"/>
        <v>0</v>
      </c>
      <c r="TD19" s="64">
        <f t="shared" si="347"/>
        <v>0</v>
      </c>
      <c r="TE19" s="64">
        <f t="shared" si="348"/>
        <v>0</v>
      </c>
      <c r="TF19" s="64">
        <f t="shared" si="349"/>
        <v>0</v>
      </c>
      <c r="TG19" s="64">
        <f t="shared" si="350"/>
        <v>0</v>
      </c>
      <c r="TH19" s="64">
        <f t="shared" si="351"/>
        <v>0</v>
      </c>
      <c r="TI19" s="64">
        <f t="shared" si="352"/>
        <v>0</v>
      </c>
      <c r="TJ19" s="64">
        <f t="shared" si="353"/>
        <v>0</v>
      </c>
      <c r="TK19" s="49">
        <f t="shared" si="354"/>
        <v>0</v>
      </c>
    </row>
    <row r="20" spans="1:531" s="32" customFormat="1" ht="11.25" x14ac:dyDescent="0.2">
      <c r="A20" s="32" t="str">
        <f>IF(Selection_Tool!E20="X",Selection_Tool!A20,"")</f>
        <v/>
      </c>
      <c r="B20" s="33">
        <v>0.75899999999999979</v>
      </c>
      <c r="C20" s="35">
        <f t="shared" si="94"/>
        <v>19</v>
      </c>
      <c r="D20" s="35">
        <f t="shared" si="95"/>
        <v>1.7589999999999999</v>
      </c>
      <c r="E20" s="35">
        <f t="shared" si="96"/>
        <v>1</v>
      </c>
      <c r="F20" s="35">
        <f t="shared" si="97"/>
        <v>1</v>
      </c>
      <c r="G20" s="35">
        <f>IF(ISERROR(INDEX(Results_TabularAnalysis!E:E,MATCH(A20,Results_TabularAnalysis!A:A,0))),0,INDEX(Results_TabularAnalysis!E:E,MATCH(A20,Results_TabularAnalysis!A:A,0)))</f>
        <v>0</v>
      </c>
      <c r="H20" s="35">
        <f>IF(ISERROR(INDEX(Results_TabularAnalysis!F:F,MATCH(A20,Results_TabularAnalysis!A:A,0))),0,INDEX(Results_TabularAnalysis!F:F,MATCH(A20,Results_TabularAnalysis!A:A,0)))</f>
        <v>0</v>
      </c>
      <c r="I20" s="35">
        <v>19</v>
      </c>
      <c r="J20" s="36" t="str">
        <f t="shared" si="0"/>
        <v/>
      </c>
      <c r="K20" s="37">
        <f t="shared" si="98"/>
        <v>0</v>
      </c>
      <c r="L20" s="37">
        <f t="shared" si="99"/>
        <v>0</v>
      </c>
      <c r="M20" s="35">
        <f t="shared" si="100"/>
        <v>0</v>
      </c>
      <c r="N20" s="38">
        <f t="shared" si="101"/>
        <v>19</v>
      </c>
      <c r="O20" s="38">
        <f t="shared" si="1"/>
        <v>1.7589999999999999</v>
      </c>
      <c r="P20" s="38">
        <f t="shared" si="102"/>
        <v>1</v>
      </c>
      <c r="Q20" s="38">
        <f t="shared" si="103"/>
        <v>1</v>
      </c>
      <c r="R20" s="33">
        <f>IF(ISERROR(INDEX(Results_TabularAnalysis!H:H,MATCH(A20,Results_TabularAnalysis!A:A,0))),0,INDEX(Results_TabularAnalysis!H:H,MATCH(A20,Results_TabularAnalysis!A:A,0)))</f>
        <v>0</v>
      </c>
      <c r="S20" s="33">
        <v>19</v>
      </c>
      <c r="T20" s="41" t="str">
        <f t="shared" si="2"/>
        <v/>
      </c>
      <c r="U20" s="34">
        <f t="shared" si="3"/>
        <v>0</v>
      </c>
      <c r="V20" s="35">
        <f t="shared" si="104"/>
        <v>19</v>
      </c>
      <c r="W20" s="35">
        <f t="shared" si="4"/>
        <v>1.7589999999999999</v>
      </c>
      <c r="X20" s="35">
        <f t="shared" si="105"/>
        <v>1</v>
      </c>
      <c r="Y20" s="35">
        <f t="shared" si="106"/>
        <v>1</v>
      </c>
      <c r="Z20" s="35">
        <f>IF(ISERROR(INDEX(Results_TabularAnalysis!I:I,MATCH(A20,Results_TabularAnalysis!A:A,0))),0,INDEX(Results_TabularAnalysis!I:I,MATCH(A20,Results_TabularAnalysis!A:A,0)))</f>
        <v>0</v>
      </c>
      <c r="AA20" s="35">
        <v>19</v>
      </c>
      <c r="AB20" s="36" t="str">
        <f t="shared" si="5"/>
        <v/>
      </c>
      <c r="AC20" s="42">
        <f t="shared" si="107"/>
        <v>0</v>
      </c>
      <c r="AD20" s="33">
        <f t="shared" si="108"/>
        <v>19</v>
      </c>
      <c r="AE20" s="38">
        <f t="shared" si="6"/>
        <v>1.7589999999999999</v>
      </c>
      <c r="AF20" s="33">
        <f t="shared" si="109"/>
        <v>1</v>
      </c>
      <c r="AG20" s="33">
        <f t="shared" si="110"/>
        <v>1</v>
      </c>
      <c r="AH20" s="33">
        <f>IF(ISERROR(INDEX(Results_TabularAnalysis!J:J,MATCH(A20,Results_TabularAnalysis!A:A,0))),0,INDEX(Results_TabularAnalysis!J:J,MATCH(A20,Results_TabularAnalysis!A:A,0)))</f>
        <v>0</v>
      </c>
      <c r="AI20" s="33">
        <v>19</v>
      </c>
      <c r="AJ20" s="32" t="str">
        <f t="shared" si="7"/>
        <v/>
      </c>
      <c r="AK20" s="34">
        <f t="shared" si="111"/>
        <v>0</v>
      </c>
      <c r="AL20" s="35">
        <f t="shared" si="112"/>
        <v>19</v>
      </c>
      <c r="AM20" s="35">
        <f t="shared" si="8"/>
        <v>1.7589999999999999</v>
      </c>
      <c r="AN20" s="35">
        <f t="shared" si="113"/>
        <v>1</v>
      </c>
      <c r="AO20" s="35">
        <f t="shared" si="114"/>
        <v>1</v>
      </c>
      <c r="AP20" s="35">
        <f>IF(ISERROR(INDEX(Results_TabularAnalysis!K:K,MATCH(A20,Results_TabularAnalysis!A:A,0))),0,INDEX(Results_TabularAnalysis!K:K,MATCH(A20,Results_TabularAnalysis!A:A,0)))</f>
        <v>0</v>
      </c>
      <c r="AQ20" s="35">
        <v>19</v>
      </c>
      <c r="AR20" s="36" t="str">
        <f t="shared" si="9"/>
        <v/>
      </c>
      <c r="AS20" s="42">
        <f t="shared" si="115"/>
        <v>0</v>
      </c>
      <c r="AT20" s="33">
        <f t="shared" si="116"/>
        <v>19</v>
      </c>
      <c r="AU20" s="33">
        <f t="shared" si="10"/>
        <v>1.7589999999999999</v>
      </c>
      <c r="AV20" s="33">
        <f t="shared" si="117"/>
        <v>1</v>
      </c>
      <c r="AW20" s="33">
        <f t="shared" si="118"/>
        <v>1</v>
      </c>
      <c r="AX20" s="33">
        <f>IF(ISERROR(INDEX(Results_TabularAnalysis!L:L,MATCH(A20,Results_TabularAnalysis!A:A,0))),0,INDEX(Results_TabularAnalysis!L:L,MATCH(A20,Results_TabularAnalysis!A:A,0)))</f>
        <v>0</v>
      </c>
      <c r="AY20" s="33">
        <v>19</v>
      </c>
      <c r="AZ20" s="32" t="str">
        <f t="shared" si="11"/>
        <v/>
      </c>
      <c r="BA20" s="34">
        <f t="shared" si="119"/>
        <v>0</v>
      </c>
      <c r="BB20" s="35">
        <f t="shared" si="120"/>
        <v>19</v>
      </c>
      <c r="BC20" s="35">
        <f t="shared" si="12"/>
        <v>1.7589999999999999</v>
      </c>
      <c r="BD20" s="35">
        <f t="shared" si="355"/>
        <v>1</v>
      </c>
      <c r="BE20" s="35">
        <f t="shared" si="356"/>
        <v>1</v>
      </c>
      <c r="BF20" s="35">
        <f>IF(ISERROR(INDEX(Results_TabularAnalysis!M:M,MATCH(A20,Results_TabularAnalysis!A:A,0))),0,INDEX(Results_TabularAnalysis!M:M,MATCH(A20,Results_TabularAnalysis!A:A,0)))</f>
        <v>0</v>
      </c>
      <c r="BG20" s="35">
        <v>19</v>
      </c>
      <c r="BH20" s="36" t="str">
        <f t="shared" si="13"/>
        <v/>
      </c>
      <c r="BI20" s="42">
        <f t="shared" si="121"/>
        <v>0</v>
      </c>
      <c r="BJ20" s="33">
        <f t="shared" si="122"/>
        <v>19</v>
      </c>
      <c r="BK20" s="33">
        <f t="shared" si="14"/>
        <v>1.7589999999999999</v>
      </c>
      <c r="BL20" s="33">
        <f t="shared" si="123"/>
        <v>1</v>
      </c>
      <c r="BM20" s="33">
        <f t="shared" si="124"/>
        <v>1</v>
      </c>
      <c r="BN20" s="33">
        <f>IF(ISERROR(INDEX(Results_TabularAnalysis!N:N,MATCH(A20,Results_TabularAnalysis!A:A,0))),0,INDEX(Results_TabularAnalysis!N:N,MATCH(A20,Results_TabularAnalysis!A:A,0)))</f>
        <v>0</v>
      </c>
      <c r="BO20" s="33">
        <v>19</v>
      </c>
      <c r="BP20" s="32" t="str">
        <f t="shared" si="15"/>
        <v/>
      </c>
      <c r="BQ20" s="34">
        <f t="shared" si="125"/>
        <v>0</v>
      </c>
      <c r="BR20" s="35">
        <f t="shared" si="126"/>
        <v>19</v>
      </c>
      <c r="BS20" s="35">
        <f t="shared" si="16"/>
        <v>1.7589999999999999</v>
      </c>
      <c r="BT20" s="35">
        <f t="shared" si="127"/>
        <v>1</v>
      </c>
      <c r="BU20" s="35">
        <f t="shared" si="128"/>
        <v>1</v>
      </c>
      <c r="BV20" s="35">
        <f>IF(ISERROR(INDEX(Results_TabularAnalysis!O:O,MATCH(A20,Results_TabularAnalysis!A:A,0))),0,INDEX(Results_TabularAnalysis!O:O,MATCH(A20,Results_TabularAnalysis!A:A,0)))</f>
        <v>0</v>
      </c>
      <c r="BW20" s="35">
        <v>19</v>
      </c>
      <c r="BX20" s="36" t="str">
        <f t="shared" si="17"/>
        <v/>
      </c>
      <c r="BY20" s="42">
        <f t="shared" si="129"/>
        <v>0</v>
      </c>
      <c r="BZ20" s="33">
        <f t="shared" si="130"/>
        <v>19</v>
      </c>
      <c r="CA20" s="33">
        <f t="shared" si="18"/>
        <v>1.7589999999999999</v>
      </c>
      <c r="CB20" s="33">
        <f t="shared" si="131"/>
        <v>1</v>
      </c>
      <c r="CC20" s="33">
        <f t="shared" si="132"/>
        <v>1</v>
      </c>
      <c r="CD20" s="33">
        <f>IF(ISERROR(INDEX(Results_TabularAnalysis!P:P,MATCH(A20,Results_TabularAnalysis!A:A,0))),0,INDEX(Results_TabularAnalysis!P:P,MATCH(A20,Results_TabularAnalysis!A:A,0)))</f>
        <v>0</v>
      </c>
      <c r="CE20" s="33">
        <v>19</v>
      </c>
      <c r="CF20" s="32" t="str">
        <f t="shared" si="19"/>
        <v/>
      </c>
      <c r="CG20" s="34">
        <f t="shared" si="133"/>
        <v>0</v>
      </c>
      <c r="CH20" s="35">
        <f t="shared" si="134"/>
        <v>19</v>
      </c>
      <c r="CI20" s="35">
        <f t="shared" si="20"/>
        <v>1.7589999999999999</v>
      </c>
      <c r="CJ20" s="35">
        <f t="shared" si="135"/>
        <v>1</v>
      </c>
      <c r="CK20" s="35">
        <f t="shared" si="136"/>
        <v>1</v>
      </c>
      <c r="CL20" s="35">
        <f>IF(ISERROR(INDEX(Results_TabularAnalysis!Q:Q,MATCH(A20,Results_TabularAnalysis!A:A,0))),0,INDEX(Results_TabularAnalysis!Q:Q,MATCH(A20,Results_TabularAnalysis!A:A,0)))</f>
        <v>0</v>
      </c>
      <c r="CM20" s="35">
        <v>19</v>
      </c>
      <c r="CN20" s="36" t="str">
        <f t="shared" si="21"/>
        <v/>
      </c>
      <c r="CO20" s="42">
        <f t="shared" si="137"/>
        <v>0</v>
      </c>
      <c r="CP20" s="33">
        <f t="shared" si="138"/>
        <v>19</v>
      </c>
      <c r="CQ20" s="33">
        <f t="shared" si="22"/>
        <v>1.7589999999999999</v>
      </c>
      <c r="CR20" s="33">
        <f t="shared" si="139"/>
        <v>1</v>
      </c>
      <c r="CS20" s="33">
        <f t="shared" si="140"/>
        <v>1</v>
      </c>
      <c r="CT20" s="33">
        <f>IF(ISERROR(INDEX(Results_TabularAnalysis!R:R,MATCH(A20,Results_TabularAnalysis!A:A,0))),0,INDEX(Results_TabularAnalysis!R:R,MATCH(A20,Results_TabularAnalysis!A:A,0)))</f>
        <v>0</v>
      </c>
      <c r="CU20" s="33">
        <v>19</v>
      </c>
      <c r="CV20" s="32" t="str">
        <f t="shared" si="23"/>
        <v/>
      </c>
      <c r="CW20" s="34">
        <f t="shared" si="141"/>
        <v>0</v>
      </c>
      <c r="CX20" s="35">
        <f t="shared" si="142"/>
        <v>19</v>
      </c>
      <c r="CY20" s="35">
        <f t="shared" si="24"/>
        <v>1.7589999999999999</v>
      </c>
      <c r="CZ20" s="35">
        <f t="shared" si="143"/>
        <v>1</v>
      </c>
      <c r="DA20" s="35">
        <f t="shared" si="144"/>
        <v>1</v>
      </c>
      <c r="DB20" s="35">
        <f>IF(ISERROR(INDEX(Results_TabularAnalysis!U:U,MATCH(A20,Results_TabularAnalysis!A:A,0))),0,INDEX(Results_TabularAnalysis!U:U,MATCH(A20,Results_TabularAnalysis!A:A,0)))</f>
        <v>0</v>
      </c>
      <c r="DC20" s="35">
        <f>IF(ISERROR(INDEX(Results_TabularAnalysis!V:V,MATCH(A20,Results_TabularAnalysis!A:A,0))),0,INDEX(Results_TabularAnalysis!V:V,MATCH(A20,Results_TabularAnalysis!A:A,0)))</f>
        <v>0</v>
      </c>
      <c r="DD20" s="35">
        <f>IF(ISERROR(INDEX(Results_TabularAnalysis!W:W,MATCH(A20,Results_TabularAnalysis!A:A,0))),0,INDEX(Results_TabularAnalysis!W:W,MATCH(A20,Results_TabularAnalysis!A:A,0)))</f>
        <v>0</v>
      </c>
      <c r="DE20" s="35">
        <v>19</v>
      </c>
      <c r="DF20" s="36" t="str">
        <f t="shared" si="25"/>
        <v/>
      </c>
      <c r="DG20" s="37">
        <f t="shared" si="145"/>
        <v>0</v>
      </c>
      <c r="DH20" s="37">
        <f t="shared" si="146"/>
        <v>0</v>
      </c>
      <c r="DI20" s="37">
        <f t="shared" si="147"/>
        <v>0</v>
      </c>
      <c r="DJ20" s="33">
        <f t="shared" si="148"/>
        <v>19</v>
      </c>
      <c r="DK20" s="33">
        <f t="shared" si="26"/>
        <v>1.7589999999999999</v>
      </c>
      <c r="DL20" s="33">
        <f t="shared" si="149"/>
        <v>1</v>
      </c>
      <c r="DM20" s="33">
        <f t="shared" si="150"/>
        <v>1</v>
      </c>
      <c r="DN20" s="33">
        <f>IF(ISERROR(INDEX(Results_TabularAnalysis!Y:Y,MATCH(A20,Results_TabularAnalysis!A:A,0))),0,INDEX(Results_TabularAnalysis!Y:Y,MATCH(A20,Results_TabularAnalysis!A:A,0)))</f>
        <v>0</v>
      </c>
      <c r="DO20" s="33">
        <f>IF(ISERROR(INDEX(Results_TabularAnalysis!Z:Z,MATCH(A20,Results_TabularAnalysis!A:A,0))),0,INDEX(Results_TabularAnalysis!Z:Z,MATCH(A20,Results_TabularAnalysis!A:A,0)))</f>
        <v>0</v>
      </c>
      <c r="DP20" s="33">
        <f>IF(ISERROR(INDEX(Results_TabularAnalysis!AA:AA,MATCH(A20,Results_TabularAnalysis!A:A,0))),0,INDEX(Results_TabularAnalysis!AA:AA,MATCH(A20,Results_TabularAnalysis!A:A,0)))</f>
        <v>0</v>
      </c>
      <c r="DQ20" s="33">
        <f>IF(ISERROR(INDEX(Results_TabularAnalysis!AB:AB,MATCH(A20,Results_TabularAnalysis!A:A,0))),0,INDEX(Results_TabularAnalysis!AB:AB,MATCH(A20,Results_TabularAnalysis!A:A,0)))</f>
        <v>0</v>
      </c>
      <c r="DR20" s="33">
        <v>19</v>
      </c>
      <c r="DS20" s="32" t="str">
        <f t="shared" si="27"/>
        <v/>
      </c>
      <c r="DT20" s="43">
        <f t="shared" si="151"/>
        <v>0</v>
      </c>
      <c r="DU20" s="43">
        <f t="shared" si="152"/>
        <v>0</v>
      </c>
      <c r="DV20" s="43">
        <f t="shared" si="153"/>
        <v>0</v>
      </c>
      <c r="DW20" s="43">
        <f t="shared" si="154"/>
        <v>0</v>
      </c>
      <c r="DX20" s="35">
        <f t="shared" si="155"/>
        <v>19</v>
      </c>
      <c r="DY20" s="35">
        <f t="shared" si="28"/>
        <v>1.7589999999999999</v>
      </c>
      <c r="DZ20" s="35">
        <f t="shared" si="156"/>
        <v>1</v>
      </c>
      <c r="EA20" s="35">
        <f t="shared" si="157"/>
        <v>1</v>
      </c>
      <c r="EB20" s="35">
        <f>IF(ISERROR(INDEX(Results_TabularAnalysis!AD:AD,MATCH(A20,Results_TabularAnalysis!A:A,0))),0,INDEX(Results_TabularAnalysis!AD:AD,MATCH(A20,Results_TabularAnalysis!A:A,0)))</f>
        <v>0</v>
      </c>
      <c r="EC20" s="35">
        <f>IF(ISERROR(INDEX(Results_TabularAnalysis!AE:AE,MATCH(A20,Results_TabularAnalysis!A:A,0))),0,INDEX(Results_TabularAnalysis!AE:AE,MATCH(A20,Results_TabularAnalysis!A:A,0)))</f>
        <v>0</v>
      </c>
      <c r="ED20" s="35">
        <f>IF(ISERROR(INDEX(Results_TabularAnalysis!AF:AF,MATCH(A20,Results_TabularAnalysis!A:A,0))),0,INDEX(Results_TabularAnalysis!AF:AF,MATCH(A20,Results_TabularAnalysis!A:A,0)))</f>
        <v>0</v>
      </c>
      <c r="EE20" s="35">
        <f>IF(ISERROR(INDEX(Results_TabularAnalysis!AG:AG,MATCH(A20,Results_TabularAnalysis!A:A,0))),0,INDEX(Results_TabularAnalysis!AG:AG,MATCH(A20,Results_TabularAnalysis!A:A,0)))</f>
        <v>0</v>
      </c>
      <c r="EF20" s="35">
        <f>IF(ISERROR(INDEX(Results_TabularAnalysis!AH:AH,MATCH(A20,Results_TabularAnalysis!A:A,0))),0,INDEX(Results_TabularAnalysis!AH:AH,MATCH(A20,Results_TabularAnalysis!A:A,0)))</f>
        <v>0</v>
      </c>
      <c r="EG20" s="35">
        <f>IF(ISERROR(INDEX(Results_TabularAnalysis!AI:AI,MATCH(A20,Results_TabularAnalysis!A:A,0))),0,INDEX(Results_TabularAnalysis!AI:AI,MATCH(A20,Results_TabularAnalysis!A:A,0)))</f>
        <v>0</v>
      </c>
      <c r="EH20" s="35">
        <f>IF(ISERROR(INDEX(Results_TabularAnalysis!AJ:AJ,MATCH(A20,Results_TabularAnalysis!A:A,0))),0,INDEX(Results_TabularAnalysis!AJ:AJ,MATCH(A20,Results_TabularAnalysis!A:A,0)))</f>
        <v>0</v>
      </c>
      <c r="EI20" s="35">
        <v>19</v>
      </c>
      <c r="EJ20" s="36" t="str">
        <f t="shared" si="29"/>
        <v/>
      </c>
      <c r="EK20" s="37">
        <f t="shared" si="158"/>
        <v>0</v>
      </c>
      <c r="EL20" s="37">
        <f t="shared" si="159"/>
        <v>0</v>
      </c>
      <c r="EM20" s="37">
        <f t="shared" si="160"/>
        <v>0</v>
      </c>
      <c r="EN20" s="37">
        <f t="shared" si="161"/>
        <v>0</v>
      </c>
      <c r="EO20" s="37">
        <f t="shared" si="162"/>
        <v>0</v>
      </c>
      <c r="EP20" s="37">
        <f t="shared" si="163"/>
        <v>0</v>
      </c>
      <c r="EQ20" s="37">
        <f t="shared" si="164"/>
        <v>0</v>
      </c>
      <c r="ER20" s="44">
        <f t="shared" si="165"/>
        <v>0</v>
      </c>
      <c r="ES20" s="33">
        <f t="shared" si="166"/>
        <v>19</v>
      </c>
      <c r="ET20" s="33">
        <f t="shared" si="30"/>
        <v>1.7589999999999999</v>
      </c>
      <c r="EU20" s="33">
        <f t="shared" si="167"/>
        <v>1</v>
      </c>
      <c r="EV20" s="33">
        <f t="shared" si="168"/>
        <v>1</v>
      </c>
      <c r="EW20" s="70">
        <f t="shared" si="169"/>
        <v>0</v>
      </c>
      <c r="EX20" s="33">
        <f>IF(ISERROR(INDEX(Results_TabularAnalysis!AL:AL,MATCH(A20,Results_TabularAnalysis!A:A,0))),0,INDEX(Results_TabularAnalysis!AL:AL,MATCH(A20,Results_TabularAnalysis!A:A,0)))</f>
        <v>0</v>
      </c>
      <c r="EY20" s="33">
        <f>IF(ISERROR(INDEX(Results_TabularAnalysis!AM:AM,MATCH(A20,Results_TabularAnalysis!A:A,0))),0,INDEX(Results_TabularAnalysis!AM:AM,MATCH(A20,Results_TabularAnalysis!A:A,0)))</f>
        <v>0</v>
      </c>
      <c r="EZ20" s="33">
        <f>IF(ISERROR(INDEX(Results_TabularAnalysis!AN:AN,MATCH(A20,Results_TabularAnalysis!A:A,0))),0,INDEX(Results_TabularAnalysis!AN:AN,MATCH(A20,Results_TabularAnalysis!A:A,0)))</f>
        <v>0</v>
      </c>
      <c r="FA20" s="33">
        <f>IF(ISERROR(INDEX(Results_TabularAnalysis!AO:AO,MATCH(A20,Results_TabularAnalysis!A:A,0))),0,INDEX(Results_TabularAnalysis!AO:AO,MATCH(A20,Results_TabularAnalysis!A:A,0)))</f>
        <v>0</v>
      </c>
      <c r="FB20" s="33">
        <f>IF(ISERROR(INDEX(Results_TabularAnalysis!AP:AP,MATCH(A20,Results_TabularAnalysis!A:A,0))),0,INDEX(Results_TabularAnalysis!AP:AP,MATCH(A20,Results_TabularAnalysis!A:A,0)))</f>
        <v>0</v>
      </c>
      <c r="FC20" s="33">
        <f>IF(ISERROR(INDEX(Results_TabularAnalysis!AQ:AQ,MATCH(A20,Results_TabularAnalysis!A:A,0))),0,INDEX(Results_TabularAnalysis!AQ:AQ,MATCH(A20,Results_TabularAnalysis!A:A,0)))</f>
        <v>0</v>
      </c>
      <c r="FD20" s="33">
        <v>19</v>
      </c>
      <c r="FE20" s="32" t="str">
        <f t="shared" si="31"/>
        <v/>
      </c>
      <c r="FF20" s="43">
        <f t="shared" si="170"/>
        <v>0</v>
      </c>
      <c r="FG20" s="43">
        <f t="shared" si="171"/>
        <v>0</v>
      </c>
      <c r="FH20" s="43">
        <f t="shared" si="172"/>
        <v>0</v>
      </c>
      <c r="FI20" s="43">
        <f t="shared" si="173"/>
        <v>0</v>
      </c>
      <c r="FJ20" s="43">
        <f t="shared" si="174"/>
        <v>0</v>
      </c>
      <c r="FK20" s="43">
        <f t="shared" si="175"/>
        <v>0</v>
      </c>
      <c r="FL20" s="47">
        <f t="shared" si="176"/>
        <v>0</v>
      </c>
      <c r="FM20" s="35">
        <f t="shared" si="177"/>
        <v>19</v>
      </c>
      <c r="FN20" s="35">
        <f t="shared" si="32"/>
        <v>1.7589999999999999</v>
      </c>
      <c r="FO20" s="35">
        <f t="shared" si="178"/>
        <v>1</v>
      </c>
      <c r="FP20" s="35">
        <f t="shared" si="179"/>
        <v>1</v>
      </c>
      <c r="FQ20" s="35">
        <f>IF(ISERROR(INDEX(Results_TabularAnalysis!AS:AS,MATCH(A20,Results_TabularAnalysis!A:A,0))),0,INDEX(Results_TabularAnalysis!AS:AS,MATCH(A20,Results_TabularAnalysis!A:A,0)))</f>
        <v>0</v>
      </c>
      <c r="FR20" s="35">
        <f>IF(ISERROR(INDEX(Results_TabularAnalysis!AT:AT,MATCH(A20,Results_TabularAnalysis!A:A,0))),0,INDEX(Results_TabularAnalysis!AT:AT,MATCH(A20,Results_TabularAnalysis!A:A,0)))</f>
        <v>0</v>
      </c>
      <c r="FS20" s="35">
        <f>IF(ISERROR(INDEX(Results_TabularAnalysis!AU:AU,MATCH(A20,Results_TabularAnalysis!A:A,0))),0,INDEX(Results_TabularAnalysis!AU:AU,MATCH(A20,Results_TabularAnalysis!A:A,0)))</f>
        <v>0</v>
      </c>
      <c r="FT20" s="35">
        <f>IF(ISERROR(INDEX(Results_TabularAnalysis!AV:AV,MATCH(A20,Results_TabularAnalysis!A:A,0))),0,INDEX(Results_TabularAnalysis!AV:AV,MATCH(A20,Results_TabularAnalysis!A:A,0)))</f>
        <v>0</v>
      </c>
      <c r="FU20" s="35">
        <f>IF(ISERROR(INDEX(Results_TabularAnalysis!AW:AW,MATCH(A20,Results_TabularAnalysis!A:A,0))),0,INDEX(Results_TabularAnalysis!AW:AW,MATCH(A20,Results_TabularAnalysis!A:A,0)))</f>
        <v>0</v>
      </c>
      <c r="FV20" s="35">
        <v>19</v>
      </c>
      <c r="FW20" s="36" t="str">
        <f t="shared" si="33"/>
        <v/>
      </c>
      <c r="FX20" s="37">
        <f t="shared" si="180"/>
        <v>0</v>
      </c>
      <c r="FY20" s="37">
        <f t="shared" si="181"/>
        <v>0</v>
      </c>
      <c r="FZ20" s="37">
        <f t="shared" si="182"/>
        <v>0</v>
      </c>
      <c r="GA20" s="37">
        <f t="shared" si="183"/>
        <v>0</v>
      </c>
      <c r="GB20" s="37">
        <f t="shared" si="184"/>
        <v>0</v>
      </c>
      <c r="GC20" s="49">
        <f t="shared" si="185"/>
        <v>0</v>
      </c>
      <c r="GD20" s="38">
        <f t="shared" si="186"/>
        <v>19</v>
      </c>
      <c r="GE20" s="38">
        <f t="shared" si="34"/>
        <v>1.7589999999999999</v>
      </c>
      <c r="GF20" s="38">
        <f t="shared" si="187"/>
        <v>1</v>
      </c>
      <c r="GG20" s="38">
        <f t="shared" si="188"/>
        <v>1</v>
      </c>
      <c r="GH20" s="33">
        <f>IF(ISERROR(INDEX(Results_TabularAnalysis!AY:AY,MATCH(A20,Results_TabularAnalysis!A:A,0))),0,INDEX(Results_TabularAnalysis!AY:AY,MATCH(A20,Results_TabularAnalysis!A:A,0)))</f>
        <v>0</v>
      </c>
      <c r="GI20" s="33">
        <f>IF(ISERROR(INDEX(Results_TabularAnalysis!AZ:AZ,MATCH(A20,Results_TabularAnalysis!A:A,0))),0,INDEX(Results_TabularAnalysis!AZ:AZ,MATCH(A20,Results_TabularAnalysis!A:A,0)))</f>
        <v>0</v>
      </c>
      <c r="GJ20" s="33">
        <f>IF(ISERROR(INDEX(Results_TabularAnalysis!BA:BA,MATCH(A20,Results_TabularAnalysis!A:A,0))),0,INDEX(Results_TabularAnalysis!BA:BA,MATCH(A20,Results_TabularAnalysis!A:A,0)))</f>
        <v>0</v>
      </c>
      <c r="GK20" s="33">
        <f>IF(ISERROR(INDEX(Results_TabularAnalysis!BB:BB,MATCH(A20,Results_TabularAnalysis!A:A,0))),0,INDEX(Results_TabularAnalysis!BB:BB,MATCH(A20,Results_TabularAnalysis!A:A,0)))</f>
        <v>0</v>
      </c>
      <c r="GL20" s="33">
        <f>IF(ISERROR(INDEX(Results_TabularAnalysis!BC:BC,MATCH(A20,Results_TabularAnalysis!A:A,0))),0,INDEX(Results_TabularAnalysis!BC:BC,MATCH(A20,Results_TabularAnalysis!A:A,0)))</f>
        <v>0</v>
      </c>
      <c r="GM20" s="33">
        <v>19</v>
      </c>
      <c r="GN20" s="32" t="str">
        <f t="shared" si="35"/>
        <v/>
      </c>
      <c r="GO20" s="43">
        <f t="shared" si="189"/>
        <v>0</v>
      </c>
      <c r="GP20" s="43">
        <f t="shared" si="190"/>
        <v>0</v>
      </c>
      <c r="GQ20" s="43">
        <f t="shared" si="191"/>
        <v>0</v>
      </c>
      <c r="GR20" s="43">
        <f t="shared" si="192"/>
        <v>0</v>
      </c>
      <c r="GS20" s="43">
        <f t="shared" si="193"/>
        <v>0</v>
      </c>
      <c r="GT20" s="48">
        <f t="shared" si="194"/>
        <v>0</v>
      </c>
      <c r="GU20" s="35">
        <f t="shared" si="195"/>
        <v>19</v>
      </c>
      <c r="GV20" s="35">
        <f t="shared" si="36"/>
        <v>1.7589999999999999</v>
      </c>
      <c r="GW20" s="35">
        <f t="shared" si="196"/>
        <v>1</v>
      </c>
      <c r="GX20" s="35">
        <f t="shared" si="197"/>
        <v>1</v>
      </c>
      <c r="GY20" s="35">
        <f>IF(ISERROR(INDEX(Results_TabularAnalysis!BE:BE,MATCH(A20,Results_TabularAnalysis!A:A,0))),0,INDEX(Results_TabularAnalysis!BE:BE,MATCH(A20,Results_TabularAnalysis!A:A,0)))</f>
        <v>0</v>
      </c>
      <c r="GZ20" s="35">
        <f>IF(ISERROR(INDEX(Results_TabularAnalysis!BF:BF,MATCH(A20,Results_TabularAnalysis!A:A,0))),0,INDEX(Results_TabularAnalysis!BF:BF,MATCH(A20,Results_TabularAnalysis!A:A,0)))</f>
        <v>0</v>
      </c>
      <c r="HA20" s="35">
        <f>IF(ISERROR(INDEX(Results_TabularAnalysis!BG:BG,MATCH(A20,Results_TabularAnalysis!A:A,0))),0,INDEX(Results_TabularAnalysis!BG:BG,MATCH(A20,Results_TabularAnalysis!A:A,0)))</f>
        <v>0</v>
      </c>
      <c r="HB20" s="35">
        <f>IF(ISERROR(INDEX(Results_TabularAnalysis!BH:BH,MATCH(A20,Results_TabularAnalysis!A:A,0))),0,INDEX(Results_TabularAnalysis!BH:BH,MATCH(A20,Results_TabularAnalysis!A:A,0)))</f>
        <v>0</v>
      </c>
      <c r="HC20" s="35">
        <f>IF(ISERROR(INDEX(Results_TabularAnalysis!BI:BI,MATCH(A20,Results_TabularAnalysis!A:A,0))),0,INDEX(Results_TabularAnalysis!BI:BI,MATCH(A20,Results_TabularAnalysis!A:A,0)))</f>
        <v>0</v>
      </c>
      <c r="HD20" s="35">
        <v>19</v>
      </c>
      <c r="HE20" s="36" t="str">
        <f t="shared" si="37"/>
        <v/>
      </c>
      <c r="HF20" s="37">
        <f t="shared" si="198"/>
        <v>0</v>
      </c>
      <c r="HG20" s="37">
        <f t="shared" si="199"/>
        <v>0</v>
      </c>
      <c r="HH20" s="37">
        <f t="shared" si="200"/>
        <v>0</v>
      </c>
      <c r="HI20" s="37">
        <f t="shared" si="201"/>
        <v>0</v>
      </c>
      <c r="HJ20" s="37">
        <f t="shared" si="202"/>
        <v>0</v>
      </c>
      <c r="HK20" s="50">
        <f t="shared" si="203"/>
        <v>0</v>
      </c>
      <c r="HL20" s="38">
        <f t="shared" si="204"/>
        <v>19</v>
      </c>
      <c r="HM20" s="38">
        <f t="shared" si="38"/>
        <v>1.7589999999999999</v>
      </c>
      <c r="HN20" s="38">
        <f t="shared" si="205"/>
        <v>1</v>
      </c>
      <c r="HO20" s="38">
        <f t="shared" si="206"/>
        <v>1</v>
      </c>
      <c r="HP20" s="33">
        <f>IF(ISERROR(INDEX(Results_TabularAnalysis!BK:BK,MATCH(A20,Results_TabularAnalysis!A:A,0))),0,INDEX(Results_TabularAnalysis!BK:BK,MATCH(A20,Results_TabularAnalysis!A:A,0)))</f>
        <v>0</v>
      </c>
      <c r="HQ20" s="33">
        <f>IF(ISERROR(INDEX(Results_TabularAnalysis!BL:BL,MATCH(A20,Results_TabularAnalysis!A:A,0))),0,INDEX(Results_TabularAnalysis!BL:BL,MATCH(A20,Results_TabularAnalysis!A:A,0)))</f>
        <v>0</v>
      </c>
      <c r="HR20" s="33">
        <f>IF(ISERROR(INDEX(Results_TabularAnalysis!BM:BM,MATCH(A20,Results_TabularAnalysis!A:A,0))),0,INDEX(Results_TabularAnalysis!BM:BM,MATCH(A20,Results_TabularAnalysis!A:A,0)))</f>
        <v>0</v>
      </c>
      <c r="HS20" s="33">
        <f>IF(ISERROR(INDEX(Results_TabularAnalysis!BN:BN,MATCH(A20,Results_TabularAnalysis!A:A,0))),0,INDEX(Results_TabularAnalysis!BN:BN,MATCH(A20,Results_TabularAnalysis!A:A,0)))</f>
        <v>0</v>
      </c>
      <c r="HT20" s="33">
        <f>IF(ISERROR(INDEX(Results_TabularAnalysis!BO:BO,MATCH(A20,Results_TabularAnalysis!A:A,0))),0,INDEX(Results_TabularAnalysis!BO:BO,MATCH(A20,Results_TabularAnalysis!A:A,0)))</f>
        <v>0</v>
      </c>
      <c r="HU20" s="33">
        <v>19</v>
      </c>
      <c r="HV20" s="32" t="str">
        <f t="shared" si="39"/>
        <v/>
      </c>
      <c r="HW20" s="43">
        <f t="shared" si="207"/>
        <v>0</v>
      </c>
      <c r="HX20" s="43">
        <f t="shared" si="208"/>
        <v>0</v>
      </c>
      <c r="HY20" s="43">
        <f t="shared" si="209"/>
        <v>0</v>
      </c>
      <c r="HZ20" s="43">
        <f t="shared" si="210"/>
        <v>0</v>
      </c>
      <c r="IA20" s="43">
        <f t="shared" si="211"/>
        <v>0</v>
      </c>
      <c r="IB20" s="48">
        <f t="shared" si="212"/>
        <v>0</v>
      </c>
      <c r="IC20" s="35">
        <f t="shared" si="213"/>
        <v>19</v>
      </c>
      <c r="ID20" s="35">
        <f t="shared" si="40"/>
        <v>1.7589999999999999</v>
      </c>
      <c r="IE20" s="35">
        <f t="shared" si="214"/>
        <v>1</v>
      </c>
      <c r="IF20" s="35">
        <f t="shared" si="215"/>
        <v>1</v>
      </c>
      <c r="IG20" s="35">
        <f>IF(ISERROR(INDEX(Results_TabularAnalysis!BQ:BQ,MATCH(A20,Results_TabularAnalysis!A:A,0))),0,INDEX(Results_TabularAnalysis!BQ:BQ,MATCH(A20,Results_TabularAnalysis!A:A,0)))</f>
        <v>0</v>
      </c>
      <c r="IH20" s="35">
        <f>IF(ISERROR(INDEX(Results_TabularAnalysis!BR:BR,MATCH(A20,Results_TabularAnalysis!A:A,0))),0,INDEX(Results_TabularAnalysis!BR:BR,MATCH(A20,Results_TabularAnalysis!A:A,0)))</f>
        <v>0</v>
      </c>
      <c r="II20" s="35">
        <f>IF(ISERROR(INDEX(Results_TabularAnalysis!BS:BS,MATCH(A20,Results_TabularAnalysis!A:A,0))),0,INDEX(Results_TabularAnalysis!BS:BS,MATCH(A20,Results_TabularAnalysis!A:A,0)))</f>
        <v>0</v>
      </c>
      <c r="IJ20" s="35">
        <f>IF(ISERROR(INDEX(Results_TabularAnalysis!BT:BT,MATCH(A20,Results_TabularAnalysis!A:A,0))),0,INDEX(Results_TabularAnalysis!BT:BT,MATCH(A20,Results_TabularAnalysis!A:A,0)))</f>
        <v>0</v>
      </c>
      <c r="IK20" s="35">
        <f>IF(ISERROR(INDEX(Results_TabularAnalysis!BU:BU,MATCH(A20,Results_TabularAnalysis!A:A,0))),0,INDEX(Results_TabularAnalysis!BU:BU,MATCH(A20,Results_TabularAnalysis!A:A,0)))</f>
        <v>0</v>
      </c>
      <c r="IL20" s="35">
        <v>19</v>
      </c>
      <c r="IM20" s="36" t="str">
        <f t="shared" si="41"/>
        <v/>
      </c>
      <c r="IN20" s="37">
        <f t="shared" si="216"/>
        <v>0</v>
      </c>
      <c r="IO20" s="37">
        <f t="shared" si="217"/>
        <v>0</v>
      </c>
      <c r="IP20" s="37">
        <f t="shared" si="218"/>
        <v>0</v>
      </c>
      <c r="IQ20" s="37">
        <f t="shared" si="219"/>
        <v>0</v>
      </c>
      <c r="IR20" s="37">
        <f t="shared" si="220"/>
        <v>0</v>
      </c>
      <c r="IS20" s="50">
        <f t="shared" si="221"/>
        <v>0</v>
      </c>
      <c r="IT20" s="38">
        <f t="shared" si="222"/>
        <v>19</v>
      </c>
      <c r="IU20" s="38">
        <f t="shared" si="42"/>
        <v>1.7589999999999999</v>
      </c>
      <c r="IV20" s="38">
        <f t="shared" si="223"/>
        <v>1</v>
      </c>
      <c r="IW20" s="38">
        <f t="shared" si="224"/>
        <v>1</v>
      </c>
      <c r="IX20" s="33">
        <f>IF(ISERROR(INDEX(Results_TabularAnalysis!BW:BW,MATCH(A20,Results_TabularAnalysis!A:A,0))),0,INDEX(Results_TabularAnalysis!BW:BW,MATCH(A20,Results_TabularAnalysis!A:A,0)))</f>
        <v>0</v>
      </c>
      <c r="IY20" s="33">
        <f>IF(ISERROR(INDEX(Results_TabularAnalysis!BX:BX,MATCH(A20,Results_TabularAnalysis!A:A,0))),0,INDEX(Results_TabularAnalysis!BX:BX,MATCH(A20,Results_TabularAnalysis!A:A,0)))</f>
        <v>0</v>
      </c>
      <c r="IZ20" s="33">
        <f>IF(ISERROR(INDEX(Results_TabularAnalysis!BY:BY,MATCH(A20,Results_TabularAnalysis!A:A,0))),0,INDEX(Results_TabularAnalysis!BY:BY,MATCH(A20,Results_TabularAnalysis!A:A,0)))</f>
        <v>0</v>
      </c>
      <c r="JA20" s="33">
        <f>IF(ISERROR(INDEX(Results_TabularAnalysis!BZ:BZ,MATCH(A20,Results_TabularAnalysis!A:A,0))),0,INDEX(Results_TabularAnalysis!BZ:BZ,MATCH(A20,Results_TabularAnalysis!A:A,0)))</f>
        <v>0</v>
      </c>
      <c r="JB20" s="33">
        <f>IF(ISERROR(INDEX(Results_TabularAnalysis!CA:CA,MATCH(A20,Results_TabularAnalysis!A:A,0))),0,INDEX(Results_TabularAnalysis!CA:CA,MATCH(A20,Results_TabularAnalysis!A:A,0)))</f>
        <v>0</v>
      </c>
      <c r="JC20" s="33">
        <v>19</v>
      </c>
      <c r="JD20" s="51" t="str">
        <f t="shared" si="43"/>
        <v/>
      </c>
      <c r="JE20" s="52">
        <f t="shared" si="225"/>
        <v>0</v>
      </c>
      <c r="JF20" s="52">
        <f t="shared" si="226"/>
        <v>0</v>
      </c>
      <c r="JG20" s="52">
        <f t="shared" si="227"/>
        <v>0</v>
      </c>
      <c r="JH20" s="52">
        <f t="shared" si="228"/>
        <v>0</v>
      </c>
      <c r="JI20" s="52">
        <f t="shared" si="229"/>
        <v>0</v>
      </c>
      <c r="JJ20" s="53">
        <f t="shared" si="230"/>
        <v>0</v>
      </c>
      <c r="JK20" s="35">
        <f t="shared" si="231"/>
        <v>19</v>
      </c>
      <c r="JL20" s="35">
        <f t="shared" si="44"/>
        <v>1.7589999999999999</v>
      </c>
      <c r="JM20" s="35">
        <f t="shared" si="232"/>
        <v>1</v>
      </c>
      <c r="JN20" s="35">
        <f t="shared" si="233"/>
        <v>1</v>
      </c>
      <c r="JO20" s="35">
        <f>IF(ISERROR(INDEX(Results_TabularAnalysis!CC:CC,MATCH(A20,Results_TabularAnalysis!A:A,0))),0,INDEX(Results_TabularAnalysis!CC:CC,MATCH(A20,Results_TabularAnalysis!A:A,0)))</f>
        <v>0</v>
      </c>
      <c r="JP20" s="35">
        <f>IF(ISERROR(INDEX(Results_TabularAnalysis!CD:CD,MATCH(A20,Results_TabularAnalysis!A:A,0))),0,INDEX(Results_TabularAnalysis!CD:CD,MATCH(A20,Results_TabularAnalysis!A:A,0)))</f>
        <v>0</v>
      </c>
      <c r="JQ20" s="35">
        <f>IF(ISERROR(INDEX(Results_TabularAnalysis!CE:CE,MATCH(A20,Results_TabularAnalysis!A:A,0))),0,INDEX(Results_TabularAnalysis!CE:CE,MATCH(A20,Results_TabularAnalysis!A:A,0)))</f>
        <v>0</v>
      </c>
      <c r="JR20" s="35">
        <f>IF(ISERROR(INDEX(Results_TabularAnalysis!CF:CF,MATCH(A20,Results_TabularAnalysis!A:A,0))),0,INDEX(Results_TabularAnalysis!CF:CF,MATCH(A20,Results_TabularAnalysis!A:A,0)))</f>
        <v>0</v>
      </c>
      <c r="JS20" s="35">
        <f>IF(ISERROR(INDEX(Results_TabularAnalysis!CG:CG,MATCH(A20,Results_TabularAnalysis!A:A,0))),0,INDEX(Results_TabularAnalysis!CG:CG,MATCH(A20,Results_TabularAnalysis!A:A,0)))</f>
        <v>0</v>
      </c>
      <c r="JT20" s="35">
        <v>19</v>
      </c>
      <c r="JU20" s="36" t="str">
        <f t="shared" si="45"/>
        <v/>
      </c>
      <c r="JV20" s="37">
        <f t="shared" si="234"/>
        <v>0</v>
      </c>
      <c r="JW20" s="37">
        <f t="shared" si="235"/>
        <v>0</v>
      </c>
      <c r="JX20" s="37">
        <f t="shared" si="236"/>
        <v>0</v>
      </c>
      <c r="JY20" s="37">
        <f t="shared" si="237"/>
        <v>0</v>
      </c>
      <c r="JZ20" s="37">
        <f t="shared" si="238"/>
        <v>0</v>
      </c>
      <c r="KA20" s="50">
        <f t="shared" si="239"/>
        <v>0</v>
      </c>
      <c r="KB20" s="38">
        <f t="shared" si="240"/>
        <v>19</v>
      </c>
      <c r="KC20" s="38">
        <f t="shared" si="46"/>
        <v>1.7589999999999999</v>
      </c>
      <c r="KD20" s="38">
        <f t="shared" si="241"/>
        <v>1</v>
      </c>
      <c r="KE20" s="38">
        <f t="shared" si="242"/>
        <v>1</v>
      </c>
      <c r="KF20" s="33">
        <f>IF(ISERROR(INDEX(Results_TabularAnalysis!CI:CI,MATCH(A20,Results_TabularAnalysis!A:A,0))),0,INDEX(Results_TabularAnalysis!CI:CI,MATCH(A20,Results_TabularAnalysis!A:A,0)))</f>
        <v>0</v>
      </c>
      <c r="KG20" s="33">
        <f>IF(ISERROR(INDEX(Results_TabularAnalysis!CJ:CJ,MATCH(A20,Results_TabularAnalysis!A:A,0))),0,INDEX(Results_TabularAnalysis!CJ:CJ,MATCH(A20,Results_TabularAnalysis!A:A,0)))</f>
        <v>0</v>
      </c>
      <c r="KH20" s="33">
        <f>IF(ISERROR(INDEX(Results_TabularAnalysis!CK:CK,MATCH(A20,Results_TabularAnalysis!A:A,0))),0,INDEX(Results_TabularAnalysis!CK:CK,MATCH(A20,Results_TabularAnalysis!A:A,0)))</f>
        <v>0</v>
      </c>
      <c r="KI20" s="33">
        <f>IF(ISERROR(INDEX(Results_TabularAnalysis!CL:CL,MATCH(A20,Results_TabularAnalysis!A:A,0))),0,INDEX(Results_TabularAnalysis!CL:CL,MATCH(A20,Results_TabularAnalysis!A:A,0)))</f>
        <v>0</v>
      </c>
      <c r="KJ20" s="33">
        <f>IF(ISERROR(INDEX(Results_TabularAnalysis!CM:CM,MATCH(A20,Results_TabularAnalysis!A:A,0))),0,INDEX(Results_TabularAnalysis!CM:CM,MATCH(A20,Results_TabularAnalysis!A:A,0)))</f>
        <v>0</v>
      </c>
      <c r="KK20" s="33">
        <v>19</v>
      </c>
      <c r="KL20" s="51" t="str">
        <f t="shared" si="47"/>
        <v/>
      </c>
      <c r="KM20" s="52">
        <f t="shared" si="243"/>
        <v>0</v>
      </c>
      <c r="KN20" s="52">
        <f t="shared" si="244"/>
        <v>0</v>
      </c>
      <c r="KO20" s="52">
        <f t="shared" si="245"/>
        <v>0</v>
      </c>
      <c r="KP20" s="52">
        <f t="shared" si="246"/>
        <v>0</v>
      </c>
      <c r="KQ20" s="52">
        <f t="shared" si="247"/>
        <v>0</v>
      </c>
      <c r="KR20" s="53">
        <f t="shared" si="248"/>
        <v>0</v>
      </c>
      <c r="KS20" s="35">
        <f t="shared" si="249"/>
        <v>19</v>
      </c>
      <c r="KT20" s="35">
        <f t="shared" si="48"/>
        <v>1.7589999999999999</v>
      </c>
      <c r="KU20" s="35">
        <f t="shared" si="250"/>
        <v>1</v>
      </c>
      <c r="KV20" s="35">
        <f t="shared" si="251"/>
        <v>1</v>
      </c>
      <c r="KW20" s="71">
        <f>IF(ISERROR(INDEX(Results_TabularAnalysis!CO:CO,MATCH(A20,Results_TabularAnalysis!A:A,0))),0,INDEX(Results_TabularAnalysis!CO:CO,MATCH(A20,Results_TabularAnalysis!A:A,0)))</f>
        <v>0</v>
      </c>
      <c r="KX20" s="71">
        <f>IF(ISERROR(INDEX(Results_TabularAnalysis!CP:CP,MATCH(A20,Results_TabularAnalysis!A:A,0))),0,INDEX(Results_TabularAnalysis!CP:CP,MATCH(A20,Results_TabularAnalysis!A:A,0)))</f>
        <v>0</v>
      </c>
      <c r="KY20" s="71">
        <f>IF(ISERROR(INDEX(Results_TabularAnalysis!CQ:CQ,MATCH(A20,Results_TabularAnalysis!A:A,0))),0,INDEX(Results_TabularAnalysis!CQ:CQ,MATCH(A20,Results_TabularAnalysis!A:A,0)))</f>
        <v>0</v>
      </c>
      <c r="KZ20" s="71">
        <f>IF(ISERROR(INDEX(Results_TabularAnalysis!CR:CR,MATCH(A20,Results_TabularAnalysis!A:A,0))),0,INDEX(Results_TabularAnalysis!CR:CR,MATCH(A20,Results_TabularAnalysis!A:A,0)))</f>
        <v>0</v>
      </c>
      <c r="LA20" s="71">
        <f>IF(ISERROR(INDEX(Results_TabularAnalysis!CS:CS,MATCH(A20,Results_TabularAnalysis!A:A,0))),0,INDEX(Results_TabularAnalysis!CS:CS,MATCH(A20,Results_TabularAnalysis!A:A,0)))</f>
        <v>0</v>
      </c>
      <c r="LB20" s="35">
        <v>19</v>
      </c>
      <c r="LC20" s="36" t="str">
        <f t="shared" si="49"/>
        <v/>
      </c>
      <c r="LD20" s="37">
        <f t="shared" si="50"/>
        <v>0</v>
      </c>
      <c r="LE20" s="37">
        <f t="shared" si="51"/>
        <v>0</v>
      </c>
      <c r="LF20" s="37">
        <f t="shared" si="52"/>
        <v>0</v>
      </c>
      <c r="LG20" s="37">
        <f t="shared" si="53"/>
        <v>0</v>
      </c>
      <c r="LH20" s="37">
        <f t="shared" si="54"/>
        <v>0</v>
      </c>
      <c r="LI20" s="50">
        <f t="shared" si="252"/>
        <v>0</v>
      </c>
      <c r="LJ20" s="38">
        <f t="shared" si="253"/>
        <v>19</v>
      </c>
      <c r="LK20" s="38">
        <f t="shared" si="55"/>
        <v>1.7589999999999999</v>
      </c>
      <c r="LL20" s="38">
        <f t="shared" si="254"/>
        <v>1</v>
      </c>
      <c r="LM20" s="38">
        <f t="shared" si="255"/>
        <v>1</v>
      </c>
      <c r="LN20" s="38">
        <f>IF(ISERROR(INDEX(Results_TabularAnalysis!CU:CU,MATCH(A20,Results_TabularAnalysis!A:A,0))),0,INDEX(Results_TabularAnalysis!CU:CU,MATCH(A20,Results_TabularAnalysis!A:A,0)))</f>
        <v>0</v>
      </c>
      <c r="LO20" s="33">
        <v>19</v>
      </c>
      <c r="LP20" s="51" t="str">
        <f t="shared" si="56"/>
        <v/>
      </c>
      <c r="LQ20" s="52">
        <f t="shared" si="57"/>
        <v>0</v>
      </c>
      <c r="LR20" s="35">
        <f t="shared" si="256"/>
        <v>19</v>
      </c>
      <c r="LS20" s="35">
        <f t="shared" si="58"/>
        <v>1.7589999999999999</v>
      </c>
      <c r="LT20" s="35">
        <f t="shared" si="257"/>
        <v>1</v>
      </c>
      <c r="LU20" s="35">
        <f t="shared" si="258"/>
        <v>1</v>
      </c>
      <c r="LV20" s="35">
        <f>IF(ISERROR(INDEX(Results_TabularAnalysis!CV:CV,MATCH(A20,Results_TabularAnalysis!A:A,0))),0,INDEX(Results_TabularAnalysis!CV:CV,MATCH(A20,Results_TabularAnalysis!A:A,0)))</f>
        <v>0</v>
      </c>
      <c r="LW20" s="35">
        <v>19</v>
      </c>
      <c r="LX20" s="36" t="str">
        <f t="shared" si="59"/>
        <v/>
      </c>
      <c r="LY20" s="37">
        <f t="shared" si="259"/>
        <v>0</v>
      </c>
      <c r="LZ20" s="38">
        <f t="shared" si="260"/>
        <v>19</v>
      </c>
      <c r="MA20" s="38">
        <f t="shared" si="60"/>
        <v>1.7589999999999999</v>
      </c>
      <c r="MB20" s="38">
        <f t="shared" si="261"/>
        <v>1</v>
      </c>
      <c r="MC20" s="38">
        <f t="shared" si="262"/>
        <v>1</v>
      </c>
      <c r="MD20" s="33">
        <f>IF(ISERROR(INDEX(Results_TabularAnalysis!CW:CW,MATCH(A20,Results_TabularAnalysis!A:A,0))),0,INDEX(Results_TabularAnalysis!CW:CW,MATCH(A20,Results_TabularAnalysis!A:A,0)))</f>
        <v>0</v>
      </c>
      <c r="ME20" s="33">
        <v>19</v>
      </c>
      <c r="MF20" s="51" t="str">
        <f t="shared" si="61"/>
        <v/>
      </c>
      <c r="MG20" s="52">
        <f t="shared" si="263"/>
        <v>0</v>
      </c>
      <c r="MH20" s="35">
        <f t="shared" si="264"/>
        <v>19</v>
      </c>
      <c r="MI20" s="35">
        <f t="shared" si="62"/>
        <v>1.7589999999999999</v>
      </c>
      <c r="MJ20" s="35">
        <f t="shared" si="265"/>
        <v>1</v>
      </c>
      <c r="MK20" s="35">
        <f t="shared" si="266"/>
        <v>1</v>
      </c>
      <c r="ML20" s="35">
        <f>IF(ISERROR(INDEX(Results_TabularAnalysis!CX:CX,MATCH(A20,Results_TabularAnalysis!A:A,0))),0,INDEX(Results_TabularAnalysis!CX:CX,MATCH(A20,Results_TabularAnalysis!A:A,0)))</f>
        <v>0</v>
      </c>
      <c r="MM20" s="35">
        <v>19</v>
      </c>
      <c r="MN20" s="36" t="str">
        <f t="shared" si="63"/>
        <v/>
      </c>
      <c r="MO20" s="37">
        <f t="shared" si="267"/>
        <v>0</v>
      </c>
      <c r="MP20" s="38">
        <f t="shared" si="268"/>
        <v>19</v>
      </c>
      <c r="MQ20" s="38">
        <f t="shared" si="64"/>
        <v>1.7589999999999999</v>
      </c>
      <c r="MR20" s="38">
        <f t="shared" si="269"/>
        <v>1</v>
      </c>
      <c r="MS20" s="38">
        <f t="shared" si="270"/>
        <v>1</v>
      </c>
      <c r="MT20" s="33">
        <f>IF(ISERROR(INDEX(Results_TabularAnalysis!CY:CY,MATCH(A20,Results_TabularAnalysis!A:A,0))),0,INDEX(Results_TabularAnalysis!CY:CY,MATCH(A20,Results_TabularAnalysis!A:A,0)))</f>
        <v>0</v>
      </c>
      <c r="MU20" s="33">
        <v>19</v>
      </c>
      <c r="MV20" s="51" t="str">
        <f t="shared" si="65"/>
        <v/>
      </c>
      <c r="MW20" s="52">
        <f t="shared" si="271"/>
        <v>0</v>
      </c>
      <c r="MX20" s="35">
        <f t="shared" si="272"/>
        <v>19</v>
      </c>
      <c r="MY20" s="35">
        <f t="shared" si="66"/>
        <v>1.7589999999999999</v>
      </c>
      <c r="MZ20" s="35">
        <f t="shared" si="273"/>
        <v>1</v>
      </c>
      <c r="NA20" s="35">
        <f t="shared" si="274"/>
        <v>1</v>
      </c>
      <c r="NB20" s="35">
        <f>IF(ISERROR(INDEX(Results_TabularAnalysis!CZ:CZ,MATCH(A20,Results_TabularAnalysis!A:A,0))),0,INDEX(Results_TabularAnalysis!CZ:CZ,MATCH(A20,Results_TabularAnalysis!A:A,0)))</f>
        <v>0</v>
      </c>
      <c r="NC20" s="35">
        <v>19</v>
      </c>
      <c r="ND20" s="36" t="str">
        <f t="shared" si="67"/>
        <v/>
      </c>
      <c r="NE20" s="37">
        <f t="shared" si="275"/>
        <v>0</v>
      </c>
      <c r="NF20" s="38">
        <f t="shared" si="276"/>
        <v>19</v>
      </c>
      <c r="NG20" s="38">
        <f t="shared" si="68"/>
        <v>1.7589999999999999</v>
      </c>
      <c r="NH20" s="38">
        <f t="shared" si="277"/>
        <v>1</v>
      </c>
      <c r="NI20" s="38">
        <f t="shared" si="278"/>
        <v>1</v>
      </c>
      <c r="NJ20" s="54">
        <f>IF(ISERROR(INDEX(Results_TabularAnalysis!DD:DD,MATCH(A20,Results_TabularAnalysis!A:A,0))),0,INDEX(Results_TabularAnalysis!DD:DD,MATCH(A20,Results_TabularAnalysis!A:A,0)))</f>
        <v>0</v>
      </c>
      <c r="NK20" s="54">
        <f>IF(ISERROR(INDEX(Results_TabularAnalysis!DE:DE,MATCH(A20,Results_TabularAnalysis!A:A,0))),0,INDEX(Results_TabularAnalysis!DE:DE,MATCH(A20,Results_TabularAnalysis!A:A,0)))</f>
        <v>0</v>
      </c>
      <c r="NL20" s="54">
        <f>IF(ISERROR(INDEX(Results_TabularAnalysis!DF:DF,MATCH(A20,Results_TabularAnalysis!A:A,0))),0,INDEX(Results_TabularAnalysis!DF:DF,MATCH(A20,Results_TabularAnalysis!A:A,0)))</f>
        <v>0</v>
      </c>
      <c r="NM20" s="54">
        <f>IF(ISERROR(INDEX(Results_TabularAnalysis!DG:DG,MATCH(A20,Results_TabularAnalysis!A:A,0))),0,INDEX(Results_TabularAnalysis!DG:DG,MATCH(A20,Results_TabularAnalysis!A:A,0)))</f>
        <v>0</v>
      </c>
      <c r="NN20" s="54">
        <f>IF(ISERROR(INDEX(Results_TabularAnalysis!DH:DH,MATCH(A20,Results_TabularAnalysis!A:A,0))),0,INDEX(Results_TabularAnalysis!DH:DH,MATCH(A20,Results_TabularAnalysis!A:A,0)))</f>
        <v>0</v>
      </c>
      <c r="NO20" s="33">
        <v>19</v>
      </c>
      <c r="NP20" s="32" t="str">
        <f t="shared" si="69"/>
        <v/>
      </c>
      <c r="NQ20" s="43">
        <f t="shared" si="279"/>
        <v>0</v>
      </c>
      <c r="NR20" s="43">
        <f t="shared" si="280"/>
        <v>0</v>
      </c>
      <c r="NS20" s="43">
        <f t="shared" si="281"/>
        <v>0</v>
      </c>
      <c r="NT20" s="43">
        <f t="shared" si="282"/>
        <v>0</v>
      </c>
      <c r="NU20" s="43">
        <f t="shared" si="283"/>
        <v>0</v>
      </c>
      <c r="NV20" s="55">
        <f t="shared" si="284"/>
        <v>0</v>
      </c>
      <c r="NW20" s="35">
        <f t="shared" si="285"/>
        <v>19</v>
      </c>
      <c r="NX20" s="35">
        <f t="shared" si="70"/>
        <v>1.7589999999999999</v>
      </c>
      <c r="NY20" s="35">
        <f t="shared" si="286"/>
        <v>1</v>
      </c>
      <c r="NZ20" s="35">
        <f t="shared" si="287"/>
        <v>1</v>
      </c>
      <c r="OA20" s="35">
        <f>IF(ISERROR(INDEX(Results_TabularAnalysis!DI:DI,MATCH(A20,Results_TabularAnalysis!A:A,0))),0,INDEX(Results_TabularAnalysis!DI:DI,MATCH(A20,Results_TabularAnalysis!A:A,0)))</f>
        <v>0</v>
      </c>
      <c r="OB20" s="35">
        <v>19</v>
      </c>
      <c r="OC20" s="36" t="str">
        <f t="shared" si="71"/>
        <v/>
      </c>
      <c r="OD20" s="56">
        <f t="shared" si="288"/>
        <v>0</v>
      </c>
      <c r="OE20" s="38">
        <f t="shared" si="289"/>
        <v>19</v>
      </c>
      <c r="OF20" s="38">
        <f t="shared" si="72"/>
        <v>1.7589999999999999</v>
      </c>
      <c r="OG20" s="38">
        <f t="shared" si="290"/>
        <v>1</v>
      </c>
      <c r="OH20" s="38">
        <f t="shared" si="291"/>
        <v>1</v>
      </c>
      <c r="OI20" s="33">
        <f>IF(ISERROR(INDEX(Results_TabularAnalysis!DL:DL,MATCH(A20,Results_TabularAnalysis!A:A,0))),0,INDEX(Results_TabularAnalysis!DL:DL,MATCH(A20,Results_TabularAnalysis!A:A,0)))</f>
        <v>0</v>
      </c>
      <c r="OJ20" s="33">
        <f>IF(ISERROR(INDEX(Results_TabularAnalysis!DM:DM,MATCH(A20,Results_TabularAnalysis!A:A,0))),0,INDEX(Results_TabularAnalysis!DM:DM,MATCH(A20,Results_TabularAnalysis!A:A,0)))</f>
        <v>0</v>
      </c>
      <c r="OK20" s="33">
        <f>IF(ISERROR(INDEX(Results_TabularAnalysis!DN:DN,MATCH(A20,Results_TabularAnalysis!A:A,0))),0,INDEX(Results_TabularAnalysis!DN:DN,MATCH(A20,Results_TabularAnalysis!A:A,0)))</f>
        <v>0</v>
      </c>
      <c r="OL20" s="33">
        <v>19</v>
      </c>
      <c r="OM20" s="32" t="str">
        <f t="shared" si="73"/>
        <v/>
      </c>
      <c r="ON20" s="43">
        <f t="shared" si="292"/>
        <v>0</v>
      </c>
      <c r="OO20" s="43">
        <f t="shared" si="293"/>
        <v>0</v>
      </c>
      <c r="OP20" s="43">
        <f t="shared" si="294"/>
        <v>0</v>
      </c>
      <c r="OQ20" s="48">
        <f t="shared" si="295"/>
        <v>0</v>
      </c>
      <c r="OR20" s="35">
        <f t="shared" si="296"/>
        <v>19</v>
      </c>
      <c r="OS20" s="35">
        <f t="shared" si="74"/>
        <v>1.7589999999999999</v>
      </c>
      <c r="OT20" s="35">
        <f t="shared" si="297"/>
        <v>1</v>
      </c>
      <c r="OU20" s="35">
        <f t="shared" si="298"/>
        <v>1</v>
      </c>
      <c r="OV20" s="35">
        <f>IF(ISERROR(INDEX(Results_TabularAnalysis!DP:DP,MATCH(A20,Results_TabularAnalysis!A:A,0))),0,INDEX(Results_TabularAnalysis!DP:DP,MATCH(A20,Results_TabularAnalysis!A:A,0)))</f>
        <v>0</v>
      </c>
      <c r="OW20" s="35">
        <f>IF(ISERROR(INDEX(Results_TabularAnalysis!DQ:DQ,MATCH(A20,Results_TabularAnalysis!A:A,0))),0,INDEX(Results_TabularAnalysis!DQ:DQ,MATCH(A20,Results_TabularAnalysis!A:A,0)))</f>
        <v>0</v>
      </c>
      <c r="OX20" s="35">
        <f>IF(ISERROR(INDEX(Results_TabularAnalysis!DR:DR,MATCH(A20,Results_TabularAnalysis!A:A,0))),0,INDEX(Results_TabularAnalysis!DR:DR,MATCH(A20,Results_TabularAnalysis!A:A,0)))</f>
        <v>0</v>
      </c>
      <c r="OY20" s="35">
        <v>19</v>
      </c>
      <c r="OZ20" s="36" t="str">
        <f t="shared" si="75"/>
        <v/>
      </c>
      <c r="PA20" s="37">
        <f t="shared" si="299"/>
        <v>0</v>
      </c>
      <c r="PB20" s="37">
        <f t="shared" si="300"/>
        <v>0</v>
      </c>
      <c r="PC20" s="37">
        <f t="shared" si="301"/>
        <v>0</v>
      </c>
      <c r="PD20" s="49">
        <f t="shared" si="302"/>
        <v>0</v>
      </c>
      <c r="PE20" s="38">
        <f t="shared" si="303"/>
        <v>19</v>
      </c>
      <c r="PF20" s="38">
        <f t="shared" si="76"/>
        <v>1.7589999999999999</v>
      </c>
      <c r="PG20" s="38">
        <f t="shared" si="304"/>
        <v>1</v>
      </c>
      <c r="PH20" s="38">
        <f t="shared" si="305"/>
        <v>1</v>
      </c>
      <c r="PI20" s="57">
        <f>IF(ISERROR(INDEX(Results_TabularAnalysis!EB:EB,MATCH(A20,Results_TabularAnalysis!A:A,0))),0,INDEX(Results_TabularAnalysis!EB:EB,MATCH(A20,Results_TabularAnalysis!A:A,0)))</f>
        <v>0</v>
      </c>
      <c r="PJ20" s="33">
        <f>IF(ISERROR(INDEX(Results_TabularAnalysis!DT:DT,MATCH(A20,Results_TabularAnalysis!A:A,0))),0,INDEX(Results_TabularAnalysis!DT:DT,MATCH(A20,Results_TabularAnalysis!A:A,0)))</f>
        <v>0</v>
      </c>
      <c r="PK20" s="33">
        <f>IF(ISERROR(INDEX(Results_TabularAnalysis!DU:DU,MATCH(A20,Results_TabularAnalysis!A:A,0))),0,INDEX(Results_TabularAnalysis!DU:DU,MATCH(A20,Results_TabularAnalysis!A:A,0)))</f>
        <v>0</v>
      </c>
      <c r="PL20" s="33">
        <f>IF(ISERROR(INDEX(Results_TabularAnalysis!DV:DV,MATCH(A20,Results_TabularAnalysis!A:A,0))),0,INDEX(Results_TabularAnalysis!DV:DV,MATCH(A20,Results_TabularAnalysis!A:A,0)))</f>
        <v>0</v>
      </c>
      <c r="PM20" s="33">
        <f>IF(ISERROR(INDEX(Results_TabularAnalysis!DW:DW,MATCH(A20,Results_TabularAnalysis!A:A,0))),0,INDEX(Results_TabularAnalysis!DW:DW,MATCH(A20,Results_TabularAnalysis!A:A,0)))</f>
        <v>0</v>
      </c>
      <c r="PN20" s="33">
        <f>IF(ISERROR(INDEX(Results_TabularAnalysis!DX:DX,MATCH(A20,Results_TabularAnalysis!A:A,0))),0,INDEX(Results_TabularAnalysis!DX:DX,MATCH(A20,Results_TabularAnalysis!A:A,0)))</f>
        <v>0</v>
      </c>
      <c r="PO20" s="33">
        <f>IF(ISERROR(INDEX(Results_TabularAnalysis!DY:DY,MATCH(A20,Results_TabularAnalysis!A:A,0))),0,INDEX(Results_TabularAnalysis!DY:DY,MATCH(A20,Results_TabularAnalysis!A:A,0)))</f>
        <v>0</v>
      </c>
      <c r="PP20" s="33">
        <f>IF(ISERROR(INDEX(Results_TabularAnalysis!DZ:DZ,MATCH(A20,Results_TabularAnalysis!A:A,0))),0,INDEX(Results_TabularAnalysis!DZ:DZ,MATCH(A20,Results_TabularAnalysis!A:A,0)))</f>
        <v>0</v>
      </c>
      <c r="PQ20" s="33">
        <f>IF(ISERROR(INDEX(Results_TabularAnalysis!EA:EA,MATCH(A20,Results_TabularAnalysis!A:A,0))),0,INDEX(Results_TabularAnalysis!EA:EA,MATCH(A20,Results_TabularAnalysis!A:A,0)))</f>
        <v>0</v>
      </c>
      <c r="PR20" s="38">
        <v>19</v>
      </c>
      <c r="PS20" s="32" t="str">
        <f t="shared" si="77"/>
        <v/>
      </c>
      <c r="PT20" s="58">
        <f t="shared" si="306"/>
        <v>0</v>
      </c>
      <c r="PU20" s="43">
        <f t="shared" si="307"/>
        <v>0</v>
      </c>
      <c r="PV20" s="43">
        <f t="shared" si="308"/>
        <v>0</v>
      </c>
      <c r="PW20" s="43">
        <f t="shared" si="309"/>
        <v>0</v>
      </c>
      <c r="PX20" s="43">
        <f t="shared" si="310"/>
        <v>0</v>
      </c>
      <c r="PY20" s="43">
        <f t="shared" si="311"/>
        <v>0</v>
      </c>
      <c r="PZ20" s="43">
        <f t="shared" si="312"/>
        <v>0</v>
      </c>
      <c r="QA20" s="43">
        <f t="shared" si="313"/>
        <v>0</v>
      </c>
      <c r="QB20" s="43">
        <f t="shared" si="314"/>
        <v>0</v>
      </c>
      <c r="QC20" s="35">
        <f t="shared" si="315"/>
        <v>19</v>
      </c>
      <c r="QD20" s="35">
        <f t="shared" si="78"/>
        <v>1.7589999999999999</v>
      </c>
      <c r="QE20" s="35">
        <f t="shared" si="316"/>
        <v>1</v>
      </c>
      <c r="QF20" s="35">
        <f t="shared" si="317"/>
        <v>1</v>
      </c>
      <c r="QG20" s="35">
        <f>IF(ISERROR(INDEX(Results_TabularAnalysis!EG:EG,MATCH(A20,Results_TabularAnalysis!A:A,0))),0,INDEX(Results_TabularAnalysis!EG:EG,MATCH(A20,Results_TabularAnalysis!A:A,0)))</f>
        <v>0</v>
      </c>
      <c r="QH20" s="35">
        <f>IF(ISERROR(INDEX(Results_TabularAnalysis!EE:EE,MATCH(A20,Results_TabularAnalysis!A:A,0))),0,INDEX(Results_TabularAnalysis!EE:EE,MATCH(A20,Results_TabularAnalysis!A:A,0)))</f>
        <v>0</v>
      </c>
      <c r="QI20" s="35">
        <f>IF(ISERROR(INDEX(Results_TabularAnalysis!EH:EH,MATCH(A20,Results_TabularAnalysis!A:A,0))),0,INDEX(Results_TabularAnalysis!EH:EH,MATCH(A20,Results_TabularAnalysis!A:A,0)))</f>
        <v>0</v>
      </c>
      <c r="QJ20" s="35">
        <f>IF(ISERROR(INDEX(Results_TabularAnalysis!EF:EF,MATCH(A20,Results_TabularAnalysis!A:A,0))),0,INDEX(Results_TabularAnalysis!EF:EF,MATCH(A20,Results_TabularAnalysis!A:A,0)))</f>
        <v>0</v>
      </c>
      <c r="QK20" s="35">
        <f>IF(ISERROR(INDEX(Results_TabularAnalysis!ED:ED,MATCH(A20,Results_TabularAnalysis!A:A,0))),0,INDEX(Results_TabularAnalysis!ED:ED,MATCH(A20,Results_TabularAnalysis!A:A,0)))</f>
        <v>0</v>
      </c>
      <c r="QL20" s="35">
        <v>19</v>
      </c>
      <c r="QM20" s="36" t="str">
        <f t="shared" si="79"/>
        <v/>
      </c>
      <c r="QN20" s="37">
        <f t="shared" si="318"/>
        <v>0</v>
      </c>
      <c r="QO20" s="37">
        <f t="shared" si="319"/>
        <v>0</v>
      </c>
      <c r="QP20" s="37">
        <f t="shared" si="320"/>
        <v>0</v>
      </c>
      <c r="QQ20" s="37">
        <f t="shared" si="321"/>
        <v>0</v>
      </c>
      <c r="QR20" s="37">
        <f t="shared" si="322"/>
        <v>0</v>
      </c>
      <c r="QS20" s="49">
        <f t="shared" si="323"/>
        <v>0</v>
      </c>
      <c r="QT20" s="38">
        <f t="shared" si="324"/>
        <v>19</v>
      </c>
      <c r="QU20" s="38">
        <f t="shared" si="80"/>
        <v>1.7589999999999999</v>
      </c>
      <c r="QV20" s="38">
        <f t="shared" si="325"/>
        <v>1</v>
      </c>
      <c r="QW20" s="38">
        <f t="shared" si="326"/>
        <v>1</v>
      </c>
      <c r="QX20" s="33">
        <f>IF(ISERROR(INDEX(Results_TabularAnalysis!FV:FV,MATCH(A20,Results_TabularAnalysis!A:A,0))),0,INDEX(Results_TabularAnalysis!FV:FV,MATCH(A20,Results_TabularAnalysis!A:A,0)))</f>
        <v>0</v>
      </c>
      <c r="QY20" s="33">
        <f>IF(ISERROR(INDEX(Results_TabularAnalysis!FZ:FZ,MATCH(A20,Results_TabularAnalysis!A:A,0))),0,INDEX(Results_TabularAnalysis!FZ:FZ,MATCH(A20,Results_TabularAnalysis!A:A,0)))</f>
        <v>0</v>
      </c>
      <c r="QZ20" s="33">
        <f>IF(ISERROR(INDEX(Results_TabularAnalysis!FY:FY,MATCH(A20,Results_TabularAnalysis!A:A,0))),0,INDEX(Results_TabularAnalysis!FY:FY,MATCH(A20,Results_TabularAnalysis!A:A,0)))</f>
        <v>0</v>
      </c>
      <c r="RA20" s="33">
        <f>IF(ISERROR(INDEX(Results_TabularAnalysis!FX:FX,MATCH(A20,Results_TabularAnalysis!A:A,0))),0,INDEX(Results_TabularAnalysis!FX:FX,MATCH(A20,Results_TabularAnalysis!A:A,0)))</f>
        <v>0</v>
      </c>
      <c r="RB20" s="33">
        <f>IF(ISERROR(INDEX(Results_TabularAnalysis!FW:FW,MATCH(A20,Results_TabularAnalysis!A:A,0))),0,INDEX(Results_TabularAnalysis!FW:FW,MATCH(A20,Results_TabularAnalysis!A:A,0)))</f>
        <v>0</v>
      </c>
      <c r="RC20" s="33">
        <v>19</v>
      </c>
      <c r="RD20" s="32" t="str">
        <f t="shared" si="81"/>
        <v/>
      </c>
      <c r="RE20" s="43">
        <f t="shared" si="82"/>
        <v>0</v>
      </c>
      <c r="RF20" s="43">
        <f t="shared" si="83"/>
        <v>0</v>
      </c>
      <c r="RG20" s="43">
        <f t="shared" si="84"/>
        <v>0</v>
      </c>
      <c r="RH20" s="43">
        <f t="shared" si="85"/>
        <v>0</v>
      </c>
      <c r="RI20" s="43">
        <f t="shared" si="86"/>
        <v>0</v>
      </c>
      <c r="RJ20" s="48">
        <f t="shared" si="87"/>
        <v>0</v>
      </c>
      <c r="RK20" s="35">
        <f t="shared" si="327"/>
        <v>19</v>
      </c>
      <c r="RL20" s="35">
        <f t="shared" si="88"/>
        <v>1.7589999999999999</v>
      </c>
      <c r="RM20" s="35">
        <f t="shared" si="328"/>
        <v>1</v>
      </c>
      <c r="RN20" s="35">
        <f t="shared" si="329"/>
        <v>1</v>
      </c>
      <c r="RO20" s="35">
        <f>IF(ISERROR(INDEX(Results_TabularAnalysis!HG:HG,MATCH(A20,Results_TabularAnalysis!A:A,0))),0,INDEX(Results_TabularAnalysis!HG:HG,MATCH(A20,Results_TabularAnalysis!A:A,0)))</f>
        <v>0</v>
      </c>
      <c r="RP20" s="35">
        <v>19</v>
      </c>
      <c r="RQ20" s="36" t="str">
        <f t="shared" si="89"/>
        <v/>
      </c>
      <c r="RR20" s="37">
        <f t="shared" si="330"/>
        <v>0</v>
      </c>
      <c r="RS20" s="38">
        <f t="shared" si="331"/>
        <v>19</v>
      </c>
      <c r="RT20" s="38">
        <f t="shared" si="90"/>
        <v>1.7589999999999999</v>
      </c>
      <c r="RU20" s="38">
        <f t="shared" si="332"/>
        <v>1</v>
      </c>
      <c r="RV20" s="38">
        <f t="shared" si="333"/>
        <v>1</v>
      </c>
      <c r="RW20" s="68">
        <f t="shared" si="334"/>
        <v>0</v>
      </c>
      <c r="RX20" s="33">
        <f>IF(ISERROR(INDEX(Results_TabularAnalysis!HH:HH,MATCH(A20,Results_TabularAnalysis!A:A,0))),0,INDEX(Results_TabularAnalysis!HH:HH,MATCH(A20,Results_TabularAnalysis!A:A,0)))</f>
        <v>0</v>
      </c>
      <c r="RY20" s="33">
        <f>IF(ISERROR(INDEX(Results_TabularAnalysis!HI:HI,MATCH(A20,Results_TabularAnalysis!A:A,0))),0,INDEX(Results_TabularAnalysis!HI:HI,MATCH(A20,Results_TabularAnalysis!A:A,0)))</f>
        <v>0</v>
      </c>
      <c r="RZ20" s="33">
        <f>IF(ISERROR(INDEX(Results_TabularAnalysis!HJ:HJ,MATCH(A20,Results_TabularAnalysis!A:A,0))),0,INDEX(Results_TabularAnalysis!HJ:HJ,MATCH(A20,Results_TabularAnalysis!A:A,0)))</f>
        <v>0</v>
      </c>
      <c r="SA20" s="33">
        <f>IF(ISERROR(INDEX(Results_TabularAnalysis!HK:HK,MATCH(A20,Results_TabularAnalysis!A:A,0))),0,INDEX(Results_TabularAnalysis!HK:HK,MATCH(A20,Results_TabularAnalysis!A:A,0)))</f>
        <v>0</v>
      </c>
      <c r="SB20" s="33">
        <f>IF(ISERROR(INDEX(Results_TabularAnalysis!HL:HL,MATCH(A20,Results_TabularAnalysis!A:A,0))),0,INDEX(Results_TabularAnalysis!HL:HL,MATCH(A20,Results_TabularAnalysis!A:A,0)))</f>
        <v>0</v>
      </c>
      <c r="SC20" s="33">
        <f>IF(ISERROR(INDEX(Results_TabularAnalysis!HM:HM,MATCH(A20,Results_TabularAnalysis!A:A,0))),0,INDEX(Results_TabularAnalysis!HM:HM,MATCH(A20,Results_TabularAnalysis!A:A,0)))</f>
        <v>0</v>
      </c>
      <c r="SD20" s="33">
        <f>IF(ISERROR(INDEX(Results_TabularAnalysis!HN:HN,MATCH(A20,Results_TabularAnalysis!A:A,0))),0,INDEX(Results_TabularAnalysis!HN:HN,MATCH(A20,Results_TabularAnalysis!A:A,0)))</f>
        <v>0</v>
      </c>
      <c r="SE20" s="33">
        <v>19</v>
      </c>
      <c r="SF20" s="32" t="str">
        <f t="shared" si="91"/>
        <v/>
      </c>
      <c r="SG20" s="43">
        <f t="shared" si="335"/>
        <v>0</v>
      </c>
      <c r="SH20" s="43">
        <f t="shared" si="336"/>
        <v>0</v>
      </c>
      <c r="SI20" s="43">
        <f t="shared" si="337"/>
        <v>0</v>
      </c>
      <c r="SJ20" s="43">
        <f t="shared" si="338"/>
        <v>0</v>
      </c>
      <c r="SK20" s="43">
        <f t="shared" si="339"/>
        <v>0</v>
      </c>
      <c r="SL20" s="43">
        <f t="shared" si="340"/>
        <v>0</v>
      </c>
      <c r="SM20" s="43">
        <f t="shared" si="341"/>
        <v>0</v>
      </c>
      <c r="SN20" s="48">
        <f t="shared" si="342"/>
        <v>0</v>
      </c>
      <c r="SO20" s="62">
        <f t="shared" si="343"/>
        <v>19</v>
      </c>
      <c r="SP20" s="62">
        <f t="shared" si="92"/>
        <v>1.7589999999999999</v>
      </c>
      <c r="SQ20" s="62">
        <f t="shared" si="344"/>
        <v>1</v>
      </c>
      <c r="SR20" s="62">
        <f t="shared" si="345"/>
        <v>1</v>
      </c>
      <c r="SS20" s="62">
        <f>IF(ISERROR(INDEX(Results_TabularAnalysis!HP:HP,MATCH(A20,Results_TabularAnalysis!A:A,0))),0,INDEX(Results_TabularAnalysis!HP:HP,MATCH(A20,Results_TabularAnalysis!A:A,0)))</f>
        <v>0</v>
      </c>
      <c r="ST20" s="62">
        <f>IF(ISERROR(INDEX(Results_TabularAnalysis!HQ:HQ,MATCH(A20,Results_TabularAnalysis!A:A,0))),0,INDEX(Results_TabularAnalysis!HQ:HQ,MATCH(A20,Results_TabularAnalysis!A:A,0)))</f>
        <v>0</v>
      </c>
      <c r="SU20" s="62">
        <f>IF(ISERROR(INDEX(Results_TabularAnalysis!HR:HR,MATCH(A20,Results_TabularAnalysis!A:A,0))),0,INDEX(Results_TabularAnalysis!HR:HR,MATCH(A20,Results_TabularAnalysis!A:A,0)))</f>
        <v>0</v>
      </c>
      <c r="SV20" s="62">
        <f>IF(ISERROR(INDEX(Results_TabularAnalysis!HS:HS,MATCH(A20,Results_TabularAnalysis!A:A,0))),0,INDEX(Results_TabularAnalysis!HS:HS,MATCH(A20,Results_TabularAnalysis!A:A,0)))</f>
        <v>0</v>
      </c>
      <c r="SW20" s="62">
        <f>IF(ISERROR(INDEX(Results_TabularAnalysis!HT:HT,MATCH(A20,Results_TabularAnalysis!A:A,0))),0,INDEX(Results_TabularAnalysis!HT:HT,MATCH(A20,Results_TabularAnalysis!A:A,0)))</f>
        <v>0</v>
      </c>
      <c r="SX20" s="62">
        <f>IF(ISERROR(INDEX(Results_TabularAnalysis!HU:HU,MATCH(A20,Results_TabularAnalysis!A:A,0))),0,INDEX(Results_TabularAnalysis!HU:HU,MATCH(A20,Results_TabularAnalysis!A:A,0)))</f>
        <v>0</v>
      </c>
      <c r="SY20" s="62">
        <f>IF(ISERROR(INDEX(Results_TabularAnalysis!HV:HV,MATCH(A20,Results_TabularAnalysis!A:A,0))),0,INDEX(Results_TabularAnalysis!HV:HV,MATCH(A20,Results_TabularAnalysis!A:A,0)))</f>
        <v>0</v>
      </c>
      <c r="SZ20" s="62">
        <f>IF(ISERROR(INDEX(Results_TabularAnalysis!HW:HW,MATCH(A20,Results_TabularAnalysis!A:A,0))),0,INDEX(Results_TabularAnalysis!HW:HW,MATCH(A20,Results_TabularAnalysis!A:A,0)))</f>
        <v>0</v>
      </c>
      <c r="TA20" s="62">
        <v>19</v>
      </c>
      <c r="TB20" s="63" t="str">
        <f t="shared" si="93"/>
        <v/>
      </c>
      <c r="TC20" s="64">
        <f t="shared" si="346"/>
        <v>0</v>
      </c>
      <c r="TD20" s="64">
        <f t="shared" si="347"/>
        <v>0</v>
      </c>
      <c r="TE20" s="64">
        <f t="shared" si="348"/>
        <v>0</v>
      </c>
      <c r="TF20" s="64">
        <f t="shared" si="349"/>
        <v>0</v>
      </c>
      <c r="TG20" s="64">
        <f t="shared" si="350"/>
        <v>0</v>
      </c>
      <c r="TH20" s="64">
        <f t="shared" si="351"/>
        <v>0</v>
      </c>
      <c r="TI20" s="64">
        <f t="shared" si="352"/>
        <v>0</v>
      </c>
      <c r="TJ20" s="64">
        <f t="shared" si="353"/>
        <v>0</v>
      </c>
      <c r="TK20" s="49">
        <f t="shared" si="354"/>
        <v>0</v>
      </c>
    </row>
    <row r="21" spans="1:531" s="32" customFormat="1" ht="11.25" x14ac:dyDescent="0.2">
      <c r="A21" s="32" t="str">
        <f>IF(Selection_Tool!E21="X",Selection_Tool!A21,"")</f>
        <v/>
      </c>
      <c r="B21" s="33">
        <v>0.76399999999999979</v>
      </c>
      <c r="C21" s="35">
        <f t="shared" si="94"/>
        <v>20</v>
      </c>
      <c r="D21" s="35">
        <f t="shared" si="95"/>
        <v>1.7639999999999998</v>
      </c>
      <c r="E21" s="35">
        <f t="shared" si="96"/>
        <v>1</v>
      </c>
      <c r="F21" s="35">
        <f t="shared" si="97"/>
        <v>1</v>
      </c>
      <c r="G21" s="35">
        <f>IF(ISERROR(INDEX(Results_TabularAnalysis!E:E,MATCH(A21,Results_TabularAnalysis!A:A,0))),0,INDEX(Results_TabularAnalysis!E:E,MATCH(A21,Results_TabularAnalysis!A:A,0)))</f>
        <v>0</v>
      </c>
      <c r="H21" s="35">
        <f>IF(ISERROR(INDEX(Results_TabularAnalysis!F:F,MATCH(A21,Results_TabularAnalysis!A:A,0))),0,INDEX(Results_TabularAnalysis!F:F,MATCH(A21,Results_TabularAnalysis!A:A,0)))</f>
        <v>0</v>
      </c>
      <c r="I21" s="35">
        <v>20</v>
      </c>
      <c r="J21" s="36" t="str">
        <f t="shared" si="0"/>
        <v/>
      </c>
      <c r="K21" s="37">
        <f t="shared" si="98"/>
        <v>0</v>
      </c>
      <c r="L21" s="37">
        <f t="shared" si="99"/>
        <v>0</v>
      </c>
      <c r="M21" s="35">
        <f t="shared" si="100"/>
        <v>0</v>
      </c>
      <c r="N21" s="38">
        <f t="shared" si="101"/>
        <v>20</v>
      </c>
      <c r="O21" s="38">
        <f t="shared" si="1"/>
        <v>1.7639999999999998</v>
      </c>
      <c r="P21" s="38">
        <f t="shared" si="102"/>
        <v>1</v>
      </c>
      <c r="Q21" s="38">
        <f t="shared" si="103"/>
        <v>1</v>
      </c>
      <c r="R21" s="33">
        <f>IF(ISERROR(INDEX(Results_TabularAnalysis!H:H,MATCH(A21,Results_TabularAnalysis!A:A,0))),0,INDEX(Results_TabularAnalysis!H:H,MATCH(A21,Results_TabularAnalysis!A:A,0)))</f>
        <v>0</v>
      </c>
      <c r="S21" s="33">
        <v>20</v>
      </c>
      <c r="T21" s="41" t="str">
        <f t="shared" si="2"/>
        <v/>
      </c>
      <c r="U21" s="34">
        <f t="shared" si="3"/>
        <v>0</v>
      </c>
      <c r="V21" s="35">
        <f t="shared" si="104"/>
        <v>20</v>
      </c>
      <c r="W21" s="35">
        <f t="shared" si="4"/>
        <v>1.7639999999999998</v>
      </c>
      <c r="X21" s="35">
        <f t="shared" si="105"/>
        <v>1</v>
      </c>
      <c r="Y21" s="35">
        <f t="shared" si="106"/>
        <v>1</v>
      </c>
      <c r="Z21" s="35">
        <f>IF(ISERROR(INDEX(Results_TabularAnalysis!I:I,MATCH(A21,Results_TabularAnalysis!A:A,0))),0,INDEX(Results_TabularAnalysis!I:I,MATCH(A21,Results_TabularAnalysis!A:A,0)))</f>
        <v>0</v>
      </c>
      <c r="AA21" s="35">
        <v>20</v>
      </c>
      <c r="AB21" s="36" t="str">
        <f t="shared" si="5"/>
        <v/>
      </c>
      <c r="AC21" s="42">
        <f t="shared" si="107"/>
        <v>0</v>
      </c>
      <c r="AD21" s="33">
        <f t="shared" si="108"/>
        <v>20</v>
      </c>
      <c r="AE21" s="38">
        <f t="shared" si="6"/>
        <v>1.7639999999999998</v>
      </c>
      <c r="AF21" s="33">
        <f t="shared" si="109"/>
        <v>1</v>
      </c>
      <c r="AG21" s="33">
        <f t="shared" si="110"/>
        <v>1</v>
      </c>
      <c r="AH21" s="33">
        <f>IF(ISERROR(INDEX(Results_TabularAnalysis!J:J,MATCH(A21,Results_TabularAnalysis!A:A,0))),0,INDEX(Results_TabularAnalysis!J:J,MATCH(A21,Results_TabularAnalysis!A:A,0)))</f>
        <v>0</v>
      </c>
      <c r="AI21" s="33">
        <v>20</v>
      </c>
      <c r="AJ21" s="32" t="str">
        <f t="shared" si="7"/>
        <v/>
      </c>
      <c r="AK21" s="34">
        <f t="shared" si="111"/>
        <v>0</v>
      </c>
      <c r="AL21" s="35">
        <f t="shared" si="112"/>
        <v>20</v>
      </c>
      <c r="AM21" s="35">
        <f t="shared" si="8"/>
        <v>1.7639999999999998</v>
      </c>
      <c r="AN21" s="35">
        <f t="shared" si="113"/>
        <v>1</v>
      </c>
      <c r="AO21" s="35">
        <f t="shared" si="114"/>
        <v>1</v>
      </c>
      <c r="AP21" s="35">
        <f>IF(ISERROR(INDEX(Results_TabularAnalysis!K:K,MATCH(A21,Results_TabularAnalysis!A:A,0))),0,INDEX(Results_TabularAnalysis!K:K,MATCH(A21,Results_TabularAnalysis!A:A,0)))</f>
        <v>0</v>
      </c>
      <c r="AQ21" s="35">
        <v>20</v>
      </c>
      <c r="AR21" s="36" t="str">
        <f t="shared" si="9"/>
        <v/>
      </c>
      <c r="AS21" s="42">
        <f t="shared" si="115"/>
        <v>0</v>
      </c>
      <c r="AT21" s="33">
        <f t="shared" si="116"/>
        <v>20</v>
      </c>
      <c r="AU21" s="33">
        <f t="shared" si="10"/>
        <v>1.7639999999999998</v>
      </c>
      <c r="AV21" s="33">
        <f t="shared" si="117"/>
        <v>1</v>
      </c>
      <c r="AW21" s="33">
        <f t="shared" si="118"/>
        <v>1</v>
      </c>
      <c r="AX21" s="33">
        <f>IF(ISERROR(INDEX(Results_TabularAnalysis!L:L,MATCH(A21,Results_TabularAnalysis!A:A,0))),0,INDEX(Results_TabularAnalysis!L:L,MATCH(A21,Results_TabularAnalysis!A:A,0)))</f>
        <v>0</v>
      </c>
      <c r="AY21" s="33">
        <v>20</v>
      </c>
      <c r="AZ21" s="32" t="str">
        <f t="shared" si="11"/>
        <v/>
      </c>
      <c r="BA21" s="34">
        <f t="shared" si="119"/>
        <v>0</v>
      </c>
      <c r="BB21" s="35">
        <f t="shared" si="120"/>
        <v>20</v>
      </c>
      <c r="BC21" s="35">
        <f t="shared" si="12"/>
        <v>1.7639999999999998</v>
      </c>
      <c r="BD21" s="35">
        <f t="shared" si="355"/>
        <v>1</v>
      </c>
      <c r="BE21" s="35">
        <f t="shared" si="356"/>
        <v>1</v>
      </c>
      <c r="BF21" s="35">
        <f>IF(ISERROR(INDEX(Results_TabularAnalysis!M:M,MATCH(A21,Results_TabularAnalysis!A:A,0))),0,INDEX(Results_TabularAnalysis!M:M,MATCH(A21,Results_TabularAnalysis!A:A,0)))</f>
        <v>0</v>
      </c>
      <c r="BG21" s="35">
        <v>20</v>
      </c>
      <c r="BH21" s="36" t="str">
        <f t="shared" si="13"/>
        <v/>
      </c>
      <c r="BI21" s="42">
        <f t="shared" si="121"/>
        <v>0</v>
      </c>
      <c r="BJ21" s="33">
        <f t="shared" si="122"/>
        <v>20</v>
      </c>
      <c r="BK21" s="33">
        <f t="shared" si="14"/>
        <v>1.7639999999999998</v>
      </c>
      <c r="BL21" s="33">
        <f t="shared" si="123"/>
        <v>1</v>
      </c>
      <c r="BM21" s="33">
        <f t="shared" si="124"/>
        <v>1</v>
      </c>
      <c r="BN21" s="33">
        <f>IF(ISERROR(INDEX(Results_TabularAnalysis!N:N,MATCH(A21,Results_TabularAnalysis!A:A,0))),0,INDEX(Results_TabularAnalysis!N:N,MATCH(A21,Results_TabularAnalysis!A:A,0)))</f>
        <v>0</v>
      </c>
      <c r="BO21" s="33">
        <v>20</v>
      </c>
      <c r="BP21" s="32" t="str">
        <f t="shared" si="15"/>
        <v/>
      </c>
      <c r="BQ21" s="34">
        <f t="shared" si="125"/>
        <v>0</v>
      </c>
      <c r="BR21" s="35">
        <f t="shared" si="126"/>
        <v>20</v>
      </c>
      <c r="BS21" s="35">
        <f t="shared" si="16"/>
        <v>1.7639999999999998</v>
      </c>
      <c r="BT21" s="35">
        <f t="shared" si="127"/>
        <v>1</v>
      </c>
      <c r="BU21" s="35">
        <f t="shared" si="128"/>
        <v>1</v>
      </c>
      <c r="BV21" s="35">
        <f>IF(ISERROR(INDEX(Results_TabularAnalysis!O:O,MATCH(A21,Results_TabularAnalysis!A:A,0))),0,INDEX(Results_TabularAnalysis!O:O,MATCH(A21,Results_TabularAnalysis!A:A,0)))</f>
        <v>0</v>
      </c>
      <c r="BW21" s="35">
        <v>20</v>
      </c>
      <c r="BX21" s="36" t="str">
        <f t="shared" si="17"/>
        <v/>
      </c>
      <c r="BY21" s="42">
        <f t="shared" si="129"/>
        <v>0</v>
      </c>
      <c r="BZ21" s="33">
        <f t="shared" si="130"/>
        <v>20</v>
      </c>
      <c r="CA21" s="33">
        <f t="shared" si="18"/>
        <v>1.7639999999999998</v>
      </c>
      <c r="CB21" s="33">
        <f t="shared" si="131"/>
        <v>1</v>
      </c>
      <c r="CC21" s="33">
        <f t="shared" si="132"/>
        <v>1</v>
      </c>
      <c r="CD21" s="33">
        <f>IF(ISERROR(INDEX(Results_TabularAnalysis!P:P,MATCH(A21,Results_TabularAnalysis!A:A,0))),0,INDEX(Results_TabularAnalysis!P:P,MATCH(A21,Results_TabularAnalysis!A:A,0)))</f>
        <v>0</v>
      </c>
      <c r="CE21" s="33">
        <v>20</v>
      </c>
      <c r="CF21" s="32" t="str">
        <f t="shared" si="19"/>
        <v/>
      </c>
      <c r="CG21" s="34">
        <f t="shared" si="133"/>
        <v>0</v>
      </c>
      <c r="CH21" s="35">
        <f t="shared" si="134"/>
        <v>20</v>
      </c>
      <c r="CI21" s="35">
        <f t="shared" si="20"/>
        <v>1.7639999999999998</v>
      </c>
      <c r="CJ21" s="35">
        <f t="shared" si="135"/>
        <v>1</v>
      </c>
      <c r="CK21" s="35">
        <f t="shared" si="136"/>
        <v>1</v>
      </c>
      <c r="CL21" s="35">
        <f>IF(ISERROR(INDEX(Results_TabularAnalysis!Q:Q,MATCH(A21,Results_TabularAnalysis!A:A,0))),0,INDEX(Results_TabularAnalysis!Q:Q,MATCH(A21,Results_TabularAnalysis!A:A,0)))</f>
        <v>0</v>
      </c>
      <c r="CM21" s="35">
        <v>20</v>
      </c>
      <c r="CN21" s="36" t="str">
        <f t="shared" si="21"/>
        <v/>
      </c>
      <c r="CO21" s="42">
        <f t="shared" si="137"/>
        <v>0</v>
      </c>
      <c r="CP21" s="33">
        <f t="shared" si="138"/>
        <v>20</v>
      </c>
      <c r="CQ21" s="33">
        <f t="shared" si="22"/>
        <v>1.7639999999999998</v>
      </c>
      <c r="CR21" s="33">
        <f t="shared" si="139"/>
        <v>1</v>
      </c>
      <c r="CS21" s="33">
        <f t="shared" si="140"/>
        <v>1</v>
      </c>
      <c r="CT21" s="33">
        <f>IF(ISERROR(INDEX(Results_TabularAnalysis!R:R,MATCH(A21,Results_TabularAnalysis!A:A,0))),0,INDEX(Results_TabularAnalysis!R:R,MATCH(A21,Results_TabularAnalysis!A:A,0)))</f>
        <v>0</v>
      </c>
      <c r="CU21" s="33">
        <v>20</v>
      </c>
      <c r="CV21" s="32" t="str">
        <f t="shared" si="23"/>
        <v/>
      </c>
      <c r="CW21" s="34">
        <f t="shared" si="141"/>
        <v>0</v>
      </c>
      <c r="CX21" s="35">
        <f t="shared" si="142"/>
        <v>20</v>
      </c>
      <c r="CY21" s="35">
        <f t="shared" si="24"/>
        <v>1.7639999999999998</v>
      </c>
      <c r="CZ21" s="35">
        <f t="shared" si="143"/>
        <v>1</v>
      </c>
      <c r="DA21" s="35">
        <f t="shared" si="144"/>
        <v>1</v>
      </c>
      <c r="DB21" s="35">
        <f>IF(ISERROR(INDEX(Results_TabularAnalysis!U:U,MATCH(A21,Results_TabularAnalysis!A:A,0))),0,INDEX(Results_TabularAnalysis!U:U,MATCH(A21,Results_TabularAnalysis!A:A,0)))</f>
        <v>0</v>
      </c>
      <c r="DC21" s="35">
        <f>IF(ISERROR(INDEX(Results_TabularAnalysis!V:V,MATCH(A21,Results_TabularAnalysis!A:A,0))),0,INDEX(Results_TabularAnalysis!V:V,MATCH(A21,Results_TabularAnalysis!A:A,0)))</f>
        <v>0</v>
      </c>
      <c r="DD21" s="35">
        <f>IF(ISERROR(INDEX(Results_TabularAnalysis!W:W,MATCH(A21,Results_TabularAnalysis!A:A,0))),0,INDEX(Results_TabularAnalysis!W:W,MATCH(A21,Results_TabularAnalysis!A:A,0)))</f>
        <v>0</v>
      </c>
      <c r="DE21" s="35">
        <v>20</v>
      </c>
      <c r="DF21" s="36" t="str">
        <f t="shared" si="25"/>
        <v/>
      </c>
      <c r="DG21" s="37">
        <f t="shared" si="145"/>
        <v>0</v>
      </c>
      <c r="DH21" s="37">
        <f t="shared" si="146"/>
        <v>0</v>
      </c>
      <c r="DI21" s="37">
        <f t="shared" si="147"/>
        <v>0</v>
      </c>
      <c r="DJ21" s="33">
        <f t="shared" si="148"/>
        <v>20</v>
      </c>
      <c r="DK21" s="33">
        <f t="shared" si="26"/>
        <v>1.7639999999999998</v>
      </c>
      <c r="DL21" s="33">
        <f t="shared" si="149"/>
        <v>1</v>
      </c>
      <c r="DM21" s="33">
        <f t="shared" si="150"/>
        <v>1</v>
      </c>
      <c r="DN21" s="33">
        <f>IF(ISERROR(INDEX(Results_TabularAnalysis!Y:Y,MATCH(A21,Results_TabularAnalysis!A:A,0))),0,INDEX(Results_TabularAnalysis!Y:Y,MATCH(A21,Results_TabularAnalysis!A:A,0)))</f>
        <v>0</v>
      </c>
      <c r="DO21" s="33">
        <f>IF(ISERROR(INDEX(Results_TabularAnalysis!Z:Z,MATCH(A21,Results_TabularAnalysis!A:A,0))),0,INDEX(Results_TabularAnalysis!Z:Z,MATCH(A21,Results_TabularAnalysis!A:A,0)))</f>
        <v>0</v>
      </c>
      <c r="DP21" s="33">
        <f>IF(ISERROR(INDEX(Results_TabularAnalysis!AA:AA,MATCH(A21,Results_TabularAnalysis!A:A,0))),0,INDEX(Results_TabularAnalysis!AA:AA,MATCH(A21,Results_TabularAnalysis!A:A,0)))</f>
        <v>0</v>
      </c>
      <c r="DQ21" s="33">
        <f>IF(ISERROR(INDEX(Results_TabularAnalysis!AB:AB,MATCH(A21,Results_TabularAnalysis!A:A,0))),0,INDEX(Results_TabularAnalysis!AB:AB,MATCH(A21,Results_TabularAnalysis!A:A,0)))</f>
        <v>0</v>
      </c>
      <c r="DR21" s="33">
        <v>20</v>
      </c>
      <c r="DS21" s="32" t="str">
        <f t="shared" si="27"/>
        <v/>
      </c>
      <c r="DT21" s="43">
        <f t="shared" si="151"/>
        <v>0</v>
      </c>
      <c r="DU21" s="43">
        <f t="shared" si="152"/>
        <v>0</v>
      </c>
      <c r="DV21" s="43">
        <f t="shared" si="153"/>
        <v>0</v>
      </c>
      <c r="DW21" s="43">
        <f t="shared" si="154"/>
        <v>0</v>
      </c>
      <c r="DX21" s="35">
        <f t="shared" si="155"/>
        <v>20</v>
      </c>
      <c r="DY21" s="35">
        <f t="shared" si="28"/>
        <v>1.7639999999999998</v>
      </c>
      <c r="DZ21" s="35">
        <f t="shared" si="156"/>
        <v>1</v>
      </c>
      <c r="EA21" s="35">
        <f t="shared" si="157"/>
        <v>1</v>
      </c>
      <c r="EB21" s="35">
        <f>IF(ISERROR(INDEX(Results_TabularAnalysis!AD:AD,MATCH(A21,Results_TabularAnalysis!A:A,0))),0,INDEX(Results_TabularAnalysis!AD:AD,MATCH(A21,Results_TabularAnalysis!A:A,0)))</f>
        <v>0</v>
      </c>
      <c r="EC21" s="35">
        <f>IF(ISERROR(INDEX(Results_TabularAnalysis!AE:AE,MATCH(A21,Results_TabularAnalysis!A:A,0))),0,INDEX(Results_TabularAnalysis!AE:AE,MATCH(A21,Results_TabularAnalysis!A:A,0)))</f>
        <v>0</v>
      </c>
      <c r="ED21" s="35">
        <f>IF(ISERROR(INDEX(Results_TabularAnalysis!AF:AF,MATCH(A21,Results_TabularAnalysis!A:A,0))),0,INDEX(Results_TabularAnalysis!AF:AF,MATCH(A21,Results_TabularAnalysis!A:A,0)))</f>
        <v>0</v>
      </c>
      <c r="EE21" s="35">
        <f>IF(ISERROR(INDEX(Results_TabularAnalysis!AG:AG,MATCH(A21,Results_TabularAnalysis!A:A,0))),0,INDEX(Results_TabularAnalysis!AG:AG,MATCH(A21,Results_TabularAnalysis!A:A,0)))</f>
        <v>0</v>
      </c>
      <c r="EF21" s="35">
        <f>IF(ISERROR(INDEX(Results_TabularAnalysis!AH:AH,MATCH(A21,Results_TabularAnalysis!A:A,0))),0,INDEX(Results_TabularAnalysis!AH:AH,MATCH(A21,Results_TabularAnalysis!A:A,0)))</f>
        <v>0</v>
      </c>
      <c r="EG21" s="35">
        <f>IF(ISERROR(INDEX(Results_TabularAnalysis!AI:AI,MATCH(A21,Results_TabularAnalysis!A:A,0))),0,INDEX(Results_TabularAnalysis!AI:AI,MATCH(A21,Results_TabularAnalysis!A:A,0)))</f>
        <v>0</v>
      </c>
      <c r="EH21" s="35">
        <f>IF(ISERROR(INDEX(Results_TabularAnalysis!AJ:AJ,MATCH(A21,Results_TabularAnalysis!A:A,0))),0,INDEX(Results_TabularAnalysis!AJ:AJ,MATCH(A21,Results_TabularAnalysis!A:A,0)))</f>
        <v>0</v>
      </c>
      <c r="EI21" s="35">
        <v>20</v>
      </c>
      <c r="EJ21" s="36" t="str">
        <f t="shared" si="29"/>
        <v/>
      </c>
      <c r="EK21" s="37">
        <f t="shared" si="158"/>
        <v>0</v>
      </c>
      <c r="EL21" s="37">
        <f t="shared" si="159"/>
        <v>0</v>
      </c>
      <c r="EM21" s="37">
        <f t="shared" si="160"/>
        <v>0</v>
      </c>
      <c r="EN21" s="37">
        <f t="shared" si="161"/>
        <v>0</v>
      </c>
      <c r="EO21" s="37">
        <f t="shared" si="162"/>
        <v>0</v>
      </c>
      <c r="EP21" s="37">
        <f t="shared" si="163"/>
        <v>0</v>
      </c>
      <c r="EQ21" s="37">
        <f t="shared" si="164"/>
        <v>0</v>
      </c>
      <c r="ER21" s="44">
        <f t="shared" si="165"/>
        <v>0</v>
      </c>
      <c r="ES21" s="33">
        <f t="shared" si="166"/>
        <v>20</v>
      </c>
      <c r="ET21" s="33">
        <f t="shared" si="30"/>
        <v>1.7639999999999998</v>
      </c>
      <c r="EU21" s="33">
        <f t="shared" si="167"/>
        <v>1</v>
      </c>
      <c r="EV21" s="33">
        <f t="shared" si="168"/>
        <v>1</v>
      </c>
      <c r="EW21" s="70">
        <f t="shared" si="169"/>
        <v>0</v>
      </c>
      <c r="EX21" s="33">
        <f>IF(ISERROR(INDEX(Results_TabularAnalysis!AL:AL,MATCH(A21,Results_TabularAnalysis!A:A,0))),0,INDEX(Results_TabularAnalysis!AL:AL,MATCH(A21,Results_TabularAnalysis!A:A,0)))</f>
        <v>0</v>
      </c>
      <c r="EY21" s="33">
        <f>IF(ISERROR(INDEX(Results_TabularAnalysis!AM:AM,MATCH(A21,Results_TabularAnalysis!A:A,0))),0,INDEX(Results_TabularAnalysis!AM:AM,MATCH(A21,Results_TabularAnalysis!A:A,0)))</f>
        <v>0</v>
      </c>
      <c r="EZ21" s="33">
        <f>IF(ISERROR(INDEX(Results_TabularAnalysis!AN:AN,MATCH(A21,Results_TabularAnalysis!A:A,0))),0,INDEX(Results_TabularAnalysis!AN:AN,MATCH(A21,Results_TabularAnalysis!A:A,0)))</f>
        <v>0</v>
      </c>
      <c r="FA21" s="33">
        <f>IF(ISERROR(INDEX(Results_TabularAnalysis!AO:AO,MATCH(A21,Results_TabularAnalysis!A:A,0))),0,INDEX(Results_TabularAnalysis!AO:AO,MATCH(A21,Results_TabularAnalysis!A:A,0)))</f>
        <v>0</v>
      </c>
      <c r="FB21" s="33">
        <f>IF(ISERROR(INDEX(Results_TabularAnalysis!AP:AP,MATCH(A21,Results_TabularAnalysis!A:A,0))),0,INDEX(Results_TabularAnalysis!AP:AP,MATCH(A21,Results_TabularAnalysis!A:A,0)))</f>
        <v>0</v>
      </c>
      <c r="FC21" s="33">
        <f>IF(ISERROR(INDEX(Results_TabularAnalysis!AQ:AQ,MATCH(A21,Results_TabularAnalysis!A:A,0))),0,INDEX(Results_TabularAnalysis!AQ:AQ,MATCH(A21,Results_TabularAnalysis!A:A,0)))</f>
        <v>0</v>
      </c>
      <c r="FD21" s="33">
        <v>20</v>
      </c>
      <c r="FE21" s="32" t="str">
        <f t="shared" si="31"/>
        <v/>
      </c>
      <c r="FF21" s="43">
        <f t="shared" si="170"/>
        <v>0</v>
      </c>
      <c r="FG21" s="43">
        <f t="shared" si="171"/>
        <v>0</v>
      </c>
      <c r="FH21" s="43">
        <f t="shared" si="172"/>
        <v>0</v>
      </c>
      <c r="FI21" s="43">
        <f t="shared" si="173"/>
        <v>0</v>
      </c>
      <c r="FJ21" s="43">
        <f t="shared" si="174"/>
        <v>0</v>
      </c>
      <c r="FK21" s="43">
        <f t="shared" si="175"/>
        <v>0</v>
      </c>
      <c r="FL21" s="47">
        <f t="shared" si="176"/>
        <v>0</v>
      </c>
      <c r="FM21" s="35">
        <f t="shared" si="177"/>
        <v>20</v>
      </c>
      <c r="FN21" s="35">
        <f t="shared" si="32"/>
        <v>1.7639999999999998</v>
      </c>
      <c r="FO21" s="35">
        <f t="shared" si="178"/>
        <v>1</v>
      </c>
      <c r="FP21" s="35">
        <f t="shared" si="179"/>
        <v>1</v>
      </c>
      <c r="FQ21" s="35">
        <f>IF(ISERROR(INDEX(Results_TabularAnalysis!AS:AS,MATCH(A21,Results_TabularAnalysis!A:A,0))),0,INDEX(Results_TabularAnalysis!AS:AS,MATCH(A21,Results_TabularAnalysis!A:A,0)))</f>
        <v>0</v>
      </c>
      <c r="FR21" s="35">
        <f>IF(ISERROR(INDEX(Results_TabularAnalysis!AT:AT,MATCH(A21,Results_TabularAnalysis!A:A,0))),0,INDEX(Results_TabularAnalysis!AT:AT,MATCH(A21,Results_TabularAnalysis!A:A,0)))</f>
        <v>0</v>
      </c>
      <c r="FS21" s="35">
        <f>IF(ISERROR(INDEX(Results_TabularAnalysis!AU:AU,MATCH(A21,Results_TabularAnalysis!A:A,0))),0,INDEX(Results_TabularAnalysis!AU:AU,MATCH(A21,Results_TabularAnalysis!A:A,0)))</f>
        <v>0</v>
      </c>
      <c r="FT21" s="35">
        <f>IF(ISERROR(INDEX(Results_TabularAnalysis!AV:AV,MATCH(A21,Results_TabularAnalysis!A:A,0))),0,INDEX(Results_TabularAnalysis!AV:AV,MATCH(A21,Results_TabularAnalysis!A:A,0)))</f>
        <v>0</v>
      </c>
      <c r="FU21" s="35">
        <f>IF(ISERROR(INDEX(Results_TabularAnalysis!AW:AW,MATCH(A21,Results_TabularAnalysis!A:A,0))),0,INDEX(Results_TabularAnalysis!AW:AW,MATCH(A21,Results_TabularAnalysis!A:A,0)))</f>
        <v>0</v>
      </c>
      <c r="FV21" s="35">
        <v>20</v>
      </c>
      <c r="FW21" s="36" t="str">
        <f t="shared" si="33"/>
        <v/>
      </c>
      <c r="FX21" s="37">
        <f t="shared" si="180"/>
        <v>0</v>
      </c>
      <c r="FY21" s="37">
        <f t="shared" si="181"/>
        <v>0</v>
      </c>
      <c r="FZ21" s="37">
        <f t="shared" si="182"/>
        <v>0</v>
      </c>
      <c r="GA21" s="37">
        <f t="shared" si="183"/>
        <v>0</v>
      </c>
      <c r="GB21" s="37">
        <f t="shared" si="184"/>
        <v>0</v>
      </c>
      <c r="GC21" s="49">
        <f t="shared" si="185"/>
        <v>0</v>
      </c>
      <c r="GD21" s="38">
        <f t="shared" si="186"/>
        <v>20</v>
      </c>
      <c r="GE21" s="38">
        <f t="shared" si="34"/>
        <v>1.7639999999999998</v>
      </c>
      <c r="GF21" s="38">
        <f t="shared" si="187"/>
        <v>1</v>
      </c>
      <c r="GG21" s="38">
        <f t="shared" si="188"/>
        <v>1</v>
      </c>
      <c r="GH21" s="33">
        <f>IF(ISERROR(INDEX(Results_TabularAnalysis!AY:AY,MATCH(A21,Results_TabularAnalysis!A:A,0))),0,INDEX(Results_TabularAnalysis!AY:AY,MATCH(A21,Results_TabularAnalysis!A:A,0)))</f>
        <v>0</v>
      </c>
      <c r="GI21" s="33">
        <f>IF(ISERROR(INDEX(Results_TabularAnalysis!AZ:AZ,MATCH(A21,Results_TabularAnalysis!A:A,0))),0,INDEX(Results_TabularAnalysis!AZ:AZ,MATCH(A21,Results_TabularAnalysis!A:A,0)))</f>
        <v>0</v>
      </c>
      <c r="GJ21" s="33">
        <f>IF(ISERROR(INDEX(Results_TabularAnalysis!BA:BA,MATCH(A21,Results_TabularAnalysis!A:A,0))),0,INDEX(Results_TabularAnalysis!BA:BA,MATCH(A21,Results_TabularAnalysis!A:A,0)))</f>
        <v>0</v>
      </c>
      <c r="GK21" s="33">
        <f>IF(ISERROR(INDEX(Results_TabularAnalysis!BB:BB,MATCH(A21,Results_TabularAnalysis!A:A,0))),0,INDEX(Results_TabularAnalysis!BB:BB,MATCH(A21,Results_TabularAnalysis!A:A,0)))</f>
        <v>0</v>
      </c>
      <c r="GL21" s="33">
        <f>IF(ISERROR(INDEX(Results_TabularAnalysis!BC:BC,MATCH(A21,Results_TabularAnalysis!A:A,0))),0,INDEX(Results_TabularAnalysis!BC:BC,MATCH(A21,Results_TabularAnalysis!A:A,0)))</f>
        <v>0</v>
      </c>
      <c r="GM21" s="33">
        <v>20</v>
      </c>
      <c r="GN21" s="32" t="str">
        <f t="shared" si="35"/>
        <v/>
      </c>
      <c r="GO21" s="43">
        <f t="shared" si="189"/>
        <v>0</v>
      </c>
      <c r="GP21" s="43">
        <f t="shared" si="190"/>
        <v>0</v>
      </c>
      <c r="GQ21" s="43">
        <f t="shared" si="191"/>
        <v>0</v>
      </c>
      <c r="GR21" s="43">
        <f t="shared" si="192"/>
        <v>0</v>
      </c>
      <c r="GS21" s="43">
        <f t="shared" si="193"/>
        <v>0</v>
      </c>
      <c r="GT21" s="48">
        <f t="shared" si="194"/>
        <v>0</v>
      </c>
      <c r="GU21" s="35">
        <f t="shared" si="195"/>
        <v>20</v>
      </c>
      <c r="GV21" s="35">
        <f t="shared" si="36"/>
        <v>1.7639999999999998</v>
      </c>
      <c r="GW21" s="35">
        <f t="shared" si="196"/>
        <v>1</v>
      </c>
      <c r="GX21" s="35">
        <f t="shared" si="197"/>
        <v>1</v>
      </c>
      <c r="GY21" s="35">
        <f>IF(ISERROR(INDEX(Results_TabularAnalysis!BE:BE,MATCH(A21,Results_TabularAnalysis!A:A,0))),0,INDEX(Results_TabularAnalysis!BE:BE,MATCH(A21,Results_TabularAnalysis!A:A,0)))</f>
        <v>0</v>
      </c>
      <c r="GZ21" s="35">
        <f>IF(ISERROR(INDEX(Results_TabularAnalysis!BF:BF,MATCH(A21,Results_TabularAnalysis!A:A,0))),0,INDEX(Results_TabularAnalysis!BF:BF,MATCH(A21,Results_TabularAnalysis!A:A,0)))</f>
        <v>0</v>
      </c>
      <c r="HA21" s="35">
        <f>IF(ISERROR(INDEX(Results_TabularAnalysis!BG:BG,MATCH(A21,Results_TabularAnalysis!A:A,0))),0,INDEX(Results_TabularAnalysis!BG:BG,MATCH(A21,Results_TabularAnalysis!A:A,0)))</f>
        <v>0</v>
      </c>
      <c r="HB21" s="35">
        <f>IF(ISERROR(INDEX(Results_TabularAnalysis!BH:BH,MATCH(A21,Results_TabularAnalysis!A:A,0))),0,INDEX(Results_TabularAnalysis!BH:BH,MATCH(A21,Results_TabularAnalysis!A:A,0)))</f>
        <v>0</v>
      </c>
      <c r="HC21" s="35">
        <f>IF(ISERROR(INDEX(Results_TabularAnalysis!BI:BI,MATCH(A21,Results_TabularAnalysis!A:A,0))),0,INDEX(Results_TabularAnalysis!BI:BI,MATCH(A21,Results_TabularAnalysis!A:A,0)))</f>
        <v>0</v>
      </c>
      <c r="HD21" s="35">
        <v>20</v>
      </c>
      <c r="HE21" s="36" t="str">
        <f t="shared" si="37"/>
        <v/>
      </c>
      <c r="HF21" s="37">
        <f t="shared" si="198"/>
        <v>0</v>
      </c>
      <c r="HG21" s="37">
        <f t="shared" si="199"/>
        <v>0</v>
      </c>
      <c r="HH21" s="37">
        <f t="shared" si="200"/>
        <v>0</v>
      </c>
      <c r="HI21" s="37">
        <f t="shared" si="201"/>
        <v>0</v>
      </c>
      <c r="HJ21" s="37">
        <f t="shared" si="202"/>
        <v>0</v>
      </c>
      <c r="HK21" s="50">
        <f t="shared" si="203"/>
        <v>0</v>
      </c>
      <c r="HL21" s="38">
        <f t="shared" si="204"/>
        <v>20</v>
      </c>
      <c r="HM21" s="38">
        <f t="shared" si="38"/>
        <v>1.7639999999999998</v>
      </c>
      <c r="HN21" s="38">
        <f t="shared" si="205"/>
        <v>1</v>
      </c>
      <c r="HO21" s="38">
        <f t="shared" si="206"/>
        <v>1</v>
      </c>
      <c r="HP21" s="33">
        <f>IF(ISERROR(INDEX(Results_TabularAnalysis!BK:BK,MATCH(A21,Results_TabularAnalysis!A:A,0))),0,INDEX(Results_TabularAnalysis!BK:BK,MATCH(A21,Results_TabularAnalysis!A:A,0)))</f>
        <v>0</v>
      </c>
      <c r="HQ21" s="33">
        <f>IF(ISERROR(INDEX(Results_TabularAnalysis!BL:BL,MATCH(A21,Results_TabularAnalysis!A:A,0))),0,INDEX(Results_TabularAnalysis!BL:BL,MATCH(A21,Results_TabularAnalysis!A:A,0)))</f>
        <v>0</v>
      </c>
      <c r="HR21" s="33">
        <f>IF(ISERROR(INDEX(Results_TabularAnalysis!BM:BM,MATCH(A21,Results_TabularAnalysis!A:A,0))),0,INDEX(Results_TabularAnalysis!BM:BM,MATCH(A21,Results_TabularAnalysis!A:A,0)))</f>
        <v>0</v>
      </c>
      <c r="HS21" s="33">
        <f>IF(ISERROR(INDEX(Results_TabularAnalysis!BN:BN,MATCH(A21,Results_TabularAnalysis!A:A,0))),0,INDEX(Results_TabularAnalysis!BN:BN,MATCH(A21,Results_TabularAnalysis!A:A,0)))</f>
        <v>0</v>
      </c>
      <c r="HT21" s="33">
        <f>IF(ISERROR(INDEX(Results_TabularAnalysis!BO:BO,MATCH(A21,Results_TabularAnalysis!A:A,0))),0,INDEX(Results_TabularAnalysis!BO:BO,MATCH(A21,Results_TabularAnalysis!A:A,0)))</f>
        <v>0</v>
      </c>
      <c r="HU21" s="33">
        <v>20</v>
      </c>
      <c r="HV21" s="32" t="str">
        <f t="shared" si="39"/>
        <v/>
      </c>
      <c r="HW21" s="43">
        <f t="shared" si="207"/>
        <v>0</v>
      </c>
      <c r="HX21" s="43">
        <f t="shared" si="208"/>
        <v>0</v>
      </c>
      <c r="HY21" s="43">
        <f t="shared" si="209"/>
        <v>0</v>
      </c>
      <c r="HZ21" s="43">
        <f t="shared" si="210"/>
        <v>0</v>
      </c>
      <c r="IA21" s="43">
        <f t="shared" si="211"/>
        <v>0</v>
      </c>
      <c r="IB21" s="48">
        <f t="shared" si="212"/>
        <v>0</v>
      </c>
      <c r="IC21" s="35">
        <f t="shared" si="213"/>
        <v>20</v>
      </c>
      <c r="ID21" s="35">
        <f t="shared" si="40"/>
        <v>1.7639999999999998</v>
      </c>
      <c r="IE21" s="35">
        <f t="shared" si="214"/>
        <v>1</v>
      </c>
      <c r="IF21" s="35">
        <f t="shared" si="215"/>
        <v>1</v>
      </c>
      <c r="IG21" s="35">
        <f>IF(ISERROR(INDEX(Results_TabularAnalysis!BQ:BQ,MATCH(A21,Results_TabularAnalysis!A:A,0))),0,INDEX(Results_TabularAnalysis!BQ:BQ,MATCH(A21,Results_TabularAnalysis!A:A,0)))</f>
        <v>0</v>
      </c>
      <c r="IH21" s="35">
        <f>IF(ISERROR(INDEX(Results_TabularAnalysis!BR:BR,MATCH(A21,Results_TabularAnalysis!A:A,0))),0,INDEX(Results_TabularAnalysis!BR:BR,MATCH(A21,Results_TabularAnalysis!A:A,0)))</f>
        <v>0</v>
      </c>
      <c r="II21" s="35">
        <f>IF(ISERROR(INDEX(Results_TabularAnalysis!BS:BS,MATCH(A21,Results_TabularAnalysis!A:A,0))),0,INDEX(Results_TabularAnalysis!BS:BS,MATCH(A21,Results_TabularAnalysis!A:A,0)))</f>
        <v>0</v>
      </c>
      <c r="IJ21" s="35">
        <f>IF(ISERROR(INDEX(Results_TabularAnalysis!BT:BT,MATCH(A21,Results_TabularAnalysis!A:A,0))),0,INDEX(Results_TabularAnalysis!BT:BT,MATCH(A21,Results_TabularAnalysis!A:A,0)))</f>
        <v>0</v>
      </c>
      <c r="IK21" s="35">
        <f>IF(ISERROR(INDEX(Results_TabularAnalysis!BU:BU,MATCH(A21,Results_TabularAnalysis!A:A,0))),0,INDEX(Results_TabularAnalysis!BU:BU,MATCH(A21,Results_TabularAnalysis!A:A,0)))</f>
        <v>0</v>
      </c>
      <c r="IL21" s="35">
        <v>20</v>
      </c>
      <c r="IM21" s="36" t="str">
        <f t="shared" si="41"/>
        <v/>
      </c>
      <c r="IN21" s="37">
        <f t="shared" si="216"/>
        <v>0</v>
      </c>
      <c r="IO21" s="37">
        <f t="shared" si="217"/>
        <v>0</v>
      </c>
      <c r="IP21" s="37">
        <f t="shared" si="218"/>
        <v>0</v>
      </c>
      <c r="IQ21" s="37">
        <f t="shared" si="219"/>
        <v>0</v>
      </c>
      <c r="IR21" s="37">
        <f t="shared" si="220"/>
        <v>0</v>
      </c>
      <c r="IS21" s="50">
        <f t="shared" si="221"/>
        <v>0</v>
      </c>
      <c r="IT21" s="38">
        <f t="shared" si="222"/>
        <v>20</v>
      </c>
      <c r="IU21" s="38">
        <f t="shared" si="42"/>
        <v>1.7639999999999998</v>
      </c>
      <c r="IV21" s="38">
        <f t="shared" si="223"/>
        <v>1</v>
      </c>
      <c r="IW21" s="38">
        <f t="shared" si="224"/>
        <v>1</v>
      </c>
      <c r="IX21" s="33">
        <f>IF(ISERROR(INDEX(Results_TabularAnalysis!BW:BW,MATCH(A21,Results_TabularAnalysis!A:A,0))),0,INDEX(Results_TabularAnalysis!BW:BW,MATCH(A21,Results_TabularAnalysis!A:A,0)))</f>
        <v>0</v>
      </c>
      <c r="IY21" s="33">
        <f>IF(ISERROR(INDEX(Results_TabularAnalysis!BX:BX,MATCH(A21,Results_TabularAnalysis!A:A,0))),0,INDEX(Results_TabularAnalysis!BX:BX,MATCH(A21,Results_TabularAnalysis!A:A,0)))</f>
        <v>0</v>
      </c>
      <c r="IZ21" s="33">
        <f>IF(ISERROR(INDEX(Results_TabularAnalysis!BY:BY,MATCH(A21,Results_TabularAnalysis!A:A,0))),0,INDEX(Results_TabularAnalysis!BY:BY,MATCH(A21,Results_TabularAnalysis!A:A,0)))</f>
        <v>0</v>
      </c>
      <c r="JA21" s="33">
        <f>IF(ISERROR(INDEX(Results_TabularAnalysis!BZ:BZ,MATCH(A21,Results_TabularAnalysis!A:A,0))),0,INDEX(Results_TabularAnalysis!BZ:BZ,MATCH(A21,Results_TabularAnalysis!A:A,0)))</f>
        <v>0</v>
      </c>
      <c r="JB21" s="33">
        <f>IF(ISERROR(INDEX(Results_TabularAnalysis!CA:CA,MATCH(A21,Results_TabularAnalysis!A:A,0))),0,INDEX(Results_TabularAnalysis!CA:CA,MATCH(A21,Results_TabularAnalysis!A:A,0)))</f>
        <v>0</v>
      </c>
      <c r="JC21" s="33">
        <v>20</v>
      </c>
      <c r="JD21" s="51" t="str">
        <f t="shared" si="43"/>
        <v/>
      </c>
      <c r="JE21" s="52">
        <f t="shared" si="225"/>
        <v>0</v>
      </c>
      <c r="JF21" s="52">
        <f t="shared" si="226"/>
        <v>0</v>
      </c>
      <c r="JG21" s="52">
        <f t="shared" si="227"/>
        <v>0</v>
      </c>
      <c r="JH21" s="52">
        <f t="shared" si="228"/>
        <v>0</v>
      </c>
      <c r="JI21" s="52">
        <f t="shared" si="229"/>
        <v>0</v>
      </c>
      <c r="JJ21" s="53">
        <f t="shared" si="230"/>
        <v>0</v>
      </c>
      <c r="JK21" s="35">
        <f t="shared" si="231"/>
        <v>20</v>
      </c>
      <c r="JL21" s="35">
        <f t="shared" si="44"/>
        <v>1.7639999999999998</v>
      </c>
      <c r="JM21" s="35">
        <f t="shared" si="232"/>
        <v>1</v>
      </c>
      <c r="JN21" s="35">
        <f t="shared" si="233"/>
        <v>1</v>
      </c>
      <c r="JO21" s="35">
        <f>IF(ISERROR(INDEX(Results_TabularAnalysis!CC:CC,MATCH(A21,Results_TabularAnalysis!A:A,0))),0,INDEX(Results_TabularAnalysis!CC:CC,MATCH(A21,Results_TabularAnalysis!A:A,0)))</f>
        <v>0</v>
      </c>
      <c r="JP21" s="35">
        <f>IF(ISERROR(INDEX(Results_TabularAnalysis!CD:CD,MATCH(A21,Results_TabularAnalysis!A:A,0))),0,INDEX(Results_TabularAnalysis!CD:CD,MATCH(A21,Results_TabularAnalysis!A:A,0)))</f>
        <v>0</v>
      </c>
      <c r="JQ21" s="35">
        <f>IF(ISERROR(INDEX(Results_TabularAnalysis!CE:CE,MATCH(A21,Results_TabularAnalysis!A:A,0))),0,INDEX(Results_TabularAnalysis!CE:CE,MATCH(A21,Results_TabularAnalysis!A:A,0)))</f>
        <v>0</v>
      </c>
      <c r="JR21" s="35">
        <f>IF(ISERROR(INDEX(Results_TabularAnalysis!CF:CF,MATCH(A21,Results_TabularAnalysis!A:A,0))),0,INDEX(Results_TabularAnalysis!CF:CF,MATCH(A21,Results_TabularAnalysis!A:A,0)))</f>
        <v>0</v>
      </c>
      <c r="JS21" s="35">
        <f>IF(ISERROR(INDEX(Results_TabularAnalysis!CG:CG,MATCH(A21,Results_TabularAnalysis!A:A,0))),0,INDEX(Results_TabularAnalysis!CG:CG,MATCH(A21,Results_TabularAnalysis!A:A,0)))</f>
        <v>0</v>
      </c>
      <c r="JT21" s="35">
        <v>20</v>
      </c>
      <c r="JU21" s="36" t="str">
        <f t="shared" si="45"/>
        <v/>
      </c>
      <c r="JV21" s="37">
        <f t="shared" si="234"/>
        <v>0</v>
      </c>
      <c r="JW21" s="37">
        <f t="shared" si="235"/>
        <v>0</v>
      </c>
      <c r="JX21" s="37">
        <f t="shared" si="236"/>
        <v>0</v>
      </c>
      <c r="JY21" s="37">
        <f t="shared" si="237"/>
        <v>0</v>
      </c>
      <c r="JZ21" s="37">
        <f t="shared" si="238"/>
        <v>0</v>
      </c>
      <c r="KA21" s="50">
        <f t="shared" si="239"/>
        <v>0</v>
      </c>
      <c r="KB21" s="38">
        <f t="shared" si="240"/>
        <v>20</v>
      </c>
      <c r="KC21" s="38">
        <f t="shared" si="46"/>
        <v>1.7639999999999998</v>
      </c>
      <c r="KD21" s="38">
        <f t="shared" si="241"/>
        <v>1</v>
      </c>
      <c r="KE21" s="38">
        <f t="shared" si="242"/>
        <v>1</v>
      </c>
      <c r="KF21" s="33">
        <f>IF(ISERROR(INDEX(Results_TabularAnalysis!CI:CI,MATCH(A21,Results_TabularAnalysis!A:A,0))),0,INDEX(Results_TabularAnalysis!CI:CI,MATCH(A21,Results_TabularAnalysis!A:A,0)))</f>
        <v>0</v>
      </c>
      <c r="KG21" s="33">
        <f>IF(ISERROR(INDEX(Results_TabularAnalysis!CJ:CJ,MATCH(A21,Results_TabularAnalysis!A:A,0))),0,INDEX(Results_TabularAnalysis!CJ:CJ,MATCH(A21,Results_TabularAnalysis!A:A,0)))</f>
        <v>0</v>
      </c>
      <c r="KH21" s="33">
        <f>IF(ISERROR(INDEX(Results_TabularAnalysis!CK:CK,MATCH(A21,Results_TabularAnalysis!A:A,0))),0,INDEX(Results_TabularAnalysis!CK:CK,MATCH(A21,Results_TabularAnalysis!A:A,0)))</f>
        <v>0</v>
      </c>
      <c r="KI21" s="33">
        <f>IF(ISERROR(INDEX(Results_TabularAnalysis!CL:CL,MATCH(A21,Results_TabularAnalysis!A:A,0))),0,INDEX(Results_TabularAnalysis!CL:CL,MATCH(A21,Results_TabularAnalysis!A:A,0)))</f>
        <v>0</v>
      </c>
      <c r="KJ21" s="33">
        <f>IF(ISERROR(INDEX(Results_TabularAnalysis!CM:CM,MATCH(A21,Results_TabularAnalysis!A:A,0))),0,INDEX(Results_TabularAnalysis!CM:CM,MATCH(A21,Results_TabularAnalysis!A:A,0)))</f>
        <v>0</v>
      </c>
      <c r="KK21" s="33">
        <v>20</v>
      </c>
      <c r="KL21" s="51" t="str">
        <f t="shared" si="47"/>
        <v/>
      </c>
      <c r="KM21" s="52">
        <f t="shared" si="243"/>
        <v>0</v>
      </c>
      <c r="KN21" s="52">
        <f t="shared" si="244"/>
        <v>0</v>
      </c>
      <c r="KO21" s="52">
        <f t="shared" si="245"/>
        <v>0</v>
      </c>
      <c r="KP21" s="52">
        <f t="shared" si="246"/>
        <v>0</v>
      </c>
      <c r="KQ21" s="52">
        <f t="shared" si="247"/>
        <v>0</v>
      </c>
      <c r="KR21" s="53">
        <f t="shared" si="248"/>
        <v>0</v>
      </c>
      <c r="KS21" s="35">
        <f t="shared" si="249"/>
        <v>20</v>
      </c>
      <c r="KT21" s="35">
        <f t="shared" si="48"/>
        <v>1.7639999999999998</v>
      </c>
      <c r="KU21" s="35">
        <f t="shared" si="250"/>
        <v>1</v>
      </c>
      <c r="KV21" s="35">
        <f t="shared" si="251"/>
        <v>1</v>
      </c>
      <c r="KW21" s="71">
        <f>IF(ISERROR(INDEX(Results_TabularAnalysis!CO:CO,MATCH(A21,Results_TabularAnalysis!A:A,0))),0,INDEX(Results_TabularAnalysis!CO:CO,MATCH(A21,Results_TabularAnalysis!A:A,0)))</f>
        <v>0</v>
      </c>
      <c r="KX21" s="71">
        <f>IF(ISERROR(INDEX(Results_TabularAnalysis!CP:CP,MATCH(A21,Results_TabularAnalysis!A:A,0))),0,INDEX(Results_TabularAnalysis!CP:CP,MATCH(A21,Results_TabularAnalysis!A:A,0)))</f>
        <v>0</v>
      </c>
      <c r="KY21" s="71">
        <f>IF(ISERROR(INDEX(Results_TabularAnalysis!CQ:CQ,MATCH(A21,Results_TabularAnalysis!A:A,0))),0,INDEX(Results_TabularAnalysis!CQ:CQ,MATCH(A21,Results_TabularAnalysis!A:A,0)))</f>
        <v>0</v>
      </c>
      <c r="KZ21" s="71">
        <f>IF(ISERROR(INDEX(Results_TabularAnalysis!CR:CR,MATCH(A21,Results_TabularAnalysis!A:A,0))),0,INDEX(Results_TabularAnalysis!CR:CR,MATCH(A21,Results_TabularAnalysis!A:A,0)))</f>
        <v>0</v>
      </c>
      <c r="LA21" s="71">
        <f>IF(ISERROR(INDEX(Results_TabularAnalysis!CS:CS,MATCH(A21,Results_TabularAnalysis!A:A,0))),0,INDEX(Results_TabularAnalysis!CS:CS,MATCH(A21,Results_TabularAnalysis!A:A,0)))</f>
        <v>0</v>
      </c>
      <c r="LB21" s="35">
        <v>20</v>
      </c>
      <c r="LC21" s="36" t="str">
        <f t="shared" si="49"/>
        <v/>
      </c>
      <c r="LD21" s="37">
        <f t="shared" si="50"/>
        <v>0</v>
      </c>
      <c r="LE21" s="37">
        <f t="shared" si="51"/>
        <v>0</v>
      </c>
      <c r="LF21" s="37">
        <f t="shared" si="52"/>
        <v>0</v>
      </c>
      <c r="LG21" s="37">
        <f t="shared" si="53"/>
        <v>0</v>
      </c>
      <c r="LH21" s="37">
        <f t="shared" si="54"/>
        <v>0</v>
      </c>
      <c r="LI21" s="50">
        <f t="shared" si="252"/>
        <v>0</v>
      </c>
      <c r="LJ21" s="38">
        <f t="shared" si="253"/>
        <v>20</v>
      </c>
      <c r="LK21" s="38">
        <f t="shared" si="55"/>
        <v>1.7639999999999998</v>
      </c>
      <c r="LL21" s="38">
        <f t="shared" si="254"/>
        <v>1</v>
      </c>
      <c r="LM21" s="38">
        <f t="shared" si="255"/>
        <v>1</v>
      </c>
      <c r="LN21" s="38">
        <f>IF(ISERROR(INDEX(Results_TabularAnalysis!CU:CU,MATCH(A21,Results_TabularAnalysis!A:A,0))),0,INDEX(Results_TabularAnalysis!CU:CU,MATCH(A21,Results_TabularAnalysis!A:A,0)))</f>
        <v>0</v>
      </c>
      <c r="LO21" s="33">
        <v>20</v>
      </c>
      <c r="LP21" s="51" t="str">
        <f t="shared" si="56"/>
        <v/>
      </c>
      <c r="LQ21" s="52">
        <f t="shared" si="57"/>
        <v>0</v>
      </c>
      <c r="LR21" s="35">
        <f t="shared" si="256"/>
        <v>20</v>
      </c>
      <c r="LS21" s="35">
        <f t="shared" si="58"/>
        <v>1.7639999999999998</v>
      </c>
      <c r="LT21" s="35">
        <f t="shared" si="257"/>
        <v>1</v>
      </c>
      <c r="LU21" s="35">
        <f t="shared" si="258"/>
        <v>1</v>
      </c>
      <c r="LV21" s="35">
        <f>IF(ISERROR(INDEX(Results_TabularAnalysis!CV:CV,MATCH(A21,Results_TabularAnalysis!A:A,0))),0,INDEX(Results_TabularAnalysis!CV:CV,MATCH(A21,Results_TabularAnalysis!A:A,0)))</f>
        <v>0</v>
      </c>
      <c r="LW21" s="35">
        <v>20</v>
      </c>
      <c r="LX21" s="36" t="str">
        <f t="shared" si="59"/>
        <v/>
      </c>
      <c r="LY21" s="37">
        <f t="shared" si="259"/>
        <v>0</v>
      </c>
      <c r="LZ21" s="38">
        <f t="shared" si="260"/>
        <v>20</v>
      </c>
      <c r="MA21" s="38">
        <f t="shared" si="60"/>
        <v>1.7639999999999998</v>
      </c>
      <c r="MB21" s="38">
        <f t="shared" si="261"/>
        <v>1</v>
      </c>
      <c r="MC21" s="38">
        <f t="shared" si="262"/>
        <v>1</v>
      </c>
      <c r="MD21" s="33">
        <f>IF(ISERROR(INDEX(Results_TabularAnalysis!CW:CW,MATCH(A21,Results_TabularAnalysis!A:A,0))),0,INDEX(Results_TabularAnalysis!CW:CW,MATCH(A21,Results_TabularAnalysis!A:A,0)))</f>
        <v>0</v>
      </c>
      <c r="ME21" s="33">
        <v>20</v>
      </c>
      <c r="MF21" s="51" t="str">
        <f t="shared" si="61"/>
        <v/>
      </c>
      <c r="MG21" s="52">
        <f t="shared" si="263"/>
        <v>0</v>
      </c>
      <c r="MH21" s="35">
        <f t="shared" si="264"/>
        <v>20</v>
      </c>
      <c r="MI21" s="35">
        <f t="shared" si="62"/>
        <v>1.7639999999999998</v>
      </c>
      <c r="MJ21" s="35">
        <f t="shared" si="265"/>
        <v>1</v>
      </c>
      <c r="MK21" s="35">
        <f t="shared" si="266"/>
        <v>1</v>
      </c>
      <c r="ML21" s="35">
        <f>IF(ISERROR(INDEX(Results_TabularAnalysis!CX:CX,MATCH(A21,Results_TabularAnalysis!A:A,0))),0,INDEX(Results_TabularAnalysis!CX:CX,MATCH(A21,Results_TabularAnalysis!A:A,0)))</f>
        <v>0</v>
      </c>
      <c r="MM21" s="35">
        <v>20</v>
      </c>
      <c r="MN21" s="36" t="str">
        <f t="shared" si="63"/>
        <v/>
      </c>
      <c r="MO21" s="37">
        <f t="shared" si="267"/>
        <v>0</v>
      </c>
      <c r="MP21" s="38">
        <f t="shared" si="268"/>
        <v>20</v>
      </c>
      <c r="MQ21" s="38">
        <f t="shared" si="64"/>
        <v>1.7639999999999998</v>
      </c>
      <c r="MR21" s="38">
        <f t="shared" si="269"/>
        <v>1</v>
      </c>
      <c r="MS21" s="38">
        <f t="shared" si="270"/>
        <v>1</v>
      </c>
      <c r="MT21" s="33">
        <f>IF(ISERROR(INDEX(Results_TabularAnalysis!CY:CY,MATCH(A21,Results_TabularAnalysis!A:A,0))),0,INDEX(Results_TabularAnalysis!CY:CY,MATCH(A21,Results_TabularAnalysis!A:A,0)))</f>
        <v>0</v>
      </c>
      <c r="MU21" s="33">
        <v>20</v>
      </c>
      <c r="MV21" s="51" t="str">
        <f t="shared" si="65"/>
        <v/>
      </c>
      <c r="MW21" s="52">
        <f t="shared" si="271"/>
        <v>0</v>
      </c>
      <c r="MX21" s="35">
        <f t="shared" si="272"/>
        <v>20</v>
      </c>
      <c r="MY21" s="35">
        <f t="shared" si="66"/>
        <v>1.7639999999999998</v>
      </c>
      <c r="MZ21" s="35">
        <f t="shared" si="273"/>
        <v>1</v>
      </c>
      <c r="NA21" s="35">
        <f t="shared" si="274"/>
        <v>1</v>
      </c>
      <c r="NB21" s="35">
        <f>IF(ISERROR(INDEX(Results_TabularAnalysis!CZ:CZ,MATCH(A21,Results_TabularAnalysis!A:A,0))),0,INDEX(Results_TabularAnalysis!CZ:CZ,MATCH(A21,Results_TabularAnalysis!A:A,0)))</f>
        <v>0</v>
      </c>
      <c r="NC21" s="35">
        <v>20</v>
      </c>
      <c r="ND21" s="36" t="str">
        <f t="shared" si="67"/>
        <v/>
      </c>
      <c r="NE21" s="37">
        <f t="shared" si="275"/>
        <v>0</v>
      </c>
      <c r="NF21" s="38">
        <f t="shared" si="276"/>
        <v>20</v>
      </c>
      <c r="NG21" s="38">
        <f t="shared" si="68"/>
        <v>1.7639999999999998</v>
      </c>
      <c r="NH21" s="38">
        <f t="shared" si="277"/>
        <v>1</v>
      </c>
      <c r="NI21" s="38">
        <f t="shared" si="278"/>
        <v>1</v>
      </c>
      <c r="NJ21" s="54">
        <f>IF(ISERROR(INDEX(Results_TabularAnalysis!DD:DD,MATCH(A21,Results_TabularAnalysis!A:A,0))),0,INDEX(Results_TabularAnalysis!DD:DD,MATCH(A21,Results_TabularAnalysis!A:A,0)))</f>
        <v>0</v>
      </c>
      <c r="NK21" s="54">
        <f>IF(ISERROR(INDEX(Results_TabularAnalysis!DE:DE,MATCH(A21,Results_TabularAnalysis!A:A,0))),0,INDEX(Results_TabularAnalysis!DE:DE,MATCH(A21,Results_TabularAnalysis!A:A,0)))</f>
        <v>0</v>
      </c>
      <c r="NL21" s="54">
        <f>IF(ISERROR(INDEX(Results_TabularAnalysis!DF:DF,MATCH(A21,Results_TabularAnalysis!A:A,0))),0,INDEX(Results_TabularAnalysis!DF:DF,MATCH(A21,Results_TabularAnalysis!A:A,0)))</f>
        <v>0</v>
      </c>
      <c r="NM21" s="54">
        <f>IF(ISERROR(INDEX(Results_TabularAnalysis!DG:DG,MATCH(A21,Results_TabularAnalysis!A:A,0))),0,INDEX(Results_TabularAnalysis!DG:DG,MATCH(A21,Results_TabularAnalysis!A:A,0)))</f>
        <v>0</v>
      </c>
      <c r="NN21" s="54">
        <f>IF(ISERROR(INDEX(Results_TabularAnalysis!DH:DH,MATCH(A21,Results_TabularAnalysis!A:A,0))),0,INDEX(Results_TabularAnalysis!DH:DH,MATCH(A21,Results_TabularAnalysis!A:A,0)))</f>
        <v>0</v>
      </c>
      <c r="NO21" s="33">
        <v>20</v>
      </c>
      <c r="NP21" s="32" t="str">
        <f t="shared" si="69"/>
        <v/>
      </c>
      <c r="NQ21" s="43">
        <f t="shared" si="279"/>
        <v>0</v>
      </c>
      <c r="NR21" s="43">
        <f t="shared" si="280"/>
        <v>0</v>
      </c>
      <c r="NS21" s="43">
        <f t="shared" si="281"/>
        <v>0</v>
      </c>
      <c r="NT21" s="43">
        <f t="shared" si="282"/>
        <v>0</v>
      </c>
      <c r="NU21" s="43">
        <f t="shared" si="283"/>
        <v>0</v>
      </c>
      <c r="NV21" s="55">
        <f t="shared" si="284"/>
        <v>0</v>
      </c>
      <c r="NW21" s="35">
        <f t="shared" si="285"/>
        <v>20</v>
      </c>
      <c r="NX21" s="35">
        <f t="shared" si="70"/>
        <v>1.7639999999999998</v>
      </c>
      <c r="NY21" s="35">
        <f t="shared" si="286"/>
        <v>1</v>
      </c>
      <c r="NZ21" s="35">
        <f t="shared" si="287"/>
        <v>1</v>
      </c>
      <c r="OA21" s="35">
        <f>IF(ISERROR(INDEX(Results_TabularAnalysis!DI:DI,MATCH(A21,Results_TabularAnalysis!A:A,0))),0,INDEX(Results_TabularAnalysis!DI:DI,MATCH(A21,Results_TabularAnalysis!A:A,0)))</f>
        <v>0</v>
      </c>
      <c r="OB21" s="35">
        <v>20</v>
      </c>
      <c r="OC21" s="36" t="str">
        <f t="shared" si="71"/>
        <v/>
      </c>
      <c r="OD21" s="56">
        <f t="shared" si="288"/>
        <v>0</v>
      </c>
      <c r="OE21" s="38">
        <f t="shared" si="289"/>
        <v>20</v>
      </c>
      <c r="OF21" s="38">
        <f t="shared" si="72"/>
        <v>1.7639999999999998</v>
      </c>
      <c r="OG21" s="38">
        <f t="shared" si="290"/>
        <v>1</v>
      </c>
      <c r="OH21" s="38">
        <f t="shared" si="291"/>
        <v>1</v>
      </c>
      <c r="OI21" s="33">
        <f>IF(ISERROR(INDEX(Results_TabularAnalysis!DL:DL,MATCH(A21,Results_TabularAnalysis!A:A,0))),0,INDEX(Results_TabularAnalysis!DL:DL,MATCH(A21,Results_TabularAnalysis!A:A,0)))</f>
        <v>0</v>
      </c>
      <c r="OJ21" s="33">
        <f>IF(ISERROR(INDEX(Results_TabularAnalysis!DM:DM,MATCH(A21,Results_TabularAnalysis!A:A,0))),0,INDEX(Results_TabularAnalysis!DM:DM,MATCH(A21,Results_TabularAnalysis!A:A,0)))</f>
        <v>0</v>
      </c>
      <c r="OK21" s="33">
        <f>IF(ISERROR(INDEX(Results_TabularAnalysis!DN:DN,MATCH(A21,Results_TabularAnalysis!A:A,0))),0,INDEX(Results_TabularAnalysis!DN:DN,MATCH(A21,Results_TabularAnalysis!A:A,0)))</f>
        <v>0</v>
      </c>
      <c r="OL21" s="33">
        <v>20</v>
      </c>
      <c r="OM21" s="32" t="str">
        <f t="shared" si="73"/>
        <v/>
      </c>
      <c r="ON21" s="43">
        <f t="shared" si="292"/>
        <v>0</v>
      </c>
      <c r="OO21" s="43">
        <f t="shared" si="293"/>
        <v>0</v>
      </c>
      <c r="OP21" s="43">
        <f t="shared" si="294"/>
        <v>0</v>
      </c>
      <c r="OQ21" s="48">
        <f t="shared" si="295"/>
        <v>0</v>
      </c>
      <c r="OR21" s="35">
        <f t="shared" si="296"/>
        <v>20</v>
      </c>
      <c r="OS21" s="35">
        <f t="shared" si="74"/>
        <v>1.7639999999999998</v>
      </c>
      <c r="OT21" s="35">
        <f t="shared" si="297"/>
        <v>1</v>
      </c>
      <c r="OU21" s="35">
        <f t="shared" si="298"/>
        <v>1</v>
      </c>
      <c r="OV21" s="35">
        <f>IF(ISERROR(INDEX(Results_TabularAnalysis!DP:DP,MATCH(A21,Results_TabularAnalysis!A:A,0))),0,INDEX(Results_TabularAnalysis!DP:DP,MATCH(A21,Results_TabularAnalysis!A:A,0)))</f>
        <v>0</v>
      </c>
      <c r="OW21" s="35">
        <f>IF(ISERROR(INDEX(Results_TabularAnalysis!DQ:DQ,MATCH(A21,Results_TabularAnalysis!A:A,0))),0,INDEX(Results_TabularAnalysis!DQ:DQ,MATCH(A21,Results_TabularAnalysis!A:A,0)))</f>
        <v>0</v>
      </c>
      <c r="OX21" s="35">
        <f>IF(ISERROR(INDEX(Results_TabularAnalysis!DR:DR,MATCH(A21,Results_TabularAnalysis!A:A,0))),0,INDEX(Results_TabularAnalysis!DR:DR,MATCH(A21,Results_TabularAnalysis!A:A,0)))</f>
        <v>0</v>
      </c>
      <c r="OY21" s="35">
        <v>20</v>
      </c>
      <c r="OZ21" s="36" t="str">
        <f t="shared" si="75"/>
        <v/>
      </c>
      <c r="PA21" s="37">
        <f t="shared" si="299"/>
        <v>0</v>
      </c>
      <c r="PB21" s="37">
        <f t="shared" si="300"/>
        <v>0</v>
      </c>
      <c r="PC21" s="37">
        <f t="shared" si="301"/>
        <v>0</v>
      </c>
      <c r="PD21" s="49">
        <f t="shared" si="302"/>
        <v>0</v>
      </c>
      <c r="PE21" s="38">
        <f t="shared" si="303"/>
        <v>20</v>
      </c>
      <c r="PF21" s="38">
        <f t="shared" si="76"/>
        <v>1.7639999999999998</v>
      </c>
      <c r="PG21" s="38">
        <f t="shared" si="304"/>
        <v>1</v>
      </c>
      <c r="PH21" s="38">
        <f t="shared" si="305"/>
        <v>1</v>
      </c>
      <c r="PI21" s="57">
        <f>IF(ISERROR(INDEX(Results_TabularAnalysis!EB:EB,MATCH(A21,Results_TabularAnalysis!A:A,0))),0,INDEX(Results_TabularAnalysis!EB:EB,MATCH(A21,Results_TabularAnalysis!A:A,0)))</f>
        <v>0</v>
      </c>
      <c r="PJ21" s="33">
        <f>IF(ISERROR(INDEX(Results_TabularAnalysis!DT:DT,MATCH(A21,Results_TabularAnalysis!A:A,0))),0,INDEX(Results_TabularAnalysis!DT:DT,MATCH(A21,Results_TabularAnalysis!A:A,0)))</f>
        <v>0</v>
      </c>
      <c r="PK21" s="33">
        <f>IF(ISERROR(INDEX(Results_TabularAnalysis!DU:DU,MATCH(A21,Results_TabularAnalysis!A:A,0))),0,INDEX(Results_TabularAnalysis!DU:DU,MATCH(A21,Results_TabularAnalysis!A:A,0)))</f>
        <v>0</v>
      </c>
      <c r="PL21" s="33">
        <f>IF(ISERROR(INDEX(Results_TabularAnalysis!DV:DV,MATCH(A21,Results_TabularAnalysis!A:A,0))),0,INDEX(Results_TabularAnalysis!DV:DV,MATCH(A21,Results_TabularAnalysis!A:A,0)))</f>
        <v>0</v>
      </c>
      <c r="PM21" s="33">
        <f>IF(ISERROR(INDEX(Results_TabularAnalysis!DW:DW,MATCH(A21,Results_TabularAnalysis!A:A,0))),0,INDEX(Results_TabularAnalysis!DW:DW,MATCH(A21,Results_TabularAnalysis!A:A,0)))</f>
        <v>0</v>
      </c>
      <c r="PN21" s="33">
        <f>IF(ISERROR(INDEX(Results_TabularAnalysis!DX:DX,MATCH(A21,Results_TabularAnalysis!A:A,0))),0,INDEX(Results_TabularAnalysis!DX:DX,MATCH(A21,Results_TabularAnalysis!A:A,0)))</f>
        <v>0</v>
      </c>
      <c r="PO21" s="33">
        <f>IF(ISERROR(INDEX(Results_TabularAnalysis!DY:DY,MATCH(A21,Results_TabularAnalysis!A:A,0))),0,INDEX(Results_TabularAnalysis!DY:DY,MATCH(A21,Results_TabularAnalysis!A:A,0)))</f>
        <v>0</v>
      </c>
      <c r="PP21" s="33">
        <f>IF(ISERROR(INDEX(Results_TabularAnalysis!DZ:DZ,MATCH(A21,Results_TabularAnalysis!A:A,0))),0,INDEX(Results_TabularAnalysis!DZ:DZ,MATCH(A21,Results_TabularAnalysis!A:A,0)))</f>
        <v>0</v>
      </c>
      <c r="PQ21" s="33">
        <f>IF(ISERROR(INDEX(Results_TabularAnalysis!EA:EA,MATCH(A21,Results_TabularAnalysis!A:A,0))),0,INDEX(Results_TabularAnalysis!EA:EA,MATCH(A21,Results_TabularAnalysis!A:A,0)))</f>
        <v>0</v>
      </c>
      <c r="PR21" s="38">
        <v>20</v>
      </c>
      <c r="PS21" s="32" t="str">
        <f t="shared" si="77"/>
        <v/>
      </c>
      <c r="PT21" s="58">
        <f t="shared" si="306"/>
        <v>0</v>
      </c>
      <c r="PU21" s="43">
        <f t="shared" si="307"/>
        <v>0</v>
      </c>
      <c r="PV21" s="43">
        <f t="shared" si="308"/>
        <v>0</v>
      </c>
      <c r="PW21" s="43">
        <f t="shared" si="309"/>
        <v>0</v>
      </c>
      <c r="PX21" s="43">
        <f t="shared" si="310"/>
        <v>0</v>
      </c>
      <c r="PY21" s="43">
        <f t="shared" si="311"/>
        <v>0</v>
      </c>
      <c r="PZ21" s="43">
        <f t="shared" si="312"/>
        <v>0</v>
      </c>
      <c r="QA21" s="43">
        <f t="shared" si="313"/>
        <v>0</v>
      </c>
      <c r="QB21" s="43">
        <f t="shared" si="314"/>
        <v>0</v>
      </c>
      <c r="QC21" s="35">
        <f t="shared" si="315"/>
        <v>20</v>
      </c>
      <c r="QD21" s="35">
        <f t="shared" si="78"/>
        <v>1.7639999999999998</v>
      </c>
      <c r="QE21" s="35">
        <f t="shared" si="316"/>
        <v>1</v>
      </c>
      <c r="QF21" s="35">
        <f t="shared" si="317"/>
        <v>1</v>
      </c>
      <c r="QG21" s="35">
        <f>IF(ISERROR(INDEX(Results_TabularAnalysis!EG:EG,MATCH(A21,Results_TabularAnalysis!A:A,0))),0,INDEX(Results_TabularAnalysis!EG:EG,MATCH(A21,Results_TabularAnalysis!A:A,0)))</f>
        <v>0</v>
      </c>
      <c r="QH21" s="35">
        <f>IF(ISERROR(INDEX(Results_TabularAnalysis!EE:EE,MATCH(A21,Results_TabularAnalysis!A:A,0))),0,INDEX(Results_TabularAnalysis!EE:EE,MATCH(A21,Results_TabularAnalysis!A:A,0)))</f>
        <v>0</v>
      </c>
      <c r="QI21" s="35">
        <f>IF(ISERROR(INDEX(Results_TabularAnalysis!EH:EH,MATCH(A21,Results_TabularAnalysis!A:A,0))),0,INDEX(Results_TabularAnalysis!EH:EH,MATCH(A21,Results_TabularAnalysis!A:A,0)))</f>
        <v>0</v>
      </c>
      <c r="QJ21" s="35">
        <f>IF(ISERROR(INDEX(Results_TabularAnalysis!EF:EF,MATCH(A21,Results_TabularAnalysis!A:A,0))),0,INDEX(Results_TabularAnalysis!EF:EF,MATCH(A21,Results_TabularAnalysis!A:A,0)))</f>
        <v>0</v>
      </c>
      <c r="QK21" s="35">
        <f>IF(ISERROR(INDEX(Results_TabularAnalysis!ED:ED,MATCH(A21,Results_TabularAnalysis!A:A,0))),0,INDEX(Results_TabularAnalysis!ED:ED,MATCH(A21,Results_TabularAnalysis!A:A,0)))</f>
        <v>0</v>
      </c>
      <c r="QL21" s="35">
        <v>20</v>
      </c>
      <c r="QM21" s="36" t="str">
        <f t="shared" si="79"/>
        <v/>
      </c>
      <c r="QN21" s="37">
        <f t="shared" si="318"/>
        <v>0</v>
      </c>
      <c r="QO21" s="37">
        <f t="shared" si="319"/>
        <v>0</v>
      </c>
      <c r="QP21" s="37">
        <f t="shared" si="320"/>
        <v>0</v>
      </c>
      <c r="QQ21" s="37">
        <f t="shared" si="321"/>
        <v>0</v>
      </c>
      <c r="QR21" s="37">
        <f t="shared" si="322"/>
        <v>0</v>
      </c>
      <c r="QS21" s="49">
        <f t="shared" si="323"/>
        <v>0</v>
      </c>
      <c r="QT21" s="38">
        <f t="shared" si="324"/>
        <v>20</v>
      </c>
      <c r="QU21" s="38">
        <f t="shared" si="80"/>
        <v>1.7639999999999998</v>
      </c>
      <c r="QV21" s="38">
        <f t="shared" si="325"/>
        <v>1</v>
      </c>
      <c r="QW21" s="38">
        <f t="shared" si="326"/>
        <v>1</v>
      </c>
      <c r="QX21" s="33">
        <f>IF(ISERROR(INDEX(Results_TabularAnalysis!FV:FV,MATCH(A21,Results_TabularAnalysis!A:A,0))),0,INDEX(Results_TabularAnalysis!FV:FV,MATCH(A21,Results_TabularAnalysis!A:A,0)))</f>
        <v>0</v>
      </c>
      <c r="QY21" s="33">
        <f>IF(ISERROR(INDEX(Results_TabularAnalysis!FZ:FZ,MATCH(A21,Results_TabularAnalysis!A:A,0))),0,INDEX(Results_TabularAnalysis!FZ:FZ,MATCH(A21,Results_TabularAnalysis!A:A,0)))</f>
        <v>0</v>
      </c>
      <c r="QZ21" s="33">
        <f>IF(ISERROR(INDEX(Results_TabularAnalysis!FY:FY,MATCH(A21,Results_TabularAnalysis!A:A,0))),0,INDEX(Results_TabularAnalysis!FY:FY,MATCH(A21,Results_TabularAnalysis!A:A,0)))</f>
        <v>0</v>
      </c>
      <c r="RA21" s="33">
        <f>IF(ISERROR(INDEX(Results_TabularAnalysis!FX:FX,MATCH(A21,Results_TabularAnalysis!A:A,0))),0,INDEX(Results_TabularAnalysis!FX:FX,MATCH(A21,Results_TabularAnalysis!A:A,0)))</f>
        <v>0</v>
      </c>
      <c r="RB21" s="33">
        <f>IF(ISERROR(INDEX(Results_TabularAnalysis!FW:FW,MATCH(A21,Results_TabularAnalysis!A:A,0))),0,INDEX(Results_TabularAnalysis!FW:FW,MATCH(A21,Results_TabularAnalysis!A:A,0)))</f>
        <v>0</v>
      </c>
      <c r="RC21" s="33">
        <v>20</v>
      </c>
      <c r="RD21" s="32" t="str">
        <f t="shared" si="81"/>
        <v/>
      </c>
      <c r="RE21" s="43">
        <f t="shared" si="82"/>
        <v>0</v>
      </c>
      <c r="RF21" s="43">
        <f t="shared" si="83"/>
        <v>0</v>
      </c>
      <c r="RG21" s="43">
        <f t="shared" si="84"/>
        <v>0</v>
      </c>
      <c r="RH21" s="43">
        <f t="shared" si="85"/>
        <v>0</v>
      </c>
      <c r="RI21" s="43">
        <f t="shared" si="86"/>
        <v>0</v>
      </c>
      <c r="RJ21" s="48">
        <f t="shared" si="87"/>
        <v>0</v>
      </c>
      <c r="RK21" s="35">
        <f t="shared" si="327"/>
        <v>20</v>
      </c>
      <c r="RL21" s="35">
        <f t="shared" si="88"/>
        <v>1.7639999999999998</v>
      </c>
      <c r="RM21" s="35">
        <f t="shared" si="328"/>
        <v>1</v>
      </c>
      <c r="RN21" s="35">
        <f t="shared" si="329"/>
        <v>1</v>
      </c>
      <c r="RO21" s="35">
        <f>IF(ISERROR(INDEX(Results_TabularAnalysis!HG:HG,MATCH(A21,Results_TabularAnalysis!A:A,0))),0,INDEX(Results_TabularAnalysis!HG:HG,MATCH(A21,Results_TabularAnalysis!A:A,0)))</f>
        <v>0</v>
      </c>
      <c r="RP21" s="35">
        <v>20</v>
      </c>
      <c r="RQ21" s="36" t="str">
        <f t="shared" si="89"/>
        <v/>
      </c>
      <c r="RR21" s="37">
        <f t="shared" si="330"/>
        <v>0</v>
      </c>
      <c r="RS21" s="38">
        <f t="shared" si="331"/>
        <v>20</v>
      </c>
      <c r="RT21" s="38">
        <f t="shared" si="90"/>
        <v>1.7639999999999998</v>
      </c>
      <c r="RU21" s="38">
        <f t="shared" si="332"/>
        <v>1</v>
      </c>
      <c r="RV21" s="38">
        <f t="shared" si="333"/>
        <v>1</v>
      </c>
      <c r="RW21" s="68">
        <f t="shared" si="334"/>
        <v>0</v>
      </c>
      <c r="RX21" s="33">
        <f>IF(ISERROR(INDEX(Results_TabularAnalysis!HH:HH,MATCH(A21,Results_TabularAnalysis!A:A,0))),0,INDEX(Results_TabularAnalysis!HH:HH,MATCH(A21,Results_TabularAnalysis!A:A,0)))</f>
        <v>0</v>
      </c>
      <c r="RY21" s="33">
        <f>IF(ISERROR(INDEX(Results_TabularAnalysis!HI:HI,MATCH(A21,Results_TabularAnalysis!A:A,0))),0,INDEX(Results_TabularAnalysis!HI:HI,MATCH(A21,Results_TabularAnalysis!A:A,0)))</f>
        <v>0</v>
      </c>
      <c r="RZ21" s="33">
        <f>IF(ISERROR(INDEX(Results_TabularAnalysis!HJ:HJ,MATCH(A21,Results_TabularAnalysis!A:A,0))),0,INDEX(Results_TabularAnalysis!HJ:HJ,MATCH(A21,Results_TabularAnalysis!A:A,0)))</f>
        <v>0</v>
      </c>
      <c r="SA21" s="33">
        <f>IF(ISERROR(INDEX(Results_TabularAnalysis!HK:HK,MATCH(A21,Results_TabularAnalysis!A:A,0))),0,INDEX(Results_TabularAnalysis!HK:HK,MATCH(A21,Results_TabularAnalysis!A:A,0)))</f>
        <v>0</v>
      </c>
      <c r="SB21" s="33">
        <f>IF(ISERROR(INDEX(Results_TabularAnalysis!HL:HL,MATCH(A21,Results_TabularAnalysis!A:A,0))),0,INDEX(Results_TabularAnalysis!HL:HL,MATCH(A21,Results_TabularAnalysis!A:A,0)))</f>
        <v>0</v>
      </c>
      <c r="SC21" s="33">
        <f>IF(ISERROR(INDEX(Results_TabularAnalysis!HM:HM,MATCH(A21,Results_TabularAnalysis!A:A,0))),0,INDEX(Results_TabularAnalysis!HM:HM,MATCH(A21,Results_TabularAnalysis!A:A,0)))</f>
        <v>0</v>
      </c>
      <c r="SD21" s="33">
        <f>IF(ISERROR(INDEX(Results_TabularAnalysis!HN:HN,MATCH(A21,Results_TabularAnalysis!A:A,0))),0,INDEX(Results_TabularAnalysis!HN:HN,MATCH(A21,Results_TabularAnalysis!A:A,0)))</f>
        <v>0</v>
      </c>
      <c r="SE21" s="33">
        <v>20</v>
      </c>
      <c r="SF21" s="32" t="str">
        <f t="shared" si="91"/>
        <v/>
      </c>
      <c r="SG21" s="43">
        <f t="shared" si="335"/>
        <v>0</v>
      </c>
      <c r="SH21" s="43">
        <f t="shared" si="336"/>
        <v>0</v>
      </c>
      <c r="SI21" s="43">
        <f t="shared" si="337"/>
        <v>0</v>
      </c>
      <c r="SJ21" s="43">
        <f t="shared" si="338"/>
        <v>0</v>
      </c>
      <c r="SK21" s="43">
        <f t="shared" si="339"/>
        <v>0</v>
      </c>
      <c r="SL21" s="43">
        <f t="shared" si="340"/>
        <v>0</v>
      </c>
      <c r="SM21" s="43">
        <f t="shared" si="341"/>
        <v>0</v>
      </c>
      <c r="SN21" s="48">
        <f t="shared" si="342"/>
        <v>0</v>
      </c>
      <c r="SO21" s="62">
        <f t="shared" si="343"/>
        <v>20</v>
      </c>
      <c r="SP21" s="62">
        <f t="shared" si="92"/>
        <v>1.7639999999999998</v>
      </c>
      <c r="SQ21" s="62">
        <f t="shared" si="344"/>
        <v>1</v>
      </c>
      <c r="SR21" s="62">
        <f t="shared" si="345"/>
        <v>1</v>
      </c>
      <c r="SS21" s="62">
        <f>IF(ISERROR(INDEX(Results_TabularAnalysis!HP:HP,MATCH(A21,Results_TabularAnalysis!A:A,0))),0,INDEX(Results_TabularAnalysis!HP:HP,MATCH(A21,Results_TabularAnalysis!A:A,0)))</f>
        <v>0</v>
      </c>
      <c r="ST21" s="62">
        <f>IF(ISERROR(INDEX(Results_TabularAnalysis!HQ:HQ,MATCH(A21,Results_TabularAnalysis!A:A,0))),0,INDEX(Results_TabularAnalysis!HQ:HQ,MATCH(A21,Results_TabularAnalysis!A:A,0)))</f>
        <v>0</v>
      </c>
      <c r="SU21" s="62">
        <f>IF(ISERROR(INDEX(Results_TabularAnalysis!HR:HR,MATCH(A21,Results_TabularAnalysis!A:A,0))),0,INDEX(Results_TabularAnalysis!HR:HR,MATCH(A21,Results_TabularAnalysis!A:A,0)))</f>
        <v>0</v>
      </c>
      <c r="SV21" s="62">
        <f>IF(ISERROR(INDEX(Results_TabularAnalysis!HS:HS,MATCH(A21,Results_TabularAnalysis!A:A,0))),0,INDEX(Results_TabularAnalysis!HS:HS,MATCH(A21,Results_TabularAnalysis!A:A,0)))</f>
        <v>0</v>
      </c>
      <c r="SW21" s="62">
        <f>IF(ISERROR(INDEX(Results_TabularAnalysis!HT:HT,MATCH(A21,Results_TabularAnalysis!A:A,0))),0,INDEX(Results_TabularAnalysis!HT:HT,MATCH(A21,Results_TabularAnalysis!A:A,0)))</f>
        <v>0</v>
      </c>
      <c r="SX21" s="62">
        <f>IF(ISERROR(INDEX(Results_TabularAnalysis!HU:HU,MATCH(A21,Results_TabularAnalysis!A:A,0))),0,INDEX(Results_TabularAnalysis!HU:HU,MATCH(A21,Results_TabularAnalysis!A:A,0)))</f>
        <v>0</v>
      </c>
      <c r="SY21" s="62">
        <f>IF(ISERROR(INDEX(Results_TabularAnalysis!HV:HV,MATCH(A21,Results_TabularAnalysis!A:A,0))),0,INDEX(Results_TabularAnalysis!HV:HV,MATCH(A21,Results_TabularAnalysis!A:A,0)))</f>
        <v>0</v>
      </c>
      <c r="SZ21" s="62">
        <f>IF(ISERROR(INDEX(Results_TabularAnalysis!HW:HW,MATCH(A21,Results_TabularAnalysis!A:A,0))),0,INDEX(Results_TabularAnalysis!HW:HW,MATCH(A21,Results_TabularAnalysis!A:A,0)))</f>
        <v>0</v>
      </c>
      <c r="TA21" s="62">
        <v>20</v>
      </c>
      <c r="TB21" s="63" t="str">
        <f t="shared" si="93"/>
        <v/>
      </c>
      <c r="TC21" s="64">
        <f t="shared" si="346"/>
        <v>0</v>
      </c>
      <c r="TD21" s="64">
        <f t="shared" si="347"/>
        <v>0</v>
      </c>
      <c r="TE21" s="64">
        <f t="shared" si="348"/>
        <v>0</v>
      </c>
      <c r="TF21" s="64">
        <f t="shared" si="349"/>
        <v>0</v>
      </c>
      <c r="TG21" s="64">
        <f t="shared" si="350"/>
        <v>0</v>
      </c>
      <c r="TH21" s="64">
        <f t="shared" si="351"/>
        <v>0</v>
      </c>
      <c r="TI21" s="64">
        <f t="shared" si="352"/>
        <v>0</v>
      </c>
      <c r="TJ21" s="64">
        <f t="shared" si="353"/>
        <v>0</v>
      </c>
      <c r="TK21" s="49">
        <f t="shared" si="354"/>
        <v>0</v>
      </c>
    </row>
    <row r="22" spans="1:531" s="32" customFormat="1" ht="11.25" x14ac:dyDescent="0.2">
      <c r="A22" s="32" t="str">
        <f>IF(Selection_Tool!E22="X",Selection_Tool!A22,"")</f>
        <v/>
      </c>
      <c r="B22" s="33">
        <v>0.76899999999999979</v>
      </c>
      <c r="C22" s="35">
        <f t="shared" si="94"/>
        <v>21</v>
      </c>
      <c r="D22" s="35">
        <f t="shared" si="95"/>
        <v>1.7689999999999997</v>
      </c>
      <c r="E22" s="35">
        <f t="shared" si="96"/>
        <v>1</v>
      </c>
      <c r="F22" s="35">
        <f t="shared" si="97"/>
        <v>1</v>
      </c>
      <c r="G22" s="35">
        <f>IF(ISERROR(INDEX(Results_TabularAnalysis!E:E,MATCH(A22,Results_TabularAnalysis!A:A,0))),0,INDEX(Results_TabularAnalysis!E:E,MATCH(A22,Results_TabularAnalysis!A:A,0)))</f>
        <v>0</v>
      </c>
      <c r="H22" s="35">
        <f>IF(ISERROR(INDEX(Results_TabularAnalysis!F:F,MATCH(A22,Results_TabularAnalysis!A:A,0))),0,INDEX(Results_TabularAnalysis!F:F,MATCH(A22,Results_TabularAnalysis!A:A,0)))</f>
        <v>0</v>
      </c>
      <c r="I22" s="35">
        <v>21</v>
      </c>
      <c r="J22" s="36" t="str">
        <f t="shared" si="0"/>
        <v/>
      </c>
      <c r="K22" s="37">
        <f t="shared" si="98"/>
        <v>0</v>
      </c>
      <c r="L22" s="37">
        <f t="shared" si="99"/>
        <v>0</v>
      </c>
      <c r="M22" s="35">
        <f t="shared" si="100"/>
        <v>0</v>
      </c>
      <c r="N22" s="38">
        <f t="shared" si="101"/>
        <v>21</v>
      </c>
      <c r="O22" s="38">
        <f t="shared" si="1"/>
        <v>1.7689999999999997</v>
      </c>
      <c r="P22" s="38">
        <f t="shared" si="102"/>
        <v>1</v>
      </c>
      <c r="Q22" s="38">
        <f t="shared" si="103"/>
        <v>1</v>
      </c>
      <c r="R22" s="33">
        <f>IF(ISERROR(INDEX(Results_TabularAnalysis!H:H,MATCH(A22,Results_TabularAnalysis!A:A,0))),0,INDEX(Results_TabularAnalysis!H:H,MATCH(A22,Results_TabularAnalysis!A:A,0)))</f>
        <v>0</v>
      </c>
      <c r="S22" s="33">
        <v>21</v>
      </c>
      <c r="T22" s="41" t="str">
        <f t="shared" si="2"/>
        <v/>
      </c>
      <c r="U22" s="34">
        <f t="shared" si="3"/>
        <v>0</v>
      </c>
      <c r="V22" s="35">
        <f t="shared" si="104"/>
        <v>21</v>
      </c>
      <c r="W22" s="35">
        <f t="shared" si="4"/>
        <v>1.7689999999999997</v>
      </c>
      <c r="X22" s="35">
        <f t="shared" si="105"/>
        <v>1</v>
      </c>
      <c r="Y22" s="35">
        <f t="shared" si="106"/>
        <v>1</v>
      </c>
      <c r="Z22" s="35">
        <f>IF(ISERROR(INDEX(Results_TabularAnalysis!I:I,MATCH(A22,Results_TabularAnalysis!A:A,0))),0,INDEX(Results_TabularAnalysis!I:I,MATCH(A22,Results_TabularAnalysis!A:A,0)))</f>
        <v>0</v>
      </c>
      <c r="AA22" s="35">
        <v>21</v>
      </c>
      <c r="AB22" s="36" t="str">
        <f t="shared" si="5"/>
        <v/>
      </c>
      <c r="AC22" s="42">
        <f t="shared" si="107"/>
        <v>0</v>
      </c>
      <c r="AD22" s="33">
        <f t="shared" si="108"/>
        <v>21</v>
      </c>
      <c r="AE22" s="38">
        <f t="shared" si="6"/>
        <v>1.7689999999999997</v>
      </c>
      <c r="AF22" s="33">
        <f t="shared" si="109"/>
        <v>1</v>
      </c>
      <c r="AG22" s="33">
        <f t="shared" si="110"/>
        <v>1</v>
      </c>
      <c r="AH22" s="33">
        <f>IF(ISERROR(INDEX(Results_TabularAnalysis!J:J,MATCH(A22,Results_TabularAnalysis!A:A,0))),0,INDEX(Results_TabularAnalysis!J:J,MATCH(A22,Results_TabularAnalysis!A:A,0)))</f>
        <v>0</v>
      </c>
      <c r="AI22" s="33">
        <v>21</v>
      </c>
      <c r="AJ22" s="32" t="str">
        <f t="shared" si="7"/>
        <v/>
      </c>
      <c r="AK22" s="34">
        <f t="shared" si="111"/>
        <v>0</v>
      </c>
      <c r="AL22" s="35">
        <f t="shared" si="112"/>
        <v>21</v>
      </c>
      <c r="AM22" s="35">
        <f t="shared" si="8"/>
        <v>1.7689999999999997</v>
      </c>
      <c r="AN22" s="35">
        <f t="shared" si="113"/>
        <v>1</v>
      </c>
      <c r="AO22" s="35">
        <f t="shared" si="114"/>
        <v>1</v>
      </c>
      <c r="AP22" s="35">
        <f>IF(ISERROR(INDEX(Results_TabularAnalysis!K:K,MATCH(A22,Results_TabularAnalysis!A:A,0))),0,INDEX(Results_TabularAnalysis!K:K,MATCH(A22,Results_TabularAnalysis!A:A,0)))</f>
        <v>0</v>
      </c>
      <c r="AQ22" s="35">
        <v>21</v>
      </c>
      <c r="AR22" s="36" t="str">
        <f t="shared" si="9"/>
        <v/>
      </c>
      <c r="AS22" s="42">
        <f t="shared" si="115"/>
        <v>0</v>
      </c>
      <c r="AT22" s="33">
        <f t="shared" si="116"/>
        <v>21</v>
      </c>
      <c r="AU22" s="33">
        <f t="shared" si="10"/>
        <v>1.7689999999999997</v>
      </c>
      <c r="AV22" s="33">
        <f t="shared" si="117"/>
        <v>1</v>
      </c>
      <c r="AW22" s="33">
        <f t="shared" si="118"/>
        <v>1</v>
      </c>
      <c r="AX22" s="33">
        <f>IF(ISERROR(INDEX(Results_TabularAnalysis!L:L,MATCH(A22,Results_TabularAnalysis!A:A,0))),0,INDEX(Results_TabularAnalysis!L:L,MATCH(A22,Results_TabularAnalysis!A:A,0)))</f>
        <v>0</v>
      </c>
      <c r="AY22" s="33">
        <v>21</v>
      </c>
      <c r="AZ22" s="32" t="str">
        <f t="shared" si="11"/>
        <v/>
      </c>
      <c r="BA22" s="34">
        <f t="shared" si="119"/>
        <v>0</v>
      </c>
      <c r="BB22" s="35">
        <f t="shared" si="120"/>
        <v>21</v>
      </c>
      <c r="BC22" s="35">
        <f t="shared" si="12"/>
        <v>1.7689999999999997</v>
      </c>
      <c r="BD22" s="35">
        <f t="shared" si="355"/>
        <v>1</v>
      </c>
      <c r="BE22" s="35">
        <f t="shared" si="356"/>
        <v>1</v>
      </c>
      <c r="BF22" s="35">
        <f>IF(ISERROR(INDEX(Results_TabularAnalysis!M:M,MATCH(A22,Results_TabularAnalysis!A:A,0))),0,INDEX(Results_TabularAnalysis!M:M,MATCH(A22,Results_TabularAnalysis!A:A,0)))</f>
        <v>0</v>
      </c>
      <c r="BG22" s="35">
        <v>21</v>
      </c>
      <c r="BH22" s="36" t="str">
        <f t="shared" si="13"/>
        <v/>
      </c>
      <c r="BI22" s="42">
        <f t="shared" si="121"/>
        <v>0</v>
      </c>
      <c r="BJ22" s="33">
        <f t="shared" si="122"/>
        <v>21</v>
      </c>
      <c r="BK22" s="33">
        <f t="shared" si="14"/>
        <v>1.7689999999999997</v>
      </c>
      <c r="BL22" s="33">
        <f t="shared" si="123"/>
        <v>1</v>
      </c>
      <c r="BM22" s="33">
        <f t="shared" si="124"/>
        <v>1</v>
      </c>
      <c r="BN22" s="33">
        <f>IF(ISERROR(INDEX(Results_TabularAnalysis!N:N,MATCH(A22,Results_TabularAnalysis!A:A,0))),0,INDEX(Results_TabularAnalysis!N:N,MATCH(A22,Results_TabularAnalysis!A:A,0)))</f>
        <v>0</v>
      </c>
      <c r="BO22" s="33">
        <v>21</v>
      </c>
      <c r="BP22" s="32" t="str">
        <f t="shared" si="15"/>
        <v/>
      </c>
      <c r="BQ22" s="34">
        <f t="shared" si="125"/>
        <v>0</v>
      </c>
      <c r="BR22" s="35">
        <f t="shared" si="126"/>
        <v>21</v>
      </c>
      <c r="BS22" s="35">
        <f t="shared" si="16"/>
        <v>1.7689999999999997</v>
      </c>
      <c r="BT22" s="35">
        <f t="shared" si="127"/>
        <v>1</v>
      </c>
      <c r="BU22" s="35">
        <f t="shared" si="128"/>
        <v>1</v>
      </c>
      <c r="BV22" s="35">
        <f>IF(ISERROR(INDEX(Results_TabularAnalysis!O:O,MATCH(A22,Results_TabularAnalysis!A:A,0))),0,INDEX(Results_TabularAnalysis!O:O,MATCH(A22,Results_TabularAnalysis!A:A,0)))</f>
        <v>0</v>
      </c>
      <c r="BW22" s="35">
        <v>21</v>
      </c>
      <c r="BX22" s="36" t="str">
        <f t="shared" si="17"/>
        <v/>
      </c>
      <c r="BY22" s="42">
        <f t="shared" si="129"/>
        <v>0</v>
      </c>
      <c r="BZ22" s="33">
        <f t="shared" si="130"/>
        <v>21</v>
      </c>
      <c r="CA22" s="33">
        <f t="shared" si="18"/>
        <v>1.7689999999999997</v>
      </c>
      <c r="CB22" s="33">
        <f t="shared" si="131"/>
        <v>1</v>
      </c>
      <c r="CC22" s="33">
        <f t="shared" si="132"/>
        <v>1</v>
      </c>
      <c r="CD22" s="33">
        <f>IF(ISERROR(INDEX(Results_TabularAnalysis!P:P,MATCH(A22,Results_TabularAnalysis!A:A,0))),0,INDEX(Results_TabularAnalysis!P:P,MATCH(A22,Results_TabularAnalysis!A:A,0)))</f>
        <v>0</v>
      </c>
      <c r="CE22" s="33">
        <v>21</v>
      </c>
      <c r="CF22" s="32" t="str">
        <f t="shared" si="19"/>
        <v/>
      </c>
      <c r="CG22" s="34">
        <f t="shared" si="133"/>
        <v>0</v>
      </c>
      <c r="CH22" s="35">
        <f t="shared" si="134"/>
        <v>21</v>
      </c>
      <c r="CI22" s="35">
        <f t="shared" si="20"/>
        <v>1.7689999999999997</v>
      </c>
      <c r="CJ22" s="35">
        <f t="shared" si="135"/>
        <v>1</v>
      </c>
      <c r="CK22" s="35">
        <f t="shared" si="136"/>
        <v>1</v>
      </c>
      <c r="CL22" s="35">
        <f>IF(ISERROR(INDEX(Results_TabularAnalysis!Q:Q,MATCH(A22,Results_TabularAnalysis!A:A,0))),0,INDEX(Results_TabularAnalysis!Q:Q,MATCH(A22,Results_TabularAnalysis!A:A,0)))</f>
        <v>0</v>
      </c>
      <c r="CM22" s="35">
        <v>21</v>
      </c>
      <c r="CN22" s="36" t="str">
        <f t="shared" si="21"/>
        <v/>
      </c>
      <c r="CO22" s="42">
        <f t="shared" si="137"/>
        <v>0</v>
      </c>
      <c r="CP22" s="33">
        <f t="shared" si="138"/>
        <v>21</v>
      </c>
      <c r="CQ22" s="33">
        <f t="shared" si="22"/>
        <v>1.7689999999999997</v>
      </c>
      <c r="CR22" s="33">
        <f t="shared" si="139"/>
        <v>1</v>
      </c>
      <c r="CS22" s="33">
        <f t="shared" si="140"/>
        <v>1</v>
      </c>
      <c r="CT22" s="33">
        <f>IF(ISERROR(INDEX(Results_TabularAnalysis!R:R,MATCH(A22,Results_TabularAnalysis!A:A,0))),0,INDEX(Results_TabularAnalysis!R:R,MATCH(A22,Results_TabularAnalysis!A:A,0)))</f>
        <v>0</v>
      </c>
      <c r="CU22" s="33">
        <v>21</v>
      </c>
      <c r="CV22" s="32" t="str">
        <f t="shared" si="23"/>
        <v/>
      </c>
      <c r="CW22" s="34">
        <f t="shared" si="141"/>
        <v>0</v>
      </c>
      <c r="CX22" s="35">
        <f t="shared" si="142"/>
        <v>21</v>
      </c>
      <c r="CY22" s="35">
        <f t="shared" si="24"/>
        <v>1.7689999999999997</v>
      </c>
      <c r="CZ22" s="35">
        <f t="shared" si="143"/>
        <v>1</v>
      </c>
      <c r="DA22" s="35">
        <f t="shared" si="144"/>
        <v>1</v>
      </c>
      <c r="DB22" s="35">
        <f>IF(ISERROR(INDEX(Results_TabularAnalysis!U:U,MATCH(A22,Results_TabularAnalysis!A:A,0))),0,INDEX(Results_TabularAnalysis!U:U,MATCH(A22,Results_TabularAnalysis!A:A,0)))</f>
        <v>0</v>
      </c>
      <c r="DC22" s="35">
        <f>IF(ISERROR(INDEX(Results_TabularAnalysis!V:V,MATCH(A22,Results_TabularAnalysis!A:A,0))),0,INDEX(Results_TabularAnalysis!V:V,MATCH(A22,Results_TabularAnalysis!A:A,0)))</f>
        <v>0</v>
      </c>
      <c r="DD22" s="35">
        <f>IF(ISERROR(INDEX(Results_TabularAnalysis!W:W,MATCH(A22,Results_TabularAnalysis!A:A,0))),0,INDEX(Results_TabularAnalysis!W:W,MATCH(A22,Results_TabularAnalysis!A:A,0)))</f>
        <v>0</v>
      </c>
      <c r="DE22" s="35">
        <v>21</v>
      </c>
      <c r="DF22" s="36" t="str">
        <f t="shared" si="25"/>
        <v/>
      </c>
      <c r="DG22" s="37">
        <f t="shared" si="145"/>
        <v>0</v>
      </c>
      <c r="DH22" s="37">
        <f t="shared" si="146"/>
        <v>0</v>
      </c>
      <c r="DI22" s="37">
        <f t="shared" si="147"/>
        <v>0</v>
      </c>
      <c r="DJ22" s="33">
        <f t="shared" si="148"/>
        <v>21</v>
      </c>
      <c r="DK22" s="33">
        <f t="shared" si="26"/>
        <v>1.7689999999999997</v>
      </c>
      <c r="DL22" s="33">
        <f t="shared" si="149"/>
        <v>1</v>
      </c>
      <c r="DM22" s="33">
        <f t="shared" si="150"/>
        <v>1</v>
      </c>
      <c r="DN22" s="33">
        <f>IF(ISERROR(INDEX(Results_TabularAnalysis!Y:Y,MATCH(A22,Results_TabularAnalysis!A:A,0))),0,INDEX(Results_TabularAnalysis!Y:Y,MATCH(A22,Results_TabularAnalysis!A:A,0)))</f>
        <v>0</v>
      </c>
      <c r="DO22" s="33">
        <f>IF(ISERROR(INDEX(Results_TabularAnalysis!Z:Z,MATCH(A22,Results_TabularAnalysis!A:A,0))),0,INDEX(Results_TabularAnalysis!Z:Z,MATCH(A22,Results_TabularAnalysis!A:A,0)))</f>
        <v>0</v>
      </c>
      <c r="DP22" s="33">
        <f>IF(ISERROR(INDEX(Results_TabularAnalysis!AA:AA,MATCH(A22,Results_TabularAnalysis!A:A,0))),0,INDEX(Results_TabularAnalysis!AA:AA,MATCH(A22,Results_TabularAnalysis!A:A,0)))</f>
        <v>0</v>
      </c>
      <c r="DQ22" s="33">
        <f>IF(ISERROR(INDEX(Results_TabularAnalysis!AB:AB,MATCH(A22,Results_TabularAnalysis!A:A,0))),0,INDEX(Results_TabularAnalysis!AB:AB,MATCH(A22,Results_TabularAnalysis!A:A,0)))</f>
        <v>0</v>
      </c>
      <c r="DR22" s="33">
        <v>21</v>
      </c>
      <c r="DS22" s="32" t="str">
        <f t="shared" si="27"/>
        <v/>
      </c>
      <c r="DT22" s="43">
        <f t="shared" si="151"/>
        <v>0</v>
      </c>
      <c r="DU22" s="43">
        <f t="shared" si="152"/>
        <v>0</v>
      </c>
      <c r="DV22" s="43">
        <f t="shared" si="153"/>
        <v>0</v>
      </c>
      <c r="DW22" s="43">
        <f t="shared" si="154"/>
        <v>0</v>
      </c>
      <c r="DX22" s="35">
        <f t="shared" si="155"/>
        <v>21</v>
      </c>
      <c r="DY22" s="35">
        <f t="shared" si="28"/>
        <v>1.7689999999999997</v>
      </c>
      <c r="DZ22" s="35">
        <f t="shared" si="156"/>
        <v>1</v>
      </c>
      <c r="EA22" s="35">
        <f t="shared" si="157"/>
        <v>1</v>
      </c>
      <c r="EB22" s="35">
        <f>IF(ISERROR(INDEX(Results_TabularAnalysis!AD:AD,MATCH(A22,Results_TabularAnalysis!A:A,0))),0,INDEX(Results_TabularAnalysis!AD:AD,MATCH(A22,Results_TabularAnalysis!A:A,0)))</f>
        <v>0</v>
      </c>
      <c r="EC22" s="35">
        <f>IF(ISERROR(INDEX(Results_TabularAnalysis!AE:AE,MATCH(A22,Results_TabularAnalysis!A:A,0))),0,INDEX(Results_TabularAnalysis!AE:AE,MATCH(A22,Results_TabularAnalysis!A:A,0)))</f>
        <v>0</v>
      </c>
      <c r="ED22" s="35">
        <f>IF(ISERROR(INDEX(Results_TabularAnalysis!AF:AF,MATCH(A22,Results_TabularAnalysis!A:A,0))),0,INDEX(Results_TabularAnalysis!AF:AF,MATCH(A22,Results_TabularAnalysis!A:A,0)))</f>
        <v>0</v>
      </c>
      <c r="EE22" s="35">
        <f>IF(ISERROR(INDEX(Results_TabularAnalysis!AG:AG,MATCH(A22,Results_TabularAnalysis!A:A,0))),0,INDEX(Results_TabularAnalysis!AG:AG,MATCH(A22,Results_TabularAnalysis!A:A,0)))</f>
        <v>0</v>
      </c>
      <c r="EF22" s="35">
        <f>IF(ISERROR(INDEX(Results_TabularAnalysis!AH:AH,MATCH(A22,Results_TabularAnalysis!A:A,0))),0,INDEX(Results_TabularAnalysis!AH:AH,MATCH(A22,Results_TabularAnalysis!A:A,0)))</f>
        <v>0</v>
      </c>
      <c r="EG22" s="35">
        <f>IF(ISERROR(INDEX(Results_TabularAnalysis!AI:AI,MATCH(A22,Results_TabularAnalysis!A:A,0))),0,INDEX(Results_TabularAnalysis!AI:AI,MATCH(A22,Results_TabularAnalysis!A:A,0)))</f>
        <v>0</v>
      </c>
      <c r="EH22" s="35">
        <f>IF(ISERROR(INDEX(Results_TabularAnalysis!AJ:AJ,MATCH(A22,Results_TabularAnalysis!A:A,0))),0,INDEX(Results_TabularAnalysis!AJ:AJ,MATCH(A22,Results_TabularAnalysis!A:A,0)))</f>
        <v>0</v>
      </c>
      <c r="EI22" s="35">
        <v>21</v>
      </c>
      <c r="EJ22" s="36" t="str">
        <f t="shared" si="29"/>
        <v/>
      </c>
      <c r="EK22" s="37">
        <f t="shared" si="158"/>
        <v>0</v>
      </c>
      <c r="EL22" s="37">
        <f t="shared" si="159"/>
        <v>0</v>
      </c>
      <c r="EM22" s="37">
        <f t="shared" si="160"/>
        <v>0</v>
      </c>
      <c r="EN22" s="37">
        <f t="shared" si="161"/>
        <v>0</v>
      </c>
      <c r="EO22" s="37">
        <f t="shared" si="162"/>
        <v>0</v>
      </c>
      <c r="EP22" s="37">
        <f t="shared" si="163"/>
        <v>0</v>
      </c>
      <c r="EQ22" s="37">
        <f t="shared" si="164"/>
        <v>0</v>
      </c>
      <c r="ER22" s="44">
        <f t="shared" si="165"/>
        <v>0</v>
      </c>
      <c r="ES22" s="33">
        <f t="shared" si="166"/>
        <v>21</v>
      </c>
      <c r="ET22" s="33">
        <f t="shared" si="30"/>
        <v>1.7689999999999997</v>
      </c>
      <c r="EU22" s="33">
        <f t="shared" si="167"/>
        <v>1</v>
      </c>
      <c r="EV22" s="33">
        <f t="shared" si="168"/>
        <v>1</v>
      </c>
      <c r="EW22" s="70">
        <f t="shared" si="169"/>
        <v>0</v>
      </c>
      <c r="EX22" s="33">
        <f>IF(ISERROR(INDEX(Results_TabularAnalysis!AL:AL,MATCH(A22,Results_TabularAnalysis!A:A,0))),0,INDEX(Results_TabularAnalysis!AL:AL,MATCH(A22,Results_TabularAnalysis!A:A,0)))</f>
        <v>0</v>
      </c>
      <c r="EY22" s="33">
        <f>IF(ISERROR(INDEX(Results_TabularAnalysis!AM:AM,MATCH(A22,Results_TabularAnalysis!A:A,0))),0,INDEX(Results_TabularAnalysis!AM:AM,MATCH(A22,Results_TabularAnalysis!A:A,0)))</f>
        <v>0</v>
      </c>
      <c r="EZ22" s="33">
        <f>IF(ISERROR(INDEX(Results_TabularAnalysis!AN:AN,MATCH(A22,Results_TabularAnalysis!A:A,0))),0,INDEX(Results_TabularAnalysis!AN:AN,MATCH(A22,Results_TabularAnalysis!A:A,0)))</f>
        <v>0</v>
      </c>
      <c r="FA22" s="33">
        <f>IF(ISERROR(INDEX(Results_TabularAnalysis!AO:AO,MATCH(A22,Results_TabularAnalysis!A:A,0))),0,INDEX(Results_TabularAnalysis!AO:AO,MATCH(A22,Results_TabularAnalysis!A:A,0)))</f>
        <v>0</v>
      </c>
      <c r="FB22" s="33">
        <f>IF(ISERROR(INDEX(Results_TabularAnalysis!AP:AP,MATCH(A22,Results_TabularAnalysis!A:A,0))),0,INDEX(Results_TabularAnalysis!AP:AP,MATCH(A22,Results_TabularAnalysis!A:A,0)))</f>
        <v>0</v>
      </c>
      <c r="FC22" s="33">
        <f>IF(ISERROR(INDEX(Results_TabularAnalysis!AQ:AQ,MATCH(A22,Results_TabularAnalysis!A:A,0))),0,INDEX(Results_TabularAnalysis!AQ:AQ,MATCH(A22,Results_TabularAnalysis!A:A,0)))</f>
        <v>0</v>
      </c>
      <c r="FD22" s="33">
        <v>21</v>
      </c>
      <c r="FE22" s="32" t="str">
        <f t="shared" si="31"/>
        <v/>
      </c>
      <c r="FF22" s="43">
        <f t="shared" si="170"/>
        <v>0</v>
      </c>
      <c r="FG22" s="43">
        <f t="shared" si="171"/>
        <v>0</v>
      </c>
      <c r="FH22" s="43">
        <f t="shared" si="172"/>
        <v>0</v>
      </c>
      <c r="FI22" s="43">
        <f t="shared" si="173"/>
        <v>0</v>
      </c>
      <c r="FJ22" s="43">
        <f t="shared" si="174"/>
        <v>0</v>
      </c>
      <c r="FK22" s="43">
        <f t="shared" si="175"/>
        <v>0</v>
      </c>
      <c r="FL22" s="47">
        <f t="shared" si="176"/>
        <v>0</v>
      </c>
      <c r="FM22" s="35">
        <f t="shared" si="177"/>
        <v>21</v>
      </c>
      <c r="FN22" s="35">
        <f t="shared" si="32"/>
        <v>1.7689999999999997</v>
      </c>
      <c r="FO22" s="35">
        <f t="shared" si="178"/>
        <v>1</v>
      </c>
      <c r="FP22" s="35">
        <f t="shared" si="179"/>
        <v>1</v>
      </c>
      <c r="FQ22" s="35">
        <f>IF(ISERROR(INDEX(Results_TabularAnalysis!AS:AS,MATCH(A22,Results_TabularAnalysis!A:A,0))),0,INDEX(Results_TabularAnalysis!AS:AS,MATCH(A22,Results_TabularAnalysis!A:A,0)))</f>
        <v>0</v>
      </c>
      <c r="FR22" s="35">
        <f>IF(ISERROR(INDEX(Results_TabularAnalysis!AT:AT,MATCH(A22,Results_TabularAnalysis!A:A,0))),0,INDEX(Results_TabularAnalysis!AT:AT,MATCH(A22,Results_TabularAnalysis!A:A,0)))</f>
        <v>0</v>
      </c>
      <c r="FS22" s="35">
        <f>IF(ISERROR(INDEX(Results_TabularAnalysis!AU:AU,MATCH(A22,Results_TabularAnalysis!A:A,0))),0,INDEX(Results_TabularAnalysis!AU:AU,MATCH(A22,Results_TabularAnalysis!A:A,0)))</f>
        <v>0</v>
      </c>
      <c r="FT22" s="35">
        <f>IF(ISERROR(INDEX(Results_TabularAnalysis!AV:AV,MATCH(A22,Results_TabularAnalysis!A:A,0))),0,INDEX(Results_TabularAnalysis!AV:AV,MATCH(A22,Results_TabularAnalysis!A:A,0)))</f>
        <v>0</v>
      </c>
      <c r="FU22" s="35">
        <f>IF(ISERROR(INDEX(Results_TabularAnalysis!AW:AW,MATCH(A22,Results_TabularAnalysis!A:A,0))),0,INDEX(Results_TabularAnalysis!AW:AW,MATCH(A22,Results_TabularAnalysis!A:A,0)))</f>
        <v>0</v>
      </c>
      <c r="FV22" s="35">
        <v>21</v>
      </c>
      <c r="FW22" s="36" t="str">
        <f t="shared" si="33"/>
        <v/>
      </c>
      <c r="FX22" s="37">
        <f t="shared" si="180"/>
        <v>0</v>
      </c>
      <c r="FY22" s="37">
        <f t="shared" si="181"/>
        <v>0</v>
      </c>
      <c r="FZ22" s="37">
        <f t="shared" si="182"/>
        <v>0</v>
      </c>
      <c r="GA22" s="37">
        <f t="shared" si="183"/>
        <v>0</v>
      </c>
      <c r="GB22" s="37">
        <f t="shared" si="184"/>
        <v>0</v>
      </c>
      <c r="GC22" s="49">
        <f t="shared" si="185"/>
        <v>0</v>
      </c>
      <c r="GD22" s="38">
        <f t="shared" si="186"/>
        <v>21</v>
      </c>
      <c r="GE22" s="38">
        <f t="shared" si="34"/>
        <v>1.7689999999999997</v>
      </c>
      <c r="GF22" s="38">
        <f t="shared" si="187"/>
        <v>1</v>
      </c>
      <c r="GG22" s="38">
        <f t="shared" si="188"/>
        <v>1</v>
      </c>
      <c r="GH22" s="33">
        <f>IF(ISERROR(INDEX(Results_TabularAnalysis!AY:AY,MATCH(A22,Results_TabularAnalysis!A:A,0))),0,INDEX(Results_TabularAnalysis!AY:AY,MATCH(A22,Results_TabularAnalysis!A:A,0)))</f>
        <v>0</v>
      </c>
      <c r="GI22" s="33">
        <f>IF(ISERROR(INDEX(Results_TabularAnalysis!AZ:AZ,MATCH(A22,Results_TabularAnalysis!A:A,0))),0,INDEX(Results_TabularAnalysis!AZ:AZ,MATCH(A22,Results_TabularAnalysis!A:A,0)))</f>
        <v>0</v>
      </c>
      <c r="GJ22" s="33">
        <f>IF(ISERROR(INDEX(Results_TabularAnalysis!BA:BA,MATCH(A22,Results_TabularAnalysis!A:A,0))),0,INDEX(Results_TabularAnalysis!BA:BA,MATCH(A22,Results_TabularAnalysis!A:A,0)))</f>
        <v>0</v>
      </c>
      <c r="GK22" s="33">
        <f>IF(ISERROR(INDEX(Results_TabularAnalysis!BB:BB,MATCH(A22,Results_TabularAnalysis!A:A,0))),0,INDEX(Results_TabularAnalysis!BB:BB,MATCH(A22,Results_TabularAnalysis!A:A,0)))</f>
        <v>0</v>
      </c>
      <c r="GL22" s="33">
        <f>IF(ISERROR(INDEX(Results_TabularAnalysis!BC:BC,MATCH(A22,Results_TabularAnalysis!A:A,0))),0,INDEX(Results_TabularAnalysis!BC:BC,MATCH(A22,Results_TabularAnalysis!A:A,0)))</f>
        <v>0</v>
      </c>
      <c r="GM22" s="33">
        <v>21</v>
      </c>
      <c r="GN22" s="32" t="str">
        <f t="shared" si="35"/>
        <v/>
      </c>
      <c r="GO22" s="43">
        <f t="shared" si="189"/>
        <v>0</v>
      </c>
      <c r="GP22" s="43">
        <f t="shared" si="190"/>
        <v>0</v>
      </c>
      <c r="GQ22" s="43">
        <f t="shared" si="191"/>
        <v>0</v>
      </c>
      <c r="GR22" s="43">
        <f t="shared" si="192"/>
        <v>0</v>
      </c>
      <c r="GS22" s="43">
        <f t="shared" si="193"/>
        <v>0</v>
      </c>
      <c r="GT22" s="48">
        <f t="shared" si="194"/>
        <v>0</v>
      </c>
      <c r="GU22" s="35">
        <f t="shared" si="195"/>
        <v>21</v>
      </c>
      <c r="GV22" s="35">
        <f t="shared" si="36"/>
        <v>1.7689999999999997</v>
      </c>
      <c r="GW22" s="35">
        <f t="shared" si="196"/>
        <v>1</v>
      </c>
      <c r="GX22" s="35">
        <f t="shared" si="197"/>
        <v>1</v>
      </c>
      <c r="GY22" s="35">
        <f>IF(ISERROR(INDEX(Results_TabularAnalysis!BE:BE,MATCH(A22,Results_TabularAnalysis!A:A,0))),0,INDEX(Results_TabularAnalysis!BE:BE,MATCH(A22,Results_TabularAnalysis!A:A,0)))</f>
        <v>0</v>
      </c>
      <c r="GZ22" s="35">
        <f>IF(ISERROR(INDEX(Results_TabularAnalysis!BF:BF,MATCH(A22,Results_TabularAnalysis!A:A,0))),0,INDEX(Results_TabularAnalysis!BF:BF,MATCH(A22,Results_TabularAnalysis!A:A,0)))</f>
        <v>0</v>
      </c>
      <c r="HA22" s="35">
        <f>IF(ISERROR(INDEX(Results_TabularAnalysis!BG:BG,MATCH(A22,Results_TabularAnalysis!A:A,0))),0,INDEX(Results_TabularAnalysis!BG:BG,MATCH(A22,Results_TabularAnalysis!A:A,0)))</f>
        <v>0</v>
      </c>
      <c r="HB22" s="35">
        <f>IF(ISERROR(INDEX(Results_TabularAnalysis!BH:BH,MATCH(A22,Results_TabularAnalysis!A:A,0))),0,INDEX(Results_TabularAnalysis!BH:BH,MATCH(A22,Results_TabularAnalysis!A:A,0)))</f>
        <v>0</v>
      </c>
      <c r="HC22" s="35">
        <f>IF(ISERROR(INDEX(Results_TabularAnalysis!BI:BI,MATCH(A22,Results_TabularAnalysis!A:A,0))),0,INDEX(Results_TabularAnalysis!BI:BI,MATCH(A22,Results_TabularAnalysis!A:A,0)))</f>
        <v>0</v>
      </c>
      <c r="HD22" s="35">
        <v>21</v>
      </c>
      <c r="HE22" s="36" t="str">
        <f t="shared" si="37"/>
        <v/>
      </c>
      <c r="HF22" s="37">
        <f t="shared" si="198"/>
        <v>0</v>
      </c>
      <c r="HG22" s="37">
        <f t="shared" si="199"/>
        <v>0</v>
      </c>
      <c r="HH22" s="37">
        <f t="shared" si="200"/>
        <v>0</v>
      </c>
      <c r="HI22" s="37">
        <f t="shared" si="201"/>
        <v>0</v>
      </c>
      <c r="HJ22" s="37">
        <f t="shared" si="202"/>
        <v>0</v>
      </c>
      <c r="HK22" s="50">
        <f t="shared" si="203"/>
        <v>0</v>
      </c>
      <c r="HL22" s="38">
        <f t="shared" si="204"/>
        <v>21</v>
      </c>
      <c r="HM22" s="38">
        <f t="shared" si="38"/>
        <v>1.7689999999999997</v>
      </c>
      <c r="HN22" s="38">
        <f t="shared" si="205"/>
        <v>1</v>
      </c>
      <c r="HO22" s="38">
        <f t="shared" si="206"/>
        <v>1</v>
      </c>
      <c r="HP22" s="33">
        <f>IF(ISERROR(INDEX(Results_TabularAnalysis!BK:BK,MATCH(A22,Results_TabularAnalysis!A:A,0))),0,INDEX(Results_TabularAnalysis!BK:BK,MATCH(A22,Results_TabularAnalysis!A:A,0)))</f>
        <v>0</v>
      </c>
      <c r="HQ22" s="33">
        <f>IF(ISERROR(INDEX(Results_TabularAnalysis!BL:BL,MATCH(A22,Results_TabularAnalysis!A:A,0))),0,INDEX(Results_TabularAnalysis!BL:BL,MATCH(A22,Results_TabularAnalysis!A:A,0)))</f>
        <v>0</v>
      </c>
      <c r="HR22" s="33">
        <f>IF(ISERROR(INDEX(Results_TabularAnalysis!BM:BM,MATCH(A22,Results_TabularAnalysis!A:A,0))),0,INDEX(Results_TabularAnalysis!BM:BM,MATCH(A22,Results_TabularAnalysis!A:A,0)))</f>
        <v>0</v>
      </c>
      <c r="HS22" s="33">
        <f>IF(ISERROR(INDEX(Results_TabularAnalysis!BN:BN,MATCH(A22,Results_TabularAnalysis!A:A,0))),0,INDEX(Results_TabularAnalysis!BN:BN,MATCH(A22,Results_TabularAnalysis!A:A,0)))</f>
        <v>0</v>
      </c>
      <c r="HT22" s="33">
        <f>IF(ISERROR(INDEX(Results_TabularAnalysis!BO:BO,MATCH(A22,Results_TabularAnalysis!A:A,0))),0,INDEX(Results_TabularAnalysis!BO:BO,MATCH(A22,Results_TabularAnalysis!A:A,0)))</f>
        <v>0</v>
      </c>
      <c r="HU22" s="33">
        <v>21</v>
      </c>
      <c r="HV22" s="32" t="str">
        <f t="shared" si="39"/>
        <v/>
      </c>
      <c r="HW22" s="43">
        <f t="shared" si="207"/>
        <v>0</v>
      </c>
      <c r="HX22" s="43">
        <f t="shared" si="208"/>
        <v>0</v>
      </c>
      <c r="HY22" s="43">
        <f t="shared" si="209"/>
        <v>0</v>
      </c>
      <c r="HZ22" s="43">
        <f t="shared" si="210"/>
        <v>0</v>
      </c>
      <c r="IA22" s="43">
        <f t="shared" si="211"/>
        <v>0</v>
      </c>
      <c r="IB22" s="48">
        <f t="shared" si="212"/>
        <v>0</v>
      </c>
      <c r="IC22" s="35">
        <f t="shared" si="213"/>
        <v>21</v>
      </c>
      <c r="ID22" s="35">
        <f t="shared" si="40"/>
        <v>1.7689999999999997</v>
      </c>
      <c r="IE22" s="35">
        <f t="shared" si="214"/>
        <v>1</v>
      </c>
      <c r="IF22" s="35">
        <f t="shared" si="215"/>
        <v>1</v>
      </c>
      <c r="IG22" s="35">
        <f>IF(ISERROR(INDEX(Results_TabularAnalysis!BQ:BQ,MATCH(A22,Results_TabularAnalysis!A:A,0))),0,INDEX(Results_TabularAnalysis!BQ:BQ,MATCH(A22,Results_TabularAnalysis!A:A,0)))</f>
        <v>0</v>
      </c>
      <c r="IH22" s="35">
        <f>IF(ISERROR(INDEX(Results_TabularAnalysis!BR:BR,MATCH(A22,Results_TabularAnalysis!A:A,0))),0,INDEX(Results_TabularAnalysis!BR:BR,MATCH(A22,Results_TabularAnalysis!A:A,0)))</f>
        <v>0</v>
      </c>
      <c r="II22" s="35">
        <f>IF(ISERROR(INDEX(Results_TabularAnalysis!BS:BS,MATCH(A22,Results_TabularAnalysis!A:A,0))),0,INDEX(Results_TabularAnalysis!BS:BS,MATCH(A22,Results_TabularAnalysis!A:A,0)))</f>
        <v>0</v>
      </c>
      <c r="IJ22" s="35">
        <f>IF(ISERROR(INDEX(Results_TabularAnalysis!BT:BT,MATCH(A22,Results_TabularAnalysis!A:A,0))),0,INDEX(Results_TabularAnalysis!BT:BT,MATCH(A22,Results_TabularAnalysis!A:A,0)))</f>
        <v>0</v>
      </c>
      <c r="IK22" s="35">
        <f>IF(ISERROR(INDEX(Results_TabularAnalysis!BU:BU,MATCH(A22,Results_TabularAnalysis!A:A,0))),0,INDEX(Results_TabularAnalysis!BU:BU,MATCH(A22,Results_TabularAnalysis!A:A,0)))</f>
        <v>0</v>
      </c>
      <c r="IL22" s="35">
        <v>21</v>
      </c>
      <c r="IM22" s="36" t="str">
        <f t="shared" si="41"/>
        <v/>
      </c>
      <c r="IN22" s="37">
        <f t="shared" si="216"/>
        <v>0</v>
      </c>
      <c r="IO22" s="37">
        <f t="shared" si="217"/>
        <v>0</v>
      </c>
      <c r="IP22" s="37">
        <f t="shared" si="218"/>
        <v>0</v>
      </c>
      <c r="IQ22" s="37">
        <f t="shared" si="219"/>
        <v>0</v>
      </c>
      <c r="IR22" s="37">
        <f t="shared" si="220"/>
        <v>0</v>
      </c>
      <c r="IS22" s="50">
        <f t="shared" si="221"/>
        <v>0</v>
      </c>
      <c r="IT22" s="38">
        <f t="shared" si="222"/>
        <v>21</v>
      </c>
      <c r="IU22" s="38">
        <f t="shared" si="42"/>
        <v>1.7689999999999997</v>
      </c>
      <c r="IV22" s="38">
        <f t="shared" si="223"/>
        <v>1</v>
      </c>
      <c r="IW22" s="38">
        <f t="shared" si="224"/>
        <v>1</v>
      </c>
      <c r="IX22" s="33">
        <f>IF(ISERROR(INDEX(Results_TabularAnalysis!BW:BW,MATCH(A22,Results_TabularAnalysis!A:A,0))),0,INDEX(Results_TabularAnalysis!BW:BW,MATCH(A22,Results_TabularAnalysis!A:A,0)))</f>
        <v>0</v>
      </c>
      <c r="IY22" s="33">
        <f>IF(ISERROR(INDEX(Results_TabularAnalysis!BX:BX,MATCH(A22,Results_TabularAnalysis!A:A,0))),0,INDEX(Results_TabularAnalysis!BX:BX,MATCH(A22,Results_TabularAnalysis!A:A,0)))</f>
        <v>0</v>
      </c>
      <c r="IZ22" s="33">
        <f>IF(ISERROR(INDEX(Results_TabularAnalysis!BY:BY,MATCH(A22,Results_TabularAnalysis!A:A,0))),0,INDEX(Results_TabularAnalysis!BY:BY,MATCH(A22,Results_TabularAnalysis!A:A,0)))</f>
        <v>0</v>
      </c>
      <c r="JA22" s="33">
        <f>IF(ISERROR(INDEX(Results_TabularAnalysis!BZ:BZ,MATCH(A22,Results_TabularAnalysis!A:A,0))),0,INDEX(Results_TabularAnalysis!BZ:BZ,MATCH(A22,Results_TabularAnalysis!A:A,0)))</f>
        <v>0</v>
      </c>
      <c r="JB22" s="33">
        <f>IF(ISERROR(INDEX(Results_TabularAnalysis!CA:CA,MATCH(A22,Results_TabularAnalysis!A:A,0))),0,INDEX(Results_TabularAnalysis!CA:CA,MATCH(A22,Results_TabularAnalysis!A:A,0)))</f>
        <v>0</v>
      </c>
      <c r="JC22" s="33">
        <v>21</v>
      </c>
      <c r="JD22" s="51" t="str">
        <f t="shared" si="43"/>
        <v/>
      </c>
      <c r="JE22" s="52">
        <f t="shared" si="225"/>
        <v>0</v>
      </c>
      <c r="JF22" s="52">
        <f t="shared" si="226"/>
        <v>0</v>
      </c>
      <c r="JG22" s="52">
        <f t="shared" si="227"/>
        <v>0</v>
      </c>
      <c r="JH22" s="52">
        <f t="shared" si="228"/>
        <v>0</v>
      </c>
      <c r="JI22" s="52">
        <f t="shared" si="229"/>
        <v>0</v>
      </c>
      <c r="JJ22" s="53">
        <f t="shared" si="230"/>
        <v>0</v>
      </c>
      <c r="JK22" s="35">
        <f t="shared" si="231"/>
        <v>21</v>
      </c>
      <c r="JL22" s="35">
        <f t="shared" si="44"/>
        <v>1.7689999999999997</v>
      </c>
      <c r="JM22" s="35">
        <f t="shared" si="232"/>
        <v>1</v>
      </c>
      <c r="JN22" s="35">
        <f t="shared" si="233"/>
        <v>1</v>
      </c>
      <c r="JO22" s="35">
        <f>IF(ISERROR(INDEX(Results_TabularAnalysis!CC:CC,MATCH(A22,Results_TabularAnalysis!A:A,0))),0,INDEX(Results_TabularAnalysis!CC:CC,MATCH(A22,Results_TabularAnalysis!A:A,0)))</f>
        <v>0</v>
      </c>
      <c r="JP22" s="35">
        <f>IF(ISERROR(INDEX(Results_TabularAnalysis!CD:CD,MATCH(A22,Results_TabularAnalysis!A:A,0))),0,INDEX(Results_TabularAnalysis!CD:CD,MATCH(A22,Results_TabularAnalysis!A:A,0)))</f>
        <v>0</v>
      </c>
      <c r="JQ22" s="35">
        <f>IF(ISERROR(INDEX(Results_TabularAnalysis!CE:CE,MATCH(A22,Results_TabularAnalysis!A:A,0))),0,INDEX(Results_TabularAnalysis!CE:CE,MATCH(A22,Results_TabularAnalysis!A:A,0)))</f>
        <v>0</v>
      </c>
      <c r="JR22" s="35">
        <f>IF(ISERROR(INDEX(Results_TabularAnalysis!CF:CF,MATCH(A22,Results_TabularAnalysis!A:A,0))),0,INDEX(Results_TabularAnalysis!CF:CF,MATCH(A22,Results_TabularAnalysis!A:A,0)))</f>
        <v>0</v>
      </c>
      <c r="JS22" s="35">
        <f>IF(ISERROR(INDEX(Results_TabularAnalysis!CG:CG,MATCH(A22,Results_TabularAnalysis!A:A,0))),0,INDEX(Results_TabularAnalysis!CG:CG,MATCH(A22,Results_TabularAnalysis!A:A,0)))</f>
        <v>0</v>
      </c>
      <c r="JT22" s="35">
        <v>21</v>
      </c>
      <c r="JU22" s="36" t="str">
        <f t="shared" si="45"/>
        <v/>
      </c>
      <c r="JV22" s="37">
        <f t="shared" si="234"/>
        <v>0</v>
      </c>
      <c r="JW22" s="37">
        <f t="shared" si="235"/>
        <v>0</v>
      </c>
      <c r="JX22" s="37">
        <f t="shared" si="236"/>
        <v>0</v>
      </c>
      <c r="JY22" s="37">
        <f t="shared" si="237"/>
        <v>0</v>
      </c>
      <c r="JZ22" s="37">
        <f t="shared" si="238"/>
        <v>0</v>
      </c>
      <c r="KA22" s="50">
        <f t="shared" si="239"/>
        <v>0</v>
      </c>
      <c r="KB22" s="38">
        <f t="shared" si="240"/>
        <v>21</v>
      </c>
      <c r="KC22" s="38">
        <f t="shared" si="46"/>
        <v>1.7689999999999997</v>
      </c>
      <c r="KD22" s="38">
        <f t="shared" si="241"/>
        <v>1</v>
      </c>
      <c r="KE22" s="38">
        <f t="shared" si="242"/>
        <v>1</v>
      </c>
      <c r="KF22" s="33">
        <f>IF(ISERROR(INDEX(Results_TabularAnalysis!CI:CI,MATCH(A22,Results_TabularAnalysis!A:A,0))),0,INDEX(Results_TabularAnalysis!CI:CI,MATCH(A22,Results_TabularAnalysis!A:A,0)))</f>
        <v>0</v>
      </c>
      <c r="KG22" s="33">
        <f>IF(ISERROR(INDEX(Results_TabularAnalysis!CJ:CJ,MATCH(A22,Results_TabularAnalysis!A:A,0))),0,INDEX(Results_TabularAnalysis!CJ:CJ,MATCH(A22,Results_TabularAnalysis!A:A,0)))</f>
        <v>0</v>
      </c>
      <c r="KH22" s="33">
        <f>IF(ISERROR(INDEX(Results_TabularAnalysis!CK:CK,MATCH(A22,Results_TabularAnalysis!A:A,0))),0,INDEX(Results_TabularAnalysis!CK:CK,MATCH(A22,Results_TabularAnalysis!A:A,0)))</f>
        <v>0</v>
      </c>
      <c r="KI22" s="33">
        <f>IF(ISERROR(INDEX(Results_TabularAnalysis!CL:CL,MATCH(A22,Results_TabularAnalysis!A:A,0))),0,INDEX(Results_TabularAnalysis!CL:CL,MATCH(A22,Results_TabularAnalysis!A:A,0)))</f>
        <v>0</v>
      </c>
      <c r="KJ22" s="33">
        <f>IF(ISERROR(INDEX(Results_TabularAnalysis!CM:CM,MATCH(A22,Results_TabularAnalysis!A:A,0))),0,INDEX(Results_TabularAnalysis!CM:CM,MATCH(A22,Results_TabularAnalysis!A:A,0)))</f>
        <v>0</v>
      </c>
      <c r="KK22" s="33">
        <v>21</v>
      </c>
      <c r="KL22" s="51" t="str">
        <f t="shared" si="47"/>
        <v/>
      </c>
      <c r="KM22" s="52">
        <f t="shared" si="243"/>
        <v>0</v>
      </c>
      <c r="KN22" s="52">
        <f t="shared" si="244"/>
        <v>0</v>
      </c>
      <c r="KO22" s="52">
        <f t="shared" si="245"/>
        <v>0</v>
      </c>
      <c r="KP22" s="52">
        <f t="shared" si="246"/>
        <v>0</v>
      </c>
      <c r="KQ22" s="52">
        <f t="shared" si="247"/>
        <v>0</v>
      </c>
      <c r="KR22" s="53">
        <f t="shared" si="248"/>
        <v>0</v>
      </c>
      <c r="KS22" s="35">
        <f t="shared" si="249"/>
        <v>21</v>
      </c>
      <c r="KT22" s="35">
        <f t="shared" si="48"/>
        <v>1.7689999999999997</v>
      </c>
      <c r="KU22" s="35">
        <f t="shared" si="250"/>
        <v>1</v>
      </c>
      <c r="KV22" s="35">
        <f t="shared" si="251"/>
        <v>1</v>
      </c>
      <c r="KW22" s="71">
        <f>IF(ISERROR(INDEX(Results_TabularAnalysis!CO:CO,MATCH(A22,Results_TabularAnalysis!A:A,0))),0,INDEX(Results_TabularAnalysis!CO:CO,MATCH(A22,Results_TabularAnalysis!A:A,0)))</f>
        <v>0</v>
      </c>
      <c r="KX22" s="71">
        <f>IF(ISERROR(INDEX(Results_TabularAnalysis!CP:CP,MATCH(A22,Results_TabularAnalysis!A:A,0))),0,INDEX(Results_TabularAnalysis!CP:CP,MATCH(A22,Results_TabularAnalysis!A:A,0)))</f>
        <v>0</v>
      </c>
      <c r="KY22" s="71">
        <f>IF(ISERROR(INDEX(Results_TabularAnalysis!CQ:CQ,MATCH(A22,Results_TabularAnalysis!A:A,0))),0,INDEX(Results_TabularAnalysis!CQ:CQ,MATCH(A22,Results_TabularAnalysis!A:A,0)))</f>
        <v>0</v>
      </c>
      <c r="KZ22" s="71">
        <f>IF(ISERROR(INDEX(Results_TabularAnalysis!CR:CR,MATCH(A22,Results_TabularAnalysis!A:A,0))),0,INDEX(Results_TabularAnalysis!CR:CR,MATCH(A22,Results_TabularAnalysis!A:A,0)))</f>
        <v>0</v>
      </c>
      <c r="LA22" s="71">
        <f>IF(ISERROR(INDEX(Results_TabularAnalysis!CS:CS,MATCH(A22,Results_TabularAnalysis!A:A,0))),0,INDEX(Results_TabularAnalysis!CS:CS,MATCH(A22,Results_TabularAnalysis!A:A,0)))</f>
        <v>0</v>
      </c>
      <c r="LB22" s="35">
        <v>21</v>
      </c>
      <c r="LC22" s="36" t="str">
        <f t="shared" si="49"/>
        <v/>
      </c>
      <c r="LD22" s="37">
        <f t="shared" si="50"/>
        <v>0</v>
      </c>
      <c r="LE22" s="37">
        <f t="shared" si="51"/>
        <v>0</v>
      </c>
      <c r="LF22" s="37">
        <f t="shared" si="52"/>
        <v>0</v>
      </c>
      <c r="LG22" s="37">
        <f t="shared" si="53"/>
        <v>0</v>
      </c>
      <c r="LH22" s="37">
        <f t="shared" si="54"/>
        <v>0</v>
      </c>
      <c r="LI22" s="50">
        <f t="shared" si="252"/>
        <v>0</v>
      </c>
      <c r="LJ22" s="38">
        <f t="shared" si="253"/>
        <v>21</v>
      </c>
      <c r="LK22" s="38">
        <f t="shared" si="55"/>
        <v>1.7689999999999997</v>
      </c>
      <c r="LL22" s="38">
        <f t="shared" si="254"/>
        <v>1</v>
      </c>
      <c r="LM22" s="38">
        <f t="shared" si="255"/>
        <v>1</v>
      </c>
      <c r="LN22" s="38">
        <f>IF(ISERROR(INDEX(Results_TabularAnalysis!CU:CU,MATCH(A22,Results_TabularAnalysis!A:A,0))),0,INDEX(Results_TabularAnalysis!CU:CU,MATCH(A22,Results_TabularAnalysis!A:A,0)))</f>
        <v>0</v>
      </c>
      <c r="LO22" s="33">
        <v>21</v>
      </c>
      <c r="LP22" s="51" t="str">
        <f t="shared" si="56"/>
        <v/>
      </c>
      <c r="LQ22" s="52">
        <f t="shared" si="57"/>
        <v>0</v>
      </c>
      <c r="LR22" s="35">
        <f t="shared" si="256"/>
        <v>21</v>
      </c>
      <c r="LS22" s="35">
        <f t="shared" si="58"/>
        <v>1.7689999999999997</v>
      </c>
      <c r="LT22" s="35">
        <f t="shared" si="257"/>
        <v>1</v>
      </c>
      <c r="LU22" s="35">
        <f t="shared" si="258"/>
        <v>1</v>
      </c>
      <c r="LV22" s="35">
        <f>IF(ISERROR(INDEX(Results_TabularAnalysis!CV:CV,MATCH(A22,Results_TabularAnalysis!A:A,0))),0,INDEX(Results_TabularAnalysis!CV:CV,MATCH(A22,Results_TabularAnalysis!A:A,0)))</f>
        <v>0</v>
      </c>
      <c r="LW22" s="35">
        <v>21</v>
      </c>
      <c r="LX22" s="36" t="str">
        <f t="shared" si="59"/>
        <v/>
      </c>
      <c r="LY22" s="37">
        <f t="shared" si="259"/>
        <v>0</v>
      </c>
      <c r="LZ22" s="38">
        <f t="shared" si="260"/>
        <v>21</v>
      </c>
      <c r="MA22" s="38">
        <f t="shared" si="60"/>
        <v>1.7689999999999997</v>
      </c>
      <c r="MB22" s="38">
        <f t="shared" si="261"/>
        <v>1</v>
      </c>
      <c r="MC22" s="38">
        <f t="shared" si="262"/>
        <v>1</v>
      </c>
      <c r="MD22" s="33">
        <f>IF(ISERROR(INDEX(Results_TabularAnalysis!CW:CW,MATCH(A22,Results_TabularAnalysis!A:A,0))),0,INDEX(Results_TabularAnalysis!CW:CW,MATCH(A22,Results_TabularAnalysis!A:A,0)))</f>
        <v>0</v>
      </c>
      <c r="ME22" s="33">
        <v>21</v>
      </c>
      <c r="MF22" s="51" t="str">
        <f t="shared" si="61"/>
        <v/>
      </c>
      <c r="MG22" s="52">
        <f t="shared" si="263"/>
        <v>0</v>
      </c>
      <c r="MH22" s="35">
        <f t="shared" si="264"/>
        <v>21</v>
      </c>
      <c r="MI22" s="35">
        <f t="shared" si="62"/>
        <v>1.7689999999999997</v>
      </c>
      <c r="MJ22" s="35">
        <f t="shared" si="265"/>
        <v>1</v>
      </c>
      <c r="MK22" s="35">
        <f t="shared" si="266"/>
        <v>1</v>
      </c>
      <c r="ML22" s="35">
        <f>IF(ISERROR(INDEX(Results_TabularAnalysis!CX:CX,MATCH(A22,Results_TabularAnalysis!A:A,0))),0,INDEX(Results_TabularAnalysis!CX:CX,MATCH(A22,Results_TabularAnalysis!A:A,0)))</f>
        <v>0</v>
      </c>
      <c r="MM22" s="35">
        <v>21</v>
      </c>
      <c r="MN22" s="36" t="str">
        <f t="shared" si="63"/>
        <v/>
      </c>
      <c r="MO22" s="37">
        <f t="shared" si="267"/>
        <v>0</v>
      </c>
      <c r="MP22" s="38">
        <f t="shared" si="268"/>
        <v>21</v>
      </c>
      <c r="MQ22" s="38">
        <f t="shared" si="64"/>
        <v>1.7689999999999997</v>
      </c>
      <c r="MR22" s="38">
        <f t="shared" si="269"/>
        <v>1</v>
      </c>
      <c r="MS22" s="38">
        <f t="shared" si="270"/>
        <v>1</v>
      </c>
      <c r="MT22" s="33">
        <f>IF(ISERROR(INDEX(Results_TabularAnalysis!CY:CY,MATCH(A22,Results_TabularAnalysis!A:A,0))),0,INDEX(Results_TabularAnalysis!CY:CY,MATCH(A22,Results_TabularAnalysis!A:A,0)))</f>
        <v>0</v>
      </c>
      <c r="MU22" s="33">
        <v>21</v>
      </c>
      <c r="MV22" s="51" t="str">
        <f t="shared" si="65"/>
        <v/>
      </c>
      <c r="MW22" s="52">
        <f t="shared" si="271"/>
        <v>0</v>
      </c>
      <c r="MX22" s="35">
        <f t="shared" si="272"/>
        <v>21</v>
      </c>
      <c r="MY22" s="35">
        <f t="shared" si="66"/>
        <v>1.7689999999999997</v>
      </c>
      <c r="MZ22" s="35">
        <f t="shared" si="273"/>
        <v>1</v>
      </c>
      <c r="NA22" s="35">
        <f t="shared" si="274"/>
        <v>1</v>
      </c>
      <c r="NB22" s="35">
        <f>IF(ISERROR(INDEX(Results_TabularAnalysis!CZ:CZ,MATCH(A22,Results_TabularAnalysis!A:A,0))),0,INDEX(Results_TabularAnalysis!CZ:CZ,MATCH(A22,Results_TabularAnalysis!A:A,0)))</f>
        <v>0</v>
      </c>
      <c r="NC22" s="35">
        <v>21</v>
      </c>
      <c r="ND22" s="36" t="str">
        <f t="shared" si="67"/>
        <v/>
      </c>
      <c r="NE22" s="37">
        <f t="shared" si="275"/>
        <v>0</v>
      </c>
      <c r="NF22" s="38">
        <f t="shared" si="276"/>
        <v>21</v>
      </c>
      <c r="NG22" s="38">
        <f t="shared" si="68"/>
        <v>1.7689999999999997</v>
      </c>
      <c r="NH22" s="38">
        <f t="shared" si="277"/>
        <v>1</v>
      </c>
      <c r="NI22" s="38">
        <f t="shared" si="278"/>
        <v>1</v>
      </c>
      <c r="NJ22" s="54">
        <f>IF(ISERROR(INDEX(Results_TabularAnalysis!DD:DD,MATCH(A22,Results_TabularAnalysis!A:A,0))),0,INDEX(Results_TabularAnalysis!DD:DD,MATCH(A22,Results_TabularAnalysis!A:A,0)))</f>
        <v>0</v>
      </c>
      <c r="NK22" s="54">
        <f>IF(ISERROR(INDEX(Results_TabularAnalysis!DE:DE,MATCH(A22,Results_TabularAnalysis!A:A,0))),0,INDEX(Results_TabularAnalysis!DE:DE,MATCH(A22,Results_TabularAnalysis!A:A,0)))</f>
        <v>0</v>
      </c>
      <c r="NL22" s="54">
        <f>IF(ISERROR(INDEX(Results_TabularAnalysis!DF:DF,MATCH(A22,Results_TabularAnalysis!A:A,0))),0,INDEX(Results_TabularAnalysis!DF:DF,MATCH(A22,Results_TabularAnalysis!A:A,0)))</f>
        <v>0</v>
      </c>
      <c r="NM22" s="54">
        <f>IF(ISERROR(INDEX(Results_TabularAnalysis!DG:DG,MATCH(A22,Results_TabularAnalysis!A:A,0))),0,INDEX(Results_TabularAnalysis!DG:DG,MATCH(A22,Results_TabularAnalysis!A:A,0)))</f>
        <v>0</v>
      </c>
      <c r="NN22" s="54">
        <f>IF(ISERROR(INDEX(Results_TabularAnalysis!DH:DH,MATCH(A22,Results_TabularAnalysis!A:A,0))),0,INDEX(Results_TabularAnalysis!DH:DH,MATCH(A22,Results_TabularAnalysis!A:A,0)))</f>
        <v>0</v>
      </c>
      <c r="NO22" s="33">
        <v>21</v>
      </c>
      <c r="NP22" s="32" t="str">
        <f t="shared" si="69"/>
        <v/>
      </c>
      <c r="NQ22" s="43">
        <f t="shared" si="279"/>
        <v>0</v>
      </c>
      <c r="NR22" s="43">
        <f t="shared" si="280"/>
        <v>0</v>
      </c>
      <c r="NS22" s="43">
        <f t="shared" si="281"/>
        <v>0</v>
      </c>
      <c r="NT22" s="43">
        <f t="shared" si="282"/>
        <v>0</v>
      </c>
      <c r="NU22" s="43">
        <f t="shared" si="283"/>
        <v>0</v>
      </c>
      <c r="NV22" s="55">
        <f t="shared" si="284"/>
        <v>0</v>
      </c>
      <c r="NW22" s="35">
        <f t="shared" si="285"/>
        <v>21</v>
      </c>
      <c r="NX22" s="35">
        <f t="shared" si="70"/>
        <v>1.7689999999999997</v>
      </c>
      <c r="NY22" s="35">
        <f t="shared" si="286"/>
        <v>1</v>
      </c>
      <c r="NZ22" s="35">
        <f t="shared" si="287"/>
        <v>1</v>
      </c>
      <c r="OA22" s="35">
        <f>IF(ISERROR(INDEX(Results_TabularAnalysis!DI:DI,MATCH(A22,Results_TabularAnalysis!A:A,0))),0,INDEX(Results_TabularAnalysis!DI:DI,MATCH(A22,Results_TabularAnalysis!A:A,0)))</f>
        <v>0</v>
      </c>
      <c r="OB22" s="35">
        <v>21</v>
      </c>
      <c r="OC22" s="36" t="str">
        <f t="shared" si="71"/>
        <v/>
      </c>
      <c r="OD22" s="56">
        <f t="shared" si="288"/>
        <v>0</v>
      </c>
      <c r="OE22" s="38">
        <f t="shared" si="289"/>
        <v>21</v>
      </c>
      <c r="OF22" s="38">
        <f t="shared" si="72"/>
        <v>1.7689999999999997</v>
      </c>
      <c r="OG22" s="38">
        <f t="shared" si="290"/>
        <v>1</v>
      </c>
      <c r="OH22" s="38">
        <f t="shared" si="291"/>
        <v>1</v>
      </c>
      <c r="OI22" s="33">
        <f>IF(ISERROR(INDEX(Results_TabularAnalysis!DL:DL,MATCH(A22,Results_TabularAnalysis!A:A,0))),0,INDEX(Results_TabularAnalysis!DL:DL,MATCH(A22,Results_TabularAnalysis!A:A,0)))</f>
        <v>0</v>
      </c>
      <c r="OJ22" s="33">
        <f>IF(ISERROR(INDEX(Results_TabularAnalysis!DM:DM,MATCH(A22,Results_TabularAnalysis!A:A,0))),0,INDEX(Results_TabularAnalysis!DM:DM,MATCH(A22,Results_TabularAnalysis!A:A,0)))</f>
        <v>0</v>
      </c>
      <c r="OK22" s="33">
        <f>IF(ISERROR(INDEX(Results_TabularAnalysis!DN:DN,MATCH(A22,Results_TabularAnalysis!A:A,0))),0,INDEX(Results_TabularAnalysis!DN:DN,MATCH(A22,Results_TabularAnalysis!A:A,0)))</f>
        <v>0</v>
      </c>
      <c r="OL22" s="33">
        <v>21</v>
      </c>
      <c r="OM22" s="32" t="str">
        <f t="shared" si="73"/>
        <v/>
      </c>
      <c r="ON22" s="43">
        <f t="shared" si="292"/>
        <v>0</v>
      </c>
      <c r="OO22" s="43">
        <f t="shared" si="293"/>
        <v>0</v>
      </c>
      <c r="OP22" s="43">
        <f t="shared" si="294"/>
        <v>0</v>
      </c>
      <c r="OQ22" s="48">
        <f t="shared" si="295"/>
        <v>0</v>
      </c>
      <c r="OR22" s="35">
        <f t="shared" si="296"/>
        <v>21</v>
      </c>
      <c r="OS22" s="35">
        <f t="shared" si="74"/>
        <v>1.7689999999999997</v>
      </c>
      <c r="OT22" s="35">
        <f t="shared" si="297"/>
        <v>1</v>
      </c>
      <c r="OU22" s="35">
        <f t="shared" si="298"/>
        <v>1</v>
      </c>
      <c r="OV22" s="35">
        <f>IF(ISERROR(INDEX(Results_TabularAnalysis!DP:DP,MATCH(A22,Results_TabularAnalysis!A:A,0))),0,INDEX(Results_TabularAnalysis!DP:DP,MATCH(A22,Results_TabularAnalysis!A:A,0)))</f>
        <v>0</v>
      </c>
      <c r="OW22" s="35">
        <f>IF(ISERROR(INDEX(Results_TabularAnalysis!DQ:DQ,MATCH(A22,Results_TabularAnalysis!A:A,0))),0,INDEX(Results_TabularAnalysis!DQ:DQ,MATCH(A22,Results_TabularAnalysis!A:A,0)))</f>
        <v>0</v>
      </c>
      <c r="OX22" s="35">
        <f>IF(ISERROR(INDEX(Results_TabularAnalysis!DR:DR,MATCH(A22,Results_TabularAnalysis!A:A,0))),0,INDEX(Results_TabularAnalysis!DR:DR,MATCH(A22,Results_TabularAnalysis!A:A,0)))</f>
        <v>0</v>
      </c>
      <c r="OY22" s="35">
        <v>21</v>
      </c>
      <c r="OZ22" s="36" t="str">
        <f t="shared" si="75"/>
        <v/>
      </c>
      <c r="PA22" s="37">
        <f t="shared" si="299"/>
        <v>0</v>
      </c>
      <c r="PB22" s="37">
        <f t="shared" si="300"/>
        <v>0</v>
      </c>
      <c r="PC22" s="37">
        <f t="shared" si="301"/>
        <v>0</v>
      </c>
      <c r="PD22" s="49">
        <f t="shared" si="302"/>
        <v>0</v>
      </c>
      <c r="PE22" s="38">
        <f t="shared" si="303"/>
        <v>21</v>
      </c>
      <c r="PF22" s="38">
        <f t="shared" si="76"/>
        <v>1.7689999999999997</v>
      </c>
      <c r="PG22" s="38">
        <f t="shared" si="304"/>
        <v>1</v>
      </c>
      <c r="PH22" s="38">
        <f t="shared" si="305"/>
        <v>1</v>
      </c>
      <c r="PI22" s="57">
        <f>IF(ISERROR(INDEX(Results_TabularAnalysis!EB:EB,MATCH(A22,Results_TabularAnalysis!A:A,0))),0,INDEX(Results_TabularAnalysis!EB:EB,MATCH(A22,Results_TabularAnalysis!A:A,0)))</f>
        <v>0</v>
      </c>
      <c r="PJ22" s="33">
        <f>IF(ISERROR(INDEX(Results_TabularAnalysis!DT:DT,MATCH(A22,Results_TabularAnalysis!A:A,0))),0,INDEX(Results_TabularAnalysis!DT:DT,MATCH(A22,Results_TabularAnalysis!A:A,0)))</f>
        <v>0</v>
      </c>
      <c r="PK22" s="33">
        <f>IF(ISERROR(INDEX(Results_TabularAnalysis!DU:DU,MATCH(A22,Results_TabularAnalysis!A:A,0))),0,INDEX(Results_TabularAnalysis!DU:DU,MATCH(A22,Results_TabularAnalysis!A:A,0)))</f>
        <v>0</v>
      </c>
      <c r="PL22" s="33">
        <f>IF(ISERROR(INDEX(Results_TabularAnalysis!DV:DV,MATCH(A22,Results_TabularAnalysis!A:A,0))),0,INDEX(Results_TabularAnalysis!DV:DV,MATCH(A22,Results_TabularAnalysis!A:A,0)))</f>
        <v>0</v>
      </c>
      <c r="PM22" s="33">
        <f>IF(ISERROR(INDEX(Results_TabularAnalysis!DW:DW,MATCH(A22,Results_TabularAnalysis!A:A,0))),0,INDEX(Results_TabularAnalysis!DW:DW,MATCH(A22,Results_TabularAnalysis!A:A,0)))</f>
        <v>0</v>
      </c>
      <c r="PN22" s="33">
        <f>IF(ISERROR(INDEX(Results_TabularAnalysis!DX:DX,MATCH(A22,Results_TabularAnalysis!A:A,0))),0,INDEX(Results_TabularAnalysis!DX:DX,MATCH(A22,Results_TabularAnalysis!A:A,0)))</f>
        <v>0</v>
      </c>
      <c r="PO22" s="33">
        <f>IF(ISERROR(INDEX(Results_TabularAnalysis!DY:DY,MATCH(A22,Results_TabularAnalysis!A:A,0))),0,INDEX(Results_TabularAnalysis!DY:DY,MATCH(A22,Results_TabularAnalysis!A:A,0)))</f>
        <v>0</v>
      </c>
      <c r="PP22" s="33">
        <f>IF(ISERROR(INDEX(Results_TabularAnalysis!DZ:DZ,MATCH(A22,Results_TabularAnalysis!A:A,0))),0,INDEX(Results_TabularAnalysis!DZ:DZ,MATCH(A22,Results_TabularAnalysis!A:A,0)))</f>
        <v>0</v>
      </c>
      <c r="PQ22" s="33">
        <f>IF(ISERROR(INDEX(Results_TabularAnalysis!EA:EA,MATCH(A22,Results_TabularAnalysis!A:A,0))),0,INDEX(Results_TabularAnalysis!EA:EA,MATCH(A22,Results_TabularAnalysis!A:A,0)))</f>
        <v>0</v>
      </c>
      <c r="PR22" s="38">
        <v>21</v>
      </c>
      <c r="PS22" s="32" t="str">
        <f t="shared" si="77"/>
        <v/>
      </c>
      <c r="PT22" s="58">
        <f t="shared" si="306"/>
        <v>0</v>
      </c>
      <c r="PU22" s="43">
        <f t="shared" si="307"/>
        <v>0</v>
      </c>
      <c r="PV22" s="43">
        <f t="shared" si="308"/>
        <v>0</v>
      </c>
      <c r="PW22" s="43">
        <f t="shared" si="309"/>
        <v>0</v>
      </c>
      <c r="PX22" s="43">
        <f t="shared" si="310"/>
        <v>0</v>
      </c>
      <c r="PY22" s="43">
        <f t="shared" si="311"/>
        <v>0</v>
      </c>
      <c r="PZ22" s="43">
        <f t="shared" si="312"/>
        <v>0</v>
      </c>
      <c r="QA22" s="43">
        <f t="shared" si="313"/>
        <v>0</v>
      </c>
      <c r="QB22" s="43">
        <f t="shared" si="314"/>
        <v>0</v>
      </c>
      <c r="QC22" s="35">
        <f t="shared" si="315"/>
        <v>21</v>
      </c>
      <c r="QD22" s="35">
        <f t="shared" si="78"/>
        <v>1.7689999999999997</v>
      </c>
      <c r="QE22" s="35">
        <f t="shared" si="316"/>
        <v>1</v>
      </c>
      <c r="QF22" s="35">
        <f t="shared" si="317"/>
        <v>1</v>
      </c>
      <c r="QG22" s="35">
        <f>IF(ISERROR(INDEX(Results_TabularAnalysis!EG:EG,MATCH(A22,Results_TabularAnalysis!A:A,0))),0,INDEX(Results_TabularAnalysis!EG:EG,MATCH(A22,Results_TabularAnalysis!A:A,0)))</f>
        <v>0</v>
      </c>
      <c r="QH22" s="35">
        <f>IF(ISERROR(INDEX(Results_TabularAnalysis!EE:EE,MATCH(A22,Results_TabularAnalysis!A:A,0))),0,INDEX(Results_TabularAnalysis!EE:EE,MATCH(A22,Results_TabularAnalysis!A:A,0)))</f>
        <v>0</v>
      </c>
      <c r="QI22" s="35">
        <f>IF(ISERROR(INDEX(Results_TabularAnalysis!EH:EH,MATCH(A22,Results_TabularAnalysis!A:A,0))),0,INDEX(Results_TabularAnalysis!EH:EH,MATCH(A22,Results_TabularAnalysis!A:A,0)))</f>
        <v>0</v>
      </c>
      <c r="QJ22" s="35">
        <f>IF(ISERROR(INDEX(Results_TabularAnalysis!EF:EF,MATCH(A22,Results_TabularAnalysis!A:A,0))),0,INDEX(Results_TabularAnalysis!EF:EF,MATCH(A22,Results_TabularAnalysis!A:A,0)))</f>
        <v>0</v>
      </c>
      <c r="QK22" s="35">
        <f>IF(ISERROR(INDEX(Results_TabularAnalysis!ED:ED,MATCH(A22,Results_TabularAnalysis!A:A,0))),0,INDEX(Results_TabularAnalysis!ED:ED,MATCH(A22,Results_TabularAnalysis!A:A,0)))</f>
        <v>0</v>
      </c>
      <c r="QL22" s="35">
        <v>21</v>
      </c>
      <c r="QM22" s="36" t="str">
        <f t="shared" si="79"/>
        <v/>
      </c>
      <c r="QN22" s="37">
        <f t="shared" si="318"/>
        <v>0</v>
      </c>
      <c r="QO22" s="37">
        <f t="shared" si="319"/>
        <v>0</v>
      </c>
      <c r="QP22" s="37">
        <f t="shared" si="320"/>
        <v>0</v>
      </c>
      <c r="QQ22" s="37">
        <f t="shared" si="321"/>
        <v>0</v>
      </c>
      <c r="QR22" s="37">
        <f t="shared" si="322"/>
        <v>0</v>
      </c>
      <c r="QS22" s="49">
        <f t="shared" si="323"/>
        <v>0</v>
      </c>
      <c r="QT22" s="38">
        <f t="shared" si="324"/>
        <v>21</v>
      </c>
      <c r="QU22" s="38">
        <f t="shared" si="80"/>
        <v>1.7689999999999997</v>
      </c>
      <c r="QV22" s="38">
        <f t="shared" si="325"/>
        <v>1</v>
      </c>
      <c r="QW22" s="38">
        <f t="shared" si="326"/>
        <v>1</v>
      </c>
      <c r="QX22" s="33">
        <f>IF(ISERROR(INDEX(Results_TabularAnalysis!FV:FV,MATCH(A22,Results_TabularAnalysis!A:A,0))),0,INDEX(Results_TabularAnalysis!FV:FV,MATCH(A22,Results_TabularAnalysis!A:A,0)))</f>
        <v>0</v>
      </c>
      <c r="QY22" s="33">
        <f>IF(ISERROR(INDEX(Results_TabularAnalysis!FZ:FZ,MATCH(A22,Results_TabularAnalysis!A:A,0))),0,INDEX(Results_TabularAnalysis!FZ:FZ,MATCH(A22,Results_TabularAnalysis!A:A,0)))</f>
        <v>0</v>
      </c>
      <c r="QZ22" s="33">
        <f>IF(ISERROR(INDEX(Results_TabularAnalysis!FY:FY,MATCH(A22,Results_TabularAnalysis!A:A,0))),0,INDEX(Results_TabularAnalysis!FY:FY,MATCH(A22,Results_TabularAnalysis!A:A,0)))</f>
        <v>0</v>
      </c>
      <c r="RA22" s="33">
        <f>IF(ISERROR(INDEX(Results_TabularAnalysis!FX:FX,MATCH(A22,Results_TabularAnalysis!A:A,0))),0,INDEX(Results_TabularAnalysis!FX:FX,MATCH(A22,Results_TabularAnalysis!A:A,0)))</f>
        <v>0</v>
      </c>
      <c r="RB22" s="33">
        <f>IF(ISERROR(INDEX(Results_TabularAnalysis!FW:FW,MATCH(A22,Results_TabularAnalysis!A:A,0))),0,INDEX(Results_TabularAnalysis!FW:FW,MATCH(A22,Results_TabularAnalysis!A:A,0)))</f>
        <v>0</v>
      </c>
      <c r="RC22" s="33">
        <v>21</v>
      </c>
      <c r="RD22" s="32" t="str">
        <f t="shared" si="81"/>
        <v/>
      </c>
      <c r="RE22" s="43">
        <f t="shared" si="82"/>
        <v>0</v>
      </c>
      <c r="RF22" s="43">
        <f t="shared" si="83"/>
        <v>0</v>
      </c>
      <c r="RG22" s="43">
        <f t="shared" si="84"/>
        <v>0</v>
      </c>
      <c r="RH22" s="43">
        <f t="shared" si="85"/>
        <v>0</v>
      </c>
      <c r="RI22" s="43">
        <f t="shared" si="86"/>
        <v>0</v>
      </c>
      <c r="RJ22" s="48">
        <f t="shared" si="87"/>
        <v>0</v>
      </c>
      <c r="RK22" s="35">
        <f t="shared" si="327"/>
        <v>21</v>
      </c>
      <c r="RL22" s="35">
        <f t="shared" si="88"/>
        <v>1.7689999999999997</v>
      </c>
      <c r="RM22" s="35">
        <f t="shared" si="328"/>
        <v>1</v>
      </c>
      <c r="RN22" s="35">
        <f t="shared" si="329"/>
        <v>1</v>
      </c>
      <c r="RO22" s="35">
        <f>IF(ISERROR(INDEX(Results_TabularAnalysis!HG:HG,MATCH(A22,Results_TabularAnalysis!A:A,0))),0,INDEX(Results_TabularAnalysis!HG:HG,MATCH(A22,Results_TabularAnalysis!A:A,0)))</f>
        <v>0</v>
      </c>
      <c r="RP22" s="35">
        <v>21</v>
      </c>
      <c r="RQ22" s="36" t="str">
        <f t="shared" si="89"/>
        <v/>
      </c>
      <c r="RR22" s="37">
        <f t="shared" si="330"/>
        <v>0</v>
      </c>
      <c r="RS22" s="38">
        <f t="shared" si="331"/>
        <v>21</v>
      </c>
      <c r="RT22" s="38">
        <f t="shared" si="90"/>
        <v>1.7689999999999997</v>
      </c>
      <c r="RU22" s="38">
        <f t="shared" si="332"/>
        <v>1</v>
      </c>
      <c r="RV22" s="38">
        <f t="shared" si="333"/>
        <v>1</v>
      </c>
      <c r="RW22" s="68">
        <f t="shared" si="334"/>
        <v>0</v>
      </c>
      <c r="RX22" s="33">
        <f>IF(ISERROR(INDEX(Results_TabularAnalysis!HH:HH,MATCH(A22,Results_TabularAnalysis!A:A,0))),0,INDEX(Results_TabularAnalysis!HH:HH,MATCH(A22,Results_TabularAnalysis!A:A,0)))</f>
        <v>0</v>
      </c>
      <c r="RY22" s="33">
        <f>IF(ISERROR(INDEX(Results_TabularAnalysis!HI:HI,MATCH(A22,Results_TabularAnalysis!A:A,0))),0,INDEX(Results_TabularAnalysis!HI:HI,MATCH(A22,Results_TabularAnalysis!A:A,0)))</f>
        <v>0</v>
      </c>
      <c r="RZ22" s="33">
        <f>IF(ISERROR(INDEX(Results_TabularAnalysis!HJ:HJ,MATCH(A22,Results_TabularAnalysis!A:A,0))),0,INDEX(Results_TabularAnalysis!HJ:HJ,MATCH(A22,Results_TabularAnalysis!A:A,0)))</f>
        <v>0</v>
      </c>
      <c r="SA22" s="33">
        <f>IF(ISERROR(INDEX(Results_TabularAnalysis!HK:HK,MATCH(A22,Results_TabularAnalysis!A:A,0))),0,INDEX(Results_TabularAnalysis!HK:HK,MATCH(A22,Results_TabularAnalysis!A:A,0)))</f>
        <v>0</v>
      </c>
      <c r="SB22" s="33">
        <f>IF(ISERROR(INDEX(Results_TabularAnalysis!HL:HL,MATCH(A22,Results_TabularAnalysis!A:A,0))),0,INDEX(Results_TabularAnalysis!HL:HL,MATCH(A22,Results_TabularAnalysis!A:A,0)))</f>
        <v>0</v>
      </c>
      <c r="SC22" s="33">
        <f>IF(ISERROR(INDEX(Results_TabularAnalysis!HM:HM,MATCH(A22,Results_TabularAnalysis!A:A,0))),0,INDEX(Results_TabularAnalysis!HM:HM,MATCH(A22,Results_TabularAnalysis!A:A,0)))</f>
        <v>0</v>
      </c>
      <c r="SD22" s="33">
        <f>IF(ISERROR(INDEX(Results_TabularAnalysis!HN:HN,MATCH(A22,Results_TabularAnalysis!A:A,0))),0,INDEX(Results_TabularAnalysis!HN:HN,MATCH(A22,Results_TabularAnalysis!A:A,0)))</f>
        <v>0</v>
      </c>
      <c r="SE22" s="33">
        <v>21</v>
      </c>
      <c r="SF22" s="32" t="str">
        <f t="shared" si="91"/>
        <v/>
      </c>
      <c r="SG22" s="43">
        <f t="shared" si="335"/>
        <v>0</v>
      </c>
      <c r="SH22" s="43">
        <f t="shared" si="336"/>
        <v>0</v>
      </c>
      <c r="SI22" s="43">
        <f t="shared" si="337"/>
        <v>0</v>
      </c>
      <c r="SJ22" s="43">
        <f t="shared" si="338"/>
        <v>0</v>
      </c>
      <c r="SK22" s="43">
        <f t="shared" si="339"/>
        <v>0</v>
      </c>
      <c r="SL22" s="43">
        <f t="shared" si="340"/>
        <v>0</v>
      </c>
      <c r="SM22" s="43">
        <f t="shared" si="341"/>
        <v>0</v>
      </c>
      <c r="SN22" s="48">
        <f t="shared" si="342"/>
        <v>0</v>
      </c>
      <c r="SO22" s="62">
        <f t="shared" si="343"/>
        <v>21</v>
      </c>
      <c r="SP22" s="62">
        <f t="shared" si="92"/>
        <v>1.7689999999999997</v>
      </c>
      <c r="SQ22" s="62">
        <f t="shared" si="344"/>
        <v>1</v>
      </c>
      <c r="SR22" s="62">
        <f t="shared" si="345"/>
        <v>1</v>
      </c>
      <c r="SS22" s="62">
        <f>IF(ISERROR(INDEX(Results_TabularAnalysis!HP:HP,MATCH(A22,Results_TabularAnalysis!A:A,0))),0,INDEX(Results_TabularAnalysis!HP:HP,MATCH(A22,Results_TabularAnalysis!A:A,0)))</f>
        <v>0</v>
      </c>
      <c r="ST22" s="62">
        <f>IF(ISERROR(INDEX(Results_TabularAnalysis!HQ:HQ,MATCH(A22,Results_TabularAnalysis!A:A,0))),0,INDEX(Results_TabularAnalysis!HQ:HQ,MATCH(A22,Results_TabularAnalysis!A:A,0)))</f>
        <v>0</v>
      </c>
      <c r="SU22" s="62">
        <f>IF(ISERROR(INDEX(Results_TabularAnalysis!HR:HR,MATCH(A22,Results_TabularAnalysis!A:A,0))),0,INDEX(Results_TabularAnalysis!HR:HR,MATCH(A22,Results_TabularAnalysis!A:A,0)))</f>
        <v>0</v>
      </c>
      <c r="SV22" s="62">
        <f>IF(ISERROR(INDEX(Results_TabularAnalysis!HS:HS,MATCH(A22,Results_TabularAnalysis!A:A,0))),0,INDEX(Results_TabularAnalysis!HS:HS,MATCH(A22,Results_TabularAnalysis!A:A,0)))</f>
        <v>0</v>
      </c>
      <c r="SW22" s="62">
        <f>IF(ISERROR(INDEX(Results_TabularAnalysis!HT:HT,MATCH(A22,Results_TabularAnalysis!A:A,0))),0,INDEX(Results_TabularAnalysis!HT:HT,MATCH(A22,Results_TabularAnalysis!A:A,0)))</f>
        <v>0</v>
      </c>
      <c r="SX22" s="62">
        <f>IF(ISERROR(INDEX(Results_TabularAnalysis!HU:HU,MATCH(A22,Results_TabularAnalysis!A:A,0))),0,INDEX(Results_TabularAnalysis!HU:HU,MATCH(A22,Results_TabularAnalysis!A:A,0)))</f>
        <v>0</v>
      </c>
      <c r="SY22" s="62">
        <f>IF(ISERROR(INDEX(Results_TabularAnalysis!HV:HV,MATCH(A22,Results_TabularAnalysis!A:A,0))),0,INDEX(Results_TabularAnalysis!HV:HV,MATCH(A22,Results_TabularAnalysis!A:A,0)))</f>
        <v>0</v>
      </c>
      <c r="SZ22" s="62">
        <f>IF(ISERROR(INDEX(Results_TabularAnalysis!HW:HW,MATCH(A22,Results_TabularAnalysis!A:A,0))),0,INDEX(Results_TabularAnalysis!HW:HW,MATCH(A22,Results_TabularAnalysis!A:A,0)))</f>
        <v>0</v>
      </c>
      <c r="TA22" s="62">
        <v>21</v>
      </c>
      <c r="TB22" s="63" t="str">
        <f t="shared" si="93"/>
        <v/>
      </c>
      <c r="TC22" s="64">
        <f t="shared" si="346"/>
        <v>0</v>
      </c>
      <c r="TD22" s="64">
        <f t="shared" si="347"/>
        <v>0</v>
      </c>
      <c r="TE22" s="64">
        <f t="shared" si="348"/>
        <v>0</v>
      </c>
      <c r="TF22" s="64">
        <f t="shared" si="349"/>
        <v>0</v>
      </c>
      <c r="TG22" s="64">
        <f t="shared" si="350"/>
        <v>0</v>
      </c>
      <c r="TH22" s="64">
        <f t="shared" si="351"/>
        <v>0</v>
      </c>
      <c r="TI22" s="64">
        <f t="shared" si="352"/>
        <v>0</v>
      </c>
      <c r="TJ22" s="64">
        <f t="shared" si="353"/>
        <v>0</v>
      </c>
      <c r="TK22" s="49">
        <f t="shared" si="354"/>
        <v>0</v>
      </c>
    </row>
    <row r="23" spans="1:531" s="32" customFormat="1" ht="11.25" x14ac:dyDescent="0.2">
      <c r="A23" s="32" t="str">
        <f>IF(Selection_Tool!E23="X",Selection_Tool!A23,"")</f>
        <v/>
      </c>
      <c r="B23" s="33">
        <v>0.7739999999999998</v>
      </c>
      <c r="C23" s="35">
        <f t="shared" si="94"/>
        <v>22</v>
      </c>
      <c r="D23" s="35">
        <f t="shared" si="95"/>
        <v>1.7739999999999998</v>
      </c>
      <c r="E23" s="35">
        <f t="shared" si="96"/>
        <v>1</v>
      </c>
      <c r="F23" s="35">
        <f t="shared" si="97"/>
        <v>1</v>
      </c>
      <c r="G23" s="35">
        <f>IF(ISERROR(INDEX(Results_TabularAnalysis!E:E,MATCH(A23,Results_TabularAnalysis!A:A,0))),0,INDEX(Results_TabularAnalysis!E:E,MATCH(A23,Results_TabularAnalysis!A:A,0)))</f>
        <v>0</v>
      </c>
      <c r="H23" s="35">
        <f>IF(ISERROR(INDEX(Results_TabularAnalysis!F:F,MATCH(A23,Results_TabularAnalysis!A:A,0))),0,INDEX(Results_TabularAnalysis!F:F,MATCH(A23,Results_TabularAnalysis!A:A,0)))</f>
        <v>0</v>
      </c>
      <c r="I23" s="35">
        <v>22</v>
      </c>
      <c r="J23" s="36" t="str">
        <f t="shared" si="0"/>
        <v/>
      </c>
      <c r="K23" s="37">
        <f t="shared" si="98"/>
        <v>0</v>
      </c>
      <c r="L23" s="37">
        <f t="shared" si="99"/>
        <v>0</v>
      </c>
      <c r="M23" s="35">
        <f t="shared" si="100"/>
        <v>0</v>
      </c>
      <c r="N23" s="38">
        <f t="shared" si="101"/>
        <v>22</v>
      </c>
      <c r="O23" s="38">
        <f t="shared" si="1"/>
        <v>1.7739999999999998</v>
      </c>
      <c r="P23" s="38">
        <f t="shared" si="102"/>
        <v>1</v>
      </c>
      <c r="Q23" s="38">
        <f t="shared" si="103"/>
        <v>1</v>
      </c>
      <c r="R23" s="33">
        <f>IF(ISERROR(INDEX(Results_TabularAnalysis!H:H,MATCH(A23,Results_TabularAnalysis!A:A,0))),0,INDEX(Results_TabularAnalysis!H:H,MATCH(A23,Results_TabularAnalysis!A:A,0)))</f>
        <v>0</v>
      </c>
      <c r="S23" s="33">
        <v>22</v>
      </c>
      <c r="T23" s="41" t="str">
        <f t="shared" si="2"/>
        <v/>
      </c>
      <c r="U23" s="34">
        <f t="shared" si="3"/>
        <v>0</v>
      </c>
      <c r="V23" s="35">
        <f t="shared" si="104"/>
        <v>22</v>
      </c>
      <c r="W23" s="35">
        <f t="shared" si="4"/>
        <v>1.7739999999999998</v>
      </c>
      <c r="X23" s="35">
        <f t="shared" si="105"/>
        <v>1</v>
      </c>
      <c r="Y23" s="35">
        <f t="shared" si="106"/>
        <v>1</v>
      </c>
      <c r="Z23" s="35">
        <f>IF(ISERROR(INDEX(Results_TabularAnalysis!I:I,MATCH(A23,Results_TabularAnalysis!A:A,0))),0,INDEX(Results_TabularAnalysis!I:I,MATCH(A23,Results_TabularAnalysis!A:A,0)))</f>
        <v>0</v>
      </c>
      <c r="AA23" s="35">
        <v>22</v>
      </c>
      <c r="AB23" s="36" t="str">
        <f t="shared" si="5"/>
        <v/>
      </c>
      <c r="AC23" s="42">
        <f t="shared" si="107"/>
        <v>0</v>
      </c>
      <c r="AD23" s="33">
        <f t="shared" si="108"/>
        <v>22</v>
      </c>
      <c r="AE23" s="38">
        <f t="shared" si="6"/>
        <v>1.7739999999999998</v>
      </c>
      <c r="AF23" s="33">
        <f t="shared" si="109"/>
        <v>1</v>
      </c>
      <c r="AG23" s="33">
        <f t="shared" si="110"/>
        <v>1</v>
      </c>
      <c r="AH23" s="33">
        <f>IF(ISERROR(INDEX(Results_TabularAnalysis!J:J,MATCH(A23,Results_TabularAnalysis!A:A,0))),0,INDEX(Results_TabularAnalysis!J:J,MATCH(A23,Results_TabularAnalysis!A:A,0)))</f>
        <v>0</v>
      </c>
      <c r="AI23" s="33">
        <v>22</v>
      </c>
      <c r="AJ23" s="32" t="str">
        <f t="shared" si="7"/>
        <v/>
      </c>
      <c r="AK23" s="34">
        <f t="shared" si="111"/>
        <v>0</v>
      </c>
      <c r="AL23" s="35">
        <f t="shared" si="112"/>
        <v>22</v>
      </c>
      <c r="AM23" s="35">
        <f t="shared" si="8"/>
        <v>1.7739999999999998</v>
      </c>
      <c r="AN23" s="35">
        <f t="shared" si="113"/>
        <v>1</v>
      </c>
      <c r="AO23" s="35">
        <f t="shared" si="114"/>
        <v>1</v>
      </c>
      <c r="AP23" s="35">
        <f>IF(ISERROR(INDEX(Results_TabularAnalysis!K:K,MATCH(A23,Results_TabularAnalysis!A:A,0))),0,INDEX(Results_TabularAnalysis!K:K,MATCH(A23,Results_TabularAnalysis!A:A,0)))</f>
        <v>0</v>
      </c>
      <c r="AQ23" s="35">
        <v>22</v>
      </c>
      <c r="AR23" s="36" t="str">
        <f t="shared" si="9"/>
        <v/>
      </c>
      <c r="AS23" s="42">
        <f t="shared" si="115"/>
        <v>0</v>
      </c>
      <c r="AT23" s="33">
        <f t="shared" si="116"/>
        <v>22</v>
      </c>
      <c r="AU23" s="33">
        <f t="shared" si="10"/>
        <v>1.7739999999999998</v>
      </c>
      <c r="AV23" s="33">
        <f t="shared" si="117"/>
        <v>1</v>
      </c>
      <c r="AW23" s="33">
        <f t="shared" si="118"/>
        <v>1</v>
      </c>
      <c r="AX23" s="33">
        <f>IF(ISERROR(INDEX(Results_TabularAnalysis!L:L,MATCH(A23,Results_TabularAnalysis!A:A,0))),0,INDEX(Results_TabularAnalysis!L:L,MATCH(A23,Results_TabularAnalysis!A:A,0)))</f>
        <v>0</v>
      </c>
      <c r="AY23" s="33">
        <v>22</v>
      </c>
      <c r="AZ23" s="32" t="str">
        <f t="shared" si="11"/>
        <v/>
      </c>
      <c r="BA23" s="34">
        <f t="shared" si="119"/>
        <v>0</v>
      </c>
      <c r="BB23" s="35">
        <f t="shared" si="120"/>
        <v>22</v>
      </c>
      <c r="BC23" s="35">
        <f t="shared" si="12"/>
        <v>1.7739999999999998</v>
      </c>
      <c r="BD23" s="35">
        <f t="shared" si="355"/>
        <v>1</v>
      </c>
      <c r="BE23" s="35">
        <f t="shared" si="356"/>
        <v>1</v>
      </c>
      <c r="BF23" s="35">
        <f>IF(ISERROR(INDEX(Results_TabularAnalysis!M:M,MATCH(A23,Results_TabularAnalysis!A:A,0))),0,INDEX(Results_TabularAnalysis!M:M,MATCH(A23,Results_TabularAnalysis!A:A,0)))</f>
        <v>0</v>
      </c>
      <c r="BG23" s="35">
        <v>22</v>
      </c>
      <c r="BH23" s="36" t="str">
        <f t="shared" si="13"/>
        <v/>
      </c>
      <c r="BI23" s="42">
        <f t="shared" si="121"/>
        <v>0</v>
      </c>
      <c r="BJ23" s="33">
        <f t="shared" si="122"/>
        <v>22</v>
      </c>
      <c r="BK23" s="33">
        <f t="shared" si="14"/>
        <v>1.7739999999999998</v>
      </c>
      <c r="BL23" s="33">
        <f t="shared" si="123"/>
        <v>1</v>
      </c>
      <c r="BM23" s="33">
        <f t="shared" si="124"/>
        <v>1</v>
      </c>
      <c r="BN23" s="33">
        <f>IF(ISERROR(INDEX(Results_TabularAnalysis!N:N,MATCH(A23,Results_TabularAnalysis!A:A,0))),0,INDEX(Results_TabularAnalysis!N:N,MATCH(A23,Results_TabularAnalysis!A:A,0)))</f>
        <v>0</v>
      </c>
      <c r="BO23" s="33">
        <v>22</v>
      </c>
      <c r="BP23" s="32" t="str">
        <f t="shared" si="15"/>
        <v/>
      </c>
      <c r="BQ23" s="34">
        <f t="shared" si="125"/>
        <v>0</v>
      </c>
      <c r="BR23" s="35">
        <f t="shared" si="126"/>
        <v>22</v>
      </c>
      <c r="BS23" s="35">
        <f t="shared" si="16"/>
        <v>1.7739999999999998</v>
      </c>
      <c r="BT23" s="35">
        <f t="shared" si="127"/>
        <v>1</v>
      </c>
      <c r="BU23" s="35">
        <f t="shared" si="128"/>
        <v>1</v>
      </c>
      <c r="BV23" s="35">
        <f>IF(ISERROR(INDEX(Results_TabularAnalysis!O:O,MATCH(A23,Results_TabularAnalysis!A:A,0))),0,INDEX(Results_TabularAnalysis!O:O,MATCH(A23,Results_TabularAnalysis!A:A,0)))</f>
        <v>0</v>
      </c>
      <c r="BW23" s="35">
        <v>22</v>
      </c>
      <c r="BX23" s="36" t="str">
        <f t="shared" si="17"/>
        <v/>
      </c>
      <c r="BY23" s="42">
        <f t="shared" si="129"/>
        <v>0</v>
      </c>
      <c r="BZ23" s="33">
        <f t="shared" si="130"/>
        <v>22</v>
      </c>
      <c r="CA23" s="33">
        <f t="shared" si="18"/>
        <v>1.7739999999999998</v>
      </c>
      <c r="CB23" s="33">
        <f t="shared" si="131"/>
        <v>1</v>
      </c>
      <c r="CC23" s="33">
        <f t="shared" si="132"/>
        <v>1</v>
      </c>
      <c r="CD23" s="33">
        <f>IF(ISERROR(INDEX(Results_TabularAnalysis!P:P,MATCH(A23,Results_TabularAnalysis!A:A,0))),0,INDEX(Results_TabularAnalysis!P:P,MATCH(A23,Results_TabularAnalysis!A:A,0)))</f>
        <v>0</v>
      </c>
      <c r="CE23" s="33">
        <v>22</v>
      </c>
      <c r="CF23" s="32" t="str">
        <f t="shared" si="19"/>
        <v/>
      </c>
      <c r="CG23" s="34">
        <f t="shared" si="133"/>
        <v>0</v>
      </c>
      <c r="CH23" s="35">
        <f t="shared" si="134"/>
        <v>22</v>
      </c>
      <c r="CI23" s="35">
        <f t="shared" si="20"/>
        <v>1.7739999999999998</v>
      </c>
      <c r="CJ23" s="35">
        <f t="shared" si="135"/>
        <v>1</v>
      </c>
      <c r="CK23" s="35">
        <f t="shared" si="136"/>
        <v>1</v>
      </c>
      <c r="CL23" s="35">
        <f>IF(ISERROR(INDEX(Results_TabularAnalysis!Q:Q,MATCH(A23,Results_TabularAnalysis!A:A,0))),0,INDEX(Results_TabularAnalysis!Q:Q,MATCH(A23,Results_TabularAnalysis!A:A,0)))</f>
        <v>0</v>
      </c>
      <c r="CM23" s="35">
        <v>22</v>
      </c>
      <c r="CN23" s="36" t="str">
        <f t="shared" si="21"/>
        <v/>
      </c>
      <c r="CO23" s="42">
        <f t="shared" si="137"/>
        <v>0</v>
      </c>
      <c r="CP23" s="33">
        <f t="shared" si="138"/>
        <v>22</v>
      </c>
      <c r="CQ23" s="33">
        <f t="shared" si="22"/>
        <v>1.7739999999999998</v>
      </c>
      <c r="CR23" s="33">
        <f t="shared" si="139"/>
        <v>1</v>
      </c>
      <c r="CS23" s="33">
        <f t="shared" si="140"/>
        <v>1</v>
      </c>
      <c r="CT23" s="33">
        <f>IF(ISERROR(INDEX(Results_TabularAnalysis!R:R,MATCH(A23,Results_TabularAnalysis!A:A,0))),0,INDEX(Results_TabularAnalysis!R:R,MATCH(A23,Results_TabularAnalysis!A:A,0)))</f>
        <v>0</v>
      </c>
      <c r="CU23" s="33">
        <v>22</v>
      </c>
      <c r="CV23" s="32" t="str">
        <f t="shared" si="23"/>
        <v/>
      </c>
      <c r="CW23" s="34">
        <f t="shared" si="141"/>
        <v>0</v>
      </c>
      <c r="CX23" s="35">
        <f t="shared" si="142"/>
        <v>22</v>
      </c>
      <c r="CY23" s="35">
        <f t="shared" si="24"/>
        <v>1.7739999999999998</v>
      </c>
      <c r="CZ23" s="35">
        <f t="shared" si="143"/>
        <v>1</v>
      </c>
      <c r="DA23" s="35">
        <f t="shared" si="144"/>
        <v>1</v>
      </c>
      <c r="DB23" s="35">
        <f>IF(ISERROR(INDEX(Results_TabularAnalysis!U:U,MATCH(A23,Results_TabularAnalysis!A:A,0))),0,INDEX(Results_TabularAnalysis!U:U,MATCH(A23,Results_TabularAnalysis!A:A,0)))</f>
        <v>0</v>
      </c>
      <c r="DC23" s="35">
        <f>IF(ISERROR(INDEX(Results_TabularAnalysis!V:V,MATCH(A23,Results_TabularAnalysis!A:A,0))),0,INDEX(Results_TabularAnalysis!V:V,MATCH(A23,Results_TabularAnalysis!A:A,0)))</f>
        <v>0</v>
      </c>
      <c r="DD23" s="35">
        <f>IF(ISERROR(INDEX(Results_TabularAnalysis!W:W,MATCH(A23,Results_TabularAnalysis!A:A,0))),0,INDEX(Results_TabularAnalysis!W:W,MATCH(A23,Results_TabularAnalysis!A:A,0)))</f>
        <v>0</v>
      </c>
      <c r="DE23" s="35">
        <v>22</v>
      </c>
      <c r="DF23" s="36" t="str">
        <f t="shared" si="25"/>
        <v/>
      </c>
      <c r="DG23" s="37">
        <f t="shared" si="145"/>
        <v>0</v>
      </c>
      <c r="DH23" s="37">
        <f t="shared" si="146"/>
        <v>0</v>
      </c>
      <c r="DI23" s="37">
        <f t="shared" si="147"/>
        <v>0</v>
      </c>
      <c r="DJ23" s="33">
        <f t="shared" si="148"/>
        <v>22</v>
      </c>
      <c r="DK23" s="33">
        <f t="shared" si="26"/>
        <v>1.7739999999999998</v>
      </c>
      <c r="DL23" s="33">
        <f t="shared" si="149"/>
        <v>1</v>
      </c>
      <c r="DM23" s="33">
        <f t="shared" si="150"/>
        <v>1</v>
      </c>
      <c r="DN23" s="33">
        <f>IF(ISERROR(INDEX(Results_TabularAnalysis!Y:Y,MATCH(A23,Results_TabularAnalysis!A:A,0))),0,INDEX(Results_TabularAnalysis!Y:Y,MATCH(A23,Results_TabularAnalysis!A:A,0)))</f>
        <v>0</v>
      </c>
      <c r="DO23" s="33">
        <f>IF(ISERROR(INDEX(Results_TabularAnalysis!Z:Z,MATCH(A23,Results_TabularAnalysis!A:A,0))),0,INDEX(Results_TabularAnalysis!Z:Z,MATCH(A23,Results_TabularAnalysis!A:A,0)))</f>
        <v>0</v>
      </c>
      <c r="DP23" s="33">
        <f>IF(ISERROR(INDEX(Results_TabularAnalysis!AA:AA,MATCH(A23,Results_TabularAnalysis!A:A,0))),0,INDEX(Results_TabularAnalysis!AA:AA,MATCH(A23,Results_TabularAnalysis!A:A,0)))</f>
        <v>0</v>
      </c>
      <c r="DQ23" s="33">
        <f>IF(ISERROR(INDEX(Results_TabularAnalysis!AB:AB,MATCH(A23,Results_TabularAnalysis!A:A,0))),0,INDEX(Results_TabularAnalysis!AB:AB,MATCH(A23,Results_TabularAnalysis!A:A,0)))</f>
        <v>0</v>
      </c>
      <c r="DR23" s="33">
        <v>22</v>
      </c>
      <c r="DS23" s="32" t="str">
        <f t="shared" si="27"/>
        <v/>
      </c>
      <c r="DT23" s="43">
        <f t="shared" si="151"/>
        <v>0</v>
      </c>
      <c r="DU23" s="43">
        <f t="shared" si="152"/>
        <v>0</v>
      </c>
      <c r="DV23" s="43">
        <f t="shared" si="153"/>
        <v>0</v>
      </c>
      <c r="DW23" s="43">
        <f t="shared" si="154"/>
        <v>0</v>
      </c>
      <c r="DX23" s="35">
        <f t="shared" si="155"/>
        <v>22</v>
      </c>
      <c r="DY23" s="35">
        <f t="shared" si="28"/>
        <v>1.7739999999999998</v>
      </c>
      <c r="DZ23" s="35">
        <f t="shared" si="156"/>
        <v>1</v>
      </c>
      <c r="EA23" s="35">
        <f t="shared" si="157"/>
        <v>1</v>
      </c>
      <c r="EB23" s="35">
        <f>IF(ISERROR(INDEX(Results_TabularAnalysis!AD:AD,MATCH(A23,Results_TabularAnalysis!A:A,0))),0,INDEX(Results_TabularAnalysis!AD:AD,MATCH(A23,Results_TabularAnalysis!A:A,0)))</f>
        <v>0</v>
      </c>
      <c r="EC23" s="35">
        <f>IF(ISERROR(INDEX(Results_TabularAnalysis!AE:AE,MATCH(A23,Results_TabularAnalysis!A:A,0))),0,INDEX(Results_TabularAnalysis!AE:AE,MATCH(A23,Results_TabularAnalysis!A:A,0)))</f>
        <v>0</v>
      </c>
      <c r="ED23" s="35">
        <f>IF(ISERROR(INDEX(Results_TabularAnalysis!AF:AF,MATCH(A23,Results_TabularAnalysis!A:A,0))),0,INDEX(Results_TabularAnalysis!AF:AF,MATCH(A23,Results_TabularAnalysis!A:A,0)))</f>
        <v>0</v>
      </c>
      <c r="EE23" s="35">
        <f>IF(ISERROR(INDEX(Results_TabularAnalysis!AG:AG,MATCH(A23,Results_TabularAnalysis!A:A,0))),0,INDEX(Results_TabularAnalysis!AG:AG,MATCH(A23,Results_TabularAnalysis!A:A,0)))</f>
        <v>0</v>
      </c>
      <c r="EF23" s="35">
        <f>IF(ISERROR(INDEX(Results_TabularAnalysis!AH:AH,MATCH(A23,Results_TabularAnalysis!A:A,0))),0,INDEX(Results_TabularAnalysis!AH:AH,MATCH(A23,Results_TabularAnalysis!A:A,0)))</f>
        <v>0</v>
      </c>
      <c r="EG23" s="35">
        <f>IF(ISERROR(INDEX(Results_TabularAnalysis!AI:AI,MATCH(A23,Results_TabularAnalysis!A:A,0))),0,INDEX(Results_TabularAnalysis!AI:AI,MATCH(A23,Results_TabularAnalysis!A:A,0)))</f>
        <v>0</v>
      </c>
      <c r="EH23" s="35">
        <f>IF(ISERROR(INDEX(Results_TabularAnalysis!AJ:AJ,MATCH(A23,Results_TabularAnalysis!A:A,0))),0,INDEX(Results_TabularAnalysis!AJ:AJ,MATCH(A23,Results_TabularAnalysis!A:A,0)))</f>
        <v>0</v>
      </c>
      <c r="EI23" s="35">
        <v>22</v>
      </c>
      <c r="EJ23" s="36" t="str">
        <f t="shared" si="29"/>
        <v/>
      </c>
      <c r="EK23" s="37">
        <f t="shared" si="158"/>
        <v>0</v>
      </c>
      <c r="EL23" s="37">
        <f t="shared" si="159"/>
        <v>0</v>
      </c>
      <c r="EM23" s="37">
        <f t="shared" si="160"/>
        <v>0</v>
      </c>
      <c r="EN23" s="37">
        <f t="shared" si="161"/>
        <v>0</v>
      </c>
      <c r="EO23" s="37">
        <f t="shared" si="162"/>
        <v>0</v>
      </c>
      <c r="EP23" s="37">
        <f t="shared" si="163"/>
        <v>0</v>
      </c>
      <c r="EQ23" s="37">
        <f t="shared" si="164"/>
        <v>0</v>
      </c>
      <c r="ER23" s="44">
        <f t="shared" si="165"/>
        <v>0</v>
      </c>
      <c r="ES23" s="33">
        <f t="shared" si="166"/>
        <v>22</v>
      </c>
      <c r="ET23" s="33">
        <f t="shared" si="30"/>
        <v>1.7739999999999998</v>
      </c>
      <c r="EU23" s="33">
        <f t="shared" si="167"/>
        <v>1</v>
      </c>
      <c r="EV23" s="33">
        <f t="shared" si="168"/>
        <v>1</v>
      </c>
      <c r="EW23" s="70">
        <f t="shared" si="169"/>
        <v>0</v>
      </c>
      <c r="EX23" s="33">
        <f>IF(ISERROR(INDEX(Results_TabularAnalysis!AL:AL,MATCH(A23,Results_TabularAnalysis!A:A,0))),0,INDEX(Results_TabularAnalysis!AL:AL,MATCH(A23,Results_TabularAnalysis!A:A,0)))</f>
        <v>0</v>
      </c>
      <c r="EY23" s="33">
        <f>IF(ISERROR(INDEX(Results_TabularAnalysis!AM:AM,MATCH(A23,Results_TabularAnalysis!A:A,0))),0,INDEX(Results_TabularAnalysis!AM:AM,MATCH(A23,Results_TabularAnalysis!A:A,0)))</f>
        <v>0</v>
      </c>
      <c r="EZ23" s="33">
        <f>IF(ISERROR(INDEX(Results_TabularAnalysis!AN:AN,MATCH(A23,Results_TabularAnalysis!A:A,0))),0,INDEX(Results_TabularAnalysis!AN:AN,MATCH(A23,Results_TabularAnalysis!A:A,0)))</f>
        <v>0</v>
      </c>
      <c r="FA23" s="33">
        <f>IF(ISERROR(INDEX(Results_TabularAnalysis!AO:AO,MATCH(A23,Results_TabularAnalysis!A:A,0))),0,INDEX(Results_TabularAnalysis!AO:AO,MATCH(A23,Results_TabularAnalysis!A:A,0)))</f>
        <v>0</v>
      </c>
      <c r="FB23" s="33">
        <f>IF(ISERROR(INDEX(Results_TabularAnalysis!AP:AP,MATCH(A23,Results_TabularAnalysis!A:A,0))),0,INDEX(Results_TabularAnalysis!AP:AP,MATCH(A23,Results_TabularAnalysis!A:A,0)))</f>
        <v>0</v>
      </c>
      <c r="FC23" s="33">
        <f>IF(ISERROR(INDEX(Results_TabularAnalysis!AQ:AQ,MATCH(A23,Results_TabularAnalysis!A:A,0))),0,INDEX(Results_TabularAnalysis!AQ:AQ,MATCH(A23,Results_TabularAnalysis!A:A,0)))</f>
        <v>0</v>
      </c>
      <c r="FD23" s="33">
        <v>22</v>
      </c>
      <c r="FE23" s="32" t="str">
        <f t="shared" si="31"/>
        <v/>
      </c>
      <c r="FF23" s="43">
        <f t="shared" si="170"/>
        <v>0</v>
      </c>
      <c r="FG23" s="43">
        <f t="shared" si="171"/>
        <v>0</v>
      </c>
      <c r="FH23" s="43">
        <f t="shared" si="172"/>
        <v>0</v>
      </c>
      <c r="FI23" s="43">
        <f t="shared" si="173"/>
        <v>0</v>
      </c>
      <c r="FJ23" s="43">
        <f t="shared" si="174"/>
        <v>0</v>
      </c>
      <c r="FK23" s="43">
        <f t="shared" si="175"/>
        <v>0</v>
      </c>
      <c r="FL23" s="47">
        <f t="shared" si="176"/>
        <v>0</v>
      </c>
      <c r="FM23" s="35">
        <f t="shared" si="177"/>
        <v>22</v>
      </c>
      <c r="FN23" s="35">
        <f t="shared" si="32"/>
        <v>1.7739999999999998</v>
      </c>
      <c r="FO23" s="35">
        <f t="shared" si="178"/>
        <v>1</v>
      </c>
      <c r="FP23" s="35">
        <f t="shared" si="179"/>
        <v>1</v>
      </c>
      <c r="FQ23" s="35">
        <f>IF(ISERROR(INDEX(Results_TabularAnalysis!AS:AS,MATCH(A23,Results_TabularAnalysis!A:A,0))),0,INDEX(Results_TabularAnalysis!AS:AS,MATCH(A23,Results_TabularAnalysis!A:A,0)))</f>
        <v>0</v>
      </c>
      <c r="FR23" s="35">
        <f>IF(ISERROR(INDEX(Results_TabularAnalysis!AT:AT,MATCH(A23,Results_TabularAnalysis!A:A,0))),0,INDEX(Results_TabularAnalysis!AT:AT,MATCH(A23,Results_TabularAnalysis!A:A,0)))</f>
        <v>0</v>
      </c>
      <c r="FS23" s="35">
        <f>IF(ISERROR(INDEX(Results_TabularAnalysis!AU:AU,MATCH(A23,Results_TabularAnalysis!A:A,0))),0,INDEX(Results_TabularAnalysis!AU:AU,MATCH(A23,Results_TabularAnalysis!A:A,0)))</f>
        <v>0</v>
      </c>
      <c r="FT23" s="35">
        <f>IF(ISERROR(INDEX(Results_TabularAnalysis!AV:AV,MATCH(A23,Results_TabularAnalysis!A:A,0))),0,INDEX(Results_TabularAnalysis!AV:AV,MATCH(A23,Results_TabularAnalysis!A:A,0)))</f>
        <v>0</v>
      </c>
      <c r="FU23" s="35">
        <f>IF(ISERROR(INDEX(Results_TabularAnalysis!AW:AW,MATCH(A23,Results_TabularAnalysis!A:A,0))),0,INDEX(Results_TabularAnalysis!AW:AW,MATCH(A23,Results_TabularAnalysis!A:A,0)))</f>
        <v>0</v>
      </c>
      <c r="FV23" s="35">
        <v>22</v>
      </c>
      <c r="FW23" s="36" t="str">
        <f t="shared" si="33"/>
        <v/>
      </c>
      <c r="FX23" s="37">
        <f t="shared" si="180"/>
        <v>0</v>
      </c>
      <c r="FY23" s="37">
        <f t="shared" si="181"/>
        <v>0</v>
      </c>
      <c r="FZ23" s="37">
        <f t="shared" si="182"/>
        <v>0</v>
      </c>
      <c r="GA23" s="37">
        <f t="shared" si="183"/>
        <v>0</v>
      </c>
      <c r="GB23" s="37">
        <f t="shared" si="184"/>
        <v>0</v>
      </c>
      <c r="GC23" s="49">
        <f t="shared" si="185"/>
        <v>0</v>
      </c>
      <c r="GD23" s="38">
        <f t="shared" si="186"/>
        <v>22</v>
      </c>
      <c r="GE23" s="38">
        <f t="shared" si="34"/>
        <v>1.7739999999999998</v>
      </c>
      <c r="GF23" s="38">
        <f t="shared" si="187"/>
        <v>1</v>
      </c>
      <c r="GG23" s="38">
        <f t="shared" si="188"/>
        <v>1</v>
      </c>
      <c r="GH23" s="33">
        <f>IF(ISERROR(INDEX(Results_TabularAnalysis!AY:AY,MATCH(A23,Results_TabularAnalysis!A:A,0))),0,INDEX(Results_TabularAnalysis!AY:AY,MATCH(A23,Results_TabularAnalysis!A:A,0)))</f>
        <v>0</v>
      </c>
      <c r="GI23" s="33">
        <f>IF(ISERROR(INDEX(Results_TabularAnalysis!AZ:AZ,MATCH(A23,Results_TabularAnalysis!A:A,0))),0,INDEX(Results_TabularAnalysis!AZ:AZ,MATCH(A23,Results_TabularAnalysis!A:A,0)))</f>
        <v>0</v>
      </c>
      <c r="GJ23" s="33">
        <f>IF(ISERROR(INDEX(Results_TabularAnalysis!BA:BA,MATCH(A23,Results_TabularAnalysis!A:A,0))),0,INDEX(Results_TabularAnalysis!BA:BA,MATCH(A23,Results_TabularAnalysis!A:A,0)))</f>
        <v>0</v>
      </c>
      <c r="GK23" s="33">
        <f>IF(ISERROR(INDEX(Results_TabularAnalysis!BB:BB,MATCH(A23,Results_TabularAnalysis!A:A,0))),0,INDEX(Results_TabularAnalysis!BB:BB,MATCH(A23,Results_TabularAnalysis!A:A,0)))</f>
        <v>0</v>
      </c>
      <c r="GL23" s="33">
        <f>IF(ISERROR(INDEX(Results_TabularAnalysis!BC:BC,MATCH(A23,Results_TabularAnalysis!A:A,0))),0,INDEX(Results_TabularAnalysis!BC:BC,MATCH(A23,Results_TabularAnalysis!A:A,0)))</f>
        <v>0</v>
      </c>
      <c r="GM23" s="33">
        <v>22</v>
      </c>
      <c r="GN23" s="32" t="str">
        <f t="shared" si="35"/>
        <v/>
      </c>
      <c r="GO23" s="43">
        <f t="shared" si="189"/>
        <v>0</v>
      </c>
      <c r="GP23" s="43">
        <f t="shared" si="190"/>
        <v>0</v>
      </c>
      <c r="GQ23" s="43">
        <f t="shared" si="191"/>
        <v>0</v>
      </c>
      <c r="GR23" s="43">
        <f t="shared" si="192"/>
        <v>0</v>
      </c>
      <c r="GS23" s="43">
        <f t="shared" si="193"/>
        <v>0</v>
      </c>
      <c r="GT23" s="48">
        <f t="shared" si="194"/>
        <v>0</v>
      </c>
      <c r="GU23" s="35">
        <f t="shared" si="195"/>
        <v>22</v>
      </c>
      <c r="GV23" s="35">
        <f t="shared" si="36"/>
        <v>1.7739999999999998</v>
      </c>
      <c r="GW23" s="35">
        <f t="shared" si="196"/>
        <v>1</v>
      </c>
      <c r="GX23" s="35">
        <f t="shared" si="197"/>
        <v>1</v>
      </c>
      <c r="GY23" s="35">
        <f>IF(ISERROR(INDEX(Results_TabularAnalysis!BE:BE,MATCH(A23,Results_TabularAnalysis!A:A,0))),0,INDEX(Results_TabularAnalysis!BE:BE,MATCH(A23,Results_TabularAnalysis!A:A,0)))</f>
        <v>0</v>
      </c>
      <c r="GZ23" s="35">
        <f>IF(ISERROR(INDEX(Results_TabularAnalysis!BF:BF,MATCH(A23,Results_TabularAnalysis!A:A,0))),0,INDEX(Results_TabularAnalysis!BF:BF,MATCH(A23,Results_TabularAnalysis!A:A,0)))</f>
        <v>0</v>
      </c>
      <c r="HA23" s="35">
        <f>IF(ISERROR(INDEX(Results_TabularAnalysis!BG:BG,MATCH(A23,Results_TabularAnalysis!A:A,0))),0,INDEX(Results_TabularAnalysis!BG:BG,MATCH(A23,Results_TabularAnalysis!A:A,0)))</f>
        <v>0</v>
      </c>
      <c r="HB23" s="35">
        <f>IF(ISERROR(INDEX(Results_TabularAnalysis!BH:BH,MATCH(A23,Results_TabularAnalysis!A:A,0))),0,INDEX(Results_TabularAnalysis!BH:BH,MATCH(A23,Results_TabularAnalysis!A:A,0)))</f>
        <v>0</v>
      </c>
      <c r="HC23" s="35">
        <f>IF(ISERROR(INDEX(Results_TabularAnalysis!BI:BI,MATCH(A23,Results_TabularAnalysis!A:A,0))),0,INDEX(Results_TabularAnalysis!BI:BI,MATCH(A23,Results_TabularAnalysis!A:A,0)))</f>
        <v>0</v>
      </c>
      <c r="HD23" s="35">
        <v>22</v>
      </c>
      <c r="HE23" s="36" t="str">
        <f t="shared" si="37"/>
        <v/>
      </c>
      <c r="HF23" s="37">
        <f t="shared" si="198"/>
        <v>0</v>
      </c>
      <c r="HG23" s="37">
        <f t="shared" si="199"/>
        <v>0</v>
      </c>
      <c r="HH23" s="37">
        <f t="shared" si="200"/>
        <v>0</v>
      </c>
      <c r="HI23" s="37">
        <f t="shared" si="201"/>
        <v>0</v>
      </c>
      <c r="HJ23" s="37">
        <f t="shared" si="202"/>
        <v>0</v>
      </c>
      <c r="HK23" s="50">
        <f t="shared" si="203"/>
        <v>0</v>
      </c>
      <c r="HL23" s="38">
        <f t="shared" si="204"/>
        <v>22</v>
      </c>
      <c r="HM23" s="38">
        <f t="shared" si="38"/>
        <v>1.7739999999999998</v>
      </c>
      <c r="HN23" s="38">
        <f t="shared" si="205"/>
        <v>1</v>
      </c>
      <c r="HO23" s="38">
        <f t="shared" si="206"/>
        <v>1</v>
      </c>
      <c r="HP23" s="33">
        <f>IF(ISERROR(INDEX(Results_TabularAnalysis!BK:BK,MATCH(A23,Results_TabularAnalysis!A:A,0))),0,INDEX(Results_TabularAnalysis!BK:BK,MATCH(A23,Results_TabularAnalysis!A:A,0)))</f>
        <v>0</v>
      </c>
      <c r="HQ23" s="33">
        <f>IF(ISERROR(INDEX(Results_TabularAnalysis!BL:BL,MATCH(A23,Results_TabularAnalysis!A:A,0))),0,INDEX(Results_TabularAnalysis!BL:BL,MATCH(A23,Results_TabularAnalysis!A:A,0)))</f>
        <v>0</v>
      </c>
      <c r="HR23" s="33">
        <f>IF(ISERROR(INDEX(Results_TabularAnalysis!BM:BM,MATCH(A23,Results_TabularAnalysis!A:A,0))),0,INDEX(Results_TabularAnalysis!BM:BM,MATCH(A23,Results_TabularAnalysis!A:A,0)))</f>
        <v>0</v>
      </c>
      <c r="HS23" s="33">
        <f>IF(ISERROR(INDEX(Results_TabularAnalysis!BN:BN,MATCH(A23,Results_TabularAnalysis!A:A,0))),0,INDEX(Results_TabularAnalysis!BN:BN,MATCH(A23,Results_TabularAnalysis!A:A,0)))</f>
        <v>0</v>
      </c>
      <c r="HT23" s="33">
        <f>IF(ISERROR(INDEX(Results_TabularAnalysis!BO:BO,MATCH(A23,Results_TabularAnalysis!A:A,0))),0,INDEX(Results_TabularAnalysis!BO:BO,MATCH(A23,Results_TabularAnalysis!A:A,0)))</f>
        <v>0</v>
      </c>
      <c r="HU23" s="33">
        <v>22</v>
      </c>
      <c r="HV23" s="32" t="str">
        <f t="shared" si="39"/>
        <v/>
      </c>
      <c r="HW23" s="43">
        <f t="shared" si="207"/>
        <v>0</v>
      </c>
      <c r="HX23" s="43">
        <f t="shared" si="208"/>
        <v>0</v>
      </c>
      <c r="HY23" s="43">
        <f t="shared" si="209"/>
        <v>0</v>
      </c>
      <c r="HZ23" s="43">
        <f t="shared" si="210"/>
        <v>0</v>
      </c>
      <c r="IA23" s="43">
        <f t="shared" si="211"/>
        <v>0</v>
      </c>
      <c r="IB23" s="48">
        <f t="shared" si="212"/>
        <v>0</v>
      </c>
      <c r="IC23" s="35">
        <f t="shared" si="213"/>
        <v>22</v>
      </c>
      <c r="ID23" s="35">
        <f t="shared" si="40"/>
        <v>1.7739999999999998</v>
      </c>
      <c r="IE23" s="35">
        <f t="shared" si="214"/>
        <v>1</v>
      </c>
      <c r="IF23" s="35">
        <f t="shared" si="215"/>
        <v>1</v>
      </c>
      <c r="IG23" s="35">
        <f>IF(ISERROR(INDEX(Results_TabularAnalysis!BQ:BQ,MATCH(A23,Results_TabularAnalysis!A:A,0))),0,INDEX(Results_TabularAnalysis!BQ:BQ,MATCH(A23,Results_TabularAnalysis!A:A,0)))</f>
        <v>0</v>
      </c>
      <c r="IH23" s="35">
        <f>IF(ISERROR(INDEX(Results_TabularAnalysis!BR:BR,MATCH(A23,Results_TabularAnalysis!A:A,0))),0,INDEX(Results_TabularAnalysis!BR:BR,MATCH(A23,Results_TabularAnalysis!A:A,0)))</f>
        <v>0</v>
      </c>
      <c r="II23" s="35">
        <f>IF(ISERROR(INDEX(Results_TabularAnalysis!BS:BS,MATCH(A23,Results_TabularAnalysis!A:A,0))),0,INDEX(Results_TabularAnalysis!BS:BS,MATCH(A23,Results_TabularAnalysis!A:A,0)))</f>
        <v>0</v>
      </c>
      <c r="IJ23" s="35">
        <f>IF(ISERROR(INDEX(Results_TabularAnalysis!BT:BT,MATCH(A23,Results_TabularAnalysis!A:A,0))),0,INDEX(Results_TabularAnalysis!BT:BT,MATCH(A23,Results_TabularAnalysis!A:A,0)))</f>
        <v>0</v>
      </c>
      <c r="IK23" s="35">
        <f>IF(ISERROR(INDEX(Results_TabularAnalysis!BU:BU,MATCH(A23,Results_TabularAnalysis!A:A,0))),0,INDEX(Results_TabularAnalysis!BU:BU,MATCH(A23,Results_TabularAnalysis!A:A,0)))</f>
        <v>0</v>
      </c>
      <c r="IL23" s="35">
        <v>22</v>
      </c>
      <c r="IM23" s="36" t="str">
        <f t="shared" si="41"/>
        <v/>
      </c>
      <c r="IN23" s="37">
        <f t="shared" si="216"/>
        <v>0</v>
      </c>
      <c r="IO23" s="37">
        <f t="shared" si="217"/>
        <v>0</v>
      </c>
      <c r="IP23" s="37">
        <f t="shared" si="218"/>
        <v>0</v>
      </c>
      <c r="IQ23" s="37">
        <f t="shared" si="219"/>
        <v>0</v>
      </c>
      <c r="IR23" s="37">
        <f t="shared" si="220"/>
        <v>0</v>
      </c>
      <c r="IS23" s="50">
        <f t="shared" si="221"/>
        <v>0</v>
      </c>
      <c r="IT23" s="38">
        <f t="shared" si="222"/>
        <v>22</v>
      </c>
      <c r="IU23" s="38">
        <f t="shared" si="42"/>
        <v>1.7739999999999998</v>
      </c>
      <c r="IV23" s="38">
        <f t="shared" si="223"/>
        <v>1</v>
      </c>
      <c r="IW23" s="38">
        <f t="shared" si="224"/>
        <v>1</v>
      </c>
      <c r="IX23" s="33">
        <f>IF(ISERROR(INDEX(Results_TabularAnalysis!BW:BW,MATCH(A23,Results_TabularAnalysis!A:A,0))),0,INDEX(Results_TabularAnalysis!BW:BW,MATCH(A23,Results_TabularAnalysis!A:A,0)))</f>
        <v>0</v>
      </c>
      <c r="IY23" s="33">
        <f>IF(ISERROR(INDEX(Results_TabularAnalysis!BX:BX,MATCH(A23,Results_TabularAnalysis!A:A,0))),0,INDEX(Results_TabularAnalysis!BX:BX,MATCH(A23,Results_TabularAnalysis!A:A,0)))</f>
        <v>0</v>
      </c>
      <c r="IZ23" s="33">
        <f>IF(ISERROR(INDEX(Results_TabularAnalysis!BY:BY,MATCH(A23,Results_TabularAnalysis!A:A,0))),0,INDEX(Results_TabularAnalysis!BY:BY,MATCH(A23,Results_TabularAnalysis!A:A,0)))</f>
        <v>0</v>
      </c>
      <c r="JA23" s="33">
        <f>IF(ISERROR(INDEX(Results_TabularAnalysis!BZ:BZ,MATCH(A23,Results_TabularAnalysis!A:A,0))),0,INDEX(Results_TabularAnalysis!BZ:BZ,MATCH(A23,Results_TabularAnalysis!A:A,0)))</f>
        <v>0</v>
      </c>
      <c r="JB23" s="33">
        <f>IF(ISERROR(INDEX(Results_TabularAnalysis!CA:CA,MATCH(A23,Results_TabularAnalysis!A:A,0))),0,INDEX(Results_TabularAnalysis!CA:CA,MATCH(A23,Results_TabularAnalysis!A:A,0)))</f>
        <v>0</v>
      </c>
      <c r="JC23" s="33">
        <v>22</v>
      </c>
      <c r="JD23" s="51" t="str">
        <f t="shared" si="43"/>
        <v/>
      </c>
      <c r="JE23" s="52">
        <f t="shared" si="225"/>
        <v>0</v>
      </c>
      <c r="JF23" s="52">
        <f t="shared" si="226"/>
        <v>0</v>
      </c>
      <c r="JG23" s="52">
        <f t="shared" si="227"/>
        <v>0</v>
      </c>
      <c r="JH23" s="52">
        <f t="shared" si="228"/>
        <v>0</v>
      </c>
      <c r="JI23" s="52">
        <f t="shared" si="229"/>
        <v>0</v>
      </c>
      <c r="JJ23" s="53">
        <f t="shared" si="230"/>
        <v>0</v>
      </c>
      <c r="JK23" s="35">
        <f t="shared" si="231"/>
        <v>22</v>
      </c>
      <c r="JL23" s="35">
        <f t="shared" si="44"/>
        <v>1.7739999999999998</v>
      </c>
      <c r="JM23" s="35">
        <f t="shared" si="232"/>
        <v>1</v>
      </c>
      <c r="JN23" s="35">
        <f t="shared" si="233"/>
        <v>1</v>
      </c>
      <c r="JO23" s="35">
        <f>IF(ISERROR(INDEX(Results_TabularAnalysis!CC:CC,MATCH(A23,Results_TabularAnalysis!A:A,0))),0,INDEX(Results_TabularAnalysis!CC:CC,MATCH(A23,Results_TabularAnalysis!A:A,0)))</f>
        <v>0</v>
      </c>
      <c r="JP23" s="35">
        <f>IF(ISERROR(INDEX(Results_TabularAnalysis!CD:CD,MATCH(A23,Results_TabularAnalysis!A:A,0))),0,INDEX(Results_TabularAnalysis!CD:CD,MATCH(A23,Results_TabularAnalysis!A:A,0)))</f>
        <v>0</v>
      </c>
      <c r="JQ23" s="35">
        <f>IF(ISERROR(INDEX(Results_TabularAnalysis!CE:CE,MATCH(A23,Results_TabularAnalysis!A:A,0))),0,INDEX(Results_TabularAnalysis!CE:CE,MATCH(A23,Results_TabularAnalysis!A:A,0)))</f>
        <v>0</v>
      </c>
      <c r="JR23" s="35">
        <f>IF(ISERROR(INDEX(Results_TabularAnalysis!CF:CF,MATCH(A23,Results_TabularAnalysis!A:A,0))),0,INDEX(Results_TabularAnalysis!CF:CF,MATCH(A23,Results_TabularAnalysis!A:A,0)))</f>
        <v>0</v>
      </c>
      <c r="JS23" s="35">
        <f>IF(ISERROR(INDEX(Results_TabularAnalysis!CG:CG,MATCH(A23,Results_TabularAnalysis!A:A,0))),0,INDEX(Results_TabularAnalysis!CG:CG,MATCH(A23,Results_TabularAnalysis!A:A,0)))</f>
        <v>0</v>
      </c>
      <c r="JT23" s="35">
        <v>22</v>
      </c>
      <c r="JU23" s="36" t="str">
        <f t="shared" si="45"/>
        <v/>
      </c>
      <c r="JV23" s="37">
        <f t="shared" si="234"/>
        <v>0</v>
      </c>
      <c r="JW23" s="37">
        <f t="shared" si="235"/>
        <v>0</v>
      </c>
      <c r="JX23" s="37">
        <f t="shared" si="236"/>
        <v>0</v>
      </c>
      <c r="JY23" s="37">
        <f t="shared" si="237"/>
        <v>0</v>
      </c>
      <c r="JZ23" s="37">
        <f t="shared" si="238"/>
        <v>0</v>
      </c>
      <c r="KA23" s="50">
        <f t="shared" si="239"/>
        <v>0</v>
      </c>
      <c r="KB23" s="38">
        <f t="shared" si="240"/>
        <v>22</v>
      </c>
      <c r="KC23" s="38">
        <f t="shared" si="46"/>
        <v>1.7739999999999998</v>
      </c>
      <c r="KD23" s="38">
        <f t="shared" si="241"/>
        <v>1</v>
      </c>
      <c r="KE23" s="38">
        <f t="shared" si="242"/>
        <v>1</v>
      </c>
      <c r="KF23" s="33">
        <f>IF(ISERROR(INDEX(Results_TabularAnalysis!CI:CI,MATCH(A23,Results_TabularAnalysis!A:A,0))),0,INDEX(Results_TabularAnalysis!CI:CI,MATCH(A23,Results_TabularAnalysis!A:A,0)))</f>
        <v>0</v>
      </c>
      <c r="KG23" s="33">
        <f>IF(ISERROR(INDEX(Results_TabularAnalysis!CJ:CJ,MATCH(A23,Results_TabularAnalysis!A:A,0))),0,INDEX(Results_TabularAnalysis!CJ:CJ,MATCH(A23,Results_TabularAnalysis!A:A,0)))</f>
        <v>0</v>
      </c>
      <c r="KH23" s="33">
        <f>IF(ISERROR(INDEX(Results_TabularAnalysis!CK:CK,MATCH(A23,Results_TabularAnalysis!A:A,0))),0,INDEX(Results_TabularAnalysis!CK:CK,MATCH(A23,Results_TabularAnalysis!A:A,0)))</f>
        <v>0</v>
      </c>
      <c r="KI23" s="33">
        <f>IF(ISERROR(INDEX(Results_TabularAnalysis!CL:CL,MATCH(A23,Results_TabularAnalysis!A:A,0))),0,INDEX(Results_TabularAnalysis!CL:CL,MATCH(A23,Results_TabularAnalysis!A:A,0)))</f>
        <v>0</v>
      </c>
      <c r="KJ23" s="33">
        <f>IF(ISERROR(INDEX(Results_TabularAnalysis!CM:CM,MATCH(A23,Results_TabularAnalysis!A:A,0))),0,INDEX(Results_TabularAnalysis!CM:CM,MATCH(A23,Results_TabularAnalysis!A:A,0)))</f>
        <v>0</v>
      </c>
      <c r="KK23" s="33">
        <v>22</v>
      </c>
      <c r="KL23" s="51" t="str">
        <f t="shared" si="47"/>
        <v/>
      </c>
      <c r="KM23" s="52">
        <f t="shared" si="243"/>
        <v>0</v>
      </c>
      <c r="KN23" s="52">
        <f t="shared" si="244"/>
        <v>0</v>
      </c>
      <c r="KO23" s="52">
        <f t="shared" si="245"/>
        <v>0</v>
      </c>
      <c r="KP23" s="52">
        <f t="shared" si="246"/>
        <v>0</v>
      </c>
      <c r="KQ23" s="52">
        <f t="shared" si="247"/>
        <v>0</v>
      </c>
      <c r="KR23" s="53">
        <f t="shared" si="248"/>
        <v>0</v>
      </c>
      <c r="KS23" s="35">
        <f t="shared" si="249"/>
        <v>22</v>
      </c>
      <c r="KT23" s="35">
        <f t="shared" si="48"/>
        <v>1.7739999999999998</v>
      </c>
      <c r="KU23" s="35">
        <f t="shared" si="250"/>
        <v>1</v>
      </c>
      <c r="KV23" s="35">
        <f t="shared" si="251"/>
        <v>1</v>
      </c>
      <c r="KW23" s="71">
        <f>IF(ISERROR(INDEX(Results_TabularAnalysis!CO:CO,MATCH(A23,Results_TabularAnalysis!A:A,0))),0,INDEX(Results_TabularAnalysis!CO:CO,MATCH(A23,Results_TabularAnalysis!A:A,0)))</f>
        <v>0</v>
      </c>
      <c r="KX23" s="71">
        <f>IF(ISERROR(INDEX(Results_TabularAnalysis!CP:CP,MATCH(A23,Results_TabularAnalysis!A:A,0))),0,INDEX(Results_TabularAnalysis!CP:CP,MATCH(A23,Results_TabularAnalysis!A:A,0)))</f>
        <v>0</v>
      </c>
      <c r="KY23" s="71">
        <f>IF(ISERROR(INDEX(Results_TabularAnalysis!CQ:CQ,MATCH(A23,Results_TabularAnalysis!A:A,0))),0,INDEX(Results_TabularAnalysis!CQ:CQ,MATCH(A23,Results_TabularAnalysis!A:A,0)))</f>
        <v>0</v>
      </c>
      <c r="KZ23" s="71">
        <f>IF(ISERROR(INDEX(Results_TabularAnalysis!CR:CR,MATCH(A23,Results_TabularAnalysis!A:A,0))),0,INDEX(Results_TabularAnalysis!CR:CR,MATCH(A23,Results_TabularAnalysis!A:A,0)))</f>
        <v>0</v>
      </c>
      <c r="LA23" s="71">
        <f>IF(ISERROR(INDEX(Results_TabularAnalysis!CS:CS,MATCH(A23,Results_TabularAnalysis!A:A,0))),0,INDEX(Results_TabularAnalysis!CS:CS,MATCH(A23,Results_TabularAnalysis!A:A,0)))</f>
        <v>0</v>
      </c>
      <c r="LB23" s="35">
        <v>22</v>
      </c>
      <c r="LC23" s="36" t="str">
        <f t="shared" si="49"/>
        <v/>
      </c>
      <c r="LD23" s="37">
        <f t="shared" si="50"/>
        <v>0</v>
      </c>
      <c r="LE23" s="37">
        <f t="shared" si="51"/>
        <v>0</v>
      </c>
      <c r="LF23" s="37">
        <f t="shared" si="52"/>
        <v>0</v>
      </c>
      <c r="LG23" s="37">
        <f t="shared" si="53"/>
        <v>0</v>
      </c>
      <c r="LH23" s="37">
        <f t="shared" si="54"/>
        <v>0</v>
      </c>
      <c r="LI23" s="50">
        <f t="shared" si="252"/>
        <v>0</v>
      </c>
      <c r="LJ23" s="38">
        <f t="shared" si="253"/>
        <v>22</v>
      </c>
      <c r="LK23" s="38">
        <f t="shared" si="55"/>
        <v>1.7739999999999998</v>
      </c>
      <c r="LL23" s="38">
        <f t="shared" si="254"/>
        <v>1</v>
      </c>
      <c r="LM23" s="38">
        <f t="shared" si="255"/>
        <v>1</v>
      </c>
      <c r="LN23" s="38">
        <f>IF(ISERROR(INDEX(Results_TabularAnalysis!CU:CU,MATCH(A23,Results_TabularAnalysis!A:A,0))),0,INDEX(Results_TabularAnalysis!CU:CU,MATCH(A23,Results_TabularAnalysis!A:A,0)))</f>
        <v>0</v>
      </c>
      <c r="LO23" s="33">
        <v>22</v>
      </c>
      <c r="LP23" s="51" t="str">
        <f t="shared" si="56"/>
        <v/>
      </c>
      <c r="LQ23" s="52">
        <f t="shared" si="57"/>
        <v>0</v>
      </c>
      <c r="LR23" s="35">
        <f t="shared" si="256"/>
        <v>22</v>
      </c>
      <c r="LS23" s="35">
        <f t="shared" si="58"/>
        <v>1.7739999999999998</v>
      </c>
      <c r="LT23" s="35">
        <f t="shared" si="257"/>
        <v>1</v>
      </c>
      <c r="LU23" s="35">
        <f t="shared" si="258"/>
        <v>1</v>
      </c>
      <c r="LV23" s="35">
        <f>IF(ISERROR(INDEX(Results_TabularAnalysis!CV:CV,MATCH(A23,Results_TabularAnalysis!A:A,0))),0,INDEX(Results_TabularAnalysis!CV:CV,MATCH(A23,Results_TabularAnalysis!A:A,0)))</f>
        <v>0</v>
      </c>
      <c r="LW23" s="35">
        <v>22</v>
      </c>
      <c r="LX23" s="36" t="str">
        <f t="shared" si="59"/>
        <v/>
      </c>
      <c r="LY23" s="37">
        <f t="shared" si="259"/>
        <v>0</v>
      </c>
      <c r="LZ23" s="38">
        <f t="shared" si="260"/>
        <v>22</v>
      </c>
      <c r="MA23" s="38">
        <f t="shared" si="60"/>
        <v>1.7739999999999998</v>
      </c>
      <c r="MB23" s="38">
        <f t="shared" si="261"/>
        <v>1</v>
      </c>
      <c r="MC23" s="38">
        <f t="shared" si="262"/>
        <v>1</v>
      </c>
      <c r="MD23" s="33">
        <f>IF(ISERROR(INDEX(Results_TabularAnalysis!CW:CW,MATCH(A23,Results_TabularAnalysis!A:A,0))),0,INDEX(Results_TabularAnalysis!CW:CW,MATCH(A23,Results_TabularAnalysis!A:A,0)))</f>
        <v>0</v>
      </c>
      <c r="ME23" s="33">
        <v>22</v>
      </c>
      <c r="MF23" s="51" t="str">
        <f t="shared" si="61"/>
        <v/>
      </c>
      <c r="MG23" s="52">
        <f t="shared" si="263"/>
        <v>0</v>
      </c>
      <c r="MH23" s="35">
        <f t="shared" si="264"/>
        <v>22</v>
      </c>
      <c r="MI23" s="35">
        <f t="shared" si="62"/>
        <v>1.7739999999999998</v>
      </c>
      <c r="MJ23" s="35">
        <f t="shared" si="265"/>
        <v>1</v>
      </c>
      <c r="MK23" s="35">
        <f t="shared" si="266"/>
        <v>1</v>
      </c>
      <c r="ML23" s="35">
        <f>IF(ISERROR(INDEX(Results_TabularAnalysis!CX:CX,MATCH(A23,Results_TabularAnalysis!A:A,0))),0,INDEX(Results_TabularAnalysis!CX:CX,MATCH(A23,Results_TabularAnalysis!A:A,0)))</f>
        <v>0</v>
      </c>
      <c r="MM23" s="35">
        <v>22</v>
      </c>
      <c r="MN23" s="36" t="str">
        <f t="shared" si="63"/>
        <v/>
      </c>
      <c r="MO23" s="37">
        <f t="shared" si="267"/>
        <v>0</v>
      </c>
      <c r="MP23" s="38">
        <f t="shared" si="268"/>
        <v>22</v>
      </c>
      <c r="MQ23" s="38">
        <f t="shared" si="64"/>
        <v>1.7739999999999998</v>
      </c>
      <c r="MR23" s="38">
        <f t="shared" si="269"/>
        <v>1</v>
      </c>
      <c r="MS23" s="38">
        <f t="shared" si="270"/>
        <v>1</v>
      </c>
      <c r="MT23" s="33">
        <f>IF(ISERROR(INDEX(Results_TabularAnalysis!CY:CY,MATCH(A23,Results_TabularAnalysis!A:A,0))),0,INDEX(Results_TabularAnalysis!CY:CY,MATCH(A23,Results_TabularAnalysis!A:A,0)))</f>
        <v>0</v>
      </c>
      <c r="MU23" s="33">
        <v>22</v>
      </c>
      <c r="MV23" s="51" t="str">
        <f t="shared" si="65"/>
        <v/>
      </c>
      <c r="MW23" s="52">
        <f t="shared" si="271"/>
        <v>0</v>
      </c>
      <c r="MX23" s="35">
        <f t="shared" si="272"/>
        <v>22</v>
      </c>
      <c r="MY23" s="35">
        <f t="shared" si="66"/>
        <v>1.7739999999999998</v>
      </c>
      <c r="MZ23" s="35">
        <f t="shared" si="273"/>
        <v>1</v>
      </c>
      <c r="NA23" s="35">
        <f t="shared" si="274"/>
        <v>1</v>
      </c>
      <c r="NB23" s="35">
        <f>IF(ISERROR(INDEX(Results_TabularAnalysis!CZ:CZ,MATCH(A23,Results_TabularAnalysis!A:A,0))),0,INDEX(Results_TabularAnalysis!CZ:CZ,MATCH(A23,Results_TabularAnalysis!A:A,0)))</f>
        <v>0</v>
      </c>
      <c r="NC23" s="35">
        <v>22</v>
      </c>
      <c r="ND23" s="36" t="str">
        <f t="shared" si="67"/>
        <v/>
      </c>
      <c r="NE23" s="37">
        <f t="shared" si="275"/>
        <v>0</v>
      </c>
      <c r="NF23" s="38">
        <f t="shared" si="276"/>
        <v>22</v>
      </c>
      <c r="NG23" s="38">
        <f t="shared" si="68"/>
        <v>1.7739999999999998</v>
      </c>
      <c r="NH23" s="38">
        <f t="shared" si="277"/>
        <v>1</v>
      </c>
      <c r="NI23" s="38">
        <f t="shared" si="278"/>
        <v>1</v>
      </c>
      <c r="NJ23" s="54">
        <f>IF(ISERROR(INDEX(Results_TabularAnalysis!DD:DD,MATCH(A23,Results_TabularAnalysis!A:A,0))),0,INDEX(Results_TabularAnalysis!DD:DD,MATCH(A23,Results_TabularAnalysis!A:A,0)))</f>
        <v>0</v>
      </c>
      <c r="NK23" s="54">
        <f>IF(ISERROR(INDEX(Results_TabularAnalysis!DE:DE,MATCH(A23,Results_TabularAnalysis!A:A,0))),0,INDEX(Results_TabularAnalysis!DE:DE,MATCH(A23,Results_TabularAnalysis!A:A,0)))</f>
        <v>0</v>
      </c>
      <c r="NL23" s="54">
        <f>IF(ISERROR(INDEX(Results_TabularAnalysis!DF:DF,MATCH(A23,Results_TabularAnalysis!A:A,0))),0,INDEX(Results_TabularAnalysis!DF:DF,MATCH(A23,Results_TabularAnalysis!A:A,0)))</f>
        <v>0</v>
      </c>
      <c r="NM23" s="54">
        <f>IF(ISERROR(INDEX(Results_TabularAnalysis!DG:DG,MATCH(A23,Results_TabularAnalysis!A:A,0))),0,INDEX(Results_TabularAnalysis!DG:DG,MATCH(A23,Results_TabularAnalysis!A:A,0)))</f>
        <v>0</v>
      </c>
      <c r="NN23" s="54">
        <f>IF(ISERROR(INDEX(Results_TabularAnalysis!DH:DH,MATCH(A23,Results_TabularAnalysis!A:A,0))),0,INDEX(Results_TabularAnalysis!DH:DH,MATCH(A23,Results_TabularAnalysis!A:A,0)))</f>
        <v>0</v>
      </c>
      <c r="NO23" s="33">
        <v>22</v>
      </c>
      <c r="NP23" s="32" t="str">
        <f t="shared" si="69"/>
        <v/>
      </c>
      <c r="NQ23" s="43">
        <f t="shared" si="279"/>
        <v>0</v>
      </c>
      <c r="NR23" s="43">
        <f t="shared" si="280"/>
        <v>0</v>
      </c>
      <c r="NS23" s="43">
        <f t="shared" si="281"/>
        <v>0</v>
      </c>
      <c r="NT23" s="43">
        <f t="shared" si="282"/>
        <v>0</v>
      </c>
      <c r="NU23" s="43">
        <f t="shared" si="283"/>
        <v>0</v>
      </c>
      <c r="NV23" s="55">
        <f t="shared" si="284"/>
        <v>0</v>
      </c>
      <c r="NW23" s="35">
        <f t="shared" si="285"/>
        <v>22</v>
      </c>
      <c r="NX23" s="35">
        <f t="shared" si="70"/>
        <v>1.7739999999999998</v>
      </c>
      <c r="NY23" s="35">
        <f t="shared" si="286"/>
        <v>1</v>
      </c>
      <c r="NZ23" s="35">
        <f t="shared" si="287"/>
        <v>1</v>
      </c>
      <c r="OA23" s="35">
        <f>IF(ISERROR(INDEX(Results_TabularAnalysis!DI:DI,MATCH(A23,Results_TabularAnalysis!A:A,0))),0,INDEX(Results_TabularAnalysis!DI:DI,MATCH(A23,Results_TabularAnalysis!A:A,0)))</f>
        <v>0</v>
      </c>
      <c r="OB23" s="35">
        <v>22</v>
      </c>
      <c r="OC23" s="36" t="str">
        <f t="shared" si="71"/>
        <v/>
      </c>
      <c r="OD23" s="56">
        <f t="shared" si="288"/>
        <v>0</v>
      </c>
      <c r="OE23" s="38">
        <f t="shared" si="289"/>
        <v>22</v>
      </c>
      <c r="OF23" s="38">
        <f t="shared" si="72"/>
        <v>1.7739999999999998</v>
      </c>
      <c r="OG23" s="38">
        <f t="shared" si="290"/>
        <v>1</v>
      </c>
      <c r="OH23" s="38">
        <f t="shared" si="291"/>
        <v>1</v>
      </c>
      <c r="OI23" s="33">
        <f>IF(ISERROR(INDEX(Results_TabularAnalysis!DL:DL,MATCH(A23,Results_TabularAnalysis!A:A,0))),0,INDEX(Results_TabularAnalysis!DL:DL,MATCH(A23,Results_TabularAnalysis!A:A,0)))</f>
        <v>0</v>
      </c>
      <c r="OJ23" s="33">
        <f>IF(ISERROR(INDEX(Results_TabularAnalysis!DM:DM,MATCH(A23,Results_TabularAnalysis!A:A,0))),0,INDEX(Results_TabularAnalysis!DM:DM,MATCH(A23,Results_TabularAnalysis!A:A,0)))</f>
        <v>0</v>
      </c>
      <c r="OK23" s="33">
        <f>IF(ISERROR(INDEX(Results_TabularAnalysis!DN:DN,MATCH(A23,Results_TabularAnalysis!A:A,0))),0,INDEX(Results_TabularAnalysis!DN:DN,MATCH(A23,Results_TabularAnalysis!A:A,0)))</f>
        <v>0</v>
      </c>
      <c r="OL23" s="33">
        <v>22</v>
      </c>
      <c r="OM23" s="32" t="str">
        <f t="shared" si="73"/>
        <v/>
      </c>
      <c r="ON23" s="43">
        <f t="shared" si="292"/>
        <v>0</v>
      </c>
      <c r="OO23" s="43">
        <f t="shared" si="293"/>
        <v>0</v>
      </c>
      <c r="OP23" s="43">
        <f t="shared" si="294"/>
        <v>0</v>
      </c>
      <c r="OQ23" s="48">
        <f t="shared" si="295"/>
        <v>0</v>
      </c>
      <c r="OR23" s="35">
        <f t="shared" si="296"/>
        <v>22</v>
      </c>
      <c r="OS23" s="35">
        <f t="shared" si="74"/>
        <v>1.7739999999999998</v>
      </c>
      <c r="OT23" s="35">
        <f t="shared" si="297"/>
        <v>1</v>
      </c>
      <c r="OU23" s="35">
        <f t="shared" si="298"/>
        <v>1</v>
      </c>
      <c r="OV23" s="35">
        <f>IF(ISERROR(INDEX(Results_TabularAnalysis!DP:DP,MATCH(A23,Results_TabularAnalysis!A:A,0))),0,INDEX(Results_TabularAnalysis!DP:DP,MATCH(A23,Results_TabularAnalysis!A:A,0)))</f>
        <v>0</v>
      </c>
      <c r="OW23" s="35">
        <f>IF(ISERROR(INDEX(Results_TabularAnalysis!DQ:DQ,MATCH(A23,Results_TabularAnalysis!A:A,0))),0,INDEX(Results_TabularAnalysis!DQ:DQ,MATCH(A23,Results_TabularAnalysis!A:A,0)))</f>
        <v>0</v>
      </c>
      <c r="OX23" s="35">
        <f>IF(ISERROR(INDEX(Results_TabularAnalysis!DR:DR,MATCH(A23,Results_TabularAnalysis!A:A,0))),0,INDEX(Results_TabularAnalysis!DR:DR,MATCH(A23,Results_TabularAnalysis!A:A,0)))</f>
        <v>0</v>
      </c>
      <c r="OY23" s="35">
        <v>22</v>
      </c>
      <c r="OZ23" s="36" t="str">
        <f t="shared" si="75"/>
        <v/>
      </c>
      <c r="PA23" s="37">
        <f t="shared" si="299"/>
        <v>0</v>
      </c>
      <c r="PB23" s="37">
        <f t="shared" si="300"/>
        <v>0</v>
      </c>
      <c r="PC23" s="37">
        <f t="shared" si="301"/>
        <v>0</v>
      </c>
      <c r="PD23" s="49">
        <f t="shared" si="302"/>
        <v>0</v>
      </c>
      <c r="PE23" s="38">
        <f t="shared" si="303"/>
        <v>22</v>
      </c>
      <c r="PF23" s="38">
        <f t="shared" si="76"/>
        <v>1.7739999999999998</v>
      </c>
      <c r="PG23" s="38">
        <f t="shared" si="304"/>
        <v>1</v>
      </c>
      <c r="PH23" s="38">
        <f t="shared" si="305"/>
        <v>1</v>
      </c>
      <c r="PI23" s="57">
        <f>IF(ISERROR(INDEX(Results_TabularAnalysis!EB:EB,MATCH(A23,Results_TabularAnalysis!A:A,0))),0,INDEX(Results_TabularAnalysis!EB:EB,MATCH(A23,Results_TabularAnalysis!A:A,0)))</f>
        <v>0</v>
      </c>
      <c r="PJ23" s="33">
        <f>IF(ISERROR(INDEX(Results_TabularAnalysis!DT:DT,MATCH(A23,Results_TabularAnalysis!A:A,0))),0,INDEX(Results_TabularAnalysis!DT:DT,MATCH(A23,Results_TabularAnalysis!A:A,0)))</f>
        <v>0</v>
      </c>
      <c r="PK23" s="33">
        <f>IF(ISERROR(INDEX(Results_TabularAnalysis!DU:DU,MATCH(A23,Results_TabularAnalysis!A:A,0))),0,INDEX(Results_TabularAnalysis!DU:DU,MATCH(A23,Results_TabularAnalysis!A:A,0)))</f>
        <v>0</v>
      </c>
      <c r="PL23" s="33">
        <f>IF(ISERROR(INDEX(Results_TabularAnalysis!DV:DV,MATCH(A23,Results_TabularAnalysis!A:A,0))),0,INDEX(Results_TabularAnalysis!DV:DV,MATCH(A23,Results_TabularAnalysis!A:A,0)))</f>
        <v>0</v>
      </c>
      <c r="PM23" s="33">
        <f>IF(ISERROR(INDEX(Results_TabularAnalysis!DW:DW,MATCH(A23,Results_TabularAnalysis!A:A,0))),0,INDEX(Results_TabularAnalysis!DW:DW,MATCH(A23,Results_TabularAnalysis!A:A,0)))</f>
        <v>0</v>
      </c>
      <c r="PN23" s="33">
        <f>IF(ISERROR(INDEX(Results_TabularAnalysis!DX:DX,MATCH(A23,Results_TabularAnalysis!A:A,0))),0,INDEX(Results_TabularAnalysis!DX:DX,MATCH(A23,Results_TabularAnalysis!A:A,0)))</f>
        <v>0</v>
      </c>
      <c r="PO23" s="33">
        <f>IF(ISERROR(INDEX(Results_TabularAnalysis!DY:DY,MATCH(A23,Results_TabularAnalysis!A:A,0))),0,INDEX(Results_TabularAnalysis!DY:DY,MATCH(A23,Results_TabularAnalysis!A:A,0)))</f>
        <v>0</v>
      </c>
      <c r="PP23" s="33">
        <f>IF(ISERROR(INDEX(Results_TabularAnalysis!DZ:DZ,MATCH(A23,Results_TabularAnalysis!A:A,0))),0,INDEX(Results_TabularAnalysis!DZ:DZ,MATCH(A23,Results_TabularAnalysis!A:A,0)))</f>
        <v>0</v>
      </c>
      <c r="PQ23" s="33">
        <f>IF(ISERROR(INDEX(Results_TabularAnalysis!EA:EA,MATCH(A23,Results_TabularAnalysis!A:A,0))),0,INDEX(Results_TabularAnalysis!EA:EA,MATCH(A23,Results_TabularAnalysis!A:A,0)))</f>
        <v>0</v>
      </c>
      <c r="PR23" s="38">
        <v>22</v>
      </c>
      <c r="PS23" s="32" t="str">
        <f t="shared" si="77"/>
        <v/>
      </c>
      <c r="PT23" s="58">
        <f t="shared" si="306"/>
        <v>0</v>
      </c>
      <c r="PU23" s="43">
        <f t="shared" si="307"/>
        <v>0</v>
      </c>
      <c r="PV23" s="43">
        <f t="shared" si="308"/>
        <v>0</v>
      </c>
      <c r="PW23" s="43">
        <f t="shared" si="309"/>
        <v>0</v>
      </c>
      <c r="PX23" s="43">
        <f t="shared" si="310"/>
        <v>0</v>
      </c>
      <c r="PY23" s="43">
        <f t="shared" si="311"/>
        <v>0</v>
      </c>
      <c r="PZ23" s="43">
        <f t="shared" si="312"/>
        <v>0</v>
      </c>
      <c r="QA23" s="43">
        <f t="shared" si="313"/>
        <v>0</v>
      </c>
      <c r="QB23" s="43">
        <f t="shared" si="314"/>
        <v>0</v>
      </c>
      <c r="QC23" s="35">
        <f t="shared" si="315"/>
        <v>22</v>
      </c>
      <c r="QD23" s="35">
        <f t="shared" si="78"/>
        <v>1.7739999999999998</v>
      </c>
      <c r="QE23" s="35">
        <f t="shared" si="316"/>
        <v>1</v>
      </c>
      <c r="QF23" s="35">
        <f t="shared" si="317"/>
        <v>1</v>
      </c>
      <c r="QG23" s="35">
        <f>IF(ISERROR(INDEX(Results_TabularAnalysis!EG:EG,MATCH(A23,Results_TabularAnalysis!A:A,0))),0,INDEX(Results_TabularAnalysis!EG:EG,MATCH(A23,Results_TabularAnalysis!A:A,0)))</f>
        <v>0</v>
      </c>
      <c r="QH23" s="35">
        <f>IF(ISERROR(INDEX(Results_TabularAnalysis!EE:EE,MATCH(A23,Results_TabularAnalysis!A:A,0))),0,INDEX(Results_TabularAnalysis!EE:EE,MATCH(A23,Results_TabularAnalysis!A:A,0)))</f>
        <v>0</v>
      </c>
      <c r="QI23" s="35">
        <f>IF(ISERROR(INDEX(Results_TabularAnalysis!EH:EH,MATCH(A23,Results_TabularAnalysis!A:A,0))),0,INDEX(Results_TabularAnalysis!EH:EH,MATCH(A23,Results_TabularAnalysis!A:A,0)))</f>
        <v>0</v>
      </c>
      <c r="QJ23" s="35">
        <f>IF(ISERROR(INDEX(Results_TabularAnalysis!EF:EF,MATCH(A23,Results_TabularAnalysis!A:A,0))),0,INDEX(Results_TabularAnalysis!EF:EF,MATCH(A23,Results_TabularAnalysis!A:A,0)))</f>
        <v>0</v>
      </c>
      <c r="QK23" s="35">
        <f>IF(ISERROR(INDEX(Results_TabularAnalysis!ED:ED,MATCH(A23,Results_TabularAnalysis!A:A,0))),0,INDEX(Results_TabularAnalysis!ED:ED,MATCH(A23,Results_TabularAnalysis!A:A,0)))</f>
        <v>0</v>
      </c>
      <c r="QL23" s="35">
        <v>22</v>
      </c>
      <c r="QM23" s="36" t="str">
        <f t="shared" si="79"/>
        <v/>
      </c>
      <c r="QN23" s="37">
        <f t="shared" si="318"/>
        <v>0</v>
      </c>
      <c r="QO23" s="37">
        <f t="shared" si="319"/>
        <v>0</v>
      </c>
      <c r="QP23" s="37">
        <f t="shared" si="320"/>
        <v>0</v>
      </c>
      <c r="QQ23" s="37">
        <f t="shared" si="321"/>
        <v>0</v>
      </c>
      <c r="QR23" s="37">
        <f t="shared" si="322"/>
        <v>0</v>
      </c>
      <c r="QS23" s="49">
        <f t="shared" si="323"/>
        <v>0</v>
      </c>
      <c r="QT23" s="38">
        <f t="shared" si="324"/>
        <v>22</v>
      </c>
      <c r="QU23" s="38">
        <f t="shared" si="80"/>
        <v>1.7739999999999998</v>
      </c>
      <c r="QV23" s="38">
        <f t="shared" si="325"/>
        <v>1</v>
      </c>
      <c r="QW23" s="38">
        <f t="shared" si="326"/>
        <v>1</v>
      </c>
      <c r="QX23" s="33">
        <f>IF(ISERROR(INDEX(Results_TabularAnalysis!FV:FV,MATCH(A23,Results_TabularAnalysis!A:A,0))),0,INDEX(Results_TabularAnalysis!FV:FV,MATCH(A23,Results_TabularAnalysis!A:A,0)))</f>
        <v>0</v>
      </c>
      <c r="QY23" s="33">
        <f>IF(ISERROR(INDEX(Results_TabularAnalysis!FZ:FZ,MATCH(A23,Results_TabularAnalysis!A:A,0))),0,INDEX(Results_TabularAnalysis!FZ:FZ,MATCH(A23,Results_TabularAnalysis!A:A,0)))</f>
        <v>0</v>
      </c>
      <c r="QZ23" s="33">
        <f>IF(ISERROR(INDEX(Results_TabularAnalysis!FY:FY,MATCH(A23,Results_TabularAnalysis!A:A,0))),0,INDEX(Results_TabularAnalysis!FY:FY,MATCH(A23,Results_TabularAnalysis!A:A,0)))</f>
        <v>0</v>
      </c>
      <c r="RA23" s="33">
        <f>IF(ISERROR(INDEX(Results_TabularAnalysis!FX:FX,MATCH(A23,Results_TabularAnalysis!A:A,0))),0,INDEX(Results_TabularAnalysis!FX:FX,MATCH(A23,Results_TabularAnalysis!A:A,0)))</f>
        <v>0</v>
      </c>
      <c r="RB23" s="33">
        <f>IF(ISERROR(INDEX(Results_TabularAnalysis!FW:FW,MATCH(A23,Results_TabularAnalysis!A:A,0))),0,INDEX(Results_TabularAnalysis!FW:FW,MATCH(A23,Results_TabularAnalysis!A:A,0)))</f>
        <v>0</v>
      </c>
      <c r="RC23" s="33">
        <v>22</v>
      </c>
      <c r="RD23" s="32" t="str">
        <f t="shared" si="81"/>
        <v/>
      </c>
      <c r="RE23" s="43">
        <f t="shared" si="82"/>
        <v>0</v>
      </c>
      <c r="RF23" s="43">
        <f t="shared" si="83"/>
        <v>0</v>
      </c>
      <c r="RG23" s="43">
        <f t="shared" si="84"/>
        <v>0</v>
      </c>
      <c r="RH23" s="43">
        <f t="shared" si="85"/>
        <v>0</v>
      </c>
      <c r="RI23" s="43">
        <f t="shared" si="86"/>
        <v>0</v>
      </c>
      <c r="RJ23" s="48">
        <f t="shared" si="87"/>
        <v>0</v>
      </c>
      <c r="RK23" s="35">
        <f t="shared" si="327"/>
        <v>22</v>
      </c>
      <c r="RL23" s="35">
        <f t="shared" si="88"/>
        <v>1.7739999999999998</v>
      </c>
      <c r="RM23" s="35">
        <f t="shared" si="328"/>
        <v>1</v>
      </c>
      <c r="RN23" s="35">
        <f t="shared" si="329"/>
        <v>1</v>
      </c>
      <c r="RO23" s="35">
        <f>IF(ISERROR(INDEX(Results_TabularAnalysis!HG:HG,MATCH(A23,Results_TabularAnalysis!A:A,0))),0,INDEX(Results_TabularAnalysis!HG:HG,MATCH(A23,Results_TabularAnalysis!A:A,0)))</f>
        <v>0</v>
      </c>
      <c r="RP23" s="35">
        <v>22</v>
      </c>
      <c r="RQ23" s="36" t="str">
        <f t="shared" si="89"/>
        <v/>
      </c>
      <c r="RR23" s="37">
        <f t="shared" si="330"/>
        <v>0</v>
      </c>
      <c r="RS23" s="38">
        <f t="shared" si="331"/>
        <v>22</v>
      </c>
      <c r="RT23" s="38">
        <f t="shared" si="90"/>
        <v>1.7739999999999998</v>
      </c>
      <c r="RU23" s="38">
        <f t="shared" si="332"/>
        <v>1</v>
      </c>
      <c r="RV23" s="38">
        <f t="shared" si="333"/>
        <v>1</v>
      </c>
      <c r="RW23" s="68">
        <f t="shared" si="334"/>
        <v>0</v>
      </c>
      <c r="RX23" s="33">
        <f>IF(ISERROR(INDEX(Results_TabularAnalysis!HH:HH,MATCH(A23,Results_TabularAnalysis!A:A,0))),0,INDEX(Results_TabularAnalysis!HH:HH,MATCH(A23,Results_TabularAnalysis!A:A,0)))</f>
        <v>0</v>
      </c>
      <c r="RY23" s="33">
        <f>IF(ISERROR(INDEX(Results_TabularAnalysis!HI:HI,MATCH(A23,Results_TabularAnalysis!A:A,0))),0,INDEX(Results_TabularAnalysis!HI:HI,MATCH(A23,Results_TabularAnalysis!A:A,0)))</f>
        <v>0</v>
      </c>
      <c r="RZ23" s="33">
        <f>IF(ISERROR(INDEX(Results_TabularAnalysis!HJ:HJ,MATCH(A23,Results_TabularAnalysis!A:A,0))),0,INDEX(Results_TabularAnalysis!HJ:HJ,MATCH(A23,Results_TabularAnalysis!A:A,0)))</f>
        <v>0</v>
      </c>
      <c r="SA23" s="33">
        <f>IF(ISERROR(INDEX(Results_TabularAnalysis!HK:HK,MATCH(A23,Results_TabularAnalysis!A:A,0))),0,INDEX(Results_TabularAnalysis!HK:HK,MATCH(A23,Results_TabularAnalysis!A:A,0)))</f>
        <v>0</v>
      </c>
      <c r="SB23" s="33">
        <f>IF(ISERROR(INDEX(Results_TabularAnalysis!HL:HL,MATCH(A23,Results_TabularAnalysis!A:A,0))),0,INDEX(Results_TabularAnalysis!HL:HL,MATCH(A23,Results_TabularAnalysis!A:A,0)))</f>
        <v>0</v>
      </c>
      <c r="SC23" s="33">
        <f>IF(ISERROR(INDEX(Results_TabularAnalysis!HM:HM,MATCH(A23,Results_TabularAnalysis!A:A,0))),0,INDEX(Results_TabularAnalysis!HM:HM,MATCH(A23,Results_TabularAnalysis!A:A,0)))</f>
        <v>0</v>
      </c>
      <c r="SD23" s="33">
        <f>IF(ISERROR(INDEX(Results_TabularAnalysis!HN:HN,MATCH(A23,Results_TabularAnalysis!A:A,0))),0,INDEX(Results_TabularAnalysis!HN:HN,MATCH(A23,Results_TabularAnalysis!A:A,0)))</f>
        <v>0</v>
      </c>
      <c r="SE23" s="33">
        <v>22</v>
      </c>
      <c r="SF23" s="32" t="str">
        <f t="shared" si="91"/>
        <v/>
      </c>
      <c r="SG23" s="43">
        <f t="shared" si="335"/>
        <v>0</v>
      </c>
      <c r="SH23" s="43">
        <f t="shared" si="336"/>
        <v>0</v>
      </c>
      <c r="SI23" s="43">
        <f t="shared" si="337"/>
        <v>0</v>
      </c>
      <c r="SJ23" s="43">
        <f t="shared" si="338"/>
        <v>0</v>
      </c>
      <c r="SK23" s="43">
        <f t="shared" si="339"/>
        <v>0</v>
      </c>
      <c r="SL23" s="43">
        <f t="shared" si="340"/>
        <v>0</v>
      </c>
      <c r="SM23" s="43">
        <f t="shared" si="341"/>
        <v>0</v>
      </c>
      <c r="SN23" s="48">
        <f t="shared" si="342"/>
        <v>0</v>
      </c>
      <c r="SO23" s="62">
        <f t="shared" si="343"/>
        <v>22</v>
      </c>
      <c r="SP23" s="62">
        <f t="shared" si="92"/>
        <v>1.7739999999999998</v>
      </c>
      <c r="SQ23" s="62">
        <f t="shared" si="344"/>
        <v>1</v>
      </c>
      <c r="SR23" s="62">
        <f t="shared" si="345"/>
        <v>1</v>
      </c>
      <c r="SS23" s="62">
        <f>IF(ISERROR(INDEX(Results_TabularAnalysis!HP:HP,MATCH(A23,Results_TabularAnalysis!A:A,0))),0,INDEX(Results_TabularAnalysis!HP:HP,MATCH(A23,Results_TabularAnalysis!A:A,0)))</f>
        <v>0</v>
      </c>
      <c r="ST23" s="62">
        <f>IF(ISERROR(INDEX(Results_TabularAnalysis!HQ:HQ,MATCH(A23,Results_TabularAnalysis!A:A,0))),0,INDEX(Results_TabularAnalysis!HQ:HQ,MATCH(A23,Results_TabularAnalysis!A:A,0)))</f>
        <v>0</v>
      </c>
      <c r="SU23" s="62">
        <f>IF(ISERROR(INDEX(Results_TabularAnalysis!HR:HR,MATCH(A23,Results_TabularAnalysis!A:A,0))),0,INDEX(Results_TabularAnalysis!HR:HR,MATCH(A23,Results_TabularAnalysis!A:A,0)))</f>
        <v>0</v>
      </c>
      <c r="SV23" s="62">
        <f>IF(ISERROR(INDEX(Results_TabularAnalysis!HS:HS,MATCH(A23,Results_TabularAnalysis!A:A,0))),0,INDEX(Results_TabularAnalysis!HS:HS,MATCH(A23,Results_TabularAnalysis!A:A,0)))</f>
        <v>0</v>
      </c>
      <c r="SW23" s="62">
        <f>IF(ISERROR(INDEX(Results_TabularAnalysis!HT:HT,MATCH(A23,Results_TabularAnalysis!A:A,0))),0,INDEX(Results_TabularAnalysis!HT:HT,MATCH(A23,Results_TabularAnalysis!A:A,0)))</f>
        <v>0</v>
      </c>
      <c r="SX23" s="62">
        <f>IF(ISERROR(INDEX(Results_TabularAnalysis!HU:HU,MATCH(A23,Results_TabularAnalysis!A:A,0))),0,INDEX(Results_TabularAnalysis!HU:HU,MATCH(A23,Results_TabularAnalysis!A:A,0)))</f>
        <v>0</v>
      </c>
      <c r="SY23" s="62">
        <f>IF(ISERROR(INDEX(Results_TabularAnalysis!HV:HV,MATCH(A23,Results_TabularAnalysis!A:A,0))),0,INDEX(Results_TabularAnalysis!HV:HV,MATCH(A23,Results_TabularAnalysis!A:A,0)))</f>
        <v>0</v>
      </c>
      <c r="SZ23" s="62">
        <f>IF(ISERROR(INDEX(Results_TabularAnalysis!HW:HW,MATCH(A23,Results_TabularAnalysis!A:A,0))),0,INDEX(Results_TabularAnalysis!HW:HW,MATCH(A23,Results_TabularAnalysis!A:A,0)))</f>
        <v>0</v>
      </c>
      <c r="TA23" s="62">
        <v>22</v>
      </c>
      <c r="TB23" s="63" t="str">
        <f t="shared" si="93"/>
        <v/>
      </c>
      <c r="TC23" s="64">
        <f t="shared" si="346"/>
        <v>0</v>
      </c>
      <c r="TD23" s="64">
        <f t="shared" si="347"/>
        <v>0</v>
      </c>
      <c r="TE23" s="64">
        <f t="shared" si="348"/>
        <v>0</v>
      </c>
      <c r="TF23" s="64">
        <f t="shared" si="349"/>
        <v>0</v>
      </c>
      <c r="TG23" s="64">
        <f t="shared" si="350"/>
        <v>0</v>
      </c>
      <c r="TH23" s="64">
        <f t="shared" si="351"/>
        <v>0</v>
      </c>
      <c r="TI23" s="64">
        <f t="shared" si="352"/>
        <v>0</v>
      </c>
      <c r="TJ23" s="64">
        <f t="shared" si="353"/>
        <v>0</v>
      </c>
      <c r="TK23" s="49">
        <f t="shared" si="354"/>
        <v>0</v>
      </c>
    </row>
    <row r="24" spans="1:531" s="32" customFormat="1" ht="11.25" x14ac:dyDescent="0.2">
      <c r="A24" s="32" t="str">
        <f>IF(Selection_Tool!E24="X",Selection_Tool!A24,"")</f>
        <v/>
      </c>
      <c r="B24" s="33">
        <v>0.7789999999999998</v>
      </c>
      <c r="C24" s="35">
        <f t="shared" si="94"/>
        <v>23</v>
      </c>
      <c r="D24" s="35">
        <f t="shared" si="95"/>
        <v>1.7789999999999999</v>
      </c>
      <c r="E24" s="35">
        <f t="shared" si="96"/>
        <v>1</v>
      </c>
      <c r="F24" s="35">
        <f t="shared" si="97"/>
        <v>1</v>
      </c>
      <c r="G24" s="35">
        <f>IF(ISERROR(INDEX(Results_TabularAnalysis!E:E,MATCH(A24,Results_TabularAnalysis!A:A,0))),0,INDEX(Results_TabularAnalysis!E:E,MATCH(A24,Results_TabularAnalysis!A:A,0)))</f>
        <v>0</v>
      </c>
      <c r="H24" s="35">
        <f>IF(ISERROR(INDEX(Results_TabularAnalysis!F:F,MATCH(A24,Results_TabularAnalysis!A:A,0))),0,INDEX(Results_TabularAnalysis!F:F,MATCH(A24,Results_TabularAnalysis!A:A,0)))</f>
        <v>0</v>
      </c>
      <c r="I24" s="35">
        <v>23</v>
      </c>
      <c r="J24" s="36" t="str">
        <f t="shared" si="0"/>
        <v/>
      </c>
      <c r="K24" s="37">
        <f t="shared" si="98"/>
        <v>0</v>
      </c>
      <c r="L24" s="37">
        <f t="shared" si="99"/>
        <v>0</v>
      </c>
      <c r="M24" s="35">
        <f t="shared" si="100"/>
        <v>0</v>
      </c>
      <c r="N24" s="38">
        <f t="shared" si="101"/>
        <v>23</v>
      </c>
      <c r="O24" s="38">
        <f t="shared" si="1"/>
        <v>1.7789999999999999</v>
      </c>
      <c r="P24" s="38">
        <f t="shared" si="102"/>
        <v>1</v>
      </c>
      <c r="Q24" s="38">
        <f t="shared" si="103"/>
        <v>1</v>
      </c>
      <c r="R24" s="33">
        <f>IF(ISERROR(INDEX(Results_TabularAnalysis!H:H,MATCH(A24,Results_TabularAnalysis!A:A,0))),0,INDEX(Results_TabularAnalysis!H:H,MATCH(A24,Results_TabularAnalysis!A:A,0)))</f>
        <v>0</v>
      </c>
      <c r="S24" s="33">
        <v>23</v>
      </c>
      <c r="T24" s="41" t="str">
        <f t="shared" si="2"/>
        <v/>
      </c>
      <c r="U24" s="34">
        <f t="shared" si="3"/>
        <v>0</v>
      </c>
      <c r="V24" s="35">
        <f t="shared" si="104"/>
        <v>23</v>
      </c>
      <c r="W24" s="35">
        <f t="shared" si="4"/>
        <v>1.7789999999999999</v>
      </c>
      <c r="X24" s="35">
        <f t="shared" si="105"/>
        <v>1</v>
      </c>
      <c r="Y24" s="35">
        <f t="shared" si="106"/>
        <v>1</v>
      </c>
      <c r="Z24" s="35">
        <f>IF(ISERROR(INDEX(Results_TabularAnalysis!I:I,MATCH(A24,Results_TabularAnalysis!A:A,0))),0,INDEX(Results_TabularAnalysis!I:I,MATCH(A24,Results_TabularAnalysis!A:A,0)))</f>
        <v>0</v>
      </c>
      <c r="AA24" s="35">
        <v>23</v>
      </c>
      <c r="AB24" s="36" t="str">
        <f t="shared" si="5"/>
        <v/>
      </c>
      <c r="AC24" s="42">
        <f t="shared" si="107"/>
        <v>0</v>
      </c>
      <c r="AD24" s="33">
        <f t="shared" si="108"/>
        <v>23</v>
      </c>
      <c r="AE24" s="38">
        <f t="shared" si="6"/>
        <v>1.7789999999999999</v>
      </c>
      <c r="AF24" s="33">
        <f t="shared" si="109"/>
        <v>1</v>
      </c>
      <c r="AG24" s="33">
        <f t="shared" si="110"/>
        <v>1</v>
      </c>
      <c r="AH24" s="33">
        <f>IF(ISERROR(INDEX(Results_TabularAnalysis!J:J,MATCH(A24,Results_TabularAnalysis!A:A,0))),0,INDEX(Results_TabularAnalysis!J:J,MATCH(A24,Results_TabularAnalysis!A:A,0)))</f>
        <v>0</v>
      </c>
      <c r="AI24" s="33">
        <v>23</v>
      </c>
      <c r="AJ24" s="32" t="str">
        <f t="shared" si="7"/>
        <v/>
      </c>
      <c r="AK24" s="34">
        <f t="shared" si="111"/>
        <v>0</v>
      </c>
      <c r="AL24" s="35">
        <f t="shared" si="112"/>
        <v>23</v>
      </c>
      <c r="AM24" s="35">
        <f t="shared" si="8"/>
        <v>1.7789999999999999</v>
      </c>
      <c r="AN24" s="35">
        <f t="shared" si="113"/>
        <v>1</v>
      </c>
      <c r="AO24" s="35">
        <f t="shared" si="114"/>
        <v>1</v>
      </c>
      <c r="AP24" s="35">
        <f>IF(ISERROR(INDEX(Results_TabularAnalysis!K:K,MATCH(A24,Results_TabularAnalysis!A:A,0))),0,INDEX(Results_TabularAnalysis!K:K,MATCH(A24,Results_TabularAnalysis!A:A,0)))</f>
        <v>0</v>
      </c>
      <c r="AQ24" s="35">
        <v>23</v>
      </c>
      <c r="AR24" s="36" t="str">
        <f t="shared" si="9"/>
        <v/>
      </c>
      <c r="AS24" s="42">
        <f t="shared" si="115"/>
        <v>0</v>
      </c>
      <c r="AT24" s="33">
        <f t="shared" si="116"/>
        <v>23</v>
      </c>
      <c r="AU24" s="33">
        <f t="shared" si="10"/>
        <v>1.7789999999999999</v>
      </c>
      <c r="AV24" s="33">
        <f t="shared" si="117"/>
        <v>1</v>
      </c>
      <c r="AW24" s="33">
        <f t="shared" si="118"/>
        <v>1</v>
      </c>
      <c r="AX24" s="33">
        <f>IF(ISERROR(INDEX(Results_TabularAnalysis!L:L,MATCH(A24,Results_TabularAnalysis!A:A,0))),0,INDEX(Results_TabularAnalysis!L:L,MATCH(A24,Results_TabularAnalysis!A:A,0)))</f>
        <v>0</v>
      </c>
      <c r="AY24" s="33">
        <v>23</v>
      </c>
      <c r="AZ24" s="32" t="str">
        <f t="shared" si="11"/>
        <v/>
      </c>
      <c r="BA24" s="34">
        <f t="shared" si="119"/>
        <v>0</v>
      </c>
      <c r="BB24" s="35">
        <f t="shared" si="120"/>
        <v>23</v>
      </c>
      <c r="BC24" s="35">
        <f t="shared" si="12"/>
        <v>1.7789999999999999</v>
      </c>
      <c r="BD24" s="35">
        <f t="shared" si="355"/>
        <v>1</v>
      </c>
      <c r="BE24" s="35">
        <f t="shared" si="356"/>
        <v>1</v>
      </c>
      <c r="BF24" s="35">
        <f>IF(ISERROR(INDEX(Results_TabularAnalysis!M:M,MATCH(A24,Results_TabularAnalysis!A:A,0))),0,INDEX(Results_TabularAnalysis!M:M,MATCH(A24,Results_TabularAnalysis!A:A,0)))</f>
        <v>0</v>
      </c>
      <c r="BG24" s="35">
        <v>23</v>
      </c>
      <c r="BH24" s="36" t="str">
        <f t="shared" si="13"/>
        <v/>
      </c>
      <c r="BI24" s="42">
        <f t="shared" si="121"/>
        <v>0</v>
      </c>
      <c r="BJ24" s="33">
        <f t="shared" si="122"/>
        <v>23</v>
      </c>
      <c r="BK24" s="33">
        <f t="shared" si="14"/>
        <v>1.7789999999999999</v>
      </c>
      <c r="BL24" s="33">
        <f t="shared" si="123"/>
        <v>1</v>
      </c>
      <c r="BM24" s="33">
        <f t="shared" si="124"/>
        <v>1</v>
      </c>
      <c r="BN24" s="33">
        <f>IF(ISERROR(INDEX(Results_TabularAnalysis!N:N,MATCH(A24,Results_TabularAnalysis!A:A,0))),0,INDEX(Results_TabularAnalysis!N:N,MATCH(A24,Results_TabularAnalysis!A:A,0)))</f>
        <v>0</v>
      </c>
      <c r="BO24" s="33">
        <v>23</v>
      </c>
      <c r="BP24" s="32" t="str">
        <f t="shared" si="15"/>
        <v/>
      </c>
      <c r="BQ24" s="34">
        <f t="shared" si="125"/>
        <v>0</v>
      </c>
      <c r="BR24" s="35">
        <f t="shared" si="126"/>
        <v>23</v>
      </c>
      <c r="BS24" s="35">
        <f t="shared" si="16"/>
        <v>1.7789999999999999</v>
      </c>
      <c r="BT24" s="35">
        <f t="shared" si="127"/>
        <v>1</v>
      </c>
      <c r="BU24" s="35">
        <f t="shared" si="128"/>
        <v>1</v>
      </c>
      <c r="BV24" s="35">
        <f>IF(ISERROR(INDEX(Results_TabularAnalysis!O:O,MATCH(A24,Results_TabularAnalysis!A:A,0))),0,INDEX(Results_TabularAnalysis!O:O,MATCH(A24,Results_TabularAnalysis!A:A,0)))</f>
        <v>0</v>
      </c>
      <c r="BW24" s="35">
        <v>23</v>
      </c>
      <c r="BX24" s="36" t="str">
        <f t="shared" si="17"/>
        <v/>
      </c>
      <c r="BY24" s="42">
        <f t="shared" si="129"/>
        <v>0</v>
      </c>
      <c r="BZ24" s="33">
        <f t="shared" si="130"/>
        <v>23</v>
      </c>
      <c r="CA24" s="33">
        <f t="shared" si="18"/>
        <v>1.7789999999999999</v>
      </c>
      <c r="CB24" s="33">
        <f t="shared" si="131"/>
        <v>1</v>
      </c>
      <c r="CC24" s="33">
        <f t="shared" si="132"/>
        <v>1</v>
      </c>
      <c r="CD24" s="33">
        <f>IF(ISERROR(INDEX(Results_TabularAnalysis!P:P,MATCH(A24,Results_TabularAnalysis!A:A,0))),0,INDEX(Results_TabularAnalysis!P:P,MATCH(A24,Results_TabularAnalysis!A:A,0)))</f>
        <v>0</v>
      </c>
      <c r="CE24" s="33">
        <v>23</v>
      </c>
      <c r="CF24" s="32" t="str">
        <f t="shared" si="19"/>
        <v/>
      </c>
      <c r="CG24" s="34">
        <f t="shared" si="133"/>
        <v>0</v>
      </c>
      <c r="CH24" s="35">
        <f t="shared" si="134"/>
        <v>23</v>
      </c>
      <c r="CI24" s="35">
        <f t="shared" si="20"/>
        <v>1.7789999999999999</v>
      </c>
      <c r="CJ24" s="35">
        <f t="shared" si="135"/>
        <v>1</v>
      </c>
      <c r="CK24" s="35">
        <f t="shared" si="136"/>
        <v>1</v>
      </c>
      <c r="CL24" s="35">
        <f>IF(ISERROR(INDEX(Results_TabularAnalysis!Q:Q,MATCH(A24,Results_TabularAnalysis!A:A,0))),0,INDEX(Results_TabularAnalysis!Q:Q,MATCH(A24,Results_TabularAnalysis!A:A,0)))</f>
        <v>0</v>
      </c>
      <c r="CM24" s="35">
        <v>23</v>
      </c>
      <c r="CN24" s="36" t="str">
        <f t="shared" si="21"/>
        <v/>
      </c>
      <c r="CO24" s="42">
        <f t="shared" si="137"/>
        <v>0</v>
      </c>
      <c r="CP24" s="33">
        <f t="shared" si="138"/>
        <v>23</v>
      </c>
      <c r="CQ24" s="33">
        <f t="shared" si="22"/>
        <v>1.7789999999999999</v>
      </c>
      <c r="CR24" s="33">
        <f t="shared" si="139"/>
        <v>1</v>
      </c>
      <c r="CS24" s="33">
        <f t="shared" si="140"/>
        <v>1</v>
      </c>
      <c r="CT24" s="33">
        <f>IF(ISERROR(INDEX(Results_TabularAnalysis!R:R,MATCH(A24,Results_TabularAnalysis!A:A,0))),0,INDEX(Results_TabularAnalysis!R:R,MATCH(A24,Results_TabularAnalysis!A:A,0)))</f>
        <v>0</v>
      </c>
      <c r="CU24" s="33">
        <v>23</v>
      </c>
      <c r="CV24" s="32" t="str">
        <f t="shared" si="23"/>
        <v/>
      </c>
      <c r="CW24" s="34">
        <f t="shared" si="141"/>
        <v>0</v>
      </c>
      <c r="CX24" s="35">
        <f t="shared" si="142"/>
        <v>23</v>
      </c>
      <c r="CY24" s="35">
        <f t="shared" si="24"/>
        <v>1.7789999999999999</v>
      </c>
      <c r="CZ24" s="35">
        <f t="shared" si="143"/>
        <v>1</v>
      </c>
      <c r="DA24" s="35">
        <f t="shared" si="144"/>
        <v>1</v>
      </c>
      <c r="DB24" s="35">
        <f>IF(ISERROR(INDEX(Results_TabularAnalysis!U:U,MATCH(A24,Results_TabularAnalysis!A:A,0))),0,INDEX(Results_TabularAnalysis!U:U,MATCH(A24,Results_TabularAnalysis!A:A,0)))</f>
        <v>0</v>
      </c>
      <c r="DC24" s="35">
        <f>IF(ISERROR(INDEX(Results_TabularAnalysis!V:V,MATCH(A24,Results_TabularAnalysis!A:A,0))),0,INDEX(Results_TabularAnalysis!V:V,MATCH(A24,Results_TabularAnalysis!A:A,0)))</f>
        <v>0</v>
      </c>
      <c r="DD24" s="35">
        <f>IF(ISERROR(INDEX(Results_TabularAnalysis!W:W,MATCH(A24,Results_TabularAnalysis!A:A,0))),0,INDEX(Results_TabularAnalysis!W:W,MATCH(A24,Results_TabularAnalysis!A:A,0)))</f>
        <v>0</v>
      </c>
      <c r="DE24" s="35">
        <v>23</v>
      </c>
      <c r="DF24" s="36" t="str">
        <f t="shared" si="25"/>
        <v/>
      </c>
      <c r="DG24" s="37">
        <f t="shared" si="145"/>
        <v>0</v>
      </c>
      <c r="DH24" s="37">
        <f t="shared" si="146"/>
        <v>0</v>
      </c>
      <c r="DI24" s="37">
        <f t="shared" si="147"/>
        <v>0</v>
      </c>
      <c r="DJ24" s="33">
        <f t="shared" si="148"/>
        <v>23</v>
      </c>
      <c r="DK24" s="33">
        <f t="shared" si="26"/>
        <v>1.7789999999999999</v>
      </c>
      <c r="DL24" s="33">
        <f t="shared" si="149"/>
        <v>1</v>
      </c>
      <c r="DM24" s="33">
        <f t="shared" si="150"/>
        <v>1</v>
      </c>
      <c r="DN24" s="33">
        <f>IF(ISERROR(INDEX(Results_TabularAnalysis!Y:Y,MATCH(A24,Results_TabularAnalysis!A:A,0))),0,INDEX(Results_TabularAnalysis!Y:Y,MATCH(A24,Results_TabularAnalysis!A:A,0)))</f>
        <v>0</v>
      </c>
      <c r="DO24" s="33">
        <f>IF(ISERROR(INDEX(Results_TabularAnalysis!Z:Z,MATCH(A24,Results_TabularAnalysis!A:A,0))),0,INDEX(Results_TabularAnalysis!Z:Z,MATCH(A24,Results_TabularAnalysis!A:A,0)))</f>
        <v>0</v>
      </c>
      <c r="DP24" s="33">
        <f>IF(ISERROR(INDEX(Results_TabularAnalysis!AA:AA,MATCH(A24,Results_TabularAnalysis!A:A,0))),0,INDEX(Results_TabularAnalysis!AA:AA,MATCH(A24,Results_TabularAnalysis!A:A,0)))</f>
        <v>0</v>
      </c>
      <c r="DQ24" s="33">
        <f>IF(ISERROR(INDEX(Results_TabularAnalysis!AB:AB,MATCH(A24,Results_TabularAnalysis!A:A,0))),0,INDEX(Results_TabularAnalysis!AB:AB,MATCH(A24,Results_TabularAnalysis!A:A,0)))</f>
        <v>0</v>
      </c>
      <c r="DR24" s="33">
        <v>23</v>
      </c>
      <c r="DS24" s="32" t="str">
        <f t="shared" si="27"/>
        <v/>
      </c>
      <c r="DT24" s="43">
        <f t="shared" si="151"/>
        <v>0</v>
      </c>
      <c r="DU24" s="43">
        <f t="shared" si="152"/>
        <v>0</v>
      </c>
      <c r="DV24" s="43">
        <f t="shared" si="153"/>
        <v>0</v>
      </c>
      <c r="DW24" s="43">
        <f t="shared" si="154"/>
        <v>0</v>
      </c>
      <c r="DX24" s="35">
        <f t="shared" si="155"/>
        <v>23</v>
      </c>
      <c r="DY24" s="35">
        <f t="shared" si="28"/>
        <v>1.7789999999999999</v>
      </c>
      <c r="DZ24" s="35">
        <f t="shared" si="156"/>
        <v>1</v>
      </c>
      <c r="EA24" s="35">
        <f t="shared" si="157"/>
        <v>1</v>
      </c>
      <c r="EB24" s="35">
        <f>IF(ISERROR(INDEX(Results_TabularAnalysis!AD:AD,MATCH(A24,Results_TabularAnalysis!A:A,0))),0,INDEX(Results_TabularAnalysis!AD:AD,MATCH(A24,Results_TabularAnalysis!A:A,0)))</f>
        <v>0</v>
      </c>
      <c r="EC24" s="35">
        <f>IF(ISERROR(INDEX(Results_TabularAnalysis!AE:AE,MATCH(A24,Results_TabularAnalysis!A:A,0))),0,INDEX(Results_TabularAnalysis!AE:AE,MATCH(A24,Results_TabularAnalysis!A:A,0)))</f>
        <v>0</v>
      </c>
      <c r="ED24" s="35">
        <f>IF(ISERROR(INDEX(Results_TabularAnalysis!AF:AF,MATCH(A24,Results_TabularAnalysis!A:A,0))),0,INDEX(Results_TabularAnalysis!AF:AF,MATCH(A24,Results_TabularAnalysis!A:A,0)))</f>
        <v>0</v>
      </c>
      <c r="EE24" s="35">
        <f>IF(ISERROR(INDEX(Results_TabularAnalysis!AG:AG,MATCH(A24,Results_TabularAnalysis!A:A,0))),0,INDEX(Results_TabularAnalysis!AG:AG,MATCH(A24,Results_TabularAnalysis!A:A,0)))</f>
        <v>0</v>
      </c>
      <c r="EF24" s="35">
        <f>IF(ISERROR(INDEX(Results_TabularAnalysis!AH:AH,MATCH(A24,Results_TabularAnalysis!A:A,0))),0,INDEX(Results_TabularAnalysis!AH:AH,MATCH(A24,Results_TabularAnalysis!A:A,0)))</f>
        <v>0</v>
      </c>
      <c r="EG24" s="35">
        <f>IF(ISERROR(INDEX(Results_TabularAnalysis!AI:AI,MATCH(A24,Results_TabularAnalysis!A:A,0))),0,INDEX(Results_TabularAnalysis!AI:AI,MATCH(A24,Results_TabularAnalysis!A:A,0)))</f>
        <v>0</v>
      </c>
      <c r="EH24" s="35">
        <f>IF(ISERROR(INDEX(Results_TabularAnalysis!AJ:AJ,MATCH(A24,Results_TabularAnalysis!A:A,0))),0,INDEX(Results_TabularAnalysis!AJ:AJ,MATCH(A24,Results_TabularAnalysis!A:A,0)))</f>
        <v>0</v>
      </c>
      <c r="EI24" s="35">
        <v>23</v>
      </c>
      <c r="EJ24" s="36" t="str">
        <f t="shared" si="29"/>
        <v/>
      </c>
      <c r="EK24" s="37">
        <f t="shared" si="158"/>
        <v>0</v>
      </c>
      <c r="EL24" s="37">
        <f t="shared" si="159"/>
        <v>0</v>
      </c>
      <c r="EM24" s="37">
        <f t="shared" si="160"/>
        <v>0</v>
      </c>
      <c r="EN24" s="37">
        <f t="shared" si="161"/>
        <v>0</v>
      </c>
      <c r="EO24" s="37">
        <f t="shared" si="162"/>
        <v>0</v>
      </c>
      <c r="EP24" s="37">
        <f t="shared" si="163"/>
        <v>0</v>
      </c>
      <c r="EQ24" s="37">
        <f t="shared" si="164"/>
        <v>0</v>
      </c>
      <c r="ER24" s="44">
        <f t="shared" si="165"/>
        <v>0</v>
      </c>
      <c r="ES24" s="33">
        <f t="shared" si="166"/>
        <v>23</v>
      </c>
      <c r="ET24" s="33">
        <f t="shared" si="30"/>
        <v>1.7789999999999999</v>
      </c>
      <c r="EU24" s="33">
        <f t="shared" si="167"/>
        <v>1</v>
      </c>
      <c r="EV24" s="33">
        <f t="shared" si="168"/>
        <v>1</v>
      </c>
      <c r="EW24" s="70">
        <f t="shared" si="169"/>
        <v>0</v>
      </c>
      <c r="EX24" s="33">
        <f>IF(ISERROR(INDEX(Results_TabularAnalysis!AL:AL,MATCH(A24,Results_TabularAnalysis!A:A,0))),0,INDEX(Results_TabularAnalysis!AL:AL,MATCH(A24,Results_TabularAnalysis!A:A,0)))</f>
        <v>0</v>
      </c>
      <c r="EY24" s="33">
        <f>IF(ISERROR(INDEX(Results_TabularAnalysis!AM:AM,MATCH(A24,Results_TabularAnalysis!A:A,0))),0,INDEX(Results_TabularAnalysis!AM:AM,MATCH(A24,Results_TabularAnalysis!A:A,0)))</f>
        <v>0</v>
      </c>
      <c r="EZ24" s="33">
        <f>IF(ISERROR(INDEX(Results_TabularAnalysis!AN:AN,MATCH(A24,Results_TabularAnalysis!A:A,0))),0,INDEX(Results_TabularAnalysis!AN:AN,MATCH(A24,Results_TabularAnalysis!A:A,0)))</f>
        <v>0</v>
      </c>
      <c r="FA24" s="33">
        <f>IF(ISERROR(INDEX(Results_TabularAnalysis!AO:AO,MATCH(A24,Results_TabularAnalysis!A:A,0))),0,INDEX(Results_TabularAnalysis!AO:AO,MATCH(A24,Results_TabularAnalysis!A:A,0)))</f>
        <v>0</v>
      </c>
      <c r="FB24" s="33">
        <f>IF(ISERROR(INDEX(Results_TabularAnalysis!AP:AP,MATCH(A24,Results_TabularAnalysis!A:A,0))),0,INDEX(Results_TabularAnalysis!AP:AP,MATCH(A24,Results_TabularAnalysis!A:A,0)))</f>
        <v>0</v>
      </c>
      <c r="FC24" s="33">
        <f>IF(ISERROR(INDEX(Results_TabularAnalysis!AQ:AQ,MATCH(A24,Results_TabularAnalysis!A:A,0))),0,INDEX(Results_TabularAnalysis!AQ:AQ,MATCH(A24,Results_TabularAnalysis!A:A,0)))</f>
        <v>0</v>
      </c>
      <c r="FD24" s="33">
        <v>23</v>
      </c>
      <c r="FE24" s="32" t="str">
        <f t="shared" si="31"/>
        <v/>
      </c>
      <c r="FF24" s="43">
        <f t="shared" si="170"/>
        <v>0</v>
      </c>
      <c r="FG24" s="43">
        <f t="shared" si="171"/>
        <v>0</v>
      </c>
      <c r="FH24" s="43">
        <f t="shared" si="172"/>
        <v>0</v>
      </c>
      <c r="FI24" s="43">
        <f t="shared" si="173"/>
        <v>0</v>
      </c>
      <c r="FJ24" s="43">
        <f t="shared" si="174"/>
        <v>0</v>
      </c>
      <c r="FK24" s="43">
        <f t="shared" si="175"/>
        <v>0</v>
      </c>
      <c r="FL24" s="47">
        <f t="shared" si="176"/>
        <v>0</v>
      </c>
      <c r="FM24" s="35">
        <f t="shared" si="177"/>
        <v>23</v>
      </c>
      <c r="FN24" s="35">
        <f t="shared" si="32"/>
        <v>1.7789999999999999</v>
      </c>
      <c r="FO24" s="35">
        <f t="shared" si="178"/>
        <v>1</v>
      </c>
      <c r="FP24" s="35">
        <f t="shared" si="179"/>
        <v>1</v>
      </c>
      <c r="FQ24" s="35">
        <f>IF(ISERROR(INDEX(Results_TabularAnalysis!AS:AS,MATCH(A24,Results_TabularAnalysis!A:A,0))),0,INDEX(Results_TabularAnalysis!AS:AS,MATCH(A24,Results_TabularAnalysis!A:A,0)))</f>
        <v>0</v>
      </c>
      <c r="FR24" s="35">
        <f>IF(ISERROR(INDEX(Results_TabularAnalysis!AT:AT,MATCH(A24,Results_TabularAnalysis!A:A,0))),0,INDEX(Results_TabularAnalysis!AT:AT,MATCH(A24,Results_TabularAnalysis!A:A,0)))</f>
        <v>0</v>
      </c>
      <c r="FS24" s="35">
        <f>IF(ISERROR(INDEX(Results_TabularAnalysis!AU:AU,MATCH(A24,Results_TabularAnalysis!A:A,0))),0,INDEX(Results_TabularAnalysis!AU:AU,MATCH(A24,Results_TabularAnalysis!A:A,0)))</f>
        <v>0</v>
      </c>
      <c r="FT24" s="35">
        <f>IF(ISERROR(INDEX(Results_TabularAnalysis!AV:AV,MATCH(A24,Results_TabularAnalysis!A:A,0))),0,INDEX(Results_TabularAnalysis!AV:AV,MATCH(A24,Results_TabularAnalysis!A:A,0)))</f>
        <v>0</v>
      </c>
      <c r="FU24" s="35">
        <f>IF(ISERROR(INDEX(Results_TabularAnalysis!AW:AW,MATCH(A24,Results_TabularAnalysis!A:A,0))),0,INDEX(Results_TabularAnalysis!AW:AW,MATCH(A24,Results_TabularAnalysis!A:A,0)))</f>
        <v>0</v>
      </c>
      <c r="FV24" s="35">
        <v>23</v>
      </c>
      <c r="FW24" s="36" t="str">
        <f t="shared" si="33"/>
        <v/>
      </c>
      <c r="FX24" s="37">
        <f t="shared" si="180"/>
        <v>0</v>
      </c>
      <c r="FY24" s="37">
        <f t="shared" si="181"/>
        <v>0</v>
      </c>
      <c r="FZ24" s="37">
        <f t="shared" si="182"/>
        <v>0</v>
      </c>
      <c r="GA24" s="37">
        <f t="shared" si="183"/>
        <v>0</v>
      </c>
      <c r="GB24" s="37">
        <f t="shared" si="184"/>
        <v>0</v>
      </c>
      <c r="GC24" s="49">
        <f t="shared" si="185"/>
        <v>0</v>
      </c>
      <c r="GD24" s="38">
        <f t="shared" si="186"/>
        <v>23</v>
      </c>
      <c r="GE24" s="38">
        <f t="shared" si="34"/>
        <v>1.7789999999999999</v>
      </c>
      <c r="GF24" s="38">
        <f t="shared" si="187"/>
        <v>1</v>
      </c>
      <c r="GG24" s="38">
        <f t="shared" si="188"/>
        <v>1</v>
      </c>
      <c r="GH24" s="33">
        <f>IF(ISERROR(INDEX(Results_TabularAnalysis!AY:AY,MATCH(A24,Results_TabularAnalysis!A:A,0))),0,INDEX(Results_TabularAnalysis!AY:AY,MATCH(A24,Results_TabularAnalysis!A:A,0)))</f>
        <v>0</v>
      </c>
      <c r="GI24" s="33">
        <f>IF(ISERROR(INDEX(Results_TabularAnalysis!AZ:AZ,MATCH(A24,Results_TabularAnalysis!A:A,0))),0,INDEX(Results_TabularAnalysis!AZ:AZ,MATCH(A24,Results_TabularAnalysis!A:A,0)))</f>
        <v>0</v>
      </c>
      <c r="GJ24" s="33">
        <f>IF(ISERROR(INDEX(Results_TabularAnalysis!BA:BA,MATCH(A24,Results_TabularAnalysis!A:A,0))),0,INDEX(Results_TabularAnalysis!BA:BA,MATCH(A24,Results_TabularAnalysis!A:A,0)))</f>
        <v>0</v>
      </c>
      <c r="GK24" s="33">
        <f>IF(ISERROR(INDEX(Results_TabularAnalysis!BB:BB,MATCH(A24,Results_TabularAnalysis!A:A,0))),0,INDEX(Results_TabularAnalysis!BB:BB,MATCH(A24,Results_TabularAnalysis!A:A,0)))</f>
        <v>0</v>
      </c>
      <c r="GL24" s="33">
        <f>IF(ISERROR(INDEX(Results_TabularAnalysis!BC:BC,MATCH(A24,Results_TabularAnalysis!A:A,0))),0,INDEX(Results_TabularAnalysis!BC:BC,MATCH(A24,Results_TabularAnalysis!A:A,0)))</f>
        <v>0</v>
      </c>
      <c r="GM24" s="33">
        <v>23</v>
      </c>
      <c r="GN24" s="32" t="str">
        <f t="shared" si="35"/>
        <v/>
      </c>
      <c r="GO24" s="43">
        <f t="shared" si="189"/>
        <v>0</v>
      </c>
      <c r="GP24" s="43">
        <f t="shared" si="190"/>
        <v>0</v>
      </c>
      <c r="GQ24" s="43">
        <f t="shared" si="191"/>
        <v>0</v>
      </c>
      <c r="GR24" s="43">
        <f t="shared" si="192"/>
        <v>0</v>
      </c>
      <c r="GS24" s="43">
        <f t="shared" si="193"/>
        <v>0</v>
      </c>
      <c r="GT24" s="48">
        <f t="shared" si="194"/>
        <v>0</v>
      </c>
      <c r="GU24" s="35">
        <f t="shared" si="195"/>
        <v>23</v>
      </c>
      <c r="GV24" s="35">
        <f t="shared" si="36"/>
        <v>1.7789999999999999</v>
      </c>
      <c r="GW24" s="35">
        <f t="shared" si="196"/>
        <v>1</v>
      </c>
      <c r="GX24" s="35">
        <f t="shared" si="197"/>
        <v>1</v>
      </c>
      <c r="GY24" s="35">
        <f>IF(ISERROR(INDEX(Results_TabularAnalysis!BE:BE,MATCH(A24,Results_TabularAnalysis!A:A,0))),0,INDEX(Results_TabularAnalysis!BE:BE,MATCH(A24,Results_TabularAnalysis!A:A,0)))</f>
        <v>0</v>
      </c>
      <c r="GZ24" s="35">
        <f>IF(ISERROR(INDEX(Results_TabularAnalysis!BF:BF,MATCH(A24,Results_TabularAnalysis!A:A,0))),0,INDEX(Results_TabularAnalysis!BF:BF,MATCH(A24,Results_TabularAnalysis!A:A,0)))</f>
        <v>0</v>
      </c>
      <c r="HA24" s="35">
        <f>IF(ISERROR(INDEX(Results_TabularAnalysis!BG:BG,MATCH(A24,Results_TabularAnalysis!A:A,0))),0,INDEX(Results_TabularAnalysis!BG:BG,MATCH(A24,Results_TabularAnalysis!A:A,0)))</f>
        <v>0</v>
      </c>
      <c r="HB24" s="35">
        <f>IF(ISERROR(INDEX(Results_TabularAnalysis!BH:BH,MATCH(A24,Results_TabularAnalysis!A:A,0))),0,INDEX(Results_TabularAnalysis!BH:BH,MATCH(A24,Results_TabularAnalysis!A:A,0)))</f>
        <v>0</v>
      </c>
      <c r="HC24" s="35">
        <f>IF(ISERROR(INDEX(Results_TabularAnalysis!BI:BI,MATCH(A24,Results_TabularAnalysis!A:A,0))),0,INDEX(Results_TabularAnalysis!BI:BI,MATCH(A24,Results_TabularAnalysis!A:A,0)))</f>
        <v>0</v>
      </c>
      <c r="HD24" s="35">
        <v>23</v>
      </c>
      <c r="HE24" s="36" t="str">
        <f t="shared" si="37"/>
        <v/>
      </c>
      <c r="HF24" s="37">
        <f t="shared" si="198"/>
        <v>0</v>
      </c>
      <c r="HG24" s="37">
        <f t="shared" si="199"/>
        <v>0</v>
      </c>
      <c r="HH24" s="37">
        <f t="shared" si="200"/>
        <v>0</v>
      </c>
      <c r="HI24" s="37">
        <f t="shared" si="201"/>
        <v>0</v>
      </c>
      <c r="HJ24" s="37">
        <f t="shared" si="202"/>
        <v>0</v>
      </c>
      <c r="HK24" s="50">
        <f t="shared" si="203"/>
        <v>0</v>
      </c>
      <c r="HL24" s="38">
        <f t="shared" si="204"/>
        <v>23</v>
      </c>
      <c r="HM24" s="38">
        <f t="shared" si="38"/>
        <v>1.7789999999999999</v>
      </c>
      <c r="HN24" s="38">
        <f t="shared" si="205"/>
        <v>1</v>
      </c>
      <c r="HO24" s="38">
        <f t="shared" si="206"/>
        <v>1</v>
      </c>
      <c r="HP24" s="33">
        <f>IF(ISERROR(INDEX(Results_TabularAnalysis!BK:BK,MATCH(A24,Results_TabularAnalysis!A:A,0))),0,INDEX(Results_TabularAnalysis!BK:BK,MATCH(A24,Results_TabularAnalysis!A:A,0)))</f>
        <v>0</v>
      </c>
      <c r="HQ24" s="33">
        <f>IF(ISERROR(INDEX(Results_TabularAnalysis!BL:BL,MATCH(A24,Results_TabularAnalysis!A:A,0))),0,INDEX(Results_TabularAnalysis!BL:BL,MATCH(A24,Results_TabularAnalysis!A:A,0)))</f>
        <v>0</v>
      </c>
      <c r="HR24" s="33">
        <f>IF(ISERROR(INDEX(Results_TabularAnalysis!BM:BM,MATCH(A24,Results_TabularAnalysis!A:A,0))),0,INDEX(Results_TabularAnalysis!BM:BM,MATCH(A24,Results_TabularAnalysis!A:A,0)))</f>
        <v>0</v>
      </c>
      <c r="HS24" s="33">
        <f>IF(ISERROR(INDEX(Results_TabularAnalysis!BN:BN,MATCH(A24,Results_TabularAnalysis!A:A,0))),0,INDEX(Results_TabularAnalysis!BN:BN,MATCH(A24,Results_TabularAnalysis!A:A,0)))</f>
        <v>0</v>
      </c>
      <c r="HT24" s="33">
        <f>IF(ISERROR(INDEX(Results_TabularAnalysis!BO:BO,MATCH(A24,Results_TabularAnalysis!A:A,0))),0,INDEX(Results_TabularAnalysis!BO:BO,MATCH(A24,Results_TabularAnalysis!A:A,0)))</f>
        <v>0</v>
      </c>
      <c r="HU24" s="33">
        <v>23</v>
      </c>
      <c r="HV24" s="32" t="str">
        <f t="shared" si="39"/>
        <v/>
      </c>
      <c r="HW24" s="43">
        <f t="shared" si="207"/>
        <v>0</v>
      </c>
      <c r="HX24" s="43">
        <f t="shared" si="208"/>
        <v>0</v>
      </c>
      <c r="HY24" s="43">
        <f t="shared" si="209"/>
        <v>0</v>
      </c>
      <c r="HZ24" s="43">
        <f t="shared" si="210"/>
        <v>0</v>
      </c>
      <c r="IA24" s="43">
        <f t="shared" si="211"/>
        <v>0</v>
      </c>
      <c r="IB24" s="48">
        <f t="shared" si="212"/>
        <v>0</v>
      </c>
      <c r="IC24" s="35">
        <f t="shared" si="213"/>
        <v>23</v>
      </c>
      <c r="ID24" s="35">
        <f t="shared" si="40"/>
        <v>1.7789999999999999</v>
      </c>
      <c r="IE24" s="35">
        <f t="shared" si="214"/>
        <v>1</v>
      </c>
      <c r="IF24" s="35">
        <f t="shared" si="215"/>
        <v>1</v>
      </c>
      <c r="IG24" s="35">
        <f>IF(ISERROR(INDEX(Results_TabularAnalysis!BQ:BQ,MATCH(A24,Results_TabularAnalysis!A:A,0))),0,INDEX(Results_TabularAnalysis!BQ:BQ,MATCH(A24,Results_TabularAnalysis!A:A,0)))</f>
        <v>0</v>
      </c>
      <c r="IH24" s="35">
        <f>IF(ISERROR(INDEX(Results_TabularAnalysis!BR:BR,MATCH(A24,Results_TabularAnalysis!A:A,0))),0,INDEX(Results_TabularAnalysis!BR:BR,MATCH(A24,Results_TabularAnalysis!A:A,0)))</f>
        <v>0</v>
      </c>
      <c r="II24" s="35">
        <f>IF(ISERROR(INDEX(Results_TabularAnalysis!BS:BS,MATCH(A24,Results_TabularAnalysis!A:A,0))),0,INDEX(Results_TabularAnalysis!BS:BS,MATCH(A24,Results_TabularAnalysis!A:A,0)))</f>
        <v>0</v>
      </c>
      <c r="IJ24" s="35">
        <f>IF(ISERROR(INDEX(Results_TabularAnalysis!BT:BT,MATCH(A24,Results_TabularAnalysis!A:A,0))),0,INDEX(Results_TabularAnalysis!BT:BT,MATCH(A24,Results_TabularAnalysis!A:A,0)))</f>
        <v>0</v>
      </c>
      <c r="IK24" s="35">
        <f>IF(ISERROR(INDEX(Results_TabularAnalysis!BU:BU,MATCH(A24,Results_TabularAnalysis!A:A,0))),0,INDEX(Results_TabularAnalysis!BU:BU,MATCH(A24,Results_TabularAnalysis!A:A,0)))</f>
        <v>0</v>
      </c>
      <c r="IL24" s="35">
        <v>23</v>
      </c>
      <c r="IM24" s="36" t="str">
        <f t="shared" si="41"/>
        <v/>
      </c>
      <c r="IN24" s="37">
        <f t="shared" si="216"/>
        <v>0</v>
      </c>
      <c r="IO24" s="37">
        <f t="shared" si="217"/>
        <v>0</v>
      </c>
      <c r="IP24" s="37">
        <f t="shared" si="218"/>
        <v>0</v>
      </c>
      <c r="IQ24" s="37">
        <f t="shared" si="219"/>
        <v>0</v>
      </c>
      <c r="IR24" s="37">
        <f t="shared" si="220"/>
        <v>0</v>
      </c>
      <c r="IS24" s="50">
        <f t="shared" si="221"/>
        <v>0</v>
      </c>
      <c r="IT24" s="38">
        <f t="shared" si="222"/>
        <v>23</v>
      </c>
      <c r="IU24" s="38">
        <f t="shared" si="42"/>
        <v>1.7789999999999999</v>
      </c>
      <c r="IV24" s="38">
        <f t="shared" si="223"/>
        <v>1</v>
      </c>
      <c r="IW24" s="38">
        <f t="shared" si="224"/>
        <v>1</v>
      </c>
      <c r="IX24" s="33">
        <f>IF(ISERROR(INDEX(Results_TabularAnalysis!BW:BW,MATCH(A24,Results_TabularAnalysis!A:A,0))),0,INDEX(Results_TabularAnalysis!BW:BW,MATCH(A24,Results_TabularAnalysis!A:A,0)))</f>
        <v>0</v>
      </c>
      <c r="IY24" s="33">
        <f>IF(ISERROR(INDEX(Results_TabularAnalysis!BX:BX,MATCH(A24,Results_TabularAnalysis!A:A,0))),0,INDEX(Results_TabularAnalysis!BX:BX,MATCH(A24,Results_TabularAnalysis!A:A,0)))</f>
        <v>0</v>
      </c>
      <c r="IZ24" s="33">
        <f>IF(ISERROR(INDEX(Results_TabularAnalysis!BY:BY,MATCH(A24,Results_TabularAnalysis!A:A,0))),0,INDEX(Results_TabularAnalysis!BY:BY,MATCH(A24,Results_TabularAnalysis!A:A,0)))</f>
        <v>0</v>
      </c>
      <c r="JA24" s="33">
        <f>IF(ISERROR(INDEX(Results_TabularAnalysis!BZ:BZ,MATCH(A24,Results_TabularAnalysis!A:A,0))),0,INDEX(Results_TabularAnalysis!BZ:BZ,MATCH(A24,Results_TabularAnalysis!A:A,0)))</f>
        <v>0</v>
      </c>
      <c r="JB24" s="33">
        <f>IF(ISERROR(INDEX(Results_TabularAnalysis!CA:CA,MATCH(A24,Results_TabularAnalysis!A:A,0))),0,INDEX(Results_TabularAnalysis!CA:CA,MATCH(A24,Results_TabularAnalysis!A:A,0)))</f>
        <v>0</v>
      </c>
      <c r="JC24" s="33">
        <v>23</v>
      </c>
      <c r="JD24" s="51" t="str">
        <f t="shared" si="43"/>
        <v/>
      </c>
      <c r="JE24" s="52">
        <f t="shared" si="225"/>
        <v>0</v>
      </c>
      <c r="JF24" s="52">
        <f t="shared" si="226"/>
        <v>0</v>
      </c>
      <c r="JG24" s="52">
        <f t="shared" si="227"/>
        <v>0</v>
      </c>
      <c r="JH24" s="52">
        <f t="shared" si="228"/>
        <v>0</v>
      </c>
      <c r="JI24" s="52">
        <f t="shared" si="229"/>
        <v>0</v>
      </c>
      <c r="JJ24" s="53">
        <f t="shared" si="230"/>
        <v>0</v>
      </c>
      <c r="JK24" s="35">
        <f t="shared" si="231"/>
        <v>23</v>
      </c>
      <c r="JL24" s="35">
        <f t="shared" si="44"/>
        <v>1.7789999999999999</v>
      </c>
      <c r="JM24" s="35">
        <f t="shared" si="232"/>
        <v>1</v>
      </c>
      <c r="JN24" s="35">
        <f t="shared" si="233"/>
        <v>1</v>
      </c>
      <c r="JO24" s="35">
        <f>IF(ISERROR(INDEX(Results_TabularAnalysis!CC:CC,MATCH(A24,Results_TabularAnalysis!A:A,0))),0,INDEX(Results_TabularAnalysis!CC:CC,MATCH(A24,Results_TabularAnalysis!A:A,0)))</f>
        <v>0</v>
      </c>
      <c r="JP24" s="35">
        <f>IF(ISERROR(INDEX(Results_TabularAnalysis!CD:CD,MATCH(A24,Results_TabularAnalysis!A:A,0))),0,INDEX(Results_TabularAnalysis!CD:CD,MATCH(A24,Results_TabularAnalysis!A:A,0)))</f>
        <v>0</v>
      </c>
      <c r="JQ24" s="35">
        <f>IF(ISERROR(INDEX(Results_TabularAnalysis!CE:CE,MATCH(A24,Results_TabularAnalysis!A:A,0))),0,INDEX(Results_TabularAnalysis!CE:CE,MATCH(A24,Results_TabularAnalysis!A:A,0)))</f>
        <v>0</v>
      </c>
      <c r="JR24" s="35">
        <f>IF(ISERROR(INDEX(Results_TabularAnalysis!CF:CF,MATCH(A24,Results_TabularAnalysis!A:A,0))),0,INDEX(Results_TabularAnalysis!CF:CF,MATCH(A24,Results_TabularAnalysis!A:A,0)))</f>
        <v>0</v>
      </c>
      <c r="JS24" s="35">
        <f>IF(ISERROR(INDEX(Results_TabularAnalysis!CG:CG,MATCH(A24,Results_TabularAnalysis!A:A,0))),0,INDEX(Results_TabularAnalysis!CG:CG,MATCH(A24,Results_TabularAnalysis!A:A,0)))</f>
        <v>0</v>
      </c>
      <c r="JT24" s="35">
        <v>23</v>
      </c>
      <c r="JU24" s="36" t="str">
        <f t="shared" si="45"/>
        <v/>
      </c>
      <c r="JV24" s="37">
        <f t="shared" si="234"/>
        <v>0</v>
      </c>
      <c r="JW24" s="37">
        <f t="shared" si="235"/>
        <v>0</v>
      </c>
      <c r="JX24" s="37">
        <f t="shared" si="236"/>
        <v>0</v>
      </c>
      <c r="JY24" s="37">
        <f t="shared" si="237"/>
        <v>0</v>
      </c>
      <c r="JZ24" s="37">
        <f t="shared" si="238"/>
        <v>0</v>
      </c>
      <c r="KA24" s="50">
        <f t="shared" si="239"/>
        <v>0</v>
      </c>
      <c r="KB24" s="38">
        <f t="shared" si="240"/>
        <v>23</v>
      </c>
      <c r="KC24" s="38">
        <f t="shared" si="46"/>
        <v>1.7789999999999999</v>
      </c>
      <c r="KD24" s="38">
        <f t="shared" si="241"/>
        <v>1</v>
      </c>
      <c r="KE24" s="38">
        <f t="shared" si="242"/>
        <v>1</v>
      </c>
      <c r="KF24" s="33">
        <f>IF(ISERROR(INDEX(Results_TabularAnalysis!CI:CI,MATCH(A24,Results_TabularAnalysis!A:A,0))),0,INDEX(Results_TabularAnalysis!CI:CI,MATCH(A24,Results_TabularAnalysis!A:A,0)))</f>
        <v>0</v>
      </c>
      <c r="KG24" s="33">
        <f>IF(ISERROR(INDEX(Results_TabularAnalysis!CJ:CJ,MATCH(A24,Results_TabularAnalysis!A:A,0))),0,INDEX(Results_TabularAnalysis!CJ:CJ,MATCH(A24,Results_TabularAnalysis!A:A,0)))</f>
        <v>0</v>
      </c>
      <c r="KH24" s="33">
        <f>IF(ISERROR(INDEX(Results_TabularAnalysis!CK:CK,MATCH(A24,Results_TabularAnalysis!A:A,0))),0,INDEX(Results_TabularAnalysis!CK:CK,MATCH(A24,Results_TabularAnalysis!A:A,0)))</f>
        <v>0</v>
      </c>
      <c r="KI24" s="33">
        <f>IF(ISERROR(INDEX(Results_TabularAnalysis!CL:CL,MATCH(A24,Results_TabularAnalysis!A:A,0))),0,INDEX(Results_TabularAnalysis!CL:CL,MATCH(A24,Results_TabularAnalysis!A:A,0)))</f>
        <v>0</v>
      </c>
      <c r="KJ24" s="33">
        <f>IF(ISERROR(INDEX(Results_TabularAnalysis!CM:CM,MATCH(A24,Results_TabularAnalysis!A:A,0))),0,INDEX(Results_TabularAnalysis!CM:CM,MATCH(A24,Results_TabularAnalysis!A:A,0)))</f>
        <v>0</v>
      </c>
      <c r="KK24" s="33">
        <v>23</v>
      </c>
      <c r="KL24" s="51" t="str">
        <f t="shared" si="47"/>
        <v/>
      </c>
      <c r="KM24" s="52">
        <f t="shared" si="243"/>
        <v>0</v>
      </c>
      <c r="KN24" s="52">
        <f t="shared" si="244"/>
        <v>0</v>
      </c>
      <c r="KO24" s="52">
        <f t="shared" si="245"/>
        <v>0</v>
      </c>
      <c r="KP24" s="52">
        <f t="shared" si="246"/>
        <v>0</v>
      </c>
      <c r="KQ24" s="52">
        <f t="shared" si="247"/>
        <v>0</v>
      </c>
      <c r="KR24" s="53">
        <f t="shared" si="248"/>
        <v>0</v>
      </c>
      <c r="KS24" s="35">
        <f t="shared" si="249"/>
        <v>23</v>
      </c>
      <c r="KT24" s="35">
        <f t="shared" si="48"/>
        <v>1.7789999999999999</v>
      </c>
      <c r="KU24" s="35">
        <f t="shared" si="250"/>
        <v>1</v>
      </c>
      <c r="KV24" s="35">
        <f t="shared" si="251"/>
        <v>1</v>
      </c>
      <c r="KW24" s="71">
        <f>IF(ISERROR(INDEX(Results_TabularAnalysis!CO:CO,MATCH(A24,Results_TabularAnalysis!A:A,0))),0,INDEX(Results_TabularAnalysis!CO:CO,MATCH(A24,Results_TabularAnalysis!A:A,0)))</f>
        <v>0</v>
      </c>
      <c r="KX24" s="71">
        <f>IF(ISERROR(INDEX(Results_TabularAnalysis!CP:CP,MATCH(A24,Results_TabularAnalysis!A:A,0))),0,INDEX(Results_TabularAnalysis!CP:CP,MATCH(A24,Results_TabularAnalysis!A:A,0)))</f>
        <v>0</v>
      </c>
      <c r="KY24" s="71">
        <f>IF(ISERROR(INDEX(Results_TabularAnalysis!CQ:CQ,MATCH(A24,Results_TabularAnalysis!A:A,0))),0,INDEX(Results_TabularAnalysis!CQ:CQ,MATCH(A24,Results_TabularAnalysis!A:A,0)))</f>
        <v>0</v>
      </c>
      <c r="KZ24" s="71">
        <f>IF(ISERROR(INDEX(Results_TabularAnalysis!CR:CR,MATCH(A24,Results_TabularAnalysis!A:A,0))),0,INDEX(Results_TabularAnalysis!CR:CR,MATCH(A24,Results_TabularAnalysis!A:A,0)))</f>
        <v>0</v>
      </c>
      <c r="LA24" s="71">
        <f>IF(ISERROR(INDEX(Results_TabularAnalysis!CS:CS,MATCH(A24,Results_TabularAnalysis!A:A,0))),0,INDEX(Results_TabularAnalysis!CS:CS,MATCH(A24,Results_TabularAnalysis!A:A,0)))</f>
        <v>0</v>
      </c>
      <c r="LB24" s="35">
        <v>23</v>
      </c>
      <c r="LC24" s="36" t="str">
        <f t="shared" si="49"/>
        <v/>
      </c>
      <c r="LD24" s="37">
        <f t="shared" si="50"/>
        <v>0</v>
      </c>
      <c r="LE24" s="37">
        <f t="shared" si="51"/>
        <v>0</v>
      </c>
      <c r="LF24" s="37">
        <f t="shared" si="52"/>
        <v>0</v>
      </c>
      <c r="LG24" s="37">
        <f t="shared" si="53"/>
        <v>0</v>
      </c>
      <c r="LH24" s="37">
        <f t="shared" si="54"/>
        <v>0</v>
      </c>
      <c r="LI24" s="50">
        <f t="shared" si="252"/>
        <v>0</v>
      </c>
      <c r="LJ24" s="38">
        <f t="shared" si="253"/>
        <v>23</v>
      </c>
      <c r="LK24" s="38">
        <f t="shared" si="55"/>
        <v>1.7789999999999999</v>
      </c>
      <c r="LL24" s="38">
        <f t="shared" si="254"/>
        <v>1</v>
      </c>
      <c r="LM24" s="38">
        <f t="shared" si="255"/>
        <v>1</v>
      </c>
      <c r="LN24" s="38">
        <f>IF(ISERROR(INDEX(Results_TabularAnalysis!CU:CU,MATCH(A24,Results_TabularAnalysis!A:A,0))),0,INDEX(Results_TabularAnalysis!CU:CU,MATCH(A24,Results_TabularAnalysis!A:A,0)))</f>
        <v>0</v>
      </c>
      <c r="LO24" s="33">
        <v>23</v>
      </c>
      <c r="LP24" s="51" t="str">
        <f t="shared" si="56"/>
        <v/>
      </c>
      <c r="LQ24" s="52">
        <f t="shared" si="57"/>
        <v>0</v>
      </c>
      <c r="LR24" s="35">
        <f t="shared" si="256"/>
        <v>23</v>
      </c>
      <c r="LS24" s="35">
        <f t="shared" si="58"/>
        <v>1.7789999999999999</v>
      </c>
      <c r="LT24" s="35">
        <f t="shared" si="257"/>
        <v>1</v>
      </c>
      <c r="LU24" s="35">
        <f t="shared" si="258"/>
        <v>1</v>
      </c>
      <c r="LV24" s="35">
        <f>IF(ISERROR(INDEX(Results_TabularAnalysis!CV:CV,MATCH(A24,Results_TabularAnalysis!A:A,0))),0,INDEX(Results_TabularAnalysis!CV:CV,MATCH(A24,Results_TabularAnalysis!A:A,0)))</f>
        <v>0</v>
      </c>
      <c r="LW24" s="35">
        <v>23</v>
      </c>
      <c r="LX24" s="36" t="str">
        <f t="shared" si="59"/>
        <v/>
      </c>
      <c r="LY24" s="37">
        <f t="shared" si="259"/>
        <v>0</v>
      </c>
      <c r="LZ24" s="38">
        <f t="shared" si="260"/>
        <v>23</v>
      </c>
      <c r="MA24" s="38">
        <f t="shared" si="60"/>
        <v>1.7789999999999999</v>
      </c>
      <c r="MB24" s="38">
        <f t="shared" si="261"/>
        <v>1</v>
      </c>
      <c r="MC24" s="38">
        <f t="shared" si="262"/>
        <v>1</v>
      </c>
      <c r="MD24" s="33">
        <f>IF(ISERROR(INDEX(Results_TabularAnalysis!CW:CW,MATCH(A24,Results_TabularAnalysis!A:A,0))),0,INDEX(Results_TabularAnalysis!CW:CW,MATCH(A24,Results_TabularAnalysis!A:A,0)))</f>
        <v>0</v>
      </c>
      <c r="ME24" s="33">
        <v>23</v>
      </c>
      <c r="MF24" s="51" t="str">
        <f t="shared" si="61"/>
        <v/>
      </c>
      <c r="MG24" s="52">
        <f t="shared" si="263"/>
        <v>0</v>
      </c>
      <c r="MH24" s="35">
        <f t="shared" si="264"/>
        <v>23</v>
      </c>
      <c r="MI24" s="35">
        <f t="shared" si="62"/>
        <v>1.7789999999999999</v>
      </c>
      <c r="MJ24" s="35">
        <f t="shared" si="265"/>
        <v>1</v>
      </c>
      <c r="MK24" s="35">
        <f t="shared" si="266"/>
        <v>1</v>
      </c>
      <c r="ML24" s="35">
        <f>IF(ISERROR(INDEX(Results_TabularAnalysis!CX:CX,MATCH(A24,Results_TabularAnalysis!A:A,0))),0,INDEX(Results_TabularAnalysis!CX:CX,MATCH(A24,Results_TabularAnalysis!A:A,0)))</f>
        <v>0</v>
      </c>
      <c r="MM24" s="35">
        <v>23</v>
      </c>
      <c r="MN24" s="36" t="str">
        <f t="shared" si="63"/>
        <v/>
      </c>
      <c r="MO24" s="37">
        <f t="shared" si="267"/>
        <v>0</v>
      </c>
      <c r="MP24" s="38">
        <f t="shared" si="268"/>
        <v>23</v>
      </c>
      <c r="MQ24" s="38">
        <f t="shared" si="64"/>
        <v>1.7789999999999999</v>
      </c>
      <c r="MR24" s="38">
        <f t="shared" si="269"/>
        <v>1</v>
      </c>
      <c r="MS24" s="38">
        <f t="shared" si="270"/>
        <v>1</v>
      </c>
      <c r="MT24" s="33">
        <f>IF(ISERROR(INDEX(Results_TabularAnalysis!CY:CY,MATCH(A24,Results_TabularAnalysis!A:A,0))),0,INDEX(Results_TabularAnalysis!CY:CY,MATCH(A24,Results_TabularAnalysis!A:A,0)))</f>
        <v>0</v>
      </c>
      <c r="MU24" s="33">
        <v>23</v>
      </c>
      <c r="MV24" s="51" t="str">
        <f t="shared" si="65"/>
        <v/>
      </c>
      <c r="MW24" s="52">
        <f t="shared" si="271"/>
        <v>0</v>
      </c>
      <c r="MX24" s="35">
        <f t="shared" si="272"/>
        <v>23</v>
      </c>
      <c r="MY24" s="35">
        <f t="shared" si="66"/>
        <v>1.7789999999999999</v>
      </c>
      <c r="MZ24" s="35">
        <f t="shared" si="273"/>
        <v>1</v>
      </c>
      <c r="NA24" s="35">
        <f t="shared" si="274"/>
        <v>1</v>
      </c>
      <c r="NB24" s="35">
        <f>IF(ISERROR(INDEX(Results_TabularAnalysis!CZ:CZ,MATCH(A24,Results_TabularAnalysis!A:A,0))),0,INDEX(Results_TabularAnalysis!CZ:CZ,MATCH(A24,Results_TabularAnalysis!A:A,0)))</f>
        <v>0</v>
      </c>
      <c r="NC24" s="35">
        <v>23</v>
      </c>
      <c r="ND24" s="36" t="str">
        <f t="shared" si="67"/>
        <v/>
      </c>
      <c r="NE24" s="37">
        <f t="shared" si="275"/>
        <v>0</v>
      </c>
      <c r="NF24" s="38">
        <f t="shared" si="276"/>
        <v>23</v>
      </c>
      <c r="NG24" s="38">
        <f t="shared" si="68"/>
        <v>1.7789999999999999</v>
      </c>
      <c r="NH24" s="38">
        <f t="shared" si="277"/>
        <v>1</v>
      </c>
      <c r="NI24" s="38">
        <f t="shared" si="278"/>
        <v>1</v>
      </c>
      <c r="NJ24" s="54">
        <f>IF(ISERROR(INDEX(Results_TabularAnalysis!DD:DD,MATCH(A24,Results_TabularAnalysis!A:A,0))),0,INDEX(Results_TabularAnalysis!DD:DD,MATCH(A24,Results_TabularAnalysis!A:A,0)))</f>
        <v>0</v>
      </c>
      <c r="NK24" s="54">
        <f>IF(ISERROR(INDEX(Results_TabularAnalysis!DE:DE,MATCH(A24,Results_TabularAnalysis!A:A,0))),0,INDEX(Results_TabularAnalysis!DE:DE,MATCH(A24,Results_TabularAnalysis!A:A,0)))</f>
        <v>0</v>
      </c>
      <c r="NL24" s="54">
        <f>IF(ISERROR(INDEX(Results_TabularAnalysis!DF:DF,MATCH(A24,Results_TabularAnalysis!A:A,0))),0,INDEX(Results_TabularAnalysis!DF:DF,MATCH(A24,Results_TabularAnalysis!A:A,0)))</f>
        <v>0</v>
      </c>
      <c r="NM24" s="54">
        <f>IF(ISERROR(INDEX(Results_TabularAnalysis!DG:DG,MATCH(A24,Results_TabularAnalysis!A:A,0))),0,INDEX(Results_TabularAnalysis!DG:DG,MATCH(A24,Results_TabularAnalysis!A:A,0)))</f>
        <v>0</v>
      </c>
      <c r="NN24" s="54">
        <f>IF(ISERROR(INDEX(Results_TabularAnalysis!DH:DH,MATCH(A24,Results_TabularAnalysis!A:A,0))),0,INDEX(Results_TabularAnalysis!DH:DH,MATCH(A24,Results_TabularAnalysis!A:A,0)))</f>
        <v>0</v>
      </c>
      <c r="NO24" s="33">
        <v>23</v>
      </c>
      <c r="NP24" s="32" t="str">
        <f t="shared" si="69"/>
        <v/>
      </c>
      <c r="NQ24" s="43">
        <f t="shared" si="279"/>
        <v>0</v>
      </c>
      <c r="NR24" s="43">
        <f t="shared" si="280"/>
        <v>0</v>
      </c>
      <c r="NS24" s="43">
        <f t="shared" si="281"/>
        <v>0</v>
      </c>
      <c r="NT24" s="43">
        <f t="shared" si="282"/>
        <v>0</v>
      </c>
      <c r="NU24" s="43">
        <f t="shared" si="283"/>
        <v>0</v>
      </c>
      <c r="NV24" s="55">
        <f t="shared" si="284"/>
        <v>0</v>
      </c>
      <c r="NW24" s="35">
        <f t="shared" si="285"/>
        <v>23</v>
      </c>
      <c r="NX24" s="35">
        <f t="shared" si="70"/>
        <v>1.7789999999999999</v>
      </c>
      <c r="NY24" s="35">
        <f t="shared" si="286"/>
        <v>1</v>
      </c>
      <c r="NZ24" s="35">
        <f t="shared" si="287"/>
        <v>1</v>
      </c>
      <c r="OA24" s="35">
        <f>IF(ISERROR(INDEX(Results_TabularAnalysis!DI:DI,MATCH(A24,Results_TabularAnalysis!A:A,0))),0,INDEX(Results_TabularAnalysis!DI:DI,MATCH(A24,Results_TabularAnalysis!A:A,0)))</f>
        <v>0</v>
      </c>
      <c r="OB24" s="35">
        <v>23</v>
      </c>
      <c r="OC24" s="36" t="str">
        <f t="shared" si="71"/>
        <v/>
      </c>
      <c r="OD24" s="56">
        <f t="shared" si="288"/>
        <v>0</v>
      </c>
      <c r="OE24" s="38">
        <f t="shared" si="289"/>
        <v>23</v>
      </c>
      <c r="OF24" s="38">
        <f t="shared" si="72"/>
        <v>1.7789999999999999</v>
      </c>
      <c r="OG24" s="38">
        <f t="shared" si="290"/>
        <v>1</v>
      </c>
      <c r="OH24" s="38">
        <f t="shared" si="291"/>
        <v>1</v>
      </c>
      <c r="OI24" s="33">
        <f>IF(ISERROR(INDEX(Results_TabularAnalysis!DL:DL,MATCH(A24,Results_TabularAnalysis!A:A,0))),0,INDEX(Results_TabularAnalysis!DL:DL,MATCH(A24,Results_TabularAnalysis!A:A,0)))</f>
        <v>0</v>
      </c>
      <c r="OJ24" s="33">
        <f>IF(ISERROR(INDEX(Results_TabularAnalysis!DM:DM,MATCH(A24,Results_TabularAnalysis!A:A,0))),0,INDEX(Results_TabularAnalysis!DM:DM,MATCH(A24,Results_TabularAnalysis!A:A,0)))</f>
        <v>0</v>
      </c>
      <c r="OK24" s="33">
        <f>IF(ISERROR(INDEX(Results_TabularAnalysis!DN:DN,MATCH(A24,Results_TabularAnalysis!A:A,0))),0,INDEX(Results_TabularAnalysis!DN:DN,MATCH(A24,Results_TabularAnalysis!A:A,0)))</f>
        <v>0</v>
      </c>
      <c r="OL24" s="33">
        <v>23</v>
      </c>
      <c r="OM24" s="32" t="str">
        <f t="shared" si="73"/>
        <v/>
      </c>
      <c r="ON24" s="43">
        <f t="shared" si="292"/>
        <v>0</v>
      </c>
      <c r="OO24" s="43">
        <f t="shared" si="293"/>
        <v>0</v>
      </c>
      <c r="OP24" s="43">
        <f t="shared" si="294"/>
        <v>0</v>
      </c>
      <c r="OQ24" s="48">
        <f t="shared" si="295"/>
        <v>0</v>
      </c>
      <c r="OR24" s="35">
        <f t="shared" si="296"/>
        <v>23</v>
      </c>
      <c r="OS24" s="35">
        <f t="shared" si="74"/>
        <v>1.7789999999999999</v>
      </c>
      <c r="OT24" s="35">
        <f t="shared" si="297"/>
        <v>1</v>
      </c>
      <c r="OU24" s="35">
        <f t="shared" si="298"/>
        <v>1</v>
      </c>
      <c r="OV24" s="35">
        <f>IF(ISERROR(INDEX(Results_TabularAnalysis!DP:DP,MATCH(A24,Results_TabularAnalysis!A:A,0))),0,INDEX(Results_TabularAnalysis!DP:DP,MATCH(A24,Results_TabularAnalysis!A:A,0)))</f>
        <v>0</v>
      </c>
      <c r="OW24" s="35">
        <f>IF(ISERROR(INDEX(Results_TabularAnalysis!DQ:DQ,MATCH(A24,Results_TabularAnalysis!A:A,0))),0,INDEX(Results_TabularAnalysis!DQ:DQ,MATCH(A24,Results_TabularAnalysis!A:A,0)))</f>
        <v>0</v>
      </c>
      <c r="OX24" s="35">
        <f>IF(ISERROR(INDEX(Results_TabularAnalysis!DR:DR,MATCH(A24,Results_TabularAnalysis!A:A,0))),0,INDEX(Results_TabularAnalysis!DR:DR,MATCH(A24,Results_TabularAnalysis!A:A,0)))</f>
        <v>0</v>
      </c>
      <c r="OY24" s="35">
        <v>23</v>
      </c>
      <c r="OZ24" s="36" t="str">
        <f t="shared" si="75"/>
        <v/>
      </c>
      <c r="PA24" s="37">
        <f t="shared" si="299"/>
        <v>0</v>
      </c>
      <c r="PB24" s="37">
        <f t="shared" si="300"/>
        <v>0</v>
      </c>
      <c r="PC24" s="37">
        <f t="shared" si="301"/>
        <v>0</v>
      </c>
      <c r="PD24" s="49">
        <f t="shared" si="302"/>
        <v>0</v>
      </c>
      <c r="PE24" s="38">
        <f t="shared" si="303"/>
        <v>23</v>
      </c>
      <c r="PF24" s="38">
        <f t="shared" si="76"/>
        <v>1.7789999999999999</v>
      </c>
      <c r="PG24" s="38">
        <f t="shared" si="304"/>
        <v>1</v>
      </c>
      <c r="PH24" s="38">
        <f t="shared" si="305"/>
        <v>1</v>
      </c>
      <c r="PI24" s="57">
        <f>IF(ISERROR(INDEX(Results_TabularAnalysis!EB:EB,MATCH(A24,Results_TabularAnalysis!A:A,0))),0,INDEX(Results_TabularAnalysis!EB:EB,MATCH(A24,Results_TabularAnalysis!A:A,0)))</f>
        <v>0</v>
      </c>
      <c r="PJ24" s="33">
        <f>IF(ISERROR(INDEX(Results_TabularAnalysis!DT:DT,MATCH(A24,Results_TabularAnalysis!A:A,0))),0,INDEX(Results_TabularAnalysis!DT:DT,MATCH(A24,Results_TabularAnalysis!A:A,0)))</f>
        <v>0</v>
      </c>
      <c r="PK24" s="33">
        <f>IF(ISERROR(INDEX(Results_TabularAnalysis!DU:DU,MATCH(A24,Results_TabularAnalysis!A:A,0))),0,INDEX(Results_TabularAnalysis!DU:DU,MATCH(A24,Results_TabularAnalysis!A:A,0)))</f>
        <v>0</v>
      </c>
      <c r="PL24" s="33">
        <f>IF(ISERROR(INDEX(Results_TabularAnalysis!DV:DV,MATCH(A24,Results_TabularAnalysis!A:A,0))),0,INDEX(Results_TabularAnalysis!DV:DV,MATCH(A24,Results_TabularAnalysis!A:A,0)))</f>
        <v>0</v>
      </c>
      <c r="PM24" s="33">
        <f>IF(ISERROR(INDEX(Results_TabularAnalysis!DW:DW,MATCH(A24,Results_TabularAnalysis!A:A,0))),0,INDEX(Results_TabularAnalysis!DW:DW,MATCH(A24,Results_TabularAnalysis!A:A,0)))</f>
        <v>0</v>
      </c>
      <c r="PN24" s="33">
        <f>IF(ISERROR(INDEX(Results_TabularAnalysis!DX:DX,MATCH(A24,Results_TabularAnalysis!A:A,0))),0,INDEX(Results_TabularAnalysis!DX:DX,MATCH(A24,Results_TabularAnalysis!A:A,0)))</f>
        <v>0</v>
      </c>
      <c r="PO24" s="33">
        <f>IF(ISERROR(INDEX(Results_TabularAnalysis!DY:DY,MATCH(A24,Results_TabularAnalysis!A:A,0))),0,INDEX(Results_TabularAnalysis!DY:DY,MATCH(A24,Results_TabularAnalysis!A:A,0)))</f>
        <v>0</v>
      </c>
      <c r="PP24" s="33">
        <f>IF(ISERROR(INDEX(Results_TabularAnalysis!DZ:DZ,MATCH(A24,Results_TabularAnalysis!A:A,0))),0,INDEX(Results_TabularAnalysis!DZ:DZ,MATCH(A24,Results_TabularAnalysis!A:A,0)))</f>
        <v>0</v>
      </c>
      <c r="PQ24" s="33">
        <f>IF(ISERROR(INDEX(Results_TabularAnalysis!EA:EA,MATCH(A24,Results_TabularAnalysis!A:A,0))),0,INDEX(Results_TabularAnalysis!EA:EA,MATCH(A24,Results_TabularAnalysis!A:A,0)))</f>
        <v>0</v>
      </c>
      <c r="PR24" s="38">
        <v>23</v>
      </c>
      <c r="PS24" s="32" t="str">
        <f t="shared" si="77"/>
        <v/>
      </c>
      <c r="PT24" s="58">
        <f t="shared" si="306"/>
        <v>0</v>
      </c>
      <c r="PU24" s="43">
        <f t="shared" si="307"/>
        <v>0</v>
      </c>
      <c r="PV24" s="43">
        <f t="shared" si="308"/>
        <v>0</v>
      </c>
      <c r="PW24" s="43">
        <f t="shared" si="309"/>
        <v>0</v>
      </c>
      <c r="PX24" s="43">
        <f t="shared" si="310"/>
        <v>0</v>
      </c>
      <c r="PY24" s="43">
        <f t="shared" si="311"/>
        <v>0</v>
      </c>
      <c r="PZ24" s="43">
        <f t="shared" si="312"/>
        <v>0</v>
      </c>
      <c r="QA24" s="43">
        <f t="shared" si="313"/>
        <v>0</v>
      </c>
      <c r="QB24" s="43">
        <f t="shared" si="314"/>
        <v>0</v>
      </c>
      <c r="QC24" s="35">
        <f t="shared" si="315"/>
        <v>23</v>
      </c>
      <c r="QD24" s="35">
        <f t="shared" si="78"/>
        <v>1.7789999999999999</v>
      </c>
      <c r="QE24" s="35">
        <f t="shared" si="316"/>
        <v>1</v>
      </c>
      <c r="QF24" s="35">
        <f t="shared" si="317"/>
        <v>1</v>
      </c>
      <c r="QG24" s="35">
        <f>IF(ISERROR(INDEX(Results_TabularAnalysis!EG:EG,MATCH(A24,Results_TabularAnalysis!A:A,0))),0,INDEX(Results_TabularAnalysis!EG:EG,MATCH(A24,Results_TabularAnalysis!A:A,0)))</f>
        <v>0</v>
      </c>
      <c r="QH24" s="35">
        <f>IF(ISERROR(INDEX(Results_TabularAnalysis!EE:EE,MATCH(A24,Results_TabularAnalysis!A:A,0))),0,INDEX(Results_TabularAnalysis!EE:EE,MATCH(A24,Results_TabularAnalysis!A:A,0)))</f>
        <v>0</v>
      </c>
      <c r="QI24" s="35">
        <f>IF(ISERROR(INDEX(Results_TabularAnalysis!EH:EH,MATCH(A24,Results_TabularAnalysis!A:A,0))),0,INDEX(Results_TabularAnalysis!EH:EH,MATCH(A24,Results_TabularAnalysis!A:A,0)))</f>
        <v>0</v>
      </c>
      <c r="QJ24" s="35">
        <f>IF(ISERROR(INDEX(Results_TabularAnalysis!EF:EF,MATCH(A24,Results_TabularAnalysis!A:A,0))),0,INDEX(Results_TabularAnalysis!EF:EF,MATCH(A24,Results_TabularAnalysis!A:A,0)))</f>
        <v>0</v>
      </c>
      <c r="QK24" s="35">
        <f>IF(ISERROR(INDEX(Results_TabularAnalysis!ED:ED,MATCH(A24,Results_TabularAnalysis!A:A,0))),0,INDEX(Results_TabularAnalysis!ED:ED,MATCH(A24,Results_TabularAnalysis!A:A,0)))</f>
        <v>0</v>
      </c>
      <c r="QL24" s="35">
        <v>23</v>
      </c>
      <c r="QM24" s="36" t="str">
        <f t="shared" si="79"/>
        <v/>
      </c>
      <c r="QN24" s="37">
        <f t="shared" si="318"/>
        <v>0</v>
      </c>
      <c r="QO24" s="37">
        <f t="shared" si="319"/>
        <v>0</v>
      </c>
      <c r="QP24" s="37">
        <f t="shared" si="320"/>
        <v>0</v>
      </c>
      <c r="QQ24" s="37">
        <f t="shared" si="321"/>
        <v>0</v>
      </c>
      <c r="QR24" s="37">
        <f t="shared" si="322"/>
        <v>0</v>
      </c>
      <c r="QS24" s="49">
        <f t="shared" si="323"/>
        <v>0</v>
      </c>
      <c r="QT24" s="38">
        <f t="shared" si="324"/>
        <v>23</v>
      </c>
      <c r="QU24" s="38">
        <f t="shared" si="80"/>
        <v>1.7789999999999999</v>
      </c>
      <c r="QV24" s="38">
        <f t="shared" si="325"/>
        <v>1</v>
      </c>
      <c r="QW24" s="38">
        <f t="shared" si="326"/>
        <v>1</v>
      </c>
      <c r="QX24" s="33">
        <f>IF(ISERROR(INDEX(Results_TabularAnalysis!FV:FV,MATCH(A24,Results_TabularAnalysis!A:A,0))),0,INDEX(Results_TabularAnalysis!FV:FV,MATCH(A24,Results_TabularAnalysis!A:A,0)))</f>
        <v>0</v>
      </c>
      <c r="QY24" s="33">
        <f>IF(ISERROR(INDEX(Results_TabularAnalysis!FZ:FZ,MATCH(A24,Results_TabularAnalysis!A:A,0))),0,INDEX(Results_TabularAnalysis!FZ:FZ,MATCH(A24,Results_TabularAnalysis!A:A,0)))</f>
        <v>0</v>
      </c>
      <c r="QZ24" s="33">
        <f>IF(ISERROR(INDEX(Results_TabularAnalysis!FY:FY,MATCH(A24,Results_TabularAnalysis!A:A,0))),0,INDEX(Results_TabularAnalysis!FY:FY,MATCH(A24,Results_TabularAnalysis!A:A,0)))</f>
        <v>0</v>
      </c>
      <c r="RA24" s="33">
        <f>IF(ISERROR(INDEX(Results_TabularAnalysis!FX:FX,MATCH(A24,Results_TabularAnalysis!A:A,0))),0,INDEX(Results_TabularAnalysis!FX:FX,MATCH(A24,Results_TabularAnalysis!A:A,0)))</f>
        <v>0</v>
      </c>
      <c r="RB24" s="33">
        <f>IF(ISERROR(INDEX(Results_TabularAnalysis!FW:FW,MATCH(A24,Results_TabularAnalysis!A:A,0))),0,INDEX(Results_TabularAnalysis!FW:FW,MATCH(A24,Results_TabularAnalysis!A:A,0)))</f>
        <v>0</v>
      </c>
      <c r="RC24" s="33">
        <v>23</v>
      </c>
      <c r="RD24" s="32" t="str">
        <f t="shared" si="81"/>
        <v/>
      </c>
      <c r="RE24" s="43">
        <f t="shared" si="82"/>
        <v>0</v>
      </c>
      <c r="RF24" s="43">
        <f t="shared" si="83"/>
        <v>0</v>
      </c>
      <c r="RG24" s="43">
        <f t="shared" si="84"/>
        <v>0</v>
      </c>
      <c r="RH24" s="43">
        <f t="shared" si="85"/>
        <v>0</v>
      </c>
      <c r="RI24" s="43">
        <f t="shared" si="86"/>
        <v>0</v>
      </c>
      <c r="RJ24" s="48">
        <f t="shared" si="87"/>
        <v>0</v>
      </c>
      <c r="RK24" s="35">
        <f t="shared" si="327"/>
        <v>23</v>
      </c>
      <c r="RL24" s="35">
        <f t="shared" si="88"/>
        <v>1.7789999999999999</v>
      </c>
      <c r="RM24" s="35">
        <f t="shared" si="328"/>
        <v>1</v>
      </c>
      <c r="RN24" s="35">
        <f t="shared" si="329"/>
        <v>1</v>
      </c>
      <c r="RO24" s="35">
        <f>IF(ISERROR(INDEX(Results_TabularAnalysis!HG:HG,MATCH(A24,Results_TabularAnalysis!A:A,0))),0,INDEX(Results_TabularAnalysis!HG:HG,MATCH(A24,Results_TabularAnalysis!A:A,0)))</f>
        <v>0</v>
      </c>
      <c r="RP24" s="35">
        <v>23</v>
      </c>
      <c r="RQ24" s="36" t="str">
        <f t="shared" si="89"/>
        <v/>
      </c>
      <c r="RR24" s="37">
        <f t="shared" si="330"/>
        <v>0</v>
      </c>
      <c r="RS24" s="38">
        <f t="shared" si="331"/>
        <v>23</v>
      </c>
      <c r="RT24" s="38">
        <f t="shared" si="90"/>
        <v>1.7789999999999999</v>
      </c>
      <c r="RU24" s="38">
        <f t="shared" si="332"/>
        <v>1</v>
      </c>
      <c r="RV24" s="38">
        <f t="shared" si="333"/>
        <v>1</v>
      </c>
      <c r="RW24" s="68">
        <f t="shared" si="334"/>
        <v>0</v>
      </c>
      <c r="RX24" s="33">
        <f>IF(ISERROR(INDEX(Results_TabularAnalysis!HH:HH,MATCH(A24,Results_TabularAnalysis!A:A,0))),0,INDEX(Results_TabularAnalysis!HH:HH,MATCH(A24,Results_TabularAnalysis!A:A,0)))</f>
        <v>0</v>
      </c>
      <c r="RY24" s="33">
        <f>IF(ISERROR(INDEX(Results_TabularAnalysis!HI:HI,MATCH(A24,Results_TabularAnalysis!A:A,0))),0,INDEX(Results_TabularAnalysis!HI:HI,MATCH(A24,Results_TabularAnalysis!A:A,0)))</f>
        <v>0</v>
      </c>
      <c r="RZ24" s="33">
        <f>IF(ISERROR(INDEX(Results_TabularAnalysis!HJ:HJ,MATCH(A24,Results_TabularAnalysis!A:A,0))),0,INDEX(Results_TabularAnalysis!HJ:HJ,MATCH(A24,Results_TabularAnalysis!A:A,0)))</f>
        <v>0</v>
      </c>
      <c r="SA24" s="33">
        <f>IF(ISERROR(INDEX(Results_TabularAnalysis!HK:HK,MATCH(A24,Results_TabularAnalysis!A:A,0))),0,INDEX(Results_TabularAnalysis!HK:HK,MATCH(A24,Results_TabularAnalysis!A:A,0)))</f>
        <v>0</v>
      </c>
      <c r="SB24" s="33">
        <f>IF(ISERROR(INDEX(Results_TabularAnalysis!HL:HL,MATCH(A24,Results_TabularAnalysis!A:A,0))),0,INDEX(Results_TabularAnalysis!HL:HL,MATCH(A24,Results_TabularAnalysis!A:A,0)))</f>
        <v>0</v>
      </c>
      <c r="SC24" s="33">
        <f>IF(ISERROR(INDEX(Results_TabularAnalysis!HM:HM,MATCH(A24,Results_TabularAnalysis!A:A,0))),0,INDEX(Results_TabularAnalysis!HM:HM,MATCH(A24,Results_TabularAnalysis!A:A,0)))</f>
        <v>0</v>
      </c>
      <c r="SD24" s="33">
        <f>IF(ISERROR(INDEX(Results_TabularAnalysis!HN:HN,MATCH(A24,Results_TabularAnalysis!A:A,0))),0,INDEX(Results_TabularAnalysis!HN:HN,MATCH(A24,Results_TabularAnalysis!A:A,0)))</f>
        <v>0</v>
      </c>
      <c r="SE24" s="33">
        <v>23</v>
      </c>
      <c r="SF24" s="32" t="str">
        <f t="shared" si="91"/>
        <v/>
      </c>
      <c r="SG24" s="43">
        <f t="shared" si="335"/>
        <v>0</v>
      </c>
      <c r="SH24" s="43">
        <f t="shared" si="336"/>
        <v>0</v>
      </c>
      <c r="SI24" s="43">
        <f t="shared" si="337"/>
        <v>0</v>
      </c>
      <c r="SJ24" s="43">
        <f t="shared" si="338"/>
        <v>0</v>
      </c>
      <c r="SK24" s="43">
        <f t="shared" si="339"/>
        <v>0</v>
      </c>
      <c r="SL24" s="43">
        <f t="shared" si="340"/>
        <v>0</v>
      </c>
      <c r="SM24" s="43">
        <f t="shared" si="341"/>
        <v>0</v>
      </c>
      <c r="SN24" s="48">
        <f t="shared" si="342"/>
        <v>0</v>
      </c>
      <c r="SO24" s="62">
        <f t="shared" si="343"/>
        <v>23</v>
      </c>
      <c r="SP24" s="62">
        <f t="shared" si="92"/>
        <v>1.7789999999999999</v>
      </c>
      <c r="SQ24" s="62">
        <f t="shared" si="344"/>
        <v>1</v>
      </c>
      <c r="SR24" s="62">
        <f t="shared" si="345"/>
        <v>1</v>
      </c>
      <c r="SS24" s="62">
        <f>IF(ISERROR(INDEX(Results_TabularAnalysis!HP:HP,MATCH(A24,Results_TabularAnalysis!A:A,0))),0,INDEX(Results_TabularAnalysis!HP:HP,MATCH(A24,Results_TabularAnalysis!A:A,0)))</f>
        <v>0</v>
      </c>
      <c r="ST24" s="62">
        <f>IF(ISERROR(INDEX(Results_TabularAnalysis!HQ:HQ,MATCH(A24,Results_TabularAnalysis!A:A,0))),0,INDEX(Results_TabularAnalysis!HQ:HQ,MATCH(A24,Results_TabularAnalysis!A:A,0)))</f>
        <v>0</v>
      </c>
      <c r="SU24" s="62">
        <f>IF(ISERROR(INDEX(Results_TabularAnalysis!HR:HR,MATCH(A24,Results_TabularAnalysis!A:A,0))),0,INDEX(Results_TabularAnalysis!HR:HR,MATCH(A24,Results_TabularAnalysis!A:A,0)))</f>
        <v>0</v>
      </c>
      <c r="SV24" s="62">
        <f>IF(ISERROR(INDEX(Results_TabularAnalysis!HS:HS,MATCH(A24,Results_TabularAnalysis!A:A,0))),0,INDEX(Results_TabularAnalysis!HS:HS,MATCH(A24,Results_TabularAnalysis!A:A,0)))</f>
        <v>0</v>
      </c>
      <c r="SW24" s="62">
        <f>IF(ISERROR(INDEX(Results_TabularAnalysis!HT:HT,MATCH(A24,Results_TabularAnalysis!A:A,0))),0,INDEX(Results_TabularAnalysis!HT:HT,MATCH(A24,Results_TabularAnalysis!A:A,0)))</f>
        <v>0</v>
      </c>
      <c r="SX24" s="62">
        <f>IF(ISERROR(INDEX(Results_TabularAnalysis!HU:HU,MATCH(A24,Results_TabularAnalysis!A:A,0))),0,INDEX(Results_TabularAnalysis!HU:HU,MATCH(A24,Results_TabularAnalysis!A:A,0)))</f>
        <v>0</v>
      </c>
      <c r="SY24" s="62">
        <f>IF(ISERROR(INDEX(Results_TabularAnalysis!HV:HV,MATCH(A24,Results_TabularAnalysis!A:A,0))),0,INDEX(Results_TabularAnalysis!HV:HV,MATCH(A24,Results_TabularAnalysis!A:A,0)))</f>
        <v>0</v>
      </c>
      <c r="SZ24" s="62">
        <f>IF(ISERROR(INDEX(Results_TabularAnalysis!HW:HW,MATCH(A24,Results_TabularAnalysis!A:A,0))),0,INDEX(Results_TabularAnalysis!HW:HW,MATCH(A24,Results_TabularAnalysis!A:A,0)))</f>
        <v>0</v>
      </c>
      <c r="TA24" s="62">
        <v>23</v>
      </c>
      <c r="TB24" s="63" t="str">
        <f t="shared" si="93"/>
        <v/>
      </c>
      <c r="TC24" s="64">
        <f t="shared" si="346"/>
        <v>0</v>
      </c>
      <c r="TD24" s="64">
        <f t="shared" si="347"/>
        <v>0</v>
      </c>
      <c r="TE24" s="64">
        <f t="shared" si="348"/>
        <v>0</v>
      </c>
      <c r="TF24" s="64">
        <f t="shared" si="349"/>
        <v>0</v>
      </c>
      <c r="TG24" s="64">
        <f t="shared" si="350"/>
        <v>0</v>
      </c>
      <c r="TH24" s="64">
        <f t="shared" si="351"/>
        <v>0</v>
      </c>
      <c r="TI24" s="64">
        <f t="shared" si="352"/>
        <v>0</v>
      </c>
      <c r="TJ24" s="64">
        <f t="shared" si="353"/>
        <v>0</v>
      </c>
      <c r="TK24" s="49">
        <f t="shared" si="354"/>
        <v>0</v>
      </c>
    </row>
    <row r="25" spans="1:531" s="32" customFormat="1" ht="11.25" x14ac:dyDescent="0.2">
      <c r="A25" s="32" t="str">
        <f>IF(Selection_Tool!E25="X",Selection_Tool!A25,"")</f>
        <v/>
      </c>
      <c r="B25" s="33">
        <v>0.78399999999999981</v>
      </c>
      <c r="C25" s="35">
        <f t="shared" si="94"/>
        <v>24</v>
      </c>
      <c r="D25" s="35">
        <f t="shared" si="95"/>
        <v>1.7839999999999998</v>
      </c>
      <c r="E25" s="35">
        <f t="shared" si="96"/>
        <v>1</v>
      </c>
      <c r="F25" s="35">
        <f t="shared" si="97"/>
        <v>1</v>
      </c>
      <c r="G25" s="35">
        <f>IF(ISERROR(INDEX(Results_TabularAnalysis!E:E,MATCH(A25,Results_TabularAnalysis!A:A,0))),0,INDEX(Results_TabularAnalysis!E:E,MATCH(A25,Results_TabularAnalysis!A:A,0)))</f>
        <v>0</v>
      </c>
      <c r="H25" s="35">
        <f>IF(ISERROR(INDEX(Results_TabularAnalysis!F:F,MATCH(A25,Results_TabularAnalysis!A:A,0))),0,INDEX(Results_TabularAnalysis!F:F,MATCH(A25,Results_TabularAnalysis!A:A,0)))</f>
        <v>0</v>
      </c>
      <c r="I25" s="35">
        <v>24</v>
      </c>
      <c r="J25" s="36" t="str">
        <f t="shared" si="0"/>
        <v/>
      </c>
      <c r="K25" s="37">
        <f t="shared" si="98"/>
        <v>0</v>
      </c>
      <c r="L25" s="37">
        <f t="shared" si="99"/>
        <v>0</v>
      </c>
      <c r="M25" s="35">
        <f t="shared" si="100"/>
        <v>0</v>
      </c>
      <c r="N25" s="38">
        <f t="shared" si="101"/>
        <v>24</v>
      </c>
      <c r="O25" s="38">
        <f t="shared" si="1"/>
        <v>1.7839999999999998</v>
      </c>
      <c r="P25" s="38">
        <f t="shared" si="102"/>
        <v>1</v>
      </c>
      <c r="Q25" s="38">
        <f t="shared" si="103"/>
        <v>1</v>
      </c>
      <c r="R25" s="33">
        <f>IF(ISERROR(INDEX(Results_TabularAnalysis!H:H,MATCH(A25,Results_TabularAnalysis!A:A,0))),0,INDEX(Results_TabularAnalysis!H:H,MATCH(A25,Results_TabularAnalysis!A:A,0)))</f>
        <v>0</v>
      </c>
      <c r="S25" s="33">
        <v>24</v>
      </c>
      <c r="T25" s="41" t="str">
        <f t="shared" si="2"/>
        <v/>
      </c>
      <c r="U25" s="34">
        <f t="shared" si="3"/>
        <v>0</v>
      </c>
      <c r="V25" s="35">
        <f t="shared" si="104"/>
        <v>24</v>
      </c>
      <c r="W25" s="35">
        <f t="shared" si="4"/>
        <v>1.7839999999999998</v>
      </c>
      <c r="X25" s="35">
        <f t="shared" si="105"/>
        <v>1</v>
      </c>
      <c r="Y25" s="35">
        <f t="shared" si="106"/>
        <v>1</v>
      </c>
      <c r="Z25" s="35">
        <f>IF(ISERROR(INDEX(Results_TabularAnalysis!I:I,MATCH(A25,Results_TabularAnalysis!A:A,0))),0,INDEX(Results_TabularAnalysis!I:I,MATCH(A25,Results_TabularAnalysis!A:A,0)))</f>
        <v>0</v>
      </c>
      <c r="AA25" s="35">
        <v>24</v>
      </c>
      <c r="AB25" s="36" t="str">
        <f t="shared" si="5"/>
        <v/>
      </c>
      <c r="AC25" s="42">
        <f t="shared" si="107"/>
        <v>0</v>
      </c>
      <c r="AD25" s="33">
        <f t="shared" si="108"/>
        <v>24</v>
      </c>
      <c r="AE25" s="38">
        <f t="shared" si="6"/>
        <v>1.7839999999999998</v>
      </c>
      <c r="AF25" s="33">
        <f t="shared" si="109"/>
        <v>1</v>
      </c>
      <c r="AG25" s="33">
        <f t="shared" si="110"/>
        <v>1</v>
      </c>
      <c r="AH25" s="33">
        <f>IF(ISERROR(INDEX(Results_TabularAnalysis!J:J,MATCH(A25,Results_TabularAnalysis!A:A,0))),0,INDEX(Results_TabularAnalysis!J:J,MATCH(A25,Results_TabularAnalysis!A:A,0)))</f>
        <v>0</v>
      </c>
      <c r="AI25" s="33">
        <v>24</v>
      </c>
      <c r="AJ25" s="32" t="str">
        <f t="shared" si="7"/>
        <v/>
      </c>
      <c r="AK25" s="34">
        <f t="shared" si="111"/>
        <v>0</v>
      </c>
      <c r="AL25" s="35">
        <f t="shared" si="112"/>
        <v>24</v>
      </c>
      <c r="AM25" s="35">
        <f t="shared" si="8"/>
        <v>1.7839999999999998</v>
      </c>
      <c r="AN25" s="35">
        <f t="shared" si="113"/>
        <v>1</v>
      </c>
      <c r="AO25" s="35">
        <f t="shared" si="114"/>
        <v>1</v>
      </c>
      <c r="AP25" s="35">
        <f>IF(ISERROR(INDEX(Results_TabularAnalysis!K:K,MATCH(A25,Results_TabularAnalysis!A:A,0))),0,INDEX(Results_TabularAnalysis!K:K,MATCH(A25,Results_TabularAnalysis!A:A,0)))</f>
        <v>0</v>
      </c>
      <c r="AQ25" s="35">
        <v>24</v>
      </c>
      <c r="AR25" s="36" t="str">
        <f t="shared" si="9"/>
        <v/>
      </c>
      <c r="AS25" s="42">
        <f t="shared" si="115"/>
        <v>0</v>
      </c>
      <c r="AT25" s="33">
        <f t="shared" si="116"/>
        <v>24</v>
      </c>
      <c r="AU25" s="33">
        <f t="shared" si="10"/>
        <v>1.7839999999999998</v>
      </c>
      <c r="AV25" s="33">
        <f t="shared" si="117"/>
        <v>1</v>
      </c>
      <c r="AW25" s="33">
        <f t="shared" si="118"/>
        <v>1</v>
      </c>
      <c r="AX25" s="33">
        <f>IF(ISERROR(INDEX(Results_TabularAnalysis!L:L,MATCH(A25,Results_TabularAnalysis!A:A,0))),0,INDEX(Results_TabularAnalysis!L:L,MATCH(A25,Results_TabularAnalysis!A:A,0)))</f>
        <v>0</v>
      </c>
      <c r="AY25" s="33">
        <v>24</v>
      </c>
      <c r="AZ25" s="32" t="str">
        <f t="shared" si="11"/>
        <v/>
      </c>
      <c r="BA25" s="34">
        <f t="shared" si="119"/>
        <v>0</v>
      </c>
      <c r="BB25" s="35">
        <f t="shared" si="120"/>
        <v>24</v>
      </c>
      <c r="BC25" s="35">
        <f t="shared" si="12"/>
        <v>1.7839999999999998</v>
      </c>
      <c r="BD25" s="35">
        <f t="shared" si="355"/>
        <v>1</v>
      </c>
      <c r="BE25" s="35">
        <f t="shared" si="356"/>
        <v>1</v>
      </c>
      <c r="BF25" s="35">
        <f>IF(ISERROR(INDEX(Results_TabularAnalysis!M:M,MATCH(A25,Results_TabularAnalysis!A:A,0))),0,INDEX(Results_TabularAnalysis!M:M,MATCH(A25,Results_TabularAnalysis!A:A,0)))</f>
        <v>0</v>
      </c>
      <c r="BG25" s="35">
        <v>24</v>
      </c>
      <c r="BH25" s="36" t="str">
        <f t="shared" si="13"/>
        <v/>
      </c>
      <c r="BI25" s="42">
        <f t="shared" si="121"/>
        <v>0</v>
      </c>
      <c r="BJ25" s="33">
        <f t="shared" si="122"/>
        <v>24</v>
      </c>
      <c r="BK25" s="33">
        <f t="shared" si="14"/>
        <v>1.7839999999999998</v>
      </c>
      <c r="BL25" s="33">
        <f t="shared" si="123"/>
        <v>1</v>
      </c>
      <c r="BM25" s="33">
        <f t="shared" si="124"/>
        <v>1</v>
      </c>
      <c r="BN25" s="33">
        <f>IF(ISERROR(INDEX(Results_TabularAnalysis!N:N,MATCH(A25,Results_TabularAnalysis!A:A,0))),0,INDEX(Results_TabularAnalysis!N:N,MATCH(A25,Results_TabularAnalysis!A:A,0)))</f>
        <v>0</v>
      </c>
      <c r="BO25" s="33">
        <v>24</v>
      </c>
      <c r="BP25" s="32" t="str">
        <f t="shared" si="15"/>
        <v/>
      </c>
      <c r="BQ25" s="34">
        <f t="shared" si="125"/>
        <v>0</v>
      </c>
      <c r="BR25" s="35">
        <f t="shared" si="126"/>
        <v>24</v>
      </c>
      <c r="BS25" s="35">
        <f t="shared" si="16"/>
        <v>1.7839999999999998</v>
      </c>
      <c r="BT25" s="35">
        <f t="shared" si="127"/>
        <v>1</v>
      </c>
      <c r="BU25" s="35">
        <f t="shared" si="128"/>
        <v>1</v>
      </c>
      <c r="BV25" s="35">
        <f>IF(ISERROR(INDEX(Results_TabularAnalysis!O:O,MATCH(A25,Results_TabularAnalysis!A:A,0))),0,INDEX(Results_TabularAnalysis!O:O,MATCH(A25,Results_TabularAnalysis!A:A,0)))</f>
        <v>0</v>
      </c>
      <c r="BW25" s="35">
        <v>24</v>
      </c>
      <c r="BX25" s="36" t="str">
        <f t="shared" si="17"/>
        <v/>
      </c>
      <c r="BY25" s="42">
        <f t="shared" si="129"/>
        <v>0</v>
      </c>
      <c r="BZ25" s="33">
        <f t="shared" si="130"/>
        <v>24</v>
      </c>
      <c r="CA25" s="33">
        <f t="shared" si="18"/>
        <v>1.7839999999999998</v>
      </c>
      <c r="CB25" s="33">
        <f t="shared" si="131"/>
        <v>1</v>
      </c>
      <c r="CC25" s="33">
        <f t="shared" si="132"/>
        <v>1</v>
      </c>
      <c r="CD25" s="33">
        <f>IF(ISERROR(INDEX(Results_TabularAnalysis!P:P,MATCH(A25,Results_TabularAnalysis!A:A,0))),0,INDEX(Results_TabularAnalysis!P:P,MATCH(A25,Results_TabularAnalysis!A:A,0)))</f>
        <v>0</v>
      </c>
      <c r="CE25" s="33">
        <v>24</v>
      </c>
      <c r="CF25" s="32" t="str">
        <f t="shared" si="19"/>
        <v/>
      </c>
      <c r="CG25" s="34">
        <f t="shared" si="133"/>
        <v>0</v>
      </c>
      <c r="CH25" s="35">
        <f t="shared" si="134"/>
        <v>24</v>
      </c>
      <c r="CI25" s="35">
        <f t="shared" si="20"/>
        <v>1.7839999999999998</v>
      </c>
      <c r="CJ25" s="35">
        <f t="shared" si="135"/>
        <v>1</v>
      </c>
      <c r="CK25" s="35">
        <f t="shared" si="136"/>
        <v>1</v>
      </c>
      <c r="CL25" s="35">
        <f>IF(ISERROR(INDEX(Results_TabularAnalysis!Q:Q,MATCH(A25,Results_TabularAnalysis!A:A,0))),0,INDEX(Results_TabularAnalysis!Q:Q,MATCH(A25,Results_TabularAnalysis!A:A,0)))</f>
        <v>0</v>
      </c>
      <c r="CM25" s="35">
        <v>24</v>
      </c>
      <c r="CN25" s="36" t="str">
        <f t="shared" si="21"/>
        <v/>
      </c>
      <c r="CO25" s="42">
        <f t="shared" si="137"/>
        <v>0</v>
      </c>
      <c r="CP25" s="33">
        <f t="shared" si="138"/>
        <v>24</v>
      </c>
      <c r="CQ25" s="33">
        <f t="shared" si="22"/>
        <v>1.7839999999999998</v>
      </c>
      <c r="CR25" s="33">
        <f t="shared" si="139"/>
        <v>1</v>
      </c>
      <c r="CS25" s="33">
        <f t="shared" si="140"/>
        <v>1</v>
      </c>
      <c r="CT25" s="33">
        <f>IF(ISERROR(INDEX(Results_TabularAnalysis!R:R,MATCH(A25,Results_TabularAnalysis!A:A,0))),0,INDEX(Results_TabularAnalysis!R:R,MATCH(A25,Results_TabularAnalysis!A:A,0)))</f>
        <v>0</v>
      </c>
      <c r="CU25" s="33">
        <v>24</v>
      </c>
      <c r="CV25" s="32" t="str">
        <f t="shared" si="23"/>
        <v/>
      </c>
      <c r="CW25" s="34">
        <f t="shared" si="141"/>
        <v>0</v>
      </c>
      <c r="CX25" s="35">
        <f t="shared" si="142"/>
        <v>24</v>
      </c>
      <c r="CY25" s="35">
        <f t="shared" si="24"/>
        <v>1.7839999999999998</v>
      </c>
      <c r="CZ25" s="35">
        <f t="shared" si="143"/>
        <v>1</v>
      </c>
      <c r="DA25" s="35">
        <f t="shared" si="144"/>
        <v>1</v>
      </c>
      <c r="DB25" s="35">
        <f>IF(ISERROR(INDEX(Results_TabularAnalysis!U:U,MATCH(A25,Results_TabularAnalysis!A:A,0))),0,INDEX(Results_TabularAnalysis!U:U,MATCH(A25,Results_TabularAnalysis!A:A,0)))</f>
        <v>0</v>
      </c>
      <c r="DC25" s="35">
        <f>IF(ISERROR(INDEX(Results_TabularAnalysis!V:V,MATCH(A25,Results_TabularAnalysis!A:A,0))),0,INDEX(Results_TabularAnalysis!V:V,MATCH(A25,Results_TabularAnalysis!A:A,0)))</f>
        <v>0</v>
      </c>
      <c r="DD25" s="35">
        <f>IF(ISERROR(INDEX(Results_TabularAnalysis!W:W,MATCH(A25,Results_TabularAnalysis!A:A,0))),0,INDEX(Results_TabularAnalysis!W:W,MATCH(A25,Results_TabularAnalysis!A:A,0)))</f>
        <v>0</v>
      </c>
      <c r="DE25" s="35">
        <v>24</v>
      </c>
      <c r="DF25" s="36" t="str">
        <f t="shared" si="25"/>
        <v/>
      </c>
      <c r="DG25" s="37">
        <f t="shared" si="145"/>
        <v>0</v>
      </c>
      <c r="DH25" s="37">
        <f t="shared" si="146"/>
        <v>0</v>
      </c>
      <c r="DI25" s="37">
        <f t="shared" si="147"/>
        <v>0</v>
      </c>
      <c r="DJ25" s="33">
        <f t="shared" si="148"/>
        <v>24</v>
      </c>
      <c r="DK25" s="33">
        <f t="shared" si="26"/>
        <v>1.7839999999999998</v>
      </c>
      <c r="DL25" s="33">
        <f t="shared" si="149"/>
        <v>1</v>
      </c>
      <c r="DM25" s="33">
        <f t="shared" si="150"/>
        <v>1</v>
      </c>
      <c r="DN25" s="33">
        <f>IF(ISERROR(INDEX(Results_TabularAnalysis!Y:Y,MATCH(A25,Results_TabularAnalysis!A:A,0))),0,INDEX(Results_TabularAnalysis!Y:Y,MATCH(A25,Results_TabularAnalysis!A:A,0)))</f>
        <v>0</v>
      </c>
      <c r="DO25" s="33">
        <f>IF(ISERROR(INDEX(Results_TabularAnalysis!Z:Z,MATCH(A25,Results_TabularAnalysis!A:A,0))),0,INDEX(Results_TabularAnalysis!Z:Z,MATCH(A25,Results_TabularAnalysis!A:A,0)))</f>
        <v>0</v>
      </c>
      <c r="DP25" s="33">
        <f>IF(ISERROR(INDEX(Results_TabularAnalysis!AA:AA,MATCH(A25,Results_TabularAnalysis!A:A,0))),0,INDEX(Results_TabularAnalysis!AA:AA,MATCH(A25,Results_TabularAnalysis!A:A,0)))</f>
        <v>0</v>
      </c>
      <c r="DQ25" s="33">
        <f>IF(ISERROR(INDEX(Results_TabularAnalysis!AB:AB,MATCH(A25,Results_TabularAnalysis!A:A,0))),0,INDEX(Results_TabularAnalysis!AB:AB,MATCH(A25,Results_TabularAnalysis!A:A,0)))</f>
        <v>0</v>
      </c>
      <c r="DR25" s="33">
        <v>24</v>
      </c>
      <c r="DS25" s="32" t="str">
        <f t="shared" si="27"/>
        <v/>
      </c>
      <c r="DT25" s="43">
        <f t="shared" si="151"/>
        <v>0</v>
      </c>
      <c r="DU25" s="43">
        <f t="shared" si="152"/>
        <v>0</v>
      </c>
      <c r="DV25" s="43">
        <f t="shared" si="153"/>
        <v>0</v>
      </c>
      <c r="DW25" s="43">
        <f t="shared" si="154"/>
        <v>0</v>
      </c>
      <c r="DX25" s="35">
        <f t="shared" si="155"/>
        <v>24</v>
      </c>
      <c r="DY25" s="35">
        <f t="shared" si="28"/>
        <v>1.7839999999999998</v>
      </c>
      <c r="DZ25" s="35">
        <f t="shared" si="156"/>
        <v>1</v>
      </c>
      <c r="EA25" s="35">
        <f t="shared" si="157"/>
        <v>1</v>
      </c>
      <c r="EB25" s="35">
        <f>IF(ISERROR(INDEX(Results_TabularAnalysis!AD:AD,MATCH(A25,Results_TabularAnalysis!A:A,0))),0,INDEX(Results_TabularAnalysis!AD:AD,MATCH(A25,Results_TabularAnalysis!A:A,0)))</f>
        <v>0</v>
      </c>
      <c r="EC25" s="35">
        <f>IF(ISERROR(INDEX(Results_TabularAnalysis!AE:AE,MATCH(A25,Results_TabularAnalysis!A:A,0))),0,INDEX(Results_TabularAnalysis!AE:AE,MATCH(A25,Results_TabularAnalysis!A:A,0)))</f>
        <v>0</v>
      </c>
      <c r="ED25" s="35">
        <f>IF(ISERROR(INDEX(Results_TabularAnalysis!AF:AF,MATCH(A25,Results_TabularAnalysis!A:A,0))),0,INDEX(Results_TabularAnalysis!AF:AF,MATCH(A25,Results_TabularAnalysis!A:A,0)))</f>
        <v>0</v>
      </c>
      <c r="EE25" s="35">
        <f>IF(ISERROR(INDEX(Results_TabularAnalysis!AG:AG,MATCH(A25,Results_TabularAnalysis!A:A,0))),0,INDEX(Results_TabularAnalysis!AG:AG,MATCH(A25,Results_TabularAnalysis!A:A,0)))</f>
        <v>0</v>
      </c>
      <c r="EF25" s="35">
        <f>IF(ISERROR(INDEX(Results_TabularAnalysis!AH:AH,MATCH(A25,Results_TabularAnalysis!A:A,0))),0,INDEX(Results_TabularAnalysis!AH:AH,MATCH(A25,Results_TabularAnalysis!A:A,0)))</f>
        <v>0</v>
      </c>
      <c r="EG25" s="35">
        <f>IF(ISERROR(INDEX(Results_TabularAnalysis!AI:AI,MATCH(A25,Results_TabularAnalysis!A:A,0))),0,INDEX(Results_TabularAnalysis!AI:AI,MATCH(A25,Results_TabularAnalysis!A:A,0)))</f>
        <v>0</v>
      </c>
      <c r="EH25" s="35">
        <f>IF(ISERROR(INDEX(Results_TabularAnalysis!AJ:AJ,MATCH(A25,Results_TabularAnalysis!A:A,0))),0,INDEX(Results_TabularAnalysis!AJ:AJ,MATCH(A25,Results_TabularAnalysis!A:A,0)))</f>
        <v>0</v>
      </c>
      <c r="EI25" s="35">
        <v>24</v>
      </c>
      <c r="EJ25" s="36" t="str">
        <f t="shared" si="29"/>
        <v/>
      </c>
      <c r="EK25" s="37">
        <f t="shared" si="158"/>
        <v>0</v>
      </c>
      <c r="EL25" s="37">
        <f t="shared" si="159"/>
        <v>0</v>
      </c>
      <c r="EM25" s="37">
        <f t="shared" si="160"/>
        <v>0</v>
      </c>
      <c r="EN25" s="37">
        <f t="shared" si="161"/>
        <v>0</v>
      </c>
      <c r="EO25" s="37">
        <f t="shared" si="162"/>
        <v>0</v>
      </c>
      <c r="EP25" s="37">
        <f t="shared" si="163"/>
        <v>0</v>
      </c>
      <c r="EQ25" s="37">
        <f t="shared" si="164"/>
        <v>0</v>
      </c>
      <c r="ER25" s="44">
        <f t="shared" si="165"/>
        <v>0</v>
      </c>
      <c r="ES25" s="33">
        <f t="shared" si="166"/>
        <v>24</v>
      </c>
      <c r="ET25" s="33">
        <f t="shared" si="30"/>
        <v>1.7839999999999998</v>
      </c>
      <c r="EU25" s="33">
        <f t="shared" si="167"/>
        <v>1</v>
      </c>
      <c r="EV25" s="33">
        <f t="shared" si="168"/>
        <v>1</v>
      </c>
      <c r="EW25" s="70">
        <f t="shared" si="169"/>
        <v>0</v>
      </c>
      <c r="EX25" s="33">
        <f>IF(ISERROR(INDEX(Results_TabularAnalysis!AL:AL,MATCH(A25,Results_TabularAnalysis!A:A,0))),0,INDEX(Results_TabularAnalysis!AL:AL,MATCH(A25,Results_TabularAnalysis!A:A,0)))</f>
        <v>0</v>
      </c>
      <c r="EY25" s="33">
        <f>IF(ISERROR(INDEX(Results_TabularAnalysis!AM:AM,MATCH(A25,Results_TabularAnalysis!A:A,0))),0,INDEX(Results_TabularAnalysis!AM:AM,MATCH(A25,Results_TabularAnalysis!A:A,0)))</f>
        <v>0</v>
      </c>
      <c r="EZ25" s="33">
        <f>IF(ISERROR(INDEX(Results_TabularAnalysis!AN:AN,MATCH(A25,Results_TabularAnalysis!A:A,0))),0,INDEX(Results_TabularAnalysis!AN:AN,MATCH(A25,Results_TabularAnalysis!A:A,0)))</f>
        <v>0</v>
      </c>
      <c r="FA25" s="33">
        <f>IF(ISERROR(INDEX(Results_TabularAnalysis!AO:AO,MATCH(A25,Results_TabularAnalysis!A:A,0))),0,INDEX(Results_TabularAnalysis!AO:AO,MATCH(A25,Results_TabularAnalysis!A:A,0)))</f>
        <v>0</v>
      </c>
      <c r="FB25" s="33">
        <f>IF(ISERROR(INDEX(Results_TabularAnalysis!AP:AP,MATCH(A25,Results_TabularAnalysis!A:A,0))),0,INDEX(Results_TabularAnalysis!AP:AP,MATCH(A25,Results_TabularAnalysis!A:A,0)))</f>
        <v>0</v>
      </c>
      <c r="FC25" s="33">
        <f>IF(ISERROR(INDEX(Results_TabularAnalysis!AQ:AQ,MATCH(A25,Results_TabularAnalysis!A:A,0))),0,INDEX(Results_TabularAnalysis!AQ:AQ,MATCH(A25,Results_TabularAnalysis!A:A,0)))</f>
        <v>0</v>
      </c>
      <c r="FD25" s="33">
        <v>24</v>
      </c>
      <c r="FE25" s="32" t="str">
        <f t="shared" si="31"/>
        <v/>
      </c>
      <c r="FF25" s="43">
        <f t="shared" si="170"/>
        <v>0</v>
      </c>
      <c r="FG25" s="43">
        <f t="shared" si="171"/>
        <v>0</v>
      </c>
      <c r="FH25" s="43">
        <f t="shared" si="172"/>
        <v>0</v>
      </c>
      <c r="FI25" s="43">
        <f t="shared" si="173"/>
        <v>0</v>
      </c>
      <c r="FJ25" s="43">
        <f t="shared" si="174"/>
        <v>0</v>
      </c>
      <c r="FK25" s="43">
        <f t="shared" si="175"/>
        <v>0</v>
      </c>
      <c r="FL25" s="47">
        <f t="shared" si="176"/>
        <v>0</v>
      </c>
      <c r="FM25" s="35">
        <f t="shared" si="177"/>
        <v>24</v>
      </c>
      <c r="FN25" s="35">
        <f t="shared" si="32"/>
        <v>1.7839999999999998</v>
      </c>
      <c r="FO25" s="35">
        <f t="shared" si="178"/>
        <v>1</v>
      </c>
      <c r="FP25" s="35">
        <f t="shared" si="179"/>
        <v>1</v>
      </c>
      <c r="FQ25" s="35">
        <f>IF(ISERROR(INDEX(Results_TabularAnalysis!AS:AS,MATCH(A25,Results_TabularAnalysis!A:A,0))),0,INDEX(Results_TabularAnalysis!AS:AS,MATCH(A25,Results_TabularAnalysis!A:A,0)))</f>
        <v>0</v>
      </c>
      <c r="FR25" s="35">
        <f>IF(ISERROR(INDEX(Results_TabularAnalysis!AT:AT,MATCH(A25,Results_TabularAnalysis!A:A,0))),0,INDEX(Results_TabularAnalysis!AT:AT,MATCH(A25,Results_TabularAnalysis!A:A,0)))</f>
        <v>0</v>
      </c>
      <c r="FS25" s="35">
        <f>IF(ISERROR(INDEX(Results_TabularAnalysis!AU:AU,MATCH(A25,Results_TabularAnalysis!A:A,0))),0,INDEX(Results_TabularAnalysis!AU:AU,MATCH(A25,Results_TabularAnalysis!A:A,0)))</f>
        <v>0</v>
      </c>
      <c r="FT25" s="35">
        <f>IF(ISERROR(INDEX(Results_TabularAnalysis!AV:AV,MATCH(A25,Results_TabularAnalysis!A:A,0))),0,INDEX(Results_TabularAnalysis!AV:AV,MATCH(A25,Results_TabularAnalysis!A:A,0)))</f>
        <v>0</v>
      </c>
      <c r="FU25" s="35">
        <f>IF(ISERROR(INDEX(Results_TabularAnalysis!AW:AW,MATCH(A25,Results_TabularAnalysis!A:A,0))),0,INDEX(Results_TabularAnalysis!AW:AW,MATCH(A25,Results_TabularAnalysis!A:A,0)))</f>
        <v>0</v>
      </c>
      <c r="FV25" s="35">
        <v>24</v>
      </c>
      <c r="FW25" s="36" t="str">
        <f t="shared" si="33"/>
        <v/>
      </c>
      <c r="FX25" s="37">
        <f t="shared" si="180"/>
        <v>0</v>
      </c>
      <c r="FY25" s="37">
        <f t="shared" si="181"/>
        <v>0</v>
      </c>
      <c r="FZ25" s="37">
        <f t="shared" si="182"/>
        <v>0</v>
      </c>
      <c r="GA25" s="37">
        <f t="shared" si="183"/>
        <v>0</v>
      </c>
      <c r="GB25" s="37">
        <f t="shared" si="184"/>
        <v>0</v>
      </c>
      <c r="GC25" s="49">
        <f t="shared" si="185"/>
        <v>0</v>
      </c>
      <c r="GD25" s="38">
        <f t="shared" si="186"/>
        <v>24</v>
      </c>
      <c r="GE25" s="38">
        <f t="shared" si="34"/>
        <v>1.7839999999999998</v>
      </c>
      <c r="GF25" s="38">
        <f t="shared" si="187"/>
        <v>1</v>
      </c>
      <c r="GG25" s="38">
        <f t="shared" si="188"/>
        <v>1</v>
      </c>
      <c r="GH25" s="33">
        <f>IF(ISERROR(INDEX(Results_TabularAnalysis!AY:AY,MATCH(A25,Results_TabularAnalysis!A:A,0))),0,INDEX(Results_TabularAnalysis!AY:AY,MATCH(A25,Results_TabularAnalysis!A:A,0)))</f>
        <v>0</v>
      </c>
      <c r="GI25" s="33">
        <f>IF(ISERROR(INDEX(Results_TabularAnalysis!AZ:AZ,MATCH(A25,Results_TabularAnalysis!A:A,0))),0,INDEX(Results_TabularAnalysis!AZ:AZ,MATCH(A25,Results_TabularAnalysis!A:A,0)))</f>
        <v>0</v>
      </c>
      <c r="GJ25" s="33">
        <f>IF(ISERROR(INDEX(Results_TabularAnalysis!BA:BA,MATCH(A25,Results_TabularAnalysis!A:A,0))),0,INDEX(Results_TabularAnalysis!BA:BA,MATCH(A25,Results_TabularAnalysis!A:A,0)))</f>
        <v>0</v>
      </c>
      <c r="GK25" s="33">
        <f>IF(ISERROR(INDEX(Results_TabularAnalysis!BB:BB,MATCH(A25,Results_TabularAnalysis!A:A,0))),0,INDEX(Results_TabularAnalysis!BB:BB,MATCH(A25,Results_TabularAnalysis!A:A,0)))</f>
        <v>0</v>
      </c>
      <c r="GL25" s="33">
        <f>IF(ISERROR(INDEX(Results_TabularAnalysis!BC:BC,MATCH(A25,Results_TabularAnalysis!A:A,0))),0,INDEX(Results_TabularAnalysis!BC:BC,MATCH(A25,Results_TabularAnalysis!A:A,0)))</f>
        <v>0</v>
      </c>
      <c r="GM25" s="33">
        <v>24</v>
      </c>
      <c r="GN25" s="32" t="str">
        <f t="shared" si="35"/>
        <v/>
      </c>
      <c r="GO25" s="43">
        <f t="shared" si="189"/>
        <v>0</v>
      </c>
      <c r="GP25" s="43">
        <f t="shared" si="190"/>
        <v>0</v>
      </c>
      <c r="GQ25" s="43">
        <f t="shared" si="191"/>
        <v>0</v>
      </c>
      <c r="GR25" s="43">
        <f t="shared" si="192"/>
        <v>0</v>
      </c>
      <c r="GS25" s="43">
        <f t="shared" si="193"/>
        <v>0</v>
      </c>
      <c r="GT25" s="48">
        <f t="shared" si="194"/>
        <v>0</v>
      </c>
      <c r="GU25" s="35">
        <f t="shared" si="195"/>
        <v>24</v>
      </c>
      <c r="GV25" s="35">
        <f t="shared" si="36"/>
        <v>1.7839999999999998</v>
      </c>
      <c r="GW25" s="35">
        <f t="shared" si="196"/>
        <v>1</v>
      </c>
      <c r="GX25" s="35">
        <f t="shared" si="197"/>
        <v>1</v>
      </c>
      <c r="GY25" s="35">
        <f>IF(ISERROR(INDEX(Results_TabularAnalysis!BE:BE,MATCH(A25,Results_TabularAnalysis!A:A,0))),0,INDEX(Results_TabularAnalysis!BE:BE,MATCH(A25,Results_TabularAnalysis!A:A,0)))</f>
        <v>0</v>
      </c>
      <c r="GZ25" s="35">
        <f>IF(ISERROR(INDEX(Results_TabularAnalysis!BF:BF,MATCH(A25,Results_TabularAnalysis!A:A,0))),0,INDEX(Results_TabularAnalysis!BF:BF,MATCH(A25,Results_TabularAnalysis!A:A,0)))</f>
        <v>0</v>
      </c>
      <c r="HA25" s="35">
        <f>IF(ISERROR(INDEX(Results_TabularAnalysis!BG:BG,MATCH(A25,Results_TabularAnalysis!A:A,0))),0,INDEX(Results_TabularAnalysis!BG:BG,MATCH(A25,Results_TabularAnalysis!A:A,0)))</f>
        <v>0</v>
      </c>
      <c r="HB25" s="35">
        <f>IF(ISERROR(INDEX(Results_TabularAnalysis!BH:BH,MATCH(A25,Results_TabularAnalysis!A:A,0))),0,INDEX(Results_TabularAnalysis!BH:BH,MATCH(A25,Results_TabularAnalysis!A:A,0)))</f>
        <v>0</v>
      </c>
      <c r="HC25" s="35">
        <f>IF(ISERROR(INDEX(Results_TabularAnalysis!BI:BI,MATCH(A25,Results_TabularAnalysis!A:A,0))),0,INDEX(Results_TabularAnalysis!BI:BI,MATCH(A25,Results_TabularAnalysis!A:A,0)))</f>
        <v>0</v>
      </c>
      <c r="HD25" s="35">
        <v>24</v>
      </c>
      <c r="HE25" s="36" t="str">
        <f t="shared" si="37"/>
        <v/>
      </c>
      <c r="HF25" s="37">
        <f t="shared" si="198"/>
        <v>0</v>
      </c>
      <c r="HG25" s="37">
        <f t="shared" si="199"/>
        <v>0</v>
      </c>
      <c r="HH25" s="37">
        <f t="shared" si="200"/>
        <v>0</v>
      </c>
      <c r="HI25" s="37">
        <f t="shared" si="201"/>
        <v>0</v>
      </c>
      <c r="HJ25" s="37">
        <f t="shared" si="202"/>
        <v>0</v>
      </c>
      <c r="HK25" s="50">
        <f t="shared" si="203"/>
        <v>0</v>
      </c>
      <c r="HL25" s="38">
        <f t="shared" si="204"/>
        <v>24</v>
      </c>
      <c r="HM25" s="38">
        <f t="shared" si="38"/>
        <v>1.7839999999999998</v>
      </c>
      <c r="HN25" s="38">
        <f t="shared" si="205"/>
        <v>1</v>
      </c>
      <c r="HO25" s="38">
        <f t="shared" si="206"/>
        <v>1</v>
      </c>
      <c r="HP25" s="33">
        <f>IF(ISERROR(INDEX(Results_TabularAnalysis!BK:BK,MATCH(A25,Results_TabularAnalysis!A:A,0))),0,INDEX(Results_TabularAnalysis!BK:BK,MATCH(A25,Results_TabularAnalysis!A:A,0)))</f>
        <v>0</v>
      </c>
      <c r="HQ25" s="33">
        <f>IF(ISERROR(INDEX(Results_TabularAnalysis!BL:BL,MATCH(A25,Results_TabularAnalysis!A:A,0))),0,INDEX(Results_TabularAnalysis!BL:BL,MATCH(A25,Results_TabularAnalysis!A:A,0)))</f>
        <v>0</v>
      </c>
      <c r="HR25" s="33">
        <f>IF(ISERROR(INDEX(Results_TabularAnalysis!BM:BM,MATCH(A25,Results_TabularAnalysis!A:A,0))),0,INDEX(Results_TabularAnalysis!BM:BM,MATCH(A25,Results_TabularAnalysis!A:A,0)))</f>
        <v>0</v>
      </c>
      <c r="HS25" s="33">
        <f>IF(ISERROR(INDEX(Results_TabularAnalysis!BN:BN,MATCH(A25,Results_TabularAnalysis!A:A,0))),0,INDEX(Results_TabularAnalysis!BN:BN,MATCH(A25,Results_TabularAnalysis!A:A,0)))</f>
        <v>0</v>
      </c>
      <c r="HT25" s="33">
        <f>IF(ISERROR(INDEX(Results_TabularAnalysis!BO:BO,MATCH(A25,Results_TabularAnalysis!A:A,0))),0,INDEX(Results_TabularAnalysis!BO:BO,MATCH(A25,Results_TabularAnalysis!A:A,0)))</f>
        <v>0</v>
      </c>
      <c r="HU25" s="33">
        <v>24</v>
      </c>
      <c r="HV25" s="32" t="str">
        <f t="shared" si="39"/>
        <v/>
      </c>
      <c r="HW25" s="43">
        <f t="shared" si="207"/>
        <v>0</v>
      </c>
      <c r="HX25" s="43">
        <f t="shared" si="208"/>
        <v>0</v>
      </c>
      <c r="HY25" s="43">
        <f t="shared" si="209"/>
        <v>0</v>
      </c>
      <c r="HZ25" s="43">
        <f t="shared" si="210"/>
        <v>0</v>
      </c>
      <c r="IA25" s="43">
        <f t="shared" si="211"/>
        <v>0</v>
      </c>
      <c r="IB25" s="48">
        <f t="shared" si="212"/>
        <v>0</v>
      </c>
      <c r="IC25" s="35">
        <f t="shared" si="213"/>
        <v>24</v>
      </c>
      <c r="ID25" s="35">
        <f t="shared" si="40"/>
        <v>1.7839999999999998</v>
      </c>
      <c r="IE25" s="35">
        <f t="shared" si="214"/>
        <v>1</v>
      </c>
      <c r="IF25" s="35">
        <f t="shared" si="215"/>
        <v>1</v>
      </c>
      <c r="IG25" s="35">
        <f>IF(ISERROR(INDEX(Results_TabularAnalysis!BQ:BQ,MATCH(A25,Results_TabularAnalysis!A:A,0))),0,INDEX(Results_TabularAnalysis!BQ:BQ,MATCH(A25,Results_TabularAnalysis!A:A,0)))</f>
        <v>0</v>
      </c>
      <c r="IH25" s="35">
        <f>IF(ISERROR(INDEX(Results_TabularAnalysis!BR:BR,MATCH(A25,Results_TabularAnalysis!A:A,0))),0,INDEX(Results_TabularAnalysis!BR:BR,MATCH(A25,Results_TabularAnalysis!A:A,0)))</f>
        <v>0</v>
      </c>
      <c r="II25" s="35">
        <f>IF(ISERROR(INDEX(Results_TabularAnalysis!BS:BS,MATCH(A25,Results_TabularAnalysis!A:A,0))),0,INDEX(Results_TabularAnalysis!BS:BS,MATCH(A25,Results_TabularAnalysis!A:A,0)))</f>
        <v>0</v>
      </c>
      <c r="IJ25" s="35">
        <f>IF(ISERROR(INDEX(Results_TabularAnalysis!BT:BT,MATCH(A25,Results_TabularAnalysis!A:A,0))),0,INDEX(Results_TabularAnalysis!BT:BT,MATCH(A25,Results_TabularAnalysis!A:A,0)))</f>
        <v>0</v>
      </c>
      <c r="IK25" s="35">
        <f>IF(ISERROR(INDEX(Results_TabularAnalysis!BU:BU,MATCH(A25,Results_TabularAnalysis!A:A,0))),0,INDEX(Results_TabularAnalysis!BU:BU,MATCH(A25,Results_TabularAnalysis!A:A,0)))</f>
        <v>0</v>
      </c>
      <c r="IL25" s="35">
        <v>24</v>
      </c>
      <c r="IM25" s="36" t="str">
        <f t="shared" si="41"/>
        <v/>
      </c>
      <c r="IN25" s="37">
        <f t="shared" si="216"/>
        <v>0</v>
      </c>
      <c r="IO25" s="37">
        <f t="shared" si="217"/>
        <v>0</v>
      </c>
      <c r="IP25" s="37">
        <f t="shared" si="218"/>
        <v>0</v>
      </c>
      <c r="IQ25" s="37">
        <f t="shared" si="219"/>
        <v>0</v>
      </c>
      <c r="IR25" s="37">
        <f t="shared" si="220"/>
        <v>0</v>
      </c>
      <c r="IS25" s="50">
        <f t="shared" si="221"/>
        <v>0</v>
      </c>
      <c r="IT25" s="38">
        <f t="shared" si="222"/>
        <v>24</v>
      </c>
      <c r="IU25" s="38">
        <f t="shared" si="42"/>
        <v>1.7839999999999998</v>
      </c>
      <c r="IV25" s="38">
        <f t="shared" si="223"/>
        <v>1</v>
      </c>
      <c r="IW25" s="38">
        <f t="shared" si="224"/>
        <v>1</v>
      </c>
      <c r="IX25" s="33">
        <f>IF(ISERROR(INDEX(Results_TabularAnalysis!BW:BW,MATCH(A25,Results_TabularAnalysis!A:A,0))),0,INDEX(Results_TabularAnalysis!BW:BW,MATCH(A25,Results_TabularAnalysis!A:A,0)))</f>
        <v>0</v>
      </c>
      <c r="IY25" s="33">
        <f>IF(ISERROR(INDEX(Results_TabularAnalysis!BX:BX,MATCH(A25,Results_TabularAnalysis!A:A,0))),0,INDEX(Results_TabularAnalysis!BX:BX,MATCH(A25,Results_TabularAnalysis!A:A,0)))</f>
        <v>0</v>
      </c>
      <c r="IZ25" s="33">
        <f>IF(ISERROR(INDEX(Results_TabularAnalysis!BY:BY,MATCH(A25,Results_TabularAnalysis!A:A,0))),0,INDEX(Results_TabularAnalysis!BY:BY,MATCH(A25,Results_TabularAnalysis!A:A,0)))</f>
        <v>0</v>
      </c>
      <c r="JA25" s="33">
        <f>IF(ISERROR(INDEX(Results_TabularAnalysis!BZ:BZ,MATCH(A25,Results_TabularAnalysis!A:A,0))),0,INDEX(Results_TabularAnalysis!BZ:BZ,MATCH(A25,Results_TabularAnalysis!A:A,0)))</f>
        <v>0</v>
      </c>
      <c r="JB25" s="33">
        <f>IF(ISERROR(INDEX(Results_TabularAnalysis!CA:CA,MATCH(A25,Results_TabularAnalysis!A:A,0))),0,INDEX(Results_TabularAnalysis!CA:CA,MATCH(A25,Results_TabularAnalysis!A:A,0)))</f>
        <v>0</v>
      </c>
      <c r="JC25" s="33">
        <v>24</v>
      </c>
      <c r="JD25" s="51" t="str">
        <f t="shared" si="43"/>
        <v/>
      </c>
      <c r="JE25" s="52">
        <f t="shared" si="225"/>
        <v>0</v>
      </c>
      <c r="JF25" s="52">
        <f t="shared" si="226"/>
        <v>0</v>
      </c>
      <c r="JG25" s="52">
        <f t="shared" si="227"/>
        <v>0</v>
      </c>
      <c r="JH25" s="52">
        <f t="shared" si="228"/>
        <v>0</v>
      </c>
      <c r="JI25" s="52">
        <f t="shared" si="229"/>
        <v>0</v>
      </c>
      <c r="JJ25" s="53">
        <f t="shared" si="230"/>
        <v>0</v>
      </c>
      <c r="JK25" s="35">
        <f t="shared" si="231"/>
        <v>24</v>
      </c>
      <c r="JL25" s="35">
        <f t="shared" si="44"/>
        <v>1.7839999999999998</v>
      </c>
      <c r="JM25" s="35">
        <f t="shared" si="232"/>
        <v>1</v>
      </c>
      <c r="JN25" s="35">
        <f t="shared" si="233"/>
        <v>1</v>
      </c>
      <c r="JO25" s="35">
        <f>IF(ISERROR(INDEX(Results_TabularAnalysis!CC:CC,MATCH(A25,Results_TabularAnalysis!A:A,0))),0,INDEX(Results_TabularAnalysis!CC:CC,MATCH(A25,Results_TabularAnalysis!A:A,0)))</f>
        <v>0</v>
      </c>
      <c r="JP25" s="35">
        <f>IF(ISERROR(INDEX(Results_TabularAnalysis!CD:CD,MATCH(A25,Results_TabularAnalysis!A:A,0))),0,INDEX(Results_TabularAnalysis!CD:CD,MATCH(A25,Results_TabularAnalysis!A:A,0)))</f>
        <v>0</v>
      </c>
      <c r="JQ25" s="35">
        <f>IF(ISERROR(INDEX(Results_TabularAnalysis!CE:CE,MATCH(A25,Results_TabularAnalysis!A:A,0))),0,INDEX(Results_TabularAnalysis!CE:CE,MATCH(A25,Results_TabularAnalysis!A:A,0)))</f>
        <v>0</v>
      </c>
      <c r="JR25" s="35">
        <f>IF(ISERROR(INDEX(Results_TabularAnalysis!CF:CF,MATCH(A25,Results_TabularAnalysis!A:A,0))),0,INDEX(Results_TabularAnalysis!CF:CF,MATCH(A25,Results_TabularAnalysis!A:A,0)))</f>
        <v>0</v>
      </c>
      <c r="JS25" s="35">
        <f>IF(ISERROR(INDEX(Results_TabularAnalysis!CG:CG,MATCH(A25,Results_TabularAnalysis!A:A,0))),0,INDEX(Results_TabularAnalysis!CG:CG,MATCH(A25,Results_TabularAnalysis!A:A,0)))</f>
        <v>0</v>
      </c>
      <c r="JT25" s="35">
        <v>24</v>
      </c>
      <c r="JU25" s="36" t="str">
        <f t="shared" si="45"/>
        <v/>
      </c>
      <c r="JV25" s="37">
        <f t="shared" si="234"/>
        <v>0</v>
      </c>
      <c r="JW25" s="37">
        <f t="shared" si="235"/>
        <v>0</v>
      </c>
      <c r="JX25" s="37">
        <f t="shared" si="236"/>
        <v>0</v>
      </c>
      <c r="JY25" s="37">
        <f t="shared" si="237"/>
        <v>0</v>
      </c>
      <c r="JZ25" s="37">
        <f t="shared" si="238"/>
        <v>0</v>
      </c>
      <c r="KA25" s="50">
        <f t="shared" si="239"/>
        <v>0</v>
      </c>
      <c r="KB25" s="38">
        <f t="shared" si="240"/>
        <v>24</v>
      </c>
      <c r="KC25" s="38">
        <f t="shared" si="46"/>
        <v>1.7839999999999998</v>
      </c>
      <c r="KD25" s="38">
        <f t="shared" si="241"/>
        <v>1</v>
      </c>
      <c r="KE25" s="38">
        <f t="shared" si="242"/>
        <v>1</v>
      </c>
      <c r="KF25" s="33">
        <f>IF(ISERROR(INDEX(Results_TabularAnalysis!CI:CI,MATCH(A25,Results_TabularAnalysis!A:A,0))),0,INDEX(Results_TabularAnalysis!CI:CI,MATCH(A25,Results_TabularAnalysis!A:A,0)))</f>
        <v>0</v>
      </c>
      <c r="KG25" s="33">
        <f>IF(ISERROR(INDEX(Results_TabularAnalysis!CJ:CJ,MATCH(A25,Results_TabularAnalysis!A:A,0))),0,INDEX(Results_TabularAnalysis!CJ:CJ,MATCH(A25,Results_TabularAnalysis!A:A,0)))</f>
        <v>0</v>
      </c>
      <c r="KH25" s="33">
        <f>IF(ISERROR(INDEX(Results_TabularAnalysis!CK:CK,MATCH(A25,Results_TabularAnalysis!A:A,0))),0,INDEX(Results_TabularAnalysis!CK:CK,MATCH(A25,Results_TabularAnalysis!A:A,0)))</f>
        <v>0</v>
      </c>
      <c r="KI25" s="33">
        <f>IF(ISERROR(INDEX(Results_TabularAnalysis!CL:CL,MATCH(A25,Results_TabularAnalysis!A:A,0))),0,INDEX(Results_TabularAnalysis!CL:CL,MATCH(A25,Results_TabularAnalysis!A:A,0)))</f>
        <v>0</v>
      </c>
      <c r="KJ25" s="33">
        <f>IF(ISERROR(INDEX(Results_TabularAnalysis!CM:CM,MATCH(A25,Results_TabularAnalysis!A:A,0))),0,INDEX(Results_TabularAnalysis!CM:CM,MATCH(A25,Results_TabularAnalysis!A:A,0)))</f>
        <v>0</v>
      </c>
      <c r="KK25" s="33">
        <v>24</v>
      </c>
      <c r="KL25" s="51" t="str">
        <f t="shared" si="47"/>
        <v/>
      </c>
      <c r="KM25" s="52">
        <f t="shared" si="243"/>
        <v>0</v>
      </c>
      <c r="KN25" s="52">
        <f t="shared" si="244"/>
        <v>0</v>
      </c>
      <c r="KO25" s="52">
        <f t="shared" si="245"/>
        <v>0</v>
      </c>
      <c r="KP25" s="52">
        <f t="shared" si="246"/>
        <v>0</v>
      </c>
      <c r="KQ25" s="52">
        <f t="shared" si="247"/>
        <v>0</v>
      </c>
      <c r="KR25" s="53">
        <f t="shared" si="248"/>
        <v>0</v>
      </c>
      <c r="KS25" s="35">
        <f t="shared" si="249"/>
        <v>24</v>
      </c>
      <c r="KT25" s="35">
        <f t="shared" si="48"/>
        <v>1.7839999999999998</v>
      </c>
      <c r="KU25" s="35">
        <f t="shared" si="250"/>
        <v>1</v>
      </c>
      <c r="KV25" s="35">
        <f t="shared" si="251"/>
        <v>1</v>
      </c>
      <c r="KW25" s="71">
        <f>IF(ISERROR(INDEX(Results_TabularAnalysis!CO:CO,MATCH(A25,Results_TabularAnalysis!A:A,0))),0,INDEX(Results_TabularAnalysis!CO:CO,MATCH(A25,Results_TabularAnalysis!A:A,0)))</f>
        <v>0</v>
      </c>
      <c r="KX25" s="71">
        <f>IF(ISERROR(INDEX(Results_TabularAnalysis!CP:CP,MATCH(A25,Results_TabularAnalysis!A:A,0))),0,INDEX(Results_TabularAnalysis!CP:CP,MATCH(A25,Results_TabularAnalysis!A:A,0)))</f>
        <v>0</v>
      </c>
      <c r="KY25" s="71">
        <f>IF(ISERROR(INDEX(Results_TabularAnalysis!CQ:CQ,MATCH(A25,Results_TabularAnalysis!A:A,0))),0,INDEX(Results_TabularAnalysis!CQ:CQ,MATCH(A25,Results_TabularAnalysis!A:A,0)))</f>
        <v>0</v>
      </c>
      <c r="KZ25" s="71">
        <f>IF(ISERROR(INDEX(Results_TabularAnalysis!CR:CR,MATCH(A25,Results_TabularAnalysis!A:A,0))),0,INDEX(Results_TabularAnalysis!CR:CR,MATCH(A25,Results_TabularAnalysis!A:A,0)))</f>
        <v>0</v>
      </c>
      <c r="LA25" s="71">
        <f>IF(ISERROR(INDEX(Results_TabularAnalysis!CS:CS,MATCH(A25,Results_TabularAnalysis!A:A,0))),0,INDEX(Results_TabularAnalysis!CS:CS,MATCH(A25,Results_TabularAnalysis!A:A,0)))</f>
        <v>0</v>
      </c>
      <c r="LB25" s="35">
        <v>24</v>
      </c>
      <c r="LC25" s="36" t="str">
        <f t="shared" si="49"/>
        <v/>
      </c>
      <c r="LD25" s="37">
        <f t="shared" si="50"/>
        <v>0</v>
      </c>
      <c r="LE25" s="37">
        <f t="shared" si="51"/>
        <v>0</v>
      </c>
      <c r="LF25" s="37">
        <f t="shared" si="52"/>
        <v>0</v>
      </c>
      <c r="LG25" s="37">
        <f t="shared" si="53"/>
        <v>0</v>
      </c>
      <c r="LH25" s="37">
        <f t="shared" si="54"/>
        <v>0</v>
      </c>
      <c r="LI25" s="50">
        <f t="shared" si="252"/>
        <v>0</v>
      </c>
      <c r="LJ25" s="38">
        <f t="shared" si="253"/>
        <v>24</v>
      </c>
      <c r="LK25" s="38">
        <f t="shared" si="55"/>
        <v>1.7839999999999998</v>
      </c>
      <c r="LL25" s="38">
        <f t="shared" si="254"/>
        <v>1</v>
      </c>
      <c r="LM25" s="38">
        <f t="shared" si="255"/>
        <v>1</v>
      </c>
      <c r="LN25" s="38">
        <f>IF(ISERROR(INDEX(Results_TabularAnalysis!CU:CU,MATCH(A25,Results_TabularAnalysis!A:A,0))),0,INDEX(Results_TabularAnalysis!CU:CU,MATCH(A25,Results_TabularAnalysis!A:A,0)))</f>
        <v>0</v>
      </c>
      <c r="LO25" s="33">
        <v>24</v>
      </c>
      <c r="LP25" s="51" t="str">
        <f t="shared" si="56"/>
        <v/>
      </c>
      <c r="LQ25" s="52">
        <f t="shared" si="57"/>
        <v>0</v>
      </c>
      <c r="LR25" s="35">
        <f t="shared" si="256"/>
        <v>24</v>
      </c>
      <c r="LS25" s="35">
        <f t="shared" si="58"/>
        <v>1.7839999999999998</v>
      </c>
      <c r="LT25" s="35">
        <f t="shared" si="257"/>
        <v>1</v>
      </c>
      <c r="LU25" s="35">
        <f t="shared" si="258"/>
        <v>1</v>
      </c>
      <c r="LV25" s="35">
        <f>IF(ISERROR(INDEX(Results_TabularAnalysis!CV:CV,MATCH(A25,Results_TabularAnalysis!A:A,0))),0,INDEX(Results_TabularAnalysis!CV:CV,MATCH(A25,Results_TabularAnalysis!A:A,0)))</f>
        <v>0</v>
      </c>
      <c r="LW25" s="35">
        <v>24</v>
      </c>
      <c r="LX25" s="36" t="str">
        <f t="shared" si="59"/>
        <v/>
      </c>
      <c r="LY25" s="37">
        <f t="shared" si="259"/>
        <v>0</v>
      </c>
      <c r="LZ25" s="38">
        <f t="shared" si="260"/>
        <v>24</v>
      </c>
      <c r="MA25" s="38">
        <f t="shared" si="60"/>
        <v>1.7839999999999998</v>
      </c>
      <c r="MB25" s="38">
        <f t="shared" si="261"/>
        <v>1</v>
      </c>
      <c r="MC25" s="38">
        <f t="shared" si="262"/>
        <v>1</v>
      </c>
      <c r="MD25" s="33">
        <f>IF(ISERROR(INDEX(Results_TabularAnalysis!CW:CW,MATCH(A25,Results_TabularAnalysis!A:A,0))),0,INDEX(Results_TabularAnalysis!CW:CW,MATCH(A25,Results_TabularAnalysis!A:A,0)))</f>
        <v>0</v>
      </c>
      <c r="ME25" s="33">
        <v>24</v>
      </c>
      <c r="MF25" s="51" t="str">
        <f t="shared" si="61"/>
        <v/>
      </c>
      <c r="MG25" s="52">
        <f t="shared" si="263"/>
        <v>0</v>
      </c>
      <c r="MH25" s="35">
        <f t="shared" si="264"/>
        <v>24</v>
      </c>
      <c r="MI25" s="35">
        <f t="shared" si="62"/>
        <v>1.7839999999999998</v>
      </c>
      <c r="MJ25" s="35">
        <f t="shared" si="265"/>
        <v>1</v>
      </c>
      <c r="MK25" s="35">
        <f t="shared" si="266"/>
        <v>1</v>
      </c>
      <c r="ML25" s="35">
        <f>IF(ISERROR(INDEX(Results_TabularAnalysis!CX:CX,MATCH(A25,Results_TabularAnalysis!A:A,0))),0,INDEX(Results_TabularAnalysis!CX:CX,MATCH(A25,Results_TabularAnalysis!A:A,0)))</f>
        <v>0</v>
      </c>
      <c r="MM25" s="35">
        <v>24</v>
      </c>
      <c r="MN25" s="36" t="str">
        <f t="shared" si="63"/>
        <v/>
      </c>
      <c r="MO25" s="37">
        <f t="shared" si="267"/>
        <v>0</v>
      </c>
      <c r="MP25" s="38">
        <f t="shared" si="268"/>
        <v>24</v>
      </c>
      <c r="MQ25" s="38">
        <f t="shared" si="64"/>
        <v>1.7839999999999998</v>
      </c>
      <c r="MR25" s="38">
        <f t="shared" si="269"/>
        <v>1</v>
      </c>
      <c r="MS25" s="38">
        <f t="shared" si="270"/>
        <v>1</v>
      </c>
      <c r="MT25" s="33">
        <f>IF(ISERROR(INDEX(Results_TabularAnalysis!CY:CY,MATCH(A25,Results_TabularAnalysis!A:A,0))),0,INDEX(Results_TabularAnalysis!CY:CY,MATCH(A25,Results_TabularAnalysis!A:A,0)))</f>
        <v>0</v>
      </c>
      <c r="MU25" s="33">
        <v>24</v>
      </c>
      <c r="MV25" s="51" t="str">
        <f t="shared" si="65"/>
        <v/>
      </c>
      <c r="MW25" s="52">
        <f t="shared" si="271"/>
        <v>0</v>
      </c>
      <c r="MX25" s="35">
        <f t="shared" si="272"/>
        <v>24</v>
      </c>
      <c r="MY25" s="35">
        <f t="shared" si="66"/>
        <v>1.7839999999999998</v>
      </c>
      <c r="MZ25" s="35">
        <f t="shared" si="273"/>
        <v>1</v>
      </c>
      <c r="NA25" s="35">
        <f t="shared" si="274"/>
        <v>1</v>
      </c>
      <c r="NB25" s="35">
        <f>IF(ISERROR(INDEX(Results_TabularAnalysis!CZ:CZ,MATCH(A25,Results_TabularAnalysis!A:A,0))),0,INDEX(Results_TabularAnalysis!CZ:CZ,MATCH(A25,Results_TabularAnalysis!A:A,0)))</f>
        <v>0</v>
      </c>
      <c r="NC25" s="35">
        <v>24</v>
      </c>
      <c r="ND25" s="36" t="str">
        <f t="shared" si="67"/>
        <v/>
      </c>
      <c r="NE25" s="37">
        <f t="shared" si="275"/>
        <v>0</v>
      </c>
      <c r="NF25" s="38">
        <f t="shared" si="276"/>
        <v>24</v>
      </c>
      <c r="NG25" s="38">
        <f t="shared" si="68"/>
        <v>1.7839999999999998</v>
      </c>
      <c r="NH25" s="38">
        <f t="shared" si="277"/>
        <v>1</v>
      </c>
      <c r="NI25" s="38">
        <f t="shared" si="278"/>
        <v>1</v>
      </c>
      <c r="NJ25" s="54">
        <f>IF(ISERROR(INDEX(Results_TabularAnalysis!DD:DD,MATCH(A25,Results_TabularAnalysis!A:A,0))),0,INDEX(Results_TabularAnalysis!DD:DD,MATCH(A25,Results_TabularAnalysis!A:A,0)))</f>
        <v>0</v>
      </c>
      <c r="NK25" s="54">
        <f>IF(ISERROR(INDEX(Results_TabularAnalysis!DE:DE,MATCH(A25,Results_TabularAnalysis!A:A,0))),0,INDEX(Results_TabularAnalysis!DE:DE,MATCH(A25,Results_TabularAnalysis!A:A,0)))</f>
        <v>0</v>
      </c>
      <c r="NL25" s="54">
        <f>IF(ISERROR(INDEX(Results_TabularAnalysis!DF:DF,MATCH(A25,Results_TabularAnalysis!A:A,0))),0,INDEX(Results_TabularAnalysis!DF:DF,MATCH(A25,Results_TabularAnalysis!A:A,0)))</f>
        <v>0</v>
      </c>
      <c r="NM25" s="54">
        <f>IF(ISERROR(INDEX(Results_TabularAnalysis!DG:DG,MATCH(A25,Results_TabularAnalysis!A:A,0))),0,INDEX(Results_TabularAnalysis!DG:DG,MATCH(A25,Results_TabularAnalysis!A:A,0)))</f>
        <v>0</v>
      </c>
      <c r="NN25" s="54">
        <f>IF(ISERROR(INDEX(Results_TabularAnalysis!DH:DH,MATCH(A25,Results_TabularAnalysis!A:A,0))),0,INDEX(Results_TabularAnalysis!DH:DH,MATCH(A25,Results_TabularAnalysis!A:A,0)))</f>
        <v>0</v>
      </c>
      <c r="NO25" s="33">
        <v>24</v>
      </c>
      <c r="NP25" s="32" t="str">
        <f t="shared" si="69"/>
        <v/>
      </c>
      <c r="NQ25" s="43">
        <f t="shared" si="279"/>
        <v>0</v>
      </c>
      <c r="NR25" s="43">
        <f t="shared" si="280"/>
        <v>0</v>
      </c>
      <c r="NS25" s="43">
        <f t="shared" si="281"/>
        <v>0</v>
      </c>
      <c r="NT25" s="43">
        <f t="shared" si="282"/>
        <v>0</v>
      </c>
      <c r="NU25" s="43">
        <f t="shared" si="283"/>
        <v>0</v>
      </c>
      <c r="NV25" s="55">
        <f t="shared" si="284"/>
        <v>0</v>
      </c>
      <c r="NW25" s="35">
        <f t="shared" si="285"/>
        <v>24</v>
      </c>
      <c r="NX25" s="35">
        <f t="shared" si="70"/>
        <v>1.7839999999999998</v>
      </c>
      <c r="NY25" s="35">
        <f t="shared" si="286"/>
        <v>1</v>
      </c>
      <c r="NZ25" s="35">
        <f t="shared" si="287"/>
        <v>1</v>
      </c>
      <c r="OA25" s="35">
        <f>IF(ISERROR(INDEX(Results_TabularAnalysis!DI:DI,MATCH(A25,Results_TabularAnalysis!A:A,0))),0,INDEX(Results_TabularAnalysis!DI:DI,MATCH(A25,Results_TabularAnalysis!A:A,0)))</f>
        <v>0</v>
      </c>
      <c r="OB25" s="35">
        <v>24</v>
      </c>
      <c r="OC25" s="36" t="str">
        <f t="shared" si="71"/>
        <v/>
      </c>
      <c r="OD25" s="56">
        <f t="shared" si="288"/>
        <v>0</v>
      </c>
      <c r="OE25" s="38">
        <f t="shared" si="289"/>
        <v>24</v>
      </c>
      <c r="OF25" s="38">
        <f t="shared" si="72"/>
        <v>1.7839999999999998</v>
      </c>
      <c r="OG25" s="38">
        <f t="shared" si="290"/>
        <v>1</v>
      </c>
      <c r="OH25" s="38">
        <f t="shared" si="291"/>
        <v>1</v>
      </c>
      <c r="OI25" s="33">
        <f>IF(ISERROR(INDEX(Results_TabularAnalysis!DL:DL,MATCH(A25,Results_TabularAnalysis!A:A,0))),0,INDEX(Results_TabularAnalysis!DL:DL,MATCH(A25,Results_TabularAnalysis!A:A,0)))</f>
        <v>0</v>
      </c>
      <c r="OJ25" s="33">
        <f>IF(ISERROR(INDEX(Results_TabularAnalysis!DM:DM,MATCH(A25,Results_TabularAnalysis!A:A,0))),0,INDEX(Results_TabularAnalysis!DM:DM,MATCH(A25,Results_TabularAnalysis!A:A,0)))</f>
        <v>0</v>
      </c>
      <c r="OK25" s="33">
        <f>IF(ISERROR(INDEX(Results_TabularAnalysis!DN:DN,MATCH(A25,Results_TabularAnalysis!A:A,0))),0,INDEX(Results_TabularAnalysis!DN:DN,MATCH(A25,Results_TabularAnalysis!A:A,0)))</f>
        <v>0</v>
      </c>
      <c r="OL25" s="33">
        <v>24</v>
      </c>
      <c r="OM25" s="32" t="str">
        <f t="shared" si="73"/>
        <v/>
      </c>
      <c r="ON25" s="43">
        <f t="shared" si="292"/>
        <v>0</v>
      </c>
      <c r="OO25" s="43">
        <f t="shared" si="293"/>
        <v>0</v>
      </c>
      <c r="OP25" s="43">
        <f t="shared" si="294"/>
        <v>0</v>
      </c>
      <c r="OQ25" s="48">
        <f t="shared" si="295"/>
        <v>0</v>
      </c>
      <c r="OR25" s="35">
        <f t="shared" si="296"/>
        <v>24</v>
      </c>
      <c r="OS25" s="35">
        <f t="shared" si="74"/>
        <v>1.7839999999999998</v>
      </c>
      <c r="OT25" s="35">
        <f t="shared" si="297"/>
        <v>1</v>
      </c>
      <c r="OU25" s="35">
        <f t="shared" si="298"/>
        <v>1</v>
      </c>
      <c r="OV25" s="35">
        <f>IF(ISERROR(INDEX(Results_TabularAnalysis!DP:DP,MATCH(A25,Results_TabularAnalysis!A:A,0))),0,INDEX(Results_TabularAnalysis!DP:DP,MATCH(A25,Results_TabularAnalysis!A:A,0)))</f>
        <v>0</v>
      </c>
      <c r="OW25" s="35">
        <f>IF(ISERROR(INDEX(Results_TabularAnalysis!DQ:DQ,MATCH(A25,Results_TabularAnalysis!A:A,0))),0,INDEX(Results_TabularAnalysis!DQ:DQ,MATCH(A25,Results_TabularAnalysis!A:A,0)))</f>
        <v>0</v>
      </c>
      <c r="OX25" s="35">
        <f>IF(ISERROR(INDEX(Results_TabularAnalysis!DR:DR,MATCH(A25,Results_TabularAnalysis!A:A,0))),0,INDEX(Results_TabularAnalysis!DR:DR,MATCH(A25,Results_TabularAnalysis!A:A,0)))</f>
        <v>0</v>
      </c>
      <c r="OY25" s="35">
        <v>24</v>
      </c>
      <c r="OZ25" s="36" t="str">
        <f t="shared" si="75"/>
        <v/>
      </c>
      <c r="PA25" s="37">
        <f t="shared" si="299"/>
        <v>0</v>
      </c>
      <c r="PB25" s="37">
        <f t="shared" si="300"/>
        <v>0</v>
      </c>
      <c r="PC25" s="37">
        <f t="shared" si="301"/>
        <v>0</v>
      </c>
      <c r="PD25" s="49">
        <f t="shared" si="302"/>
        <v>0</v>
      </c>
      <c r="PE25" s="38">
        <f t="shared" si="303"/>
        <v>24</v>
      </c>
      <c r="PF25" s="38">
        <f t="shared" si="76"/>
        <v>1.7839999999999998</v>
      </c>
      <c r="PG25" s="38">
        <f t="shared" si="304"/>
        <v>1</v>
      </c>
      <c r="PH25" s="38">
        <f t="shared" si="305"/>
        <v>1</v>
      </c>
      <c r="PI25" s="57">
        <f>IF(ISERROR(INDEX(Results_TabularAnalysis!EB:EB,MATCH(A25,Results_TabularAnalysis!A:A,0))),0,INDEX(Results_TabularAnalysis!EB:EB,MATCH(A25,Results_TabularAnalysis!A:A,0)))</f>
        <v>0</v>
      </c>
      <c r="PJ25" s="33">
        <f>IF(ISERROR(INDEX(Results_TabularAnalysis!DT:DT,MATCH(A25,Results_TabularAnalysis!A:A,0))),0,INDEX(Results_TabularAnalysis!DT:DT,MATCH(A25,Results_TabularAnalysis!A:A,0)))</f>
        <v>0</v>
      </c>
      <c r="PK25" s="33">
        <f>IF(ISERROR(INDEX(Results_TabularAnalysis!DU:DU,MATCH(A25,Results_TabularAnalysis!A:A,0))),0,INDEX(Results_TabularAnalysis!DU:DU,MATCH(A25,Results_TabularAnalysis!A:A,0)))</f>
        <v>0</v>
      </c>
      <c r="PL25" s="33">
        <f>IF(ISERROR(INDEX(Results_TabularAnalysis!DV:DV,MATCH(A25,Results_TabularAnalysis!A:A,0))),0,INDEX(Results_TabularAnalysis!DV:DV,MATCH(A25,Results_TabularAnalysis!A:A,0)))</f>
        <v>0</v>
      </c>
      <c r="PM25" s="33">
        <f>IF(ISERROR(INDEX(Results_TabularAnalysis!DW:DW,MATCH(A25,Results_TabularAnalysis!A:A,0))),0,INDEX(Results_TabularAnalysis!DW:DW,MATCH(A25,Results_TabularAnalysis!A:A,0)))</f>
        <v>0</v>
      </c>
      <c r="PN25" s="33">
        <f>IF(ISERROR(INDEX(Results_TabularAnalysis!DX:DX,MATCH(A25,Results_TabularAnalysis!A:A,0))),0,INDEX(Results_TabularAnalysis!DX:DX,MATCH(A25,Results_TabularAnalysis!A:A,0)))</f>
        <v>0</v>
      </c>
      <c r="PO25" s="33">
        <f>IF(ISERROR(INDEX(Results_TabularAnalysis!DY:DY,MATCH(A25,Results_TabularAnalysis!A:A,0))),0,INDEX(Results_TabularAnalysis!DY:DY,MATCH(A25,Results_TabularAnalysis!A:A,0)))</f>
        <v>0</v>
      </c>
      <c r="PP25" s="33">
        <f>IF(ISERROR(INDEX(Results_TabularAnalysis!DZ:DZ,MATCH(A25,Results_TabularAnalysis!A:A,0))),0,INDEX(Results_TabularAnalysis!DZ:DZ,MATCH(A25,Results_TabularAnalysis!A:A,0)))</f>
        <v>0</v>
      </c>
      <c r="PQ25" s="33">
        <f>IF(ISERROR(INDEX(Results_TabularAnalysis!EA:EA,MATCH(A25,Results_TabularAnalysis!A:A,0))),0,INDEX(Results_TabularAnalysis!EA:EA,MATCH(A25,Results_TabularAnalysis!A:A,0)))</f>
        <v>0</v>
      </c>
      <c r="PR25" s="38">
        <v>24</v>
      </c>
      <c r="PS25" s="32" t="str">
        <f t="shared" si="77"/>
        <v/>
      </c>
      <c r="PT25" s="58">
        <f t="shared" si="306"/>
        <v>0</v>
      </c>
      <c r="PU25" s="43">
        <f t="shared" si="307"/>
        <v>0</v>
      </c>
      <c r="PV25" s="43">
        <f t="shared" si="308"/>
        <v>0</v>
      </c>
      <c r="PW25" s="43">
        <f t="shared" si="309"/>
        <v>0</v>
      </c>
      <c r="PX25" s="43">
        <f t="shared" si="310"/>
        <v>0</v>
      </c>
      <c r="PY25" s="43">
        <f t="shared" si="311"/>
        <v>0</v>
      </c>
      <c r="PZ25" s="43">
        <f t="shared" si="312"/>
        <v>0</v>
      </c>
      <c r="QA25" s="43">
        <f t="shared" si="313"/>
        <v>0</v>
      </c>
      <c r="QB25" s="43">
        <f t="shared" si="314"/>
        <v>0</v>
      </c>
      <c r="QC25" s="35">
        <f t="shared" si="315"/>
        <v>24</v>
      </c>
      <c r="QD25" s="35">
        <f t="shared" si="78"/>
        <v>1.7839999999999998</v>
      </c>
      <c r="QE25" s="35">
        <f t="shared" si="316"/>
        <v>1</v>
      </c>
      <c r="QF25" s="35">
        <f t="shared" si="317"/>
        <v>1</v>
      </c>
      <c r="QG25" s="35">
        <f>IF(ISERROR(INDEX(Results_TabularAnalysis!EG:EG,MATCH(A25,Results_TabularAnalysis!A:A,0))),0,INDEX(Results_TabularAnalysis!EG:EG,MATCH(A25,Results_TabularAnalysis!A:A,0)))</f>
        <v>0</v>
      </c>
      <c r="QH25" s="35">
        <f>IF(ISERROR(INDEX(Results_TabularAnalysis!EE:EE,MATCH(A25,Results_TabularAnalysis!A:A,0))),0,INDEX(Results_TabularAnalysis!EE:EE,MATCH(A25,Results_TabularAnalysis!A:A,0)))</f>
        <v>0</v>
      </c>
      <c r="QI25" s="35">
        <f>IF(ISERROR(INDEX(Results_TabularAnalysis!EH:EH,MATCH(A25,Results_TabularAnalysis!A:A,0))),0,INDEX(Results_TabularAnalysis!EH:EH,MATCH(A25,Results_TabularAnalysis!A:A,0)))</f>
        <v>0</v>
      </c>
      <c r="QJ25" s="35">
        <f>IF(ISERROR(INDEX(Results_TabularAnalysis!EF:EF,MATCH(A25,Results_TabularAnalysis!A:A,0))),0,INDEX(Results_TabularAnalysis!EF:EF,MATCH(A25,Results_TabularAnalysis!A:A,0)))</f>
        <v>0</v>
      </c>
      <c r="QK25" s="35">
        <f>IF(ISERROR(INDEX(Results_TabularAnalysis!ED:ED,MATCH(A25,Results_TabularAnalysis!A:A,0))),0,INDEX(Results_TabularAnalysis!ED:ED,MATCH(A25,Results_TabularAnalysis!A:A,0)))</f>
        <v>0</v>
      </c>
      <c r="QL25" s="35">
        <v>24</v>
      </c>
      <c r="QM25" s="36" t="str">
        <f t="shared" si="79"/>
        <v/>
      </c>
      <c r="QN25" s="37">
        <f t="shared" si="318"/>
        <v>0</v>
      </c>
      <c r="QO25" s="37">
        <f t="shared" si="319"/>
        <v>0</v>
      </c>
      <c r="QP25" s="37">
        <f t="shared" si="320"/>
        <v>0</v>
      </c>
      <c r="QQ25" s="37">
        <f t="shared" si="321"/>
        <v>0</v>
      </c>
      <c r="QR25" s="37">
        <f t="shared" si="322"/>
        <v>0</v>
      </c>
      <c r="QS25" s="49">
        <f t="shared" si="323"/>
        <v>0</v>
      </c>
      <c r="QT25" s="38">
        <f t="shared" si="324"/>
        <v>24</v>
      </c>
      <c r="QU25" s="38">
        <f t="shared" si="80"/>
        <v>1.7839999999999998</v>
      </c>
      <c r="QV25" s="38">
        <f t="shared" si="325"/>
        <v>1</v>
      </c>
      <c r="QW25" s="38">
        <f t="shared" si="326"/>
        <v>1</v>
      </c>
      <c r="QX25" s="33">
        <f>IF(ISERROR(INDEX(Results_TabularAnalysis!FV:FV,MATCH(A25,Results_TabularAnalysis!A:A,0))),0,INDEX(Results_TabularAnalysis!FV:FV,MATCH(A25,Results_TabularAnalysis!A:A,0)))</f>
        <v>0</v>
      </c>
      <c r="QY25" s="33">
        <f>IF(ISERROR(INDEX(Results_TabularAnalysis!FZ:FZ,MATCH(A25,Results_TabularAnalysis!A:A,0))),0,INDEX(Results_TabularAnalysis!FZ:FZ,MATCH(A25,Results_TabularAnalysis!A:A,0)))</f>
        <v>0</v>
      </c>
      <c r="QZ25" s="33">
        <f>IF(ISERROR(INDEX(Results_TabularAnalysis!FY:FY,MATCH(A25,Results_TabularAnalysis!A:A,0))),0,INDEX(Results_TabularAnalysis!FY:FY,MATCH(A25,Results_TabularAnalysis!A:A,0)))</f>
        <v>0</v>
      </c>
      <c r="RA25" s="33">
        <f>IF(ISERROR(INDEX(Results_TabularAnalysis!FX:FX,MATCH(A25,Results_TabularAnalysis!A:A,0))),0,INDEX(Results_TabularAnalysis!FX:FX,MATCH(A25,Results_TabularAnalysis!A:A,0)))</f>
        <v>0</v>
      </c>
      <c r="RB25" s="33">
        <f>IF(ISERROR(INDEX(Results_TabularAnalysis!FW:FW,MATCH(A25,Results_TabularAnalysis!A:A,0))),0,INDEX(Results_TabularAnalysis!FW:FW,MATCH(A25,Results_TabularAnalysis!A:A,0)))</f>
        <v>0</v>
      </c>
      <c r="RC25" s="33">
        <v>24</v>
      </c>
      <c r="RD25" s="32" t="str">
        <f t="shared" si="81"/>
        <v/>
      </c>
      <c r="RE25" s="43">
        <f t="shared" si="82"/>
        <v>0</v>
      </c>
      <c r="RF25" s="43">
        <f t="shared" si="83"/>
        <v>0</v>
      </c>
      <c r="RG25" s="43">
        <f t="shared" si="84"/>
        <v>0</v>
      </c>
      <c r="RH25" s="43">
        <f t="shared" si="85"/>
        <v>0</v>
      </c>
      <c r="RI25" s="43">
        <f t="shared" si="86"/>
        <v>0</v>
      </c>
      <c r="RJ25" s="48">
        <f t="shared" si="87"/>
        <v>0</v>
      </c>
      <c r="RK25" s="35">
        <f t="shared" si="327"/>
        <v>24</v>
      </c>
      <c r="RL25" s="35">
        <f t="shared" si="88"/>
        <v>1.7839999999999998</v>
      </c>
      <c r="RM25" s="35">
        <f t="shared" si="328"/>
        <v>1</v>
      </c>
      <c r="RN25" s="35">
        <f t="shared" si="329"/>
        <v>1</v>
      </c>
      <c r="RO25" s="35">
        <f>IF(ISERROR(INDEX(Results_TabularAnalysis!HG:HG,MATCH(A25,Results_TabularAnalysis!A:A,0))),0,INDEX(Results_TabularAnalysis!HG:HG,MATCH(A25,Results_TabularAnalysis!A:A,0)))</f>
        <v>0</v>
      </c>
      <c r="RP25" s="35">
        <v>24</v>
      </c>
      <c r="RQ25" s="36" t="str">
        <f t="shared" si="89"/>
        <v/>
      </c>
      <c r="RR25" s="37">
        <f t="shared" si="330"/>
        <v>0</v>
      </c>
      <c r="RS25" s="38">
        <f t="shared" si="331"/>
        <v>24</v>
      </c>
      <c r="RT25" s="38">
        <f t="shared" si="90"/>
        <v>1.7839999999999998</v>
      </c>
      <c r="RU25" s="38">
        <f t="shared" si="332"/>
        <v>1</v>
      </c>
      <c r="RV25" s="38">
        <f t="shared" si="333"/>
        <v>1</v>
      </c>
      <c r="RW25" s="68">
        <f t="shared" si="334"/>
        <v>0</v>
      </c>
      <c r="RX25" s="33">
        <f>IF(ISERROR(INDEX(Results_TabularAnalysis!HH:HH,MATCH(A25,Results_TabularAnalysis!A:A,0))),0,INDEX(Results_TabularAnalysis!HH:HH,MATCH(A25,Results_TabularAnalysis!A:A,0)))</f>
        <v>0</v>
      </c>
      <c r="RY25" s="33">
        <f>IF(ISERROR(INDEX(Results_TabularAnalysis!HI:HI,MATCH(A25,Results_TabularAnalysis!A:A,0))),0,INDEX(Results_TabularAnalysis!HI:HI,MATCH(A25,Results_TabularAnalysis!A:A,0)))</f>
        <v>0</v>
      </c>
      <c r="RZ25" s="33">
        <f>IF(ISERROR(INDEX(Results_TabularAnalysis!HJ:HJ,MATCH(A25,Results_TabularAnalysis!A:A,0))),0,INDEX(Results_TabularAnalysis!HJ:HJ,MATCH(A25,Results_TabularAnalysis!A:A,0)))</f>
        <v>0</v>
      </c>
      <c r="SA25" s="33">
        <f>IF(ISERROR(INDEX(Results_TabularAnalysis!HK:HK,MATCH(A25,Results_TabularAnalysis!A:A,0))),0,INDEX(Results_TabularAnalysis!HK:HK,MATCH(A25,Results_TabularAnalysis!A:A,0)))</f>
        <v>0</v>
      </c>
      <c r="SB25" s="33">
        <f>IF(ISERROR(INDEX(Results_TabularAnalysis!HL:HL,MATCH(A25,Results_TabularAnalysis!A:A,0))),0,INDEX(Results_TabularAnalysis!HL:HL,MATCH(A25,Results_TabularAnalysis!A:A,0)))</f>
        <v>0</v>
      </c>
      <c r="SC25" s="33">
        <f>IF(ISERROR(INDEX(Results_TabularAnalysis!HM:HM,MATCH(A25,Results_TabularAnalysis!A:A,0))),0,INDEX(Results_TabularAnalysis!HM:HM,MATCH(A25,Results_TabularAnalysis!A:A,0)))</f>
        <v>0</v>
      </c>
      <c r="SD25" s="33">
        <f>IF(ISERROR(INDEX(Results_TabularAnalysis!HN:HN,MATCH(A25,Results_TabularAnalysis!A:A,0))),0,INDEX(Results_TabularAnalysis!HN:HN,MATCH(A25,Results_TabularAnalysis!A:A,0)))</f>
        <v>0</v>
      </c>
      <c r="SE25" s="33">
        <v>24</v>
      </c>
      <c r="SF25" s="32" t="str">
        <f t="shared" si="91"/>
        <v/>
      </c>
      <c r="SG25" s="43">
        <f t="shared" si="335"/>
        <v>0</v>
      </c>
      <c r="SH25" s="43">
        <f t="shared" si="336"/>
        <v>0</v>
      </c>
      <c r="SI25" s="43">
        <f t="shared" si="337"/>
        <v>0</v>
      </c>
      <c r="SJ25" s="43">
        <f t="shared" si="338"/>
        <v>0</v>
      </c>
      <c r="SK25" s="43">
        <f t="shared" si="339"/>
        <v>0</v>
      </c>
      <c r="SL25" s="43">
        <f t="shared" si="340"/>
        <v>0</v>
      </c>
      <c r="SM25" s="43">
        <f t="shared" si="341"/>
        <v>0</v>
      </c>
      <c r="SN25" s="48">
        <f t="shared" si="342"/>
        <v>0</v>
      </c>
      <c r="SO25" s="62">
        <f t="shared" si="343"/>
        <v>24</v>
      </c>
      <c r="SP25" s="62">
        <f t="shared" si="92"/>
        <v>1.7839999999999998</v>
      </c>
      <c r="SQ25" s="62">
        <f t="shared" si="344"/>
        <v>1</v>
      </c>
      <c r="SR25" s="62">
        <f t="shared" si="345"/>
        <v>1</v>
      </c>
      <c r="SS25" s="62">
        <f>IF(ISERROR(INDEX(Results_TabularAnalysis!HP:HP,MATCH(A25,Results_TabularAnalysis!A:A,0))),0,INDEX(Results_TabularAnalysis!HP:HP,MATCH(A25,Results_TabularAnalysis!A:A,0)))</f>
        <v>0</v>
      </c>
      <c r="ST25" s="62">
        <f>IF(ISERROR(INDEX(Results_TabularAnalysis!HQ:HQ,MATCH(A25,Results_TabularAnalysis!A:A,0))),0,INDEX(Results_TabularAnalysis!HQ:HQ,MATCH(A25,Results_TabularAnalysis!A:A,0)))</f>
        <v>0</v>
      </c>
      <c r="SU25" s="62">
        <f>IF(ISERROR(INDEX(Results_TabularAnalysis!HR:HR,MATCH(A25,Results_TabularAnalysis!A:A,0))),0,INDEX(Results_TabularAnalysis!HR:HR,MATCH(A25,Results_TabularAnalysis!A:A,0)))</f>
        <v>0</v>
      </c>
      <c r="SV25" s="62">
        <f>IF(ISERROR(INDEX(Results_TabularAnalysis!HS:HS,MATCH(A25,Results_TabularAnalysis!A:A,0))),0,INDEX(Results_TabularAnalysis!HS:HS,MATCH(A25,Results_TabularAnalysis!A:A,0)))</f>
        <v>0</v>
      </c>
      <c r="SW25" s="62">
        <f>IF(ISERROR(INDEX(Results_TabularAnalysis!HT:HT,MATCH(A25,Results_TabularAnalysis!A:A,0))),0,INDEX(Results_TabularAnalysis!HT:HT,MATCH(A25,Results_TabularAnalysis!A:A,0)))</f>
        <v>0</v>
      </c>
      <c r="SX25" s="62">
        <f>IF(ISERROR(INDEX(Results_TabularAnalysis!HU:HU,MATCH(A25,Results_TabularAnalysis!A:A,0))),0,INDEX(Results_TabularAnalysis!HU:HU,MATCH(A25,Results_TabularAnalysis!A:A,0)))</f>
        <v>0</v>
      </c>
      <c r="SY25" s="62">
        <f>IF(ISERROR(INDEX(Results_TabularAnalysis!HV:HV,MATCH(A25,Results_TabularAnalysis!A:A,0))),0,INDEX(Results_TabularAnalysis!HV:HV,MATCH(A25,Results_TabularAnalysis!A:A,0)))</f>
        <v>0</v>
      </c>
      <c r="SZ25" s="62">
        <f>IF(ISERROR(INDEX(Results_TabularAnalysis!HW:HW,MATCH(A25,Results_TabularAnalysis!A:A,0))),0,INDEX(Results_TabularAnalysis!HW:HW,MATCH(A25,Results_TabularAnalysis!A:A,0)))</f>
        <v>0</v>
      </c>
      <c r="TA25" s="62">
        <v>24</v>
      </c>
      <c r="TB25" s="63" t="str">
        <f t="shared" si="93"/>
        <v/>
      </c>
      <c r="TC25" s="64">
        <f t="shared" si="346"/>
        <v>0</v>
      </c>
      <c r="TD25" s="64">
        <f t="shared" si="347"/>
        <v>0</v>
      </c>
      <c r="TE25" s="64">
        <f t="shared" si="348"/>
        <v>0</v>
      </c>
      <c r="TF25" s="64">
        <f t="shared" si="349"/>
        <v>0</v>
      </c>
      <c r="TG25" s="64">
        <f t="shared" si="350"/>
        <v>0</v>
      </c>
      <c r="TH25" s="64">
        <f t="shared" si="351"/>
        <v>0</v>
      </c>
      <c r="TI25" s="64">
        <f t="shared" si="352"/>
        <v>0</v>
      </c>
      <c r="TJ25" s="64">
        <f t="shared" si="353"/>
        <v>0</v>
      </c>
      <c r="TK25" s="49">
        <f t="shared" si="354"/>
        <v>0</v>
      </c>
    </row>
    <row r="26" spans="1:531" s="32" customFormat="1" ht="11.25" x14ac:dyDescent="0.2">
      <c r="A26" s="32" t="str">
        <f>IF(Selection_Tool!E26="X",Selection_Tool!A26,"")</f>
        <v/>
      </c>
      <c r="B26" s="33">
        <v>0.78899999999999981</v>
      </c>
      <c r="C26" s="35">
        <f t="shared" si="94"/>
        <v>25</v>
      </c>
      <c r="D26" s="35">
        <f t="shared" si="95"/>
        <v>1.7889999999999997</v>
      </c>
      <c r="E26" s="35">
        <f t="shared" si="96"/>
        <v>1</v>
      </c>
      <c r="F26" s="35">
        <f t="shared" si="97"/>
        <v>1</v>
      </c>
      <c r="G26" s="35">
        <f>IF(ISERROR(INDEX(Results_TabularAnalysis!E:E,MATCH(A26,Results_TabularAnalysis!A:A,0))),0,INDEX(Results_TabularAnalysis!E:E,MATCH(A26,Results_TabularAnalysis!A:A,0)))</f>
        <v>0</v>
      </c>
      <c r="H26" s="35">
        <f>IF(ISERROR(INDEX(Results_TabularAnalysis!F:F,MATCH(A26,Results_TabularAnalysis!A:A,0))),0,INDEX(Results_TabularAnalysis!F:F,MATCH(A26,Results_TabularAnalysis!A:A,0)))</f>
        <v>0</v>
      </c>
      <c r="I26" s="35">
        <v>25</v>
      </c>
      <c r="J26" s="36" t="str">
        <f t="shared" si="0"/>
        <v/>
      </c>
      <c r="K26" s="37">
        <f t="shared" si="98"/>
        <v>0</v>
      </c>
      <c r="L26" s="37">
        <f t="shared" si="99"/>
        <v>0</v>
      </c>
      <c r="M26" s="35">
        <f t="shared" si="100"/>
        <v>0</v>
      </c>
      <c r="N26" s="38">
        <f t="shared" si="101"/>
        <v>25</v>
      </c>
      <c r="O26" s="38">
        <f t="shared" si="1"/>
        <v>1.7889999999999997</v>
      </c>
      <c r="P26" s="38">
        <f t="shared" si="102"/>
        <v>1</v>
      </c>
      <c r="Q26" s="38">
        <f t="shared" si="103"/>
        <v>1</v>
      </c>
      <c r="R26" s="33">
        <f>IF(ISERROR(INDEX(Results_TabularAnalysis!H:H,MATCH(A26,Results_TabularAnalysis!A:A,0))),0,INDEX(Results_TabularAnalysis!H:H,MATCH(A26,Results_TabularAnalysis!A:A,0)))</f>
        <v>0</v>
      </c>
      <c r="S26" s="33">
        <v>25</v>
      </c>
      <c r="T26" s="41" t="str">
        <f t="shared" si="2"/>
        <v/>
      </c>
      <c r="U26" s="34">
        <f t="shared" si="3"/>
        <v>0</v>
      </c>
      <c r="V26" s="35">
        <f t="shared" si="104"/>
        <v>25</v>
      </c>
      <c r="W26" s="35">
        <f t="shared" si="4"/>
        <v>1.7889999999999997</v>
      </c>
      <c r="X26" s="35">
        <f t="shared" si="105"/>
        <v>1</v>
      </c>
      <c r="Y26" s="35">
        <f t="shared" si="106"/>
        <v>1</v>
      </c>
      <c r="Z26" s="35">
        <f>IF(ISERROR(INDEX(Results_TabularAnalysis!I:I,MATCH(A26,Results_TabularAnalysis!A:A,0))),0,INDEX(Results_TabularAnalysis!I:I,MATCH(A26,Results_TabularAnalysis!A:A,0)))</f>
        <v>0</v>
      </c>
      <c r="AA26" s="35">
        <v>25</v>
      </c>
      <c r="AB26" s="36" t="str">
        <f t="shared" si="5"/>
        <v/>
      </c>
      <c r="AC26" s="42">
        <f t="shared" si="107"/>
        <v>0</v>
      </c>
      <c r="AD26" s="33">
        <f t="shared" si="108"/>
        <v>25</v>
      </c>
      <c r="AE26" s="38">
        <f t="shared" si="6"/>
        <v>1.7889999999999997</v>
      </c>
      <c r="AF26" s="33">
        <f t="shared" si="109"/>
        <v>1</v>
      </c>
      <c r="AG26" s="33">
        <f t="shared" si="110"/>
        <v>1</v>
      </c>
      <c r="AH26" s="33">
        <f>IF(ISERROR(INDEX(Results_TabularAnalysis!J:J,MATCH(A26,Results_TabularAnalysis!A:A,0))),0,INDEX(Results_TabularAnalysis!J:J,MATCH(A26,Results_TabularAnalysis!A:A,0)))</f>
        <v>0</v>
      </c>
      <c r="AI26" s="33">
        <v>25</v>
      </c>
      <c r="AJ26" s="32" t="str">
        <f t="shared" si="7"/>
        <v/>
      </c>
      <c r="AK26" s="34">
        <f t="shared" si="111"/>
        <v>0</v>
      </c>
      <c r="AL26" s="35">
        <f t="shared" si="112"/>
        <v>25</v>
      </c>
      <c r="AM26" s="35">
        <f t="shared" si="8"/>
        <v>1.7889999999999997</v>
      </c>
      <c r="AN26" s="35">
        <f t="shared" si="113"/>
        <v>1</v>
      </c>
      <c r="AO26" s="35">
        <f t="shared" si="114"/>
        <v>1</v>
      </c>
      <c r="AP26" s="35">
        <f>IF(ISERROR(INDEX(Results_TabularAnalysis!K:K,MATCH(A26,Results_TabularAnalysis!A:A,0))),0,INDEX(Results_TabularAnalysis!K:K,MATCH(A26,Results_TabularAnalysis!A:A,0)))</f>
        <v>0</v>
      </c>
      <c r="AQ26" s="35">
        <v>25</v>
      </c>
      <c r="AR26" s="36" t="str">
        <f t="shared" si="9"/>
        <v/>
      </c>
      <c r="AS26" s="42">
        <f t="shared" si="115"/>
        <v>0</v>
      </c>
      <c r="AT26" s="33">
        <f t="shared" si="116"/>
        <v>25</v>
      </c>
      <c r="AU26" s="33">
        <f t="shared" si="10"/>
        <v>1.7889999999999997</v>
      </c>
      <c r="AV26" s="33">
        <f t="shared" si="117"/>
        <v>1</v>
      </c>
      <c r="AW26" s="33">
        <f t="shared" si="118"/>
        <v>1</v>
      </c>
      <c r="AX26" s="33">
        <f>IF(ISERROR(INDEX(Results_TabularAnalysis!L:L,MATCH(A26,Results_TabularAnalysis!A:A,0))),0,INDEX(Results_TabularAnalysis!L:L,MATCH(A26,Results_TabularAnalysis!A:A,0)))</f>
        <v>0</v>
      </c>
      <c r="AY26" s="33">
        <v>25</v>
      </c>
      <c r="AZ26" s="32" t="str">
        <f t="shared" si="11"/>
        <v/>
      </c>
      <c r="BA26" s="34">
        <f t="shared" si="119"/>
        <v>0</v>
      </c>
      <c r="BB26" s="35">
        <f t="shared" si="120"/>
        <v>25</v>
      </c>
      <c r="BC26" s="35">
        <f t="shared" si="12"/>
        <v>1.7889999999999997</v>
      </c>
      <c r="BD26" s="35">
        <f t="shared" si="355"/>
        <v>1</v>
      </c>
      <c r="BE26" s="35">
        <f t="shared" si="356"/>
        <v>1</v>
      </c>
      <c r="BF26" s="35">
        <f>IF(ISERROR(INDEX(Results_TabularAnalysis!M:M,MATCH(A26,Results_TabularAnalysis!A:A,0))),0,INDEX(Results_TabularAnalysis!M:M,MATCH(A26,Results_TabularAnalysis!A:A,0)))</f>
        <v>0</v>
      </c>
      <c r="BG26" s="35">
        <v>25</v>
      </c>
      <c r="BH26" s="36" t="str">
        <f t="shared" si="13"/>
        <v/>
      </c>
      <c r="BI26" s="42">
        <f t="shared" si="121"/>
        <v>0</v>
      </c>
      <c r="BJ26" s="33">
        <f t="shared" si="122"/>
        <v>25</v>
      </c>
      <c r="BK26" s="33">
        <f t="shared" si="14"/>
        <v>1.7889999999999997</v>
      </c>
      <c r="BL26" s="33">
        <f t="shared" si="123"/>
        <v>1</v>
      </c>
      <c r="BM26" s="33">
        <f t="shared" si="124"/>
        <v>1</v>
      </c>
      <c r="BN26" s="33">
        <f>IF(ISERROR(INDEX(Results_TabularAnalysis!N:N,MATCH(A26,Results_TabularAnalysis!A:A,0))),0,INDEX(Results_TabularAnalysis!N:N,MATCH(A26,Results_TabularAnalysis!A:A,0)))</f>
        <v>0</v>
      </c>
      <c r="BO26" s="33">
        <v>25</v>
      </c>
      <c r="BP26" s="32" t="str">
        <f t="shared" si="15"/>
        <v/>
      </c>
      <c r="BQ26" s="34">
        <f t="shared" si="125"/>
        <v>0</v>
      </c>
      <c r="BR26" s="35">
        <f t="shared" si="126"/>
        <v>25</v>
      </c>
      <c r="BS26" s="35">
        <f t="shared" si="16"/>
        <v>1.7889999999999997</v>
      </c>
      <c r="BT26" s="35">
        <f t="shared" si="127"/>
        <v>1</v>
      </c>
      <c r="BU26" s="35">
        <f t="shared" si="128"/>
        <v>1</v>
      </c>
      <c r="BV26" s="35">
        <f>IF(ISERROR(INDEX(Results_TabularAnalysis!O:O,MATCH(A26,Results_TabularAnalysis!A:A,0))),0,INDEX(Results_TabularAnalysis!O:O,MATCH(A26,Results_TabularAnalysis!A:A,0)))</f>
        <v>0</v>
      </c>
      <c r="BW26" s="35">
        <v>25</v>
      </c>
      <c r="BX26" s="36" t="str">
        <f t="shared" si="17"/>
        <v/>
      </c>
      <c r="BY26" s="42">
        <f t="shared" si="129"/>
        <v>0</v>
      </c>
      <c r="BZ26" s="33">
        <f t="shared" si="130"/>
        <v>25</v>
      </c>
      <c r="CA26" s="33">
        <f t="shared" si="18"/>
        <v>1.7889999999999997</v>
      </c>
      <c r="CB26" s="33">
        <f t="shared" si="131"/>
        <v>1</v>
      </c>
      <c r="CC26" s="33">
        <f t="shared" si="132"/>
        <v>1</v>
      </c>
      <c r="CD26" s="33">
        <f>IF(ISERROR(INDEX(Results_TabularAnalysis!P:P,MATCH(A26,Results_TabularAnalysis!A:A,0))),0,INDEX(Results_TabularAnalysis!P:P,MATCH(A26,Results_TabularAnalysis!A:A,0)))</f>
        <v>0</v>
      </c>
      <c r="CE26" s="33">
        <v>25</v>
      </c>
      <c r="CF26" s="32" t="str">
        <f t="shared" si="19"/>
        <v/>
      </c>
      <c r="CG26" s="34">
        <f t="shared" si="133"/>
        <v>0</v>
      </c>
      <c r="CH26" s="35">
        <f t="shared" si="134"/>
        <v>25</v>
      </c>
      <c r="CI26" s="35">
        <f t="shared" si="20"/>
        <v>1.7889999999999997</v>
      </c>
      <c r="CJ26" s="35">
        <f t="shared" si="135"/>
        <v>1</v>
      </c>
      <c r="CK26" s="35">
        <f t="shared" si="136"/>
        <v>1</v>
      </c>
      <c r="CL26" s="35">
        <f>IF(ISERROR(INDEX(Results_TabularAnalysis!Q:Q,MATCH(A26,Results_TabularAnalysis!A:A,0))),0,INDEX(Results_TabularAnalysis!Q:Q,MATCH(A26,Results_TabularAnalysis!A:A,0)))</f>
        <v>0</v>
      </c>
      <c r="CM26" s="35">
        <v>25</v>
      </c>
      <c r="CN26" s="36" t="str">
        <f t="shared" si="21"/>
        <v/>
      </c>
      <c r="CO26" s="42">
        <f t="shared" si="137"/>
        <v>0</v>
      </c>
      <c r="CP26" s="33">
        <f t="shared" si="138"/>
        <v>25</v>
      </c>
      <c r="CQ26" s="33">
        <f t="shared" si="22"/>
        <v>1.7889999999999997</v>
      </c>
      <c r="CR26" s="33">
        <f t="shared" si="139"/>
        <v>1</v>
      </c>
      <c r="CS26" s="33">
        <f t="shared" si="140"/>
        <v>1</v>
      </c>
      <c r="CT26" s="33">
        <f>IF(ISERROR(INDEX(Results_TabularAnalysis!R:R,MATCH(A26,Results_TabularAnalysis!A:A,0))),0,INDEX(Results_TabularAnalysis!R:R,MATCH(A26,Results_TabularAnalysis!A:A,0)))</f>
        <v>0</v>
      </c>
      <c r="CU26" s="33">
        <v>25</v>
      </c>
      <c r="CV26" s="32" t="str">
        <f t="shared" si="23"/>
        <v/>
      </c>
      <c r="CW26" s="34">
        <f t="shared" si="141"/>
        <v>0</v>
      </c>
      <c r="CX26" s="35">
        <f t="shared" si="142"/>
        <v>25</v>
      </c>
      <c r="CY26" s="35">
        <f t="shared" si="24"/>
        <v>1.7889999999999997</v>
      </c>
      <c r="CZ26" s="35">
        <f t="shared" si="143"/>
        <v>1</v>
      </c>
      <c r="DA26" s="35">
        <f t="shared" si="144"/>
        <v>1</v>
      </c>
      <c r="DB26" s="35">
        <f>IF(ISERROR(INDEX(Results_TabularAnalysis!U:U,MATCH(A26,Results_TabularAnalysis!A:A,0))),0,INDEX(Results_TabularAnalysis!U:U,MATCH(A26,Results_TabularAnalysis!A:A,0)))</f>
        <v>0</v>
      </c>
      <c r="DC26" s="35">
        <f>IF(ISERROR(INDEX(Results_TabularAnalysis!V:V,MATCH(A26,Results_TabularAnalysis!A:A,0))),0,INDEX(Results_TabularAnalysis!V:V,MATCH(A26,Results_TabularAnalysis!A:A,0)))</f>
        <v>0</v>
      </c>
      <c r="DD26" s="35">
        <f>IF(ISERROR(INDEX(Results_TabularAnalysis!W:W,MATCH(A26,Results_TabularAnalysis!A:A,0))),0,INDEX(Results_TabularAnalysis!W:W,MATCH(A26,Results_TabularAnalysis!A:A,0)))</f>
        <v>0</v>
      </c>
      <c r="DE26" s="35">
        <v>25</v>
      </c>
      <c r="DF26" s="36" t="str">
        <f t="shared" si="25"/>
        <v/>
      </c>
      <c r="DG26" s="37">
        <f t="shared" si="145"/>
        <v>0</v>
      </c>
      <c r="DH26" s="37">
        <f t="shared" si="146"/>
        <v>0</v>
      </c>
      <c r="DI26" s="37">
        <f t="shared" si="147"/>
        <v>0</v>
      </c>
      <c r="DJ26" s="33">
        <f t="shared" si="148"/>
        <v>25</v>
      </c>
      <c r="DK26" s="33">
        <f t="shared" si="26"/>
        <v>1.7889999999999997</v>
      </c>
      <c r="DL26" s="33">
        <f t="shared" si="149"/>
        <v>1</v>
      </c>
      <c r="DM26" s="33">
        <f t="shared" si="150"/>
        <v>1</v>
      </c>
      <c r="DN26" s="33">
        <f>IF(ISERROR(INDEX(Results_TabularAnalysis!Y:Y,MATCH(A26,Results_TabularAnalysis!A:A,0))),0,INDEX(Results_TabularAnalysis!Y:Y,MATCH(A26,Results_TabularAnalysis!A:A,0)))</f>
        <v>0</v>
      </c>
      <c r="DO26" s="33">
        <f>IF(ISERROR(INDEX(Results_TabularAnalysis!Z:Z,MATCH(A26,Results_TabularAnalysis!A:A,0))),0,INDEX(Results_TabularAnalysis!Z:Z,MATCH(A26,Results_TabularAnalysis!A:A,0)))</f>
        <v>0</v>
      </c>
      <c r="DP26" s="33">
        <f>IF(ISERROR(INDEX(Results_TabularAnalysis!AA:AA,MATCH(A26,Results_TabularAnalysis!A:A,0))),0,INDEX(Results_TabularAnalysis!AA:AA,MATCH(A26,Results_TabularAnalysis!A:A,0)))</f>
        <v>0</v>
      </c>
      <c r="DQ26" s="33">
        <f>IF(ISERROR(INDEX(Results_TabularAnalysis!AB:AB,MATCH(A26,Results_TabularAnalysis!A:A,0))),0,INDEX(Results_TabularAnalysis!AB:AB,MATCH(A26,Results_TabularAnalysis!A:A,0)))</f>
        <v>0</v>
      </c>
      <c r="DR26" s="33">
        <v>25</v>
      </c>
      <c r="DS26" s="32" t="str">
        <f t="shared" si="27"/>
        <v/>
      </c>
      <c r="DT26" s="43">
        <f t="shared" si="151"/>
        <v>0</v>
      </c>
      <c r="DU26" s="43">
        <f t="shared" si="152"/>
        <v>0</v>
      </c>
      <c r="DV26" s="43">
        <f t="shared" si="153"/>
        <v>0</v>
      </c>
      <c r="DW26" s="43">
        <f t="shared" si="154"/>
        <v>0</v>
      </c>
      <c r="DX26" s="35">
        <f t="shared" si="155"/>
        <v>25</v>
      </c>
      <c r="DY26" s="35">
        <f t="shared" si="28"/>
        <v>1.7889999999999997</v>
      </c>
      <c r="DZ26" s="35">
        <f t="shared" si="156"/>
        <v>1</v>
      </c>
      <c r="EA26" s="35">
        <f t="shared" si="157"/>
        <v>1</v>
      </c>
      <c r="EB26" s="35">
        <f>IF(ISERROR(INDEX(Results_TabularAnalysis!AD:AD,MATCH(A26,Results_TabularAnalysis!A:A,0))),0,INDEX(Results_TabularAnalysis!AD:AD,MATCH(A26,Results_TabularAnalysis!A:A,0)))</f>
        <v>0</v>
      </c>
      <c r="EC26" s="35">
        <f>IF(ISERROR(INDEX(Results_TabularAnalysis!AE:AE,MATCH(A26,Results_TabularAnalysis!A:A,0))),0,INDEX(Results_TabularAnalysis!AE:AE,MATCH(A26,Results_TabularAnalysis!A:A,0)))</f>
        <v>0</v>
      </c>
      <c r="ED26" s="35">
        <f>IF(ISERROR(INDEX(Results_TabularAnalysis!AF:AF,MATCH(A26,Results_TabularAnalysis!A:A,0))),0,INDEX(Results_TabularAnalysis!AF:AF,MATCH(A26,Results_TabularAnalysis!A:A,0)))</f>
        <v>0</v>
      </c>
      <c r="EE26" s="35">
        <f>IF(ISERROR(INDEX(Results_TabularAnalysis!AG:AG,MATCH(A26,Results_TabularAnalysis!A:A,0))),0,INDEX(Results_TabularAnalysis!AG:AG,MATCH(A26,Results_TabularAnalysis!A:A,0)))</f>
        <v>0</v>
      </c>
      <c r="EF26" s="35">
        <f>IF(ISERROR(INDEX(Results_TabularAnalysis!AH:AH,MATCH(A26,Results_TabularAnalysis!A:A,0))),0,INDEX(Results_TabularAnalysis!AH:AH,MATCH(A26,Results_TabularAnalysis!A:A,0)))</f>
        <v>0</v>
      </c>
      <c r="EG26" s="35">
        <f>IF(ISERROR(INDEX(Results_TabularAnalysis!AI:AI,MATCH(A26,Results_TabularAnalysis!A:A,0))),0,INDEX(Results_TabularAnalysis!AI:AI,MATCH(A26,Results_TabularAnalysis!A:A,0)))</f>
        <v>0</v>
      </c>
      <c r="EH26" s="35">
        <f>IF(ISERROR(INDEX(Results_TabularAnalysis!AJ:AJ,MATCH(A26,Results_TabularAnalysis!A:A,0))),0,INDEX(Results_TabularAnalysis!AJ:AJ,MATCH(A26,Results_TabularAnalysis!A:A,0)))</f>
        <v>0</v>
      </c>
      <c r="EI26" s="35">
        <v>25</v>
      </c>
      <c r="EJ26" s="36" t="str">
        <f t="shared" si="29"/>
        <v/>
      </c>
      <c r="EK26" s="37">
        <f t="shared" si="158"/>
        <v>0</v>
      </c>
      <c r="EL26" s="37">
        <f t="shared" si="159"/>
        <v>0</v>
      </c>
      <c r="EM26" s="37">
        <f t="shared" si="160"/>
        <v>0</v>
      </c>
      <c r="EN26" s="37">
        <f t="shared" si="161"/>
        <v>0</v>
      </c>
      <c r="EO26" s="37">
        <f t="shared" si="162"/>
        <v>0</v>
      </c>
      <c r="EP26" s="37">
        <f t="shared" si="163"/>
        <v>0</v>
      </c>
      <c r="EQ26" s="37">
        <f t="shared" si="164"/>
        <v>0</v>
      </c>
      <c r="ER26" s="44">
        <f t="shared" si="165"/>
        <v>0</v>
      </c>
      <c r="ES26" s="33">
        <f t="shared" si="166"/>
        <v>25</v>
      </c>
      <c r="ET26" s="33">
        <f t="shared" si="30"/>
        <v>1.7889999999999997</v>
      </c>
      <c r="EU26" s="33">
        <f t="shared" si="167"/>
        <v>1</v>
      </c>
      <c r="EV26" s="33">
        <f t="shared" si="168"/>
        <v>1</v>
      </c>
      <c r="EW26" s="70">
        <f t="shared" si="169"/>
        <v>0</v>
      </c>
      <c r="EX26" s="33">
        <f>IF(ISERROR(INDEX(Results_TabularAnalysis!AL:AL,MATCH(A26,Results_TabularAnalysis!A:A,0))),0,INDEX(Results_TabularAnalysis!AL:AL,MATCH(A26,Results_TabularAnalysis!A:A,0)))</f>
        <v>0</v>
      </c>
      <c r="EY26" s="33">
        <f>IF(ISERROR(INDEX(Results_TabularAnalysis!AM:AM,MATCH(A26,Results_TabularAnalysis!A:A,0))),0,INDEX(Results_TabularAnalysis!AM:AM,MATCH(A26,Results_TabularAnalysis!A:A,0)))</f>
        <v>0</v>
      </c>
      <c r="EZ26" s="33">
        <f>IF(ISERROR(INDEX(Results_TabularAnalysis!AN:AN,MATCH(A26,Results_TabularAnalysis!A:A,0))),0,INDEX(Results_TabularAnalysis!AN:AN,MATCH(A26,Results_TabularAnalysis!A:A,0)))</f>
        <v>0</v>
      </c>
      <c r="FA26" s="33">
        <f>IF(ISERROR(INDEX(Results_TabularAnalysis!AO:AO,MATCH(A26,Results_TabularAnalysis!A:A,0))),0,INDEX(Results_TabularAnalysis!AO:AO,MATCH(A26,Results_TabularAnalysis!A:A,0)))</f>
        <v>0</v>
      </c>
      <c r="FB26" s="33">
        <f>IF(ISERROR(INDEX(Results_TabularAnalysis!AP:AP,MATCH(A26,Results_TabularAnalysis!A:A,0))),0,INDEX(Results_TabularAnalysis!AP:AP,MATCH(A26,Results_TabularAnalysis!A:A,0)))</f>
        <v>0</v>
      </c>
      <c r="FC26" s="33">
        <f>IF(ISERROR(INDEX(Results_TabularAnalysis!AQ:AQ,MATCH(A26,Results_TabularAnalysis!A:A,0))),0,INDEX(Results_TabularAnalysis!AQ:AQ,MATCH(A26,Results_TabularAnalysis!A:A,0)))</f>
        <v>0</v>
      </c>
      <c r="FD26" s="33">
        <v>25</v>
      </c>
      <c r="FE26" s="32" t="str">
        <f t="shared" si="31"/>
        <v/>
      </c>
      <c r="FF26" s="43">
        <f t="shared" si="170"/>
        <v>0</v>
      </c>
      <c r="FG26" s="43">
        <f t="shared" si="171"/>
        <v>0</v>
      </c>
      <c r="FH26" s="43">
        <f t="shared" si="172"/>
        <v>0</v>
      </c>
      <c r="FI26" s="43">
        <f t="shared" si="173"/>
        <v>0</v>
      </c>
      <c r="FJ26" s="43">
        <f t="shared" si="174"/>
        <v>0</v>
      </c>
      <c r="FK26" s="43">
        <f t="shared" si="175"/>
        <v>0</v>
      </c>
      <c r="FL26" s="47">
        <f t="shared" si="176"/>
        <v>0</v>
      </c>
      <c r="FM26" s="35">
        <f t="shared" si="177"/>
        <v>25</v>
      </c>
      <c r="FN26" s="35">
        <f t="shared" si="32"/>
        <v>1.7889999999999997</v>
      </c>
      <c r="FO26" s="35">
        <f t="shared" si="178"/>
        <v>1</v>
      </c>
      <c r="FP26" s="35">
        <f t="shared" si="179"/>
        <v>1</v>
      </c>
      <c r="FQ26" s="35">
        <f>IF(ISERROR(INDEX(Results_TabularAnalysis!AS:AS,MATCH(A26,Results_TabularAnalysis!A:A,0))),0,INDEX(Results_TabularAnalysis!AS:AS,MATCH(A26,Results_TabularAnalysis!A:A,0)))</f>
        <v>0</v>
      </c>
      <c r="FR26" s="35">
        <f>IF(ISERROR(INDEX(Results_TabularAnalysis!AT:AT,MATCH(A26,Results_TabularAnalysis!A:A,0))),0,INDEX(Results_TabularAnalysis!AT:AT,MATCH(A26,Results_TabularAnalysis!A:A,0)))</f>
        <v>0</v>
      </c>
      <c r="FS26" s="35">
        <f>IF(ISERROR(INDEX(Results_TabularAnalysis!AU:AU,MATCH(A26,Results_TabularAnalysis!A:A,0))),0,INDEX(Results_TabularAnalysis!AU:AU,MATCH(A26,Results_TabularAnalysis!A:A,0)))</f>
        <v>0</v>
      </c>
      <c r="FT26" s="35">
        <f>IF(ISERROR(INDEX(Results_TabularAnalysis!AV:AV,MATCH(A26,Results_TabularAnalysis!A:A,0))),0,INDEX(Results_TabularAnalysis!AV:AV,MATCH(A26,Results_TabularAnalysis!A:A,0)))</f>
        <v>0</v>
      </c>
      <c r="FU26" s="35">
        <f>IF(ISERROR(INDEX(Results_TabularAnalysis!AW:AW,MATCH(A26,Results_TabularAnalysis!A:A,0))),0,INDEX(Results_TabularAnalysis!AW:AW,MATCH(A26,Results_TabularAnalysis!A:A,0)))</f>
        <v>0</v>
      </c>
      <c r="FV26" s="35">
        <v>25</v>
      </c>
      <c r="FW26" s="36" t="str">
        <f t="shared" si="33"/>
        <v/>
      </c>
      <c r="FX26" s="37">
        <f t="shared" si="180"/>
        <v>0</v>
      </c>
      <c r="FY26" s="37">
        <f t="shared" si="181"/>
        <v>0</v>
      </c>
      <c r="FZ26" s="37">
        <f t="shared" si="182"/>
        <v>0</v>
      </c>
      <c r="GA26" s="37">
        <f t="shared" si="183"/>
        <v>0</v>
      </c>
      <c r="GB26" s="37">
        <f t="shared" si="184"/>
        <v>0</v>
      </c>
      <c r="GC26" s="49">
        <f t="shared" si="185"/>
        <v>0</v>
      </c>
      <c r="GD26" s="38">
        <f t="shared" si="186"/>
        <v>25</v>
      </c>
      <c r="GE26" s="38">
        <f t="shared" si="34"/>
        <v>1.7889999999999997</v>
      </c>
      <c r="GF26" s="38">
        <f t="shared" si="187"/>
        <v>1</v>
      </c>
      <c r="GG26" s="38">
        <f t="shared" si="188"/>
        <v>1</v>
      </c>
      <c r="GH26" s="33">
        <f>IF(ISERROR(INDEX(Results_TabularAnalysis!AY:AY,MATCH(A26,Results_TabularAnalysis!A:A,0))),0,INDEX(Results_TabularAnalysis!AY:AY,MATCH(A26,Results_TabularAnalysis!A:A,0)))</f>
        <v>0</v>
      </c>
      <c r="GI26" s="33">
        <f>IF(ISERROR(INDEX(Results_TabularAnalysis!AZ:AZ,MATCH(A26,Results_TabularAnalysis!A:A,0))),0,INDEX(Results_TabularAnalysis!AZ:AZ,MATCH(A26,Results_TabularAnalysis!A:A,0)))</f>
        <v>0</v>
      </c>
      <c r="GJ26" s="33">
        <f>IF(ISERROR(INDEX(Results_TabularAnalysis!BA:BA,MATCH(A26,Results_TabularAnalysis!A:A,0))),0,INDEX(Results_TabularAnalysis!BA:BA,MATCH(A26,Results_TabularAnalysis!A:A,0)))</f>
        <v>0</v>
      </c>
      <c r="GK26" s="33">
        <f>IF(ISERROR(INDEX(Results_TabularAnalysis!BB:BB,MATCH(A26,Results_TabularAnalysis!A:A,0))),0,INDEX(Results_TabularAnalysis!BB:BB,MATCH(A26,Results_TabularAnalysis!A:A,0)))</f>
        <v>0</v>
      </c>
      <c r="GL26" s="33">
        <f>IF(ISERROR(INDEX(Results_TabularAnalysis!BC:BC,MATCH(A26,Results_TabularAnalysis!A:A,0))),0,INDEX(Results_TabularAnalysis!BC:BC,MATCH(A26,Results_TabularAnalysis!A:A,0)))</f>
        <v>0</v>
      </c>
      <c r="GM26" s="33">
        <v>25</v>
      </c>
      <c r="GN26" s="32" t="str">
        <f t="shared" si="35"/>
        <v/>
      </c>
      <c r="GO26" s="43">
        <f t="shared" si="189"/>
        <v>0</v>
      </c>
      <c r="GP26" s="43">
        <f t="shared" si="190"/>
        <v>0</v>
      </c>
      <c r="GQ26" s="43">
        <f t="shared" si="191"/>
        <v>0</v>
      </c>
      <c r="GR26" s="43">
        <f t="shared" si="192"/>
        <v>0</v>
      </c>
      <c r="GS26" s="43">
        <f t="shared" si="193"/>
        <v>0</v>
      </c>
      <c r="GT26" s="48">
        <f t="shared" si="194"/>
        <v>0</v>
      </c>
      <c r="GU26" s="35">
        <f t="shared" si="195"/>
        <v>25</v>
      </c>
      <c r="GV26" s="35">
        <f t="shared" si="36"/>
        <v>1.7889999999999997</v>
      </c>
      <c r="GW26" s="35">
        <f t="shared" si="196"/>
        <v>1</v>
      </c>
      <c r="GX26" s="35">
        <f t="shared" si="197"/>
        <v>1</v>
      </c>
      <c r="GY26" s="35">
        <f>IF(ISERROR(INDEX(Results_TabularAnalysis!BE:BE,MATCH(A26,Results_TabularAnalysis!A:A,0))),0,INDEX(Results_TabularAnalysis!BE:BE,MATCH(A26,Results_TabularAnalysis!A:A,0)))</f>
        <v>0</v>
      </c>
      <c r="GZ26" s="35">
        <f>IF(ISERROR(INDEX(Results_TabularAnalysis!BF:BF,MATCH(A26,Results_TabularAnalysis!A:A,0))),0,INDEX(Results_TabularAnalysis!BF:BF,MATCH(A26,Results_TabularAnalysis!A:A,0)))</f>
        <v>0</v>
      </c>
      <c r="HA26" s="35">
        <f>IF(ISERROR(INDEX(Results_TabularAnalysis!BG:BG,MATCH(A26,Results_TabularAnalysis!A:A,0))),0,INDEX(Results_TabularAnalysis!BG:BG,MATCH(A26,Results_TabularAnalysis!A:A,0)))</f>
        <v>0</v>
      </c>
      <c r="HB26" s="35">
        <f>IF(ISERROR(INDEX(Results_TabularAnalysis!BH:BH,MATCH(A26,Results_TabularAnalysis!A:A,0))),0,INDEX(Results_TabularAnalysis!BH:BH,MATCH(A26,Results_TabularAnalysis!A:A,0)))</f>
        <v>0</v>
      </c>
      <c r="HC26" s="35">
        <f>IF(ISERROR(INDEX(Results_TabularAnalysis!BI:BI,MATCH(A26,Results_TabularAnalysis!A:A,0))),0,INDEX(Results_TabularAnalysis!BI:BI,MATCH(A26,Results_TabularAnalysis!A:A,0)))</f>
        <v>0</v>
      </c>
      <c r="HD26" s="35">
        <v>25</v>
      </c>
      <c r="HE26" s="36" t="str">
        <f t="shared" si="37"/>
        <v/>
      </c>
      <c r="HF26" s="37">
        <f t="shared" si="198"/>
        <v>0</v>
      </c>
      <c r="HG26" s="37">
        <f t="shared" si="199"/>
        <v>0</v>
      </c>
      <c r="HH26" s="37">
        <f t="shared" si="200"/>
        <v>0</v>
      </c>
      <c r="HI26" s="37">
        <f t="shared" si="201"/>
        <v>0</v>
      </c>
      <c r="HJ26" s="37">
        <f t="shared" si="202"/>
        <v>0</v>
      </c>
      <c r="HK26" s="50">
        <f t="shared" si="203"/>
        <v>0</v>
      </c>
      <c r="HL26" s="38">
        <f t="shared" si="204"/>
        <v>25</v>
      </c>
      <c r="HM26" s="38">
        <f t="shared" si="38"/>
        <v>1.7889999999999997</v>
      </c>
      <c r="HN26" s="38">
        <f t="shared" si="205"/>
        <v>1</v>
      </c>
      <c r="HO26" s="38">
        <f t="shared" si="206"/>
        <v>1</v>
      </c>
      <c r="HP26" s="33">
        <f>IF(ISERROR(INDEX(Results_TabularAnalysis!BK:BK,MATCH(A26,Results_TabularAnalysis!A:A,0))),0,INDEX(Results_TabularAnalysis!BK:BK,MATCH(A26,Results_TabularAnalysis!A:A,0)))</f>
        <v>0</v>
      </c>
      <c r="HQ26" s="33">
        <f>IF(ISERROR(INDEX(Results_TabularAnalysis!BL:BL,MATCH(A26,Results_TabularAnalysis!A:A,0))),0,INDEX(Results_TabularAnalysis!BL:BL,MATCH(A26,Results_TabularAnalysis!A:A,0)))</f>
        <v>0</v>
      </c>
      <c r="HR26" s="33">
        <f>IF(ISERROR(INDEX(Results_TabularAnalysis!BM:BM,MATCH(A26,Results_TabularAnalysis!A:A,0))),0,INDEX(Results_TabularAnalysis!BM:BM,MATCH(A26,Results_TabularAnalysis!A:A,0)))</f>
        <v>0</v>
      </c>
      <c r="HS26" s="33">
        <f>IF(ISERROR(INDEX(Results_TabularAnalysis!BN:BN,MATCH(A26,Results_TabularAnalysis!A:A,0))),0,INDEX(Results_TabularAnalysis!BN:BN,MATCH(A26,Results_TabularAnalysis!A:A,0)))</f>
        <v>0</v>
      </c>
      <c r="HT26" s="33">
        <f>IF(ISERROR(INDEX(Results_TabularAnalysis!BO:BO,MATCH(A26,Results_TabularAnalysis!A:A,0))),0,INDEX(Results_TabularAnalysis!BO:BO,MATCH(A26,Results_TabularAnalysis!A:A,0)))</f>
        <v>0</v>
      </c>
      <c r="HU26" s="33">
        <v>25</v>
      </c>
      <c r="HV26" s="32" t="str">
        <f t="shared" si="39"/>
        <v/>
      </c>
      <c r="HW26" s="43">
        <f t="shared" si="207"/>
        <v>0</v>
      </c>
      <c r="HX26" s="43">
        <f t="shared" si="208"/>
        <v>0</v>
      </c>
      <c r="HY26" s="43">
        <f t="shared" si="209"/>
        <v>0</v>
      </c>
      <c r="HZ26" s="43">
        <f t="shared" si="210"/>
        <v>0</v>
      </c>
      <c r="IA26" s="43">
        <f t="shared" si="211"/>
        <v>0</v>
      </c>
      <c r="IB26" s="48">
        <f t="shared" si="212"/>
        <v>0</v>
      </c>
      <c r="IC26" s="35">
        <f t="shared" si="213"/>
        <v>25</v>
      </c>
      <c r="ID26" s="35">
        <f t="shared" si="40"/>
        <v>1.7889999999999997</v>
      </c>
      <c r="IE26" s="35">
        <f t="shared" si="214"/>
        <v>1</v>
      </c>
      <c r="IF26" s="35">
        <f t="shared" si="215"/>
        <v>1</v>
      </c>
      <c r="IG26" s="35">
        <f>IF(ISERROR(INDEX(Results_TabularAnalysis!BQ:BQ,MATCH(A26,Results_TabularAnalysis!A:A,0))),0,INDEX(Results_TabularAnalysis!BQ:BQ,MATCH(A26,Results_TabularAnalysis!A:A,0)))</f>
        <v>0</v>
      </c>
      <c r="IH26" s="35">
        <f>IF(ISERROR(INDEX(Results_TabularAnalysis!BR:BR,MATCH(A26,Results_TabularAnalysis!A:A,0))),0,INDEX(Results_TabularAnalysis!BR:BR,MATCH(A26,Results_TabularAnalysis!A:A,0)))</f>
        <v>0</v>
      </c>
      <c r="II26" s="35">
        <f>IF(ISERROR(INDEX(Results_TabularAnalysis!BS:BS,MATCH(A26,Results_TabularAnalysis!A:A,0))),0,INDEX(Results_TabularAnalysis!BS:BS,MATCH(A26,Results_TabularAnalysis!A:A,0)))</f>
        <v>0</v>
      </c>
      <c r="IJ26" s="35">
        <f>IF(ISERROR(INDEX(Results_TabularAnalysis!BT:BT,MATCH(A26,Results_TabularAnalysis!A:A,0))),0,INDEX(Results_TabularAnalysis!BT:BT,MATCH(A26,Results_TabularAnalysis!A:A,0)))</f>
        <v>0</v>
      </c>
      <c r="IK26" s="35">
        <f>IF(ISERROR(INDEX(Results_TabularAnalysis!BU:BU,MATCH(A26,Results_TabularAnalysis!A:A,0))),0,INDEX(Results_TabularAnalysis!BU:BU,MATCH(A26,Results_TabularAnalysis!A:A,0)))</f>
        <v>0</v>
      </c>
      <c r="IL26" s="35">
        <v>25</v>
      </c>
      <c r="IM26" s="36" t="str">
        <f t="shared" si="41"/>
        <v/>
      </c>
      <c r="IN26" s="37">
        <f t="shared" si="216"/>
        <v>0</v>
      </c>
      <c r="IO26" s="37">
        <f t="shared" si="217"/>
        <v>0</v>
      </c>
      <c r="IP26" s="37">
        <f t="shared" si="218"/>
        <v>0</v>
      </c>
      <c r="IQ26" s="37">
        <f t="shared" si="219"/>
        <v>0</v>
      </c>
      <c r="IR26" s="37">
        <f t="shared" si="220"/>
        <v>0</v>
      </c>
      <c r="IS26" s="50">
        <f t="shared" si="221"/>
        <v>0</v>
      </c>
      <c r="IT26" s="38">
        <f t="shared" si="222"/>
        <v>25</v>
      </c>
      <c r="IU26" s="38">
        <f t="shared" si="42"/>
        <v>1.7889999999999997</v>
      </c>
      <c r="IV26" s="38">
        <f t="shared" si="223"/>
        <v>1</v>
      </c>
      <c r="IW26" s="38">
        <f t="shared" si="224"/>
        <v>1</v>
      </c>
      <c r="IX26" s="33">
        <f>IF(ISERROR(INDEX(Results_TabularAnalysis!BW:BW,MATCH(A26,Results_TabularAnalysis!A:A,0))),0,INDEX(Results_TabularAnalysis!BW:BW,MATCH(A26,Results_TabularAnalysis!A:A,0)))</f>
        <v>0</v>
      </c>
      <c r="IY26" s="33">
        <f>IF(ISERROR(INDEX(Results_TabularAnalysis!BX:BX,MATCH(A26,Results_TabularAnalysis!A:A,0))),0,INDEX(Results_TabularAnalysis!BX:BX,MATCH(A26,Results_TabularAnalysis!A:A,0)))</f>
        <v>0</v>
      </c>
      <c r="IZ26" s="33">
        <f>IF(ISERROR(INDEX(Results_TabularAnalysis!BY:BY,MATCH(A26,Results_TabularAnalysis!A:A,0))),0,INDEX(Results_TabularAnalysis!BY:BY,MATCH(A26,Results_TabularAnalysis!A:A,0)))</f>
        <v>0</v>
      </c>
      <c r="JA26" s="33">
        <f>IF(ISERROR(INDEX(Results_TabularAnalysis!BZ:BZ,MATCH(A26,Results_TabularAnalysis!A:A,0))),0,INDEX(Results_TabularAnalysis!BZ:BZ,MATCH(A26,Results_TabularAnalysis!A:A,0)))</f>
        <v>0</v>
      </c>
      <c r="JB26" s="33">
        <f>IF(ISERROR(INDEX(Results_TabularAnalysis!CA:CA,MATCH(A26,Results_TabularAnalysis!A:A,0))),0,INDEX(Results_TabularAnalysis!CA:CA,MATCH(A26,Results_TabularAnalysis!A:A,0)))</f>
        <v>0</v>
      </c>
      <c r="JC26" s="33">
        <v>25</v>
      </c>
      <c r="JD26" s="51" t="str">
        <f t="shared" si="43"/>
        <v/>
      </c>
      <c r="JE26" s="52">
        <f t="shared" si="225"/>
        <v>0</v>
      </c>
      <c r="JF26" s="52">
        <f t="shared" si="226"/>
        <v>0</v>
      </c>
      <c r="JG26" s="52">
        <f t="shared" si="227"/>
        <v>0</v>
      </c>
      <c r="JH26" s="52">
        <f t="shared" si="228"/>
        <v>0</v>
      </c>
      <c r="JI26" s="52">
        <f t="shared" si="229"/>
        <v>0</v>
      </c>
      <c r="JJ26" s="53">
        <f t="shared" si="230"/>
        <v>0</v>
      </c>
      <c r="JK26" s="35">
        <f t="shared" si="231"/>
        <v>25</v>
      </c>
      <c r="JL26" s="35">
        <f t="shared" si="44"/>
        <v>1.7889999999999997</v>
      </c>
      <c r="JM26" s="35">
        <f t="shared" si="232"/>
        <v>1</v>
      </c>
      <c r="JN26" s="35">
        <f t="shared" si="233"/>
        <v>1</v>
      </c>
      <c r="JO26" s="35">
        <f>IF(ISERROR(INDEX(Results_TabularAnalysis!CC:CC,MATCH(A26,Results_TabularAnalysis!A:A,0))),0,INDEX(Results_TabularAnalysis!CC:CC,MATCH(A26,Results_TabularAnalysis!A:A,0)))</f>
        <v>0</v>
      </c>
      <c r="JP26" s="35">
        <f>IF(ISERROR(INDEX(Results_TabularAnalysis!CD:CD,MATCH(A26,Results_TabularAnalysis!A:A,0))),0,INDEX(Results_TabularAnalysis!CD:CD,MATCH(A26,Results_TabularAnalysis!A:A,0)))</f>
        <v>0</v>
      </c>
      <c r="JQ26" s="35">
        <f>IF(ISERROR(INDEX(Results_TabularAnalysis!CE:CE,MATCH(A26,Results_TabularAnalysis!A:A,0))),0,INDEX(Results_TabularAnalysis!CE:CE,MATCH(A26,Results_TabularAnalysis!A:A,0)))</f>
        <v>0</v>
      </c>
      <c r="JR26" s="35">
        <f>IF(ISERROR(INDEX(Results_TabularAnalysis!CF:CF,MATCH(A26,Results_TabularAnalysis!A:A,0))),0,INDEX(Results_TabularAnalysis!CF:CF,MATCH(A26,Results_TabularAnalysis!A:A,0)))</f>
        <v>0</v>
      </c>
      <c r="JS26" s="35">
        <f>IF(ISERROR(INDEX(Results_TabularAnalysis!CG:CG,MATCH(A26,Results_TabularAnalysis!A:A,0))),0,INDEX(Results_TabularAnalysis!CG:CG,MATCH(A26,Results_TabularAnalysis!A:A,0)))</f>
        <v>0</v>
      </c>
      <c r="JT26" s="35">
        <v>25</v>
      </c>
      <c r="JU26" s="36" t="str">
        <f t="shared" si="45"/>
        <v/>
      </c>
      <c r="JV26" s="37">
        <f t="shared" si="234"/>
        <v>0</v>
      </c>
      <c r="JW26" s="37">
        <f t="shared" si="235"/>
        <v>0</v>
      </c>
      <c r="JX26" s="37">
        <f t="shared" si="236"/>
        <v>0</v>
      </c>
      <c r="JY26" s="37">
        <f t="shared" si="237"/>
        <v>0</v>
      </c>
      <c r="JZ26" s="37">
        <f t="shared" si="238"/>
        <v>0</v>
      </c>
      <c r="KA26" s="50">
        <f t="shared" si="239"/>
        <v>0</v>
      </c>
      <c r="KB26" s="38">
        <f t="shared" si="240"/>
        <v>25</v>
      </c>
      <c r="KC26" s="38">
        <f t="shared" si="46"/>
        <v>1.7889999999999997</v>
      </c>
      <c r="KD26" s="38">
        <f t="shared" si="241"/>
        <v>1</v>
      </c>
      <c r="KE26" s="38">
        <f t="shared" si="242"/>
        <v>1</v>
      </c>
      <c r="KF26" s="33">
        <f>IF(ISERROR(INDEX(Results_TabularAnalysis!CI:CI,MATCH(A26,Results_TabularAnalysis!A:A,0))),0,INDEX(Results_TabularAnalysis!CI:CI,MATCH(A26,Results_TabularAnalysis!A:A,0)))</f>
        <v>0</v>
      </c>
      <c r="KG26" s="33">
        <f>IF(ISERROR(INDEX(Results_TabularAnalysis!CJ:CJ,MATCH(A26,Results_TabularAnalysis!A:A,0))),0,INDEX(Results_TabularAnalysis!CJ:CJ,MATCH(A26,Results_TabularAnalysis!A:A,0)))</f>
        <v>0</v>
      </c>
      <c r="KH26" s="33">
        <f>IF(ISERROR(INDEX(Results_TabularAnalysis!CK:CK,MATCH(A26,Results_TabularAnalysis!A:A,0))),0,INDEX(Results_TabularAnalysis!CK:CK,MATCH(A26,Results_TabularAnalysis!A:A,0)))</f>
        <v>0</v>
      </c>
      <c r="KI26" s="33">
        <f>IF(ISERROR(INDEX(Results_TabularAnalysis!CL:CL,MATCH(A26,Results_TabularAnalysis!A:A,0))),0,INDEX(Results_TabularAnalysis!CL:CL,MATCH(A26,Results_TabularAnalysis!A:A,0)))</f>
        <v>0</v>
      </c>
      <c r="KJ26" s="33">
        <f>IF(ISERROR(INDEX(Results_TabularAnalysis!CM:CM,MATCH(A26,Results_TabularAnalysis!A:A,0))),0,INDEX(Results_TabularAnalysis!CM:CM,MATCH(A26,Results_TabularAnalysis!A:A,0)))</f>
        <v>0</v>
      </c>
      <c r="KK26" s="33">
        <v>25</v>
      </c>
      <c r="KL26" s="51" t="str">
        <f t="shared" si="47"/>
        <v/>
      </c>
      <c r="KM26" s="52">
        <f t="shared" si="243"/>
        <v>0</v>
      </c>
      <c r="KN26" s="52">
        <f t="shared" si="244"/>
        <v>0</v>
      </c>
      <c r="KO26" s="52">
        <f t="shared" si="245"/>
        <v>0</v>
      </c>
      <c r="KP26" s="52">
        <f t="shared" si="246"/>
        <v>0</v>
      </c>
      <c r="KQ26" s="52">
        <f t="shared" si="247"/>
        <v>0</v>
      </c>
      <c r="KR26" s="53">
        <f t="shared" si="248"/>
        <v>0</v>
      </c>
      <c r="KS26" s="35">
        <f t="shared" si="249"/>
        <v>25</v>
      </c>
      <c r="KT26" s="35">
        <f t="shared" si="48"/>
        <v>1.7889999999999997</v>
      </c>
      <c r="KU26" s="35">
        <f t="shared" si="250"/>
        <v>1</v>
      </c>
      <c r="KV26" s="35">
        <f t="shared" si="251"/>
        <v>1</v>
      </c>
      <c r="KW26" s="71">
        <f>IF(ISERROR(INDEX(Results_TabularAnalysis!CO:CO,MATCH(A26,Results_TabularAnalysis!A:A,0))),0,INDEX(Results_TabularAnalysis!CO:CO,MATCH(A26,Results_TabularAnalysis!A:A,0)))</f>
        <v>0</v>
      </c>
      <c r="KX26" s="71">
        <f>IF(ISERROR(INDEX(Results_TabularAnalysis!CP:CP,MATCH(A26,Results_TabularAnalysis!A:A,0))),0,INDEX(Results_TabularAnalysis!CP:CP,MATCH(A26,Results_TabularAnalysis!A:A,0)))</f>
        <v>0</v>
      </c>
      <c r="KY26" s="71">
        <f>IF(ISERROR(INDEX(Results_TabularAnalysis!CQ:CQ,MATCH(A26,Results_TabularAnalysis!A:A,0))),0,INDEX(Results_TabularAnalysis!CQ:CQ,MATCH(A26,Results_TabularAnalysis!A:A,0)))</f>
        <v>0</v>
      </c>
      <c r="KZ26" s="71">
        <f>IF(ISERROR(INDEX(Results_TabularAnalysis!CR:CR,MATCH(A26,Results_TabularAnalysis!A:A,0))),0,INDEX(Results_TabularAnalysis!CR:CR,MATCH(A26,Results_TabularAnalysis!A:A,0)))</f>
        <v>0</v>
      </c>
      <c r="LA26" s="71">
        <f>IF(ISERROR(INDEX(Results_TabularAnalysis!CS:CS,MATCH(A26,Results_TabularAnalysis!A:A,0))),0,INDEX(Results_TabularAnalysis!CS:CS,MATCH(A26,Results_TabularAnalysis!A:A,0)))</f>
        <v>0</v>
      </c>
      <c r="LB26" s="35">
        <v>25</v>
      </c>
      <c r="LC26" s="36" t="str">
        <f t="shared" si="49"/>
        <v/>
      </c>
      <c r="LD26" s="37">
        <f t="shared" si="50"/>
        <v>0</v>
      </c>
      <c r="LE26" s="37">
        <f t="shared" si="51"/>
        <v>0</v>
      </c>
      <c r="LF26" s="37">
        <f t="shared" si="52"/>
        <v>0</v>
      </c>
      <c r="LG26" s="37">
        <f t="shared" si="53"/>
        <v>0</v>
      </c>
      <c r="LH26" s="37">
        <f t="shared" si="54"/>
        <v>0</v>
      </c>
      <c r="LI26" s="50">
        <f t="shared" si="252"/>
        <v>0</v>
      </c>
      <c r="LJ26" s="38">
        <f t="shared" si="253"/>
        <v>25</v>
      </c>
      <c r="LK26" s="38">
        <f t="shared" si="55"/>
        <v>1.7889999999999997</v>
      </c>
      <c r="LL26" s="38">
        <f t="shared" si="254"/>
        <v>1</v>
      </c>
      <c r="LM26" s="38">
        <f t="shared" si="255"/>
        <v>1</v>
      </c>
      <c r="LN26" s="38">
        <f>IF(ISERROR(INDEX(Results_TabularAnalysis!CU:CU,MATCH(A26,Results_TabularAnalysis!A:A,0))),0,INDEX(Results_TabularAnalysis!CU:CU,MATCH(A26,Results_TabularAnalysis!A:A,0)))</f>
        <v>0</v>
      </c>
      <c r="LO26" s="33">
        <v>25</v>
      </c>
      <c r="LP26" s="51" t="str">
        <f t="shared" si="56"/>
        <v/>
      </c>
      <c r="LQ26" s="52">
        <f t="shared" si="57"/>
        <v>0</v>
      </c>
      <c r="LR26" s="35">
        <f t="shared" si="256"/>
        <v>25</v>
      </c>
      <c r="LS26" s="35">
        <f t="shared" si="58"/>
        <v>1.7889999999999997</v>
      </c>
      <c r="LT26" s="35">
        <f t="shared" si="257"/>
        <v>1</v>
      </c>
      <c r="LU26" s="35">
        <f t="shared" si="258"/>
        <v>1</v>
      </c>
      <c r="LV26" s="35">
        <f>IF(ISERROR(INDEX(Results_TabularAnalysis!CV:CV,MATCH(A26,Results_TabularAnalysis!A:A,0))),0,INDEX(Results_TabularAnalysis!CV:CV,MATCH(A26,Results_TabularAnalysis!A:A,0)))</f>
        <v>0</v>
      </c>
      <c r="LW26" s="35">
        <v>25</v>
      </c>
      <c r="LX26" s="36" t="str">
        <f t="shared" si="59"/>
        <v/>
      </c>
      <c r="LY26" s="37">
        <f t="shared" si="259"/>
        <v>0</v>
      </c>
      <c r="LZ26" s="38">
        <f t="shared" si="260"/>
        <v>25</v>
      </c>
      <c r="MA26" s="38">
        <f t="shared" si="60"/>
        <v>1.7889999999999997</v>
      </c>
      <c r="MB26" s="38">
        <f t="shared" si="261"/>
        <v>1</v>
      </c>
      <c r="MC26" s="38">
        <f t="shared" si="262"/>
        <v>1</v>
      </c>
      <c r="MD26" s="33">
        <f>IF(ISERROR(INDEX(Results_TabularAnalysis!CW:CW,MATCH(A26,Results_TabularAnalysis!A:A,0))),0,INDEX(Results_TabularAnalysis!CW:CW,MATCH(A26,Results_TabularAnalysis!A:A,0)))</f>
        <v>0</v>
      </c>
      <c r="ME26" s="33">
        <v>25</v>
      </c>
      <c r="MF26" s="51" t="str">
        <f t="shared" si="61"/>
        <v/>
      </c>
      <c r="MG26" s="52">
        <f t="shared" si="263"/>
        <v>0</v>
      </c>
      <c r="MH26" s="35">
        <f t="shared" si="264"/>
        <v>25</v>
      </c>
      <c r="MI26" s="35">
        <f t="shared" si="62"/>
        <v>1.7889999999999997</v>
      </c>
      <c r="MJ26" s="35">
        <f t="shared" si="265"/>
        <v>1</v>
      </c>
      <c r="MK26" s="35">
        <f t="shared" si="266"/>
        <v>1</v>
      </c>
      <c r="ML26" s="35">
        <f>IF(ISERROR(INDEX(Results_TabularAnalysis!CX:CX,MATCH(A26,Results_TabularAnalysis!A:A,0))),0,INDEX(Results_TabularAnalysis!CX:CX,MATCH(A26,Results_TabularAnalysis!A:A,0)))</f>
        <v>0</v>
      </c>
      <c r="MM26" s="35">
        <v>25</v>
      </c>
      <c r="MN26" s="36" t="str">
        <f t="shared" si="63"/>
        <v/>
      </c>
      <c r="MO26" s="37">
        <f t="shared" si="267"/>
        <v>0</v>
      </c>
      <c r="MP26" s="38">
        <f t="shared" si="268"/>
        <v>25</v>
      </c>
      <c r="MQ26" s="38">
        <f t="shared" si="64"/>
        <v>1.7889999999999997</v>
      </c>
      <c r="MR26" s="38">
        <f t="shared" si="269"/>
        <v>1</v>
      </c>
      <c r="MS26" s="38">
        <f t="shared" si="270"/>
        <v>1</v>
      </c>
      <c r="MT26" s="33">
        <f>IF(ISERROR(INDEX(Results_TabularAnalysis!CY:CY,MATCH(A26,Results_TabularAnalysis!A:A,0))),0,INDEX(Results_TabularAnalysis!CY:CY,MATCH(A26,Results_TabularAnalysis!A:A,0)))</f>
        <v>0</v>
      </c>
      <c r="MU26" s="33">
        <v>25</v>
      </c>
      <c r="MV26" s="51" t="str">
        <f t="shared" si="65"/>
        <v/>
      </c>
      <c r="MW26" s="52">
        <f t="shared" si="271"/>
        <v>0</v>
      </c>
      <c r="MX26" s="35">
        <f t="shared" si="272"/>
        <v>25</v>
      </c>
      <c r="MY26" s="35">
        <f t="shared" si="66"/>
        <v>1.7889999999999997</v>
      </c>
      <c r="MZ26" s="35">
        <f t="shared" si="273"/>
        <v>1</v>
      </c>
      <c r="NA26" s="35">
        <f t="shared" si="274"/>
        <v>1</v>
      </c>
      <c r="NB26" s="35">
        <f>IF(ISERROR(INDEX(Results_TabularAnalysis!CZ:CZ,MATCH(A26,Results_TabularAnalysis!A:A,0))),0,INDEX(Results_TabularAnalysis!CZ:CZ,MATCH(A26,Results_TabularAnalysis!A:A,0)))</f>
        <v>0</v>
      </c>
      <c r="NC26" s="35">
        <v>25</v>
      </c>
      <c r="ND26" s="36" t="str">
        <f t="shared" si="67"/>
        <v/>
      </c>
      <c r="NE26" s="37">
        <f t="shared" si="275"/>
        <v>0</v>
      </c>
      <c r="NF26" s="38">
        <f t="shared" si="276"/>
        <v>25</v>
      </c>
      <c r="NG26" s="38">
        <f t="shared" si="68"/>
        <v>1.7889999999999997</v>
      </c>
      <c r="NH26" s="38">
        <f t="shared" si="277"/>
        <v>1</v>
      </c>
      <c r="NI26" s="38">
        <f t="shared" si="278"/>
        <v>1</v>
      </c>
      <c r="NJ26" s="54">
        <f>IF(ISERROR(INDEX(Results_TabularAnalysis!DD:DD,MATCH(A26,Results_TabularAnalysis!A:A,0))),0,INDEX(Results_TabularAnalysis!DD:DD,MATCH(A26,Results_TabularAnalysis!A:A,0)))</f>
        <v>0</v>
      </c>
      <c r="NK26" s="54">
        <f>IF(ISERROR(INDEX(Results_TabularAnalysis!DE:DE,MATCH(A26,Results_TabularAnalysis!A:A,0))),0,INDEX(Results_TabularAnalysis!DE:DE,MATCH(A26,Results_TabularAnalysis!A:A,0)))</f>
        <v>0</v>
      </c>
      <c r="NL26" s="54">
        <f>IF(ISERROR(INDEX(Results_TabularAnalysis!DF:DF,MATCH(A26,Results_TabularAnalysis!A:A,0))),0,INDEX(Results_TabularAnalysis!DF:DF,MATCH(A26,Results_TabularAnalysis!A:A,0)))</f>
        <v>0</v>
      </c>
      <c r="NM26" s="54">
        <f>IF(ISERROR(INDEX(Results_TabularAnalysis!DG:DG,MATCH(A26,Results_TabularAnalysis!A:A,0))),0,INDEX(Results_TabularAnalysis!DG:DG,MATCH(A26,Results_TabularAnalysis!A:A,0)))</f>
        <v>0</v>
      </c>
      <c r="NN26" s="54">
        <f>IF(ISERROR(INDEX(Results_TabularAnalysis!DH:DH,MATCH(A26,Results_TabularAnalysis!A:A,0))),0,INDEX(Results_TabularAnalysis!DH:DH,MATCH(A26,Results_TabularAnalysis!A:A,0)))</f>
        <v>0</v>
      </c>
      <c r="NO26" s="33">
        <v>25</v>
      </c>
      <c r="NP26" s="32" t="str">
        <f t="shared" si="69"/>
        <v/>
      </c>
      <c r="NQ26" s="43">
        <f t="shared" si="279"/>
        <v>0</v>
      </c>
      <c r="NR26" s="43">
        <f t="shared" si="280"/>
        <v>0</v>
      </c>
      <c r="NS26" s="43">
        <f t="shared" si="281"/>
        <v>0</v>
      </c>
      <c r="NT26" s="43">
        <f t="shared" si="282"/>
        <v>0</v>
      </c>
      <c r="NU26" s="43">
        <f t="shared" si="283"/>
        <v>0</v>
      </c>
      <c r="NV26" s="55">
        <f t="shared" si="284"/>
        <v>0</v>
      </c>
      <c r="NW26" s="35">
        <f t="shared" si="285"/>
        <v>25</v>
      </c>
      <c r="NX26" s="35">
        <f t="shared" si="70"/>
        <v>1.7889999999999997</v>
      </c>
      <c r="NY26" s="35">
        <f t="shared" si="286"/>
        <v>1</v>
      </c>
      <c r="NZ26" s="35">
        <f t="shared" si="287"/>
        <v>1</v>
      </c>
      <c r="OA26" s="35">
        <f>IF(ISERROR(INDEX(Results_TabularAnalysis!DI:DI,MATCH(A26,Results_TabularAnalysis!A:A,0))),0,INDEX(Results_TabularAnalysis!DI:DI,MATCH(A26,Results_TabularAnalysis!A:A,0)))</f>
        <v>0</v>
      </c>
      <c r="OB26" s="35">
        <v>25</v>
      </c>
      <c r="OC26" s="36" t="str">
        <f t="shared" si="71"/>
        <v/>
      </c>
      <c r="OD26" s="56">
        <f t="shared" si="288"/>
        <v>0</v>
      </c>
      <c r="OE26" s="38">
        <f t="shared" si="289"/>
        <v>25</v>
      </c>
      <c r="OF26" s="38">
        <f t="shared" si="72"/>
        <v>1.7889999999999997</v>
      </c>
      <c r="OG26" s="38">
        <f t="shared" si="290"/>
        <v>1</v>
      </c>
      <c r="OH26" s="38">
        <f t="shared" si="291"/>
        <v>1</v>
      </c>
      <c r="OI26" s="33">
        <f>IF(ISERROR(INDEX(Results_TabularAnalysis!DL:DL,MATCH(A26,Results_TabularAnalysis!A:A,0))),0,INDEX(Results_TabularAnalysis!DL:DL,MATCH(A26,Results_TabularAnalysis!A:A,0)))</f>
        <v>0</v>
      </c>
      <c r="OJ26" s="33">
        <f>IF(ISERROR(INDEX(Results_TabularAnalysis!DM:DM,MATCH(A26,Results_TabularAnalysis!A:A,0))),0,INDEX(Results_TabularAnalysis!DM:DM,MATCH(A26,Results_TabularAnalysis!A:A,0)))</f>
        <v>0</v>
      </c>
      <c r="OK26" s="33">
        <f>IF(ISERROR(INDEX(Results_TabularAnalysis!DN:DN,MATCH(A26,Results_TabularAnalysis!A:A,0))),0,INDEX(Results_TabularAnalysis!DN:DN,MATCH(A26,Results_TabularAnalysis!A:A,0)))</f>
        <v>0</v>
      </c>
      <c r="OL26" s="33">
        <v>25</v>
      </c>
      <c r="OM26" s="32" t="str">
        <f t="shared" si="73"/>
        <v/>
      </c>
      <c r="ON26" s="43">
        <f t="shared" si="292"/>
        <v>0</v>
      </c>
      <c r="OO26" s="43">
        <f t="shared" si="293"/>
        <v>0</v>
      </c>
      <c r="OP26" s="43">
        <f t="shared" si="294"/>
        <v>0</v>
      </c>
      <c r="OQ26" s="48">
        <f t="shared" si="295"/>
        <v>0</v>
      </c>
      <c r="OR26" s="35">
        <f t="shared" si="296"/>
        <v>25</v>
      </c>
      <c r="OS26" s="35">
        <f t="shared" si="74"/>
        <v>1.7889999999999997</v>
      </c>
      <c r="OT26" s="35">
        <f t="shared" si="297"/>
        <v>1</v>
      </c>
      <c r="OU26" s="35">
        <f t="shared" si="298"/>
        <v>1</v>
      </c>
      <c r="OV26" s="35">
        <f>IF(ISERROR(INDEX(Results_TabularAnalysis!DP:DP,MATCH(A26,Results_TabularAnalysis!A:A,0))),0,INDEX(Results_TabularAnalysis!DP:DP,MATCH(A26,Results_TabularAnalysis!A:A,0)))</f>
        <v>0</v>
      </c>
      <c r="OW26" s="35">
        <f>IF(ISERROR(INDEX(Results_TabularAnalysis!DQ:DQ,MATCH(A26,Results_TabularAnalysis!A:A,0))),0,INDEX(Results_TabularAnalysis!DQ:DQ,MATCH(A26,Results_TabularAnalysis!A:A,0)))</f>
        <v>0</v>
      </c>
      <c r="OX26" s="35">
        <f>IF(ISERROR(INDEX(Results_TabularAnalysis!DR:DR,MATCH(A26,Results_TabularAnalysis!A:A,0))),0,INDEX(Results_TabularAnalysis!DR:DR,MATCH(A26,Results_TabularAnalysis!A:A,0)))</f>
        <v>0</v>
      </c>
      <c r="OY26" s="35">
        <v>25</v>
      </c>
      <c r="OZ26" s="36" t="str">
        <f t="shared" si="75"/>
        <v/>
      </c>
      <c r="PA26" s="37">
        <f t="shared" si="299"/>
        <v>0</v>
      </c>
      <c r="PB26" s="37">
        <f t="shared" si="300"/>
        <v>0</v>
      </c>
      <c r="PC26" s="37">
        <f t="shared" si="301"/>
        <v>0</v>
      </c>
      <c r="PD26" s="49">
        <f t="shared" si="302"/>
        <v>0</v>
      </c>
      <c r="PE26" s="38">
        <f t="shared" si="303"/>
        <v>25</v>
      </c>
      <c r="PF26" s="38">
        <f t="shared" si="76"/>
        <v>1.7889999999999997</v>
      </c>
      <c r="PG26" s="38">
        <f t="shared" si="304"/>
        <v>1</v>
      </c>
      <c r="PH26" s="38">
        <f t="shared" si="305"/>
        <v>1</v>
      </c>
      <c r="PI26" s="57">
        <f>IF(ISERROR(INDEX(Results_TabularAnalysis!EB:EB,MATCH(A26,Results_TabularAnalysis!A:A,0))),0,INDEX(Results_TabularAnalysis!EB:EB,MATCH(A26,Results_TabularAnalysis!A:A,0)))</f>
        <v>0</v>
      </c>
      <c r="PJ26" s="33">
        <f>IF(ISERROR(INDEX(Results_TabularAnalysis!DT:DT,MATCH(A26,Results_TabularAnalysis!A:A,0))),0,INDEX(Results_TabularAnalysis!DT:DT,MATCH(A26,Results_TabularAnalysis!A:A,0)))</f>
        <v>0</v>
      </c>
      <c r="PK26" s="33">
        <f>IF(ISERROR(INDEX(Results_TabularAnalysis!DU:DU,MATCH(A26,Results_TabularAnalysis!A:A,0))),0,INDEX(Results_TabularAnalysis!DU:DU,MATCH(A26,Results_TabularAnalysis!A:A,0)))</f>
        <v>0</v>
      </c>
      <c r="PL26" s="33">
        <f>IF(ISERROR(INDEX(Results_TabularAnalysis!DV:DV,MATCH(A26,Results_TabularAnalysis!A:A,0))),0,INDEX(Results_TabularAnalysis!DV:DV,MATCH(A26,Results_TabularAnalysis!A:A,0)))</f>
        <v>0</v>
      </c>
      <c r="PM26" s="33">
        <f>IF(ISERROR(INDEX(Results_TabularAnalysis!DW:DW,MATCH(A26,Results_TabularAnalysis!A:A,0))),0,INDEX(Results_TabularAnalysis!DW:DW,MATCH(A26,Results_TabularAnalysis!A:A,0)))</f>
        <v>0</v>
      </c>
      <c r="PN26" s="33">
        <f>IF(ISERROR(INDEX(Results_TabularAnalysis!DX:DX,MATCH(A26,Results_TabularAnalysis!A:A,0))),0,INDEX(Results_TabularAnalysis!DX:DX,MATCH(A26,Results_TabularAnalysis!A:A,0)))</f>
        <v>0</v>
      </c>
      <c r="PO26" s="33">
        <f>IF(ISERROR(INDEX(Results_TabularAnalysis!DY:DY,MATCH(A26,Results_TabularAnalysis!A:A,0))),0,INDEX(Results_TabularAnalysis!DY:DY,MATCH(A26,Results_TabularAnalysis!A:A,0)))</f>
        <v>0</v>
      </c>
      <c r="PP26" s="33">
        <f>IF(ISERROR(INDEX(Results_TabularAnalysis!DZ:DZ,MATCH(A26,Results_TabularAnalysis!A:A,0))),0,INDEX(Results_TabularAnalysis!DZ:DZ,MATCH(A26,Results_TabularAnalysis!A:A,0)))</f>
        <v>0</v>
      </c>
      <c r="PQ26" s="33">
        <f>IF(ISERROR(INDEX(Results_TabularAnalysis!EA:EA,MATCH(A26,Results_TabularAnalysis!A:A,0))),0,INDEX(Results_TabularAnalysis!EA:EA,MATCH(A26,Results_TabularAnalysis!A:A,0)))</f>
        <v>0</v>
      </c>
      <c r="PR26" s="38">
        <v>25</v>
      </c>
      <c r="PS26" s="32" t="str">
        <f t="shared" si="77"/>
        <v/>
      </c>
      <c r="PT26" s="58">
        <f t="shared" si="306"/>
        <v>0</v>
      </c>
      <c r="PU26" s="43">
        <f t="shared" si="307"/>
        <v>0</v>
      </c>
      <c r="PV26" s="43">
        <f t="shared" si="308"/>
        <v>0</v>
      </c>
      <c r="PW26" s="43">
        <f t="shared" si="309"/>
        <v>0</v>
      </c>
      <c r="PX26" s="43">
        <f t="shared" si="310"/>
        <v>0</v>
      </c>
      <c r="PY26" s="43">
        <f t="shared" si="311"/>
        <v>0</v>
      </c>
      <c r="PZ26" s="43">
        <f t="shared" si="312"/>
        <v>0</v>
      </c>
      <c r="QA26" s="43">
        <f t="shared" si="313"/>
        <v>0</v>
      </c>
      <c r="QB26" s="43">
        <f t="shared" si="314"/>
        <v>0</v>
      </c>
      <c r="QC26" s="35">
        <f t="shared" si="315"/>
        <v>25</v>
      </c>
      <c r="QD26" s="35">
        <f t="shared" si="78"/>
        <v>1.7889999999999997</v>
      </c>
      <c r="QE26" s="35">
        <f t="shared" si="316"/>
        <v>1</v>
      </c>
      <c r="QF26" s="35">
        <f t="shared" si="317"/>
        <v>1</v>
      </c>
      <c r="QG26" s="35">
        <f>IF(ISERROR(INDEX(Results_TabularAnalysis!EG:EG,MATCH(A26,Results_TabularAnalysis!A:A,0))),0,INDEX(Results_TabularAnalysis!EG:EG,MATCH(A26,Results_TabularAnalysis!A:A,0)))</f>
        <v>0</v>
      </c>
      <c r="QH26" s="35">
        <f>IF(ISERROR(INDEX(Results_TabularAnalysis!EE:EE,MATCH(A26,Results_TabularAnalysis!A:A,0))),0,INDEX(Results_TabularAnalysis!EE:EE,MATCH(A26,Results_TabularAnalysis!A:A,0)))</f>
        <v>0</v>
      </c>
      <c r="QI26" s="35">
        <f>IF(ISERROR(INDEX(Results_TabularAnalysis!EH:EH,MATCH(A26,Results_TabularAnalysis!A:A,0))),0,INDEX(Results_TabularAnalysis!EH:EH,MATCH(A26,Results_TabularAnalysis!A:A,0)))</f>
        <v>0</v>
      </c>
      <c r="QJ26" s="35">
        <f>IF(ISERROR(INDEX(Results_TabularAnalysis!EF:EF,MATCH(A26,Results_TabularAnalysis!A:A,0))),0,INDEX(Results_TabularAnalysis!EF:EF,MATCH(A26,Results_TabularAnalysis!A:A,0)))</f>
        <v>0</v>
      </c>
      <c r="QK26" s="35">
        <f>IF(ISERROR(INDEX(Results_TabularAnalysis!ED:ED,MATCH(A26,Results_TabularAnalysis!A:A,0))),0,INDEX(Results_TabularAnalysis!ED:ED,MATCH(A26,Results_TabularAnalysis!A:A,0)))</f>
        <v>0</v>
      </c>
      <c r="QL26" s="35">
        <v>25</v>
      </c>
      <c r="QM26" s="36" t="str">
        <f t="shared" si="79"/>
        <v/>
      </c>
      <c r="QN26" s="37">
        <f t="shared" si="318"/>
        <v>0</v>
      </c>
      <c r="QO26" s="37">
        <f t="shared" si="319"/>
        <v>0</v>
      </c>
      <c r="QP26" s="37">
        <f t="shared" si="320"/>
        <v>0</v>
      </c>
      <c r="QQ26" s="37">
        <f t="shared" si="321"/>
        <v>0</v>
      </c>
      <c r="QR26" s="37">
        <f t="shared" si="322"/>
        <v>0</v>
      </c>
      <c r="QS26" s="49">
        <f t="shared" si="323"/>
        <v>0</v>
      </c>
      <c r="QT26" s="38">
        <f t="shared" si="324"/>
        <v>25</v>
      </c>
      <c r="QU26" s="38">
        <f t="shared" si="80"/>
        <v>1.7889999999999997</v>
      </c>
      <c r="QV26" s="38">
        <f t="shared" si="325"/>
        <v>1</v>
      </c>
      <c r="QW26" s="38">
        <f t="shared" si="326"/>
        <v>1</v>
      </c>
      <c r="QX26" s="33">
        <f>IF(ISERROR(INDEX(Results_TabularAnalysis!FV:FV,MATCH(A26,Results_TabularAnalysis!A:A,0))),0,INDEX(Results_TabularAnalysis!FV:FV,MATCH(A26,Results_TabularAnalysis!A:A,0)))</f>
        <v>0</v>
      </c>
      <c r="QY26" s="33">
        <f>IF(ISERROR(INDEX(Results_TabularAnalysis!FZ:FZ,MATCH(A26,Results_TabularAnalysis!A:A,0))),0,INDEX(Results_TabularAnalysis!FZ:FZ,MATCH(A26,Results_TabularAnalysis!A:A,0)))</f>
        <v>0</v>
      </c>
      <c r="QZ26" s="33">
        <f>IF(ISERROR(INDEX(Results_TabularAnalysis!FY:FY,MATCH(A26,Results_TabularAnalysis!A:A,0))),0,INDEX(Results_TabularAnalysis!FY:FY,MATCH(A26,Results_TabularAnalysis!A:A,0)))</f>
        <v>0</v>
      </c>
      <c r="RA26" s="33">
        <f>IF(ISERROR(INDEX(Results_TabularAnalysis!FX:FX,MATCH(A26,Results_TabularAnalysis!A:A,0))),0,INDEX(Results_TabularAnalysis!FX:FX,MATCH(A26,Results_TabularAnalysis!A:A,0)))</f>
        <v>0</v>
      </c>
      <c r="RB26" s="33">
        <f>IF(ISERROR(INDEX(Results_TabularAnalysis!FW:FW,MATCH(A26,Results_TabularAnalysis!A:A,0))),0,INDEX(Results_TabularAnalysis!FW:FW,MATCH(A26,Results_TabularAnalysis!A:A,0)))</f>
        <v>0</v>
      </c>
      <c r="RC26" s="33">
        <v>25</v>
      </c>
      <c r="RD26" s="32" t="str">
        <f t="shared" si="81"/>
        <v/>
      </c>
      <c r="RE26" s="43">
        <f t="shared" si="82"/>
        <v>0</v>
      </c>
      <c r="RF26" s="43">
        <f t="shared" si="83"/>
        <v>0</v>
      </c>
      <c r="RG26" s="43">
        <f t="shared" si="84"/>
        <v>0</v>
      </c>
      <c r="RH26" s="43">
        <f t="shared" si="85"/>
        <v>0</v>
      </c>
      <c r="RI26" s="43">
        <f t="shared" si="86"/>
        <v>0</v>
      </c>
      <c r="RJ26" s="48">
        <f t="shared" si="87"/>
        <v>0</v>
      </c>
      <c r="RK26" s="35">
        <f t="shared" si="327"/>
        <v>25</v>
      </c>
      <c r="RL26" s="35">
        <f t="shared" si="88"/>
        <v>1.7889999999999997</v>
      </c>
      <c r="RM26" s="35">
        <f t="shared" si="328"/>
        <v>1</v>
      </c>
      <c r="RN26" s="35">
        <f t="shared" si="329"/>
        <v>1</v>
      </c>
      <c r="RO26" s="35">
        <f>IF(ISERROR(INDEX(Results_TabularAnalysis!HG:HG,MATCH(A26,Results_TabularAnalysis!A:A,0))),0,INDEX(Results_TabularAnalysis!HG:HG,MATCH(A26,Results_TabularAnalysis!A:A,0)))</f>
        <v>0</v>
      </c>
      <c r="RP26" s="35">
        <v>25</v>
      </c>
      <c r="RQ26" s="36" t="str">
        <f t="shared" si="89"/>
        <v/>
      </c>
      <c r="RR26" s="37">
        <f t="shared" si="330"/>
        <v>0</v>
      </c>
      <c r="RS26" s="38">
        <f t="shared" si="331"/>
        <v>25</v>
      </c>
      <c r="RT26" s="38">
        <f t="shared" si="90"/>
        <v>1.7889999999999997</v>
      </c>
      <c r="RU26" s="38">
        <f t="shared" si="332"/>
        <v>1</v>
      </c>
      <c r="RV26" s="38">
        <f t="shared" si="333"/>
        <v>1</v>
      </c>
      <c r="RW26" s="68">
        <f t="shared" si="334"/>
        <v>0</v>
      </c>
      <c r="RX26" s="33">
        <f>IF(ISERROR(INDEX(Results_TabularAnalysis!HH:HH,MATCH(A26,Results_TabularAnalysis!A:A,0))),0,INDEX(Results_TabularAnalysis!HH:HH,MATCH(A26,Results_TabularAnalysis!A:A,0)))</f>
        <v>0</v>
      </c>
      <c r="RY26" s="33">
        <f>IF(ISERROR(INDEX(Results_TabularAnalysis!HI:HI,MATCH(A26,Results_TabularAnalysis!A:A,0))),0,INDEX(Results_TabularAnalysis!HI:HI,MATCH(A26,Results_TabularAnalysis!A:A,0)))</f>
        <v>0</v>
      </c>
      <c r="RZ26" s="33">
        <f>IF(ISERROR(INDEX(Results_TabularAnalysis!HJ:HJ,MATCH(A26,Results_TabularAnalysis!A:A,0))),0,INDEX(Results_TabularAnalysis!HJ:HJ,MATCH(A26,Results_TabularAnalysis!A:A,0)))</f>
        <v>0</v>
      </c>
      <c r="SA26" s="33">
        <f>IF(ISERROR(INDEX(Results_TabularAnalysis!HK:HK,MATCH(A26,Results_TabularAnalysis!A:A,0))),0,INDEX(Results_TabularAnalysis!HK:HK,MATCH(A26,Results_TabularAnalysis!A:A,0)))</f>
        <v>0</v>
      </c>
      <c r="SB26" s="33">
        <f>IF(ISERROR(INDEX(Results_TabularAnalysis!HL:HL,MATCH(A26,Results_TabularAnalysis!A:A,0))),0,INDEX(Results_TabularAnalysis!HL:HL,MATCH(A26,Results_TabularAnalysis!A:A,0)))</f>
        <v>0</v>
      </c>
      <c r="SC26" s="33">
        <f>IF(ISERROR(INDEX(Results_TabularAnalysis!HM:HM,MATCH(A26,Results_TabularAnalysis!A:A,0))),0,INDEX(Results_TabularAnalysis!HM:HM,MATCH(A26,Results_TabularAnalysis!A:A,0)))</f>
        <v>0</v>
      </c>
      <c r="SD26" s="33">
        <f>IF(ISERROR(INDEX(Results_TabularAnalysis!HN:HN,MATCH(A26,Results_TabularAnalysis!A:A,0))),0,INDEX(Results_TabularAnalysis!HN:HN,MATCH(A26,Results_TabularAnalysis!A:A,0)))</f>
        <v>0</v>
      </c>
      <c r="SE26" s="33">
        <v>25</v>
      </c>
      <c r="SF26" s="32" t="str">
        <f t="shared" si="91"/>
        <v/>
      </c>
      <c r="SG26" s="43">
        <f t="shared" si="335"/>
        <v>0</v>
      </c>
      <c r="SH26" s="43">
        <f t="shared" si="336"/>
        <v>0</v>
      </c>
      <c r="SI26" s="43">
        <f t="shared" si="337"/>
        <v>0</v>
      </c>
      <c r="SJ26" s="43">
        <f t="shared" si="338"/>
        <v>0</v>
      </c>
      <c r="SK26" s="43">
        <f t="shared" si="339"/>
        <v>0</v>
      </c>
      <c r="SL26" s="43">
        <f t="shared" si="340"/>
        <v>0</v>
      </c>
      <c r="SM26" s="43">
        <f t="shared" si="341"/>
        <v>0</v>
      </c>
      <c r="SN26" s="48">
        <f t="shared" si="342"/>
        <v>0</v>
      </c>
      <c r="SO26" s="62">
        <f t="shared" si="343"/>
        <v>25</v>
      </c>
      <c r="SP26" s="62">
        <f t="shared" si="92"/>
        <v>1.7889999999999997</v>
      </c>
      <c r="SQ26" s="62">
        <f t="shared" si="344"/>
        <v>1</v>
      </c>
      <c r="SR26" s="62">
        <f t="shared" si="345"/>
        <v>1</v>
      </c>
      <c r="SS26" s="62">
        <f>IF(ISERROR(INDEX(Results_TabularAnalysis!HP:HP,MATCH(A26,Results_TabularAnalysis!A:A,0))),0,INDEX(Results_TabularAnalysis!HP:HP,MATCH(A26,Results_TabularAnalysis!A:A,0)))</f>
        <v>0</v>
      </c>
      <c r="ST26" s="62">
        <f>IF(ISERROR(INDEX(Results_TabularAnalysis!HQ:HQ,MATCH(A26,Results_TabularAnalysis!A:A,0))),0,INDEX(Results_TabularAnalysis!HQ:HQ,MATCH(A26,Results_TabularAnalysis!A:A,0)))</f>
        <v>0</v>
      </c>
      <c r="SU26" s="62">
        <f>IF(ISERROR(INDEX(Results_TabularAnalysis!HR:HR,MATCH(A26,Results_TabularAnalysis!A:A,0))),0,INDEX(Results_TabularAnalysis!HR:HR,MATCH(A26,Results_TabularAnalysis!A:A,0)))</f>
        <v>0</v>
      </c>
      <c r="SV26" s="62">
        <f>IF(ISERROR(INDEX(Results_TabularAnalysis!HS:HS,MATCH(A26,Results_TabularAnalysis!A:A,0))),0,INDEX(Results_TabularAnalysis!HS:HS,MATCH(A26,Results_TabularAnalysis!A:A,0)))</f>
        <v>0</v>
      </c>
      <c r="SW26" s="62">
        <f>IF(ISERROR(INDEX(Results_TabularAnalysis!HT:HT,MATCH(A26,Results_TabularAnalysis!A:A,0))),0,INDEX(Results_TabularAnalysis!HT:HT,MATCH(A26,Results_TabularAnalysis!A:A,0)))</f>
        <v>0</v>
      </c>
      <c r="SX26" s="62">
        <f>IF(ISERROR(INDEX(Results_TabularAnalysis!HU:HU,MATCH(A26,Results_TabularAnalysis!A:A,0))),0,INDEX(Results_TabularAnalysis!HU:HU,MATCH(A26,Results_TabularAnalysis!A:A,0)))</f>
        <v>0</v>
      </c>
      <c r="SY26" s="62">
        <f>IF(ISERROR(INDEX(Results_TabularAnalysis!HV:HV,MATCH(A26,Results_TabularAnalysis!A:A,0))),0,INDEX(Results_TabularAnalysis!HV:HV,MATCH(A26,Results_TabularAnalysis!A:A,0)))</f>
        <v>0</v>
      </c>
      <c r="SZ26" s="62">
        <f>IF(ISERROR(INDEX(Results_TabularAnalysis!HW:HW,MATCH(A26,Results_TabularAnalysis!A:A,0))),0,INDEX(Results_TabularAnalysis!HW:HW,MATCH(A26,Results_TabularAnalysis!A:A,0)))</f>
        <v>0</v>
      </c>
      <c r="TA26" s="62">
        <v>25</v>
      </c>
      <c r="TB26" s="63" t="str">
        <f t="shared" si="93"/>
        <v/>
      </c>
      <c r="TC26" s="64">
        <f t="shared" si="346"/>
        <v>0</v>
      </c>
      <c r="TD26" s="64">
        <f t="shared" si="347"/>
        <v>0</v>
      </c>
      <c r="TE26" s="64">
        <f t="shared" si="348"/>
        <v>0</v>
      </c>
      <c r="TF26" s="64">
        <f t="shared" si="349"/>
        <v>0</v>
      </c>
      <c r="TG26" s="64">
        <f t="shared" si="350"/>
        <v>0</v>
      </c>
      <c r="TH26" s="64">
        <f t="shared" si="351"/>
        <v>0</v>
      </c>
      <c r="TI26" s="64">
        <f t="shared" si="352"/>
        <v>0</v>
      </c>
      <c r="TJ26" s="64">
        <f t="shared" si="353"/>
        <v>0</v>
      </c>
      <c r="TK26" s="49">
        <f t="shared" si="354"/>
        <v>0</v>
      </c>
    </row>
    <row r="27" spans="1:531" s="32" customFormat="1" ht="11.25" x14ac:dyDescent="0.2">
      <c r="A27" s="32" t="str">
        <f>IF(Selection_Tool!E27="X",Selection_Tool!A27,"")</f>
        <v/>
      </c>
      <c r="B27" s="33">
        <v>0.79399999999999982</v>
      </c>
      <c r="C27" s="35">
        <f t="shared" si="94"/>
        <v>26</v>
      </c>
      <c r="D27" s="35">
        <f t="shared" si="95"/>
        <v>1.7939999999999998</v>
      </c>
      <c r="E27" s="35">
        <f t="shared" si="96"/>
        <v>1</v>
      </c>
      <c r="F27" s="35">
        <f t="shared" si="97"/>
        <v>1</v>
      </c>
      <c r="G27" s="35">
        <f>IF(ISERROR(INDEX(Results_TabularAnalysis!E:E,MATCH(A27,Results_TabularAnalysis!A:A,0))),0,INDEX(Results_TabularAnalysis!E:E,MATCH(A27,Results_TabularAnalysis!A:A,0)))</f>
        <v>0</v>
      </c>
      <c r="H27" s="35">
        <f>IF(ISERROR(INDEX(Results_TabularAnalysis!F:F,MATCH(A27,Results_TabularAnalysis!A:A,0))),0,INDEX(Results_TabularAnalysis!F:F,MATCH(A27,Results_TabularAnalysis!A:A,0)))</f>
        <v>0</v>
      </c>
      <c r="I27" s="35">
        <v>26</v>
      </c>
      <c r="J27" s="36" t="str">
        <f t="shared" si="0"/>
        <v/>
      </c>
      <c r="K27" s="37">
        <f t="shared" si="98"/>
        <v>0</v>
      </c>
      <c r="L27" s="37">
        <f t="shared" si="99"/>
        <v>0</v>
      </c>
      <c r="M27" s="35">
        <f t="shared" si="100"/>
        <v>0</v>
      </c>
      <c r="N27" s="38">
        <f t="shared" si="101"/>
        <v>26</v>
      </c>
      <c r="O27" s="38">
        <f t="shared" si="1"/>
        <v>1.7939999999999998</v>
      </c>
      <c r="P27" s="38">
        <f t="shared" si="102"/>
        <v>1</v>
      </c>
      <c r="Q27" s="38">
        <f t="shared" si="103"/>
        <v>1</v>
      </c>
      <c r="R27" s="33">
        <f>IF(ISERROR(INDEX(Results_TabularAnalysis!H:H,MATCH(A27,Results_TabularAnalysis!A:A,0))),0,INDEX(Results_TabularAnalysis!H:H,MATCH(A27,Results_TabularAnalysis!A:A,0)))</f>
        <v>0</v>
      </c>
      <c r="S27" s="33">
        <v>26</v>
      </c>
      <c r="T27" s="41" t="str">
        <f t="shared" si="2"/>
        <v/>
      </c>
      <c r="U27" s="34">
        <f t="shared" si="3"/>
        <v>0</v>
      </c>
      <c r="V27" s="35">
        <f t="shared" si="104"/>
        <v>26</v>
      </c>
      <c r="W27" s="35">
        <f t="shared" si="4"/>
        <v>1.7939999999999998</v>
      </c>
      <c r="X27" s="35">
        <f t="shared" si="105"/>
        <v>1</v>
      </c>
      <c r="Y27" s="35">
        <f t="shared" si="106"/>
        <v>1</v>
      </c>
      <c r="Z27" s="35">
        <f>IF(ISERROR(INDEX(Results_TabularAnalysis!I:I,MATCH(A27,Results_TabularAnalysis!A:A,0))),0,INDEX(Results_TabularAnalysis!I:I,MATCH(A27,Results_TabularAnalysis!A:A,0)))</f>
        <v>0</v>
      </c>
      <c r="AA27" s="35">
        <v>26</v>
      </c>
      <c r="AB27" s="36" t="str">
        <f t="shared" si="5"/>
        <v/>
      </c>
      <c r="AC27" s="42">
        <f t="shared" si="107"/>
        <v>0</v>
      </c>
      <c r="AD27" s="33">
        <f t="shared" si="108"/>
        <v>26</v>
      </c>
      <c r="AE27" s="38">
        <f t="shared" si="6"/>
        <v>1.7939999999999998</v>
      </c>
      <c r="AF27" s="33">
        <f t="shared" si="109"/>
        <v>1</v>
      </c>
      <c r="AG27" s="33">
        <f t="shared" si="110"/>
        <v>1</v>
      </c>
      <c r="AH27" s="33">
        <f>IF(ISERROR(INDEX(Results_TabularAnalysis!J:J,MATCH(A27,Results_TabularAnalysis!A:A,0))),0,INDEX(Results_TabularAnalysis!J:J,MATCH(A27,Results_TabularAnalysis!A:A,0)))</f>
        <v>0</v>
      </c>
      <c r="AI27" s="33">
        <v>26</v>
      </c>
      <c r="AJ27" s="32" t="str">
        <f t="shared" si="7"/>
        <v/>
      </c>
      <c r="AK27" s="34">
        <f t="shared" si="111"/>
        <v>0</v>
      </c>
      <c r="AL27" s="35">
        <f t="shared" si="112"/>
        <v>26</v>
      </c>
      <c r="AM27" s="35">
        <f t="shared" si="8"/>
        <v>1.7939999999999998</v>
      </c>
      <c r="AN27" s="35">
        <f t="shared" si="113"/>
        <v>1</v>
      </c>
      <c r="AO27" s="35">
        <f t="shared" si="114"/>
        <v>1</v>
      </c>
      <c r="AP27" s="35">
        <f>IF(ISERROR(INDEX(Results_TabularAnalysis!K:K,MATCH(A27,Results_TabularAnalysis!A:A,0))),0,INDEX(Results_TabularAnalysis!K:K,MATCH(A27,Results_TabularAnalysis!A:A,0)))</f>
        <v>0</v>
      </c>
      <c r="AQ27" s="35">
        <v>26</v>
      </c>
      <c r="AR27" s="36" t="str">
        <f t="shared" si="9"/>
        <v/>
      </c>
      <c r="AS27" s="42">
        <f t="shared" si="115"/>
        <v>0</v>
      </c>
      <c r="AT27" s="33">
        <f t="shared" si="116"/>
        <v>26</v>
      </c>
      <c r="AU27" s="33">
        <f t="shared" si="10"/>
        <v>1.7939999999999998</v>
      </c>
      <c r="AV27" s="33">
        <f t="shared" si="117"/>
        <v>1</v>
      </c>
      <c r="AW27" s="33">
        <f t="shared" si="118"/>
        <v>1</v>
      </c>
      <c r="AX27" s="33">
        <f>IF(ISERROR(INDEX(Results_TabularAnalysis!L:L,MATCH(A27,Results_TabularAnalysis!A:A,0))),0,INDEX(Results_TabularAnalysis!L:L,MATCH(A27,Results_TabularAnalysis!A:A,0)))</f>
        <v>0</v>
      </c>
      <c r="AY27" s="33">
        <v>26</v>
      </c>
      <c r="AZ27" s="32" t="str">
        <f t="shared" si="11"/>
        <v/>
      </c>
      <c r="BA27" s="34">
        <f t="shared" si="119"/>
        <v>0</v>
      </c>
      <c r="BB27" s="35">
        <f t="shared" si="120"/>
        <v>26</v>
      </c>
      <c r="BC27" s="35">
        <f t="shared" si="12"/>
        <v>1.7939999999999998</v>
      </c>
      <c r="BD27" s="35">
        <f t="shared" si="355"/>
        <v>1</v>
      </c>
      <c r="BE27" s="35">
        <f t="shared" si="356"/>
        <v>1</v>
      </c>
      <c r="BF27" s="35">
        <f>IF(ISERROR(INDEX(Results_TabularAnalysis!M:M,MATCH(A27,Results_TabularAnalysis!A:A,0))),0,INDEX(Results_TabularAnalysis!M:M,MATCH(A27,Results_TabularAnalysis!A:A,0)))</f>
        <v>0</v>
      </c>
      <c r="BG27" s="35">
        <v>26</v>
      </c>
      <c r="BH27" s="36" t="str">
        <f t="shared" si="13"/>
        <v/>
      </c>
      <c r="BI27" s="42">
        <f t="shared" si="121"/>
        <v>0</v>
      </c>
      <c r="BJ27" s="33">
        <f t="shared" si="122"/>
        <v>26</v>
      </c>
      <c r="BK27" s="33">
        <f t="shared" si="14"/>
        <v>1.7939999999999998</v>
      </c>
      <c r="BL27" s="33">
        <f t="shared" si="123"/>
        <v>1</v>
      </c>
      <c r="BM27" s="33">
        <f t="shared" si="124"/>
        <v>1</v>
      </c>
      <c r="BN27" s="33">
        <f>IF(ISERROR(INDEX(Results_TabularAnalysis!N:N,MATCH(A27,Results_TabularAnalysis!A:A,0))),0,INDEX(Results_TabularAnalysis!N:N,MATCH(A27,Results_TabularAnalysis!A:A,0)))</f>
        <v>0</v>
      </c>
      <c r="BO27" s="33">
        <v>26</v>
      </c>
      <c r="BP27" s="32" t="str">
        <f t="shared" si="15"/>
        <v/>
      </c>
      <c r="BQ27" s="34">
        <f t="shared" si="125"/>
        <v>0</v>
      </c>
      <c r="BR27" s="35">
        <f t="shared" si="126"/>
        <v>26</v>
      </c>
      <c r="BS27" s="35">
        <f t="shared" si="16"/>
        <v>1.7939999999999998</v>
      </c>
      <c r="BT27" s="35">
        <f t="shared" si="127"/>
        <v>1</v>
      </c>
      <c r="BU27" s="35">
        <f t="shared" si="128"/>
        <v>1</v>
      </c>
      <c r="BV27" s="35">
        <f>IF(ISERROR(INDEX(Results_TabularAnalysis!O:O,MATCH(A27,Results_TabularAnalysis!A:A,0))),0,INDEX(Results_TabularAnalysis!O:O,MATCH(A27,Results_TabularAnalysis!A:A,0)))</f>
        <v>0</v>
      </c>
      <c r="BW27" s="35">
        <v>26</v>
      </c>
      <c r="BX27" s="36" t="str">
        <f t="shared" si="17"/>
        <v/>
      </c>
      <c r="BY27" s="42">
        <f t="shared" si="129"/>
        <v>0</v>
      </c>
      <c r="BZ27" s="33">
        <f t="shared" si="130"/>
        <v>26</v>
      </c>
      <c r="CA27" s="33">
        <f t="shared" si="18"/>
        <v>1.7939999999999998</v>
      </c>
      <c r="CB27" s="33">
        <f t="shared" si="131"/>
        <v>1</v>
      </c>
      <c r="CC27" s="33">
        <f t="shared" si="132"/>
        <v>1</v>
      </c>
      <c r="CD27" s="33">
        <f>IF(ISERROR(INDEX(Results_TabularAnalysis!P:P,MATCH(A27,Results_TabularAnalysis!A:A,0))),0,INDEX(Results_TabularAnalysis!P:P,MATCH(A27,Results_TabularAnalysis!A:A,0)))</f>
        <v>0</v>
      </c>
      <c r="CE27" s="33">
        <v>26</v>
      </c>
      <c r="CF27" s="32" t="str">
        <f t="shared" si="19"/>
        <v/>
      </c>
      <c r="CG27" s="34">
        <f t="shared" si="133"/>
        <v>0</v>
      </c>
      <c r="CH27" s="35">
        <f t="shared" si="134"/>
        <v>26</v>
      </c>
      <c r="CI27" s="35">
        <f t="shared" si="20"/>
        <v>1.7939999999999998</v>
      </c>
      <c r="CJ27" s="35">
        <f t="shared" si="135"/>
        <v>1</v>
      </c>
      <c r="CK27" s="35">
        <f t="shared" si="136"/>
        <v>1</v>
      </c>
      <c r="CL27" s="35">
        <f>IF(ISERROR(INDEX(Results_TabularAnalysis!Q:Q,MATCH(A27,Results_TabularAnalysis!A:A,0))),0,INDEX(Results_TabularAnalysis!Q:Q,MATCH(A27,Results_TabularAnalysis!A:A,0)))</f>
        <v>0</v>
      </c>
      <c r="CM27" s="35">
        <v>26</v>
      </c>
      <c r="CN27" s="36" t="str">
        <f t="shared" si="21"/>
        <v/>
      </c>
      <c r="CO27" s="42">
        <f t="shared" si="137"/>
        <v>0</v>
      </c>
      <c r="CP27" s="33">
        <f t="shared" si="138"/>
        <v>26</v>
      </c>
      <c r="CQ27" s="33">
        <f t="shared" si="22"/>
        <v>1.7939999999999998</v>
      </c>
      <c r="CR27" s="33">
        <f t="shared" si="139"/>
        <v>1</v>
      </c>
      <c r="CS27" s="33">
        <f t="shared" si="140"/>
        <v>1</v>
      </c>
      <c r="CT27" s="33">
        <f>IF(ISERROR(INDEX(Results_TabularAnalysis!R:R,MATCH(A27,Results_TabularAnalysis!A:A,0))),0,INDEX(Results_TabularAnalysis!R:R,MATCH(A27,Results_TabularAnalysis!A:A,0)))</f>
        <v>0</v>
      </c>
      <c r="CU27" s="33">
        <v>26</v>
      </c>
      <c r="CV27" s="32" t="str">
        <f t="shared" si="23"/>
        <v/>
      </c>
      <c r="CW27" s="34">
        <f t="shared" si="141"/>
        <v>0</v>
      </c>
      <c r="CX27" s="35">
        <f t="shared" si="142"/>
        <v>26</v>
      </c>
      <c r="CY27" s="35">
        <f t="shared" si="24"/>
        <v>1.7939999999999998</v>
      </c>
      <c r="CZ27" s="35">
        <f t="shared" si="143"/>
        <v>1</v>
      </c>
      <c r="DA27" s="35">
        <f t="shared" si="144"/>
        <v>1</v>
      </c>
      <c r="DB27" s="35">
        <f>IF(ISERROR(INDEX(Results_TabularAnalysis!U:U,MATCH(A27,Results_TabularAnalysis!A:A,0))),0,INDEX(Results_TabularAnalysis!U:U,MATCH(A27,Results_TabularAnalysis!A:A,0)))</f>
        <v>0</v>
      </c>
      <c r="DC27" s="35">
        <f>IF(ISERROR(INDEX(Results_TabularAnalysis!V:V,MATCH(A27,Results_TabularAnalysis!A:A,0))),0,INDEX(Results_TabularAnalysis!V:V,MATCH(A27,Results_TabularAnalysis!A:A,0)))</f>
        <v>0</v>
      </c>
      <c r="DD27" s="35">
        <f>IF(ISERROR(INDEX(Results_TabularAnalysis!W:W,MATCH(A27,Results_TabularAnalysis!A:A,0))),0,INDEX(Results_TabularAnalysis!W:W,MATCH(A27,Results_TabularAnalysis!A:A,0)))</f>
        <v>0</v>
      </c>
      <c r="DE27" s="35">
        <v>26</v>
      </c>
      <c r="DF27" s="36" t="str">
        <f t="shared" si="25"/>
        <v/>
      </c>
      <c r="DG27" s="37">
        <f t="shared" si="145"/>
        <v>0</v>
      </c>
      <c r="DH27" s="37">
        <f t="shared" si="146"/>
        <v>0</v>
      </c>
      <c r="DI27" s="37">
        <f t="shared" si="147"/>
        <v>0</v>
      </c>
      <c r="DJ27" s="33">
        <f t="shared" si="148"/>
        <v>26</v>
      </c>
      <c r="DK27" s="33">
        <f t="shared" si="26"/>
        <v>1.7939999999999998</v>
      </c>
      <c r="DL27" s="33">
        <f t="shared" si="149"/>
        <v>1</v>
      </c>
      <c r="DM27" s="33">
        <f t="shared" si="150"/>
        <v>1</v>
      </c>
      <c r="DN27" s="33">
        <f>IF(ISERROR(INDEX(Results_TabularAnalysis!Y:Y,MATCH(A27,Results_TabularAnalysis!A:A,0))),0,INDEX(Results_TabularAnalysis!Y:Y,MATCH(A27,Results_TabularAnalysis!A:A,0)))</f>
        <v>0</v>
      </c>
      <c r="DO27" s="33">
        <f>IF(ISERROR(INDEX(Results_TabularAnalysis!Z:Z,MATCH(A27,Results_TabularAnalysis!A:A,0))),0,INDEX(Results_TabularAnalysis!Z:Z,MATCH(A27,Results_TabularAnalysis!A:A,0)))</f>
        <v>0</v>
      </c>
      <c r="DP27" s="33">
        <f>IF(ISERROR(INDEX(Results_TabularAnalysis!AA:AA,MATCH(A27,Results_TabularAnalysis!A:A,0))),0,INDEX(Results_TabularAnalysis!AA:AA,MATCH(A27,Results_TabularAnalysis!A:A,0)))</f>
        <v>0</v>
      </c>
      <c r="DQ27" s="33">
        <f>IF(ISERROR(INDEX(Results_TabularAnalysis!AB:AB,MATCH(A27,Results_TabularAnalysis!A:A,0))),0,INDEX(Results_TabularAnalysis!AB:AB,MATCH(A27,Results_TabularAnalysis!A:A,0)))</f>
        <v>0</v>
      </c>
      <c r="DR27" s="33">
        <v>26</v>
      </c>
      <c r="DS27" s="32" t="str">
        <f t="shared" si="27"/>
        <v/>
      </c>
      <c r="DT27" s="43">
        <f t="shared" si="151"/>
        <v>0</v>
      </c>
      <c r="DU27" s="43">
        <f t="shared" si="152"/>
        <v>0</v>
      </c>
      <c r="DV27" s="43">
        <f t="shared" si="153"/>
        <v>0</v>
      </c>
      <c r="DW27" s="43">
        <f t="shared" si="154"/>
        <v>0</v>
      </c>
      <c r="DX27" s="35">
        <f t="shared" si="155"/>
        <v>26</v>
      </c>
      <c r="DY27" s="35">
        <f t="shared" si="28"/>
        <v>1.7939999999999998</v>
      </c>
      <c r="DZ27" s="35">
        <f t="shared" si="156"/>
        <v>1</v>
      </c>
      <c r="EA27" s="35">
        <f t="shared" si="157"/>
        <v>1</v>
      </c>
      <c r="EB27" s="35">
        <f>IF(ISERROR(INDEX(Results_TabularAnalysis!AD:AD,MATCH(A27,Results_TabularAnalysis!A:A,0))),0,INDEX(Results_TabularAnalysis!AD:AD,MATCH(A27,Results_TabularAnalysis!A:A,0)))</f>
        <v>0</v>
      </c>
      <c r="EC27" s="35">
        <f>IF(ISERROR(INDEX(Results_TabularAnalysis!AE:AE,MATCH(A27,Results_TabularAnalysis!A:A,0))),0,INDEX(Results_TabularAnalysis!AE:AE,MATCH(A27,Results_TabularAnalysis!A:A,0)))</f>
        <v>0</v>
      </c>
      <c r="ED27" s="35">
        <f>IF(ISERROR(INDEX(Results_TabularAnalysis!AF:AF,MATCH(A27,Results_TabularAnalysis!A:A,0))),0,INDEX(Results_TabularAnalysis!AF:AF,MATCH(A27,Results_TabularAnalysis!A:A,0)))</f>
        <v>0</v>
      </c>
      <c r="EE27" s="35">
        <f>IF(ISERROR(INDEX(Results_TabularAnalysis!AG:AG,MATCH(A27,Results_TabularAnalysis!A:A,0))),0,INDEX(Results_TabularAnalysis!AG:AG,MATCH(A27,Results_TabularAnalysis!A:A,0)))</f>
        <v>0</v>
      </c>
      <c r="EF27" s="35">
        <f>IF(ISERROR(INDEX(Results_TabularAnalysis!AH:AH,MATCH(A27,Results_TabularAnalysis!A:A,0))),0,INDEX(Results_TabularAnalysis!AH:AH,MATCH(A27,Results_TabularAnalysis!A:A,0)))</f>
        <v>0</v>
      </c>
      <c r="EG27" s="35">
        <f>IF(ISERROR(INDEX(Results_TabularAnalysis!AI:AI,MATCH(A27,Results_TabularAnalysis!A:A,0))),0,INDEX(Results_TabularAnalysis!AI:AI,MATCH(A27,Results_TabularAnalysis!A:A,0)))</f>
        <v>0</v>
      </c>
      <c r="EH27" s="35">
        <f>IF(ISERROR(INDEX(Results_TabularAnalysis!AJ:AJ,MATCH(A27,Results_TabularAnalysis!A:A,0))),0,INDEX(Results_TabularAnalysis!AJ:AJ,MATCH(A27,Results_TabularAnalysis!A:A,0)))</f>
        <v>0</v>
      </c>
      <c r="EI27" s="35">
        <v>26</v>
      </c>
      <c r="EJ27" s="36" t="str">
        <f t="shared" si="29"/>
        <v/>
      </c>
      <c r="EK27" s="37">
        <f t="shared" si="158"/>
        <v>0</v>
      </c>
      <c r="EL27" s="37">
        <f t="shared" si="159"/>
        <v>0</v>
      </c>
      <c r="EM27" s="37">
        <f t="shared" si="160"/>
        <v>0</v>
      </c>
      <c r="EN27" s="37">
        <f t="shared" si="161"/>
        <v>0</v>
      </c>
      <c r="EO27" s="37">
        <f t="shared" si="162"/>
        <v>0</v>
      </c>
      <c r="EP27" s="37">
        <f t="shared" si="163"/>
        <v>0</v>
      </c>
      <c r="EQ27" s="37">
        <f t="shared" si="164"/>
        <v>0</v>
      </c>
      <c r="ER27" s="44">
        <f t="shared" si="165"/>
        <v>0</v>
      </c>
      <c r="ES27" s="33">
        <f t="shared" si="166"/>
        <v>26</v>
      </c>
      <c r="ET27" s="33">
        <f t="shared" si="30"/>
        <v>1.7939999999999998</v>
      </c>
      <c r="EU27" s="33">
        <f t="shared" si="167"/>
        <v>1</v>
      </c>
      <c r="EV27" s="33">
        <f t="shared" si="168"/>
        <v>1</v>
      </c>
      <c r="EW27" s="70">
        <f t="shared" si="169"/>
        <v>0</v>
      </c>
      <c r="EX27" s="33">
        <f>IF(ISERROR(INDEX(Results_TabularAnalysis!AL:AL,MATCH(A27,Results_TabularAnalysis!A:A,0))),0,INDEX(Results_TabularAnalysis!AL:AL,MATCH(A27,Results_TabularAnalysis!A:A,0)))</f>
        <v>0</v>
      </c>
      <c r="EY27" s="33">
        <f>IF(ISERROR(INDEX(Results_TabularAnalysis!AM:AM,MATCH(A27,Results_TabularAnalysis!A:A,0))),0,INDEX(Results_TabularAnalysis!AM:AM,MATCH(A27,Results_TabularAnalysis!A:A,0)))</f>
        <v>0</v>
      </c>
      <c r="EZ27" s="33">
        <f>IF(ISERROR(INDEX(Results_TabularAnalysis!AN:AN,MATCH(A27,Results_TabularAnalysis!A:A,0))),0,INDEX(Results_TabularAnalysis!AN:AN,MATCH(A27,Results_TabularAnalysis!A:A,0)))</f>
        <v>0</v>
      </c>
      <c r="FA27" s="33">
        <f>IF(ISERROR(INDEX(Results_TabularAnalysis!AO:AO,MATCH(A27,Results_TabularAnalysis!A:A,0))),0,INDEX(Results_TabularAnalysis!AO:AO,MATCH(A27,Results_TabularAnalysis!A:A,0)))</f>
        <v>0</v>
      </c>
      <c r="FB27" s="33">
        <f>IF(ISERROR(INDEX(Results_TabularAnalysis!AP:AP,MATCH(A27,Results_TabularAnalysis!A:A,0))),0,INDEX(Results_TabularAnalysis!AP:AP,MATCH(A27,Results_TabularAnalysis!A:A,0)))</f>
        <v>0</v>
      </c>
      <c r="FC27" s="33">
        <f>IF(ISERROR(INDEX(Results_TabularAnalysis!AQ:AQ,MATCH(A27,Results_TabularAnalysis!A:A,0))),0,INDEX(Results_TabularAnalysis!AQ:AQ,MATCH(A27,Results_TabularAnalysis!A:A,0)))</f>
        <v>0</v>
      </c>
      <c r="FD27" s="33">
        <v>26</v>
      </c>
      <c r="FE27" s="32" t="str">
        <f t="shared" si="31"/>
        <v/>
      </c>
      <c r="FF27" s="43">
        <f t="shared" si="170"/>
        <v>0</v>
      </c>
      <c r="FG27" s="43">
        <f t="shared" si="171"/>
        <v>0</v>
      </c>
      <c r="FH27" s="43">
        <f t="shared" si="172"/>
        <v>0</v>
      </c>
      <c r="FI27" s="43">
        <f t="shared" si="173"/>
        <v>0</v>
      </c>
      <c r="FJ27" s="43">
        <f t="shared" si="174"/>
        <v>0</v>
      </c>
      <c r="FK27" s="43">
        <f t="shared" si="175"/>
        <v>0</v>
      </c>
      <c r="FL27" s="47">
        <f t="shared" si="176"/>
        <v>0</v>
      </c>
      <c r="FM27" s="35">
        <f t="shared" si="177"/>
        <v>26</v>
      </c>
      <c r="FN27" s="35">
        <f t="shared" si="32"/>
        <v>1.7939999999999998</v>
      </c>
      <c r="FO27" s="35">
        <f t="shared" si="178"/>
        <v>1</v>
      </c>
      <c r="FP27" s="35">
        <f t="shared" si="179"/>
        <v>1</v>
      </c>
      <c r="FQ27" s="35">
        <f>IF(ISERROR(INDEX(Results_TabularAnalysis!AS:AS,MATCH(A27,Results_TabularAnalysis!A:A,0))),0,INDEX(Results_TabularAnalysis!AS:AS,MATCH(A27,Results_TabularAnalysis!A:A,0)))</f>
        <v>0</v>
      </c>
      <c r="FR27" s="35">
        <f>IF(ISERROR(INDEX(Results_TabularAnalysis!AT:AT,MATCH(A27,Results_TabularAnalysis!A:A,0))),0,INDEX(Results_TabularAnalysis!AT:AT,MATCH(A27,Results_TabularAnalysis!A:A,0)))</f>
        <v>0</v>
      </c>
      <c r="FS27" s="35">
        <f>IF(ISERROR(INDEX(Results_TabularAnalysis!AU:AU,MATCH(A27,Results_TabularAnalysis!A:A,0))),0,INDEX(Results_TabularAnalysis!AU:AU,MATCH(A27,Results_TabularAnalysis!A:A,0)))</f>
        <v>0</v>
      </c>
      <c r="FT27" s="35">
        <f>IF(ISERROR(INDEX(Results_TabularAnalysis!AV:AV,MATCH(A27,Results_TabularAnalysis!A:A,0))),0,INDEX(Results_TabularAnalysis!AV:AV,MATCH(A27,Results_TabularAnalysis!A:A,0)))</f>
        <v>0</v>
      </c>
      <c r="FU27" s="35">
        <f>IF(ISERROR(INDEX(Results_TabularAnalysis!AW:AW,MATCH(A27,Results_TabularAnalysis!A:A,0))),0,INDEX(Results_TabularAnalysis!AW:AW,MATCH(A27,Results_TabularAnalysis!A:A,0)))</f>
        <v>0</v>
      </c>
      <c r="FV27" s="35">
        <v>26</v>
      </c>
      <c r="FW27" s="36" t="str">
        <f t="shared" si="33"/>
        <v/>
      </c>
      <c r="FX27" s="37">
        <f t="shared" si="180"/>
        <v>0</v>
      </c>
      <c r="FY27" s="37">
        <f t="shared" si="181"/>
        <v>0</v>
      </c>
      <c r="FZ27" s="37">
        <f t="shared" si="182"/>
        <v>0</v>
      </c>
      <c r="GA27" s="37">
        <f t="shared" si="183"/>
        <v>0</v>
      </c>
      <c r="GB27" s="37">
        <f t="shared" si="184"/>
        <v>0</v>
      </c>
      <c r="GC27" s="49">
        <f t="shared" si="185"/>
        <v>0</v>
      </c>
      <c r="GD27" s="38">
        <f t="shared" si="186"/>
        <v>26</v>
      </c>
      <c r="GE27" s="38">
        <f t="shared" si="34"/>
        <v>1.7939999999999998</v>
      </c>
      <c r="GF27" s="38">
        <f t="shared" si="187"/>
        <v>1</v>
      </c>
      <c r="GG27" s="38">
        <f t="shared" si="188"/>
        <v>1</v>
      </c>
      <c r="GH27" s="33">
        <f>IF(ISERROR(INDEX(Results_TabularAnalysis!AY:AY,MATCH(A27,Results_TabularAnalysis!A:A,0))),0,INDEX(Results_TabularAnalysis!AY:AY,MATCH(A27,Results_TabularAnalysis!A:A,0)))</f>
        <v>0</v>
      </c>
      <c r="GI27" s="33">
        <f>IF(ISERROR(INDEX(Results_TabularAnalysis!AZ:AZ,MATCH(A27,Results_TabularAnalysis!A:A,0))),0,INDEX(Results_TabularAnalysis!AZ:AZ,MATCH(A27,Results_TabularAnalysis!A:A,0)))</f>
        <v>0</v>
      </c>
      <c r="GJ27" s="33">
        <f>IF(ISERROR(INDEX(Results_TabularAnalysis!BA:BA,MATCH(A27,Results_TabularAnalysis!A:A,0))),0,INDEX(Results_TabularAnalysis!BA:BA,MATCH(A27,Results_TabularAnalysis!A:A,0)))</f>
        <v>0</v>
      </c>
      <c r="GK27" s="33">
        <f>IF(ISERROR(INDEX(Results_TabularAnalysis!BB:BB,MATCH(A27,Results_TabularAnalysis!A:A,0))),0,INDEX(Results_TabularAnalysis!BB:BB,MATCH(A27,Results_TabularAnalysis!A:A,0)))</f>
        <v>0</v>
      </c>
      <c r="GL27" s="33">
        <f>IF(ISERROR(INDEX(Results_TabularAnalysis!BC:BC,MATCH(A27,Results_TabularAnalysis!A:A,0))),0,INDEX(Results_TabularAnalysis!BC:BC,MATCH(A27,Results_TabularAnalysis!A:A,0)))</f>
        <v>0</v>
      </c>
      <c r="GM27" s="33">
        <v>26</v>
      </c>
      <c r="GN27" s="32" t="str">
        <f t="shared" si="35"/>
        <v/>
      </c>
      <c r="GO27" s="43">
        <f t="shared" si="189"/>
        <v>0</v>
      </c>
      <c r="GP27" s="43">
        <f t="shared" si="190"/>
        <v>0</v>
      </c>
      <c r="GQ27" s="43">
        <f t="shared" si="191"/>
        <v>0</v>
      </c>
      <c r="GR27" s="43">
        <f t="shared" si="192"/>
        <v>0</v>
      </c>
      <c r="GS27" s="43">
        <f t="shared" si="193"/>
        <v>0</v>
      </c>
      <c r="GT27" s="48">
        <f t="shared" si="194"/>
        <v>0</v>
      </c>
      <c r="GU27" s="35">
        <f t="shared" si="195"/>
        <v>26</v>
      </c>
      <c r="GV27" s="35">
        <f t="shared" si="36"/>
        <v>1.7939999999999998</v>
      </c>
      <c r="GW27" s="35">
        <f t="shared" si="196"/>
        <v>1</v>
      </c>
      <c r="GX27" s="35">
        <f t="shared" si="197"/>
        <v>1</v>
      </c>
      <c r="GY27" s="35">
        <f>IF(ISERROR(INDEX(Results_TabularAnalysis!BE:BE,MATCH(A27,Results_TabularAnalysis!A:A,0))),0,INDEX(Results_TabularAnalysis!BE:BE,MATCH(A27,Results_TabularAnalysis!A:A,0)))</f>
        <v>0</v>
      </c>
      <c r="GZ27" s="35">
        <f>IF(ISERROR(INDEX(Results_TabularAnalysis!BF:BF,MATCH(A27,Results_TabularAnalysis!A:A,0))),0,INDEX(Results_TabularAnalysis!BF:BF,MATCH(A27,Results_TabularAnalysis!A:A,0)))</f>
        <v>0</v>
      </c>
      <c r="HA27" s="35">
        <f>IF(ISERROR(INDEX(Results_TabularAnalysis!BG:BG,MATCH(A27,Results_TabularAnalysis!A:A,0))),0,INDEX(Results_TabularAnalysis!BG:BG,MATCH(A27,Results_TabularAnalysis!A:A,0)))</f>
        <v>0</v>
      </c>
      <c r="HB27" s="35">
        <f>IF(ISERROR(INDEX(Results_TabularAnalysis!BH:BH,MATCH(A27,Results_TabularAnalysis!A:A,0))),0,INDEX(Results_TabularAnalysis!BH:BH,MATCH(A27,Results_TabularAnalysis!A:A,0)))</f>
        <v>0</v>
      </c>
      <c r="HC27" s="35">
        <f>IF(ISERROR(INDEX(Results_TabularAnalysis!BI:BI,MATCH(A27,Results_TabularAnalysis!A:A,0))),0,INDEX(Results_TabularAnalysis!BI:BI,MATCH(A27,Results_TabularAnalysis!A:A,0)))</f>
        <v>0</v>
      </c>
      <c r="HD27" s="35">
        <v>26</v>
      </c>
      <c r="HE27" s="36" t="str">
        <f t="shared" si="37"/>
        <v/>
      </c>
      <c r="HF27" s="37">
        <f t="shared" si="198"/>
        <v>0</v>
      </c>
      <c r="HG27" s="37">
        <f t="shared" si="199"/>
        <v>0</v>
      </c>
      <c r="HH27" s="37">
        <f t="shared" si="200"/>
        <v>0</v>
      </c>
      <c r="HI27" s="37">
        <f t="shared" si="201"/>
        <v>0</v>
      </c>
      <c r="HJ27" s="37">
        <f t="shared" si="202"/>
        <v>0</v>
      </c>
      <c r="HK27" s="50">
        <f t="shared" si="203"/>
        <v>0</v>
      </c>
      <c r="HL27" s="38">
        <f t="shared" si="204"/>
        <v>26</v>
      </c>
      <c r="HM27" s="38">
        <f t="shared" si="38"/>
        <v>1.7939999999999998</v>
      </c>
      <c r="HN27" s="38">
        <f t="shared" si="205"/>
        <v>1</v>
      </c>
      <c r="HO27" s="38">
        <f t="shared" si="206"/>
        <v>1</v>
      </c>
      <c r="HP27" s="33">
        <f>IF(ISERROR(INDEX(Results_TabularAnalysis!BK:BK,MATCH(A27,Results_TabularAnalysis!A:A,0))),0,INDEX(Results_TabularAnalysis!BK:BK,MATCH(A27,Results_TabularAnalysis!A:A,0)))</f>
        <v>0</v>
      </c>
      <c r="HQ27" s="33">
        <f>IF(ISERROR(INDEX(Results_TabularAnalysis!BL:BL,MATCH(A27,Results_TabularAnalysis!A:A,0))),0,INDEX(Results_TabularAnalysis!BL:BL,MATCH(A27,Results_TabularAnalysis!A:A,0)))</f>
        <v>0</v>
      </c>
      <c r="HR27" s="33">
        <f>IF(ISERROR(INDEX(Results_TabularAnalysis!BM:BM,MATCH(A27,Results_TabularAnalysis!A:A,0))),0,INDEX(Results_TabularAnalysis!BM:BM,MATCH(A27,Results_TabularAnalysis!A:A,0)))</f>
        <v>0</v>
      </c>
      <c r="HS27" s="33">
        <f>IF(ISERROR(INDEX(Results_TabularAnalysis!BN:BN,MATCH(A27,Results_TabularAnalysis!A:A,0))),0,INDEX(Results_TabularAnalysis!BN:BN,MATCH(A27,Results_TabularAnalysis!A:A,0)))</f>
        <v>0</v>
      </c>
      <c r="HT27" s="33">
        <f>IF(ISERROR(INDEX(Results_TabularAnalysis!BO:BO,MATCH(A27,Results_TabularAnalysis!A:A,0))),0,INDEX(Results_TabularAnalysis!BO:BO,MATCH(A27,Results_TabularAnalysis!A:A,0)))</f>
        <v>0</v>
      </c>
      <c r="HU27" s="33">
        <v>26</v>
      </c>
      <c r="HV27" s="32" t="str">
        <f t="shared" si="39"/>
        <v/>
      </c>
      <c r="HW27" s="43">
        <f t="shared" si="207"/>
        <v>0</v>
      </c>
      <c r="HX27" s="43">
        <f t="shared" si="208"/>
        <v>0</v>
      </c>
      <c r="HY27" s="43">
        <f t="shared" si="209"/>
        <v>0</v>
      </c>
      <c r="HZ27" s="43">
        <f t="shared" si="210"/>
        <v>0</v>
      </c>
      <c r="IA27" s="43">
        <f t="shared" si="211"/>
        <v>0</v>
      </c>
      <c r="IB27" s="48">
        <f t="shared" si="212"/>
        <v>0</v>
      </c>
      <c r="IC27" s="35">
        <f t="shared" si="213"/>
        <v>26</v>
      </c>
      <c r="ID27" s="35">
        <f t="shared" si="40"/>
        <v>1.7939999999999998</v>
      </c>
      <c r="IE27" s="35">
        <f t="shared" si="214"/>
        <v>1</v>
      </c>
      <c r="IF27" s="35">
        <f t="shared" si="215"/>
        <v>1</v>
      </c>
      <c r="IG27" s="35">
        <f>IF(ISERROR(INDEX(Results_TabularAnalysis!BQ:BQ,MATCH(A27,Results_TabularAnalysis!A:A,0))),0,INDEX(Results_TabularAnalysis!BQ:BQ,MATCH(A27,Results_TabularAnalysis!A:A,0)))</f>
        <v>0</v>
      </c>
      <c r="IH27" s="35">
        <f>IF(ISERROR(INDEX(Results_TabularAnalysis!BR:BR,MATCH(A27,Results_TabularAnalysis!A:A,0))),0,INDEX(Results_TabularAnalysis!BR:BR,MATCH(A27,Results_TabularAnalysis!A:A,0)))</f>
        <v>0</v>
      </c>
      <c r="II27" s="35">
        <f>IF(ISERROR(INDEX(Results_TabularAnalysis!BS:BS,MATCH(A27,Results_TabularAnalysis!A:A,0))),0,INDEX(Results_TabularAnalysis!BS:BS,MATCH(A27,Results_TabularAnalysis!A:A,0)))</f>
        <v>0</v>
      </c>
      <c r="IJ27" s="35">
        <f>IF(ISERROR(INDEX(Results_TabularAnalysis!BT:BT,MATCH(A27,Results_TabularAnalysis!A:A,0))),0,INDEX(Results_TabularAnalysis!BT:BT,MATCH(A27,Results_TabularAnalysis!A:A,0)))</f>
        <v>0</v>
      </c>
      <c r="IK27" s="35">
        <f>IF(ISERROR(INDEX(Results_TabularAnalysis!BU:BU,MATCH(A27,Results_TabularAnalysis!A:A,0))),0,INDEX(Results_TabularAnalysis!BU:BU,MATCH(A27,Results_TabularAnalysis!A:A,0)))</f>
        <v>0</v>
      </c>
      <c r="IL27" s="35">
        <v>26</v>
      </c>
      <c r="IM27" s="36" t="str">
        <f t="shared" si="41"/>
        <v/>
      </c>
      <c r="IN27" s="37">
        <f t="shared" si="216"/>
        <v>0</v>
      </c>
      <c r="IO27" s="37">
        <f t="shared" si="217"/>
        <v>0</v>
      </c>
      <c r="IP27" s="37">
        <f t="shared" si="218"/>
        <v>0</v>
      </c>
      <c r="IQ27" s="37">
        <f t="shared" si="219"/>
        <v>0</v>
      </c>
      <c r="IR27" s="37">
        <f t="shared" si="220"/>
        <v>0</v>
      </c>
      <c r="IS27" s="50">
        <f t="shared" si="221"/>
        <v>0</v>
      </c>
      <c r="IT27" s="38">
        <f t="shared" si="222"/>
        <v>26</v>
      </c>
      <c r="IU27" s="38">
        <f t="shared" si="42"/>
        <v>1.7939999999999998</v>
      </c>
      <c r="IV27" s="38">
        <f t="shared" si="223"/>
        <v>1</v>
      </c>
      <c r="IW27" s="38">
        <f t="shared" si="224"/>
        <v>1</v>
      </c>
      <c r="IX27" s="33">
        <f>IF(ISERROR(INDEX(Results_TabularAnalysis!BW:BW,MATCH(A27,Results_TabularAnalysis!A:A,0))),0,INDEX(Results_TabularAnalysis!BW:BW,MATCH(A27,Results_TabularAnalysis!A:A,0)))</f>
        <v>0</v>
      </c>
      <c r="IY27" s="33">
        <f>IF(ISERROR(INDEX(Results_TabularAnalysis!BX:BX,MATCH(A27,Results_TabularAnalysis!A:A,0))),0,INDEX(Results_TabularAnalysis!BX:BX,MATCH(A27,Results_TabularAnalysis!A:A,0)))</f>
        <v>0</v>
      </c>
      <c r="IZ27" s="33">
        <f>IF(ISERROR(INDEX(Results_TabularAnalysis!BY:BY,MATCH(A27,Results_TabularAnalysis!A:A,0))),0,INDEX(Results_TabularAnalysis!BY:BY,MATCH(A27,Results_TabularAnalysis!A:A,0)))</f>
        <v>0</v>
      </c>
      <c r="JA27" s="33">
        <f>IF(ISERROR(INDEX(Results_TabularAnalysis!BZ:BZ,MATCH(A27,Results_TabularAnalysis!A:A,0))),0,INDEX(Results_TabularAnalysis!BZ:BZ,MATCH(A27,Results_TabularAnalysis!A:A,0)))</f>
        <v>0</v>
      </c>
      <c r="JB27" s="33">
        <f>IF(ISERROR(INDEX(Results_TabularAnalysis!CA:CA,MATCH(A27,Results_TabularAnalysis!A:A,0))),0,INDEX(Results_TabularAnalysis!CA:CA,MATCH(A27,Results_TabularAnalysis!A:A,0)))</f>
        <v>0</v>
      </c>
      <c r="JC27" s="33">
        <v>26</v>
      </c>
      <c r="JD27" s="51" t="str">
        <f t="shared" si="43"/>
        <v/>
      </c>
      <c r="JE27" s="52">
        <f t="shared" si="225"/>
        <v>0</v>
      </c>
      <c r="JF27" s="52">
        <f t="shared" si="226"/>
        <v>0</v>
      </c>
      <c r="JG27" s="52">
        <f t="shared" si="227"/>
        <v>0</v>
      </c>
      <c r="JH27" s="52">
        <f t="shared" si="228"/>
        <v>0</v>
      </c>
      <c r="JI27" s="52">
        <f t="shared" si="229"/>
        <v>0</v>
      </c>
      <c r="JJ27" s="53">
        <f t="shared" si="230"/>
        <v>0</v>
      </c>
      <c r="JK27" s="35">
        <f t="shared" si="231"/>
        <v>26</v>
      </c>
      <c r="JL27" s="35">
        <f t="shared" si="44"/>
        <v>1.7939999999999998</v>
      </c>
      <c r="JM27" s="35">
        <f t="shared" si="232"/>
        <v>1</v>
      </c>
      <c r="JN27" s="35">
        <f t="shared" si="233"/>
        <v>1</v>
      </c>
      <c r="JO27" s="35">
        <f>IF(ISERROR(INDEX(Results_TabularAnalysis!CC:CC,MATCH(A27,Results_TabularAnalysis!A:A,0))),0,INDEX(Results_TabularAnalysis!CC:CC,MATCH(A27,Results_TabularAnalysis!A:A,0)))</f>
        <v>0</v>
      </c>
      <c r="JP27" s="35">
        <f>IF(ISERROR(INDEX(Results_TabularAnalysis!CD:CD,MATCH(A27,Results_TabularAnalysis!A:A,0))),0,INDEX(Results_TabularAnalysis!CD:CD,MATCH(A27,Results_TabularAnalysis!A:A,0)))</f>
        <v>0</v>
      </c>
      <c r="JQ27" s="35">
        <f>IF(ISERROR(INDEX(Results_TabularAnalysis!CE:CE,MATCH(A27,Results_TabularAnalysis!A:A,0))),0,INDEX(Results_TabularAnalysis!CE:CE,MATCH(A27,Results_TabularAnalysis!A:A,0)))</f>
        <v>0</v>
      </c>
      <c r="JR27" s="35">
        <f>IF(ISERROR(INDEX(Results_TabularAnalysis!CF:CF,MATCH(A27,Results_TabularAnalysis!A:A,0))),0,INDEX(Results_TabularAnalysis!CF:CF,MATCH(A27,Results_TabularAnalysis!A:A,0)))</f>
        <v>0</v>
      </c>
      <c r="JS27" s="35">
        <f>IF(ISERROR(INDEX(Results_TabularAnalysis!CG:CG,MATCH(A27,Results_TabularAnalysis!A:A,0))),0,INDEX(Results_TabularAnalysis!CG:CG,MATCH(A27,Results_TabularAnalysis!A:A,0)))</f>
        <v>0</v>
      </c>
      <c r="JT27" s="35">
        <v>26</v>
      </c>
      <c r="JU27" s="36" t="str">
        <f t="shared" si="45"/>
        <v/>
      </c>
      <c r="JV27" s="37">
        <f t="shared" si="234"/>
        <v>0</v>
      </c>
      <c r="JW27" s="37">
        <f t="shared" si="235"/>
        <v>0</v>
      </c>
      <c r="JX27" s="37">
        <f t="shared" si="236"/>
        <v>0</v>
      </c>
      <c r="JY27" s="37">
        <f t="shared" si="237"/>
        <v>0</v>
      </c>
      <c r="JZ27" s="37">
        <f t="shared" si="238"/>
        <v>0</v>
      </c>
      <c r="KA27" s="50">
        <f t="shared" si="239"/>
        <v>0</v>
      </c>
      <c r="KB27" s="38">
        <f t="shared" si="240"/>
        <v>26</v>
      </c>
      <c r="KC27" s="38">
        <f t="shared" si="46"/>
        <v>1.7939999999999998</v>
      </c>
      <c r="KD27" s="38">
        <f t="shared" si="241"/>
        <v>1</v>
      </c>
      <c r="KE27" s="38">
        <f t="shared" si="242"/>
        <v>1</v>
      </c>
      <c r="KF27" s="33">
        <f>IF(ISERROR(INDEX(Results_TabularAnalysis!CI:CI,MATCH(A27,Results_TabularAnalysis!A:A,0))),0,INDEX(Results_TabularAnalysis!CI:CI,MATCH(A27,Results_TabularAnalysis!A:A,0)))</f>
        <v>0</v>
      </c>
      <c r="KG27" s="33">
        <f>IF(ISERROR(INDEX(Results_TabularAnalysis!CJ:CJ,MATCH(A27,Results_TabularAnalysis!A:A,0))),0,INDEX(Results_TabularAnalysis!CJ:CJ,MATCH(A27,Results_TabularAnalysis!A:A,0)))</f>
        <v>0</v>
      </c>
      <c r="KH27" s="33">
        <f>IF(ISERROR(INDEX(Results_TabularAnalysis!CK:CK,MATCH(A27,Results_TabularAnalysis!A:A,0))),0,INDEX(Results_TabularAnalysis!CK:CK,MATCH(A27,Results_TabularAnalysis!A:A,0)))</f>
        <v>0</v>
      </c>
      <c r="KI27" s="33">
        <f>IF(ISERROR(INDEX(Results_TabularAnalysis!CL:CL,MATCH(A27,Results_TabularAnalysis!A:A,0))),0,INDEX(Results_TabularAnalysis!CL:CL,MATCH(A27,Results_TabularAnalysis!A:A,0)))</f>
        <v>0</v>
      </c>
      <c r="KJ27" s="33">
        <f>IF(ISERROR(INDEX(Results_TabularAnalysis!CM:CM,MATCH(A27,Results_TabularAnalysis!A:A,0))),0,INDEX(Results_TabularAnalysis!CM:CM,MATCH(A27,Results_TabularAnalysis!A:A,0)))</f>
        <v>0</v>
      </c>
      <c r="KK27" s="33">
        <v>26</v>
      </c>
      <c r="KL27" s="51" t="str">
        <f t="shared" si="47"/>
        <v/>
      </c>
      <c r="KM27" s="52">
        <f t="shared" si="243"/>
        <v>0</v>
      </c>
      <c r="KN27" s="52">
        <f t="shared" si="244"/>
        <v>0</v>
      </c>
      <c r="KO27" s="52">
        <f t="shared" si="245"/>
        <v>0</v>
      </c>
      <c r="KP27" s="52">
        <f t="shared" si="246"/>
        <v>0</v>
      </c>
      <c r="KQ27" s="52">
        <f t="shared" si="247"/>
        <v>0</v>
      </c>
      <c r="KR27" s="53">
        <f t="shared" si="248"/>
        <v>0</v>
      </c>
      <c r="KS27" s="35">
        <f t="shared" si="249"/>
        <v>26</v>
      </c>
      <c r="KT27" s="35">
        <f t="shared" si="48"/>
        <v>1.7939999999999998</v>
      </c>
      <c r="KU27" s="35">
        <f t="shared" si="250"/>
        <v>1</v>
      </c>
      <c r="KV27" s="35">
        <f t="shared" si="251"/>
        <v>1</v>
      </c>
      <c r="KW27" s="71">
        <f>IF(ISERROR(INDEX(Results_TabularAnalysis!CO:CO,MATCH(A27,Results_TabularAnalysis!A:A,0))),0,INDEX(Results_TabularAnalysis!CO:CO,MATCH(A27,Results_TabularAnalysis!A:A,0)))</f>
        <v>0</v>
      </c>
      <c r="KX27" s="71">
        <f>IF(ISERROR(INDEX(Results_TabularAnalysis!CP:CP,MATCH(A27,Results_TabularAnalysis!A:A,0))),0,INDEX(Results_TabularAnalysis!CP:CP,MATCH(A27,Results_TabularAnalysis!A:A,0)))</f>
        <v>0</v>
      </c>
      <c r="KY27" s="71">
        <f>IF(ISERROR(INDEX(Results_TabularAnalysis!CQ:CQ,MATCH(A27,Results_TabularAnalysis!A:A,0))),0,INDEX(Results_TabularAnalysis!CQ:CQ,MATCH(A27,Results_TabularAnalysis!A:A,0)))</f>
        <v>0</v>
      </c>
      <c r="KZ27" s="71">
        <f>IF(ISERROR(INDEX(Results_TabularAnalysis!CR:CR,MATCH(A27,Results_TabularAnalysis!A:A,0))),0,INDEX(Results_TabularAnalysis!CR:CR,MATCH(A27,Results_TabularAnalysis!A:A,0)))</f>
        <v>0</v>
      </c>
      <c r="LA27" s="71">
        <f>IF(ISERROR(INDEX(Results_TabularAnalysis!CS:CS,MATCH(A27,Results_TabularAnalysis!A:A,0))),0,INDEX(Results_TabularAnalysis!CS:CS,MATCH(A27,Results_TabularAnalysis!A:A,0)))</f>
        <v>0</v>
      </c>
      <c r="LB27" s="35">
        <v>26</v>
      </c>
      <c r="LC27" s="36" t="str">
        <f t="shared" si="49"/>
        <v/>
      </c>
      <c r="LD27" s="37">
        <f t="shared" si="50"/>
        <v>0</v>
      </c>
      <c r="LE27" s="37">
        <f t="shared" si="51"/>
        <v>0</v>
      </c>
      <c r="LF27" s="37">
        <f t="shared" si="52"/>
        <v>0</v>
      </c>
      <c r="LG27" s="37">
        <f t="shared" si="53"/>
        <v>0</v>
      </c>
      <c r="LH27" s="37">
        <f t="shared" si="54"/>
        <v>0</v>
      </c>
      <c r="LI27" s="50">
        <f t="shared" si="252"/>
        <v>0</v>
      </c>
      <c r="LJ27" s="38">
        <f t="shared" si="253"/>
        <v>26</v>
      </c>
      <c r="LK27" s="38">
        <f t="shared" si="55"/>
        <v>1.7939999999999998</v>
      </c>
      <c r="LL27" s="38">
        <f t="shared" si="254"/>
        <v>1</v>
      </c>
      <c r="LM27" s="38">
        <f t="shared" si="255"/>
        <v>1</v>
      </c>
      <c r="LN27" s="38">
        <f>IF(ISERROR(INDEX(Results_TabularAnalysis!CU:CU,MATCH(A27,Results_TabularAnalysis!A:A,0))),0,INDEX(Results_TabularAnalysis!CU:CU,MATCH(A27,Results_TabularAnalysis!A:A,0)))</f>
        <v>0</v>
      </c>
      <c r="LO27" s="33">
        <v>26</v>
      </c>
      <c r="LP27" s="51" t="str">
        <f t="shared" si="56"/>
        <v/>
      </c>
      <c r="LQ27" s="52">
        <f t="shared" si="57"/>
        <v>0</v>
      </c>
      <c r="LR27" s="35">
        <f t="shared" si="256"/>
        <v>26</v>
      </c>
      <c r="LS27" s="35">
        <f t="shared" si="58"/>
        <v>1.7939999999999998</v>
      </c>
      <c r="LT27" s="35">
        <f t="shared" si="257"/>
        <v>1</v>
      </c>
      <c r="LU27" s="35">
        <f t="shared" si="258"/>
        <v>1</v>
      </c>
      <c r="LV27" s="35">
        <f>IF(ISERROR(INDEX(Results_TabularAnalysis!CV:CV,MATCH(A27,Results_TabularAnalysis!A:A,0))),0,INDEX(Results_TabularAnalysis!CV:CV,MATCH(A27,Results_TabularAnalysis!A:A,0)))</f>
        <v>0</v>
      </c>
      <c r="LW27" s="35">
        <v>26</v>
      </c>
      <c r="LX27" s="36" t="str">
        <f t="shared" si="59"/>
        <v/>
      </c>
      <c r="LY27" s="37">
        <f t="shared" si="259"/>
        <v>0</v>
      </c>
      <c r="LZ27" s="38">
        <f t="shared" si="260"/>
        <v>26</v>
      </c>
      <c r="MA27" s="38">
        <f t="shared" si="60"/>
        <v>1.7939999999999998</v>
      </c>
      <c r="MB27" s="38">
        <f t="shared" si="261"/>
        <v>1</v>
      </c>
      <c r="MC27" s="38">
        <f t="shared" si="262"/>
        <v>1</v>
      </c>
      <c r="MD27" s="33">
        <f>IF(ISERROR(INDEX(Results_TabularAnalysis!CW:CW,MATCH(A27,Results_TabularAnalysis!A:A,0))),0,INDEX(Results_TabularAnalysis!CW:CW,MATCH(A27,Results_TabularAnalysis!A:A,0)))</f>
        <v>0</v>
      </c>
      <c r="ME27" s="33">
        <v>26</v>
      </c>
      <c r="MF27" s="51" t="str">
        <f t="shared" si="61"/>
        <v/>
      </c>
      <c r="MG27" s="52">
        <f t="shared" si="263"/>
        <v>0</v>
      </c>
      <c r="MH27" s="35">
        <f t="shared" si="264"/>
        <v>26</v>
      </c>
      <c r="MI27" s="35">
        <f t="shared" si="62"/>
        <v>1.7939999999999998</v>
      </c>
      <c r="MJ27" s="35">
        <f t="shared" si="265"/>
        <v>1</v>
      </c>
      <c r="MK27" s="35">
        <f t="shared" si="266"/>
        <v>1</v>
      </c>
      <c r="ML27" s="35">
        <f>IF(ISERROR(INDEX(Results_TabularAnalysis!CX:CX,MATCH(A27,Results_TabularAnalysis!A:A,0))),0,INDEX(Results_TabularAnalysis!CX:CX,MATCH(A27,Results_TabularAnalysis!A:A,0)))</f>
        <v>0</v>
      </c>
      <c r="MM27" s="35">
        <v>26</v>
      </c>
      <c r="MN27" s="36" t="str">
        <f t="shared" si="63"/>
        <v/>
      </c>
      <c r="MO27" s="37">
        <f t="shared" si="267"/>
        <v>0</v>
      </c>
      <c r="MP27" s="38">
        <f t="shared" si="268"/>
        <v>26</v>
      </c>
      <c r="MQ27" s="38">
        <f t="shared" si="64"/>
        <v>1.7939999999999998</v>
      </c>
      <c r="MR27" s="38">
        <f t="shared" si="269"/>
        <v>1</v>
      </c>
      <c r="MS27" s="38">
        <f t="shared" si="270"/>
        <v>1</v>
      </c>
      <c r="MT27" s="33">
        <f>IF(ISERROR(INDEX(Results_TabularAnalysis!CY:CY,MATCH(A27,Results_TabularAnalysis!A:A,0))),0,INDEX(Results_TabularAnalysis!CY:CY,MATCH(A27,Results_TabularAnalysis!A:A,0)))</f>
        <v>0</v>
      </c>
      <c r="MU27" s="33">
        <v>26</v>
      </c>
      <c r="MV27" s="51" t="str">
        <f t="shared" si="65"/>
        <v/>
      </c>
      <c r="MW27" s="52">
        <f t="shared" si="271"/>
        <v>0</v>
      </c>
      <c r="MX27" s="35">
        <f t="shared" si="272"/>
        <v>26</v>
      </c>
      <c r="MY27" s="35">
        <f t="shared" si="66"/>
        <v>1.7939999999999998</v>
      </c>
      <c r="MZ27" s="35">
        <f t="shared" si="273"/>
        <v>1</v>
      </c>
      <c r="NA27" s="35">
        <f t="shared" si="274"/>
        <v>1</v>
      </c>
      <c r="NB27" s="35">
        <f>IF(ISERROR(INDEX(Results_TabularAnalysis!CZ:CZ,MATCH(A27,Results_TabularAnalysis!A:A,0))),0,INDEX(Results_TabularAnalysis!CZ:CZ,MATCH(A27,Results_TabularAnalysis!A:A,0)))</f>
        <v>0</v>
      </c>
      <c r="NC27" s="35">
        <v>26</v>
      </c>
      <c r="ND27" s="36" t="str">
        <f t="shared" si="67"/>
        <v/>
      </c>
      <c r="NE27" s="37">
        <f t="shared" si="275"/>
        <v>0</v>
      </c>
      <c r="NF27" s="38">
        <f t="shared" si="276"/>
        <v>26</v>
      </c>
      <c r="NG27" s="38">
        <f t="shared" si="68"/>
        <v>1.7939999999999998</v>
      </c>
      <c r="NH27" s="38">
        <f t="shared" si="277"/>
        <v>1</v>
      </c>
      <c r="NI27" s="38">
        <f t="shared" si="278"/>
        <v>1</v>
      </c>
      <c r="NJ27" s="54">
        <f>IF(ISERROR(INDEX(Results_TabularAnalysis!DD:DD,MATCH(A27,Results_TabularAnalysis!A:A,0))),0,INDEX(Results_TabularAnalysis!DD:DD,MATCH(A27,Results_TabularAnalysis!A:A,0)))</f>
        <v>0</v>
      </c>
      <c r="NK27" s="54">
        <f>IF(ISERROR(INDEX(Results_TabularAnalysis!DE:DE,MATCH(A27,Results_TabularAnalysis!A:A,0))),0,INDEX(Results_TabularAnalysis!DE:DE,MATCH(A27,Results_TabularAnalysis!A:A,0)))</f>
        <v>0</v>
      </c>
      <c r="NL27" s="54">
        <f>IF(ISERROR(INDEX(Results_TabularAnalysis!DF:DF,MATCH(A27,Results_TabularAnalysis!A:A,0))),0,INDEX(Results_TabularAnalysis!DF:DF,MATCH(A27,Results_TabularAnalysis!A:A,0)))</f>
        <v>0</v>
      </c>
      <c r="NM27" s="54">
        <f>IF(ISERROR(INDEX(Results_TabularAnalysis!DG:DG,MATCH(A27,Results_TabularAnalysis!A:A,0))),0,INDEX(Results_TabularAnalysis!DG:DG,MATCH(A27,Results_TabularAnalysis!A:A,0)))</f>
        <v>0</v>
      </c>
      <c r="NN27" s="54">
        <f>IF(ISERROR(INDEX(Results_TabularAnalysis!DH:DH,MATCH(A27,Results_TabularAnalysis!A:A,0))),0,INDEX(Results_TabularAnalysis!DH:DH,MATCH(A27,Results_TabularAnalysis!A:A,0)))</f>
        <v>0</v>
      </c>
      <c r="NO27" s="33">
        <v>26</v>
      </c>
      <c r="NP27" s="32" t="str">
        <f t="shared" si="69"/>
        <v/>
      </c>
      <c r="NQ27" s="43">
        <f t="shared" si="279"/>
        <v>0</v>
      </c>
      <c r="NR27" s="43">
        <f t="shared" si="280"/>
        <v>0</v>
      </c>
      <c r="NS27" s="43">
        <f t="shared" si="281"/>
        <v>0</v>
      </c>
      <c r="NT27" s="43">
        <f t="shared" si="282"/>
        <v>0</v>
      </c>
      <c r="NU27" s="43">
        <f t="shared" si="283"/>
        <v>0</v>
      </c>
      <c r="NV27" s="55">
        <f t="shared" si="284"/>
        <v>0</v>
      </c>
      <c r="NW27" s="35">
        <f t="shared" si="285"/>
        <v>26</v>
      </c>
      <c r="NX27" s="35">
        <f t="shared" si="70"/>
        <v>1.7939999999999998</v>
      </c>
      <c r="NY27" s="35">
        <f t="shared" si="286"/>
        <v>1</v>
      </c>
      <c r="NZ27" s="35">
        <f t="shared" si="287"/>
        <v>1</v>
      </c>
      <c r="OA27" s="35">
        <f>IF(ISERROR(INDEX(Results_TabularAnalysis!DI:DI,MATCH(A27,Results_TabularAnalysis!A:A,0))),0,INDEX(Results_TabularAnalysis!DI:DI,MATCH(A27,Results_TabularAnalysis!A:A,0)))</f>
        <v>0</v>
      </c>
      <c r="OB27" s="35">
        <v>26</v>
      </c>
      <c r="OC27" s="36" t="str">
        <f t="shared" si="71"/>
        <v/>
      </c>
      <c r="OD27" s="56">
        <f t="shared" si="288"/>
        <v>0</v>
      </c>
      <c r="OE27" s="38">
        <f t="shared" si="289"/>
        <v>26</v>
      </c>
      <c r="OF27" s="38">
        <f t="shared" si="72"/>
        <v>1.7939999999999998</v>
      </c>
      <c r="OG27" s="38">
        <f t="shared" si="290"/>
        <v>1</v>
      </c>
      <c r="OH27" s="38">
        <f t="shared" si="291"/>
        <v>1</v>
      </c>
      <c r="OI27" s="33">
        <f>IF(ISERROR(INDEX(Results_TabularAnalysis!DL:DL,MATCH(A27,Results_TabularAnalysis!A:A,0))),0,INDEX(Results_TabularAnalysis!DL:DL,MATCH(A27,Results_TabularAnalysis!A:A,0)))</f>
        <v>0</v>
      </c>
      <c r="OJ27" s="33">
        <f>IF(ISERROR(INDEX(Results_TabularAnalysis!DM:DM,MATCH(A27,Results_TabularAnalysis!A:A,0))),0,INDEX(Results_TabularAnalysis!DM:DM,MATCH(A27,Results_TabularAnalysis!A:A,0)))</f>
        <v>0</v>
      </c>
      <c r="OK27" s="33">
        <f>IF(ISERROR(INDEX(Results_TabularAnalysis!DN:DN,MATCH(A27,Results_TabularAnalysis!A:A,0))),0,INDEX(Results_TabularAnalysis!DN:DN,MATCH(A27,Results_TabularAnalysis!A:A,0)))</f>
        <v>0</v>
      </c>
      <c r="OL27" s="33">
        <v>26</v>
      </c>
      <c r="OM27" s="32" t="str">
        <f t="shared" si="73"/>
        <v/>
      </c>
      <c r="ON27" s="43">
        <f t="shared" si="292"/>
        <v>0</v>
      </c>
      <c r="OO27" s="43">
        <f t="shared" si="293"/>
        <v>0</v>
      </c>
      <c r="OP27" s="43">
        <f t="shared" si="294"/>
        <v>0</v>
      </c>
      <c r="OQ27" s="48">
        <f t="shared" si="295"/>
        <v>0</v>
      </c>
      <c r="OR27" s="35">
        <f t="shared" si="296"/>
        <v>26</v>
      </c>
      <c r="OS27" s="35">
        <f t="shared" si="74"/>
        <v>1.7939999999999998</v>
      </c>
      <c r="OT27" s="35">
        <f t="shared" si="297"/>
        <v>1</v>
      </c>
      <c r="OU27" s="35">
        <f t="shared" si="298"/>
        <v>1</v>
      </c>
      <c r="OV27" s="35">
        <f>IF(ISERROR(INDEX(Results_TabularAnalysis!DP:DP,MATCH(A27,Results_TabularAnalysis!A:A,0))),0,INDEX(Results_TabularAnalysis!DP:DP,MATCH(A27,Results_TabularAnalysis!A:A,0)))</f>
        <v>0</v>
      </c>
      <c r="OW27" s="35">
        <f>IF(ISERROR(INDEX(Results_TabularAnalysis!DQ:DQ,MATCH(A27,Results_TabularAnalysis!A:A,0))),0,INDEX(Results_TabularAnalysis!DQ:DQ,MATCH(A27,Results_TabularAnalysis!A:A,0)))</f>
        <v>0</v>
      </c>
      <c r="OX27" s="35">
        <f>IF(ISERROR(INDEX(Results_TabularAnalysis!DR:DR,MATCH(A27,Results_TabularAnalysis!A:A,0))),0,INDEX(Results_TabularAnalysis!DR:DR,MATCH(A27,Results_TabularAnalysis!A:A,0)))</f>
        <v>0</v>
      </c>
      <c r="OY27" s="35">
        <v>26</v>
      </c>
      <c r="OZ27" s="36" t="str">
        <f t="shared" si="75"/>
        <v/>
      </c>
      <c r="PA27" s="37">
        <f t="shared" si="299"/>
        <v>0</v>
      </c>
      <c r="PB27" s="37">
        <f t="shared" si="300"/>
        <v>0</v>
      </c>
      <c r="PC27" s="37">
        <f t="shared" si="301"/>
        <v>0</v>
      </c>
      <c r="PD27" s="49">
        <f t="shared" si="302"/>
        <v>0</v>
      </c>
      <c r="PE27" s="38">
        <f t="shared" si="303"/>
        <v>26</v>
      </c>
      <c r="PF27" s="38">
        <f t="shared" si="76"/>
        <v>1.7939999999999998</v>
      </c>
      <c r="PG27" s="38">
        <f t="shared" si="304"/>
        <v>1</v>
      </c>
      <c r="PH27" s="38">
        <f t="shared" si="305"/>
        <v>1</v>
      </c>
      <c r="PI27" s="57">
        <f>IF(ISERROR(INDEX(Results_TabularAnalysis!EB:EB,MATCH(A27,Results_TabularAnalysis!A:A,0))),0,INDEX(Results_TabularAnalysis!EB:EB,MATCH(A27,Results_TabularAnalysis!A:A,0)))</f>
        <v>0</v>
      </c>
      <c r="PJ27" s="33">
        <f>IF(ISERROR(INDEX(Results_TabularAnalysis!DT:DT,MATCH(A27,Results_TabularAnalysis!A:A,0))),0,INDEX(Results_TabularAnalysis!DT:DT,MATCH(A27,Results_TabularAnalysis!A:A,0)))</f>
        <v>0</v>
      </c>
      <c r="PK27" s="33">
        <f>IF(ISERROR(INDEX(Results_TabularAnalysis!DU:DU,MATCH(A27,Results_TabularAnalysis!A:A,0))),0,INDEX(Results_TabularAnalysis!DU:DU,MATCH(A27,Results_TabularAnalysis!A:A,0)))</f>
        <v>0</v>
      </c>
      <c r="PL27" s="33">
        <f>IF(ISERROR(INDEX(Results_TabularAnalysis!DV:DV,MATCH(A27,Results_TabularAnalysis!A:A,0))),0,INDEX(Results_TabularAnalysis!DV:DV,MATCH(A27,Results_TabularAnalysis!A:A,0)))</f>
        <v>0</v>
      </c>
      <c r="PM27" s="33">
        <f>IF(ISERROR(INDEX(Results_TabularAnalysis!DW:DW,MATCH(A27,Results_TabularAnalysis!A:A,0))),0,INDEX(Results_TabularAnalysis!DW:DW,MATCH(A27,Results_TabularAnalysis!A:A,0)))</f>
        <v>0</v>
      </c>
      <c r="PN27" s="33">
        <f>IF(ISERROR(INDEX(Results_TabularAnalysis!DX:DX,MATCH(A27,Results_TabularAnalysis!A:A,0))),0,INDEX(Results_TabularAnalysis!DX:DX,MATCH(A27,Results_TabularAnalysis!A:A,0)))</f>
        <v>0</v>
      </c>
      <c r="PO27" s="33">
        <f>IF(ISERROR(INDEX(Results_TabularAnalysis!DY:DY,MATCH(A27,Results_TabularAnalysis!A:A,0))),0,INDEX(Results_TabularAnalysis!DY:DY,MATCH(A27,Results_TabularAnalysis!A:A,0)))</f>
        <v>0</v>
      </c>
      <c r="PP27" s="33">
        <f>IF(ISERROR(INDEX(Results_TabularAnalysis!DZ:DZ,MATCH(A27,Results_TabularAnalysis!A:A,0))),0,INDEX(Results_TabularAnalysis!DZ:DZ,MATCH(A27,Results_TabularAnalysis!A:A,0)))</f>
        <v>0</v>
      </c>
      <c r="PQ27" s="33">
        <f>IF(ISERROR(INDEX(Results_TabularAnalysis!EA:EA,MATCH(A27,Results_TabularAnalysis!A:A,0))),0,INDEX(Results_TabularAnalysis!EA:EA,MATCH(A27,Results_TabularAnalysis!A:A,0)))</f>
        <v>0</v>
      </c>
      <c r="PR27" s="38">
        <v>26</v>
      </c>
      <c r="PS27" s="32" t="str">
        <f t="shared" si="77"/>
        <v/>
      </c>
      <c r="PT27" s="58">
        <f t="shared" si="306"/>
        <v>0</v>
      </c>
      <c r="PU27" s="43">
        <f t="shared" si="307"/>
        <v>0</v>
      </c>
      <c r="PV27" s="43">
        <f t="shared" si="308"/>
        <v>0</v>
      </c>
      <c r="PW27" s="43">
        <f t="shared" si="309"/>
        <v>0</v>
      </c>
      <c r="PX27" s="43">
        <f t="shared" si="310"/>
        <v>0</v>
      </c>
      <c r="PY27" s="43">
        <f t="shared" si="311"/>
        <v>0</v>
      </c>
      <c r="PZ27" s="43">
        <f t="shared" si="312"/>
        <v>0</v>
      </c>
      <c r="QA27" s="43">
        <f t="shared" si="313"/>
        <v>0</v>
      </c>
      <c r="QB27" s="43">
        <f t="shared" si="314"/>
        <v>0</v>
      </c>
      <c r="QC27" s="35">
        <f t="shared" si="315"/>
        <v>26</v>
      </c>
      <c r="QD27" s="35">
        <f t="shared" si="78"/>
        <v>1.7939999999999998</v>
      </c>
      <c r="QE27" s="35">
        <f t="shared" si="316"/>
        <v>1</v>
      </c>
      <c r="QF27" s="35">
        <f t="shared" si="317"/>
        <v>1</v>
      </c>
      <c r="QG27" s="35">
        <f>IF(ISERROR(INDEX(Results_TabularAnalysis!EG:EG,MATCH(A27,Results_TabularAnalysis!A:A,0))),0,INDEX(Results_TabularAnalysis!EG:EG,MATCH(A27,Results_TabularAnalysis!A:A,0)))</f>
        <v>0</v>
      </c>
      <c r="QH27" s="35">
        <f>IF(ISERROR(INDEX(Results_TabularAnalysis!EE:EE,MATCH(A27,Results_TabularAnalysis!A:A,0))),0,INDEX(Results_TabularAnalysis!EE:EE,MATCH(A27,Results_TabularAnalysis!A:A,0)))</f>
        <v>0</v>
      </c>
      <c r="QI27" s="35">
        <f>IF(ISERROR(INDEX(Results_TabularAnalysis!EH:EH,MATCH(A27,Results_TabularAnalysis!A:A,0))),0,INDEX(Results_TabularAnalysis!EH:EH,MATCH(A27,Results_TabularAnalysis!A:A,0)))</f>
        <v>0</v>
      </c>
      <c r="QJ27" s="35">
        <f>IF(ISERROR(INDEX(Results_TabularAnalysis!EF:EF,MATCH(A27,Results_TabularAnalysis!A:A,0))),0,INDEX(Results_TabularAnalysis!EF:EF,MATCH(A27,Results_TabularAnalysis!A:A,0)))</f>
        <v>0</v>
      </c>
      <c r="QK27" s="35">
        <f>IF(ISERROR(INDEX(Results_TabularAnalysis!ED:ED,MATCH(A27,Results_TabularAnalysis!A:A,0))),0,INDEX(Results_TabularAnalysis!ED:ED,MATCH(A27,Results_TabularAnalysis!A:A,0)))</f>
        <v>0</v>
      </c>
      <c r="QL27" s="35">
        <v>26</v>
      </c>
      <c r="QM27" s="36" t="str">
        <f t="shared" si="79"/>
        <v/>
      </c>
      <c r="QN27" s="37">
        <f t="shared" si="318"/>
        <v>0</v>
      </c>
      <c r="QO27" s="37">
        <f t="shared" si="319"/>
        <v>0</v>
      </c>
      <c r="QP27" s="37">
        <f t="shared" si="320"/>
        <v>0</v>
      </c>
      <c r="QQ27" s="37">
        <f t="shared" si="321"/>
        <v>0</v>
      </c>
      <c r="QR27" s="37">
        <f t="shared" si="322"/>
        <v>0</v>
      </c>
      <c r="QS27" s="49">
        <f t="shared" si="323"/>
        <v>0</v>
      </c>
      <c r="QT27" s="38">
        <f t="shared" si="324"/>
        <v>26</v>
      </c>
      <c r="QU27" s="38">
        <f t="shared" si="80"/>
        <v>1.7939999999999998</v>
      </c>
      <c r="QV27" s="38">
        <f t="shared" si="325"/>
        <v>1</v>
      </c>
      <c r="QW27" s="38">
        <f t="shared" si="326"/>
        <v>1</v>
      </c>
      <c r="QX27" s="33">
        <f>IF(ISERROR(INDEX(Results_TabularAnalysis!FV:FV,MATCH(A27,Results_TabularAnalysis!A:A,0))),0,INDEX(Results_TabularAnalysis!FV:FV,MATCH(A27,Results_TabularAnalysis!A:A,0)))</f>
        <v>0</v>
      </c>
      <c r="QY27" s="33">
        <f>IF(ISERROR(INDEX(Results_TabularAnalysis!FZ:FZ,MATCH(A27,Results_TabularAnalysis!A:A,0))),0,INDEX(Results_TabularAnalysis!FZ:FZ,MATCH(A27,Results_TabularAnalysis!A:A,0)))</f>
        <v>0</v>
      </c>
      <c r="QZ27" s="33">
        <f>IF(ISERROR(INDEX(Results_TabularAnalysis!FY:FY,MATCH(A27,Results_TabularAnalysis!A:A,0))),0,INDEX(Results_TabularAnalysis!FY:FY,MATCH(A27,Results_TabularAnalysis!A:A,0)))</f>
        <v>0</v>
      </c>
      <c r="RA27" s="33">
        <f>IF(ISERROR(INDEX(Results_TabularAnalysis!FX:FX,MATCH(A27,Results_TabularAnalysis!A:A,0))),0,INDEX(Results_TabularAnalysis!FX:FX,MATCH(A27,Results_TabularAnalysis!A:A,0)))</f>
        <v>0</v>
      </c>
      <c r="RB27" s="33">
        <f>IF(ISERROR(INDEX(Results_TabularAnalysis!FW:FW,MATCH(A27,Results_TabularAnalysis!A:A,0))),0,INDEX(Results_TabularAnalysis!FW:FW,MATCH(A27,Results_TabularAnalysis!A:A,0)))</f>
        <v>0</v>
      </c>
      <c r="RC27" s="33">
        <v>26</v>
      </c>
      <c r="RD27" s="32" t="str">
        <f t="shared" si="81"/>
        <v/>
      </c>
      <c r="RE27" s="43">
        <f t="shared" si="82"/>
        <v>0</v>
      </c>
      <c r="RF27" s="43">
        <f t="shared" si="83"/>
        <v>0</v>
      </c>
      <c r="RG27" s="43">
        <f t="shared" si="84"/>
        <v>0</v>
      </c>
      <c r="RH27" s="43">
        <f t="shared" si="85"/>
        <v>0</v>
      </c>
      <c r="RI27" s="43">
        <f t="shared" si="86"/>
        <v>0</v>
      </c>
      <c r="RJ27" s="48">
        <f t="shared" si="87"/>
        <v>0</v>
      </c>
      <c r="RK27" s="35">
        <f t="shared" si="327"/>
        <v>26</v>
      </c>
      <c r="RL27" s="35">
        <f t="shared" si="88"/>
        <v>1.7939999999999998</v>
      </c>
      <c r="RM27" s="35">
        <f t="shared" si="328"/>
        <v>1</v>
      </c>
      <c r="RN27" s="35">
        <f t="shared" si="329"/>
        <v>1</v>
      </c>
      <c r="RO27" s="35">
        <f>IF(ISERROR(INDEX(Results_TabularAnalysis!HG:HG,MATCH(A27,Results_TabularAnalysis!A:A,0))),0,INDEX(Results_TabularAnalysis!HG:HG,MATCH(A27,Results_TabularAnalysis!A:A,0)))</f>
        <v>0</v>
      </c>
      <c r="RP27" s="35">
        <v>26</v>
      </c>
      <c r="RQ27" s="36" t="str">
        <f t="shared" si="89"/>
        <v/>
      </c>
      <c r="RR27" s="37">
        <f t="shared" si="330"/>
        <v>0</v>
      </c>
      <c r="RS27" s="38">
        <f t="shared" si="331"/>
        <v>26</v>
      </c>
      <c r="RT27" s="38">
        <f t="shared" si="90"/>
        <v>1.7939999999999998</v>
      </c>
      <c r="RU27" s="38">
        <f t="shared" si="332"/>
        <v>1</v>
      </c>
      <c r="RV27" s="38">
        <f t="shared" si="333"/>
        <v>1</v>
      </c>
      <c r="RW27" s="68">
        <f t="shared" si="334"/>
        <v>0</v>
      </c>
      <c r="RX27" s="33">
        <f>IF(ISERROR(INDEX(Results_TabularAnalysis!HH:HH,MATCH(A27,Results_TabularAnalysis!A:A,0))),0,INDEX(Results_TabularAnalysis!HH:HH,MATCH(A27,Results_TabularAnalysis!A:A,0)))</f>
        <v>0</v>
      </c>
      <c r="RY27" s="33">
        <f>IF(ISERROR(INDEX(Results_TabularAnalysis!HI:HI,MATCH(A27,Results_TabularAnalysis!A:A,0))),0,INDEX(Results_TabularAnalysis!HI:HI,MATCH(A27,Results_TabularAnalysis!A:A,0)))</f>
        <v>0</v>
      </c>
      <c r="RZ27" s="33">
        <f>IF(ISERROR(INDEX(Results_TabularAnalysis!HJ:HJ,MATCH(A27,Results_TabularAnalysis!A:A,0))),0,INDEX(Results_TabularAnalysis!HJ:HJ,MATCH(A27,Results_TabularAnalysis!A:A,0)))</f>
        <v>0</v>
      </c>
      <c r="SA27" s="33">
        <f>IF(ISERROR(INDEX(Results_TabularAnalysis!HK:HK,MATCH(A27,Results_TabularAnalysis!A:A,0))),0,INDEX(Results_TabularAnalysis!HK:HK,MATCH(A27,Results_TabularAnalysis!A:A,0)))</f>
        <v>0</v>
      </c>
      <c r="SB27" s="33">
        <f>IF(ISERROR(INDEX(Results_TabularAnalysis!HL:HL,MATCH(A27,Results_TabularAnalysis!A:A,0))),0,INDEX(Results_TabularAnalysis!HL:HL,MATCH(A27,Results_TabularAnalysis!A:A,0)))</f>
        <v>0</v>
      </c>
      <c r="SC27" s="33">
        <f>IF(ISERROR(INDEX(Results_TabularAnalysis!HM:HM,MATCH(A27,Results_TabularAnalysis!A:A,0))),0,INDEX(Results_TabularAnalysis!HM:HM,MATCH(A27,Results_TabularAnalysis!A:A,0)))</f>
        <v>0</v>
      </c>
      <c r="SD27" s="33">
        <f>IF(ISERROR(INDEX(Results_TabularAnalysis!HN:HN,MATCH(A27,Results_TabularAnalysis!A:A,0))),0,INDEX(Results_TabularAnalysis!HN:HN,MATCH(A27,Results_TabularAnalysis!A:A,0)))</f>
        <v>0</v>
      </c>
      <c r="SE27" s="33">
        <v>26</v>
      </c>
      <c r="SF27" s="32" t="str">
        <f t="shared" si="91"/>
        <v/>
      </c>
      <c r="SG27" s="43">
        <f t="shared" si="335"/>
        <v>0</v>
      </c>
      <c r="SH27" s="43">
        <f t="shared" si="336"/>
        <v>0</v>
      </c>
      <c r="SI27" s="43">
        <f t="shared" si="337"/>
        <v>0</v>
      </c>
      <c r="SJ27" s="43">
        <f t="shared" si="338"/>
        <v>0</v>
      </c>
      <c r="SK27" s="43">
        <f t="shared" si="339"/>
        <v>0</v>
      </c>
      <c r="SL27" s="43">
        <f t="shared" si="340"/>
        <v>0</v>
      </c>
      <c r="SM27" s="43">
        <f t="shared" si="341"/>
        <v>0</v>
      </c>
      <c r="SN27" s="48">
        <f t="shared" si="342"/>
        <v>0</v>
      </c>
      <c r="SO27" s="62">
        <f t="shared" si="343"/>
        <v>26</v>
      </c>
      <c r="SP27" s="62">
        <f t="shared" si="92"/>
        <v>1.7939999999999998</v>
      </c>
      <c r="SQ27" s="62">
        <f t="shared" si="344"/>
        <v>1</v>
      </c>
      <c r="SR27" s="62">
        <f t="shared" si="345"/>
        <v>1</v>
      </c>
      <c r="SS27" s="62">
        <f>IF(ISERROR(INDEX(Results_TabularAnalysis!HP:HP,MATCH(A27,Results_TabularAnalysis!A:A,0))),0,INDEX(Results_TabularAnalysis!HP:HP,MATCH(A27,Results_TabularAnalysis!A:A,0)))</f>
        <v>0</v>
      </c>
      <c r="ST27" s="62">
        <f>IF(ISERROR(INDEX(Results_TabularAnalysis!HQ:HQ,MATCH(A27,Results_TabularAnalysis!A:A,0))),0,INDEX(Results_TabularAnalysis!HQ:HQ,MATCH(A27,Results_TabularAnalysis!A:A,0)))</f>
        <v>0</v>
      </c>
      <c r="SU27" s="62">
        <f>IF(ISERROR(INDEX(Results_TabularAnalysis!HR:HR,MATCH(A27,Results_TabularAnalysis!A:A,0))),0,INDEX(Results_TabularAnalysis!HR:HR,MATCH(A27,Results_TabularAnalysis!A:A,0)))</f>
        <v>0</v>
      </c>
      <c r="SV27" s="62">
        <f>IF(ISERROR(INDEX(Results_TabularAnalysis!HS:HS,MATCH(A27,Results_TabularAnalysis!A:A,0))),0,INDEX(Results_TabularAnalysis!HS:HS,MATCH(A27,Results_TabularAnalysis!A:A,0)))</f>
        <v>0</v>
      </c>
      <c r="SW27" s="62">
        <f>IF(ISERROR(INDEX(Results_TabularAnalysis!HT:HT,MATCH(A27,Results_TabularAnalysis!A:A,0))),0,INDEX(Results_TabularAnalysis!HT:HT,MATCH(A27,Results_TabularAnalysis!A:A,0)))</f>
        <v>0</v>
      </c>
      <c r="SX27" s="62">
        <f>IF(ISERROR(INDEX(Results_TabularAnalysis!HU:HU,MATCH(A27,Results_TabularAnalysis!A:A,0))),0,INDEX(Results_TabularAnalysis!HU:HU,MATCH(A27,Results_TabularAnalysis!A:A,0)))</f>
        <v>0</v>
      </c>
      <c r="SY27" s="62">
        <f>IF(ISERROR(INDEX(Results_TabularAnalysis!HV:HV,MATCH(A27,Results_TabularAnalysis!A:A,0))),0,INDEX(Results_TabularAnalysis!HV:HV,MATCH(A27,Results_TabularAnalysis!A:A,0)))</f>
        <v>0</v>
      </c>
      <c r="SZ27" s="62">
        <f>IF(ISERROR(INDEX(Results_TabularAnalysis!HW:HW,MATCH(A27,Results_TabularAnalysis!A:A,0))),0,INDEX(Results_TabularAnalysis!HW:HW,MATCH(A27,Results_TabularAnalysis!A:A,0)))</f>
        <v>0</v>
      </c>
      <c r="TA27" s="62">
        <v>26</v>
      </c>
      <c r="TB27" s="63" t="str">
        <f t="shared" si="93"/>
        <v/>
      </c>
      <c r="TC27" s="64">
        <f t="shared" si="346"/>
        <v>0</v>
      </c>
      <c r="TD27" s="64">
        <f t="shared" si="347"/>
        <v>0</v>
      </c>
      <c r="TE27" s="64">
        <f t="shared" si="348"/>
        <v>0</v>
      </c>
      <c r="TF27" s="64">
        <f t="shared" si="349"/>
        <v>0</v>
      </c>
      <c r="TG27" s="64">
        <f t="shared" si="350"/>
        <v>0</v>
      </c>
      <c r="TH27" s="64">
        <f t="shared" si="351"/>
        <v>0</v>
      </c>
      <c r="TI27" s="64">
        <f t="shared" si="352"/>
        <v>0</v>
      </c>
      <c r="TJ27" s="64">
        <f t="shared" si="353"/>
        <v>0</v>
      </c>
      <c r="TK27" s="49">
        <f t="shared" si="354"/>
        <v>0</v>
      </c>
    </row>
    <row r="28" spans="1:531" s="32" customFormat="1" ht="11.25" x14ac:dyDescent="0.2">
      <c r="A28" s="32" t="str">
        <f>IF(Selection_Tool!E28="X",Selection_Tool!A28,"")</f>
        <v/>
      </c>
      <c r="B28" s="33">
        <v>0.79899999999999982</v>
      </c>
      <c r="C28" s="35">
        <f t="shared" si="94"/>
        <v>27</v>
      </c>
      <c r="D28" s="35">
        <f t="shared" si="95"/>
        <v>1.7989999999999999</v>
      </c>
      <c r="E28" s="35">
        <f t="shared" si="96"/>
        <v>1</v>
      </c>
      <c r="F28" s="35">
        <f t="shared" si="97"/>
        <v>1</v>
      </c>
      <c r="G28" s="35">
        <f>IF(ISERROR(INDEX(Results_TabularAnalysis!E:E,MATCH(A28,Results_TabularAnalysis!A:A,0))),0,INDEX(Results_TabularAnalysis!E:E,MATCH(A28,Results_TabularAnalysis!A:A,0)))</f>
        <v>0</v>
      </c>
      <c r="H28" s="35">
        <f>IF(ISERROR(INDEX(Results_TabularAnalysis!F:F,MATCH(A28,Results_TabularAnalysis!A:A,0))),0,INDEX(Results_TabularAnalysis!F:F,MATCH(A28,Results_TabularAnalysis!A:A,0)))</f>
        <v>0</v>
      </c>
      <c r="I28" s="35">
        <v>27</v>
      </c>
      <c r="J28" s="36" t="str">
        <f t="shared" si="0"/>
        <v/>
      </c>
      <c r="K28" s="37">
        <f t="shared" si="98"/>
        <v>0</v>
      </c>
      <c r="L28" s="37">
        <f t="shared" si="99"/>
        <v>0</v>
      </c>
      <c r="M28" s="35">
        <f t="shared" si="100"/>
        <v>0</v>
      </c>
      <c r="N28" s="38">
        <f t="shared" si="101"/>
        <v>27</v>
      </c>
      <c r="O28" s="38">
        <f t="shared" si="1"/>
        <v>1.7989999999999999</v>
      </c>
      <c r="P28" s="38">
        <f t="shared" si="102"/>
        <v>1</v>
      </c>
      <c r="Q28" s="38">
        <f t="shared" si="103"/>
        <v>1</v>
      </c>
      <c r="R28" s="33">
        <f>IF(ISERROR(INDEX(Results_TabularAnalysis!H:H,MATCH(A28,Results_TabularAnalysis!A:A,0))),0,INDEX(Results_TabularAnalysis!H:H,MATCH(A28,Results_TabularAnalysis!A:A,0)))</f>
        <v>0</v>
      </c>
      <c r="S28" s="33">
        <v>27</v>
      </c>
      <c r="T28" s="41" t="str">
        <f t="shared" si="2"/>
        <v/>
      </c>
      <c r="U28" s="34">
        <f t="shared" si="3"/>
        <v>0</v>
      </c>
      <c r="V28" s="35">
        <f t="shared" si="104"/>
        <v>27</v>
      </c>
      <c r="W28" s="35">
        <f t="shared" si="4"/>
        <v>1.7989999999999999</v>
      </c>
      <c r="X28" s="35">
        <f t="shared" si="105"/>
        <v>1</v>
      </c>
      <c r="Y28" s="35">
        <f t="shared" si="106"/>
        <v>1</v>
      </c>
      <c r="Z28" s="35">
        <f>IF(ISERROR(INDEX(Results_TabularAnalysis!I:I,MATCH(A28,Results_TabularAnalysis!A:A,0))),0,INDEX(Results_TabularAnalysis!I:I,MATCH(A28,Results_TabularAnalysis!A:A,0)))</f>
        <v>0</v>
      </c>
      <c r="AA28" s="35">
        <v>27</v>
      </c>
      <c r="AB28" s="36" t="str">
        <f t="shared" si="5"/>
        <v/>
      </c>
      <c r="AC28" s="42">
        <f t="shared" si="107"/>
        <v>0</v>
      </c>
      <c r="AD28" s="33">
        <f t="shared" si="108"/>
        <v>27</v>
      </c>
      <c r="AE28" s="38">
        <f t="shared" si="6"/>
        <v>1.7989999999999999</v>
      </c>
      <c r="AF28" s="33">
        <f t="shared" si="109"/>
        <v>1</v>
      </c>
      <c r="AG28" s="33">
        <f t="shared" si="110"/>
        <v>1</v>
      </c>
      <c r="AH28" s="33">
        <f>IF(ISERROR(INDEX(Results_TabularAnalysis!J:J,MATCH(A28,Results_TabularAnalysis!A:A,0))),0,INDEX(Results_TabularAnalysis!J:J,MATCH(A28,Results_TabularAnalysis!A:A,0)))</f>
        <v>0</v>
      </c>
      <c r="AI28" s="33">
        <v>27</v>
      </c>
      <c r="AJ28" s="32" t="str">
        <f t="shared" si="7"/>
        <v/>
      </c>
      <c r="AK28" s="34">
        <f t="shared" si="111"/>
        <v>0</v>
      </c>
      <c r="AL28" s="35">
        <f t="shared" si="112"/>
        <v>27</v>
      </c>
      <c r="AM28" s="35">
        <f t="shared" si="8"/>
        <v>1.7989999999999999</v>
      </c>
      <c r="AN28" s="35">
        <f t="shared" si="113"/>
        <v>1</v>
      </c>
      <c r="AO28" s="35">
        <f t="shared" si="114"/>
        <v>1</v>
      </c>
      <c r="AP28" s="35">
        <f>IF(ISERROR(INDEX(Results_TabularAnalysis!K:K,MATCH(A28,Results_TabularAnalysis!A:A,0))),0,INDEX(Results_TabularAnalysis!K:K,MATCH(A28,Results_TabularAnalysis!A:A,0)))</f>
        <v>0</v>
      </c>
      <c r="AQ28" s="35">
        <v>27</v>
      </c>
      <c r="AR28" s="36" t="str">
        <f t="shared" si="9"/>
        <v/>
      </c>
      <c r="AS28" s="42">
        <f t="shared" si="115"/>
        <v>0</v>
      </c>
      <c r="AT28" s="33">
        <f t="shared" si="116"/>
        <v>27</v>
      </c>
      <c r="AU28" s="33">
        <f t="shared" si="10"/>
        <v>1.7989999999999999</v>
      </c>
      <c r="AV28" s="33">
        <f t="shared" si="117"/>
        <v>1</v>
      </c>
      <c r="AW28" s="33">
        <f t="shared" si="118"/>
        <v>1</v>
      </c>
      <c r="AX28" s="33">
        <f>IF(ISERROR(INDEX(Results_TabularAnalysis!L:L,MATCH(A28,Results_TabularAnalysis!A:A,0))),0,INDEX(Results_TabularAnalysis!L:L,MATCH(A28,Results_TabularAnalysis!A:A,0)))</f>
        <v>0</v>
      </c>
      <c r="AY28" s="33">
        <v>27</v>
      </c>
      <c r="AZ28" s="32" t="str">
        <f t="shared" si="11"/>
        <v/>
      </c>
      <c r="BA28" s="34">
        <f t="shared" si="119"/>
        <v>0</v>
      </c>
      <c r="BB28" s="35">
        <f t="shared" si="120"/>
        <v>27</v>
      </c>
      <c r="BC28" s="35">
        <f t="shared" si="12"/>
        <v>1.7989999999999999</v>
      </c>
      <c r="BD28" s="35">
        <f t="shared" si="355"/>
        <v>1</v>
      </c>
      <c r="BE28" s="35">
        <f t="shared" si="356"/>
        <v>1</v>
      </c>
      <c r="BF28" s="35">
        <f>IF(ISERROR(INDEX(Results_TabularAnalysis!M:M,MATCH(A28,Results_TabularAnalysis!A:A,0))),0,INDEX(Results_TabularAnalysis!M:M,MATCH(A28,Results_TabularAnalysis!A:A,0)))</f>
        <v>0</v>
      </c>
      <c r="BG28" s="35">
        <v>27</v>
      </c>
      <c r="BH28" s="36" t="str">
        <f t="shared" si="13"/>
        <v/>
      </c>
      <c r="BI28" s="42">
        <f t="shared" si="121"/>
        <v>0</v>
      </c>
      <c r="BJ28" s="33">
        <f t="shared" si="122"/>
        <v>27</v>
      </c>
      <c r="BK28" s="33">
        <f t="shared" si="14"/>
        <v>1.7989999999999999</v>
      </c>
      <c r="BL28" s="33">
        <f t="shared" si="123"/>
        <v>1</v>
      </c>
      <c r="BM28" s="33">
        <f t="shared" si="124"/>
        <v>1</v>
      </c>
      <c r="BN28" s="33">
        <f>IF(ISERROR(INDEX(Results_TabularAnalysis!N:N,MATCH(A28,Results_TabularAnalysis!A:A,0))),0,INDEX(Results_TabularAnalysis!N:N,MATCH(A28,Results_TabularAnalysis!A:A,0)))</f>
        <v>0</v>
      </c>
      <c r="BO28" s="33">
        <v>27</v>
      </c>
      <c r="BP28" s="32" t="str">
        <f t="shared" si="15"/>
        <v/>
      </c>
      <c r="BQ28" s="34">
        <f t="shared" si="125"/>
        <v>0</v>
      </c>
      <c r="BR28" s="35">
        <f t="shared" si="126"/>
        <v>27</v>
      </c>
      <c r="BS28" s="35">
        <f t="shared" si="16"/>
        <v>1.7989999999999999</v>
      </c>
      <c r="BT28" s="35">
        <f t="shared" si="127"/>
        <v>1</v>
      </c>
      <c r="BU28" s="35">
        <f t="shared" si="128"/>
        <v>1</v>
      </c>
      <c r="BV28" s="35">
        <f>IF(ISERROR(INDEX(Results_TabularAnalysis!O:O,MATCH(A28,Results_TabularAnalysis!A:A,0))),0,INDEX(Results_TabularAnalysis!O:O,MATCH(A28,Results_TabularAnalysis!A:A,0)))</f>
        <v>0</v>
      </c>
      <c r="BW28" s="35">
        <v>27</v>
      </c>
      <c r="BX28" s="36" t="str">
        <f t="shared" si="17"/>
        <v/>
      </c>
      <c r="BY28" s="42">
        <f t="shared" si="129"/>
        <v>0</v>
      </c>
      <c r="BZ28" s="33">
        <f t="shared" si="130"/>
        <v>27</v>
      </c>
      <c r="CA28" s="33">
        <f t="shared" si="18"/>
        <v>1.7989999999999999</v>
      </c>
      <c r="CB28" s="33">
        <f t="shared" si="131"/>
        <v>1</v>
      </c>
      <c r="CC28" s="33">
        <f t="shared" si="132"/>
        <v>1</v>
      </c>
      <c r="CD28" s="33">
        <f>IF(ISERROR(INDEX(Results_TabularAnalysis!P:P,MATCH(A28,Results_TabularAnalysis!A:A,0))),0,INDEX(Results_TabularAnalysis!P:P,MATCH(A28,Results_TabularAnalysis!A:A,0)))</f>
        <v>0</v>
      </c>
      <c r="CE28" s="33">
        <v>27</v>
      </c>
      <c r="CF28" s="32" t="str">
        <f t="shared" si="19"/>
        <v/>
      </c>
      <c r="CG28" s="34">
        <f t="shared" si="133"/>
        <v>0</v>
      </c>
      <c r="CH28" s="35">
        <f t="shared" si="134"/>
        <v>27</v>
      </c>
      <c r="CI28" s="35">
        <f t="shared" si="20"/>
        <v>1.7989999999999999</v>
      </c>
      <c r="CJ28" s="35">
        <f t="shared" si="135"/>
        <v>1</v>
      </c>
      <c r="CK28" s="35">
        <f t="shared" si="136"/>
        <v>1</v>
      </c>
      <c r="CL28" s="35">
        <f>IF(ISERROR(INDEX(Results_TabularAnalysis!Q:Q,MATCH(A28,Results_TabularAnalysis!A:A,0))),0,INDEX(Results_TabularAnalysis!Q:Q,MATCH(A28,Results_TabularAnalysis!A:A,0)))</f>
        <v>0</v>
      </c>
      <c r="CM28" s="35">
        <v>27</v>
      </c>
      <c r="CN28" s="36" t="str">
        <f t="shared" si="21"/>
        <v/>
      </c>
      <c r="CO28" s="42">
        <f t="shared" si="137"/>
        <v>0</v>
      </c>
      <c r="CP28" s="33">
        <f t="shared" si="138"/>
        <v>27</v>
      </c>
      <c r="CQ28" s="33">
        <f t="shared" si="22"/>
        <v>1.7989999999999999</v>
      </c>
      <c r="CR28" s="33">
        <f t="shared" si="139"/>
        <v>1</v>
      </c>
      <c r="CS28" s="33">
        <f t="shared" si="140"/>
        <v>1</v>
      </c>
      <c r="CT28" s="33">
        <f>IF(ISERROR(INDEX(Results_TabularAnalysis!R:R,MATCH(A28,Results_TabularAnalysis!A:A,0))),0,INDEX(Results_TabularAnalysis!R:R,MATCH(A28,Results_TabularAnalysis!A:A,0)))</f>
        <v>0</v>
      </c>
      <c r="CU28" s="33">
        <v>27</v>
      </c>
      <c r="CV28" s="32" t="str">
        <f t="shared" si="23"/>
        <v/>
      </c>
      <c r="CW28" s="34">
        <f t="shared" si="141"/>
        <v>0</v>
      </c>
      <c r="CX28" s="35">
        <f t="shared" si="142"/>
        <v>27</v>
      </c>
      <c r="CY28" s="35">
        <f t="shared" si="24"/>
        <v>1.7989999999999999</v>
      </c>
      <c r="CZ28" s="35">
        <f t="shared" si="143"/>
        <v>1</v>
      </c>
      <c r="DA28" s="35">
        <f t="shared" si="144"/>
        <v>1</v>
      </c>
      <c r="DB28" s="35">
        <f>IF(ISERROR(INDEX(Results_TabularAnalysis!U:U,MATCH(A28,Results_TabularAnalysis!A:A,0))),0,INDEX(Results_TabularAnalysis!U:U,MATCH(A28,Results_TabularAnalysis!A:A,0)))</f>
        <v>0</v>
      </c>
      <c r="DC28" s="35">
        <f>IF(ISERROR(INDEX(Results_TabularAnalysis!V:V,MATCH(A28,Results_TabularAnalysis!A:A,0))),0,INDEX(Results_TabularAnalysis!V:V,MATCH(A28,Results_TabularAnalysis!A:A,0)))</f>
        <v>0</v>
      </c>
      <c r="DD28" s="35">
        <f>IF(ISERROR(INDEX(Results_TabularAnalysis!W:W,MATCH(A28,Results_TabularAnalysis!A:A,0))),0,INDEX(Results_TabularAnalysis!W:W,MATCH(A28,Results_TabularAnalysis!A:A,0)))</f>
        <v>0</v>
      </c>
      <c r="DE28" s="35">
        <v>27</v>
      </c>
      <c r="DF28" s="36" t="str">
        <f t="shared" si="25"/>
        <v/>
      </c>
      <c r="DG28" s="37">
        <f t="shared" si="145"/>
        <v>0</v>
      </c>
      <c r="DH28" s="37">
        <f t="shared" si="146"/>
        <v>0</v>
      </c>
      <c r="DI28" s="37">
        <f t="shared" si="147"/>
        <v>0</v>
      </c>
      <c r="DJ28" s="33">
        <f t="shared" si="148"/>
        <v>27</v>
      </c>
      <c r="DK28" s="33">
        <f t="shared" si="26"/>
        <v>1.7989999999999999</v>
      </c>
      <c r="DL28" s="33">
        <f t="shared" si="149"/>
        <v>1</v>
      </c>
      <c r="DM28" s="33">
        <f t="shared" si="150"/>
        <v>1</v>
      </c>
      <c r="DN28" s="33">
        <f>IF(ISERROR(INDEX(Results_TabularAnalysis!Y:Y,MATCH(A28,Results_TabularAnalysis!A:A,0))),0,INDEX(Results_TabularAnalysis!Y:Y,MATCH(A28,Results_TabularAnalysis!A:A,0)))</f>
        <v>0</v>
      </c>
      <c r="DO28" s="33">
        <f>IF(ISERROR(INDEX(Results_TabularAnalysis!Z:Z,MATCH(A28,Results_TabularAnalysis!A:A,0))),0,INDEX(Results_TabularAnalysis!Z:Z,MATCH(A28,Results_TabularAnalysis!A:A,0)))</f>
        <v>0</v>
      </c>
      <c r="DP28" s="33">
        <f>IF(ISERROR(INDEX(Results_TabularAnalysis!AA:AA,MATCH(A28,Results_TabularAnalysis!A:A,0))),0,INDEX(Results_TabularAnalysis!AA:AA,MATCH(A28,Results_TabularAnalysis!A:A,0)))</f>
        <v>0</v>
      </c>
      <c r="DQ28" s="33">
        <f>IF(ISERROR(INDEX(Results_TabularAnalysis!AB:AB,MATCH(A28,Results_TabularAnalysis!A:A,0))),0,INDEX(Results_TabularAnalysis!AB:AB,MATCH(A28,Results_TabularAnalysis!A:A,0)))</f>
        <v>0</v>
      </c>
      <c r="DR28" s="33">
        <v>27</v>
      </c>
      <c r="DS28" s="32" t="str">
        <f t="shared" si="27"/>
        <v/>
      </c>
      <c r="DT28" s="43">
        <f t="shared" si="151"/>
        <v>0</v>
      </c>
      <c r="DU28" s="43">
        <f t="shared" si="152"/>
        <v>0</v>
      </c>
      <c r="DV28" s="43">
        <f t="shared" si="153"/>
        <v>0</v>
      </c>
      <c r="DW28" s="43">
        <f t="shared" si="154"/>
        <v>0</v>
      </c>
      <c r="DX28" s="35">
        <f t="shared" si="155"/>
        <v>27</v>
      </c>
      <c r="DY28" s="35">
        <f t="shared" si="28"/>
        <v>1.7989999999999999</v>
      </c>
      <c r="DZ28" s="35">
        <f t="shared" si="156"/>
        <v>1</v>
      </c>
      <c r="EA28" s="35">
        <f t="shared" si="157"/>
        <v>1</v>
      </c>
      <c r="EB28" s="35">
        <f>IF(ISERROR(INDEX(Results_TabularAnalysis!AD:AD,MATCH(A28,Results_TabularAnalysis!A:A,0))),0,INDEX(Results_TabularAnalysis!AD:AD,MATCH(A28,Results_TabularAnalysis!A:A,0)))</f>
        <v>0</v>
      </c>
      <c r="EC28" s="35">
        <f>IF(ISERROR(INDEX(Results_TabularAnalysis!AE:AE,MATCH(A28,Results_TabularAnalysis!A:A,0))),0,INDEX(Results_TabularAnalysis!AE:AE,MATCH(A28,Results_TabularAnalysis!A:A,0)))</f>
        <v>0</v>
      </c>
      <c r="ED28" s="35">
        <f>IF(ISERROR(INDEX(Results_TabularAnalysis!AF:AF,MATCH(A28,Results_TabularAnalysis!A:A,0))),0,INDEX(Results_TabularAnalysis!AF:AF,MATCH(A28,Results_TabularAnalysis!A:A,0)))</f>
        <v>0</v>
      </c>
      <c r="EE28" s="35">
        <f>IF(ISERROR(INDEX(Results_TabularAnalysis!AG:AG,MATCH(A28,Results_TabularAnalysis!A:A,0))),0,INDEX(Results_TabularAnalysis!AG:AG,MATCH(A28,Results_TabularAnalysis!A:A,0)))</f>
        <v>0</v>
      </c>
      <c r="EF28" s="35">
        <f>IF(ISERROR(INDEX(Results_TabularAnalysis!AH:AH,MATCH(A28,Results_TabularAnalysis!A:A,0))),0,INDEX(Results_TabularAnalysis!AH:AH,MATCH(A28,Results_TabularAnalysis!A:A,0)))</f>
        <v>0</v>
      </c>
      <c r="EG28" s="35">
        <f>IF(ISERROR(INDEX(Results_TabularAnalysis!AI:AI,MATCH(A28,Results_TabularAnalysis!A:A,0))),0,INDEX(Results_TabularAnalysis!AI:AI,MATCH(A28,Results_TabularAnalysis!A:A,0)))</f>
        <v>0</v>
      </c>
      <c r="EH28" s="35">
        <f>IF(ISERROR(INDEX(Results_TabularAnalysis!AJ:AJ,MATCH(A28,Results_TabularAnalysis!A:A,0))),0,INDEX(Results_TabularAnalysis!AJ:AJ,MATCH(A28,Results_TabularAnalysis!A:A,0)))</f>
        <v>0</v>
      </c>
      <c r="EI28" s="35">
        <v>27</v>
      </c>
      <c r="EJ28" s="36" t="str">
        <f t="shared" si="29"/>
        <v/>
      </c>
      <c r="EK28" s="37">
        <f t="shared" si="158"/>
        <v>0</v>
      </c>
      <c r="EL28" s="37">
        <f t="shared" si="159"/>
        <v>0</v>
      </c>
      <c r="EM28" s="37">
        <f t="shared" si="160"/>
        <v>0</v>
      </c>
      <c r="EN28" s="37">
        <f t="shared" si="161"/>
        <v>0</v>
      </c>
      <c r="EO28" s="37">
        <f t="shared" si="162"/>
        <v>0</v>
      </c>
      <c r="EP28" s="37">
        <f t="shared" si="163"/>
        <v>0</v>
      </c>
      <c r="EQ28" s="37">
        <f t="shared" si="164"/>
        <v>0</v>
      </c>
      <c r="ER28" s="44">
        <f t="shared" si="165"/>
        <v>0</v>
      </c>
      <c r="ES28" s="33">
        <f t="shared" si="166"/>
        <v>27</v>
      </c>
      <c r="ET28" s="33">
        <f t="shared" si="30"/>
        <v>1.7989999999999999</v>
      </c>
      <c r="EU28" s="33">
        <f t="shared" si="167"/>
        <v>1</v>
      </c>
      <c r="EV28" s="33">
        <f t="shared" si="168"/>
        <v>1</v>
      </c>
      <c r="EW28" s="70">
        <f t="shared" si="169"/>
        <v>0</v>
      </c>
      <c r="EX28" s="33">
        <f>IF(ISERROR(INDEX(Results_TabularAnalysis!AL:AL,MATCH(A28,Results_TabularAnalysis!A:A,0))),0,INDEX(Results_TabularAnalysis!AL:AL,MATCH(A28,Results_TabularAnalysis!A:A,0)))</f>
        <v>0</v>
      </c>
      <c r="EY28" s="33">
        <f>IF(ISERROR(INDEX(Results_TabularAnalysis!AM:AM,MATCH(A28,Results_TabularAnalysis!A:A,0))),0,INDEX(Results_TabularAnalysis!AM:AM,MATCH(A28,Results_TabularAnalysis!A:A,0)))</f>
        <v>0</v>
      </c>
      <c r="EZ28" s="33">
        <f>IF(ISERROR(INDEX(Results_TabularAnalysis!AN:AN,MATCH(A28,Results_TabularAnalysis!A:A,0))),0,INDEX(Results_TabularAnalysis!AN:AN,MATCH(A28,Results_TabularAnalysis!A:A,0)))</f>
        <v>0</v>
      </c>
      <c r="FA28" s="33">
        <f>IF(ISERROR(INDEX(Results_TabularAnalysis!AO:AO,MATCH(A28,Results_TabularAnalysis!A:A,0))),0,INDEX(Results_TabularAnalysis!AO:AO,MATCH(A28,Results_TabularAnalysis!A:A,0)))</f>
        <v>0</v>
      </c>
      <c r="FB28" s="33">
        <f>IF(ISERROR(INDEX(Results_TabularAnalysis!AP:AP,MATCH(A28,Results_TabularAnalysis!A:A,0))),0,INDEX(Results_TabularAnalysis!AP:AP,MATCH(A28,Results_TabularAnalysis!A:A,0)))</f>
        <v>0</v>
      </c>
      <c r="FC28" s="33">
        <f>IF(ISERROR(INDEX(Results_TabularAnalysis!AQ:AQ,MATCH(A28,Results_TabularAnalysis!A:A,0))),0,INDEX(Results_TabularAnalysis!AQ:AQ,MATCH(A28,Results_TabularAnalysis!A:A,0)))</f>
        <v>0</v>
      </c>
      <c r="FD28" s="33">
        <v>27</v>
      </c>
      <c r="FE28" s="32" t="str">
        <f t="shared" si="31"/>
        <v/>
      </c>
      <c r="FF28" s="43">
        <f t="shared" si="170"/>
        <v>0</v>
      </c>
      <c r="FG28" s="43">
        <f t="shared" si="171"/>
        <v>0</v>
      </c>
      <c r="FH28" s="43">
        <f t="shared" si="172"/>
        <v>0</v>
      </c>
      <c r="FI28" s="43">
        <f t="shared" si="173"/>
        <v>0</v>
      </c>
      <c r="FJ28" s="43">
        <f t="shared" si="174"/>
        <v>0</v>
      </c>
      <c r="FK28" s="43">
        <f t="shared" si="175"/>
        <v>0</v>
      </c>
      <c r="FL28" s="47">
        <f t="shared" si="176"/>
        <v>0</v>
      </c>
      <c r="FM28" s="35">
        <f t="shared" si="177"/>
        <v>27</v>
      </c>
      <c r="FN28" s="35">
        <f t="shared" si="32"/>
        <v>1.7989999999999999</v>
      </c>
      <c r="FO28" s="35">
        <f t="shared" si="178"/>
        <v>1</v>
      </c>
      <c r="FP28" s="35">
        <f t="shared" si="179"/>
        <v>1</v>
      </c>
      <c r="FQ28" s="35">
        <f>IF(ISERROR(INDEX(Results_TabularAnalysis!AS:AS,MATCH(A28,Results_TabularAnalysis!A:A,0))),0,INDEX(Results_TabularAnalysis!AS:AS,MATCH(A28,Results_TabularAnalysis!A:A,0)))</f>
        <v>0</v>
      </c>
      <c r="FR28" s="35">
        <f>IF(ISERROR(INDEX(Results_TabularAnalysis!AT:AT,MATCH(A28,Results_TabularAnalysis!A:A,0))),0,INDEX(Results_TabularAnalysis!AT:AT,MATCH(A28,Results_TabularAnalysis!A:A,0)))</f>
        <v>0</v>
      </c>
      <c r="FS28" s="35">
        <f>IF(ISERROR(INDEX(Results_TabularAnalysis!AU:AU,MATCH(A28,Results_TabularAnalysis!A:A,0))),0,INDEX(Results_TabularAnalysis!AU:AU,MATCH(A28,Results_TabularAnalysis!A:A,0)))</f>
        <v>0</v>
      </c>
      <c r="FT28" s="35">
        <f>IF(ISERROR(INDEX(Results_TabularAnalysis!AV:AV,MATCH(A28,Results_TabularAnalysis!A:A,0))),0,INDEX(Results_TabularAnalysis!AV:AV,MATCH(A28,Results_TabularAnalysis!A:A,0)))</f>
        <v>0</v>
      </c>
      <c r="FU28" s="35">
        <f>IF(ISERROR(INDEX(Results_TabularAnalysis!AW:AW,MATCH(A28,Results_TabularAnalysis!A:A,0))),0,INDEX(Results_TabularAnalysis!AW:AW,MATCH(A28,Results_TabularAnalysis!A:A,0)))</f>
        <v>0</v>
      </c>
      <c r="FV28" s="35">
        <v>27</v>
      </c>
      <c r="FW28" s="36" t="str">
        <f t="shared" si="33"/>
        <v/>
      </c>
      <c r="FX28" s="37">
        <f t="shared" si="180"/>
        <v>0</v>
      </c>
      <c r="FY28" s="37">
        <f t="shared" si="181"/>
        <v>0</v>
      </c>
      <c r="FZ28" s="37">
        <f t="shared" si="182"/>
        <v>0</v>
      </c>
      <c r="GA28" s="37">
        <f t="shared" si="183"/>
        <v>0</v>
      </c>
      <c r="GB28" s="37">
        <f t="shared" si="184"/>
        <v>0</v>
      </c>
      <c r="GC28" s="49">
        <f t="shared" si="185"/>
        <v>0</v>
      </c>
      <c r="GD28" s="38">
        <f t="shared" si="186"/>
        <v>27</v>
      </c>
      <c r="GE28" s="38">
        <f t="shared" si="34"/>
        <v>1.7989999999999999</v>
      </c>
      <c r="GF28" s="38">
        <f t="shared" si="187"/>
        <v>1</v>
      </c>
      <c r="GG28" s="38">
        <f t="shared" si="188"/>
        <v>1</v>
      </c>
      <c r="GH28" s="33">
        <f>IF(ISERROR(INDEX(Results_TabularAnalysis!AY:AY,MATCH(A28,Results_TabularAnalysis!A:A,0))),0,INDEX(Results_TabularAnalysis!AY:AY,MATCH(A28,Results_TabularAnalysis!A:A,0)))</f>
        <v>0</v>
      </c>
      <c r="GI28" s="33">
        <f>IF(ISERROR(INDEX(Results_TabularAnalysis!AZ:AZ,MATCH(A28,Results_TabularAnalysis!A:A,0))),0,INDEX(Results_TabularAnalysis!AZ:AZ,MATCH(A28,Results_TabularAnalysis!A:A,0)))</f>
        <v>0</v>
      </c>
      <c r="GJ28" s="33">
        <f>IF(ISERROR(INDEX(Results_TabularAnalysis!BA:BA,MATCH(A28,Results_TabularAnalysis!A:A,0))),0,INDEX(Results_TabularAnalysis!BA:BA,MATCH(A28,Results_TabularAnalysis!A:A,0)))</f>
        <v>0</v>
      </c>
      <c r="GK28" s="33">
        <f>IF(ISERROR(INDEX(Results_TabularAnalysis!BB:BB,MATCH(A28,Results_TabularAnalysis!A:A,0))),0,INDEX(Results_TabularAnalysis!BB:BB,MATCH(A28,Results_TabularAnalysis!A:A,0)))</f>
        <v>0</v>
      </c>
      <c r="GL28" s="33">
        <f>IF(ISERROR(INDEX(Results_TabularAnalysis!BC:BC,MATCH(A28,Results_TabularAnalysis!A:A,0))),0,INDEX(Results_TabularAnalysis!BC:BC,MATCH(A28,Results_TabularAnalysis!A:A,0)))</f>
        <v>0</v>
      </c>
      <c r="GM28" s="33">
        <v>27</v>
      </c>
      <c r="GN28" s="32" t="str">
        <f t="shared" si="35"/>
        <v/>
      </c>
      <c r="GO28" s="43">
        <f t="shared" si="189"/>
        <v>0</v>
      </c>
      <c r="GP28" s="43">
        <f t="shared" si="190"/>
        <v>0</v>
      </c>
      <c r="GQ28" s="43">
        <f t="shared" si="191"/>
        <v>0</v>
      </c>
      <c r="GR28" s="43">
        <f t="shared" si="192"/>
        <v>0</v>
      </c>
      <c r="GS28" s="43">
        <f t="shared" si="193"/>
        <v>0</v>
      </c>
      <c r="GT28" s="48">
        <f t="shared" si="194"/>
        <v>0</v>
      </c>
      <c r="GU28" s="35">
        <f t="shared" si="195"/>
        <v>27</v>
      </c>
      <c r="GV28" s="35">
        <f t="shared" si="36"/>
        <v>1.7989999999999999</v>
      </c>
      <c r="GW28" s="35">
        <f t="shared" si="196"/>
        <v>1</v>
      </c>
      <c r="GX28" s="35">
        <f t="shared" si="197"/>
        <v>1</v>
      </c>
      <c r="GY28" s="35">
        <f>IF(ISERROR(INDEX(Results_TabularAnalysis!BE:BE,MATCH(A28,Results_TabularAnalysis!A:A,0))),0,INDEX(Results_TabularAnalysis!BE:BE,MATCH(A28,Results_TabularAnalysis!A:A,0)))</f>
        <v>0</v>
      </c>
      <c r="GZ28" s="35">
        <f>IF(ISERROR(INDEX(Results_TabularAnalysis!BF:BF,MATCH(A28,Results_TabularAnalysis!A:A,0))),0,INDEX(Results_TabularAnalysis!BF:BF,MATCH(A28,Results_TabularAnalysis!A:A,0)))</f>
        <v>0</v>
      </c>
      <c r="HA28" s="35">
        <f>IF(ISERROR(INDEX(Results_TabularAnalysis!BG:BG,MATCH(A28,Results_TabularAnalysis!A:A,0))),0,INDEX(Results_TabularAnalysis!BG:BG,MATCH(A28,Results_TabularAnalysis!A:A,0)))</f>
        <v>0</v>
      </c>
      <c r="HB28" s="35">
        <f>IF(ISERROR(INDEX(Results_TabularAnalysis!BH:BH,MATCH(A28,Results_TabularAnalysis!A:A,0))),0,INDEX(Results_TabularAnalysis!BH:BH,MATCH(A28,Results_TabularAnalysis!A:A,0)))</f>
        <v>0</v>
      </c>
      <c r="HC28" s="35">
        <f>IF(ISERROR(INDEX(Results_TabularAnalysis!BI:BI,MATCH(A28,Results_TabularAnalysis!A:A,0))),0,INDEX(Results_TabularAnalysis!BI:BI,MATCH(A28,Results_TabularAnalysis!A:A,0)))</f>
        <v>0</v>
      </c>
      <c r="HD28" s="35">
        <v>27</v>
      </c>
      <c r="HE28" s="36" t="str">
        <f t="shared" si="37"/>
        <v/>
      </c>
      <c r="HF28" s="37">
        <f t="shared" si="198"/>
        <v>0</v>
      </c>
      <c r="HG28" s="37">
        <f t="shared" si="199"/>
        <v>0</v>
      </c>
      <c r="HH28" s="37">
        <f t="shared" si="200"/>
        <v>0</v>
      </c>
      <c r="HI28" s="37">
        <f t="shared" si="201"/>
        <v>0</v>
      </c>
      <c r="HJ28" s="37">
        <f t="shared" si="202"/>
        <v>0</v>
      </c>
      <c r="HK28" s="50">
        <f t="shared" si="203"/>
        <v>0</v>
      </c>
      <c r="HL28" s="38">
        <f t="shared" si="204"/>
        <v>27</v>
      </c>
      <c r="HM28" s="38">
        <f t="shared" si="38"/>
        <v>1.7989999999999999</v>
      </c>
      <c r="HN28" s="38">
        <f t="shared" si="205"/>
        <v>1</v>
      </c>
      <c r="HO28" s="38">
        <f t="shared" si="206"/>
        <v>1</v>
      </c>
      <c r="HP28" s="33">
        <f>IF(ISERROR(INDEX(Results_TabularAnalysis!BK:BK,MATCH(A28,Results_TabularAnalysis!A:A,0))),0,INDEX(Results_TabularAnalysis!BK:BK,MATCH(A28,Results_TabularAnalysis!A:A,0)))</f>
        <v>0</v>
      </c>
      <c r="HQ28" s="33">
        <f>IF(ISERROR(INDEX(Results_TabularAnalysis!BL:BL,MATCH(A28,Results_TabularAnalysis!A:A,0))),0,INDEX(Results_TabularAnalysis!BL:BL,MATCH(A28,Results_TabularAnalysis!A:A,0)))</f>
        <v>0</v>
      </c>
      <c r="HR28" s="33">
        <f>IF(ISERROR(INDEX(Results_TabularAnalysis!BM:BM,MATCH(A28,Results_TabularAnalysis!A:A,0))),0,INDEX(Results_TabularAnalysis!BM:BM,MATCH(A28,Results_TabularAnalysis!A:A,0)))</f>
        <v>0</v>
      </c>
      <c r="HS28" s="33">
        <f>IF(ISERROR(INDEX(Results_TabularAnalysis!BN:BN,MATCH(A28,Results_TabularAnalysis!A:A,0))),0,INDEX(Results_TabularAnalysis!BN:BN,MATCH(A28,Results_TabularAnalysis!A:A,0)))</f>
        <v>0</v>
      </c>
      <c r="HT28" s="33">
        <f>IF(ISERROR(INDEX(Results_TabularAnalysis!BO:BO,MATCH(A28,Results_TabularAnalysis!A:A,0))),0,INDEX(Results_TabularAnalysis!BO:BO,MATCH(A28,Results_TabularAnalysis!A:A,0)))</f>
        <v>0</v>
      </c>
      <c r="HU28" s="33">
        <v>27</v>
      </c>
      <c r="HV28" s="32" t="str">
        <f t="shared" si="39"/>
        <v/>
      </c>
      <c r="HW28" s="43">
        <f t="shared" si="207"/>
        <v>0</v>
      </c>
      <c r="HX28" s="43">
        <f t="shared" si="208"/>
        <v>0</v>
      </c>
      <c r="HY28" s="43">
        <f t="shared" si="209"/>
        <v>0</v>
      </c>
      <c r="HZ28" s="43">
        <f t="shared" si="210"/>
        <v>0</v>
      </c>
      <c r="IA28" s="43">
        <f t="shared" si="211"/>
        <v>0</v>
      </c>
      <c r="IB28" s="48">
        <f t="shared" si="212"/>
        <v>0</v>
      </c>
      <c r="IC28" s="35">
        <f t="shared" si="213"/>
        <v>27</v>
      </c>
      <c r="ID28" s="35">
        <f t="shared" si="40"/>
        <v>1.7989999999999999</v>
      </c>
      <c r="IE28" s="35">
        <f t="shared" si="214"/>
        <v>1</v>
      </c>
      <c r="IF28" s="35">
        <f t="shared" si="215"/>
        <v>1</v>
      </c>
      <c r="IG28" s="35">
        <f>IF(ISERROR(INDEX(Results_TabularAnalysis!BQ:BQ,MATCH(A28,Results_TabularAnalysis!A:A,0))),0,INDEX(Results_TabularAnalysis!BQ:BQ,MATCH(A28,Results_TabularAnalysis!A:A,0)))</f>
        <v>0</v>
      </c>
      <c r="IH28" s="35">
        <f>IF(ISERROR(INDEX(Results_TabularAnalysis!BR:BR,MATCH(A28,Results_TabularAnalysis!A:A,0))),0,INDEX(Results_TabularAnalysis!BR:BR,MATCH(A28,Results_TabularAnalysis!A:A,0)))</f>
        <v>0</v>
      </c>
      <c r="II28" s="35">
        <f>IF(ISERROR(INDEX(Results_TabularAnalysis!BS:BS,MATCH(A28,Results_TabularAnalysis!A:A,0))),0,INDEX(Results_TabularAnalysis!BS:BS,MATCH(A28,Results_TabularAnalysis!A:A,0)))</f>
        <v>0</v>
      </c>
      <c r="IJ28" s="35">
        <f>IF(ISERROR(INDEX(Results_TabularAnalysis!BT:BT,MATCH(A28,Results_TabularAnalysis!A:A,0))),0,INDEX(Results_TabularAnalysis!BT:BT,MATCH(A28,Results_TabularAnalysis!A:A,0)))</f>
        <v>0</v>
      </c>
      <c r="IK28" s="35">
        <f>IF(ISERROR(INDEX(Results_TabularAnalysis!BU:BU,MATCH(A28,Results_TabularAnalysis!A:A,0))),0,INDEX(Results_TabularAnalysis!BU:BU,MATCH(A28,Results_TabularAnalysis!A:A,0)))</f>
        <v>0</v>
      </c>
      <c r="IL28" s="35">
        <v>27</v>
      </c>
      <c r="IM28" s="36" t="str">
        <f t="shared" si="41"/>
        <v/>
      </c>
      <c r="IN28" s="37">
        <f t="shared" si="216"/>
        <v>0</v>
      </c>
      <c r="IO28" s="37">
        <f t="shared" si="217"/>
        <v>0</v>
      </c>
      <c r="IP28" s="37">
        <f t="shared" si="218"/>
        <v>0</v>
      </c>
      <c r="IQ28" s="37">
        <f t="shared" si="219"/>
        <v>0</v>
      </c>
      <c r="IR28" s="37">
        <f t="shared" si="220"/>
        <v>0</v>
      </c>
      <c r="IS28" s="50">
        <f t="shared" si="221"/>
        <v>0</v>
      </c>
      <c r="IT28" s="38">
        <f t="shared" si="222"/>
        <v>27</v>
      </c>
      <c r="IU28" s="38">
        <f t="shared" si="42"/>
        <v>1.7989999999999999</v>
      </c>
      <c r="IV28" s="38">
        <f t="shared" si="223"/>
        <v>1</v>
      </c>
      <c r="IW28" s="38">
        <f t="shared" si="224"/>
        <v>1</v>
      </c>
      <c r="IX28" s="33">
        <f>IF(ISERROR(INDEX(Results_TabularAnalysis!BW:BW,MATCH(A28,Results_TabularAnalysis!A:A,0))),0,INDEX(Results_TabularAnalysis!BW:BW,MATCH(A28,Results_TabularAnalysis!A:A,0)))</f>
        <v>0</v>
      </c>
      <c r="IY28" s="33">
        <f>IF(ISERROR(INDEX(Results_TabularAnalysis!BX:BX,MATCH(A28,Results_TabularAnalysis!A:A,0))),0,INDEX(Results_TabularAnalysis!BX:BX,MATCH(A28,Results_TabularAnalysis!A:A,0)))</f>
        <v>0</v>
      </c>
      <c r="IZ28" s="33">
        <f>IF(ISERROR(INDEX(Results_TabularAnalysis!BY:BY,MATCH(A28,Results_TabularAnalysis!A:A,0))),0,INDEX(Results_TabularAnalysis!BY:BY,MATCH(A28,Results_TabularAnalysis!A:A,0)))</f>
        <v>0</v>
      </c>
      <c r="JA28" s="33">
        <f>IF(ISERROR(INDEX(Results_TabularAnalysis!BZ:BZ,MATCH(A28,Results_TabularAnalysis!A:A,0))),0,INDEX(Results_TabularAnalysis!BZ:BZ,MATCH(A28,Results_TabularAnalysis!A:A,0)))</f>
        <v>0</v>
      </c>
      <c r="JB28" s="33">
        <f>IF(ISERROR(INDEX(Results_TabularAnalysis!CA:CA,MATCH(A28,Results_TabularAnalysis!A:A,0))),0,INDEX(Results_TabularAnalysis!CA:CA,MATCH(A28,Results_TabularAnalysis!A:A,0)))</f>
        <v>0</v>
      </c>
      <c r="JC28" s="33">
        <v>27</v>
      </c>
      <c r="JD28" s="51" t="str">
        <f t="shared" si="43"/>
        <v/>
      </c>
      <c r="JE28" s="52">
        <f t="shared" si="225"/>
        <v>0</v>
      </c>
      <c r="JF28" s="52">
        <f t="shared" si="226"/>
        <v>0</v>
      </c>
      <c r="JG28" s="52">
        <f t="shared" si="227"/>
        <v>0</v>
      </c>
      <c r="JH28" s="52">
        <f t="shared" si="228"/>
        <v>0</v>
      </c>
      <c r="JI28" s="52">
        <f t="shared" si="229"/>
        <v>0</v>
      </c>
      <c r="JJ28" s="53">
        <f t="shared" si="230"/>
        <v>0</v>
      </c>
      <c r="JK28" s="35">
        <f t="shared" si="231"/>
        <v>27</v>
      </c>
      <c r="JL28" s="35">
        <f t="shared" si="44"/>
        <v>1.7989999999999999</v>
      </c>
      <c r="JM28" s="35">
        <f t="shared" si="232"/>
        <v>1</v>
      </c>
      <c r="JN28" s="35">
        <f t="shared" si="233"/>
        <v>1</v>
      </c>
      <c r="JO28" s="35">
        <f>IF(ISERROR(INDEX(Results_TabularAnalysis!CC:CC,MATCH(A28,Results_TabularAnalysis!A:A,0))),0,INDEX(Results_TabularAnalysis!CC:CC,MATCH(A28,Results_TabularAnalysis!A:A,0)))</f>
        <v>0</v>
      </c>
      <c r="JP28" s="35">
        <f>IF(ISERROR(INDEX(Results_TabularAnalysis!CD:CD,MATCH(A28,Results_TabularAnalysis!A:A,0))),0,INDEX(Results_TabularAnalysis!CD:CD,MATCH(A28,Results_TabularAnalysis!A:A,0)))</f>
        <v>0</v>
      </c>
      <c r="JQ28" s="35">
        <f>IF(ISERROR(INDEX(Results_TabularAnalysis!CE:CE,MATCH(A28,Results_TabularAnalysis!A:A,0))),0,INDEX(Results_TabularAnalysis!CE:CE,MATCH(A28,Results_TabularAnalysis!A:A,0)))</f>
        <v>0</v>
      </c>
      <c r="JR28" s="35">
        <f>IF(ISERROR(INDEX(Results_TabularAnalysis!CF:CF,MATCH(A28,Results_TabularAnalysis!A:A,0))),0,INDEX(Results_TabularAnalysis!CF:CF,MATCH(A28,Results_TabularAnalysis!A:A,0)))</f>
        <v>0</v>
      </c>
      <c r="JS28" s="35">
        <f>IF(ISERROR(INDEX(Results_TabularAnalysis!CG:CG,MATCH(A28,Results_TabularAnalysis!A:A,0))),0,INDEX(Results_TabularAnalysis!CG:CG,MATCH(A28,Results_TabularAnalysis!A:A,0)))</f>
        <v>0</v>
      </c>
      <c r="JT28" s="35">
        <v>27</v>
      </c>
      <c r="JU28" s="36" t="str">
        <f t="shared" si="45"/>
        <v/>
      </c>
      <c r="JV28" s="37">
        <f t="shared" si="234"/>
        <v>0</v>
      </c>
      <c r="JW28" s="37">
        <f t="shared" si="235"/>
        <v>0</v>
      </c>
      <c r="JX28" s="37">
        <f t="shared" si="236"/>
        <v>0</v>
      </c>
      <c r="JY28" s="37">
        <f t="shared" si="237"/>
        <v>0</v>
      </c>
      <c r="JZ28" s="37">
        <f t="shared" si="238"/>
        <v>0</v>
      </c>
      <c r="KA28" s="50">
        <f t="shared" si="239"/>
        <v>0</v>
      </c>
      <c r="KB28" s="38">
        <f t="shared" si="240"/>
        <v>27</v>
      </c>
      <c r="KC28" s="38">
        <f t="shared" si="46"/>
        <v>1.7989999999999999</v>
      </c>
      <c r="KD28" s="38">
        <f t="shared" si="241"/>
        <v>1</v>
      </c>
      <c r="KE28" s="38">
        <f t="shared" si="242"/>
        <v>1</v>
      </c>
      <c r="KF28" s="33">
        <f>IF(ISERROR(INDEX(Results_TabularAnalysis!CI:CI,MATCH(A28,Results_TabularAnalysis!A:A,0))),0,INDEX(Results_TabularAnalysis!CI:CI,MATCH(A28,Results_TabularAnalysis!A:A,0)))</f>
        <v>0</v>
      </c>
      <c r="KG28" s="33">
        <f>IF(ISERROR(INDEX(Results_TabularAnalysis!CJ:CJ,MATCH(A28,Results_TabularAnalysis!A:A,0))),0,INDEX(Results_TabularAnalysis!CJ:CJ,MATCH(A28,Results_TabularAnalysis!A:A,0)))</f>
        <v>0</v>
      </c>
      <c r="KH28" s="33">
        <f>IF(ISERROR(INDEX(Results_TabularAnalysis!CK:CK,MATCH(A28,Results_TabularAnalysis!A:A,0))),0,INDEX(Results_TabularAnalysis!CK:CK,MATCH(A28,Results_TabularAnalysis!A:A,0)))</f>
        <v>0</v>
      </c>
      <c r="KI28" s="33">
        <f>IF(ISERROR(INDEX(Results_TabularAnalysis!CL:CL,MATCH(A28,Results_TabularAnalysis!A:A,0))),0,INDEX(Results_TabularAnalysis!CL:CL,MATCH(A28,Results_TabularAnalysis!A:A,0)))</f>
        <v>0</v>
      </c>
      <c r="KJ28" s="33">
        <f>IF(ISERROR(INDEX(Results_TabularAnalysis!CM:CM,MATCH(A28,Results_TabularAnalysis!A:A,0))),0,INDEX(Results_TabularAnalysis!CM:CM,MATCH(A28,Results_TabularAnalysis!A:A,0)))</f>
        <v>0</v>
      </c>
      <c r="KK28" s="33">
        <v>27</v>
      </c>
      <c r="KL28" s="51" t="str">
        <f t="shared" si="47"/>
        <v/>
      </c>
      <c r="KM28" s="52">
        <f t="shared" si="243"/>
        <v>0</v>
      </c>
      <c r="KN28" s="52">
        <f t="shared" si="244"/>
        <v>0</v>
      </c>
      <c r="KO28" s="52">
        <f t="shared" si="245"/>
        <v>0</v>
      </c>
      <c r="KP28" s="52">
        <f t="shared" si="246"/>
        <v>0</v>
      </c>
      <c r="KQ28" s="52">
        <f t="shared" si="247"/>
        <v>0</v>
      </c>
      <c r="KR28" s="53">
        <f t="shared" si="248"/>
        <v>0</v>
      </c>
      <c r="KS28" s="35">
        <f t="shared" si="249"/>
        <v>27</v>
      </c>
      <c r="KT28" s="35">
        <f t="shared" si="48"/>
        <v>1.7989999999999999</v>
      </c>
      <c r="KU28" s="35">
        <f t="shared" si="250"/>
        <v>1</v>
      </c>
      <c r="KV28" s="35">
        <f t="shared" si="251"/>
        <v>1</v>
      </c>
      <c r="KW28" s="71">
        <f>IF(ISERROR(INDEX(Results_TabularAnalysis!CO:CO,MATCH(A28,Results_TabularAnalysis!A:A,0))),0,INDEX(Results_TabularAnalysis!CO:CO,MATCH(A28,Results_TabularAnalysis!A:A,0)))</f>
        <v>0</v>
      </c>
      <c r="KX28" s="71">
        <f>IF(ISERROR(INDEX(Results_TabularAnalysis!CP:CP,MATCH(A28,Results_TabularAnalysis!A:A,0))),0,INDEX(Results_TabularAnalysis!CP:CP,MATCH(A28,Results_TabularAnalysis!A:A,0)))</f>
        <v>0</v>
      </c>
      <c r="KY28" s="71">
        <f>IF(ISERROR(INDEX(Results_TabularAnalysis!CQ:CQ,MATCH(A28,Results_TabularAnalysis!A:A,0))),0,INDEX(Results_TabularAnalysis!CQ:CQ,MATCH(A28,Results_TabularAnalysis!A:A,0)))</f>
        <v>0</v>
      </c>
      <c r="KZ28" s="71">
        <f>IF(ISERROR(INDEX(Results_TabularAnalysis!CR:CR,MATCH(A28,Results_TabularAnalysis!A:A,0))),0,INDEX(Results_TabularAnalysis!CR:CR,MATCH(A28,Results_TabularAnalysis!A:A,0)))</f>
        <v>0</v>
      </c>
      <c r="LA28" s="71">
        <f>IF(ISERROR(INDEX(Results_TabularAnalysis!CS:CS,MATCH(A28,Results_TabularAnalysis!A:A,0))),0,INDEX(Results_TabularAnalysis!CS:CS,MATCH(A28,Results_TabularAnalysis!A:A,0)))</f>
        <v>0</v>
      </c>
      <c r="LB28" s="35">
        <v>27</v>
      </c>
      <c r="LC28" s="36" t="str">
        <f t="shared" si="49"/>
        <v/>
      </c>
      <c r="LD28" s="37">
        <f t="shared" si="50"/>
        <v>0</v>
      </c>
      <c r="LE28" s="37">
        <f t="shared" si="51"/>
        <v>0</v>
      </c>
      <c r="LF28" s="37">
        <f t="shared" si="52"/>
        <v>0</v>
      </c>
      <c r="LG28" s="37">
        <f t="shared" si="53"/>
        <v>0</v>
      </c>
      <c r="LH28" s="37">
        <f t="shared" si="54"/>
        <v>0</v>
      </c>
      <c r="LI28" s="50">
        <f t="shared" si="252"/>
        <v>0</v>
      </c>
      <c r="LJ28" s="38">
        <f t="shared" si="253"/>
        <v>27</v>
      </c>
      <c r="LK28" s="38">
        <f t="shared" si="55"/>
        <v>1.7989999999999999</v>
      </c>
      <c r="LL28" s="38">
        <f t="shared" si="254"/>
        <v>1</v>
      </c>
      <c r="LM28" s="38">
        <f t="shared" si="255"/>
        <v>1</v>
      </c>
      <c r="LN28" s="38">
        <f>IF(ISERROR(INDEX(Results_TabularAnalysis!CU:CU,MATCH(A28,Results_TabularAnalysis!A:A,0))),0,INDEX(Results_TabularAnalysis!CU:CU,MATCH(A28,Results_TabularAnalysis!A:A,0)))</f>
        <v>0</v>
      </c>
      <c r="LO28" s="33">
        <v>27</v>
      </c>
      <c r="LP28" s="51" t="str">
        <f t="shared" si="56"/>
        <v/>
      </c>
      <c r="LQ28" s="52">
        <f t="shared" si="57"/>
        <v>0</v>
      </c>
      <c r="LR28" s="35">
        <f t="shared" si="256"/>
        <v>27</v>
      </c>
      <c r="LS28" s="35">
        <f t="shared" si="58"/>
        <v>1.7989999999999999</v>
      </c>
      <c r="LT28" s="35">
        <f t="shared" si="257"/>
        <v>1</v>
      </c>
      <c r="LU28" s="35">
        <f t="shared" si="258"/>
        <v>1</v>
      </c>
      <c r="LV28" s="35">
        <f>IF(ISERROR(INDEX(Results_TabularAnalysis!CV:CV,MATCH(A28,Results_TabularAnalysis!A:A,0))),0,INDEX(Results_TabularAnalysis!CV:CV,MATCH(A28,Results_TabularAnalysis!A:A,0)))</f>
        <v>0</v>
      </c>
      <c r="LW28" s="35">
        <v>27</v>
      </c>
      <c r="LX28" s="36" t="str">
        <f t="shared" si="59"/>
        <v/>
      </c>
      <c r="LY28" s="37">
        <f t="shared" si="259"/>
        <v>0</v>
      </c>
      <c r="LZ28" s="38">
        <f t="shared" si="260"/>
        <v>27</v>
      </c>
      <c r="MA28" s="38">
        <f t="shared" si="60"/>
        <v>1.7989999999999999</v>
      </c>
      <c r="MB28" s="38">
        <f t="shared" si="261"/>
        <v>1</v>
      </c>
      <c r="MC28" s="38">
        <f t="shared" si="262"/>
        <v>1</v>
      </c>
      <c r="MD28" s="33">
        <f>IF(ISERROR(INDEX(Results_TabularAnalysis!CW:CW,MATCH(A28,Results_TabularAnalysis!A:A,0))),0,INDEX(Results_TabularAnalysis!CW:CW,MATCH(A28,Results_TabularAnalysis!A:A,0)))</f>
        <v>0</v>
      </c>
      <c r="ME28" s="33">
        <v>27</v>
      </c>
      <c r="MF28" s="51" t="str">
        <f t="shared" si="61"/>
        <v/>
      </c>
      <c r="MG28" s="52">
        <f t="shared" si="263"/>
        <v>0</v>
      </c>
      <c r="MH28" s="35">
        <f t="shared" si="264"/>
        <v>27</v>
      </c>
      <c r="MI28" s="35">
        <f t="shared" si="62"/>
        <v>1.7989999999999999</v>
      </c>
      <c r="MJ28" s="35">
        <f t="shared" si="265"/>
        <v>1</v>
      </c>
      <c r="MK28" s="35">
        <f t="shared" si="266"/>
        <v>1</v>
      </c>
      <c r="ML28" s="35">
        <f>IF(ISERROR(INDEX(Results_TabularAnalysis!CX:CX,MATCH(A28,Results_TabularAnalysis!A:A,0))),0,INDEX(Results_TabularAnalysis!CX:CX,MATCH(A28,Results_TabularAnalysis!A:A,0)))</f>
        <v>0</v>
      </c>
      <c r="MM28" s="35">
        <v>27</v>
      </c>
      <c r="MN28" s="36" t="str">
        <f t="shared" si="63"/>
        <v/>
      </c>
      <c r="MO28" s="37">
        <f t="shared" si="267"/>
        <v>0</v>
      </c>
      <c r="MP28" s="38">
        <f t="shared" si="268"/>
        <v>27</v>
      </c>
      <c r="MQ28" s="38">
        <f t="shared" si="64"/>
        <v>1.7989999999999999</v>
      </c>
      <c r="MR28" s="38">
        <f t="shared" si="269"/>
        <v>1</v>
      </c>
      <c r="MS28" s="38">
        <f t="shared" si="270"/>
        <v>1</v>
      </c>
      <c r="MT28" s="33">
        <f>IF(ISERROR(INDEX(Results_TabularAnalysis!CY:CY,MATCH(A28,Results_TabularAnalysis!A:A,0))),0,INDEX(Results_TabularAnalysis!CY:CY,MATCH(A28,Results_TabularAnalysis!A:A,0)))</f>
        <v>0</v>
      </c>
      <c r="MU28" s="33">
        <v>27</v>
      </c>
      <c r="MV28" s="51" t="str">
        <f t="shared" si="65"/>
        <v/>
      </c>
      <c r="MW28" s="52">
        <f t="shared" si="271"/>
        <v>0</v>
      </c>
      <c r="MX28" s="35">
        <f t="shared" si="272"/>
        <v>27</v>
      </c>
      <c r="MY28" s="35">
        <f t="shared" si="66"/>
        <v>1.7989999999999999</v>
      </c>
      <c r="MZ28" s="35">
        <f t="shared" si="273"/>
        <v>1</v>
      </c>
      <c r="NA28" s="35">
        <f t="shared" si="274"/>
        <v>1</v>
      </c>
      <c r="NB28" s="35">
        <f>IF(ISERROR(INDEX(Results_TabularAnalysis!CZ:CZ,MATCH(A28,Results_TabularAnalysis!A:A,0))),0,INDEX(Results_TabularAnalysis!CZ:CZ,MATCH(A28,Results_TabularAnalysis!A:A,0)))</f>
        <v>0</v>
      </c>
      <c r="NC28" s="35">
        <v>27</v>
      </c>
      <c r="ND28" s="36" t="str">
        <f t="shared" si="67"/>
        <v/>
      </c>
      <c r="NE28" s="37">
        <f t="shared" si="275"/>
        <v>0</v>
      </c>
      <c r="NF28" s="38">
        <f t="shared" si="276"/>
        <v>27</v>
      </c>
      <c r="NG28" s="38">
        <f t="shared" si="68"/>
        <v>1.7989999999999999</v>
      </c>
      <c r="NH28" s="38">
        <f t="shared" si="277"/>
        <v>1</v>
      </c>
      <c r="NI28" s="38">
        <f t="shared" si="278"/>
        <v>1</v>
      </c>
      <c r="NJ28" s="54">
        <f>IF(ISERROR(INDEX(Results_TabularAnalysis!DD:DD,MATCH(A28,Results_TabularAnalysis!A:A,0))),0,INDEX(Results_TabularAnalysis!DD:DD,MATCH(A28,Results_TabularAnalysis!A:A,0)))</f>
        <v>0</v>
      </c>
      <c r="NK28" s="54">
        <f>IF(ISERROR(INDEX(Results_TabularAnalysis!DE:DE,MATCH(A28,Results_TabularAnalysis!A:A,0))),0,INDEX(Results_TabularAnalysis!DE:DE,MATCH(A28,Results_TabularAnalysis!A:A,0)))</f>
        <v>0</v>
      </c>
      <c r="NL28" s="54">
        <f>IF(ISERROR(INDEX(Results_TabularAnalysis!DF:DF,MATCH(A28,Results_TabularAnalysis!A:A,0))),0,INDEX(Results_TabularAnalysis!DF:DF,MATCH(A28,Results_TabularAnalysis!A:A,0)))</f>
        <v>0</v>
      </c>
      <c r="NM28" s="54">
        <f>IF(ISERROR(INDEX(Results_TabularAnalysis!DG:DG,MATCH(A28,Results_TabularAnalysis!A:A,0))),0,INDEX(Results_TabularAnalysis!DG:DG,MATCH(A28,Results_TabularAnalysis!A:A,0)))</f>
        <v>0</v>
      </c>
      <c r="NN28" s="54">
        <f>IF(ISERROR(INDEX(Results_TabularAnalysis!DH:DH,MATCH(A28,Results_TabularAnalysis!A:A,0))),0,INDEX(Results_TabularAnalysis!DH:DH,MATCH(A28,Results_TabularAnalysis!A:A,0)))</f>
        <v>0</v>
      </c>
      <c r="NO28" s="33">
        <v>27</v>
      </c>
      <c r="NP28" s="32" t="str">
        <f t="shared" si="69"/>
        <v/>
      </c>
      <c r="NQ28" s="43">
        <f t="shared" si="279"/>
        <v>0</v>
      </c>
      <c r="NR28" s="43">
        <f t="shared" si="280"/>
        <v>0</v>
      </c>
      <c r="NS28" s="43">
        <f t="shared" si="281"/>
        <v>0</v>
      </c>
      <c r="NT28" s="43">
        <f t="shared" si="282"/>
        <v>0</v>
      </c>
      <c r="NU28" s="43">
        <f t="shared" si="283"/>
        <v>0</v>
      </c>
      <c r="NV28" s="55">
        <f t="shared" si="284"/>
        <v>0</v>
      </c>
      <c r="NW28" s="35">
        <f t="shared" si="285"/>
        <v>27</v>
      </c>
      <c r="NX28" s="35">
        <f t="shared" si="70"/>
        <v>1.7989999999999999</v>
      </c>
      <c r="NY28" s="35">
        <f t="shared" si="286"/>
        <v>1</v>
      </c>
      <c r="NZ28" s="35">
        <f t="shared" si="287"/>
        <v>1</v>
      </c>
      <c r="OA28" s="35">
        <f>IF(ISERROR(INDEX(Results_TabularAnalysis!DI:DI,MATCH(A28,Results_TabularAnalysis!A:A,0))),0,INDEX(Results_TabularAnalysis!DI:DI,MATCH(A28,Results_TabularAnalysis!A:A,0)))</f>
        <v>0</v>
      </c>
      <c r="OB28" s="35">
        <v>27</v>
      </c>
      <c r="OC28" s="36" t="str">
        <f t="shared" si="71"/>
        <v/>
      </c>
      <c r="OD28" s="56">
        <f t="shared" si="288"/>
        <v>0</v>
      </c>
      <c r="OE28" s="38">
        <f t="shared" si="289"/>
        <v>27</v>
      </c>
      <c r="OF28" s="38">
        <f t="shared" si="72"/>
        <v>1.7989999999999999</v>
      </c>
      <c r="OG28" s="38">
        <f t="shared" si="290"/>
        <v>1</v>
      </c>
      <c r="OH28" s="38">
        <f t="shared" si="291"/>
        <v>1</v>
      </c>
      <c r="OI28" s="33">
        <f>IF(ISERROR(INDEX(Results_TabularAnalysis!DL:DL,MATCH(A28,Results_TabularAnalysis!A:A,0))),0,INDEX(Results_TabularAnalysis!DL:DL,MATCH(A28,Results_TabularAnalysis!A:A,0)))</f>
        <v>0</v>
      </c>
      <c r="OJ28" s="33">
        <f>IF(ISERROR(INDEX(Results_TabularAnalysis!DM:DM,MATCH(A28,Results_TabularAnalysis!A:A,0))),0,INDEX(Results_TabularAnalysis!DM:DM,MATCH(A28,Results_TabularAnalysis!A:A,0)))</f>
        <v>0</v>
      </c>
      <c r="OK28" s="33">
        <f>IF(ISERROR(INDEX(Results_TabularAnalysis!DN:DN,MATCH(A28,Results_TabularAnalysis!A:A,0))),0,INDEX(Results_TabularAnalysis!DN:DN,MATCH(A28,Results_TabularAnalysis!A:A,0)))</f>
        <v>0</v>
      </c>
      <c r="OL28" s="33">
        <v>27</v>
      </c>
      <c r="OM28" s="32" t="str">
        <f t="shared" si="73"/>
        <v/>
      </c>
      <c r="ON28" s="43">
        <f t="shared" si="292"/>
        <v>0</v>
      </c>
      <c r="OO28" s="43">
        <f t="shared" si="293"/>
        <v>0</v>
      </c>
      <c r="OP28" s="43">
        <f t="shared" si="294"/>
        <v>0</v>
      </c>
      <c r="OQ28" s="48">
        <f t="shared" si="295"/>
        <v>0</v>
      </c>
      <c r="OR28" s="35">
        <f t="shared" si="296"/>
        <v>27</v>
      </c>
      <c r="OS28" s="35">
        <f t="shared" si="74"/>
        <v>1.7989999999999999</v>
      </c>
      <c r="OT28" s="35">
        <f t="shared" si="297"/>
        <v>1</v>
      </c>
      <c r="OU28" s="35">
        <f t="shared" si="298"/>
        <v>1</v>
      </c>
      <c r="OV28" s="35">
        <f>IF(ISERROR(INDEX(Results_TabularAnalysis!DP:DP,MATCH(A28,Results_TabularAnalysis!A:A,0))),0,INDEX(Results_TabularAnalysis!DP:DP,MATCH(A28,Results_TabularAnalysis!A:A,0)))</f>
        <v>0</v>
      </c>
      <c r="OW28" s="35">
        <f>IF(ISERROR(INDEX(Results_TabularAnalysis!DQ:DQ,MATCH(A28,Results_TabularAnalysis!A:A,0))),0,INDEX(Results_TabularAnalysis!DQ:DQ,MATCH(A28,Results_TabularAnalysis!A:A,0)))</f>
        <v>0</v>
      </c>
      <c r="OX28" s="35">
        <f>IF(ISERROR(INDEX(Results_TabularAnalysis!DR:DR,MATCH(A28,Results_TabularAnalysis!A:A,0))),0,INDEX(Results_TabularAnalysis!DR:DR,MATCH(A28,Results_TabularAnalysis!A:A,0)))</f>
        <v>0</v>
      </c>
      <c r="OY28" s="35">
        <v>27</v>
      </c>
      <c r="OZ28" s="36" t="str">
        <f t="shared" si="75"/>
        <v/>
      </c>
      <c r="PA28" s="37">
        <f t="shared" si="299"/>
        <v>0</v>
      </c>
      <c r="PB28" s="37">
        <f t="shared" si="300"/>
        <v>0</v>
      </c>
      <c r="PC28" s="37">
        <f t="shared" si="301"/>
        <v>0</v>
      </c>
      <c r="PD28" s="49">
        <f t="shared" si="302"/>
        <v>0</v>
      </c>
      <c r="PE28" s="38">
        <f t="shared" si="303"/>
        <v>27</v>
      </c>
      <c r="PF28" s="38">
        <f t="shared" si="76"/>
        <v>1.7989999999999999</v>
      </c>
      <c r="PG28" s="38">
        <f t="shared" si="304"/>
        <v>1</v>
      </c>
      <c r="PH28" s="38">
        <f t="shared" si="305"/>
        <v>1</v>
      </c>
      <c r="PI28" s="57">
        <f>IF(ISERROR(INDEX(Results_TabularAnalysis!EB:EB,MATCH(A28,Results_TabularAnalysis!A:A,0))),0,INDEX(Results_TabularAnalysis!EB:EB,MATCH(A28,Results_TabularAnalysis!A:A,0)))</f>
        <v>0</v>
      </c>
      <c r="PJ28" s="33">
        <f>IF(ISERROR(INDEX(Results_TabularAnalysis!DT:DT,MATCH(A28,Results_TabularAnalysis!A:A,0))),0,INDEX(Results_TabularAnalysis!DT:DT,MATCH(A28,Results_TabularAnalysis!A:A,0)))</f>
        <v>0</v>
      </c>
      <c r="PK28" s="33">
        <f>IF(ISERROR(INDEX(Results_TabularAnalysis!DU:DU,MATCH(A28,Results_TabularAnalysis!A:A,0))),0,INDEX(Results_TabularAnalysis!DU:DU,MATCH(A28,Results_TabularAnalysis!A:A,0)))</f>
        <v>0</v>
      </c>
      <c r="PL28" s="33">
        <f>IF(ISERROR(INDEX(Results_TabularAnalysis!DV:DV,MATCH(A28,Results_TabularAnalysis!A:A,0))),0,INDEX(Results_TabularAnalysis!DV:DV,MATCH(A28,Results_TabularAnalysis!A:A,0)))</f>
        <v>0</v>
      </c>
      <c r="PM28" s="33">
        <f>IF(ISERROR(INDEX(Results_TabularAnalysis!DW:DW,MATCH(A28,Results_TabularAnalysis!A:A,0))),0,INDEX(Results_TabularAnalysis!DW:DW,MATCH(A28,Results_TabularAnalysis!A:A,0)))</f>
        <v>0</v>
      </c>
      <c r="PN28" s="33">
        <f>IF(ISERROR(INDEX(Results_TabularAnalysis!DX:DX,MATCH(A28,Results_TabularAnalysis!A:A,0))),0,INDEX(Results_TabularAnalysis!DX:DX,MATCH(A28,Results_TabularAnalysis!A:A,0)))</f>
        <v>0</v>
      </c>
      <c r="PO28" s="33">
        <f>IF(ISERROR(INDEX(Results_TabularAnalysis!DY:DY,MATCH(A28,Results_TabularAnalysis!A:A,0))),0,INDEX(Results_TabularAnalysis!DY:DY,MATCH(A28,Results_TabularAnalysis!A:A,0)))</f>
        <v>0</v>
      </c>
      <c r="PP28" s="33">
        <f>IF(ISERROR(INDEX(Results_TabularAnalysis!DZ:DZ,MATCH(A28,Results_TabularAnalysis!A:A,0))),0,INDEX(Results_TabularAnalysis!DZ:DZ,MATCH(A28,Results_TabularAnalysis!A:A,0)))</f>
        <v>0</v>
      </c>
      <c r="PQ28" s="33">
        <f>IF(ISERROR(INDEX(Results_TabularAnalysis!EA:EA,MATCH(A28,Results_TabularAnalysis!A:A,0))),0,INDEX(Results_TabularAnalysis!EA:EA,MATCH(A28,Results_TabularAnalysis!A:A,0)))</f>
        <v>0</v>
      </c>
      <c r="PR28" s="38">
        <v>27</v>
      </c>
      <c r="PS28" s="32" t="str">
        <f t="shared" si="77"/>
        <v/>
      </c>
      <c r="PT28" s="58">
        <f t="shared" si="306"/>
        <v>0</v>
      </c>
      <c r="PU28" s="43">
        <f t="shared" si="307"/>
        <v>0</v>
      </c>
      <c r="PV28" s="43">
        <f t="shared" si="308"/>
        <v>0</v>
      </c>
      <c r="PW28" s="43">
        <f t="shared" si="309"/>
        <v>0</v>
      </c>
      <c r="PX28" s="43">
        <f t="shared" si="310"/>
        <v>0</v>
      </c>
      <c r="PY28" s="43">
        <f t="shared" si="311"/>
        <v>0</v>
      </c>
      <c r="PZ28" s="43">
        <f t="shared" si="312"/>
        <v>0</v>
      </c>
      <c r="QA28" s="43">
        <f t="shared" si="313"/>
        <v>0</v>
      </c>
      <c r="QB28" s="43">
        <f t="shared" si="314"/>
        <v>0</v>
      </c>
      <c r="QC28" s="35">
        <f t="shared" si="315"/>
        <v>27</v>
      </c>
      <c r="QD28" s="35">
        <f t="shared" si="78"/>
        <v>1.7989999999999999</v>
      </c>
      <c r="QE28" s="35">
        <f t="shared" si="316"/>
        <v>1</v>
      </c>
      <c r="QF28" s="35">
        <f t="shared" si="317"/>
        <v>1</v>
      </c>
      <c r="QG28" s="35">
        <f>IF(ISERROR(INDEX(Results_TabularAnalysis!EG:EG,MATCH(A28,Results_TabularAnalysis!A:A,0))),0,INDEX(Results_TabularAnalysis!EG:EG,MATCH(A28,Results_TabularAnalysis!A:A,0)))</f>
        <v>0</v>
      </c>
      <c r="QH28" s="35">
        <f>IF(ISERROR(INDEX(Results_TabularAnalysis!EE:EE,MATCH(A28,Results_TabularAnalysis!A:A,0))),0,INDEX(Results_TabularAnalysis!EE:EE,MATCH(A28,Results_TabularAnalysis!A:A,0)))</f>
        <v>0</v>
      </c>
      <c r="QI28" s="35">
        <f>IF(ISERROR(INDEX(Results_TabularAnalysis!EH:EH,MATCH(A28,Results_TabularAnalysis!A:A,0))),0,INDEX(Results_TabularAnalysis!EH:EH,MATCH(A28,Results_TabularAnalysis!A:A,0)))</f>
        <v>0</v>
      </c>
      <c r="QJ28" s="35">
        <f>IF(ISERROR(INDEX(Results_TabularAnalysis!EF:EF,MATCH(A28,Results_TabularAnalysis!A:A,0))),0,INDEX(Results_TabularAnalysis!EF:EF,MATCH(A28,Results_TabularAnalysis!A:A,0)))</f>
        <v>0</v>
      </c>
      <c r="QK28" s="35">
        <f>IF(ISERROR(INDEX(Results_TabularAnalysis!ED:ED,MATCH(A28,Results_TabularAnalysis!A:A,0))),0,INDEX(Results_TabularAnalysis!ED:ED,MATCH(A28,Results_TabularAnalysis!A:A,0)))</f>
        <v>0</v>
      </c>
      <c r="QL28" s="35">
        <v>27</v>
      </c>
      <c r="QM28" s="36" t="str">
        <f t="shared" si="79"/>
        <v/>
      </c>
      <c r="QN28" s="37">
        <f t="shared" si="318"/>
        <v>0</v>
      </c>
      <c r="QO28" s="37">
        <f t="shared" si="319"/>
        <v>0</v>
      </c>
      <c r="QP28" s="37">
        <f t="shared" si="320"/>
        <v>0</v>
      </c>
      <c r="QQ28" s="37">
        <f t="shared" si="321"/>
        <v>0</v>
      </c>
      <c r="QR28" s="37">
        <f t="shared" si="322"/>
        <v>0</v>
      </c>
      <c r="QS28" s="49">
        <f t="shared" si="323"/>
        <v>0</v>
      </c>
      <c r="QT28" s="38">
        <f t="shared" si="324"/>
        <v>27</v>
      </c>
      <c r="QU28" s="38">
        <f t="shared" si="80"/>
        <v>1.7989999999999999</v>
      </c>
      <c r="QV28" s="38">
        <f t="shared" si="325"/>
        <v>1</v>
      </c>
      <c r="QW28" s="38">
        <f t="shared" si="326"/>
        <v>1</v>
      </c>
      <c r="QX28" s="33">
        <f>IF(ISERROR(INDEX(Results_TabularAnalysis!FV:FV,MATCH(A28,Results_TabularAnalysis!A:A,0))),0,INDEX(Results_TabularAnalysis!FV:FV,MATCH(A28,Results_TabularAnalysis!A:A,0)))</f>
        <v>0</v>
      </c>
      <c r="QY28" s="33">
        <f>IF(ISERROR(INDEX(Results_TabularAnalysis!FZ:FZ,MATCH(A28,Results_TabularAnalysis!A:A,0))),0,INDEX(Results_TabularAnalysis!FZ:FZ,MATCH(A28,Results_TabularAnalysis!A:A,0)))</f>
        <v>0</v>
      </c>
      <c r="QZ28" s="33">
        <f>IF(ISERROR(INDEX(Results_TabularAnalysis!FY:FY,MATCH(A28,Results_TabularAnalysis!A:A,0))),0,INDEX(Results_TabularAnalysis!FY:FY,MATCH(A28,Results_TabularAnalysis!A:A,0)))</f>
        <v>0</v>
      </c>
      <c r="RA28" s="33">
        <f>IF(ISERROR(INDEX(Results_TabularAnalysis!FX:FX,MATCH(A28,Results_TabularAnalysis!A:A,0))),0,INDEX(Results_TabularAnalysis!FX:FX,MATCH(A28,Results_TabularAnalysis!A:A,0)))</f>
        <v>0</v>
      </c>
      <c r="RB28" s="33">
        <f>IF(ISERROR(INDEX(Results_TabularAnalysis!FW:FW,MATCH(A28,Results_TabularAnalysis!A:A,0))),0,INDEX(Results_TabularAnalysis!FW:FW,MATCH(A28,Results_TabularAnalysis!A:A,0)))</f>
        <v>0</v>
      </c>
      <c r="RC28" s="33">
        <v>27</v>
      </c>
      <c r="RD28" s="32" t="str">
        <f t="shared" si="81"/>
        <v/>
      </c>
      <c r="RE28" s="43">
        <f t="shared" si="82"/>
        <v>0</v>
      </c>
      <c r="RF28" s="43">
        <f t="shared" si="83"/>
        <v>0</v>
      </c>
      <c r="RG28" s="43">
        <f t="shared" si="84"/>
        <v>0</v>
      </c>
      <c r="RH28" s="43">
        <f t="shared" si="85"/>
        <v>0</v>
      </c>
      <c r="RI28" s="43">
        <f t="shared" si="86"/>
        <v>0</v>
      </c>
      <c r="RJ28" s="48">
        <f t="shared" si="87"/>
        <v>0</v>
      </c>
      <c r="RK28" s="35">
        <f t="shared" si="327"/>
        <v>27</v>
      </c>
      <c r="RL28" s="35">
        <f t="shared" si="88"/>
        <v>1.7989999999999999</v>
      </c>
      <c r="RM28" s="35">
        <f t="shared" si="328"/>
        <v>1</v>
      </c>
      <c r="RN28" s="35">
        <f t="shared" si="329"/>
        <v>1</v>
      </c>
      <c r="RO28" s="35">
        <f>IF(ISERROR(INDEX(Results_TabularAnalysis!HG:HG,MATCH(A28,Results_TabularAnalysis!A:A,0))),0,INDEX(Results_TabularAnalysis!HG:HG,MATCH(A28,Results_TabularAnalysis!A:A,0)))</f>
        <v>0</v>
      </c>
      <c r="RP28" s="35">
        <v>27</v>
      </c>
      <c r="RQ28" s="36" t="str">
        <f t="shared" si="89"/>
        <v/>
      </c>
      <c r="RR28" s="37">
        <f t="shared" si="330"/>
        <v>0</v>
      </c>
      <c r="RS28" s="38">
        <f t="shared" si="331"/>
        <v>27</v>
      </c>
      <c r="RT28" s="38">
        <f t="shared" si="90"/>
        <v>1.7989999999999999</v>
      </c>
      <c r="RU28" s="38">
        <f t="shared" si="332"/>
        <v>1</v>
      </c>
      <c r="RV28" s="38">
        <f t="shared" si="333"/>
        <v>1</v>
      </c>
      <c r="RW28" s="68">
        <f t="shared" si="334"/>
        <v>0</v>
      </c>
      <c r="RX28" s="33">
        <f>IF(ISERROR(INDEX(Results_TabularAnalysis!HH:HH,MATCH(A28,Results_TabularAnalysis!A:A,0))),0,INDEX(Results_TabularAnalysis!HH:HH,MATCH(A28,Results_TabularAnalysis!A:A,0)))</f>
        <v>0</v>
      </c>
      <c r="RY28" s="33">
        <f>IF(ISERROR(INDEX(Results_TabularAnalysis!HI:HI,MATCH(A28,Results_TabularAnalysis!A:A,0))),0,INDEX(Results_TabularAnalysis!HI:HI,MATCH(A28,Results_TabularAnalysis!A:A,0)))</f>
        <v>0</v>
      </c>
      <c r="RZ28" s="33">
        <f>IF(ISERROR(INDEX(Results_TabularAnalysis!HJ:HJ,MATCH(A28,Results_TabularAnalysis!A:A,0))),0,INDEX(Results_TabularAnalysis!HJ:HJ,MATCH(A28,Results_TabularAnalysis!A:A,0)))</f>
        <v>0</v>
      </c>
      <c r="SA28" s="33">
        <f>IF(ISERROR(INDEX(Results_TabularAnalysis!HK:HK,MATCH(A28,Results_TabularAnalysis!A:A,0))),0,INDEX(Results_TabularAnalysis!HK:HK,MATCH(A28,Results_TabularAnalysis!A:A,0)))</f>
        <v>0</v>
      </c>
      <c r="SB28" s="33">
        <f>IF(ISERROR(INDEX(Results_TabularAnalysis!HL:HL,MATCH(A28,Results_TabularAnalysis!A:A,0))),0,INDEX(Results_TabularAnalysis!HL:HL,MATCH(A28,Results_TabularAnalysis!A:A,0)))</f>
        <v>0</v>
      </c>
      <c r="SC28" s="33">
        <f>IF(ISERROR(INDEX(Results_TabularAnalysis!HM:HM,MATCH(A28,Results_TabularAnalysis!A:A,0))),0,INDEX(Results_TabularAnalysis!HM:HM,MATCH(A28,Results_TabularAnalysis!A:A,0)))</f>
        <v>0</v>
      </c>
      <c r="SD28" s="33">
        <f>IF(ISERROR(INDEX(Results_TabularAnalysis!HN:HN,MATCH(A28,Results_TabularAnalysis!A:A,0))),0,INDEX(Results_TabularAnalysis!HN:HN,MATCH(A28,Results_TabularAnalysis!A:A,0)))</f>
        <v>0</v>
      </c>
      <c r="SE28" s="33">
        <v>27</v>
      </c>
      <c r="SF28" s="32" t="str">
        <f t="shared" si="91"/>
        <v/>
      </c>
      <c r="SG28" s="43">
        <f t="shared" si="335"/>
        <v>0</v>
      </c>
      <c r="SH28" s="43">
        <f t="shared" si="336"/>
        <v>0</v>
      </c>
      <c r="SI28" s="43">
        <f t="shared" si="337"/>
        <v>0</v>
      </c>
      <c r="SJ28" s="43">
        <f t="shared" si="338"/>
        <v>0</v>
      </c>
      <c r="SK28" s="43">
        <f t="shared" si="339"/>
        <v>0</v>
      </c>
      <c r="SL28" s="43">
        <f t="shared" si="340"/>
        <v>0</v>
      </c>
      <c r="SM28" s="43">
        <f t="shared" si="341"/>
        <v>0</v>
      </c>
      <c r="SN28" s="48">
        <f t="shared" si="342"/>
        <v>0</v>
      </c>
      <c r="SO28" s="62">
        <f t="shared" si="343"/>
        <v>27</v>
      </c>
      <c r="SP28" s="62">
        <f t="shared" si="92"/>
        <v>1.7989999999999999</v>
      </c>
      <c r="SQ28" s="62">
        <f t="shared" si="344"/>
        <v>1</v>
      </c>
      <c r="SR28" s="62">
        <f t="shared" si="345"/>
        <v>1</v>
      </c>
      <c r="SS28" s="62">
        <f>IF(ISERROR(INDEX(Results_TabularAnalysis!HP:HP,MATCH(A28,Results_TabularAnalysis!A:A,0))),0,INDEX(Results_TabularAnalysis!HP:HP,MATCH(A28,Results_TabularAnalysis!A:A,0)))</f>
        <v>0</v>
      </c>
      <c r="ST28" s="62">
        <f>IF(ISERROR(INDEX(Results_TabularAnalysis!HQ:HQ,MATCH(A28,Results_TabularAnalysis!A:A,0))),0,INDEX(Results_TabularAnalysis!HQ:HQ,MATCH(A28,Results_TabularAnalysis!A:A,0)))</f>
        <v>0</v>
      </c>
      <c r="SU28" s="62">
        <f>IF(ISERROR(INDEX(Results_TabularAnalysis!HR:HR,MATCH(A28,Results_TabularAnalysis!A:A,0))),0,INDEX(Results_TabularAnalysis!HR:HR,MATCH(A28,Results_TabularAnalysis!A:A,0)))</f>
        <v>0</v>
      </c>
      <c r="SV28" s="62">
        <f>IF(ISERROR(INDEX(Results_TabularAnalysis!HS:HS,MATCH(A28,Results_TabularAnalysis!A:A,0))),0,INDEX(Results_TabularAnalysis!HS:HS,MATCH(A28,Results_TabularAnalysis!A:A,0)))</f>
        <v>0</v>
      </c>
      <c r="SW28" s="62">
        <f>IF(ISERROR(INDEX(Results_TabularAnalysis!HT:HT,MATCH(A28,Results_TabularAnalysis!A:A,0))),0,INDEX(Results_TabularAnalysis!HT:HT,MATCH(A28,Results_TabularAnalysis!A:A,0)))</f>
        <v>0</v>
      </c>
      <c r="SX28" s="62">
        <f>IF(ISERROR(INDEX(Results_TabularAnalysis!HU:HU,MATCH(A28,Results_TabularAnalysis!A:A,0))),0,INDEX(Results_TabularAnalysis!HU:HU,MATCH(A28,Results_TabularAnalysis!A:A,0)))</f>
        <v>0</v>
      </c>
      <c r="SY28" s="62">
        <f>IF(ISERROR(INDEX(Results_TabularAnalysis!HV:HV,MATCH(A28,Results_TabularAnalysis!A:A,0))),0,INDEX(Results_TabularAnalysis!HV:HV,MATCH(A28,Results_TabularAnalysis!A:A,0)))</f>
        <v>0</v>
      </c>
      <c r="SZ28" s="62">
        <f>IF(ISERROR(INDEX(Results_TabularAnalysis!HW:HW,MATCH(A28,Results_TabularAnalysis!A:A,0))),0,INDEX(Results_TabularAnalysis!HW:HW,MATCH(A28,Results_TabularAnalysis!A:A,0)))</f>
        <v>0</v>
      </c>
      <c r="TA28" s="62">
        <v>27</v>
      </c>
      <c r="TB28" s="63" t="str">
        <f t="shared" si="93"/>
        <v/>
      </c>
      <c r="TC28" s="64">
        <f t="shared" si="346"/>
        <v>0</v>
      </c>
      <c r="TD28" s="64">
        <f t="shared" si="347"/>
        <v>0</v>
      </c>
      <c r="TE28" s="64">
        <f t="shared" si="348"/>
        <v>0</v>
      </c>
      <c r="TF28" s="64">
        <f t="shared" si="349"/>
        <v>0</v>
      </c>
      <c r="TG28" s="64">
        <f t="shared" si="350"/>
        <v>0</v>
      </c>
      <c r="TH28" s="64">
        <f t="shared" si="351"/>
        <v>0</v>
      </c>
      <c r="TI28" s="64">
        <f t="shared" si="352"/>
        <v>0</v>
      </c>
      <c r="TJ28" s="64">
        <f t="shared" si="353"/>
        <v>0</v>
      </c>
      <c r="TK28" s="49">
        <f t="shared" si="354"/>
        <v>0</v>
      </c>
    </row>
    <row r="29" spans="1:531" s="32" customFormat="1" ht="11.25" x14ac:dyDescent="0.2">
      <c r="A29" s="32" t="str">
        <f>IF(Selection_Tool!E29="X",Selection_Tool!A29,"")</f>
        <v/>
      </c>
      <c r="B29" s="33">
        <v>0.80399999999999983</v>
      </c>
      <c r="C29" s="35">
        <f t="shared" si="94"/>
        <v>28</v>
      </c>
      <c r="D29" s="35">
        <f t="shared" si="95"/>
        <v>1.8039999999999998</v>
      </c>
      <c r="E29" s="35">
        <f t="shared" si="96"/>
        <v>1</v>
      </c>
      <c r="F29" s="35">
        <f t="shared" si="97"/>
        <v>1</v>
      </c>
      <c r="G29" s="35">
        <f>IF(ISERROR(INDEX(Results_TabularAnalysis!E:E,MATCH(A29,Results_TabularAnalysis!A:A,0))),0,INDEX(Results_TabularAnalysis!E:E,MATCH(A29,Results_TabularAnalysis!A:A,0)))</f>
        <v>0</v>
      </c>
      <c r="H29" s="35">
        <f>IF(ISERROR(INDEX(Results_TabularAnalysis!F:F,MATCH(A29,Results_TabularAnalysis!A:A,0))),0,INDEX(Results_TabularAnalysis!F:F,MATCH(A29,Results_TabularAnalysis!A:A,0)))</f>
        <v>0</v>
      </c>
      <c r="I29" s="35">
        <v>28</v>
      </c>
      <c r="J29" s="36" t="str">
        <f t="shared" si="0"/>
        <v/>
      </c>
      <c r="K29" s="37">
        <f t="shared" si="98"/>
        <v>0</v>
      </c>
      <c r="L29" s="37">
        <f t="shared" si="99"/>
        <v>0</v>
      </c>
      <c r="M29" s="35">
        <f t="shared" si="100"/>
        <v>0</v>
      </c>
      <c r="N29" s="38">
        <f t="shared" si="101"/>
        <v>28</v>
      </c>
      <c r="O29" s="38">
        <f t="shared" si="1"/>
        <v>1.8039999999999998</v>
      </c>
      <c r="P29" s="38">
        <f t="shared" si="102"/>
        <v>1</v>
      </c>
      <c r="Q29" s="38">
        <f t="shared" si="103"/>
        <v>1</v>
      </c>
      <c r="R29" s="33">
        <f>IF(ISERROR(INDEX(Results_TabularAnalysis!H:H,MATCH(A29,Results_TabularAnalysis!A:A,0))),0,INDEX(Results_TabularAnalysis!H:H,MATCH(A29,Results_TabularAnalysis!A:A,0)))</f>
        <v>0</v>
      </c>
      <c r="S29" s="33">
        <v>28</v>
      </c>
      <c r="T29" s="41" t="str">
        <f t="shared" si="2"/>
        <v/>
      </c>
      <c r="U29" s="34">
        <f t="shared" si="3"/>
        <v>0</v>
      </c>
      <c r="V29" s="35">
        <f t="shared" si="104"/>
        <v>28</v>
      </c>
      <c r="W29" s="35">
        <f t="shared" si="4"/>
        <v>1.8039999999999998</v>
      </c>
      <c r="X29" s="35">
        <f t="shared" si="105"/>
        <v>1</v>
      </c>
      <c r="Y29" s="35">
        <f t="shared" si="106"/>
        <v>1</v>
      </c>
      <c r="Z29" s="35">
        <f>IF(ISERROR(INDEX(Results_TabularAnalysis!I:I,MATCH(A29,Results_TabularAnalysis!A:A,0))),0,INDEX(Results_TabularAnalysis!I:I,MATCH(A29,Results_TabularAnalysis!A:A,0)))</f>
        <v>0</v>
      </c>
      <c r="AA29" s="35">
        <v>28</v>
      </c>
      <c r="AB29" s="36" t="str">
        <f t="shared" si="5"/>
        <v/>
      </c>
      <c r="AC29" s="42">
        <f t="shared" si="107"/>
        <v>0</v>
      </c>
      <c r="AD29" s="33">
        <f t="shared" si="108"/>
        <v>28</v>
      </c>
      <c r="AE29" s="38">
        <f t="shared" si="6"/>
        <v>1.8039999999999998</v>
      </c>
      <c r="AF29" s="33">
        <f t="shared" si="109"/>
        <v>1</v>
      </c>
      <c r="AG29" s="33">
        <f t="shared" si="110"/>
        <v>1</v>
      </c>
      <c r="AH29" s="33">
        <f>IF(ISERROR(INDEX(Results_TabularAnalysis!J:J,MATCH(A29,Results_TabularAnalysis!A:A,0))),0,INDEX(Results_TabularAnalysis!J:J,MATCH(A29,Results_TabularAnalysis!A:A,0)))</f>
        <v>0</v>
      </c>
      <c r="AI29" s="33">
        <v>28</v>
      </c>
      <c r="AJ29" s="32" t="str">
        <f t="shared" si="7"/>
        <v/>
      </c>
      <c r="AK29" s="34">
        <f t="shared" si="111"/>
        <v>0</v>
      </c>
      <c r="AL29" s="35">
        <f t="shared" si="112"/>
        <v>28</v>
      </c>
      <c r="AM29" s="35">
        <f t="shared" si="8"/>
        <v>1.8039999999999998</v>
      </c>
      <c r="AN29" s="35">
        <f t="shared" si="113"/>
        <v>1</v>
      </c>
      <c r="AO29" s="35">
        <f t="shared" si="114"/>
        <v>1</v>
      </c>
      <c r="AP29" s="35">
        <f>IF(ISERROR(INDEX(Results_TabularAnalysis!K:K,MATCH(A29,Results_TabularAnalysis!A:A,0))),0,INDEX(Results_TabularAnalysis!K:K,MATCH(A29,Results_TabularAnalysis!A:A,0)))</f>
        <v>0</v>
      </c>
      <c r="AQ29" s="35">
        <v>28</v>
      </c>
      <c r="AR29" s="36" t="str">
        <f t="shared" si="9"/>
        <v/>
      </c>
      <c r="AS29" s="42">
        <f t="shared" si="115"/>
        <v>0</v>
      </c>
      <c r="AT29" s="33">
        <f t="shared" si="116"/>
        <v>28</v>
      </c>
      <c r="AU29" s="33">
        <f t="shared" si="10"/>
        <v>1.8039999999999998</v>
      </c>
      <c r="AV29" s="33">
        <f t="shared" si="117"/>
        <v>1</v>
      </c>
      <c r="AW29" s="33">
        <f t="shared" si="118"/>
        <v>1</v>
      </c>
      <c r="AX29" s="33">
        <f>IF(ISERROR(INDEX(Results_TabularAnalysis!L:L,MATCH(A29,Results_TabularAnalysis!A:A,0))),0,INDEX(Results_TabularAnalysis!L:L,MATCH(A29,Results_TabularAnalysis!A:A,0)))</f>
        <v>0</v>
      </c>
      <c r="AY29" s="33">
        <v>28</v>
      </c>
      <c r="AZ29" s="32" t="str">
        <f t="shared" si="11"/>
        <v/>
      </c>
      <c r="BA29" s="34">
        <f t="shared" si="119"/>
        <v>0</v>
      </c>
      <c r="BB29" s="35">
        <f t="shared" si="120"/>
        <v>28</v>
      </c>
      <c r="BC29" s="35">
        <f t="shared" si="12"/>
        <v>1.8039999999999998</v>
      </c>
      <c r="BD29" s="35">
        <f t="shared" si="355"/>
        <v>1</v>
      </c>
      <c r="BE29" s="35">
        <f t="shared" si="356"/>
        <v>1</v>
      </c>
      <c r="BF29" s="35">
        <f>IF(ISERROR(INDEX(Results_TabularAnalysis!M:M,MATCH(A29,Results_TabularAnalysis!A:A,0))),0,INDEX(Results_TabularAnalysis!M:M,MATCH(A29,Results_TabularAnalysis!A:A,0)))</f>
        <v>0</v>
      </c>
      <c r="BG29" s="35">
        <v>28</v>
      </c>
      <c r="BH29" s="36" t="str">
        <f t="shared" si="13"/>
        <v/>
      </c>
      <c r="BI29" s="42">
        <f t="shared" si="121"/>
        <v>0</v>
      </c>
      <c r="BJ29" s="33">
        <f t="shared" si="122"/>
        <v>28</v>
      </c>
      <c r="BK29" s="33">
        <f t="shared" si="14"/>
        <v>1.8039999999999998</v>
      </c>
      <c r="BL29" s="33">
        <f t="shared" si="123"/>
        <v>1</v>
      </c>
      <c r="BM29" s="33">
        <f t="shared" si="124"/>
        <v>1</v>
      </c>
      <c r="BN29" s="33">
        <f>IF(ISERROR(INDEX(Results_TabularAnalysis!N:N,MATCH(A29,Results_TabularAnalysis!A:A,0))),0,INDEX(Results_TabularAnalysis!N:N,MATCH(A29,Results_TabularAnalysis!A:A,0)))</f>
        <v>0</v>
      </c>
      <c r="BO29" s="33">
        <v>28</v>
      </c>
      <c r="BP29" s="32" t="str">
        <f t="shared" si="15"/>
        <v/>
      </c>
      <c r="BQ29" s="34">
        <f t="shared" si="125"/>
        <v>0</v>
      </c>
      <c r="BR29" s="35">
        <f t="shared" si="126"/>
        <v>28</v>
      </c>
      <c r="BS29" s="35">
        <f t="shared" si="16"/>
        <v>1.8039999999999998</v>
      </c>
      <c r="BT29" s="35">
        <f t="shared" si="127"/>
        <v>1</v>
      </c>
      <c r="BU29" s="35">
        <f t="shared" si="128"/>
        <v>1</v>
      </c>
      <c r="BV29" s="35">
        <f>IF(ISERROR(INDEX(Results_TabularAnalysis!O:O,MATCH(A29,Results_TabularAnalysis!A:A,0))),0,INDEX(Results_TabularAnalysis!O:O,MATCH(A29,Results_TabularAnalysis!A:A,0)))</f>
        <v>0</v>
      </c>
      <c r="BW29" s="35">
        <v>28</v>
      </c>
      <c r="BX29" s="36" t="str">
        <f t="shared" si="17"/>
        <v/>
      </c>
      <c r="BY29" s="42">
        <f t="shared" si="129"/>
        <v>0</v>
      </c>
      <c r="BZ29" s="33">
        <f t="shared" si="130"/>
        <v>28</v>
      </c>
      <c r="CA29" s="33">
        <f t="shared" si="18"/>
        <v>1.8039999999999998</v>
      </c>
      <c r="CB29" s="33">
        <f t="shared" si="131"/>
        <v>1</v>
      </c>
      <c r="CC29" s="33">
        <f t="shared" si="132"/>
        <v>1</v>
      </c>
      <c r="CD29" s="33">
        <f>IF(ISERROR(INDEX(Results_TabularAnalysis!P:P,MATCH(A29,Results_TabularAnalysis!A:A,0))),0,INDEX(Results_TabularAnalysis!P:P,MATCH(A29,Results_TabularAnalysis!A:A,0)))</f>
        <v>0</v>
      </c>
      <c r="CE29" s="33">
        <v>28</v>
      </c>
      <c r="CF29" s="32" t="str">
        <f t="shared" si="19"/>
        <v/>
      </c>
      <c r="CG29" s="34">
        <f t="shared" si="133"/>
        <v>0</v>
      </c>
      <c r="CH29" s="35">
        <f t="shared" si="134"/>
        <v>28</v>
      </c>
      <c r="CI29" s="35">
        <f t="shared" si="20"/>
        <v>1.8039999999999998</v>
      </c>
      <c r="CJ29" s="35">
        <f t="shared" si="135"/>
        <v>1</v>
      </c>
      <c r="CK29" s="35">
        <f t="shared" si="136"/>
        <v>1</v>
      </c>
      <c r="CL29" s="35">
        <f>IF(ISERROR(INDEX(Results_TabularAnalysis!Q:Q,MATCH(A29,Results_TabularAnalysis!A:A,0))),0,INDEX(Results_TabularAnalysis!Q:Q,MATCH(A29,Results_TabularAnalysis!A:A,0)))</f>
        <v>0</v>
      </c>
      <c r="CM29" s="35">
        <v>28</v>
      </c>
      <c r="CN29" s="36" t="str">
        <f t="shared" si="21"/>
        <v/>
      </c>
      <c r="CO29" s="42">
        <f t="shared" si="137"/>
        <v>0</v>
      </c>
      <c r="CP29" s="33">
        <f t="shared" si="138"/>
        <v>28</v>
      </c>
      <c r="CQ29" s="33">
        <f t="shared" si="22"/>
        <v>1.8039999999999998</v>
      </c>
      <c r="CR29" s="33">
        <f t="shared" si="139"/>
        <v>1</v>
      </c>
      <c r="CS29" s="33">
        <f t="shared" si="140"/>
        <v>1</v>
      </c>
      <c r="CT29" s="33">
        <f>IF(ISERROR(INDEX(Results_TabularAnalysis!R:R,MATCH(A29,Results_TabularAnalysis!A:A,0))),0,INDEX(Results_TabularAnalysis!R:R,MATCH(A29,Results_TabularAnalysis!A:A,0)))</f>
        <v>0</v>
      </c>
      <c r="CU29" s="33">
        <v>28</v>
      </c>
      <c r="CV29" s="32" t="str">
        <f t="shared" si="23"/>
        <v/>
      </c>
      <c r="CW29" s="34">
        <f t="shared" si="141"/>
        <v>0</v>
      </c>
      <c r="CX29" s="35">
        <f t="shared" si="142"/>
        <v>28</v>
      </c>
      <c r="CY29" s="35">
        <f t="shared" si="24"/>
        <v>1.8039999999999998</v>
      </c>
      <c r="CZ29" s="35">
        <f t="shared" si="143"/>
        <v>1</v>
      </c>
      <c r="DA29" s="35">
        <f t="shared" si="144"/>
        <v>1</v>
      </c>
      <c r="DB29" s="35">
        <f>IF(ISERROR(INDEX(Results_TabularAnalysis!U:U,MATCH(A29,Results_TabularAnalysis!A:A,0))),0,INDEX(Results_TabularAnalysis!U:U,MATCH(A29,Results_TabularAnalysis!A:A,0)))</f>
        <v>0</v>
      </c>
      <c r="DC29" s="35">
        <f>IF(ISERROR(INDEX(Results_TabularAnalysis!V:V,MATCH(A29,Results_TabularAnalysis!A:A,0))),0,INDEX(Results_TabularAnalysis!V:V,MATCH(A29,Results_TabularAnalysis!A:A,0)))</f>
        <v>0</v>
      </c>
      <c r="DD29" s="35">
        <f>IF(ISERROR(INDEX(Results_TabularAnalysis!W:W,MATCH(A29,Results_TabularAnalysis!A:A,0))),0,INDEX(Results_TabularAnalysis!W:W,MATCH(A29,Results_TabularAnalysis!A:A,0)))</f>
        <v>0</v>
      </c>
      <c r="DE29" s="35">
        <v>28</v>
      </c>
      <c r="DF29" s="36" t="str">
        <f t="shared" si="25"/>
        <v/>
      </c>
      <c r="DG29" s="37">
        <f t="shared" si="145"/>
        <v>0</v>
      </c>
      <c r="DH29" s="37">
        <f t="shared" si="146"/>
        <v>0</v>
      </c>
      <c r="DI29" s="37">
        <f t="shared" si="147"/>
        <v>0</v>
      </c>
      <c r="DJ29" s="33">
        <f t="shared" si="148"/>
        <v>28</v>
      </c>
      <c r="DK29" s="33">
        <f t="shared" si="26"/>
        <v>1.8039999999999998</v>
      </c>
      <c r="DL29" s="33">
        <f t="shared" si="149"/>
        <v>1</v>
      </c>
      <c r="DM29" s="33">
        <f t="shared" si="150"/>
        <v>1</v>
      </c>
      <c r="DN29" s="33">
        <f>IF(ISERROR(INDEX(Results_TabularAnalysis!Y:Y,MATCH(A29,Results_TabularAnalysis!A:A,0))),0,INDEX(Results_TabularAnalysis!Y:Y,MATCH(A29,Results_TabularAnalysis!A:A,0)))</f>
        <v>0</v>
      </c>
      <c r="DO29" s="33">
        <f>IF(ISERROR(INDEX(Results_TabularAnalysis!Z:Z,MATCH(A29,Results_TabularAnalysis!A:A,0))),0,INDEX(Results_TabularAnalysis!Z:Z,MATCH(A29,Results_TabularAnalysis!A:A,0)))</f>
        <v>0</v>
      </c>
      <c r="DP29" s="33">
        <f>IF(ISERROR(INDEX(Results_TabularAnalysis!AA:AA,MATCH(A29,Results_TabularAnalysis!A:A,0))),0,INDEX(Results_TabularAnalysis!AA:AA,MATCH(A29,Results_TabularAnalysis!A:A,0)))</f>
        <v>0</v>
      </c>
      <c r="DQ29" s="33">
        <f>IF(ISERROR(INDEX(Results_TabularAnalysis!AB:AB,MATCH(A29,Results_TabularAnalysis!A:A,0))),0,INDEX(Results_TabularAnalysis!AB:AB,MATCH(A29,Results_TabularAnalysis!A:A,0)))</f>
        <v>0</v>
      </c>
      <c r="DR29" s="33">
        <v>28</v>
      </c>
      <c r="DS29" s="32" t="str">
        <f t="shared" si="27"/>
        <v/>
      </c>
      <c r="DT29" s="43">
        <f t="shared" si="151"/>
        <v>0</v>
      </c>
      <c r="DU29" s="43">
        <f t="shared" si="152"/>
        <v>0</v>
      </c>
      <c r="DV29" s="43">
        <f t="shared" si="153"/>
        <v>0</v>
      </c>
      <c r="DW29" s="43">
        <f t="shared" si="154"/>
        <v>0</v>
      </c>
      <c r="DX29" s="35">
        <f t="shared" si="155"/>
        <v>28</v>
      </c>
      <c r="DY29" s="35">
        <f t="shared" si="28"/>
        <v>1.8039999999999998</v>
      </c>
      <c r="DZ29" s="35">
        <f t="shared" si="156"/>
        <v>1</v>
      </c>
      <c r="EA29" s="35">
        <f t="shared" si="157"/>
        <v>1</v>
      </c>
      <c r="EB29" s="35">
        <f>IF(ISERROR(INDEX(Results_TabularAnalysis!AD:AD,MATCH(A29,Results_TabularAnalysis!A:A,0))),0,INDEX(Results_TabularAnalysis!AD:AD,MATCH(A29,Results_TabularAnalysis!A:A,0)))</f>
        <v>0</v>
      </c>
      <c r="EC29" s="35">
        <f>IF(ISERROR(INDEX(Results_TabularAnalysis!AE:AE,MATCH(A29,Results_TabularAnalysis!A:A,0))),0,INDEX(Results_TabularAnalysis!AE:AE,MATCH(A29,Results_TabularAnalysis!A:A,0)))</f>
        <v>0</v>
      </c>
      <c r="ED29" s="35">
        <f>IF(ISERROR(INDEX(Results_TabularAnalysis!AF:AF,MATCH(A29,Results_TabularAnalysis!A:A,0))),0,INDEX(Results_TabularAnalysis!AF:AF,MATCH(A29,Results_TabularAnalysis!A:A,0)))</f>
        <v>0</v>
      </c>
      <c r="EE29" s="35">
        <f>IF(ISERROR(INDEX(Results_TabularAnalysis!AG:AG,MATCH(A29,Results_TabularAnalysis!A:A,0))),0,INDEX(Results_TabularAnalysis!AG:AG,MATCH(A29,Results_TabularAnalysis!A:A,0)))</f>
        <v>0</v>
      </c>
      <c r="EF29" s="35">
        <f>IF(ISERROR(INDEX(Results_TabularAnalysis!AH:AH,MATCH(A29,Results_TabularAnalysis!A:A,0))),0,INDEX(Results_TabularAnalysis!AH:AH,MATCH(A29,Results_TabularAnalysis!A:A,0)))</f>
        <v>0</v>
      </c>
      <c r="EG29" s="35">
        <f>IF(ISERROR(INDEX(Results_TabularAnalysis!AI:AI,MATCH(A29,Results_TabularAnalysis!A:A,0))),0,INDEX(Results_TabularAnalysis!AI:AI,MATCH(A29,Results_TabularAnalysis!A:A,0)))</f>
        <v>0</v>
      </c>
      <c r="EH29" s="35">
        <f>IF(ISERROR(INDEX(Results_TabularAnalysis!AJ:AJ,MATCH(A29,Results_TabularAnalysis!A:A,0))),0,INDEX(Results_TabularAnalysis!AJ:AJ,MATCH(A29,Results_TabularAnalysis!A:A,0)))</f>
        <v>0</v>
      </c>
      <c r="EI29" s="35">
        <v>28</v>
      </c>
      <c r="EJ29" s="36" t="str">
        <f t="shared" si="29"/>
        <v/>
      </c>
      <c r="EK29" s="37">
        <f t="shared" si="158"/>
        <v>0</v>
      </c>
      <c r="EL29" s="37">
        <f t="shared" si="159"/>
        <v>0</v>
      </c>
      <c r="EM29" s="37">
        <f t="shared" si="160"/>
        <v>0</v>
      </c>
      <c r="EN29" s="37">
        <f t="shared" si="161"/>
        <v>0</v>
      </c>
      <c r="EO29" s="37">
        <f t="shared" si="162"/>
        <v>0</v>
      </c>
      <c r="EP29" s="37">
        <f t="shared" si="163"/>
        <v>0</v>
      </c>
      <c r="EQ29" s="37">
        <f t="shared" si="164"/>
        <v>0</v>
      </c>
      <c r="ER29" s="44">
        <f t="shared" si="165"/>
        <v>0</v>
      </c>
      <c r="ES29" s="33">
        <f t="shared" si="166"/>
        <v>28</v>
      </c>
      <c r="ET29" s="33">
        <f t="shared" si="30"/>
        <v>1.8039999999999998</v>
      </c>
      <c r="EU29" s="33">
        <f t="shared" si="167"/>
        <v>1</v>
      </c>
      <c r="EV29" s="33">
        <f t="shared" si="168"/>
        <v>1</v>
      </c>
      <c r="EW29" s="70">
        <f t="shared" si="169"/>
        <v>0</v>
      </c>
      <c r="EX29" s="33">
        <f>IF(ISERROR(INDEX(Results_TabularAnalysis!AL:AL,MATCH(A29,Results_TabularAnalysis!A:A,0))),0,INDEX(Results_TabularAnalysis!AL:AL,MATCH(A29,Results_TabularAnalysis!A:A,0)))</f>
        <v>0</v>
      </c>
      <c r="EY29" s="33">
        <f>IF(ISERROR(INDEX(Results_TabularAnalysis!AM:AM,MATCH(A29,Results_TabularAnalysis!A:A,0))),0,INDEX(Results_TabularAnalysis!AM:AM,MATCH(A29,Results_TabularAnalysis!A:A,0)))</f>
        <v>0</v>
      </c>
      <c r="EZ29" s="33">
        <f>IF(ISERROR(INDEX(Results_TabularAnalysis!AN:AN,MATCH(A29,Results_TabularAnalysis!A:A,0))),0,INDEX(Results_TabularAnalysis!AN:AN,MATCH(A29,Results_TabularAnalysis!A:A,0)))</f>
        <v>0</v>
      </c>
      <c r="FA29" s="33">
        <f>IF(ISERROR(INDEX(Results_TabularAnalysis!AO:AO,MATCH(A29,Results_TabularAnalysis!A:A,0))),0,INDEX(Results_TabularAnalysis!AO:AO,MATCH(A29,Results_TabularAnalysis!A:A,0)))</f>
        <v>0</v>
      </c>
      <c r="FB29" s="33">
        <f>IF(ISERROR(INDEX(Results_TabularAnalysis!AP:AP,MATCH(A29,Results_TabularAnalysis!A:A,0))),0,INDEX(Results_TabularAnalysis!AP:AP,MATCH(A29,Results_TabularAnalysis!A:A,0)))</f>
        <v>0</v>
      </c>
      <c r="FC29" s="33">
        <f>IF(ISERROR(INDEX(Results_TabularAnalysis!AQ:AQ,MATCH(A29,Results_TabularAnalysis!A:A,0))),0,INDEX(Results_TabularAnalysis!AQ:AQ,MATCH(A29,Results_TabularAnalysis!A:A,0)))</f>
        <v>0</v>
      </c>
      <c r="FD29" s="33">
        <v>28</v>
      </c>
      <c r="FE29" s="32" t="str">
        <f t="shared" si="31"/>
        <v/>
      </c>
      <c r="FF29" s="43">
        <f t="shared" si="170"/>
        <v>0</v>
      </c>
      <c r="FG29" s="43">
        <f t="shared" si="171"/>
        <v>0</v>
      </c>
      <c r="FH29" s="43">
        <f t="shared" si="172"/>
        <v>0</v>
      </c>
      <c r="FI29" s="43">
        <f t="shared" si="173"/>
        <v>0</v>
      </c>
      <c r="FJ29" s="43">
        <f t="shared" si="174"/>
        <v>0</v>
      </c>
      <c r="FK29" s="43">
        <f t="shared" si="175"/>
        <v>0</v>
      </c>
      <c r="FL29" s="47">
        <f t="shared" si="176"/>
        <v>0</v>
      </c>
      <c r="FM29" s="35">
        <f t="shared" si="177"/>
        <v>28</v>
      </c>
      <c r="FN29" s="35">
        <f t="shared" si="32"/>
        <v>1.8039999999999998</v>
      </c>
      <c r="FO29" s="35">
        <f t="shared" si="178"/>
        <v>1</v>
      </c>
      <c r="FP29" s="35">
        <f t="shared" si="179"/>
        <v>1</v>
      </c>
      <c r="FQ29" s="35">
        <f>IF(ISERROR(INDEX(Results_TabularAnalysis!AS:AS,MATCH(A29,Results_TabularAnalysis!A:A,0))),0,INDEX(Results_TabularAnalysis!AS:AS,MATCH(A29,Results_TabularAnalysis!A:A,0)))</f>
        <v>0</v>
      </c>
      <c r="FR29" s="35">
        <f>IF(ISERROR(INDEX(Results_TabularAnalysis!AT:AT,MATCH(A29,Results_TabularAnalysis!A:A,0))),0,INDEX(Results_TabularAnalysis!AT:AT,MATCH(A29,Results_TabularAnalysis!A:A,0)))</f>
        <v>0</v>
      </c>
      <c r="FS29" s="35">
        <f>IF(ISERROR(INDEX(Results_TabularAnalysis!AU:AU,MATCH(A29,Results_TabularAnalysis!A:A,0))),0,INDEX(Results_TabularAnalysis!AU:AU,MATCH(A29,Results_TabularAnalysis!A:A,0)))</f>
        <v>0</v>
      </c>
      <c r="FT29" s="35">
        <f>IF(ISERROR(INDEX(Results_TabularAnalysis!AV:AV,MATCH(A29,Results_TabularAnalysis!A:A,0))),0,INDEX(Results_TabularAnalysis!AV:AV,MATCH(A29,Results_TabularAnalysis!A:A,0)))</f>
        <v>0</v>
      </c>
      <c r="FU29" s="35">
        <f>IF(ISERROR(INDEX(Results_TabularAnalysis!AW:AW,MATCH(A29,Results_TabularAnalysis!A:A,0))),0,INDEX(Results_TabularAnalysis!AW:AW,MATCH(A29,Results_TabularAnalysis!A:A,0)))</f>
        <v>0</v>
      </c>
      <c r="FV29" s="35">
        <v>28</v>
      </c>
      <c r="FW29" s="36" t="str">
        <f t="shared" si="33"/>
        <v/>
      </c>
      <c r="FX29" s="37">
        <f t="shared" si="180"/>
        <v>0</v>
      </c>
      <c r="FY29" s="37">
        <f t="shared" si="181"/>
        <v>0</v>
      </c>
      <c r="FZ29" s="37">
        <f t="shared" si="182"/>
        <v>0</v>
      </c>
      <c r="GA29" s="37">
        <f t="shared" si="183"/>
        <v>0</v>
      </c>
      <c r="GB29" s="37">
        <f t="shared" si="184"/>
        <v>0</v>
      </c>
      <c r="GC29" s="49">
        <f t="shared" si="185"/>
        <v>0</v>
      </c>
      <c r="GD29" s="38">
        <f t="shared" si="186"/>
        <v>28</v>
      </c>
      <c r="GE29" s="38">
        <f t="shared" si="34"/>
        <v>1.8039999999999998</v>
      </c>
      <c r="GF29" s="38">
        <f t="shared" si="187"/>
        <v>1</v>
      </c>
      <c r="GG29" s="38">
        <f t="shared" si="188"/>
        <v>1</v>
      </c>
      <c r="GH29" s="33">
        <f>IF(ISERROR(INDEX(Results_TabularAnalysis!AY:AY,MATCH(A29,Results_TabularAnalysis!A:A,0))),0,INDEX(Results_TabularAnalysis!AY:AY,MATCH(A29,Results_TabularAnalysis!A:A,0)))</f>
        <v>0</v>
      </c>
      <c r="GI29" s="33">
        <f>IF(ISERROR(INDEX(Results_TabularAnalysis!AZ:AZ,MATCH(A29,Results_TabularAnalysis!A:A,0))),0,INDEX(Results_TabularAnalysis!AZ:AZ,MATCH(A29,Results_TabularAnalysis!A:A,0)))</f>
        <v>0</v>
      </c>
      <c r="GJ29" s="33">
        <f>IF(ISERROR(INDEX(Results_TabularAnalysis!BA:BA,MATCH(A29,Results_TabularAnalysis!A:A,0))),0,INDEX(Results_TabularAnalysis!BA:BA,MATCH(A29,Results_TabularAnalysis!A:A,0)))</f>
        <v>0</v>
      </c>
      <c r="GK29" s="33">
        <f>IF(ISERROR(INDEX(Results_TabularAnalysis!BB:BB,MATCH(A29,Results_TabularAnalysis!A:A,0))),0,INDEX(Results_TabularAnalysis!BB:BB,MATCH(A29,Results_TabularAnalysis!A:A,0)))</f>
        <v>0</v>
      </c>
      <c r="GL29" s="33">
        <f>IF(ISERROR(INDEX(Results_TabularAnalysis!BC:BC,MATCH(A29,Results_TabularAnalysis!A:A,0))),0,INDEX(Results_TabularAnalysis!BC:BC,MATCH(A29,Results_TabularAnalysis!A:A,0)))</f>
        <v>0</v>
      </c>
      <c r="GM29" s="33">
        <v>28</v>
      </c>
      <c r="GN29" s="32" t="str">
        <f t="shared" si="35"/>
        <v/>
      </c>
      <c r="GO29" s="43">
        <f t="shared" si="189"/>
        <v>0</v>
      </c>
      <c r="GP29" s="43">
        <f t="shared" si="190"/>
        <v>0</v>
      </c>
      <c r="GQ29" s="43">
        <f t="shared" si="191"/>
        <v>0</v>
      </c>
      <c r="GR29" s="43">
        <f t="shared" si="192"/>
        <v>0</v>
      </c>
      <c r="GS29" s="43">
        <f t="shared" si="193"/>
        <v>0</v>
      </c>
      <c r="GT29" s="48">
        <f t="shared" si="194"/>
        <v>0</v>
      </c>
      <c r="GU29" s="35">
        <f t="shared" si="195"/>
        <v>28</v>
      </c>
      <c r="GV29" s="35">
        <f t="shared" si="36"/>
        <v>1.8039999999999998</v>
      </c>
      <c r="GW29" s="35">
        <f t="shared" si="196"/>
        <v>1</v>
      </c>
      <c r="GX29" s="35">
        <f t="shared" si="197"/>
        <v>1</v>
      </c>
      <c r="GY29" s="35">
        <f>IF(ISERROR(INDEX(Results_TabularAnalysis!BE:BE,MATCH(A29,Results_TabularAnalysis!A:A,0))),0,INDEX(Results_TabularAnalysis!BE:BE,MATCH(A29,Results_TabularAnalysis!A:A,0)))</f>
        <v>0</v>
      </c>
      <c r="GZ29" s="35">
        <f>IF(ISERROR(INDEX(Results_TabularAnalysis!BF:BF,MATCH(A29,Results_TabularAnalysis!A:A,0))),0,INDEX(Results_TabularAnalysis!BF:BF,MATCH(A29,Results_TabularAnalysis!A:A,0)))</f>
        <v>0</v>
      </c>
      <c r="HA29" s="35">
        <f>IF(ISERROR(INDEX(Results_TabularAnalysis!BG:BG,MATCH(A29,Results_TabularAnalysis!A:A,0))),0,INDEX(Results_TabularAnalysis!BG:BG,MATCH(A29,Results_TabularAnalysis!A:A,0)))</f>
        <v>0</v>
      </c>
      <c r="HB29" s="35">
        <f>IF(ISERROR(INDEX(Results_TabularAnalysis!BH:BH,MATCH(A29,Results_TabularAnalysis!A:A,0))),0,INDEX(Results_TabularAnalysis!BH:BH,MATCH(A29,Results_TabularAnalysis!A:A,0)))</f>
        <v>0</v>
      </c>
      <c r="HC29" s="35">
        <f>IF(ISERROR(INDEX(Results_TabularAnalysis!BI:BI,MATCH(A29,Results_TabularAnalysis!A:A,0))),0,INDEX(Results_TabularAnalysis!BI:BI,MATCH(A29,Results_TabularAnalysis!A:A,0)))</f>
        <v>0</v>
      </c>
      <c r="HD29" s="35">
        <v>28</v>
      </c>
      <c r="HE29" s="36" t="str">
        <f t="shared" si="37"/>
        <v/>
      </c>
      <c r="HF29" s="37">
        <f t="shared" si="198"/>
        <v>0</v>
      </c>
      <c r="HG29" s="37">
        <f t="shared" si="199"/>
        <v>0</v>
      </c>
      <c r="HH29" s="37">
        <f t="shared" si="200"/>
        <v>0</v>
      </c>
      <c r="HI29" s="37">
        <f t="shared" si="201"/>
        <v>0</v>
      </c>
      <c r="HJ29" s="37">
        <f t="shared" si="202"/>
        <v>0</v>
      </c>
      <c r="HK29" s="50">
        <f t="shared" si="203"/>
        <v>0</v>
      </c>
      <c r="HL29" s="38">
        <f t="shared" si="204"/>
        <v>28</v>
      </c>
      <c r="HM29" s="38">
        <f t="shared" si="38"/>
        <v>1.8039999999999998</v>
      </c>
      <c r="HN29" s="38">
        <f t="shared" si="205"/>
        <v>1</v>
      </c>
      <c r="HO29" s="38">
        <f t="shared" si="206"/>
        <v>1</v>
      </c>
      <c r="HP29" s="33">
        <f>IF(ISERROR(INDEX(Results_TabularAnalysis!BK:BK,MATCH(A29,Results_TabularAnalysis!A:A,0))),0,INDEX(Results_TabularAnalysis!BK:BK,MATCH(A29,Results_TabularAnalysis!A:A,0)))</f>
        <v>0</v>
      </c>
      <c r="HQ29" s="33">
        <f>IF(ISERROR(INDEX(Results_TabularAnalysis!BL:BL,MATCH(A29,Results_TabularAnalysis!A:A,0))),0,INDEX(Results_TabularAnalysis!BL:BL,MATCH(A29,Results_TabularAnalysis!A:A,0)))</f>
        <v>0</v>
      </c>
      <c r="HR29" s="33">
        <f>IF(ISERROR(INDEX(Results_TabularAnalysis!BM:BM,MATCH(A29,Results_TabularAnalysis!A:A,0))),0,INDEX(Results_TabularAnalysis!BM:BM,MATCH(A29,Results_TabularAnalysis!A:A,0)))</f>
        <v>0</v>
      </c>
      <c r="HS29" s="33">
        <f>IF(ISERROR(INDEX(Results_TabularAnalysis!BN:BN,MATCH(A29,Results_TabularAnalysis!A:A,0))),0,INDEX(Results_TabularAnalysis!BN:BN,MATCH(A29,Results_TabularAnalysis!A:A,0)))</f>
        <v>0</v>
      </c>
      <c r="HT29" s="33">
        <f>IF(ISERROR(INDEX(Results_TabularAnalysis!BO:BO,MATCH(A29,Results_TabularAnalysis!A:A,0))),0,INDEX(Results_TabularAnalysis!BO:BO,MATCH(A29,Results_TabularAnalysis!A:A,0)))</f>
        <v>0</v>
      </c>
      <c r="HU29" s="33">
        <v>28</v>
      </c>
      <c r="HV29" s="32" t="str">
        <f t="shared" si="39"/>
        <v/>
      </c>
      <c r="HW29" s="43">
        <f t="shared" si="207"/>
        <v>0</v>
      </c>
      <c r="HX29" s="43">
        <f t="shared" si="208"/>
        <v>0</v>
      </c>
      <c r="HY29" s="43">
        <f t="shared" si="209"/>
        <v>0</v>
      </c>
      <c r="HZ29" s="43">
        <f t="shared" si="210"/>
        <v>0</v>
      </c>
      <c r="IA29" s="43">
        <f t="shared" si="211"/>
        <v>0</v>
      </c>
      <c r="IB29" s="48">
        <f t="shared" si="212"/>
        <v>0</v>
      </c>
      <c r="IC29" s="35">
        <f t="shared" si="213"/>
        <v>28</v>
      </c>
      <c r="ID29" s="35">
        <f t="shared" si="40"/>
        <v>1.8039999999999998</v>
      </c>
      <c r="IE29" s="35">
        <f t="shared" si="214"/>
        <v>1</v>
      </c>
      <c r="IF29" s="35">
        <f t="shared" si="215"/>
        <v>1</v>
      </c>
      <c r="IG29" s="35">
        <f>IF(ISERROR(INDEX(Results_TabularAnalysis!BQ:BQ,MATCH(A29,Results_TabularAnalysis!A:A,0))),0,INDEX(Results_TabularAnalysis!BQ:BQ,MATCH(A29,Results_TabularAnalysis!A:A,0)))</f>
        <v>0</v>
      </c>
      <c r="IH29" s="35">
        <f>IF(ISERROR(INDEX(Results_TabularAnalysis!BR:BR,MATCH(A29,Results_TabularAnalysis!A:A,0))),0,INDEX(Results_TabularAnalysis!BR:BR,MATCH(A29,Results_TabularAnalysis!A:A,0)))</f>
        <v>0</v>
      </c>
      <c r="II29" s="35">
        <f>IF(ISERROR(INDEX(Results_TabularAnalysis!BS:BS,MATCH(A29,Results_TabularAnalysis!A:A,0))),0,INDEX(Results_TabularAnalysis!BS:BS,MATCH(A29,Results_TabularAnalysis!A:A,0)))</f>
        <v>0</v>
      </c>
      <c r="IJ29" s="35">
        <f>IF(ISERROR(INDEX(Results_TabularAnalysis!BT:BT,MATCH(A29,Results_TabularAnalysis!A:A,0))),0,INDEX(Results_TabularAnalysis!BT:BT,MATCH(A29,Results_TabularAnalysis!A:A,0)))</f>
        <v>0</v>
      </c>
      <c r="IK29" s="35">
        <f>IF(ISERROR(INDEX(Results_TabularAnalysis!BU:BU,MATCH(A29,Results_TabularAnalysis!A:A,0))),0,INDEX(Results_TabularAnalysis!BU:BU,MATCH(A29,Results_TabularAnalysis!A:A,0)))</f>
        <v>0</v>
      </c>
      <c r="IL29" s="35">
        <v>28</v>
      </c>
      <c r="IM29" s="36" t="str">
        <f t="shared" si="41"/>
        <v/>
      </c>
      <c r="IN29" s="37">
        <f t="shared" si="216"/>
        <v>0</v>
      </c>
      <c r="IO29" s="37">
        <f t="shared" si="217"/>
        <v>0</v>
      </c>
      <c r="IP29" s="37">
        <f t="shared" si="218"/>
        <v>0</v>
      </c>
      <c r="IQ29" s="37">
        <f t="shared" si="219"/>
        <v>0</v>
      </c>
      <c r="IR29" s="37">
        <f t="shared" si="220"/>
        <v>0</v>
      </c>
      <c r="IS29" s="50">
        <f t="shared" si="221"/>
        <v>0</v>
      </c>
      <c r="IT29" s="38">
        <f t="shared" si="222"/>
        <v>28</v>
      </c>
      <c r="IU29" s="38">
        <f t="shared" si="42"/>
        <v>1.8039999999999998</v>
      </c>
      <c r="IV29" s="38">
        <f t="shared" si="223"/>
        <v>1</v>
      </c>
      <c r="IW29" s="38">
        <f t="shared" si="224"/>
        <v>1</v>
      </c>
      <c r="IX29" s="33">
        <f>IF(ISERROR(INDEX(Results_TabularAnalysis!BW:BW,MATCH(A29,Results_TabularAnalysis!A:A,0))),0,INDEX(Results_TabularAnalysis!BW:BW,MATCH(A29,Results_TabularAnalysis!A:A,0)))</f>
        <v>0</v>
      </c>
      <c r="IY29" s="33">
        <f>IF(ISERROR(INDEX(Results_TabularAnalysis!BX:BX,MATCH(A29,Results_TabularAnalysis!A:A,0))),0,INDEX(Results_TabularAnalysis!BX:BX,MATCH(A29,Results_TabularAnalysis!A:A,0)))</f>
        <v>0</v>
      </c>
      <c r="IZ29" s="33">
        <f>IF(ISERROR(INDEX(Results_TabularAnalysis!BY:BY,MATCH(A29,Results_TabularAnalysis!A:A,0))),0,INDEX(Results_TabularAnalysis!BY:BY,MATCH(A29,Results_TabularAnalysis!A:A,0)))</f>
        <v>0</v>
      </c>
      <c r="JA29" s="33">
        <f>IF(ISERROR(INDEX(Results_TabularAnalysis!BZ:BZ,MATCH(A29,Results_TabularAnalysis!A:A,0))),0,INDEX(Results_TabularAnalysis!BZ:BZ,MATCH(A29,Results_TabularAnalysis!A:A,0)))</f>
        <v>0</v>
      </c>
      <c r="JB29" s="33">
        <f>IF(ISERROR(INDEX(Results_TabularAnalysis!CA:CA,MATCH(A29,Results_TabularAnalysis!A:A,0))),0,INDEX(Results_TabularAnalysis!CA:CA,MATCH(A29,Results_TabularAnalysis!A:A,0)))</f>
        <v>0</v>
      </c>
      <c r="JC29" s="33">
        <v>28</v>
      </c>
      <c r="JD29" s="51" t="str">
        <f t="shared" si="43"/>
        <v/>
      </c>
      <c r="JE29" s="52">
        <f t="shared" si="225"/>
        <v>0</v>
      </c>
      <c r="JF29" s="52">
        <f t="shared" si="226"/>
        <v>0</v>
      </c>
      <c r="JG29" s="52">
        <f t="shared" si="227"/>
        <v>0</v>
      </c>
      <c r="JH29" s="52">
        <f t="shared" si="228"/>
        <v>0</v>
      </c>
      <c r="JI29" s="52">
        <f t="shared" si="229"/>
        <v>0</v>
      </c>
      <c r="JJ29" s="53">
        <f t="shared" si="230"/>
        <v>0</v>
      </c>
      <c r="JK29" s="35">
        <f t="shared" si="231"/>
        <v>28</v>
      </c>
      <c r="JL29" s="35">
        <f t="shared" si="44"/>
        <v>1.8039999999999998</v>
      </c>
      <c r="JM29" s="35">
        <f t="shared" si="232"/>
        <v>1</v>
      </c>
      <c r="JN29" s="35">
        <f t="shared" si="233"/>
        <v>1</v>
      </c>
      <c r="JO29" s="35">
        <f>IF(ISERROR(INDEX(Results_TabularAnalysis!CC:CC,MATCH(A29,Results_TabularAnalysis!A:A,0))),0,INDEX(Results_TabularAnalysis!CC:CC,MATCH(A29,Results_TabularAnalysis!A:A,0)))</f>
        <v>0</v>
      </c>
      <c r="JP29" s="35">
        <f>IF(ISERROR(INDEX(Results_TabularAnalysis!CD:CD,MATCH(A29,Results_TabularAnalysis!A:A,0))),0,INDEX(Results_TabularAnalysis!CD:CD,MATCH(A29,Results_TabularAnalysis!A:A,0)))</f>
        <v>0</v>
      </c>
      <c r="JQ29" s="35">
        <f>IF(ISERROR(INDEX(Results_TabularAnalysis!CE:CE,MATCH(A29,Results_TabularAnalysis!A:A,0))),0,INDEX(Results_TabularAnalysis!CE:CE,MATCH(A29,Results_TabularAnalysis!A:A,0)))</f>
        <v>0</v>
      </c>
      <c r="JR29" s="35">
        <f>IF(ISERROR(INDEX(Results_TabularAnalysis!CF:CF,MATCH(A29,Results_TabularAnalysis!A:A,0))),0,INDEX(Results_TabularAnalysis!CF:CF,MATCH(A29,Results_TabularAnalysis!A:A,0)))</f>
        <v>0</v>
      </c>
      <c r="JS29" s="35">
        <f>IF(ISERROR(INDEX(Results_TabularAnalysis!CG:CG,MATCH(A29,Results_TabularAnalysis!A:A,0))),0,INDEX(Results_TabularAnalysis!CG:CG,MATCH(A29,Results_TabularAnalysis!A:A,0)))</f>
        <v>0</v>
      </c>
      <c r="JT29" s="35">
        <v>28</v>
      </c>
      <c r="JU29" s="36" t="str">
        <f t="shared" si="45"/>
        <v/>
      </c>
      <c r="JV29" s="37">
        <f t="shared" si="234"/>
        <v>0</v>
      </c>
      <c r="JW29" s="37">
        <f t="shared" si="235"/>
        <v>0</v>
      </c>
      <c r="JX29" s="37">
        <f t="shared" si="236"/>
        <v>0</v>
      </c>
      <c r="JY29" s="37">
        <f t="shared" si="237"/>
        <v>0</v>
      </c>
      <c r="JZ29" s="37">
        <f t="shared" si="238"/>
        <v>0</v>
      </c>
      <c r="KA29" s="50">
        <f t="shared" si="239"/>
        <v>0</v>
      </c>
      <c r="KB29" s="38">
        <f t="shared" si="240"/>
        <v>28</v>
      </c>
      <c r="KC29" s="38">
        <f t="shared" si="46"/>
        <v>1.8039999999999998</v>
      </c>
      <c r="KD29" s="38">
        <f t="shared" si="241"/>
        <v>1</v>
      </c>
      <c r="KE29" s="38">
        <f t="shared" si="242"/>
        <v>1</v>
      </c>
      <c r="KF29" s="33">
        <f>IF(ISERROR(INDEX(Results_TabularAnalysis!CI:CI,MATCH(A29,Results_TabularAnalysis!A:A,0))),0,INDEX(Results_TabularAnalysis!CI:CI,MATCH(A29,Results_TabularAnalysis!A:A,0)))</f>
        <v>0</v>
      </c>
      <c r="KG29" s="33">
        <f>IF(ISERROR(INDEX(Results_TabularAnalysis!CJ:CJ,MATCH(A29,Results_TabularAnalysis!A:A,0))),0,INDEX(Results_TabularAnalysis!CJ:CJ,MATCH(A29,Results_TabularAnalysis!A:A,0)))</f>
        <v>0</v>
      </c>
      <c r="KH29" s="33">
        <f>IF(ISERROR(INDEX(Results_TabularAnalysis!CK:CK,MATCH(A29,Results_TabularAnalysis!A:A,0))),0,INDEX(Results_TabularAnalysis!CK:CK,MATCH(A29,Results_TabularAnalysis!A:A,0)))</f>
        <v>0</v>
      </c>
      <c r="KI29" s="33">
        <f>IF(ISERROR(INDEX(Results_TabularAnalysis!CL:CL,MATCH(A29,Results_TabularAnalysis!A:A,0))),0,INDEX(Results_TabularAnalysis!CL:CL,MATCH(A29,Results_TabularAnalysis!A:A,0)))</f>
        <v>0</v>
      </c>
      <c r="KJ29" s="33">
        <f>IF(ISERROR(INDEX(Results_TabularAnalysis!CM:CM,MATCH(A29,Results_TabularAnalysis!A:A,0))),0,INDEX(Results_TabularAnalysis!CM:CM,MATCH(A29,Results_TabularAnalysis!A:A,0)))</f>
        <v>0</v>
      </c>
      <c r="KK29" s="33">
        <v>28</v>
      </c>
      <c r="KL29" s="51" t="str">
        <f t="shared" si="47"/>
        <v/>
      </c>
      <c r="KM29" s="52">
        <f t="shared" si="243"/>
        <v>0</v>
      </c>
      <c r="KN29" s="52">
        <f t="shared" si="244"/>
        <v>0</v>
      </c>
      <c r="KO29" s="52">
        <f t="shared" si="245"/>
        <v>0</v>
      </c>
      <c r="KP29" s="52">
        <f t="shared" si="246"/>
        <v>0</v>
      </c>
      <c r="KQ29" s="52">
        <f t="shared" si="247"/>
        <v>0</v>
      </c>
      <c r="KR29" s="53">
        <f t="shared" si="248"/>
        <v>0</v>
      </c>
      <c r="KS29" s="35">
        <f t="shared" si="249"/>
        <v>28</v>
      </c>
      <c r="KT29" s="35">
        <f t="shared" si="48"/>
        <v>1.8039999999999998</v>
      </c>
      <c r="KU29" s="35">
        <f t="shared" si="250"/>
        <v>1</v>
      </c>
      <c r="KV29" s="35">
        <f t="shared" si="251"/>
        <v>1</v>
      </c>
      <c r="KW29" s="71">
        <f>IF(ISERROR(INDEX(Results_TabularAnalysis!CO:CO,MATCH(A29,Results_TabularAnalysis!A:A,0))),0,INDEX(Results_TabularAnalysis!CO:CO,MATCH(A29,Results_TabularAnalysis!A:A,0)))</f>
        <v>0</v>
      </c>
      <c r="KX29" s="71">
        <f>IF(ISERROR(INDEX(Results_TabularAnalysis!CP:CP,MATCH(A29,Results_TabularAnalysis!A:A,0))),0,INDEX(Results_TabularAnalysis!CP:CP,MATCH(A29,Results_TabularAnalysis!A:A,0)))</f>
        <v>0</v>
      </c>
      <c r="KY29" s="71">
        <f>IF(ISERROR(INDEX(Results_TabularAnalysis!CQ:CQ,MATCH(A29,Results_TabularAnalysis!A:A,0))),0,INDEX(Results_TabularAnalysis!CQ:CQ,MATCH(A29,Results_TabularAnalysis!A:A,0)))</f>
        <v>0</v>
      </c>
      <c r="KZ29" s="71">
        <f>IF(ISERROR(INDEX(Results_TabularAnalysis!CR:CR,MATCH(A29,Results_TabularAnalysis!A:A,0))),0,INDEX(Results_TabularAnalysis!CR:CR,MATCH(A29,Results_TabularAnalysis!A:A,0)))</f>
        <v>0</v>
      </c>
      <c r="LA29" s="71">
        <f>IF(ISERROR(INDEX(Results_TabularAnalysis!CS:CS,MATCH(A29,Results_TabularAnalysis!A:A,0))),0,INDEX(Results_TabularAnalysis!CS:CS,MATCH(A29,Results_TabularAnalysis!A:A,0)))</f>
        <v>0</v>
      </c>
      <c r="LB29" s="35">
        <v>28</v>
      </c>
      <c r="LC29" s="36" t="str">
        <f t="shared" si="49"/>
        <v/>
      </c>
      <c r="LD29" s="37">
        <f t="shared" si="50"/>
        <v>0</v>
      </c>
      <c r="LE29" s="37">
        <f t="shared" si="51"/>
        <v>0</v>
      </c>
      <c r="LF29" s="37">
        <f t="shared" si="52"/>
        <v>0</v>
      </c>
      <c r="LG29" s="37">
        <f t="shared" si="53"/>
        <v>0</v>
      </c>
      <c r="LH29" s="37">
        <f t="shared" si="54"/>
        <v>0</v>
      </c>
      <c r="LI29" s="50">
        <f t="shared" si="252"/>
        <v>0</v>
      </c>
      <c r="LJ29" s="38">
        <f t="shared" si="253"/>
        <v>28</v>
      </c>
      <c r="LK29" s="38">
        <f t="shared" si="55"/>
        <v>1.8039999999999998</v>
      </c>
      <c r="LL29" s="38">
        <f t="shared" si="254"/>
        <v>1</v>
      </c>
      <c r="LM29" s="38">
        <f t="shared" si="255"/>
        <v>1</v>
      </c>
      <c r="LN29" s="38">
        <f>IF(ISERROR(INDEX(Results_TabularAnalysis!CU:CU,MATCH(A29,Results_TabularAnalysis!A:A,0))),0,INDEX(Results_TabularAnalysis!CU:CU,MATCH(A29,Results_TabularAnalysis!A:A,0)))</f>
        <v>0</v>
      </c>
      <c r="LO29" s="33">
        <v>28</v>
      </c>
      <c r="LP29" s="51" t="str">
        <f t="shared" si="56"/>
        <v/>
      </c>
      <c r="LQ29" s="52">
        <f t="shared" si="57"/>
        <v>0</v>
      </c>
      <c r="LR29" s="35">
        <f t="shared" si="256"/>
        <v>28</v>
      </c>
      <c r="LS29" s="35">
        <f t="shared" si="58"/>
        <v>1.8039999999999998</v>
      </c>
      <c r="LT29" s="35">
        <f t="shared" si="257"/>
        <v>1</v>
      </c>
      <c r="LU29" s="35">
        <f t="shared" si="258"/>
        <v>1</v>
      </c>
      <c r="LV29" s="35">
        <f>IF(ISERROR(INDEX(Results_TabularAnalysis!CV:CV,MATCH(A29,Results_TabularAnalysis!A:A,0))),0,INDEX(Results_TabularAnalysis!CV:CV,MATCH(A29,Results_TabularAnalysis!A:A,0)))</f>
        <v>0</v>
      </c>
      <c r="LW29" s="35">
        <v>28</v>
      </c>
      <c r="LX29" s="36" t="str">
        <f t="shared" si="59"/>
        <v/>
      </c>
      <c r="LY29" s="37">
        <f t="shared" si="259"/>
        <v>0</v>
      </c>
      <c r="LZ29" s="38">
        <f t="shared" si="260"/>
        <v>28</v>
      </c>
      <c r="MA29" s="38">
        <f t="shared" si="60"/>
        <v>1.8039999999999998</v>
      </c>
      <c r="MB29" s="38">
        <f t="shared" si="261"/>
        <v>1</v>
      </c>
      <c r="MC29" s="38">
        <f t="shared" si="262"/>
        <v>1</v>
      </c>
      <c r="MD29" s="33">
        <f>IF(ISERROR(INDEX(Results_TabularAnalysis!CW:CW,MATCH(A29,Results_TabularAnalysis!A:A,0))),0,INDEX(Results_TabularAnalysis!CW:CW,MATCH(A29,Results_TabularAnalysis!A:A,0)))</f>
        <v>0</v>
      </c>
      <c r="ME29" s="33">
        <v>28</v>
      </c>
      <c r="MF29" s="51" t="str">
        <f t="shared" si="61"/>
        <v/>
      </c>
      <c r="MG29" s="52">
        <f t="shared" si="263"/>
        <v>0</v>
      </c>
      <c r="MH29" s="35">
        <f t="shared" si="264"/>
        <v>28</v>
      </c>
      <c r="MI29" s="35">
        <f t="shared" si="62"/>
        <v>1.8039999999999998</v>
      </c>
      <c r="MJ29" s="35">
        <f t="shared" si="265"/>
        <v>1</v>
      </c>
      <c r="MK29" s="35">
        <f t="shared" si="266"/>
        <v>1</v>
      </c>
      <c r="ML29" s="35">
        <f>IF(ISERROR(INDEX(Results_TabularAnalysis!CX:CX,MATCH(A29,Results_TabularAnalysis!A:A,0))),0,INDEX(Results_TabularAnalysis!CX:CX,MATCH(A29,Results_TabularAnalysis!A:A,0)))</f>
        <v>0</v>
      </c>
      <c r="MM29" s="35">
        <v>28</v>
      </c>
      <c r="MN29" s="36" t="str">
        <f t="shared" si="63"/>
        <v/>
      </c>
      <c r="MO29" s="37">
        <f t="shared" si="267"/>
        <v>0</v>
      </c>
      <c r="MP29" s="38">
        <f t="shared" si="268"/>
        <v>28</v>
      </c>
      <c r="MQ29" s="38">
        <f t="shared" si="64"/>
        <v>1.8039999999999998</v>
      </c>
      <c r="MR29" s="38">
        <f t="shared" si="269"/>
        <v>1</v>
      </c>
      <c r="MS29" s="38">
        <f t="shared" si="270"/>
        <v>1</v>
      </c>
      <c r="MT29" s="33">
        <f>IF(ISERROR(INDEX(Results_TabularAnalysis!CY:CY,MATCH(A29,Results_TabularAnalysis!A:A,0))),0,INDEX(Results_TabularAnalysis!CY:CY,MATCH(A29,Results_TabularAnalysis!A:A,0)))</f>
        <v>0</v>
      </c>
      <c r="MU29" s="33">
        <v>28</v>
      </c>
      <c r="MV29" s="51" t="str">
        <f t="shared" si="65"/>
        <v/>
      </c>
      <c r="MW29" s="52">
        <f t="shared" si="271"/>
        <v>0</v>
      </c>
      <c r="MX29" s="35">
        <f t="shared" si="272"/>
        <v>28</v>
      </c>
      <c r="MY29" s="35">
        <f t="shared" si="66"/>
        <v>1.8039999999999998</v>
      </c>
      <c r="MZ29" s="35">
        <f t="shared" si="273"/>
        <v>1</v>
      </c>
      <c r="NA29" s="35">
        <f t="shared" si="274"/>
        <v>1</v>
      </c>
      <c r="NB29" s="35">
        <f>IF(ISERROR(INDEX(Results_TabularAnalysis!CZ:CZ,MATCH(A29,Results_TabularAnalysis!A:A,0))),0,INDEX(Results_TabularAnalysis!CZ:CZ,MATCH(A29,Results_TabularAnalysis!A:A,0)))</f>
        <v>0</v>
      </c>
      <c r="NC29" s="35">
        <v>28</v>
      </c>
      <c r="ND29" s="36" t="str">
        <f t="shared" si="67"/>
        <v/>
      </c>
      <c r="NE29" s="37">
        <f t="shared" si="275"/>
        <v>0</v>
      </c>
      <c r="NF29" s="38">
        <f t="shared" si="276"/>
        <v>28</v>
      </c>
      <c r="NG29" s="38">
        <f t="shared" si="68"/>
        <v>1.8039999999999998</v>
      </c>
      <c r="NH29" s="38">
        <f t="shared" si="277"/>
        <v>1</v>
      </c>
      <c r="NI29" s="38">
        <f t="shared" si="278"/>
        <v>1</v>
      </c>
      <c r="NJ29" s="54">
        <f>IF(ISERROR(INDEX(Results_TabularAnalysis!DD:DD,MATCH(A29,Results_TabularAnalysis!A:A,0))),0,INDEX(Results_TabularAnalysis!DD:DD,MATCH(A29,Results_TabularAnalysis!A:A,0)))</f>
        <v>0</v>
      </c>
      <c r="NK29" s="54">
        <f>IF(ISERROR(INDEX(Results_TabularAnalysis!DE:DE,MATCH(A29,Results_TabularAnalysis!A:A,0))),0,INDEX(Results_TabularAnalysis!DE:DE,MATCH(A29,Results_TabularAnalysis!A:A,0)))</f>
        <v>0</v>
      </c>
      <c r="NL29" s="54">
        <f>IF(ISERROR(INDEX(Results_TabularAnalysis!DF:DF,MATCH(A29,Results_TabularAnalysis!A:A,0))),0,INDEX(Results_TabularAnalysis!DF:DF,MATCH(A29,Results_TabularAnalysis!A:A,0)))</f>
        <v>0</v>
      </c>
      <c r="NM29" s="54">
        <f>IF(ISERROR(INDEX(Results_TabularAnalysis!DG:DG,MATCH(A29,Results_TabularAnalysis!A:A,0))),0,INDEX(Results_TabularAnalysis!DG:DG,MATCH(A29,Results_TabularAnalysis!A:A,0)))</f>
        <v>0</v>
      </c>
      <c r="NN29" s="54">
        <f>IF(ISERROR(INDEX(Results_TabularAnalysis!DH:DH,MATCH(A29,Results_TabularAnalysis!A:A,0))),0,INDEX(Results_TabularAnalysis!DH:DH,MATCH(A29,Results_TabularAnalysis!A:A,0)))</f>
        <v>0</v>
      </c>
      <c r="NO29" s="33">
        <v>28</v>
      </c>
      <c r="NP29" s="32" t="str">
        <f t="shared" si="69"/>
        <v/>
      </c>
      <c r="NQ29" s="43">
        <f t="shared" si="279"/>
        <v>0</v>
      </c>
      <c r="NR29" s="43">
        <f t="shared" si="280"/>
        <v>0</v>
      </c>
      <c r="NS29" s="43">
        <f t="shared" si="281"/>
        <v>0</v>
      </c>
      <c r="NT29" s="43">
        <f t="shared" si="282"/>
        <v>0</v>
      </c>
      <c r="NU29" s="43">
        <f t="shared" si="283"/>
        <v>0</v>
      </c>
      <c r="NV29" s="55">
        <f t="shared" si="284"/>
        <v>0</v>
      </c>
      <c r="NW29" s="35">
        <f t="shared" si="285"/>
        <v>28</v>
      </c>
      <c r="NX29" s="35">
        <f t="shared" si="70"/>
        <v>1.8039999999999998</v>
      </c>
      <c r="NY29" s="35">
        <f t="shared" si="286"/>
        <v>1</v>
      </c>
      <c r="NZ29" s="35">
        <f t="shared" si="287"/>
        <v>1</v>
      </c>
      <c r="OA29" s="35">
        <f>IF(ISERROR(INDEX(Results_TabularAnalysis!DI:DI,MATCH(A29,Results_TabularAnalysis!A:A,0))),0,INDEX(Results_TabularAnalysis!DI:DI,MATCH(A29,Results_TabularAnalysis!A:A,0)))</f>
        <v>0</v>
      </c>
      <c r="OB29" s="35">
        <v>28</v>
      </c>
      <c r="OC29" s="36" t="str">
        <f t="shared" si="71"/>
        <v/>
      </c>
      <c r="OD29" s="56">
        <f t="shared" si="288"/>
        <v>0</v>
      </c>
      <c r="OE29" s="38">
        <f t="shared" si="289"/>
        <v>28</v>
      </c>
      <c r="OF29" s="38">
        <f t="shared" si="72"/>
        <v>1.8039999999999998</v>
      </c>
      <c r="OG29" s="38">
        <f t="shared" si="290"/>
        <v>1</v>
      </c>
      <c r="OH29" s="38">
        <f t="shared" si="291"/>
        <v>1</v>
      </c>
      <c r="OI29" s="33">
        <f>IF(ISERROR(INDEX(Results_TabularAnalysis!DL:DL,MATCH(A29,Results_TabularAnalysis!A:A,0))),0,INDEX(Results_TabularAnalysis!DL:DL,MATCH(A29,Results_TabularAnalysis!A:A,0)))</f>
        <v>0</v>
      </c>
      <c r="OJ29" s="33">
        <f>IF(ISERROR(INDEX(Results_TabularAnalysis!DM:DM,MATCH(A29,Results_TabularAnalysis!A:A,0))),0,INDEX(Results_TabularAnalysis!DM:DM,MATCH(A29,Results_TabularAnalysis!A:A,0)))</f>
        <v>0</v>
      </c>
      <c r="OK29" s="33">
        <f>IF(ISERROR(INDEX(Results_TabularAnalysis!DN:DN,MATCH(A29,Results_TabularAnalysis!A:A,0))),0,INDEX(Results_TabularAnalysis!DN:DN,MATCH(A29,Results_TabularAnalysis!A:A,0)))</f>
        <v>0</v>
      </c>
      <c r="OL29" s="33">
        <v>28</v>
      </c>
      <c r="OM29" s="32" t="str">
        <f t="shared" si="73"/>
        <v/>
      </c>
      <c r="ON29" s="43">
        <f t="shared" si="292"/>
        <v>0</v>
      </c>
      <c r="OO29" s="43">
        <f t="shared" si="293"/>
        <v>0</v>
      </c>
      <c r="OP29" s="43">
        <f t="shared" si="294"/>
        <v>0</v>
      </c>
      <c r="OQ29" s="48">
        <f t="shared" si="295"/>
        <v>0</v>
      </c>
      <c r="OR29" s="35">
        <f t="shared" si="296"/>
        <v>28</v>
      </c>
      <c r="OS29" s="35">
        <f t="shared" si="74"/>
        <v>1.8039999999999998</v>
      </c>
      <c r="OT29" s="35">
        <f t="shared" si="297"/>
        <v>1</v>
      </c>
      <c r="OU29" s="35">
        <f t="shared" si="298"/>
        <v>1</v>
      </c>
      <c r="OV29" s="35">
        <f>IF(ISERROR(INDEX(Results_TabularAnalysis!DP:DP,MATCH(A29,Results_TabularAnalysis!A:A,0))),0,INDEX(Results_TabularAnalysis!DP:DP,MATCH(A29,Results_TabularAnalysis!A:A,0)))</f>
        <v>0</v>
      </c>
      <c r="OW29" s="35">
        <f>IF(ISERROR(INDEX(Results_TabularAnalysis!DQ:DQ,MATCH(A29,Results_TabularAnalysis!A:A,0))),0,INDEX(Results_TabularAnalysis!DQ:DQ,MATCH(A29,Results_TabularAnalysis!A:A,0)))</f>
        <v>0</v>
      </c>
      <c r="OX29" s="35">
        <f>IF(ISERROR(INDEX(Results_TabularAnalysis!DR:DR,MATCH(A29,Results_TabularAnalysis!A:A,0))),0,INDEX(Results_TabularAnalysis!DR:DR,MATCH(A29,Results_TabularAnalysis!A:A,0)))</f>
        <v>0</v>
      </c>
      <c r="OY29" s="35">
        <v>28</v>
      </c>
      <c r="OZ29" s="36" t="str">
        <f t="shared" si="75"/>
        <v/>
      </c>
      <c r="PA29" s="37">
        <f t="shared" si="299"/>
        <v>0</v>
      </c>
      <c r="PB29" s="37">
        <f t="shared" si="300"/>
        <v>0</v>
      </c>
      <c r="PC29" s="37">
        <f t="shared" si="301"/>
        <v>0</v>
      </c>
      <c r="PD29" s="49">
        <f t="shared" si="302"/>
        <v>0</v>
      </c>
      <c r="PE29" s="38">
        <f t="shared" si="303"/>
        <v>28</v>
      </c>
      <c r="PF29" s="38">
        <f t="shared" si="76"/>
        <v>1.8039999999999998</v>
      </c>
      <c r="PG29" s="38">
        <f t="shared" si="304"/>
        <v>1</v>
      </c>
      <c r="PH29" s="38">
        <f t="shared" si="305"/>
        <v>1</v>
      </c>
      <c r="PI29" s="57">
        <f>IF(ISERROR(INDEX(Results_TabularAnalysis!EB:EB,MATCH(A29,Results_TabularAnalysis!A:A,0))),0,INDEX(Results_TabularAnalysis!EB:EB,MATCH(A29,Results_TabularAnalysis!A:A,0)))</f>
        <v>0</v>
      </c>
      <c r="PJ29" s="33">
        <f>IF(ISERROR(INDEX(Results_TabularAnalysis!DT:DT,MATCH(A29,Results_TabularAnalysis!A:A,0))),0,INDEX(Results_TabularAnalysis!DT:DT,MATCH(A29,Results_TabularAnalysis!A:A,0)))</f>
        <v>0</v>
      </c>
      <c r="PK29" s="33">
        <f>IF(ISERROR(INDEX(Results_TabularAnalysis!DU:DU,MATCH(A29,Results_TabularAnalysis!A:A,0))),0,INDEX(Results_TabularAnalysis!DU:DU,MATCH(A29,Results_TabularAnalysis!A:A,0)))</f>
        <v>0</v>
      </c>
      <c r="PL29" s="33">
        <f>IF(ISERROR(INDEX(Results_TabularAnalysis!DV:DV,MATCH(A29,Results_TabularAnalysis!A:A,0))),0,INDEX(Results_TabularAnalysis!DV:DV,MATCH(A29,Results_TabularAnalysis!A:A,0)))</f>
        <v>0</v>
      </c>
      <c r="PM29" s="33">
        <f>IF(ISERROR(INDEX(Results_TabularAnalysis!DW:DW,MATCH(A29,Results_TabularAnalysis!A:A,0))),0,INDEX(Results_TabularAnalysis!DW:DW,MATCH(A29,Results_TabularAnalysis!A:A,0)))</f>
        <v>0</v>
      </c>
      <c r="PN29" s="33">
        <f>IF(ISERROR(INDEX(Results_TabularAnalysis!DX:DX,MATCH(A29,Results_TabularAnalysis!A:A,0))),0,INDEX(Results_TabularAnalysis!DX:DX,MATCH(A29,Results_TabularAnalysis!A:A,0)))</f>
        <v>0</v>
      </c>
      <c r="PO29" s="33">
        <f>IF(ISERROR(INDEX(Results_TabularAnalysis!DY:DY,MATCH(A29,Results_TabularAnalysis!A:A,0))),0,INDEX(Results_TabularAnalysis!DY:DY,MATCH(A29,Results_TabularAnalysis!A:A,0)))</f>
        <v>0</v>
      </c>
      <c r="PP29" s="33">
        <f>IF(ISERROR(INDEX(Results_TabularAnalysis!DZ:DZ,MATCH(A29,Results_TabularAnalysis!A:A,0))),0,INDEX(Results_TabularAnalysis!DZ:DZ,MATCH(A29,Results_TabularAnalysis!A:A,0)))</f>
        <v>0</v>
      </c>
      <c r="PQ29" s="33">
        <f>IF(ISERROR(INDEX(Results_TabularAnalysis!EA:EA,MATCH(A29,Results_TabularAnalysis!A:A,0))),0,INDEX(Results_TabularAnalysis!EA:EA,MATCH(A29,Results_TabularAnalysis!A:A,0)))</f>
        <v>0</v>
      </c>
      <c r="PR29" s="38">
        <v>28</v>
      </c>
      <c r="PS29" s="32" t="str">
        <f t="shared" si="77"/>
        <v/>
      </c>
      <c r="PT29" s="58">
        <f t="shared" si="306"/>
        <v>0</v>
      </c>
      <c r="PU29" s="43">
        <f t="shared" si="307"/>
        <v>0</v>
      </c>
      <c r="PV29" s="43">
        <f t="shared" si="308"/>
        <v>0</v>
      </c>
      <c r="PW29" s="43">
        <f t="shared" si="309"/>
        <v>0</v>
      </c>
      <c r="PX29" s="43">
        <f t="shared" si="310"/>
        <v>0</v>
      </c>
      <c r="PY29" s="43">
        <f t="shared" si="311"/>
        <v>0</v>
      </c>
      <c r="PZ29" s="43">
        <f t="shared" si="312"/>
        <v>0</v>
      </c>
      <c r="QA29" s="43">
        <f t="shared" si="313"/>
        <v>0</v>
      </c>
      <c r="QB29" s="43">
        <f t="shared" si="314"/>
        <v>0</v>
      </c>
      <c r="QC29" s="35">
        <f t="shared" si="315"/>
        <v>28</v>
      </c>
      <c r="QD29" s="35">
        <f t="shared" si="78"/>
        <v>1.8039999999999998</v>
      </c>
      <c r="QE29" s="35">
        <f t="shared" si="316"/>
        <v>1</v>
      </c>
      <c r="QF29" s="35">
        <f t="shared" si="317"/>
        <v>1</v>
      </c>
      <c r="QG29" s="35">
        <f>IF(ISERROR(INDEX(Results_TabularAnalysis!EG:EG,MATCH(A29,Results_TabularAnalysis!A:A,0))),0,INDEX(Results_TabularAnalysis!EG:EG,MATCH(A29,Results_TabularAnalysis!A:A,0)))</f>
        <v>0</v>
      </c>
      <c r="QH29" s="35">
        <f>IF(ISERROR(INDEX(Results_TabularAnalysis!EE:EE,MATCH(A29,Results_TabularAnalysis!A:A,0))),0,INDEX(Results_TabularAnalysis!EE:EE,MATCH(A29,Results_TabularAnalysis!A:A,0)))</f>
        <v>0</v>
      </c>
      <c r="QI29" s="35">
        <f>IF(ISERROR(INDEX(Results_TabularAnalysis!EH:EH,MATCH(A29,Results_TabularAnalysis!A:A,0))),0,INDEX(Results_TabularAnalysis!EH:EH,MATCH(A29,Results_TabularAnalysis!A:A,0)))</f>
        <v>0</v>
      </c>
      <c r="QJ29" s="35">
        <f>IF(ISERROR(INDEX(Results_TabularAnalysis!EF:EF,MATCH(A29,Results_TabularAnalysis!A:A,0))),0,INDEX(Results_TabularAnalysis!EF:EF,MATCH(A29,Results_TabularAnalysis!A:A,0)))</f>
        <v>0</v>
      </c>
      <c r="QK29" s="35">
        <f>IF(ISERROR(INDEX(Results_TabularAnalysis!ED:ED,MATCH(A29,Results_TabularAnalysis!A:A,0))),0,INDEX(Results_TabularAnalysis!ED:ED,MATCH(A29,Results_TabularAnalysis!A:A,0)))</f>
        <v>0</v>
      </c>
      <c r="QL29" s="35">
        <v>28</v>
      </c>
      <c r="QM29" s="36" t="str">
        <f t="shared" si="79"/>
        <v/>
      </c>
      <c r="QN29" s="37">
        <f t="shared" si="318"/>
        <v>0</v>
      </c>
      <c r="QO29" s="37">
        <f t="shared" si="319"/>
        <v>0</v>
      </c>
      <c r="QP29" s="37">
        <f t="shared" si="320"/>
        <v>0</v>
      </c>
      <c r="QQ29" s="37">
        <f t="shared" si="321"/>
        <v>0</v>
      </c>
      <c r="QR29" s="37">
        <f t="shared" si="322"/>
        <v>0</v>
      </c>
      <c r="QS29" s="49">
        <f t="shared" si="323"/>
        <v>0</v>
      </c>
      <c r="QT29" s="38">
        <f t="shared" si="324"/>
        <v>28</v>
      </c>
      <c r="QU29" s="38">
        <f t="shared" si="80"/>
        <v>1.8039999999999998</v>
      </c>
      <c r="QV29" s="38">
        <f t="shared" si="325"/>
        <v>1</v>
      </c>
      <c r="QW29" s="38">
        <f t="shared" si="326"/>
        <v>1</v>
      </c>
      <c r="QX29" s="33">
        <f>IF(ISERROR(INDEX(Results_TabularAnalysis!FV:FV,MATCH(A29,Results_TabularAnalysis!A:A,0))),0,INDEX(Results_TabularAnalysis!FV:FV,MATCH(A29,Results_TabularAnalysis!A:A,0)))</f>
        <v>0</v>
      </c>
      <c r="QY29" s="33">
        <f>IF(ISERROR(INDEX(Results_TabularAnalysis!FZ:FZ,MATCH(A29,Results_TabularAnalysis!A:A,0))),0,INDEX(Results_TabularAnalysis!FZ:FZ,MATCH(A29,Results_TabularAnalysis!A:A,0)))</f>
        <v>0</v>
      </c>
      <c r="QZ29" s="33">
        <f>IF(ISERROR(INDEX(Results_TabularAnalysis!FY:FY,MATCH(A29,Results_TabularAnalysis!A:A,0))),0,INDEX(Results_TabularAnalysis!FY:FY,MATCH(A29,Results_TabularAnalysis!A:A,0)))</f>
        <v>0</v>
      </c>
      <c r="RA29" s="33">
        <f>IF(ISERROR(INDEX(Results_TabularAnalysis!FX:FX,MATCH(A29,Results_TabularAnalysis!A:A,0))),0,INDEX(Results_TabularAnalysis!FX:FX,MATCH(A29,Results_TabularAnalysis!A:A,0)))</f>
        <v>0</v>
      </c>
      <c r="RB29" s="33">
        <f>IF(ISERROR(INDEX(Results_TabularAnalysis!FW:FW,MATCH(A29,Results_TabularAnalysis!A:A,0))),0,INDEX(Results_TabularAnalysis!FW:FW,MATCH(A29,Results_TabularAnalysis!A:A,0)))</f>
        <v>0</v>
      </c>
      <c r="RC29" s="33">
        <v>28</v>
      </c>
      <c r="RD29" s="32" t="str">
        <f t="shared" si="81"/>
        <v/>
      </c>
      <c r="RE29" s="43">
        <f t="shared" si="82"/>
        <v>0</v>
      </c>
      <c r="RF29" s="43">
        <f t="shared" si="83"/>
        <v>0</v>
      </c>
      <c r="RG29" s="43">
        <f t="shared" si="84"/>
        <v>0</v>
      </c>
      <c r="RH29" s="43">
        <f t="shared" si="85"/>
        <v>0</v>
      </c>
      <c r="RI29" s="43">
        <f t="shared" si="86"/>
        <v>0</v>
      </c>
      <c r="RJ29" s="48">
        <f t="shared" si="87"/>
        <v>0</v>
      </c>
      <c r="RK29" s="35">
        <f t="shared" si="327"/>
        <v>28</v>
      </c>
      <c r="RL29" s="35">
        <f t="shared" si="88"/>
        <v>1.8039999999999998</v>
      </c>
      <c r="RM29" s="35">
        <f t="shared" si="328"/>
        <v>1</v>
      </c>
      <c r="RN29" s="35">
        <f t="shared" si="329"/>
        <v>1</v>
      </c>
      <c r="RO29" s="35">
        <f>IF(ISERROR(INDEX(Results_TabularAnalysis!HG:HG,MATCH(A29,Results_TabularAnalysis!A:A,0))),0,INDEX(Results_TabularAnalysis!HG:HG,MATCH(A29,Results_TabularAnalysis!A:A,0)))</f>
        <v>0</v>
      </c>
      <c r="RP29" s="35">
        <v>28</v>
      </c>
      <c r="RQ29" s="36" t="str">
        <f t="shared" si="89"/>
        <v/>
      </c>
      <c r="RR29" s="37">
        <f t="shared" si="330"/>
        <v>0</v>
      </c>
      <c r="RS29" s="38">
        <f t="shared" si="331"/>
        <v>28</v>
      </c>
      <c r="RT29" s="38">
        <f t="shared" si="90"/>
        <v>1.8039999999999998</v>
      </c>
      <c r="RU29" s="38">
        <f t="shared" si="332"/>
        <v>1</v>
      </c>
      <c r="RV29" s="38">
        <f t="shared" si="333"/>
        <v>1</v>
      </c>
      <c r="RW29" s="68">
        <f t="shared" si="334"/>
        <v>0</v>
      </c>
      <c r="RX29" s="33">
        <f>IF(ISERROR(INDEX(Results_TabularAnalysis!HH:HH,MATCH(A29,Results_TabularAnalysis!A:A,0))),0,INDEX(Results_TabularAnalysis!HH:HH,MATCH(A29,Results_TabularAnalysis!A:A,0)))</f>
        <v>0</v>
      </c>
      <c r="RY29" s="33">
        <f>IF(ISERROR(INDEX(Results_TabularAnalysis!HI:HI,MATCH(A29,Results_TabularAnalysis!A:A,0))),0,INDEX(Results_TabularAnalysis!HI:HI,MATCH(A29,Results_TabularAnalysis!A:A,0)))</f>
        <v>0</v>
      </c>
      <c r="RZ29" s="33">
        <f>IF(ISERROR(INDEX(Results_TabularAnalysis!HJ:HJ,MATCH(A29,Results_TabularAnalysis!A:A,0))),0,INDEX(Results_TabularAnalysis!HJ:HJ,MATCH(A29,Results_TabularAnalysis!A:A,0)))</f>
        <v>0</v>
      </c>
      <c r="SA29" s="33">
        <f>IF(ISERROR(INDEX(Results_TabularAnalysis!HK:HK,MATCH(A29,Results_TabularAnalysis!A:A,0))),0,INDEX(Results_TabularAnalysis!HK:HK,MATCH(A29,Results_TabularAnalysis!A:A,0)))</f>
        <v>0</v>
      </c>
      <c r="SB29" s="33">
        <f>IF(ISERROR(INDEX(Results_TabularAnalysis!HL:HL,MATCH(A29,Results_TabularAnalysis!A:A,0))),0,INDEX(Results_TabularAnalysis!HL:HL,MATCH(A29,Results_TabularAnalysis!A:A,0)))</f>
        <v>0</v>
      </c>
      <c r="SC29" s="33">
        <f>IF(ISERROR(INDEX(Results_TabularAnalysis!HM:HM,MATCH(A29,Results_TabularAnalysis!A:A,0))),0,INDEX(Results_TabularAnalysis!HM:HM,MATCH(A29,Results_TabularAnalysis!A:A,0)))</f>
        <v>0</v>
      </c>
      <c r="SD29" s="33">
        <f>IF(ISERROR(INDEX(Results_TabularAnalysis!HN:HN,MATCH(A29,Results_TabularAnalysis!A:A,0))),0,INDEX(Results_TabularAnalysis!HN:HN,MATCH(A29,Results_TabularAnalysis!A:A,0)))</f>
        <v>0</v>
      </c>
      <c r="SE29" s="33">
        <v>28</v>
      </c>
      <c r="SF29" s="32" t="str">
        <f t="shared" si="91"/>
        <v/>
      </c>
      <c r="SG29" s="43">
        <f t="shared" si="335"/>
        <v>0</v>
      </c>
      <c r="SH29" s="43">
        <f t="shared" si="336"/>
        <v>0</v>
      </c>
      <c r="SI29" s="43">
        <f t="shared" si="337"/>
        <v>0</v>
      </c>
      <c r="SJ29" s="43">
        <f t="shared" si="338"/>
        <v>0</v>
      </c>
      <c r="SK29" s="43">
        <f t="shared" si="339"/>
        <v>0</v>
      </c>
      <c r="SL29" s="43">
        <f t="shared" si="340"/>
        <v>0</v>
      </c>
      <c r="SM29" s="43">
        <f t="shared" si="341"/>
        <v>0</v>
      </c>
      <c r="SN29" s="48">
        <f t="shared" si="342"/>
        <v>0</v>
      </c>
      <c r="SO29" s="62">
        <f t="shared" si="343"/>
        <v>28</v>
      </c>
      <c r="SP29" s="62">
        <f t="shared" si="92"/>
        <v>1.8039999999999998</v>
      </c>
      <c r="SQ29" s="62">
        <f t="shared" si="344"/>
        <v>1</v>
      </c>
      <c r="SR29" s="62">
        <f t="shared" si="345"/>
        <v>1</v>
      </c>
      <c r="SS29" s="62">
        <f>IF(ISERROR(INDEX(Results_TabularAnalysis!HP:HP,MATCH(A29,Results_TabularAnalysis!A:A,0))),0,INDEX(Results_TabularAnalysis!HP:HP,MATCH(A29,Results_TabularAnalysis!A:A,0)))</f>
        <v>0</v>
      </c>
      <c r="ST29" s="62">
        <f>IF(ISERROR(INDEX(Results_TabularAnalysis!HQ:HQ,MATCH(A29,Results_TabularAnalysis!A:A,0))),0,INDEX(Results_TabularAnalysis!HQ:HQ,MATCH(A29,Results_TabularAnalysis!A:A,0)))</f>
        <v>0</v>
      </c>
      <c r="SU29" s="62">
        <f>IF(ISERROR(INDEX(Results_TabularAnalysis!HR:HR,MATCH(A29,Results_TabularAnalysis!A:A,0))),0,INDEX(Results_TabularAnalysis!HR:HR,MATCH(A29,Results_TabularAnalysis!A:A,0)))</f>
        <v>0</v>
      </c>
      <c r="SV29" s="62">
        <f>IF(ISERROR(INDEX(Results_TabularAnalysis!HS:HS,MATCH(A29,Results_TabularAnalysis!A:A,0))),0,INDEX(Results_TabularAnalysis!HS:HS,MATCH(A29,Results_TabularAnalysis!A:A,0)))</f>
        <v>0</v>
      </c>
      <c r="SW29" s="62">
        <f>IF(ISERROR(INDEX(Results_TabularAnalysis!HT:HT,MATCH(A29,Results_TabularAnalysis!A:A,0))),0,INDEX(Results_TabularAnalysis!HT:HT,MATCH(A29,Results_TabularAnalysis!A:A,0)))</f>
        <v>0</v>
      </c>
      <c r="SX29" s="62">
        <f>IF(ISERROR(INDEX(Results_TabularAnalysis!HU:HU,MATCH(A29,Results_TabularAnalysis!A:A,0))),0,INDEX(Results_TabularAnalysis!HU:HU,MATCH(A29,Results_TabularAnalysis!A:A,0)))</f>
        <v>0</v>
      </c>
      <c r="SY29" s="62">
        <f>IF(ISERROR(INDEX(Results_TabularAnalysis!HV:HV,MATCH(A29,Results_TabularAnalysis!A:A,0))),0,INDEX(Results_TabularAnalysis!HV:HV,MATCH(A29,Results_TabularAnalysis!A:A,0)))</f>
        <v>0</v>
      </c>
      <c r="SZ29" s="62">
        <f>IF(ISERROR(INDEX(Results_TabularAnalysis!HW:HW,MATCH(A29,Results_TabularAnalysis!A:A,0))),0,INDEX(Results_TabularAnalysis!HW:HW,MATCH(A29,Results_TabularAnalysis!A:A,0)))</f>
        <v>0</v>
      </c>
      <c r="TA29" s="62">
        <v>28</v>
      </c>
      <c r="TB29" s="63" t="str">
        <f t="shared" si="93"/>
        <v/>
      </c>
      <c r="TC29" s="64">
        <f t="shared" si="346"/>
        <v>0</v>
      </c>
      <c r="TD29" s="64">
        <f t="shared" si="347"/>
        <v>0</v>
      </c>
      <c r="TE29" s="64">
        <f t="shared" si="348"/>
        <v>0</v>
      </c>
      <c r="TF29" s="64">
        <f t="shared" si="349"/>
        <v>0</v>
      </c>
      <c r="TG29" s="64">
        <f t="shared" si="350"/>
        <v>0</v>
      </c>
      <c r="TH29" s="64">
        <f t="shared" si="351"/>
        <v>0</v>
      </c>
      <c r="TI29" s="64">
        <f t="shared" si="352"/>
        <v>0</v>
      </c>
      <c r="TJ29" s="64">
        <f t="shared" si="353"/>
        <v>0</v>
      </c>
      <c r="TK29" s="49">
        <f t="shared" si="354"/>
        <v>0</v>
      </c>
    </row>
    <row r="30" spans="1:531" s="32" customFormat="1" ht="11.25" x14ac:dyDescent="0.2">
      <c r="A30" s="32" t="str">
        <f>IF(Selection_Tool!E30="X",Selection_Tool!A30,"")</f>
        <v/>
      </c>
      <c r="B30" s="33">
        <v>0.80899999999999983</v>
      </c>
      <c r="C30" s="35">
        <f t="shared" si="94"/>
        <v>29</v>
      </c>
      <c r="D30" s="35">
        <f t="shared" si="95"/>
        <v>1.8089999999999997</v>
      </c>
      <c r="E30" s="35">
        <f t="shared" si="96"/>
        <v>1</v>
      </c>
      <c r="F30" s="35">
        <f t="shared" si="97"/>
        <v>1</v>
      </c>
      <c r="G30" s="35">
        <f>IF(ISERROR(INDEX(Results_TabularAnalysis!E:E,MATCH(A30,Results_TabularAnalysis!A:A,0))),0,INDEX(Results_TabularAnalysis!E:E,MATCH(A30,Results_TabularAnalysis!A:A,0)))</f>
        <v>0</v>
      </c>
      <c r="H30" s="35">
        <f>IF(ISERROR(INDEX(Results_TabularAnalysis!F:F,MATCH(A30,Results_TabularAnalysis!A:A,0))),0,INDEX(Results_TabularAnalysis!F:F,MATCH(A30,Results_TabularAnalysis!A:A,0)))</f>
        <v>0</v>
      </c>
      <c r="I30" s="35">
        <v>29</v>
      </c>
      <c r="J30" s="36" t="str">
        <f t="shared" si="0"/>
        <v/>
      </c>
      <c r="K30" s="37">
        <f t="shared" si="98"/>
        <v>0</v>
      </c>
      <c r="L30" s="37">
        <f t="shared" si="99"/>
        <v>0</v>
      </c>
      <c r="M30" s="35">
        <f t="shared" si="100"/>
        <v>0</v>
      </c>
      <c r="N30" s="38">
        <f t="shared" si="101"/>
        <v>29</v>
      </c>
      <c r="O30" s="38">
        <f t="shared" si="1"/>
        <v>1.8089999999999997</v>
      </c>
      <c r="P30" s="38">
        <f t="shared" si="102"/>
        <v>1</v>
      </c>
      <c r="Q30" s="38">
        <f t="shared" si="103"/>
        <v>1</v>
      </c>
      <c r="R30" s="33">
        <f>IF(ISERROR(INDEX(Results_TabularAnalysis!H:H,MATCH(A30,Results_TabularAnalysis!A:A,0))),0,INDEX(Results_TabularAnalysis!H:H,MATCH(A30,Results_TabularAnalysis!A:A,0)))</f>
        <v>0</v>
      </c>
      <c r="S30" s="33">
        <v>29</v>
      </c>
      <c r="T30" s="41" t="str">
        <f t="shared" si="2"/>
        <v/>
      </c>
      <c r="U30" s="34">
        <f t="shared" si="3"/>
        <v>0</v>
      </c>
      <c r="V30" s="35">
        <f t="shared" si="104"/>
        <v>29</v>
      </c>
      <c r="W30" s="35">
        <f t="shared" si="4"/>
        <v>1.8089999999999997</v>
      </c>
      <c r="X30" s="35">
        <f t="shared" si="105"/>
        <v>1</v>
      </c>
      <c r="Y30" s="35">
        <f t="shared" si="106"/>
        <v>1</v>
      </c>
      <c r="Z30" s="35">
        <f>IF(ISERROR(INDEX(Results_TabularAnalysis!I:I,MATCH(A30,Results_TabularAnalysis!A:A,0))),0,INDEX(Results_TabularAnalysis!I:I,MATCH(A30,Results_TabularAnalysis!A:A,0)))</f>
        <v>0</v>
      </c>
      <c r="AA30" s="35">
        <v>29</v>
      </c>
      <c r="AB30" s="36" t="str">
        <f t="shared" si="5"/>
        <v/>
      </c>
      <c r="AC30" s="42">
        <f t="shared" si="107"/>
        <v>0</v>
      </c>
      <c r="AD30" s="33">
        <f t="shared" si="108"/>
        <v>29</v>
      </c>
      <c r="AE30" s="38">
        <f t="shared" si="6"/>
        <v>1.8089999999999997</v>
      </c>
      <c r="AF30" s="33">
        <f t="shared" si="109"/>
        <v>1</v>
      </c>
      <c r="AG30" s="33">
        <f t="shared" si="110"/>
        <v>1</v>
      </c>
      <c r="AH30" s="33">
        <f>IF(ISERROR(INDEX(Results_TabularAnalysis!J:J,MATCH(A30,Results_TabularAnalysis!A:A,0))),0,INDEX(Results_TabularAnalysis!J:J,MATCH(A30,Results_TabularAnalysis!A:A,0)))</f>
        <v>0</v>
      </c>
      <c r="AI30" s="33">
        <v>29</v>
      </c>
      <c r="AJ30" s="32" t="str">
        <f t="shared" si="7"/>
        <v/>
      </c>
      <c r="AK30" s="34">
        <f t="shared" si="111"/>
        <v>0</v>
      </c>
      <c r="AL30" s="35">
        <f t="shared" si="112"/>
        <v>29</v>
      </c>
      <c r="AM30" s="35">
        <f t="shared" si="8"/>
        <v>1.8089999999999997</v>
      </c>
      <c r="AN30" s="35">
        <f t="shared" si="113"/>
        <v>1</v>
      </c>
      <c r="AO30" s="35">
        <f t="shared" si="114"/>
        <v>1</v>
      </c>
      <c r="AP30" s="35">
        <f>IF(ISERROR(INDEX(Results_TabularAnalysis!K:K,MATCH(A30,Results_TabularAnalysis!A:A,0))),0,INDEX(Results_TabularAnalysis!K:K,MATCH(A30,Results_TabularAnalysis!A:A,0)))</f>
        <v>0</v>
      </c>
      <c r="AQ30" s="35">
        <v>29</v>
      </c>
      <c r="AR30" s="36" t="str">
        <f t="shared" si="9"/>
        <v/>
      </c>
      <c r="AS30" s="42">
        <f t="shared" si="115"/>
        <v>0</v>
      </c>
      <c r="AT30" s="33">
        <f t="shared" si="116"/>
        <v>29</v>
      </c>
      <c r="AU30" s="33">
        <f t="shared" si="10"/>
        <v>1.8089999999999997</v>
      </c>
      <c r="AV30" s="33">
        <f t="shared" si="117"/>
        <v>1</v>
      </c>
      <c r="AW30" s="33">
        <f t="shared" si="118"/>
        <v>1</v>
      </c>
      <c r="AX30" s="33">
        <f>IF(ISERROR(INDEX(Results_TabularAnalysis!L:L,MATCH(A30,Results_TabularAnalysis!A:A,0))),0,INDEX(Results_TabularAnalysis!L:L,MATCH(A30,Results_TabularAnalysis!A:A,0)))</f>
        <v>0</v>
      </c>
      <c r="AY30" s="33">
        <v>29</v>
      </c>
      <c r="AZ30" s="32" t="str">
        <f t="shared" si="11"/>
        <v/>
      </c>
      <c r="BA30" s="34">
        <f t="shared" si="119"/>
        <v>0</v>
      </c>
      <c r="BB30" s="35">
        <f t="shared" si="120"/>
        <v>29</v>
      </c>
      <c r="BC30" s="35">
        <f t="shared" si="12"/>
        <v>1.8089999999999997</v>
      </c>
      <c r="BD30" s="35">
        <f t="shared" si="355"/>
        <v>1</v>
      </c>
      <c r="BE30" s="35">
        <f t="shared" si="356"/>
        <v>1</v>
      </c>
      <c r="BF30" s="35">
        <f>IF(ISERROR(INDEX(Results_TabularAnalysis!M:M,MATCH(A30,Results_TabularAnalysis!A:A,0))),0,INDEX(Results_TabularAnalysis!M:M,MATCH(A30,Results_TabularAnalysis!A:A,0)))</f>
        <v>0</v>
      </c>
      <c r="BG30" s="35">
        <v>29</v>
      </c>
      <c r="BH30" s="36" t="str">
        <f t="shared" si="13"/>
        <v/>
      </c>
      <c r="BI30" s="42">
        <f t="shared" si="121"/>
        <v>0</v>
      </c>
      <c r="BJ30" s="33">
        <f t="shared" si="122"/>
        <v>29</v>
      </c>
      <c r="BK30" s="33">
        <f t="shared" si="14"/>
        <v>1.8089999999999997</v>
      </c>
      <c r="BL30" s="33">
        <f t="shared" si="123"/>
        <v>1</v>
      </c>
      <c r="BM30" s="33">
        <f t="shared" si="124"/>
        <v>1</v>
      </c>
      <c r="BN30" s="33">
        <f>IF(ISERROR(INDEX(Results_TabularAnalysis!N:N,MATCH(A30,Results_TabularAnalysis!A:A,0))),0,INDEX(Results_TabularAnalysis!N:N,MATCH(A30,Results_TabularAnalysis!A:A,0)))</f>
        <v>0</v>
      </c>
      <c r="BO30" s="33">
        <v>29</v>
      </c>
      <c r="BP30" s="32" t="str">
        <f t="shared" si="15"/>
        <v/>
      </c>
      <c r="BQ30" s="34">
        <f t="shared" si="125"/>
        <v>0</v>
      </c>
      <c r="BR30" s="35">
        <f t="shared" si="126"/>
        <v>29</v>
      </c>
      <c r="BS30" s="35">
        <f t="shared" si="16"/>
        <v>1.8089999999999997</v>
      </c>
      <c r="BT30" s="35">
        <f t="shared" si="127"/>
        <v>1</v>
      </c>
      <c r="BU30" s="35">
        <f t="shared" si="128"/>
        <v>1</v>
      </c>
      <c r="BV30" s="35">
        <f>IF(ISERROR(INDEX(Results_TabularAnalysis!O:O,MATCH(A30,Results_TabularAnalysis!A:A,0))),0,INDEX(Results_TabularAnalysis!O:O,MATCH(A30,Results_TabularAnalysis!A:A,0)))</f>
        <v>0</v>
      </c>
      <c r="BW30" s="35">
        <v>29</v>
      </c>
      <c r="BX30" s="36" t="str">
        <f t="shared" si="17"/>
        <v/>
      </c>
      <c r="BY30" s="42">
        <f t="shared" si="129"/>
        <v>0</v>
      </c>
      <c r="BZ30" s="33">
        <f t="shared" si="130"/>
        <v>29</v>
      </c>
      <c r="CA30" s="33">
        <f t="shared" si="18"/>
        <v>1.8089999999999997</v>
      </c>
      <c r="CB30" s="33">
        <f t="shared" si="131"/>
        <v>1</v>
      </c>
      <c r="CC30" s="33">
        <f t="shared" si="132"/>
        <v>1</v>
      </c>
      <c r="CD30" s="33">
        <f>IF(ISERROR(INDEX(Results_TabularAnalysis!P:P,MATCH(A30,Results_TabularAnalysis!A:A,0))),0,INDEX(Results_TabularAnalysis!P:P,MATCH(A30,Results_TabularAnalysis!A:A,0)))</f>
        <v>0</v>
      </c>
      <c r="CE30" s="33">
        <v>29</v>
      </c>
      <c r="CF30" s="32" t="str">
        <f t="shared" si="19"/>
        <v/>
      </c>
      <c r="CG30" s="34">
        <f t="shared" si="133"/>
        <v>0</v>
      </c>
      <c r="CH30" s="35">
        <f t="shared" si="134"/>
        <v>29</v>
      </c>
      <c r="CI30" s="35">
        <f t="shared" si="20"/>
        <v>1.8089999999999997</v>
      </c>
      <c r="CJ30" s="35">
        <f t="shared" si="135"/>
        <v>1</v>
      </c>
      <c r="CK30" s="35">
        <f t="shared" si="136"/>
        <v>1</v>
      </c>
      <c r="CL30" s="35">
        <f>IF(ISERROR(INDEX(Results_TabularAnalysis!Q:Q,MATCH(A30,Results_TabularAnalysis!A:A,0))),0,INDEX(Results_TabularAnalysis!Q:Q,MATCH(A30,Results_TabularAnalysis!A:A,0)))</f>
        <v>0</v>
      </c>
      <c r="CM30" s="35">
        <v>29</v>
      </c>
      <c r="CN30" s="36" t="str">
        <f t="shared" si="21"/>
        <v/>
      </c>
      <c r="CO30" s="42">
        <f t="shared" si="137"/>
        <v>0</v>
      </c>
      <c r="CP30" s="33">
        <f t="shared" si="138"/>
        <v>29</v>
      </c>
      <c r="CQ30" s="33">
        <f t="shared" si="22"/>
        <v>1.8089999999999997</v>
      </c>
      <c r="CR30" s="33">
        <f t="shared" si="139"/>
        <v>1</v>
      </c>
      <c r="CS30" s="33">
        <f t="shared" si="140"/>
        <v>1</v>
      </c>
      <c r="CT30" s="33">
        <f>IF(ISERROR(INDEX(Results_TabularAnalysis!R:R,MATCH(A30,Results_TabularAnalysis!A:A,0))),0,INDEX(Results_TabularAnalysis!R:R,MATCH(A30,Results_TabularAnalysis!A:A,0)))</f>
        <v>0</v>
      </c>
      <c r="CU30" s="33">
        <v>29</v>
      </c>
      <c r="CV30" s="32" t="str">
        <f t="shared" si="23"/>
        <v/>
      </c>
      <c r="CW30" s="34">
        <f t="shared" si="141"/>
        <v>0</v>
      </c>
      <c r="CX30" s="35">
        <f t="shared" si="142"/>
        <v>29</v>
      </c>
      <c r="CY30" s="35">
        <f t="shared" si="24"/>
        <v>1.8089999999999997</v>
      </c>
      <c r="CZ30" s="35">
        <f t="shared" si="143"/>
        <v>1</v>
      </c>
      <c r="DA30" s="35">
        <f t="shared" si="144"/>
        <v>1</v>
      </c>
      <c r="DB30" s="35">
        <f>IF(ISERROR(INDEX(Results_TabularAnalysis!U:U,MATCH(A30,Results_TabularAnalysis!A:A,0))),0,INDEX(Results_TabularAnalysis!U:U,MATCH(A30,Results_TabularAnalysis!A:A,0)))</f>
        <v>0</v>
      </c>
      <c r="DC30" s="35">
        <f>IF(ISERROR(INDEX(Results_TabularAnalysis!V:V,MATCH(A30,Results_TabularAnalysis!A:A,0))),0,INDEX(Results_TabularAnalysis!V:V,MATCH(A30,Results_TabularAnalysis!A:A,0)))</f>
        <v>0</v>
      </c>
      <c r="DD30" s="35">
        <f>IF(ISERROR(INDEX(Results_TabularAnalysis!W:W,MATCH(A30,Results_TabularAnalysis!A:A,0))),0,INDEX(Results_TabularAnalysis!W:W,MATCH(A30,Results_TabularAnalysis!A:A,0)))</f>
        <v>0</v>
      </c>
      <c r="DE30" s="35">
        <v>29</v>
      </c>
      <c r="DF30" s="36" t="str">
        <f t="shared" si="25"/>
        <v/>
      </c>
      <c r="DG30" s="37">
        <f t="shared" si="145"/>
        <v>0</v>
      </c>
      <c r="DH30" s="37">
        <f t="shared" si="146"/>
        <v>0</v>
      </c>
      <c r="DI30" s="37">
        <f t="shared" si="147"/>
        <v>0</v>
      </c>
      <c r="DJ30" s="33">
        <f t="shared" si="148"/>
        <v>29</v>
      </c>
      <c r="DK30" s="33">
        <f t="shared" si="26"/>
        <v>1.8089999999999997</v>
      </c>
      <c r="DL30" s="33">
        <f t="shared" si="149"/>
        <v>1</v>
      </c>
      <c r="DM30" s="33">
        <f t="shared" si="150"/>
        <v>1</v>
      </c>
      <c r="DN30" s="33">
        <f>IF(ISERROR(INDEX(Results_TabularAnalysis!Y:Y,MATCH(A30,Results_TabularAnalysis!A:A,0))),0,INDEX(Results_TabularAnalysis!Y:Y,MATCH(A30,Results_TabularAnalysis!A:A,0)))</f>
        <v>0</v>
      </c>
      <c r="DO30" s="33">
        <f>IF(ISERROR(INDEX(Results_TabularAnalysis!Z:Z,MATCH(A30,Results_TabularAnalysis!A:A,0))),0,INDEX(Results_TabularAnalysis!Z:Z,MATCH(A30,Results_TabularAnalysis!A:A,0)))</f>
        <v>0</v>
      </c>
      <c r="DP30" s="33">
        <f>IF(ISERROR(INDEX(Results_TabularAnalysis!AA:AA,MATCH(A30,Results_TabularAnalysis!A:A,0))),0,INDEX(Results_TabularAnalysis!AA:AA,MATCH(A30,Results_TabularAnalysis!A:A,0)))</f>
        <v>0</v>
      </c>
      <c r="DQ30" s="33">
        <f>IF(ISERROR(INDEX(Results_TabularAnalysis!AB:AB,MATCH(A30,Results_TabularAnalysis!A:A,0))),0,INDEX(Results_TabularAnalysis!AB:AB,MATCH(A30,Results_TabularAnalysis!A:A,0)))</f>
        <v>0</v>
      </c>
      <c r="DR30" s="33">
        <v>29</v>
      </c>
      <c r="DS30" s="32" t="str">
        <f t="shared" si="27"/>
        <v/>
      </c>
      <c r="DT30" s="43">
        <f t="shared" si="151"/>
        <v>0</v>
      </c>
      <c r="DU30" s="43">
        <f t="shared" si="152"/>
        <v>0</v>
      </c>
      <c r="DV30" s="43">
        <f t="shared" si="153"/>
        <v>0</v>
      </c>
      <c r="DW30" s="43">
        <f t="shared" si="154"/>
        <v>0</v>
      </c>
      <c r="DX30" s="35">
        <f t="shared" si="155"/>
        <v>29</v>
      </c>
      <c r="DY30" s="35">
        <f t="shared" si="28"/>
        <v>1.8089999999999997</v>
      </c>
      <c r="DZ30" s="35">
        <f t="shared" si="156"/>
        <v>1</v>
      </c>
      <c r="EA30" s="35">
        <f t="shared" si="157"/>
        <v>1</v>
      </c>
      <c r="EB30" s="35">
        <f>IF(ISERROR(INDEX(Results_TabularAnalysis!AD:AD,MATCH(A30,Results_TabularAnalysis!A:A,0))),0,INDEX(Results_TabularAnalysis!AD:AD,MATCH(A30,Results_TabularAnalysis!A:A,0)))</f>
        <v>0</v>
      </c>
      <c r="EC30" s="35">
        <f>IF(ISERROR(INDEX(Results_TabularAnalysis!AE:AE,MATCH(A30,Results_TabularAnalysis!A:A,0))),0,INDEX(Results_TabularAnalysis!AE:AE,MATCH(A30,Results_TabularAnalysis!A:A,0)))</f>
        <v>0</v>
      </c>
      <c r="ED30" s="35">
        <f>IF(ISERROR(INDEX(Results_TabularAnalysis!AF:AF,MATCH(A30,Results_TabularAnalysis!A:A,0))),0,INDEX(Results_TabularAnalysis!AF:AF,MATCH(A30,Results_TabularAnalysis!A:A,0)))</f>
        <v>0</v>
      </c>
      <c r="EE30" s="35">
        <f>IF(ISERROR(INDEX(Results_TabularAnalysis!AG:AG,MATCH(A30,Results_TabularAnalysis!A:A,0))),0,INDEX(Results_TabularAnalysis!AG:AG,MATCH(A30,Results_TabularAnalysis!A:A,0)))</f>
        <v>0</v>
      </c>
      <c r="EF30" s="35">
        <f>IF(ISERROR(INDEX(Results_TabularAnalysis!AH:AH,MATCH(A30,Results_TabularAnalysis!A:A,0))),0,INDEX(Results_TabularAnalysis!AH:AH,MATCH(A30,Results_TabularAnalysis!A:A,0)))</f>
        <v>0</v>
      </c>
      <c r="EG30" s="35">
        <f>IF(ISERROR(INDEX(Results_TabularAnalysis!AI:AI,MATCH(A30,Results_TabularAnalysis!A:A,0))),0,INDEX(Results_TabularAnalysis!AI:AI,MATCH(A30,Results_TabularAnalysis!A:A,0)))</f>
        <v>0</v>
      </c>
      <c r="EH30" s="35">
        <f>IF(ISERROR(INDEX(Results_TabularAnalysis!AJ:AJ,MATCH(A30,Results_TabularAnalysis!A:A,0))),0,INDEX(Results_TabularAnalysis!AJ:AJ,MATCH(A30,Results_TabularAnalysis!A:A,0)))</f>
        <v>0</v>
      </c>
      <c r="EI30" s="35">
        <v>29</v>
      </c>
      <c r="EJ30" s="36" t="str">
        <f t="shared" si="29"/>
        <v/>
      </c>
      <c r="EK30" s="37">
        <f t="shared" si="158"/>
        <v>0</v>
      </c>
      <c r="EL30" s="37">
        <f t="shared" si="159"/>
        <v>0</v>
      </c>
      <c r="EM30" s="37">
        <f t="shared" si="160"/>
        <v>0</v>
      </c>
      <c r="EN30" s="37">
        <f t="shared" si="161"/>
        <v>0</v>
      </c>
      <c r="EO30" s="37">
        <f t="shared" si="162"/>
        <v>0</v>
      </c>
      <c r="EP30" s="37">
        <f t="shared" si="163"/>
        <v>0</v>
      </c>
      <c r="EQ30" s="37">
        <f t="shared" si="164"/>
        <v>0</v>
      </c>
      <c r="ER30" s="44">
        <f t="shared" si="165"/>
        <v>0</v>
      </c>
      <c r="ES30" s="33">
        <f t="shared" si="166"/>
        <v>29</v>
      </c>
      <c r="ET30" s="33">
        <f t="shared" si="30"/>
        <v>1.8089999999999997</v>
      </c>
      <c r="EU30" s="33">
        <f t="shared" si="167"/>
        <v>1</v>
      </c>
      <c r="EV30" s="33">
        <f t="shared" si="168"/>
        <v>1</v>
      </c>
      <c r="EW30" s="70">
        <f t="shared" si="169"/>
        <v>0</v>
      </c>
      <c r="EX30" s="33">
        <f>IF(ISERROR(INDEX(Results_TabularAnalysis!AL:AL,MATCH(A30,Results_TabularAnalysis!A:A,0))),0,INDEX(Results_TabularAnalysis!AL:AL,MATCH(A30,Results_TabularAnalysis!A:A,0)))</f>
        <v>0</v>
      </c>
      <c r="EY30" s="33">
        <f>IF(ISERROR(INDEX(Results_TabularAnalysis!AM:AM,MATCH(A30,Results_TabularAnalysis!A:A,0))),0,INDEX(Results_TabularAnalysis!AM:AM,MATCH(A30,Results_TabularAnalysis!A:A,0)))</f>
        <v>0</v>
      </c>
      <c r="EZ30" s="33">
        <f>IF(ISERROR(INDEX(Results_TabularAnalysis!AN:AN,MATCH(A30,Results_TabularAnalysis!A:A,0))),0,INDEX(Results_TabularAnalysis!AN:AN,MATCH(A30,Results_TabularAnalysis!A:A,0)))</f>
        <v>0</v>
      </c>
      <c r="FA30" s="33">
        <f>IF(ISERROR(INDEX(Results_TabularAnalysis!AO:AO,MATCH(A30,Results_TabularAnalysis!A:A,0))),0,INDEX(Results_TabularAnalysis!AO:AO,MATCH(A30,Results_TabularAnalysis!A:A,0)))</f>
        <v>0</v>
      </c>
      <c r="FB30" s="33">
        <f>IF(ISERROR(INDEX(Results_TabularAnalysis!AP:AP,MATCH(A30,Results_TabularAnalysis!A:A,0))),0,INDEX(Results_TabularAnalysis!AP:AP,MATCH(A30,Results_TabularAnalysis!A:A,0)))</f>
        <v>0</v>
      </c>
      <c r="FC30" s="33">
        <f>IF(ISERROR(INDEX(Results_TabularAnalysis!AQ:AQ,MATCH(A30,Results_TabularAnalysis!A:A,0))),0,INDEX(Results_TabularAnalysis!AQ:AQ,MATCH(A30,Results_TabularAnalysis!A:A,0)))</f>
        <v>0</v>
      </c>
      <c r="FD30" s="33">
        <v>29</v>
      </c>
      <c r="FE30" s="32" t="str">
        <f t="shared" si="31"/>
        <v/>
      </c>
      <c r="FF30" s="43">
        <f t="shared" si="170"/>
        <v>0</v>
      </c>
      <c r="FG30" s="43">
        <f t="shared" si="171"/>
        <v>0</v>
      </c>
      <c r="FH30" s="43">
        <f t="shared" si="172"/>
        <v>0</v>
      </c>
      <c r="FI30" s="43">
        <f t="shared" si="173"/>
        <v>0</v>
      </c>
      <c r="FJ30" s="43">
        <f t="shared" si="174"/>
        <v>0</v>
      </c>
      <c r="FK30" s="43">
        <f t="shared" si="175"/>
        <v>0</v>
      </c>
      <c r="FL30" s="47">
        <f t="shared" si="176"/>
        <v>0</v>
      </c>
      <c r="FM30" s="35">
        <f t="shared" si="177"/>
        <v>29</v>
      </c>
      <c r="FN30" s="35">
        <f t="shared" si="32"/>
        <v>1.8089999999999997</v>
      </c>
      <c r="FO30" s="35">
        <f t="shared" si="178"/>
        <v>1</v>
      </c>
      <c r="FP30" s="35">
        <f t="shared" si="179"/>
        <v>1</v>
      </c>
      <c r="FQ30" s="35">
        <f>IF(ISERROR(INDEX(Results_TabularAnalysis!AS:AS,MATCH(A30,Results_TabularAnalysis!A:A,0))),0,INDEX(Results_TabularAnalysis!AS:AS,MATCH(A30,Results_TabularAnalysis!A:A,0)))</f>
        <v>0</v>
      </c>
      <c r="FR30" s="35">
        <f>IF(ISERROR(INDEX(Results_TabularAnalysis!AT:AT,MATCH(A30,Results_TabularAnalysis!A:A,0))),0,INDEX(Results_TabularAnalysis!AT:AT,MATCH(A30,Results_TabularAnalysis!A:A,0)))</f>
        <v>0</v>
      </c>
      <c r="FS30" s="35">
        <f>IF(ISERROR(INDEX(Results_TabularAnalysis!AU:AU,MATCH(A30,Results_TabularAnalysis!A:A,0))),0,INDEX(Results_TabularAnalysis!AU:AU,MATCH(A30,Results_TabularAnalysis!A:A,0)))</f>
        <v>0</v>
      </c>
      <c r="FT30" s="35">
        <f>IF(ISERROR(INDEX(Results_TabularAnalysis!AV:AV,MATCH(A30,Results_TabularAnalysis!A:A,0))),0,INDEX(Results_TabularAnalysis!AV:AV,MATCH(A30,Results_TabularAnalysis!A:A,0)))</f>
        <v>0</v>
      </c>
      <c r="FU30" s="35">
        <f>IF(ISERROR(INDEX(Results_TabularAnalysis!AW:AW,MATCH(A30,Results_TabularAnalysis!A:A,0))),0,INDEX(Results_TabularAnalysis!AW:AW,MATCH(A30,Results_TabularAnalysis!A:A,0)))</f>
        <v>0</v>
      </c>
      <c r="FV30" s="35">
        <v>29</v>
      </c>
      <c r="FW30" s="36" t="str">
        <f t="shared" si="33"/>
        <v/>
      </c>
      <c r="FX30" s="37">
        <f t="shared" si="180"/>
        <v>0</v>
      </c>
      <c r="FY30" s="37">
        <f t="shared" si="181"/>
        <v>0</v>
      </c>
      <c r="FZ30" s="37">
        <f t="shared" si="182"/>
        <v>0</v>
      </c>
      <c r="GA30" s="37">
        <f t="shared" si="183"/>
        <v>0</v>
      </c>
      <c r="GB30" s="37">
        <f t="shared" si="184"/>
        <v>0</v>
      </c>
      <c r="GC30" s="49">
        <f t="shared" si="185"/>
        <v>0</v>
      </c>
      <c r="GD30" s="38">
        <f t="shared" si="186"/>
        <v>29</v>
      </c>
      <c r="GE30" s="38">
        <f t="shared" si="34"/>
        <v>1.8089999999999997</v>
      </c>
      <c r="GF30" s="38">
        <f t="shared" si="187"/>
        <v>1</v>
      </c>
      <c r="GG30" s="38">
        <f t="shared" si="188"/>
        <v>1</v>
      </c>
      <c r="GH30" s="33">
        <f>IF(ISERROR(INDEX(Results_TabularAnalysis!AY:AY,MATCH(A30,Results_TabularAnalysis!A:A,0))),0,INDEX(Results_TabularAnalysis!AY:AY,MATCH(A30,Results_TabularAnalysis!A:A,0)))</f>
        <v>0</v>
      </c>
      <c r="GI30" s="33">
        <f>IF(ISERROR(INDEX(Results_TabularAnalysis!AZ:AZ,MATCH(A30,Results_TabularAnalysis!A:A,0))),0,INDEX(Results_TabularAnalysis!AZ:AZ,MATCH(A30,Results_TabularAnalysis!A:A,0)))</f>
        <v>0</v>
      </c>
      <c r="GJ30" s="33">
        <f>IF(ISERROR(INDEX(Results_TabularAnalysis!BA:BA,MATCH(A30,Results_TabularAnalysis!A:A,0))),0,INDEX(Results_TabularAnalysis!BA:BA,MATCH(A30,Results_TabularAnalysis!A:A,0)))</f>
        <v>0</v>
      </c>
      <c r="GK30" s="33">
        <f>IF(ISERROR(INDEX(Results_TabularAnalysis!BB:BB,MATCH(A30,Results_TabularAnalysis!A:A,0))),0,INDEX(Results_TabularAnalysis!BB:BB,MATCH(A30,Results_TabularAnalysis!A:A,0)))</f>
        <v>0</v>
      </c>
      <c r="GL30" s="33">
        <f>IF(ISERROR(INDEX(Results_TabularAnalysis!BC:BC,MATCH(A30,Results_TabularAnalysis!A:A,0))),0,INDEX(Results_TabularAnalysis!BC:BC,MATCH(A30,Results_TabularAnalysis!A:A,0)))</f>
        <v>0</v>
      </c>
      <c r="GM30" s="33">
        <v>29</v>
      </c>
      <c r="GN30" s="32" t="str">
        <f t="shared" si="35"/>
        <v/>
      </c>
      <c r="GO30" s="43">
        <f t="shared" si="189"/>
        <v>0</v>
      </c>
      <c r="GP30" s="43">
        <f t="shared" si="190"/>
        <v>0</v>
      </c>
      <c r="GQ30" s="43">
        <f t="shared" si="191"/>
        <v>0</v>
      </c>
      <c r="GR30" s="43">
        <f t="shared" si="192"/>
        <v>0</v>
      </c>
      <c r="GS30" s="43">
        <f t="shared" si="193"/>
        <v>0</v>
      </c>
      <c r="GT30" s="48">
        <f t="shared" si="194"/>
        <v>0</v>
      </c>
      <c r="GU30" s="35">
        <f t="shared" si="195"/>
        <v>29</v>
      </c>
      <c r="GV30" s="35">
        <f t="shared" si="36"/>
        <v>1.8089999999999997</v>
      </c>
      <c r="GW30" s="35">
        <f t="shared" si="196"/>
        <v>1</v>
      </c>
      <c r="GX30" s="35">
        <f t="shared" si="197"/>
        <v>1</v>
      </c>
      <c r="GY30" s="35">
        <f>IF(ISERROR(INDEX(Results_TabularAnalysis!BE:BE,MATCH(A30,Results_TabularAnalysis!A:A,0))),0,INDEX(Results_TabularAnalysis!BE:BE,MATCH(A30,Results_TabularAnalysis!A:A,0)))</f>
        <v>0</v>
      </c>
      <c r="GZ30" s="35">
        <f>IF(ISERROR(INDEX(Results_TabularAnalysis!BF:BF,MATCH(A30,Results_TabularAnalysis!A:A,0))),0,INDEX(Results_TabularAnalysis!BF:BF,MATCH(A30,Results_TabularAnalysis!A:A,0)))</f>
        <v>0</v>
      </c>
      <c r="HA30" s="35">
        <f>IF(ISERROR(INDEX(Results_TabularAnalysis!BG:BG,MATCH(A30,Results_TabularAnalysis!A:A,0))),0,INDEX(Results_TabularAnalysis!BG:BG,MATCH(A30,Results_TabularAnalysis!A:A,0)))</f>
        <v>0</v>
      </c>
      <c r="HB30" s="35">
        <f>IF(ISERROR(INDEX(Results_TabularAnalysis!BH:BH,MATCH(A30,Results_TabularAnalysis!A:A,0))),0,INDEX(Results_TabularAnalysis!BH:BH,MATCH(A30,Results_TabularAnalysis!A:A,0)))</f>
        <v>0</v>
      </c>
      <c r="HC30" s="35">
        <f>IF(ISERROR(INDEX(Results_TabularAnalysis!BI:BI,MATCH(A30,Results_TabularAnalysis!A:A,0))),0,INDEX(Results_TabularAnalysis!BI:BI,MATCH(A30,Results_TabularAnalysis!A:A,0)))</f>
        <v>0</v>
      </c>
      <c r="HD30" s="35">
        <v>29</v>
      </c>
      <c r="HE30" s="36" t="str">
        <f t="shared" si="37"/>
        <v/>
      </c>
      <c r="HF30" s="37">
        <f t="shared" si="198"/>
        <v>0</v>
      </c>
      <c r="HG30" s="37">
        <f t="shared" si="199"/>
        <v>0</v>
      </c>
      <c r="HH30" s="37">
        <f t="shared" si="200"/>
        <v>0</v>
      </c>
      <c r="HI30" s="37">
        <f t="shared" si="201"/>
        <v>0</v>
      </c>
      <c r="HJ30" s="37">
        <f t="shared" si="202"/>
        <v>0</v>
      </c>
      <c r="HK30" s="50">
        <f t="shared" si="203"/>
        <v>0</v>
      </c>
      <c r="HL30" s="38">
        <f t="shared" si="204"/>
        <v>29</v>
      </c>
      <c r="HM30" s="38">
        <f t="shared" si="38"/>
        <v>1.8089999999999997</v>
      </c>
      <c r="HN30" s="38">
        <f t="shared" si="205"/>
        <v>1</v>
      </c>
      <c r="HO30" s="38">
        <f t="shared" si="206"/>
        <v>1</v>
      </c>
      <c r="HP30" s="33">
        <f>IF(ISERROR(INDEX(Results_TabularAnalysis!BK:BK,MATCH(A30,Results_TabularAnalysis!A:A,0))),0,INDEX(Results_TabularAnalysis!BK:BK,MATCH(A30,Results_TabularAnalysis!A:A,0)))</f>
        <v>0</v>
      </c>
      <c r="HQ30" s="33">
        <f>IF(ISERROR(INDEX(Results_TabularAnalysis!BL:BL,MATCH(A30,Results_TabularAnalysis!A:A,0))),0,INDEX(Results_TabularAnalysis!BL:BL,MATCH(A30,Results_TabularAnalysis!A:A,0)))</f>
        <v>0</v>
      </c>
      <c r="HR30" s="33">
        <f>IF(ISERROR(INDEX(Results_TabularAnalysis!BM:BM,MATCH(A30,Results_TabularAnalysis!A:A,0))),0,INDEX(Results_TabularAnalysis!BM:BM,MATCH(A30,Results_TabularAnalysis!A:A,0)))</f>
        <v>0</v>
      </c>
      <c r="HS30" s="33">
        <f>IF(ISERROR(INDEX(Results_TabularAnalysis!BN:BN,MATCH(A30,Results_TabularAnalysis!A:A,0))),0,INDEX(Results_TabularAnalysis!BN:BN,MATCH(A30,Results_TabularAnalysis!A:A,0)))</f>
        <v>0</v>
      </c>
      <c r="HT30" s="33">
        <f>IF(ISERROR(INDEX(Results_TabularAnalysis!BO:BO,MATCH(A30,Results_TabularAnalysis!A:A,0))),0,INDEX(Results_TabularAnalysis!BO:BO,MATCH(A30,Results_TabularAnalysis!A:A,0)))</f>
        <v>0</v>
      </c>
      <c r="HU30" s="33">
        <v>29</v>
      </c>
      <c r="HV30" s="32" t="str">
        <f t="shared" si="39"/>
        <v/>
      </c>
      <c r="HW30" s="43">
        <f t="shared" si="207"/>
        <v>0</v>
      </c>
      <c r="HX30" s="43">
        <f t="shared" si="208"/>
        <v>0</v>
      </c>
      <c r="HY30" s="43">
        <f t="shared" si="209"/>
        <v>0</v>
      </c>
      <c r="HZ30" s="43">
        <f t="shared" si="210"/>
        <v>0</v>
      </c>
      <c r="IA30" s="43">
        <f t="shared" si="211"/>
        <v>0</v>
      </c>
      <c r="IB30" s="48">
        <f t="shared" si="212"/>
        <v>0</v>
      </c>
      <c r="IC30" s="35">
        <f t="shared" si="213"/>
        <v>29</v>
      </c>
      <c r="ID30" s="35">
        <f t="shared" si="40"/>
        <v>1.8089999999999997</v>
      </c>
      <c r="IE30" s="35">
        <f t="shared" si="214"/>
        <v>1</v>
      </c>
      <c r="IF30" s="35">
        <f t="shared" si="215"/>
        <v>1</v>
      </c>
      <c r="IG30" s="35">
        <f>IF(ISERROR(INDEX(Results_TabularAnalysis!BQ:BQ,MATCH(A30,Results_TabularAnalysis!A:A,0))),0,INDEX(Results_TabularAnalysis!BQ:BQ,MATCH(A30,Results_TabularAnalysis!A:A,0)))</f>
        <v>0</v>
      </c>
      <c r="IH30" s="35">
        <f>IF(ISERROR(INDEX(Results_TabularAnalysis!BR:BR,MATCH(A30,Results_TabularAnalysis!A:A,0))),0,INDEX(Results_TabularAnalysis!BR:BR,MATCH(A30,Results_TabularAnalysis!A:A,0)))</f>
        <v>0</v>
      </c>
      <c r="II30" s="35">
        <f>IF(ISERROR(INDEX(Results_TabularAnalysis!BS:BS,MATCH(A30,Results_TabularAnalysis!A:A,0))),0,INDEX(Results_TabularAnalysis!BS:BS,MATCH(A30,Results_TabularAnalysis!A:A,0)))</f>
        <v>0</v>
      </c>
      <c r="IJ30" s="35">
        <f>IF(ISERROR(INDEX(Results_TabularAnalysis!BT:BT,MATCH(A30,Results_TabularAnalysis!A:A,0))),0,INDEX(Results_TabularAnalysis!BT:BT,MATCH(A30,Results_TabularAnalysis!A:A,0)))</f>
        <v>0</v>
      </c>
      <c r="IK30" s="35">
        <f>IF(ISERROR(INDEX(Results_TabularAnalysis!BU:BU,MATCH(A30,Results_TabularAnalysis!A:A,0))),0,INDEX(Results_TabularAnalysis!BU:BU,MATCH(A30,Results_TabularAnalysis!A:A,0)))</f>
        <v>0</v>
      </c>
      <c r="IL30" s="35">
        <v>29</v>
      </c>
      <c r="IM30" s="36" t="str">
        <f t="shared" si="41"/>
        <v/>
      </c>
      <c r="IN30" s="37">
        <f t="shared" si="216"/>
        <v>0</v>
      </c>
      <c r="IO30" s="37">
        <f t="shared" si="217"/>
        <v>0</v>
      </c>
      <c r="IP30" s="37">
        <f t="shared" si="218"/>
        <v>0</v>
      </c>
      <c r="IQ30" s="37">
        <f t="shared" si="219"/>
        <v>0</v>
      </c>
      <c r="IR30" s="37">
        <f t="shared" si="220"/>
        <v>0</v>
      </c>
      <c r="IS30" s="50">
        <f t="shared" si="221"/>
        <v>0</v>
      </c>
      <c r="IT30" s="38">
        <f t="shared" si="222"/>
        <v>29</v>
      </c>
      <c r="IU30" s="38">
        <f t="shared" si="42"/>
        <v>1.8089999999999997</v>
      </c>
      <c r="IV30" s="38">
        <f t="shared" si="223"/>
        <v>1</v>
      </c>
      <c r="IW30" s="38">
        <f t="shared" si="224"/>
        <v>1</v>
      </c>
      <c r="IX30" s="33">
        <f>IF(ISERROR(INDEX(Results_TabularAnalysis!BW:BW,MATCH(A30,Results_TabularAnalysis!A:A,0))),0,INDEX(Results_TabularAnalysis!BW:BW,MATCH(A30,Results_TabularAnalysis!A:A,0)))</f>
        <v>0</v>
      </c>
      <c r="IY30" s="33">
        <f>IF(ISERROR(INDEX(Results_TabularAnalysis!BX:BX,MATCH(A30,Results_TabularAnalysis!A:A,0))),0,INDEX(Results_TabularAnalysis!BX:BX,MATCH(A30,Results_TabularAnalysis!A:A,0)))</f>
        <v>0</v>
      </c>
      <c r="IZ30" s="33">
        <f>IF(ISERROR(INDEX(Results_TabularAnalysis!BY:BY,MATCH(A30,Results_TabularAnalysis!A:A,0))),0,INDEX(Results_TabularAnalysis!BY:BY,MATCH(A30,Results_TabularAnalysis!A:A,0)))</f>
        <v>0</v>
      </c>
      <c r="JA30" s="33">
        <f>IF(ISERROR(INDEX(Results_TabularAnalysis!BZ:BZ,MATCH(A30,Results_TabularAnalysis!A:A,0))),0,INDEX(Results_TabularAnalysis!BZ:BZ,MATCH(A30,Results_TabularAnalysis!A:A,0)))</f>
        <v>0</v>
      </c>
      <c r="JB30" s="33">
        <f>IF(ISERROR(INDEX(Results_TabularAnalysis!CA:CA,MATCH(A30,Results_TabularAnalysis!A:A,0))),0,INDEX(Results_TabularAnalysis!CA:CA,MATCH(A30,Results_TabularAnalysis!A:A,0)))</f>
        <v>0</v>
      </c>
      <c r="JC30" s="33">
        <v>29</v>
      </c>
      <c r="JD30" s="51" t="str">
        <f t="shared" si="43"/>
        <v/>
      </c>
      <c r="JE30" s="52">
        <f t="shared" si="225"/>
        <v>0</v>
      </c>
      <c r="JF30" s="52">
        <f t="shared" si="226"/>
        <v>0</v>
      </c>
      <c r="JG30" s="52">
        <f t="shared" si="227"/>
        <v>0</v>
      </c>
      <c r="JH30" s="52">
        <f t="shared" si="228"/>
        <v>0</v>
      </c>
      <c r="JI30" s="52">
        <f t="shared" si="229"/>
        <v>0</v>
      </c>
      <c r="JJ30" s="53">
        <f t="shared" si="230"/>
        <v>0</v>
      </c>
      <c r="JK30" s="35">
        <f t="shared" si="231"/>
        <v>29</v>
      </c>
      <c r="JL30" s="35">
        <f t="shared" si="44"/>
        <v>1.8089999999999997</v>
      </c>
      <c r="JM30" s="35">
        <f t="shared" si="232"/>
        <v>1</v>
      </c>
      <c r="JN30" s="35">
        <f t="shared" si="233"/>
        <v>1</v>
      </c>
      <c r="JO30" s="35">
        <f>IF(ISERROR(INDEX(Results_TabularAnalysis!CC:CC,MATCH(A30,Results_TabularAnalysis!A:A,0))),0,INDEX(Results_TabularAnalysis!CC:CC,MATCH(A30,Results_TabularAnalysis!A:A,0)))</f>
        <v>0</v>
      </c>
      <c r="JP30" s="35">
        <f>IF(ISERROR(INDEX(Results_TabularAnalysis!CD:CD,MATCH(A30,Results_TabularAnalysis!A:A,0))),0,INDEX(Results_TabularAnalysis!CD:CD,MATCH(A30,Results_TabularAnalysis!A:A,0)))</f>
        <v>0</v>
      </c>
      <c r="JQ30" s="35">
        <f>IF(ISERROR(INDEX(Results_TabularAnalysis!CE:CE,MATCH(A30,Results_TabularAnalysis!A:A,0))),0,INDEX(Results_TabularAnalysis!CE:CE,MATCH(A30,Results_TabularAnalysis!A:A,0)))</f>
        <v>0</v>
      </c>
      <c r="JR30" s="35">
        <f>IF(ISERROR(INDEX(Results_TabularAnalysis!CF:CF,MATCH(A30,Results_TabularAnalysis!A:A,0))),0,INDEX(Results_TabularAnalysis!CF:CF,MATCH(A30,Results_TabularAnalysis!A:A,0)))</f>
        <v>0</v>
      </c>
      <c r="JS30" s="35">
        <f>IF(ISERROR(INDEX(Results_TabularAnalysis!CG:CG,MATCH(A30,Results_TabularAnalysis!A:A,0))),0,INDEX(Results_TabularAnalysis!CG:CG,MATCH(A30,Results_TabularAnalysis!A:A,0)))</f>
        <v>0</v>
      </c>
      <c r="JT30" s="35">
        <v>29</v>
      </c>
      <c r="JU30" s="36" t="str">
        <f t="shared" si="45"/>
        <v/>
      </c>
      <c r="JV30" s="37">
        <f t="shared" si="234"/>
        <v>0</v>
      </c>
      <c r="JW30" s="37">
        <f t="shared" si="235"/>
        <v>0</v>
      </c>
      <c r="JX30" s="37">
        <f t="shared" si="236"/>
        <v>0</v>
      </c>
      <c r="JY30" s="37">
        <f t="shared" si="237"/>
        <v>0</v>
      </c>
      <c r="JZ30" s="37">
        <f t="shared" si="238"/>
        <v>0</v>
      </c>
      <c r="KA30" s="50">
        <f t="shared" si="239"/>
        <v>0</v>
      </c>
      <c r="KB30" s="38">
        <f t="shared" si="240"/>
        <v>29</v>
      </c>
      <c r="KC30" s="38">
        <f t="shared" si="46"/>
        <v>1.8089999999999997</v>
      </c>
      <c r="KD30" s="38">
        <f t="shared" si="241"/>
        <v>1</v>
      </c>
      <c r="KE30" s="38">
        <f t="shared" si="242"/>
        <v>1</v>
      </c>
      <c r="KF30" s="33">
        <f>IF(ISERROR(INDEX(Results_TabularAnalysis!CI:CI,MATCH(A30,Results_TabularAnalysis!A:A,0))),0,INDEX(Results_TabularAnalysis!CI:CI,MATCH(A30,Results_TabularAnalysis!A:A,0)))</f>
        <v>0</v>
      </c>
      <c r="KG30" s="33">
        <f>IF(ISERROR(INDEX(Results_TabularAnalysis!CJ:CJ,MATCH(A30,Results_TabularAnalysis!A:A,0))),0,INDEX(Results_TabularAnalysis!CJ:CJ,MATCH(A30,Results_TabularAnalysis!A:A,0)))</f>
        <v>0</v>
      </c>
      <c r="KH30" s="33">
        <f>IF(ISERROR(INDEX(Results_TabularAnalysis!CK:CK,MATCH(A30,Results_TabularAnalysis!A:A,0))),0,INDEX(Results_TabularAnalysis!CK:CK,MATCH(A30,Results_TabularAnalysis!A:A,0)))</f>
        <v>0</v>
      </c>
      <c r="KI30" s="33">
        <f>IF(ISERROR(INDEX(Results_TabularAnalysis!CL:CL,MATCH(A30,Results_TabularAnalysis!A:A,0))),0,INDEX(Results_TabularAnalysis!CL:CL,MATCH(A30,Results_TabularAnalysis!A:A,0)))</f>
        <v>0</v>
      </c>
      <c r="KJ30" s="33">
        <f>IF(ISERROR(INDEX(Results_TabularAnalysis!CM:CM,MATCH(A30,Results_TabularAnalysis!A:A,0))),0,INDEX(Results_TabularAnalysis!CM:CM,MATCH(A30,Results_TabularAnalysis!A:A,0)))</f>
        <v>0</v>
      </c>
      <c r="KK30" s="33">
        <v>29</v>
      </c>
      <c r="KL30" s="51" t="str">
        <f t="shared" si="47"/>
        <v/>
      </c>
      <c r="KM30" s="52">
        <f t="shared" si="243"/>
        <v>0</v>
      </c>
      <c r="KN30" s="52">
        <f t="shared" si="244"/>
        <v>0</v>
      </c>
      <c r="KO30" s="52">
        <f t="shared" si="245"/>
        <v>0</v>
      </c>
      <c r="KP30" s="52">
        <f t="shared" si="246"/>
        <v>0</v>
      </c>
      <c r="KQ30" s="52">
        <f t="shared" si="247"/>
        <v>0</v>
      </c>
      <c r="KR30" s="53">
        <f t="shared" si="248"/>
        <v>0</v>
      </c>
      <c r="KS30" s="35">
        <f t="shared" si="249"/>
        <v>29</v>
      </c>
      <c r="KT30" s="35">
        <f t="shared" si="48"/>
        <v>1.8089999999999997</v>
      </c>
      <c r="KU30" s="35">
        <f t="shared" si="250"/>
        <v>1</v>
      </c>
      <c r="KV30" s="35">
        <f t="shared" si="251"/>
        <v>1</v>
      </c>
      <c r="KW30" s="71">
        <f>IF(ISERROR(INDEX(Results_TabularAnalysis!CO:CO,MATCH(A30,Results_TabularAnalysis!A:A,0))),0,INDEX(Results_TabularAnalysis!CO:CO,MATCH(A30,Results_TabularAnalysis!A:A,0)))</f>
        <v>0</v>
      </c>
      <c r="KX30" s="71">
        <f>IF(ISERROR(INDEX(Results_TabularAnalysis!CP:CP,MATCH(A30,Results_TabularAnalysis!A:A,0))),0,INDEX(Results_TabularAnalysis!CP:CP,MATCH(A30,Results_TabularAnalysis!A:A,0)))</f>
        <v>0</v>
      </c>
      <c r="KY30" s="71">
        <f>IF(ISERROR(INDEX(Results_TabularAnalysis!CQ:CQ,MATCH(A30,Results_TabularAnalysis!A:A,0))),0,INDEX(Results_TabularAnalysis!CQ:CQ,MATCH(A30,Results_TabularAnalysis!A:A,0)))</f>
        <v>0</v>
      </c>
      <c r="KZ30" s="71">
        <f>IF(ISERROR(INDEX(Results_TabularAnalysis!CR:CR,MATCH(A30,Results_TabularAnalysis!A:A,0))),0,INDEX(Results_TabularAnalysis!CR:CR,MATCH(A30,Results_TabularAnalysis!A:A,0)))</f>
        <v>0</v>
      </c>
      <c r="LA30" s="71">
        <f>IF(ISERROR(INDEX(Results_TabularAnalysis!CS:CS,MATCH(A30,Results_TabularAnalysis!A:A,0))),0,INDEX(Results_TabularAnalysis!CS:CS,MATCH(A30,Results_TabularAnalysis!A:A,0)))</f>
        <v>0</v>
      </c>
      <c r="LB30" s="35">
        <v>29</v>
      </c>
      <c r="LC30" s="36" t="str">
        <f t="shared" si="49"/>
        <v/>
      </c>
      <c r="LD30" s="37">
        <f t="shared" si="50"/>
        <v>0</v>
      </c>
      <c r="LE30" s="37">
        <f t="shared" si="51"/>
        <v>0</v>
      </c>
      <c r="LF30" s="37">
        <f t="shared" si="52"/>
        <v>0</v>
      </c>
      <c r="LG30" s="37">
        <f t="shared" si="53"/>
        <v>0</v>
      </c>
      <c r="LH30" s="37">
        <f t="shared" si="54"/>
        <v>0</v>
      </c>
      <c r="LI30" s="50">
        <f t="shared" si="252"/>
        <v>0</v>
      </c>
      <c r="LJ30" s="38">
        <f t="shared" si="253"/>
        <v>29</v>
      </c>
      <c r="LK30" s="38">
        <f t="shared" si="55"/>
        <v>1.8089999999999997</v>
      </c>
      <c r="LL30" s="38">
        <f t="shared" si="254"/>
        <v>1</v>
      </c>
      <c r="LM30" s="38">
        <f t="shared" si="255"/>
        <v>1</v>
      </c>
      <c r="LN30" s="38">
        <f>IF(ISERROR(INDEX(Results_TabularAnalysis!CU:CU,MATCH(A30,Results_TabularAnalysis!A:A,0))),0,INDEX(Results_TabularAnalysis!CU:CU,MATCH(A30,Results_TabularAnalysis!A:A,0)))</f>
        <v>0</v>
      </c>
      <c r="LO30" s="33">
        <v>29</v>
      </c>
      <c r="LP30" s="51" t="str">
        <f t="shared" si="56"/>
        <v/>
      </c>
      <c r="LQ30" s="52">
        <f t="shared" si="57"/>
        <v>0</v>
      </c>
      <c r="LR30" s="35">
        <f t="shared" si="256"/>
        <v>29</v>
      </c>
      <c r="LS30" s="35">
        <f t="shared" si="58"/>
        <v>1.8089999999999997</v>
      </c>
      <c r="LT30" s="35">
        <f t="shared" si="257"/>
        <v>1</v>
      </c>
      <c r="LU30" s="35">
        <f t="shared" si="258"/>
        <v>1</v>
      </c>
      <c r="LV30" s="35">
        <f>IF(ISERROR(INDEX(Results_TabularAnalysis!CV:CV,MATCH(A30,Results_TabularAnalysis!A:A,0))),0,INDEX(Results_TabularAnalysis!CV:CV,MATCH(A30,Results_TabularAnalysis!A:A,0)))</f>
        <v>0</v>
      </c>
      <c r="LW30" s="35">
        <v>29</v>
      </c>
      <c r="LX30" s="36" t="str">
        <f t="shared" si="59"/>
        <v/>
      </c>
      <c r="LY30" s="37">
        <f t="shared" si="259"/>
        <v>0</v>
      </c>
      <c r="LZ30" s="38">
        <f t="shared" si="260"/>
        <v>29</v>
      </c>
      <c r="MA30" s="38">
        <f t="shared" si="60"/>
        <v>1.8089999999999997</v>
      </c>
      <c r="MB30" s="38">
        <f t="shared" si="261"/>
        <v>1</v>
      </c>
      <c r="MC30" s="38">
        <f t="shared" si="262"/>
        <v>1</v>
      </c>
      <c r="MD30" s="33">
        <f>IF(ISERROR(INDEX(Results_TabularAnalysis!CW:CW,MATCH(A30,Results_TabularAnalysis!A:A,0))),0,INDEX(Results_TabularAnalysis!CW:CW,MATCH(A30,Results_TabularAnalysis!A:A,0)))</f>
        <v>0</v>
      </c>
      <c r="ME30" s="33">
        <v>29</v>
      </c>
      <c r="MF30" s="51" t="str">
        <f t="shared" si="61"/>
        <v/>
      </c>
      <c r="MG30" s="52">
        <f t="shared" si="263"/>
        <v>0</v>
      </c>
      <c r="MH30" s="35">
        <f t="shared" si="264"/>
        <v>29</v>
      </c>
      <c r="MI30" s="35">
        <f t="shared" si="62"/>
        <v>1.8089999999999997</v>
      </c>
      <c r="MJ30" s="35">
        <f t="shared" si="265"/>
        <v>1</v>
      </c>
      <c r="MK30" s="35">
        <f t="shared" si="266"/>
        <v>1</v>
      </c>
      <c r="ML30" s="35">
        <f>IF(ISERROR(INDEX(Results_TabularAnalysis!CX:CX,MATCH(A30,Results_TabularAnalysis!A:A,0))),0,INDEX(Results_TabularAnalysis!CX:CX,MATCH(A30,Results_TabularAnalysis!A:A,0)))</f>
        <v>0</v>
      </c>
      <c r="MM30" s="35">
        <v>29</v>
      </c>
      <c r="MN30" s="36" t="str">
        <f t="shared" si="63"/>
        <v/>
      </c>
      <c r="MO30" s="37">
        <f t="shared" si="267"/>
        <v>0</v>
      </c>
      <c r="MP30" s="38">
        <f t="shared" si="268"/>
        <v>29</v>
      </c>
      <c r="MQ30" s="38">
        <f t="shared" si="64"/>
        <v>1.8089999999999997</v>
      </c>
      <c r="MR30" s="38">
        <f t="shared" si="269"/>
        <v>1</v>
      </c>
      <c r="MS30" s="38">
        <f t="shared" si="270"/>
        <v>1</v>
      </c>
      <c r="MT30" s="33">
        <f>IF(ISERROR(INDEX(Results_TabularAnalysis!CY:CY,MATCH(A30,Results_TabularAnalysis!A:A,0))),0,INDEX(Results_TabularAnalysis!CY:CY,MATCH(A30,Results_TabularAnalysis!A:A,0)))</f>
        <v>0</v>
      </c>
      <c r="MU30" s="33">
        <v>29</v>
      </c>
      <c r="MV30" s="51" t="str">
        <f t="shared" si="65"/>
        <v/>
      </c>
      <c r="MW30" s="52">
        <f t="shared" si="271"/>
        <v>0</v>
      </c>
      <c r="MX30" s="35">
        <f t="shared" si="272"/>
        <v>29</v>
      </c>
      <c r="MY30" s="35">
        <f t="shared" si="66"/>
        <v>1.8089999999999997</v>
      </c>
      <c r="MZ30" s="35">
        <f t="shared" si="273"/>
        <v>1</v>
      </c>
      <c r="NA30" s="35">
        <f t="shared" si="274"/>
        <v>1</v>
      </c>
      <c r="NB30" s="35">
        <f>IF(ISERROR(INDEX(Results_TabularAnalysis!CZ:CZ,MATCH(A30,Results_TabularAnalysis!A:A,0))),0,INDEX(Results_TabularAnalysis!CZ:CZ,MATCH(A30,Results_TabularAnalysis!A:A,0)))</f>
        <v>0</v>
      </c>
      <c r="NC30" s="35">
        <v>29</v>
      </c>
      <c r="ND30" s="36" t="str">
        <f t="shared" si="67"/>
        <v/>
      </c>
      <c r="NE30" s="37">
        <f t="shared" si="275"/>
        <v>0</v>
      </c>
      <c r="NF30" s="38">
        <f t="shared" si="276"/>
        <v>29</v>
      </c>
      <c r="NG30" s="38">
        <f t="shared" si="68"/>
        <v>1.8089999999999997</v>
      </c>
      <c r="NH30" s="38">
        <f t="shared" si="277"/>
        <v>1</v>
      </c>
      <c r="NI30" s="38">
        <f t="shared" si="278"/>
        <v>1</v>
      </c>
      <c r="NJ30" s="54">
        <f>IF(ISERROR(INDEX(Results_TabularAnalysis!DD:DD,MATCH(A30,Results_TabularAnalysis!A:A,0))),0,INDEX(Results_TabularAnalysis!DD:DD,MATCH(A30,Results_TabularAnalysis!A:A,0)))</f>
        <v>0</v>
      </c>
      <c r="NK30" s="54">
        <f>IF(ISERROR(INDEX(Results_TabularAnalysis!DE:DE,MATCH(A30,Results_TabularAnalysis!A:A,0))),0,INDEX(Results_TabularAnalysis!DE:DE,MATCH(A30,Results_TabularAnalysis!A:A,0)))</f>
        <v>0</v>
      </c>
      <c r="NL30" s="54">
        <f>IF(ISERROR(INDEX(Results_TabularAnalysis!DF:DF,MATCH(A30,Results_TabularAnalysis!A:A,0))),0,INDEX(Results_TabularAnalysis!DF:DF,MATCH(A30,Results_TabularAnalysis!A:A,0)))</f>
        <v>0</v>
      </c>
      <c r="NM30" s="54">
        <f>IF(ISERROR(INDEX(Results_TabularAnalysis!DG:DG,MATCH(A30,Results_TabularAnalysis!A:A,0))),0,INDEX(Results_TabularAnalysis!DG:DG,MATCH(A30,Results_TabularAnalysis!A:A,0)))</f>
        <v>0</v>
      </c>
      <c r="NN30" s="54">
        <f>IF(ISERROR(INDEX(Results_TabularAnalysis!DH:DH,MATCH(A30,Results_TabularAnalysis!A:A,0))),0,INDEX(Results_TabularAnalysis!DH:DH,MATCH(A30,Results_TabularAnalysis!A:A,0)))</f>
        <v>0</v>
      </c>
      <c r="NO30" s="33">
        <v>29</v>
      </c>
      <c r="NP30" s="32" t="str">
        <f t="shared" si="69"/>
        <v/>
      </c>
      <c r="NQ30" s="43">
        <f t="shared" si="279"/>
        <v>0</v>
      </c>
      <c r="NR30" s="43">
        <f t="shared" si="280"/>
        <v>0</v>
      </c>
      <c r="NS30" s="43">
        <f t="shared" si="281"/>
        <v>0</v>
      </c>
      <c r="NT30" s="43">
        <f t="shared" si="282"/>
        <v>0</v>
      </c>
      <c r="NU30" s="43">
        <f t="shared" si="283"/>
        <v>0</v>
      </c>
      <c r="NV30" s="55">
        <f t="shared" si="284"/>
        <v>0</v>
      </c>
      <c r="NW30" s="35">
        <f t="shared" si="285"/>
        <v>29</v>
      </c>
      <c r="NX30" s="35">
        <f t="shared" si="70"/>
        <v>1.8089999999999997</v>
      </c>
      <c r="NY30" s="35">
        <f t="shared" si="286"/>
        <v>1</v>
      </c>
      <c r="NZ30" s="35">
        <f t="shared" si="287"/>
        <v>1</v>
      </c>
      <c r="OA30" s="35">
        <f>IF(ISERROR(INDEX(Results_TabularAnalysis!DI:DI,MATCH(A30,Results_TabularAnalysis!A:A,0))),0,INDEX(Results_TabularAnalysis!DI:DI,MATCH(A30,Results_TabularAnalysis!A:A,0)))</f>
        <v>0</v>
      </c>
      <c r="OB30" s="35">
        <v>29</v>
      </c>
      <c r="OC30" s="36" t="str">
        <f t="shared" si="71"/>
        <v/>
      </c>
      <c r="OD30" s="56">
        <f t="shared" si="288"/>
        <v>0</v>
      </c>
      <c r="OE30" s="38">
        <f t="shared" si="289"/>
        <v>29</v>
      </c>
      <c r="OF30" s="38">
        <f t="shared" si="72"/>
        <v>1.8089999999999997</v>
      </c>
      <c r="OG30" s="38">
        <f t="shared" si="290"/>
        <v>1</v>
      </c>
      <c r="OH30" s="38">
        <f t="shared" si="291"/>
        <v>1</v>
      </c>
      <c r="OI30" s="33">
        <f>IF(ISERROR(INDEX(Results_TabularAnalysis!DL:DL,MATCH(A30,Results_TabularAnalysis!A:A,0))),0,INDEX(Results_TabularAnalysis!DL:DL,MATCH(A30,Results_TabularAnalysis!A:A,0)))</f>
        <v>0</v>
      </c>
      <c r="OJ30" s="33">
        <f>IF(ISERROR(INDEX(Results_TabularAnalysis!DM:DM,MATCH(A30,Results_TabularAnalysis!A:A,0))),0,INDEX(Results_TabularAnalysis!DM:DM,MATCH(A30,Results_TabularAnalysis!A:A,0)))</f>
        <v>0</v>
      </c>
      <c r="OK30" s="33">
        <f>IF(ISERROR(INDEX(Results_TabularAnalysis!DN:DN,MATCH(A30,Results_TabularAnalysis!A:A,0))),0,INDEX(Results_TabularAnalysis!DN:DN,MATCH(A30,Results_TabularAnalysis!A:A,0)))</f>
        <v>0</v>
      </c>
      <c r="OL30" s="33">
        <v>29</v>
      </c>
      <c r="OM30" s="32" t="str">
        <f t="shared" si="73"/>
        <v/>
      </c>
      <c r="ON30" s="43">
        <f t="shared" si="292"/>
        <v>0</v>
      </c>
      <c r="OO30" s="43">
        <f t="shared" si="293"/>
        <v>0</v>
      </c>
      <c r="OP30" s="43">
        <f t="shared" si="294"/>
        <v>0</v>
      </c>
      <c r="OQ30" s="48">
        <f t="shared" si="295"/>
        <v>0</v>
      </c>
      <c r="OR30" s="35">
        <f t="shared" si="296"/>
        <v>29</v>
      </c>
      <c r="OS30" s="35">
        <f t="shared" si="74"/>
        <v>1.8089999999999997</v>
      </c>
      <c r="OT30" s="35">
        <f t="shared" si="297"/>
        <v>1</v>
      </c>
      <c r="OU30" s="35">
        <f t="shared" si="298"/>
        <v>1</v>
      </c>
      <c r="OV30" s="35">
        <f>IF(ISERROR(INDEX(Results_TabularAnalysis!DP:DP,MATCH(A30,Results_TabularAnalysis!A:A,0))),0,INDEX(Results_TabularAnalysis!DP:DP,MATCH(A30,Results_TabularAnalysis!A:A,0)))</f>
        <v>0</v>
      </c>
      <c r="OW30" s="35">
        <f>IF(ISERROR(INDEX(Results_TabularAnalysis!DQ:DQ,MATCH(A30,Results_TabularAnalysis!A:A,0))),0,INDEX(Results_TabularAnalysis!DQ:DQ,MATCH(A30,Results_TabularAnalysis!A:A,0)))</f>
        <v>0</v>
      </c>
      <c r="OX30" s="35">
        <f>IF(ISERROR(INDEX(Results_TabularAnalysis!DR:DR,MATCH(A30,Results_TabularAnalysis!A:A,0))),0,INDEX(Results_TabularAnalysis!DR:DR,MATCH(A30,Results_TabularAnalysis!A:A,0)))</f>
        <v>0</v>
      </c>
      <c r="OY30" s="35">
        <v>29</v>
      </c>
      <c r="OZ30" s="36" t="str">
        <f t="shared" si="75"/>
        <v/>
      </c>
      <c r="PA30" s="37">
        <f t="shared" si="299"/>
        <v>0</v>
      </c>
      <c r="PB30" s="37">
        <f t="shared" si="300"/>
        <v>0</v>
      </c>
      <c r="PC30" s="37">
        <f t="shared" si="301"/>
        <v>0</v>
      </c>
      <c r="PD30" s="49">
        <f t="shared" si="302"/>
        <v>0</v>
      </c>
      <c r="PE30" s="38">
        <f t="shared" si="303"/>
        <v>29</v>
      </c>
      <c r="PF30" s="38">
        <f t="shared" si="76"/>
        <v>1.8089999999999997</v>
      </c>
      <c r="PG30" s="38">
        <f t="shared" si="304"/>
        <v>1</v>
      </c>
      <c r="PH30" s="38">
        <f t="shared" si="305"/>
        <v>1</v>
      </c>
      <c r="PI30" s="57">
        <f>IF(ISERROR(INDEX(Results_TabularAnalysis!EB:EB,MATCH(A30,Results_TabularAnalysis!A:A,0))),0,INDEX(Results_TabularAnalysis!EB:EB,MATCH(A30,Results_TabularAnalysis!A:A,0)))</f>
        <v>0</v>
      </c>
      <c r="PJ30" s="33">
        <f>IF(ISERROR(INDEX(Results_TabularAnalysis!DT:DT,MATCH(A30,Results_TabularAnalysis!A:A,0))),0,INDEX(Results_TabularAnalysis!DT:DT,MATCH(A30,Results_TabularAnalysis!A:A,0)))</f>
        <v>0</v>
      </c>
      <c r="PK30" s="33">
        <f>IF(ISERROR(INDEX(Results_TabularAnalysis!DU:DU,MATCH(A30,Results_TabularAnalysis!A:A,0))),0,INDEX(Results_TabularAnalysis!DU:DU,MATCH(A30,Results_TabularAnalysis!A:A,0)))</f>
        <v>0</v>
      </c>
      <c r="PL30" s="33">
        <f>IF(ISERROR(INDEX(Results_TabularAnalysis!DV:DV,MATCH(A30,Results_TabularAnalysis!A:A,0))),0,INDEX(Results_TabularAnalysis!DV:DV,MATCH(A30,Results_TabularAnalysis!A:A,0)))</f>
        <v>0</v>
      </c>
      <c r="PM30" s="33">
        <f>IF(ISERROR(INDEX(Results_TabularAnalysis!DW:DW,MATCH(A30,Results_TabularAnalysis!A:A,0))),0,INDEX(Results_TabularAnalysis!DW:DW,MATCH(A30,Results_TabularAnalysis!A:A,0)))</f>
        <v>0</v>
      </c>
      <c r="PN30" s="33">
        <f>IF(ISERROR(INDEX(Results_TabularAnalysis!DX:DX,MATCH(A30,Results_TabularAnalysis!A:A,0))),0,INDEX(Results_TabularAnalysis!DX:DX,MATCH(A30,Results_TabularAnalysis!A:A,0)))</f>
        <v>0</v>
      </c>
      <c r="PO30" s="33">
        <f>IF(ISERROR(INDEX(Results_TabularAnalysis!DY:DY,MATCH(A30,Results_TabularAnalysis!A:A,0))),0,INDEX(Results_TabularAnalysis!DY:DY,MATCH(A30,Results_TabularAnalysis!A:A,0)))</f>
        <v>0</v>
      </c>
      <c r="PP30" s="33">
        <f>IF(ISERROR(INDEX(Results_TabularAnalysis!DZ:DZ,MATCH(A30,Results_TabularAnalysis!A:A,0))),0,INDEX(Results_TabularAnalysis!DZ:DZ,MATCH(A30,Results_TabularAnalysis!A:A,0)))</f>
        <v>0</v>
      </c>
      <c r="PQ30" s="33">
        <f>IF(ISERROR(INDEX(Results_TabularAnalysis!EA:EA,MATCH(A30,Results_TabularAnalysis!A:A,0))),0,INDEX(Results_TabularAnalysis!EA:EA,MATCH(A30,Results_TabularAnalysis!A:A,0)))</f>
        <v>0</v>
      </c>
      <c r="PR30" s="38">
        <v>29</v>
      </c>
      <c r="PS30" s="32" t="str">
        <f t="shared" si="77"/>
        <v/>
      </c>
      <c r="PT30" s="58">
        <f t="shared" si="306"/>
        <v>0</v>
      </c>
      <c r="PU30" s="43">
        <f t="shared" si="307"/>
        <v>0</v>
      </c>
      <c r="PV30" s="43">
        <f t="shared" si="308"/>
        <v>0</v>
      </c>
      <c r="PW30" s="43">
        <f t="shared" si="309"/>
        <v>0</v>
      </c>
      <c r="PX30" s="43">
        <f t="shared" si="310"/>
        <v>0</v>
      </c>
      <c r="PY30" s="43">
        <f t="shared" si="311"/>
        <v>0</v>
      </c>
      <c r="PZ30" s="43">
        <f t="shared" si="312"/>
        <v>0</v>
      </c>
      <c r="QA30" s="43">
        <f t="shared" si="313"/>
        <v>0</v>
      </c>
      <c r="QB30" s="43">
        <f t="shared" si="314"/>
        <v>0</v>
      </c>
      <c r="QC30" s="35">
        <f t="shared" si="315"/>
        <v>29</v>
      </c>
      <c r="QD30" s="35">
        <f t="shared" si="78"/>
        <v>1.8089999999999997</v>
      </c>
      <c r="QE30" s="35">
        <f t="shared" si="316"/>
        <v>1</v>
      </c>
      <c r="QF30" s="35">
        <f t="shared" si="317"/>
        <v>1</v>
      </c>
      <c r="QG30" s="35">
        <f>IF(ISERROR(INDEX(Results_TabularAnalysis!EG:EG,MATCH(A30,Results_TabularAnalysis!A:A,0))),0,INDEX(Results_TabularAnalysis!EG:EG,MATCH(A30,Results_TabularAnalysis!A:A,0)))</f>
        <v>0</v>
      </c>
      <c r="QH30" s="35">
        <f>IF(ISERROR(INDEX(Results_TabularAnalysis!EE:EE,MATCH(A30,Results_TabularAnalysis!A:A,0))),0,INDEX(Results_TabularAnalysis!EE:EE,MATCH(A30,Results_TabularAnalysis!A:A,0)))</f>
        <v>0</v>
      </c>
      <c r="QI30" s="35">
        <f>IF(ISERROR(INDEX(Results_TabularAnalysis!EH:EH,MATCH(A30,Results_TabularAnalysis!A:A,0))),0,INDEX(Results_TabularAnalysis!EH:EH,MATCH(A30,Results_TabularAnalysis!A:A,0)))</f>
        <v>0</v>
      </c>
      <c r="QJ30" s="35">
        <f>IF(ISERROR(INDEX(Results_TabularAnalysis!EF:EF,MATCH(A30,Results_TabularAnalysis!A:A,0))),0,INDEX(Results_TabularAnalysis!EF:EF,MATCH(A30,Results_TabularAnalysis!A:A,0)))</f>
        <v>0</v>
      </c>
      <c r="QK30" s="35">
        <f>IF(ISERROR(INDEX(Results_TabularAnalysis!ED:ED,MATCH(A30,Results_TabularAnalysis!A:A,0))),0,INDEX(Results_TabularAnalysis!ED:ED,MATCH(A30,Results_TabularAnalysis!A:A,0)))</f>
        <v>0</v>
      </c>
      <c r="QL30" s="35">
        <v>29</v>
      </c>
      <c r="QM30" s="36" t="str">
        <f t="shared" si="79"/>
        <v/>
      </c>
      <c r="QN30" s="37">
        <f t="shared" si="318"/>
        <v>0</v>
      </c>
      <c r="QO30" s="37">
        <f t="shared" si="319"/>
        <v>0</v>
      </c>
      <c r="QP30" s="37">
        <f t="shared" si="320"/>
        <v>0</v>
      </c>
      <c r="QQ30" s="37">
        <f t="shared" si="321"/>
        <v>0</v>
      </c>
      <c r="QR30" s="37">
        <f t="shared" si="322"/>
        <v>0</v>
      </c>
      <c r="QS30" s="49">
        <f t="shared" si="323"/>
        <v>0</v>
      </c>
      <c r="QT30" s="38">
        <f t="shared" si="324"/>
        <v>29</v>
      </c>
      <c r="QU30" s="38">
        <f t="shared" si="80"/>
        <v>1.8089999999999997</v>
      </c>
      <c r="QV30" s="38">
        <f t="shared" si="325"/>
        <v>1</v>
      </c>
      <c r="QW30" s="38">
        <f t="shared" si="326"/>
        <v>1</v>
      </c>
      <c r="QX30" s="33">
        <f>IF(ISERROR(INDEX(Results_TabularAnalysis!FV:FV,MATCH(A30,Results_TabularAnalysis!A:A,0))),0,INDEX(Results_TabularAnalysis!FV:FV,MATCH(A30,Results_TabularAnalysis!A:A,0)))</f>
        <v>0</v>
      </c>
      <c r="QY30" s="33">
        <f>IF(ISERROR(INDEX(Results_TabularAnalysis!FZ:FZ,MATCH(A30,Results_TabularAnalysis!A:A,0))),0,INDEX(Results_TabularAnalysis!FZ:FZ,MATCH(A30,Results_TabularAnalysis!A:A,0)))</f>
        <v>0</v>
      </c>
      <c r="QZ30" s="33">
        <f>IF(ISERROR(INDEX(Results_TabularAnalysis!FY:FY,MATCH(A30,Results_TabularAnalysis!A:A,0))),0,INDEX(Results_TabularAnalysis!FY:FY,MATCH(A30,Results_TabularAnalysis!A:A,0)))</f>
        <v>0</v>
      </c>
      <c r="RA30" s="33">
        <f>IF(ISERROR(INDEX(Results_TabularAnalysis!FX:FX,MATCH(A30,Results_TabularAnalysis!A:A,0))),0,INDEX(Results_TabularAnalysis!FX:FX,MATCH(A30,Results_TabularAnalysis!A:A,0)))</f>
        <v>0</v>
      </c>
      <c r="RB30" s="33">
        <f>IF(ISERROR(INDEX(Results_TabularAnalysis!FW:FW,MATCH(A30,Results_TabularAnalysis!A:A,0))),0,INDEX(Results_TabularAnalysis!FW:FW,MATCH(A30,Results_TabularAnalysis!A:A,0)))</f>
        <v>0</v>
      </c>
      <c r="RC30" s="33">
        <v>29</v>
      </c>
      <c r="RD30" s="32" t="str">
        <f t="shared" si="81"/>
        <v/>
      </c>
      <c r="RE30" s="43">
        <f t="shared" si="82"/>
        <v>0</v>
      </c>
      <c r="RF30" s="43">
        <f t="shared" si="83"/>
        <v>0</v>
      </c>
      <c r="RG30" s="43">
        <f t="shared" si="84"/>
        <v>0</v>
      </c>
      <c r="RH30" s="43">
        <f t="shared" si="85"/>
        <v>0</v>
      </c>
      <c r="RI30" s="43">
        <f t="shared" si="86"/>
        <v>0</v>
      </c>
      <c r="RJ30" s="48">
        <f t="shared" si="87"/>
        <v>0</v>
      </c>
      <c r="RK30" s="35">
        <f t="shared" si="327"/>
        <v>29</v>
      </c>
      <c r="RL30" s="35">
        <f t="shared" si="88"/>
        <v>1.8089999999999997</v>
      </c>
      <c r="RM30" s="35">
        <f t="shared" si="328"/>
        <v>1</v>
      </c>
      <c r="RN30" s="35">
        <f t="shared" si="329"/>
        <v>1</v>
      </c>
      <c r="RO30" s="35">
        <f>IF(ISERROR(INDEX(Results_TabularAnalysis!HG:HG,MATCH(A30,Results_TabularAnalysis!A:A,0))),0,INDEX(Results_TabularAnalysis!HG:HG,MATCH(A30,Results_TabularAnalysis!A:A,0)))</f>
        <v>0</v>
      </c>
      <c r="RP30" s="35">
        <v>29</v>
      </c>
      <c r="RQ30" s="36" t="str">
        <f t="shared" si="89"/>
        <v/>
      </c>
      <c r="RR30" s="37">
        <f t="shared" si="330"/>
        <v>0</v>
      </c>
      <c r="RS30" s="38">
        <f t="shared" si="331"/>
        <v>29</v>
      </c>
      <c r="RT30" s="38">
        <f t="shared" si="90"/>
        <v>1.8089999999999997</v>
      </c>
      <c r="RU30" s="38">
        <f t="shared" si="332"/>
        <v>1</v>
      </c>
      <c r="RV30" s="38">
        <f t="shared" si="333"/>
        <v>1</v>
      </c>
      <c r="RW30" s="68">
        <f t="shared" si="334"/>
        <v>0</v>
      </c>
      <c r="RX30" s="33">
        <f>IF(ISERROR(INDEX(Results_TabularAnalysis!HH:HH,MATCH(A30,Results_TabularAnalysis!A:A,0))),0,INDEX(Results_TabularAnalysis!HH:HH,MATCH(A30,Results_TabularAnalysis!A:A,0)))</f>
        <v>0</v>
      </c>
      <c r="RY30" s="33">
        <f>IF(ISERROR(INDEX(Results_TabularAnalysis!HI:HI,MATCH(A30,Results_TabularAnalysis!A:A,0))),0,INDEX(Results_TabularAnalysis!HI:HI,MATCH(A30,Results_TabularAnalysis!A:A,0)))</f>
        <v>0</v>
      </c>
      <c r="RZ30" s="33">
        <f>IF(ISERROR(INDEX(Results_TabularAnalysis!HJ:HJ,MATCH(A30,Results_TabularAnalysis!A:A,0))),0,INDEX(Results_TabularAnalysis!HJ:HJ,MATCH(A30,Results_TabularAnalysis!A:A,0)))</f>
        <v>0</v>
      </c>
      <c r="SA30" s="33">
        <f>IF(ISERROR(INDEX(Results_TabularAnalysis!HK:HK,MATCH(A30,Results_TabularAnalysis!A:A,0))),0,INDEX(Results_TabularAnalysis!HK:HK,MATCH(A30,Results_TabularAnalysis!A:A,0)))</f>
        <v>0</v>
      </c>
      <c r="SB30" s="33">
        <f>IF(ISERROR(INDEX(Results_TabularAnalysis!HL:HL,MATCH(A30,Results_TabularAnalysis!A:A,0))),0,INDEX(Results_TabularAnalysis!HL:HL,MATCH(A30,Results_TabularAnalysis!A:A,0)))</f>
        <v>0</v>
      </c>
      <c r="SC30" s="33">
        <f>IF(ISERROR(INDEX(Results_TabularAnalysis!HM:HM,MATCH(A30,Results_TabularAnalysis!A:A,0))),0,INDEX(Results_TabularAnalysis!HM:HM,MATCH(A30,Results_TabularAnalysis!A:A,0)))</f>
        <v>0</v>
      </c>
      <c r="SD30" s="33">
        <f>IF(ISERROR(INDEX(Results_TabularAnalysis!HN:HN,MATCH(A30,Results_TabularAnalysis!A:A,0))),0,INDEX(Results_TabularAnalysis!HN:HN,MATCH(A30,Results_TabularAnalysis!A:A,0)))</f>
        <v>0</v>
      </c>
      <c r="SE30" s="33">
        <v>29</v>
      </c>
      <c r="SF30" s="32" t="str">
        <f t="shared" si="91"/>
        <v/>
      </c>
      <c r="SG30" s="43">
        <f t="shared" si="335"/>
        <v>0</v>
      </c>
      <c r="SH30" s="43">
        <f t="shared" si="336"/>
        <v>0</v>
      </c>
      <c r="SI30" s="43">
        <f t="shared" si="337"/>
        <v>0</v>
      </c>
      <c r="SJ30" s="43">
        <f t="shared" si="338"/>
        <v>0</v>
      </c>
      <c r="SK30" s="43">
        <f t="shared" si="339"/>
        <v>0</v>
      </c>
      <c r="SL30" s="43">
        <f t="shared" si="340"/>
        <v>0</v>
      </c>
      <c r="SM30" s="43">
        <f t="shared" si="341"/>
        <v>0</v>
      </c>
      <c r="SN30" s="48">
        <f t="shared" si="342"/>
        <v>0</v>
      </c>
      <c r="SO30" s="62">
        <f t="shared" si="343"/>
        <v>29</v>
      </c>
      <c r="SP30" s="62">
        <f t="shared" si="92"/>
        <v>1.8089999999999997</v>
      </c>
      <c r="SQ30" s="62">
        <f t="shared" si="344"/>
        <v>1</v>
      </c>
      <c r="SR30" s="62">
        <f t="shared" si="345"/>
        <v>1</v>
      </c>
      <c r="SS30" s="62">
        <f>IF(ISERROR(INDEX(Results_TabularAnalysis!HP:HP,MATCH(A30,Results_TabularAnalysis!A:A,0))),0,INDEX(Results_TabularAnalysis!HP:HP,MATCH(A30,Results_TabularAnalysis!A:A,0)))</f>
        <v>0</v>
      </c>
      <c r="ST30" s="62">
        <f>IF(ISERROR(INDEX(Results_TabularAnalysis!HQ:HQ,MATCH(A30,Results_TabularAnalysis!A:A,0))),0,INDEX(Results_TabularAnalysis!HQ:HQ,MATCH(A30,Results_TabularAnalysis!A:A,0)))</f>
        <v>0</v>
      </c>
      <c r="SU30" s="62">
        <f>IF(ISERROR(INDEX(Results_TabularAnalysis!HR:HR,MATCH(A30,Results_TabularAnalysis!A:A,0))),0,INDEX(Results_TabularAnalysis!HR:HR,MATCH(A30,Results_TabularAnalysis!A:A,0)))</f>
        <v>0</v>
      </c>
      <c r="SV30" s="62">
        <f>IF(ISERROR(INDEX(Results_TabularAnalysis!HS:HS,MATCH(A30,Results_TabularAnalysis!A:A,0))),0,INDEX(Results_TabularAnalysis!HS:HS,MATCH(A30,Results_TabularAnalysis!A:A,0)))</f>
        <v>0</v>
      </c>
      <c r="SW30" s="62">
        <f>IF(ISERROR(INDEX(Results_TabularAnalysis!HT:HT,MATCH(A30,Results_TabularAnalysis!A:A,0))),0,INDEX(Results_TabularAnalysis!HT:HT,MATCH(A30,Results_TabularAnalysis!A:A,0)))</f>
        <v>0</v>
      </c>
      <c r="SX30" s="62">
        <f>IF(ISERROR(INDEX(Results_TabularAnalysis!HU:HU,MATCH(A30,Results_TabularAnalysis!A:A,0))),0,INDEX(Results_TabularAnalysis!HU:HU,MATCH(A30,Results_TabularAnalysis!A:A,0)))</f>
        <v>0</v>
      </c>
      <c r="SY30" s="62">
        <f>IF(ISERROR(INDEX(Results_TabularAnalysis!HV:HV,MATCH(A30,Results_TabularAnalysis!A:A,0))),0,INDEX(Results_TabularAnalysis!HV:HV,MATCH(A30,Results_TabularAnalysis!A:A,0)))</f>
        <v>0</v>
      </c>
      <c r="SZ30" s="62">
        <f>IF(ISERROR(INDEX(Results_TabularAnalysis!HW:HW,MATCH(A30,Results_TabularAnalysis!A:A,0))),0,INDEX(Results_TabularAnalysis!HW:HW,MATCH(A30,Results_TabularAnalysis!A:A,0)))</f>
        <v>0</v>
      </c>
      <c r="TA30" s="62">
        <v>29</v>
      </c>
      <c r="TB30" s="63" t="str">
        <f t="shared" si="93"/>
        <v/>
      </c>
      <c r="TC30" s="64">
        <f t="shared" si="346"/>
        <v>0</v>
      </c>
      <c r="TD30" s="64">
        <f t="shared" si="347"/>
        <v>0</v>
      </c>
      <c r="TE30" s="64">
        <f t="shared" si="348"/>
        <v>0</v>
      </c>
      <c r="TF30" s="64">
        <f t="shared" si="349"/>
        <v>0</v>
      </c>
      <c r="TG30" s="64">
        <f t="shared" si="350"/>
        <v>0</v>
      </c>
      <c r="TH30" s="64">
        <f t="shared" si="351"/>
        <v>0</v>
      </c>
      <c r="TI30" s="64">
        <f t="shared" si="352"/>
        <v>0</v>
      </c>
      <c r="TJ30" s="64">
        <f t="shared" si="353"/>
        <v>0</v>
      </c>
      <c r="TK30" s="49">
        <f t="shared" si="354"/>
        <v>0</v>
      </c>
    </row>
    <row r="31" spans="1:531" s="32" customFormat="1" ht="11.25" x14ac:dyDescent="0.2">
      <c r="A31" s="32" t="str">
        <f>IF(Selection_Tool!E31="X",Selection_Tool!A31,"")</f>
        <v/>
      </c>
      <c r="B31" s="33">
        <v>0.81399999999999983</v>
      </c>
      <c r="C31" s="35">
        <f t="shared" si="94"/>
        <v>30</v>
      </c>
      <c r="D31" s="35">
        <f t="shared" si="95"/>
        <v>1.8139999999999998</v>
      </c>
      <c r="E31" s="35">
        <f t="shared" si="96"/>
        <v>1</v>
      </c>
      <c r="F31" s="35">
        <f t="shared" si="97"/>
        <v>1</v>
      </c>
      <c r="G31" s="35">
        <f>IF(ISERROR(INDEX(Results_TabularAnalysis!E:E,MATCH(A31,Results_TabularAnalysis!A:A,0))),0,INDEX(Results_TabularAnalysis!E:E,MATCH(A31,Results_TabularAnalysis!A:A,0)))</f>
        <v>0</v>
      </c>
      <c r="H31" s="35">
        <f>IF(ISERROR(INDEX(Results_TabularAnalysis!F:F,MATCH(A31,Results_TabularAnalysis!A:A,0))),0,INDEX(Results_TabularAnalysis!F:F,MATCH(A31,Results_TabularAnalysis!A:A,0)))</f>
        <v>0</v>
      </c>
      <c r="I31" s="35">
        <v>30</v>
      </c>
      <c r="J31" s="36" t="str">
        <f t="shared" si="0"/>
        <v/>
      </c>
      <c r="K31" s="37">
        <f t="shared" si="98"/>
        <v>0</v>
      </c>
      <c r="L31" s="37">
        <f t="shared" si="99"/>
        <v>0</v>
      </c>
      <c r="M31" s="35">
        <f t="shared" si="100"/>
        <v>0</v>
      </c>
      <c r="N31" s="38">
        <f t="shared" si="101"/>
        <v>30</v>
      </c>
      <c r="O31" s="38">
        <f t="shared" si="1"/>
        <v>1.8139999999999998</v>
      </c>
      <c r="P31" s="38">
        <f t="shared" si="102"/>
        <v>1</v>
      </c>
      <c r="Q31" s="38">
        <f t="shared" si="103"/>
        <v>1</v>
      </c>
      <c r="R31" s="33">
        <f>IF(ISERROR(INDEX(Results_TabularAnalysis!H:H,MATCH(A31,Results_TabularAnalysis!A:A,0))),0,INDEX(Results_TabularAnalysis!H:H,MATCH(A31,Results_TabularAnalysis!A:A,0)))</f>
        <v>0</v>
      </c>
      <c r="S31" s="33">
        <v>30</v>
      </c>
      <c r="T31" s="41" t="str">
        <f t="shared" si="2"/>
        <v/>
      </c>
      <c r="U31" s="34">
        <f t="shared" si="3"/>
        <v>0</v>
      </c>
      <c r="V31" s="35">
        <f t="shared" si="104"/>
        <v>30</v>
      </c>
      <c r="W31" s="35">
        <f t="shared" si="4"/>
        <v>1.8139999999999998</v>
      </c>
      <c r="X31" s="35">
        <f t="shared" si="105"/>
        <v>1</v>
      </c>
      <c r="Y31" s="35">
        <f t="shared" si="106"/>
        <v>1</v>
      </c>
      <c r="Z31" s="35">
        <f>IF(ISERROR(INDEX(Results_TabularAnalysis!I:I,MATCH(A31,Results_TabularAnalysis!A:A,0))),0,INDEX(Results_TabularAnalysis!I:I,MATCH(A31,Results_TabularAnalysis!A:A,0)))</f>
        <v>0</v>
      </c>
      <c r="AA31" s="35">
        <v>30</v>
      </c>
      <c r="AB31" s="36" t="str">
        <f t="shared" si="5"/>
        <v/>
      </c>
      <c r="AC31" s="42">
        <f t="shared" si="107"/>
        <v>0</v>
      </c>
      <c r="AD31" s="33">
        <f t="shared" si="108"/>
        <v>30</v>
      </c>
      <c r="AE31" s="38">
        <f t="shared" si="6"/>
        <v>1.8139999999999998</v>
      </c>
      <c r="AF31" s="33">
        <f t="shared" si="109"/>
        <v>1</v>
      </c>
      <c r="AG31" s="33">
        <f t="shared" si="110"/>
        <v>1</v>
      </c>
      <c r="AH31" s="33">
        <f>IF(ISERROR(INDEX(Results_TabularAnalysis!J:J,MATCH(A31,Results_TabularAnalysis!A:A,0))),0,INDEX(Results_TabularAnalysis!J:J,MATCH(A31,Results_TabularAnalysis!A:A,0)))</f>
        <v>0</v>
      </c>
      <c r="AI31" s="33">
        <v>30</v>
      </c>
      <c r="AJ31" s="32" t="str">
        <f t="shared" si="7"/>
        <v/>
      </c>
      <c r="AK31" s="34">
        <f t="shared" si="111"/>
        <v>0</v>
      </c>
      <c r="AL31" s="35">
        <f t="shared" si="112"/>
        <v>30</v>
      </c>
      <c r="AM31" s="35">
        <f t="shared" si="8"/>
        <v>1.8139999999999998</v>
      </c>
      <c r="AN31" s="35">
        <f t="shared" si="113"/>
        <v>1</v>
      </c>
      <c r="AO31" s="35">
        <f t="shared" si="114"/>
        <v>1</v>
      </c>
      <c r="AP31" s="35">
        <f>IF(ISERROR(INDEX(Results_TabularAnalysis!K:K,MATCH(A31,Results_TabularAnalysis!A:A,0))),0,INDEX(Results_TabularAnalysis!K:K,MATCH(A31,Results_TabularAnalysis!A:A,0)))</f>
        <v>0</v>
      </c>
      <c r="AQ31" s="35">
        <v>30</v>
      </c>
      <c r="AR31" s="36" t="str">
        <f t="shared" si="9"/>
        <v/>
      </c>
      <c r="AS31" s="42">
        <f t="shared" si="115"/>
        <v>0</v>
      </c>
      <c r="AT31" s="33">
        <f t="shared" si="116"/>
        <v>30</v>
      </c>
      <c r="AU31" s="33">
        <f t="shared" si="10"/>
        <v>1.8139999999999998</v>
      </c>
      <c r="AV31" s="33">
        <f t="shared" si="117"/>
        <v>1</v>
      </c>
      <c r="AW31" s="33">
        <f t="shared" si="118"/>
        <v>1</v>
      </c>
      <c r="AX31" s="33">
        <f>IF(ISERROR(INDEX(Results_TabularAnalysis!L:L,MATCH(A31,Results_TabularAnalysis!A:A,0))),0,INDEX(Results_TabularAnalysis!L:L,MATCH(A31,Results_TabularAnalysis!A:A,0)))</f>
        <v>0</v>
      </c>
      <c r="AY31" s="33">
        <v>30</v>
      </c>
      <c r="AZ31" s="32" t="str">
        <f t="shared" si="11"/>
        <v/>
      </c>
      <c r="BA31" s="34">
        <f t="shared" si="119"/>
        <v>0</v>
      </c>
      <c r="BB31" s="35">
        <f t="shared" si="120"/>
        <v>30</v>
      </c>
      <c r="BC31" s="35">
        <f t="shared" si="12"/>
        <v>1.8139999999999998</v>
      </c>
      <c r="BD31" s="35">
        <f t="shared" si="355"/>
        <v>1</v>
      </c>
      <c r="BE31" s="35">
        <f t="shared" si="356"/>
        <v>1</v>
      </c>
      <c r="BF31" s="35">
        <f>IF(ISERROR(INDEX(Results_TabularAnalysis!M:M,MATCH(A31,Results_TabularAnalysis!A:A,0))),0,INDEX(Results_TabularAnalysis!M:M,MATCH(A31,Results_TabularAnalysis!A:A,0)))</f>
        <v>0</v>
      </c>
      <c r="BG31" s="35">
        <v>30</v>
      </c>
      <c r="BH31" s="36" t="str">
        <f t="shared" si="13"/>
        <v/>
      </c>
      <c r="BI31" s="42">
        <f t="shared" si="121"/>
        <v>0</v>
      </c>
      <c r="BJ31" s="33">
        <f t="shared" si="122"/>
        <v>30</v>
      </c>
      <c r="BK31" s="33">
        <f t="shared" si="14"/>
        <v>1.8139999999999998</v>
      </c>
      <c r="BL31" s="33">
        <f t="shared" si="123"/>
        <v>1</v>
      </c>
      <c r="BM31" s="33">
        <f t="shared" si="124"/>
        <v>1</v>
      </c>
      <c r="BN31" s="33">
        <f>IF(ISERROR(INDEX(Results_TabularAnalysis!N:N,MATCH(A31,Results_TabularAnalysis!A:A,0))),0,INDEX(Results_TabularAnalysis!N:N,MATCH(A31,Results_TabularAnalysis!A:A,0)))</f>
        <v>0</v>
      </c>
      <c r="BO31" s="33">
        <v>30</v>
      </c>
      <c r="BP31" s="32" t="str">
        <f t="shared" si="15"/>
        <v/>
      </c>
      <c r="BQ31" s="34">
        <f t="shared" si="125"/>
        <v>0</v>
      </c>
      <c r="BR31" s="35">
        <f t="shared" si="126"/>
        <v>30</v>
      </c>
      <c r="BS31" s="35">
        <f t="shared" si="16"/>
        <v>1.8139999999999998</v>
      </c>
      <c r="BT31" s="35">
        <f t="shared" si="127"/>
        <v>1</v>
      </c>
      <c r="BU31" s="35">
        <f t="shared" si="128"/>
        <v>1</v>
      </c>
      <c r="BV31" s="35">
        <f>IF(ISERROR(INDEX(Results_TabularAnalysis!O:O,MATCH(A31,Results_TabularAnalysis!A:A,0))),0,INDEX(Results_TabularAnalysis!O:O,MATCH(A31,Results_TabularAnalysis!A:A,0)))</f>
        <v>0</v>
      </c>
      <c r="BW31" s="35">
        <v>30</v>
      </c>
      <c r="BX31" s="36" t="str">
        <f t="shared" si="17"/>
        <v/>
      </c>
      <c r="BY31" s="42">
        <f t="shared" si="129"/>
        <v>0</v>
      </c>
      <c r="BZ31" s="33">
        <f t="shared" si="130"/>
        <v>30</v>
      </c>
      <c r="CA31" s="33">
        <f t="shared" si="18"/>
        <v>1.8139999999999998</v>
      </c>
      <c r="CB31" s="33">
        <f t="shared" si="131"/>
        <v>1</v>
      </c>
      <c r="CC31" s="33">
        <f t="shared" si="132"/>
        <v>1</v>
      </c>
      <c r="CD31" s="33">
        <f>IF(ISERROR(INDEX(Results_TabularAnalysis!P:P,MATCH(A31,Results_TabularAnalysis!A:A,0))),0,INDEX(Results_TabularAnalysis!P:P,MATCH(A31,Results_TabularAnalysis!A:A,0)))</f>
        <v>0</v>
      </c>
      <c r="CE31" s="33">
        <v>30</v>
      </c>
      <c r="CF31" s="32" t="str">
        <f t="shared" si="19"/>
        <v/>
      </c>
      <c r="CG31" s="34">
        <f t="shared" si="133"/>
        <v>0</v>
      </c>
      <c r="CH31" s="35">
        <f t="shared" si="134"/>
        <v>30</v>
      </c>
      <c r="CI31" s="35">
        <f t="shared" si="20"/>
        <v>1.8139999999999998</v>
      </c>
      <c r="CJ31" s="35">
        <f t="shared" si="135"/>
        <v>1</v>
      </c>
      <c r="CK31" s="35">
        <f t="shared" si="136"/>
        <v>1</v>
      </c>
      <c r="CL31" s="35">
        <f>IF(ISERROR(INDEX(Results_TabularAnalysis!Q:Q,MATCH(A31,Results_TabularAnalysis!A:A,0))),0,INDEX(Results_TabularAnalysis!Q:Q,MATCH(A31,Results_TabularAnalysis!A:A,0)))</f>
        <v>0</v>
      </c>
      <c r="CM31" s="35">
        <v>30</v>
      </c>
      <c r="CN31" s="36" t="str">
        <f t="shared" si="21"/>
        <v/>
      </c>
      <c r="CO31" s="42">
        <f t="shared" si="137"/>
        <v>0</v>
      </c>
      <c r="CP31" s="33">
        <f t="shared" si="138"/>
        <v>30</v>
      </c>
      <c r="CQ31" s="33">
        <f t="shared" si="22"/>
        <v>1.8139999999999998</v>
      </c>
      <c r="CR31" s="33">
        <f t="shared" si="139"/>
        <v>1</v>
      </c>
      <c r="CS31" s="33">
        <f t="shared" si="140"/>
        <v>1</v>
      </c>
      <c r="CT31" s="33">
        <f>IF(ISERROR(INDEX(Results_TabularAnalysis!R:R,MATCH(A31,Results_TabularAnalysis!A:A,0))),0,INDEX(Results_TabularAnalysis!R:R,MATCH(A31,Results_TabularAnalysis!A:A,0)))</f>
        <v>0</v>
      </c>
      <c r="CU31" s="33">
        <v>30</v>
      </c>
      <c r="CV31" s="32" t="str">
        <f t="shared" si="23"/>
        <v/>
      </c>
      <c r="CW31" s="34">
        <f t="shared" si="141"/>
        <v>0</v>
      </c>
      <c r="CX31" s="35">
        <f t="shared" si="142"/>
        <v>30</v>
      </c>
      <c r="CY31" s="35">
        <f t="shared" si="24"/>
        <v>1.8139999999999998</v>
      </c>
      <c r="CZ31" s="35">
        <f t="shared" si="143"/>
        <v>1</v>
      </c>
      <c r="DA31" s="35">
        <f t="shared" si="144"/>
        <v>1</v>
      </c>
      <c r="DB31" s="35">
        <f>IF(ISERROR(INDEX(Results_TabularAnalysis!U:U,MATCH(A31,Results_TabularAnalysis!A:A,0))),0,INDEX(Results_TabularAnalysis!U:U,MATCH(A31,Results_TabularAnalysis!A:A,0)))</f>
        <v>0</v>
      </c>
      <c r="DC31" s="35">
        <f>IF(ISERROR(INDEX(Results_TabularAnalysis!V:V,MATCH(A31,Results_TabularAnalysis!A:A,0))),0,INDEX(Results_TabularAnalysis!V:V,MATCH(A31,Results_TabularAnalysis!A:A,0)))</f>
        <v>0</v>
      </c>
      <c r="DD31" s="35">
        <f>IF(ISERROR(INDEX(Results_TabularAnalysis!W:W,MATCH(A31,Results_TabularAnalysis!A:A,0))),0,INDEX(Results_TabularAnalysis!W:W,MATCH(A31,Results_TabularAnalysis!A:A,0)))</f>
        <v>0</v>
      </c>
      <c r="DE31" s="35">
        <v>30</v>
      </c>
      <c r="DF31" s="36" t="str">
        <f t="shared" si="25"/>
        <v/>
      </c>
      <c r="DG31" s="37">
        <f t="shared" si="145"/>
        <v>0</v>
      </c>
      <c r="DH31" s="37">
        <f t="shared" si="146"/>
        <v>0</v>
      </c>
      <c r="DI31" s="37">
        <f t="shared" si="147"/>
        <v>0</v>
      </c>
      <c r="DJ31" s="33">
        <f t="shared" si="148"/>
        <v>30</v>
      </c>
      <c r="DK31" s="33">
        <f t="shared" si="26"/>
        <v>1.8139999999999998</v>
      </c>
      <c r="DL31" s="33">
        <f t="shared" si="149"/>
        <v>1</v>
      </c>
      <c r="DM31" s="33">
        <f t="shared" si="150"/>
        <v>1</v>
      </c>
      <c r="DN31" s="33">
        <f>IF(ISERROR(INDEX(Results_TabularAnalysis!Y:Y,MATCH(A31,Results_TabularAnalysis!A:A,0))),0,INDEX(Results_TabularAnalysis!Y:Y,MATCH(A31,Results_TabularAnalysis!A:A,0)))</f>
        <v>0</v>
      </c>
      <c r="DO31" s="33">
        <f>IF(ISERROR(INDEX(Results_TabularAnalysis!Z:Z,MATCH(A31,Results_TabularAnalysis!A:A,0))),0,INDEX(Results_TabularAnalysis!Z:Z,MATCH(A31,Results_TabularAnalysis!A:A,0)))</f>
        <v>0</v>
      </c>
      <c r="DP31" s="33">
        <f>IF(ISERROR(INDEX(Results_TabularAnalysis!AA:AA,MATCH(A31,Results_TabularAnalysis!A:A,0))),0,INDEX(Results_TabularAnalysis!AA:AA,MATCH(A31,Results_TabularAnalysis!A:A,0)))</f>
        <v>0</v>
      </c>
      <c r="DQ31" s="33">
        <f>IF(ISERROR(INDEX(Results_TabularAnalysis!AB:AB,MATCH(A31,Results_TabularAnalysis!A:A,0))),0,INDEX(Results_TabularAnalysis!AB:AB,MATCH(A31,Results_TabularAnalysis!A:A,0)))</f>
        <v>0</v>
      </c>
      <c r="DR31" s="33">
        <v>30</v>
      </c>
      <c r="DS31" s="32" t="str">
        <f t="shared" si="27"/>
        <v/>
      </c>
      <c r="DT31" s="43">
        <f t="shared" si="151"/>
        <v>0</v>
      </c>
      <c r="DU31" s="43">
        <f t="shared" si="152"/>
        <v>0</v>
      </c>
      <c r="DV31" s="43">
        <f t="shared" si="153"/>
        <v>0</v>
      </c>
      <c r="DW31" s="43">
        <f t="shared" si="154"/>
        <v>0</v>
      </c>
      <c r="DX31" s="35">
        <f t="shared" si="155"/>
        <v>30</v>
      </c>
      <c r="DY31" s="35">
        <f t="shared" si="28"/>
        <v>1.8139999999999998</v>
      </c>
      <c r="DZ31" s="35">
        <f t="shared" si="156"/>
        <v>1</v>
      </c>
      <c r="EA31" s="35">
        <f t="shared" si="157"/>
        <v>1</v>
      </c>
      <c r="EB31" s="35">
        <f>IF(ISERROR(INDEX(Results_TabularAnalysis!AD:AD,MATCH(A31,Results_TabularAnalysis!A:A,0))),0,INDEX(Results_TabularAnalysis!AD:AD,MATCH(A31,Results_TabularAnalysis!A:A,0)))</f>
        <v>0</v>
      </c>
      <c r="EC31" s="35">
        <f>IF(ISERROR(INDEX(Results_TabularAnalysis!AE:AE,MATCH(A31,Results_TabularAnalysis!A:A,0))),0,INDEX(Results_TabularAnalysis!AE:AE,MATCH(A31,Results_TabularAnalysis!A:A,0)))</f>
        <v>0</v>
      </c>
      <c r="ED31" s="35">
        <f>IF(ISERROR(INDEX(Results_TabularAnalysis!AF:AF,MATCH(A31,Results_TabularAnalysis!A:A,0))),0,INDEX(Results_TabularAnalysis!AF:AF,MATCH(A31,Results_TabularAnalysis!A:A,0)))</f>
        <v>0</v>
      </c>
      <c r="EE31" s="35">
        <f>IF(ISERROR(INDEX(Results_TabularAnalysis!AG:AG,MATCH(A31,Results_TabularAnalysis!A:A,0))),0,INDEX(Results_TabularAnalysis!AG:AG,MATCH(A31,Results_TabularAnalysis!A:A,0)))</f>
        <v>0</v>
      </c>
      <c r="EF31" s="35">
        <f>IF(ISERROR(INDEX(Results_TabularAnalysis!AH:AH,MATCH(A31,Results_TabularAnalysis!A:A,0))),0,INDEX(Results_TabularAnalysis!AH:AH,MATCH(A31,Results_TabularAnalysis!A:A,0)))</f>
        <v>0</v>
      </c>
      <c r="EG31" s="35">
        <f>IF(ISERROR(INDEX(Results_TabularAnalysis!AI:AI,MATCH(A31,Results_TabularAnalysis!A:A,0))),0,INDEX(Results_TabularAnalysis!AI:AI,MATCH(A31,Results_TabularAnalysis!A:A,0)))</f>
        <v>0</v>
      </c>
      <c r="EH31" s="35">
        <f>IF(ISERROR(INDEX(Results_TabularAnalysis!AJ:AJ,MATCH(A31,Results_TabularAnalysis!A:A,0))),0,INDEX(Results_TabularAnalysis!AJ:AJ,MATCH(A31,Results_TabularAnalysis!A:A,0)))</f>
        <v>0</v>
      </c>
      <c r="EI31" s="35">
        <v>30</v>
      </c>
      <c r="EJ31" s="36" t="str">
        <f t="shared" si="29"/>
        <v/>
      </c>
      <c r="EK31" s="37">
        <f t="shared" si="158"/>
        <v>0</v>
      </c>
      <c r="EL31" s="37">
        <f t="shared" si="159"/>
        <v>0</v>
      </c>
      <c r="EM31" s="37">
        <f t="shared" si="160"/>
        <v>0</v>
      </c>
      <c r="EN31" s="37">
        <f t="shared" si="161"/>
        <v>0</v>
      </c>
      <c r="EO31" s="37">
        <f t="shared" si="162"/>
        <v>0</v>
      </c>
      <c r="EP31" s="37">
        <f t="shared" si="163"/>
        <v>0</v>
      </c>
      <c r="EQ31" s="37">
        <f t="shared" si="164"/>
        <v>0</v>
      </c>
      <c r="ER31" s="44">
        <f t="shared" si="165"/>
        <v>0</v>
      </c>
      <c r="ES31" s="33">
        <f t="shared" si="166"/>
        <v>30</v>
      </c>
      <c r="ET31" s="33">
        <f t="shared" si="30"/>
        <v>1.8139999999999998</v>
      </c>
      <c r="EU31" s="33">
        <f t="shared" si="167"/>
        <v>1</v>
      </c>
      <c r="EV31" s="33">
        <f t="shared" si="168"/>
        <v>1</v>
      </c>
      <c r="EW31" s="70">
        <f t="shared" si="169"/>
        <v>0</v>
      </c>
      <c r="EX31" s="33">
        <f>IF(ISERROR(INDEX(Results_TabularAnalysis!AL:AL,MATCH(A31,Results_TabularAnalysis!A:A,0))),0,INDEX(Results_TabularAnalysis!AL:AL,MATCH(A31,Results_TabularAnalysis!A:A,0)))</f>
        <v>0</v>
      </c>
      <c r="EY31" s="33">
        <f>IF(ISERROR(INDEX(Results_TabularAnalysis!AM:AM,MATCH(A31,Results_TabularAnalysis!A:A,0))),0,INDEX(Results_TabularAnalysis!AM:AM,MATCH(A31,Results_TabularAnalysis!A:A,0)))</f>
        <v>0</v>
      </c>
      <c r="EZ31" s="33">
        <f>IF(ISERROR(INDEX(Results_TabularAnalysis!AN:AN,MATCH(A31,Results_TabularAnalysis!A:A,0))),0,INDEX(Results_TabularAnalysis!AN:AN,MATCH(A31,Results_TabularAnalysis!A:A,0)))</f>
        <v>0</v>
      </c>
      <c r="FA31" s="33">
        <f>IF(ISERROR(INDEX(Results_TabularAnalysis!AO:AO,MATCH(A31,Results_TabularAnalysis!A:A,0))),0,INDEX(Results_TabularAnalysis!AO:AO,MATCH(A31,Results_TabularAnalysis!A:A,0)))</f>
        <v>0</v>
      </c>
      <c r="FB31" s="33">
        <f>IF(ISERROR(INDEX(Results_TabularAnalysis!AP:AP,MATCH(A31,Results_TabularAnalysis!A:A,0))),0,INDEX(Results_TabularAnalysis!AP:AP,MATCH(A31,Results_TabularAnalysis!A:A,0)))</f>
        <v>0</v>
      </c>
      <c r="FC31" s="33">
        <f>IF(ISERROR(INDEX(Results_TabularAnalysis!AQ:AQ,MATCH(A31,Results_TabularAnalysis!A:A,0))),0,INDEX(Results_TabularAnalysis!AQ:AQ,MATCH(A31,Results_TabularAnalysis!A:A,0)))</f>
        <v>0</v>
      </c>
      <c r="FD31" s="33">
        <v>30</v>
      </c>
      <c r="FE31" s="32" t="str">
        <f t="shared" si="31"/>
        <v/>
      </c>
      <c r="FF31" s="43">
        <f t="shared" si="170"/>
        <v>0</v>
      </c>
      <c r="FG31" s="43">
        <f t="shared" si="171"/>
        <v>0</v>
      </c>
      <c r="FH31" s="43">
        <f t="shared" si="172"/>
        <v>0</v>
      </c>
      <c r="FI31" s="43">
        <f t="shared" si="173"/>
        <v>0</v>
      </c>
      <c r="FJ31" s="43">
        <f t="shared" si="174"/>
        <v>0</v>
      </c>
      <c r="FK31" s="43">
        <f t="shared" si="175"/>
        <v>0</v>
      </c>
      <c r="FL31" s="47">
        <f t="shared" si="176"/>
        <v>0</v>
      </c>
      <c r="FM31" s="35">
        <f t="shared" si="177"/>
        <v>30</v>
      </c>
      <c r="FN31" s="35">
        <f t="shared" si="32"/>
        <v>1.8139999999999998</v>
      </c>
      <c r="FO31" s="35">
        <f t="shared" si="178"/>
        <v>1</v>
      </c>
      <c r="FP31" s="35">
        <f t="shared" si="179"/>
        <v>1</v>
      </c>
      <c r="FQ31" s="35">
        <f>IF(ISERROR(INDEX(Results_TabularAnalysis!AS:AS,MATCH(A31,Results_TabularAnalysis!A:A,0))),0,INDEX(Results_TabularAnalysis!AS:AS,MATCH(A31,Results_TabularAnalysis!A:A,0)))</f>
        <v>0</v>
      </c>
      <c r="FR31" s="35">
        <f>IF(ISERROR(INDEX(Results_TabularAnalysis!AT:AT,MATCH(A31,Results_TabularAnalysis!A:A,0))),0,INDEX(Results_TabularAnalysis!AT:AT,MATCH(A31,Results_TabularAnalysis!A:A,0)))</f>
        <v>0</v>
      </c>
      <c r="FS31" s="35">
        <f>IF(ISERROR(INDEX(Results_TabularAnalysis!AU:AU,MATCH(A31,Results_TabularAnalysis!A:A,0))),0,INDEX(Results_TabularAnalysis!AU:AU,MATCH(A31,Results_TabularAnalysis!A:A,0)))</f>
        <v>0</v>
      </c>
      <c r="FT31" s="35">
        <f>IF(ISERROR(INDEX(Results_TabularAnalysis!AV:AV,MATCH(A31,Results_TabularAnalysis!A:A,0))),0,INDEX(Results_TabularAnalysis!AV:AV,MATCH(A31,Results_TabularAnalysis!A:A,0)))</f>
        <v>0</v>
      </c>
      <c r="FU31" s="35">
        <f>IF(ISERROR(INDEX(Results_TabularAnalysis!AW:AW,MATCH(A31,Results_TabularAnalysis!A:A,0))),0,INDEX(Results_TabularAnalysis!AW:AW,MATCH(A31,Results_TabularAnalysis!A:A,0)))</f>
        <v>0</v>
      </c>
      <c r="FV31" s="35">
        <v>30</v>
      </c>
      <c r="FW31" s="36" t="str">
        <f t="shared" si="33"/>
        <v/>
      </c>
      <c r="FX31" s="37">
        <f t="shared" si="180"/>
        <v>0</v>
      </c>
      <c r="FY31" s="37">
        <f t="shared" si="181"/>
        <v>0</v>
      </c>
      <c r="FZ31" s="37">
        <f t="shared" si="182"/>
        <v>0</v>
      </c>
      <c r="GA31" s="37">
        <f t="shared" si="183"/>
        <v>0</v>
      </c>
      <c r="GB31" s="37">
        <f t="shared" si="184"/>
        <v>0</v>
      </c>
      <c r="GC31" s="49">
        <f t="shared" si="185"/>
        <v>0</v>
      </c>
      <c r="GD31" s="38">
        <f t="shared" si="186"/>
        <v>30</v>
      </c>
      <c r="GE31" s="38">
        <f t="shared" si="34"/>
        <v>1.8139999999999998</v>
      </c>
      <c r="GF31" s="38">
        <f t="shared" si="187"/>
        <v>1</v>
      </c>
      <c r="GG31" s="38">
        <f t="shared" si="188"/>
        <v>1</v>
      </c>
      <c r="GH31" s="33">
        <f>IF(ISERROR(INDEX(Results_TabularAnalysis!AY:AY,MATCH(A31,Results_TabularAnalysis!A:A,0))),0,INDEX(Results_TabularAnalysis!AY:AY,MATCH(A31,Results_TabularAnalysis!A:A,0)))</f>
        <v>0</v>
      </c>
      <c r="GI31" s="33">
        <f>IF(ISERROR(INDEX(Results_TabularAnalysis!AZ:AZ,MATCH(A31,Results_TabularAnalysis!A:A,0))),0,INDEX(Results_TabularAnalysis!AZ:AZ,MATCH(A31,Results_TabularAnalysis!A:A,0)))</f>
        <v>0</v>
      </c>
      <c r="GJ31" s="33">
        <f>IF(ISERROR(INDEX(Results_TabularAnalysis!BA:BA,MATCH(A31,Results_TabularAnalysis!A:A,0))),0,INDEX(Results_TabularAnalysis!BA:BA,MATCH(A31,Results_TabularAnalysis!A:A,0)))</f>
        <v>0</v>
      </c>
      <c r="GK31" s="33">
        <f>IF(ISERROR(INDEX(Results_TabularAnalysis!BB:BB,MATCH(A31,Results_TabularAnalysis!A:A,0))),0,INDEX(Results_TabularAnalysis!BB:BB,MATCH(A31,Results_TabularAnalysis!A:A,0)))</f>
        <v>0</v>
      </c>
      <c r="GL31" s="33">
        <f>IF(ISERROR(INDEX(Results_TabularAnalysis!BC:BC,MATCH(A31,Results_TabularAnalysis!A:A,0))),0,INDEX(Results_TabularAnalysis!BC:BC,MATCH(A31,Results_TabularAnalysis!A:A,0)))</f>
        <v>0</v>
      </c>
      <c r="GM31" s="33">
        <v>30</v>
      </c>
      <c r="GN31" s="32" t="str">
        <f t="shared" si="35"/>
        <v/>
      </c>
      <c r="GO31" s="43">
        <f t="shared" si="189"/>
        <v>0</v>
      </c>
      <c r="GP31" s="43">
        <f t="shared" si="190"/>
        <v>0</v>
      </c>
      <c r="GQ31" s="43">
        <f t="shared" si="191"/>
        <v>0</v>
      </c>
      <c r="GR31" s="43">
        <f t="shared" si="192"/>
        <v>0</v>
      </c>
      <c r="GS31" s="43">
        <f t="shared" si="193"/>
        <v>0</v>
      </c>
      <c r="GT31" s="48">
        <f t="shared" si="194"/>
        <v>0</v>
      </c>
      <c r="GU31" s="35">
        <f t="shared" si="195"/>
        <v>30</v>
      </c>
      <c r="GV31" s="35">
        <f t="shared" si="36"/>
        <v>1.8139999999999998</v>
      </c>
      <c r="GW31" s="35">
        <f t="shared" si="196"/>
        <v>1</v>
      </c>
      <c r="GX31" s="35">
        <f t="shared" si="197"/>
        <v>1</v>
      </c>
      <c r="GY31" s="35">
        <f>IF(ISERROR(INDEX(Results_TabularAnalysis!BE:BE,MATCH(A31,Results_TabularAnalysis!A:A,0))),0,INDEX(Results_TabularAnalysis!BE:BE,MATCH(A31,Results_TabularAnalysis!A:A,0)))</f>
        <v>0</v>
      </c>
      <c r="GZ31" s="35">
        <f>IF(ISERROR(INDEX(Results_TabularAnalysis!BF:BF,MATCH(A31,Results_TabularAnalysis!A:A,0))),0,INDEX(Results_TabularAnalysis!BF:BF,MATCH(A31,Results_TabularAnalysis!A:A,0)))</f>
        <v>0</v>
      </c>
      <c r="HA31" s="35">
        <f>IF(ISERROR(INDEX(Results_TabularAnalysis!BG:BG,MATCH(A31,Results_TabularAnalysis!A:A,0))),0,INDEX(Results_TabularAnalysis!BG:BG,MATCH(A31,Results_TabularAnalysis!A:A,0)))</f>
        <v>0</v>
      </c>
      <c r="HB31" s="35">
        <f>IF(ISERROR(INDEX(Results_TabularAnalysis!BH:BH,MATCH(A31,Results_TabularAnalysis!A:A,0))),0,INDEX(Results_TabularAnalysis!BH:BH,MATCH(A31,Results_TabularAnalysis!A:A,0)))</f>
        <v>0</v>
      </c>
      <c r="HC31" s="35">
        <f>IF(ISERROR(INDEX(Results_TabularAnalysis!BI:BI,MATCH(A31,Results_TabularAnalysis!A:A,0))),0,INDEX(Results_TabularAnalysis!BI:BI,MATCH(A31,Results_TabularAnalysis!A:A,0)))</f>
        <v>0</v>
      </c>
      <c r="HD31" s="35">
        <v>30</v>
      </c>
      <c r="HE31" s="36" t="str">
        <f t="shared" si="37"/>
        <v/>
      </c>
      <c r="HF31" s="37">
        <f t="shared" si="198"/>
        <v>0</v>
      </c>
      <c r="HG31" s="37">
        <f t="shared" si="199"/>
        <v>0</v>
      </c>
      <c r="HH31" s="37">
        <f t="shared" si="200"/>
        <v>0</v>
      </c>
      <c r="HI31" s="37">
        <f t="shared" si="201"/>
        <v>0</v>
      </c>
      <c r="HJ31" s="37">
        <f t="shared" si="202"/>
        <v>0</v>
      </c>
      <c r="HK31" s="50">
        <f t="shared" si="203"/>
        <v>0</v>
      </c>
      <c r="HL31" s="38">
        <f t="shared" si="204"/>
        <v>30</v>
      </c>
      <c r="HM31" s="38">
        <f t="shared" si="38"/>
        <v>1.8139999999999998</v>
      </c>
      <c r="HN31" s="38">
        <f t="shared" si="205"/>
        <v>1</v>
      </c>
      <c r="HO31" s="38">
        <f t="shared" si="206"/>
        <v>1</v>
      </c>
      <c r="HP31" s="33">
        <f>IF(ISERROR(INDEX(Results_TabularAnalysis!BK:BK,MATCH(A31,Results_TabularAnalysis!A:A,0))),0,INDEX(Results_TabularAnalysis!BK:BK,MATCH(A31,Results_TabularAnalysis!A:A,0)))</f>
        <v>0</v>
      </c>
      <c r="HQ31" s="33">
        <f>IF(ISERROR(INDEX(Results_TabularAnalysis!BL:BL,MATCH(A31,Results_TabularAnalysis!A:A,0))),0,INDEX(Results_TabularAnalysis!BL:BL,MATCH(A31,Results_TabularAnalysis!A:A,0)))</f>
        <v>0</v>
      </c>
      <c r="HR31" s="33">
        <f>IF(ISERROR(INDEX(Results_TabularAnalysis!BM:BM,MATCH(A31,Results_TabularAnalysis!A:A,0))),0,INDEX(Results_TabularAnalysis!BM:BM,MATCH(A31,Results_TabularAnalysis!A:A,0)))</f>
        <v>0</v>
      </c>
      <c r="HS31" s="33">
        <f>IF(ISERROR(INDEX(Results_TabularAnalysis!BN:BN,MATCH(A31,Results_TabularAnalysis!A:A,0))),0,INDEX(Results_TabularAnalysis!BN:BN,MATCH(A31,Results_TabularAnalysis!A:A,0)))</f>
        <v>0</v>
      </c>
      <c r="HT31" s="33">
        <f>IF(ISERROR(INDEX(Results_TabularAnalysis!BO:BO,MATCH(A31,Results_TabularAnalysis!A:A,0))),0,INDEX(Results_TabularAnalysis!BO:BO,MATCH(A31,Results_TabularAnalysis!A:A,0)))</f>
        <v>0</v>
      </c>
      <c r="HU31" s="33">
        <v>30</v>
      </c>
      <c r="HV31" s="32" t="str">
        <f t="shared" si="39"/>
        <v/>
      </c>
      <c r="HW31" s="43">
        <f t="shared" si="207"/>
        <v>0</v>
      </c>
      <c r="HX31" s="43">
        <f t="shared" si="208"/>
        <v>0</v>
      </c>
      <c r="HY31" s="43">
        <f t="shared" si="209"/>
        <v>0</v>
      </c>
      <c r="HZ31" s="43">
        <f t="shared" si="210"/>
        <v>0</v>
      </c>
      <c r="IA31" s="43">
        <f t="shared" si="211"/>
        <v>0</v>
      </c>
      <c r="IB31" s="48">
        <f t="shared" si="212"/>
        <v>0</v>
      </c>
      <c r="IC31" s="35">
        <f t="shared" si="213"/>
        <v>30</v>
      </c>
      <c r="ID31" s="35">
        <f t="shared" si="40"/>
        <v>1.8139999999999998</v>
      </c>
      <c r="IE31" s="35">
        <f t="shared" si="214"/>
        <v>1</v>
      </c>
      <c r="IF31" s="35">
        <f t="shared" si="215"/>
        <v>1</v>
      </c>
      <c r="IG31" s="35">
        <f>IF(ISERROR(INDEX(Results_TabularAnalysis!BQ:BQ,MATCH(A31,Results_TabularAnalysis!A:A,0))),0,INDEX(Results_TabularAnalysis!BQ:BQ,MATCH(A31,Results_TabularAnalysis!A:A,0)))</f>
        <v>0</v>
      </c>
      <c r="IH31" s="35">
        <f>IF(ISERROR(INDEX(Results_TabularAnalysis!BR:BR,MATCH(A31,Results_TabularAnalysis!A:A,0))),0,INDEX(Results_TabularAnalysis!BR:BR,MATCH(A31,Results_TabularAnalysis!A:A,0)))</f>
        <v>0</v>
      </c>
      <c r="II31" s="35">
        <f>IF(ISERROR(INDEX(Results_TabularAnalysis!BS:BS,MATCH(A31,Results_TabularAnalysis!A:A,0))),0,INDEX(Results_TabularAnalysis!BS:BS,MATCH(A31,Results_TabularAnalysis!A:A,0)))</f>
        <v>0</v>
      </c>
      <c r="IJ31" s="35">
        <f>IF(ISERROR(INDEX(Results_TabularAnalysis!BT:BT,MATCH(A31,Results_TabularAnalysis!A:A,0))),0,INDEX(Results_TabularAnalysis!BT:BT,MATCH(A31,Results_TabularAnalysis!A:A,0)))</f>
        <v>0</v>
      </c>
      <c r="IK31" s="35">
        <f>IF(ISERROR(INDEX(Results_TabularAnalysis!BU:BU,MATCH(A31,Results_TabularAnalysis!A:A,0))),0,INDEX(Results_TabularAnalysis!BU:BU,MATCH(A31,Results_TabularAnalysis!A:A,0)))</f>
        <v>0</v>
      </c>
      <c r="IL31" s="35">
        <v>30</v>
      </c>
      <c r="IM31" s="36" t="str">
        <f t="shared" si="41"/>
        <v/>
      </c>
      <c r="IN31" s="37">
        <f t="shared" si="216"/>
        <v>0</v>
      </c>
      <c r="IO31" s="37">
        <f t="shared" si="217"/>
        <v>0</v>
      </c>
      <c r="IP31" s="37">
        <f t="shared" si="218"/>
        <v>0</v>
      </c>
      <c r="IQ31" s="37">
        <f t="shared" si="219"/>
        <v>0</v>
      </c>
      <c r="IR31" s="37">
        <f t="shared" si="220"/>
        <v>0</v>
      </c>
      <c r="IS31" s="50">
        <f t="shared" si="221"/>
        <v>0</v>
      </c>
      <c r="IT31" s="38">
        <f t="shared" si="222"/>
        <v>30</v>
      </c>
      <c r="IU31" s="38">
        <f t="shared" si="42"/>
        <v>1.8139999999999998</v>
      </c>
      <c r="IV31" s="38">
        <f t="shared" si="223"/>
        <v>1</v>
      </c>
      <c r="IW31" s="38">
        <f t="shared" si="224"/>
        <v>1</v>
      </c>
      <c r="IX31" s="33">
        <f>IF(ISERROR(INDEX(Results_TabularAnalysis!BW:BW,MATCH(A31,Results_TabularAnalysis!A:A,0))),0,INDEX(Results_TabularAnalysis!BW:BW,MATCH(A31,Results_TabularAnalysis!A:A,0)))</f>
        <v>0</v>
      </c>
      <c r="IY31" s="33">
        <f>IF(ISERROR(INDEX(Results_TabularAnalysis!BX:BX,MATCH(A31,Results_TabularAnalysis!A:A,0))),0,INDEX(Results_TabularAnalysis!BX:BX,MATCH(A31,Results_TabularAnalysis!A:A,0)))</f>
        <v>0</v>
      </c>
      <c r="IZ31" s="33">
        <f>IF(ISERROR(INDEX(Results_TabularAnalysis!BY:BY,MATCH(A31,Results_TabularAnalysis!A:A,0))),0,INDEX(Results_TabularAnalysis!BY:BY,MATCH(A31,Results_TabularAnalysis!A:A,0)))</f>
        <v>0</v>
      </c>
      <c r="JA31" s="33">
        <f>IF(ISERROR(INDEX(Results_TabularAnalysis!BZ:BZ,MATCH(A31,Results_TabularAnalysis!A:A,0))),0,INDEX(Results_TabularAnalysis!BZ:BZ,MATCH(A31,Results_TabularAnalysis!A:A,0)))</f>
        <v>0</v>
      </c>
      <c r="JB31" s="33">
        <f>IF(ISERROR(INDEX(Results_TabularAnalysis!CA:CA,MATCH(A31,Results_TabularAnalysis!A:A,0))),0,INDEX(Results_TabularAnalysis!CA:CA,MATCH(A31,Results_TabularAnalysis!A:A,0)))</f>
        <v>0</v>
      </c>
      <c r="JC31" s="33">
        <v>30</v>
      </c>
      <c r="JD31" s="51" t="str">
        <f t="shared" si="43"/>
        <v/>
      </c>
      <c r="JE31" s="52">
        <f t="shared" si="225"/>
        <v>0</v>
      </c>
      <c r="JF31" s="52">
        <f t="shared" si="226"/>
        <v>0</v>
      </c>
      <c r="JG31" s="52">
        <f t="shared" si="227"/>
        <v>0</v>
      </c>
      <c r="JH31" s="52">
        <f t="shared" si="228"/>
        <v>0</v>
      </c>
      <c r="JI31" s="52">
        <f t="shared" si="229"/>
        <v>0</v>
      </c>
      <c r="JJ31" s="53">
        <f t="shared" si="230"/>
        <v>0</v>
      </c>
      <c r="JK31" s="35">
        <f t="shared" si="231"/>
        <v>30</v>
      </c>
      <c r="JL31" s="35">
        <f t="shared" si="44"/>
        <v>1.8139999999999998</v>
      </c>
      <c r="JM31" s="35">
        <f t="shared" si="232"/>
        <v>1</v>
      </c>
      <c r="JN31" s="35">
        <f t="shared" si="233"/>
        <v>1</v>
      </c>
      <c r="JO31" s="35">
        <f>IF(ISERROR(INDEX(Results_TabularAnalysis!CC:CC,MATCH(A31,Results_TabularAnalysis!A:A,0))),0,INDEX(Results_TabularAnalysis!CC:CC,MATCH(A31,Results_TabularAnalysis!A:A,0)))</f>
        <v>0</v>
      </c>
      <c r="JP31" s="35">
        <f>IF(ISERROR(INDEX(Results_TabularAnalysis!CD:CD,MATCH(A31,Results_TabularAnalysis!A:A,0))),0,INDEX(Results_TabularAnalysis!CD:CD,MATCH(A31,Results_TabularAnalysis!A:A,0)))</f>
        <v>0</v>
      </c>
      <c r="JQ31" s="35">
        <f>IF(ISERROR(INDEX(Results_TabularAnalysis!CE:CE,MATCH(A31,Results_TabularAnalysis!A:A,0))),0,INDEX(Results_TabularAnalysis!CE:CE,MATCH(A31,Results_TabularAnalysis!A:A,0)))</f>
        <v>0</v>
      </c>
      <c r="JR31" s="35">
        <f>IF(ISERROR(INDEX(Results_TabularAnalysis!CF:CF,MATCH(A31,Results_TabularAnalysis!A:A,0))),0,INDEX(Results_TabularAnalysis!CF:CF,MATCH(A31,Results_TabularAnalysis!A:A,0)))</f>
        <v>0</v>
      </c>
      <c r="JS31" s="35">
        <f>IF(ISERROR(INDEX(Results_TabularAnalysis!CG:CG,MATCH(A31,Results_TabularAnalysis!A:A,0))),0,INDEX(Results_TabularAnalysis!CG:CG,MATCH(A31,Results_TabularAnalysis!A:A,0)))</f>
        <v>0</v>
      </c>
      <c r="JT31" s="35">
        <v>30</v>
      </c>
      <c r="JU31" s="36" t="str">
        <f t="shared" si="45"/>
        <v/>
      </c>
      <c r="JV31" s="37">
        <f t="shared" si="234"/>
        <v>0</v>
      </c>
      <c r="JW31" s="37">
        <f t="shared" si="235"/>
        <v>0</v>
      </c>
      <c r="JX31" s="37">
        <f t="shared" si="236"/>
        <v>0</v>
      </c>
      <c r="JY31" s="37">
        <f t="shared" si="237"/>
        <v>0</v>
      </c>
      <c r="JZ31" s="37">
        <f t="shared" si="238"/>
        <v>0</v>
      </c>
      <c r="KA31" s="50">
        <f t="shared" si="239"/>
        <v>0</v>
      </c>
      <c r="KB31" s="38">
        <f t="shared" si="240"/>
        <v>30</v>
      </c>
      <c r="KC31" s="38">
        <f t="shared" si="46"/>
        <v>1.8139999999999998</v>
      </c>
      <c r="KD31" s="38">
        <f t="shared" si="241"/>
        <v>1</v>
      </c>
      <c r="KE31" s="38">
        <f t="shared" si="242"/>
        <v>1</v>
      </c>
      <c r="KF31" s="33">
        <f>IF(ISERROR(INDEX(Results_TabularAnalysis!CI:CI,MATCH(A31,Results_TabularAnalysis!A:A,0))),0,INDEX(Results_TabularAnalysis!CI:CI,MATCH(A31,Results_TabularAnalysis!A:A,0)))</f>
        <v>0</v>
      </c>
      <c r="KG31" s="33">
        <f>IF(ISERROR(INDEX(Results_TabularAnalysis!CJ:CJ,MATCH(A31,Results_TabularAnalysis!A:A,0))),0,INDEX(Results_TabularAnalysis!CJ:CJ,MATCH(A31,Results_TabularAnalysis!A:A,0)))</f>
        <v>0</v>
      </c>
      <c r="KH31" s="33">
        <f>IF(ISERROR(INDEX(Results_TabularAnalysis!CK:CK,MATCH(A31,Results_TabularAnalysis!A:A,0))),0,INDEX(Results_TabularAnalysis!CK:CK,MATCH(A31,Results_TabularAnalysis!A:A,0)))</f>
        <v>0</v>
      </c>
      <c r="KI31" s="33">
        <f>IF(ISERROR(INDEX(Results_TabularAnalysis!CL:CL,MATCH(A31,Results_TabularAnalysis!A:A,0))),0,INDEX(Results_TabularAnalysis!CL:CL,MATCH(A31,Results_TabularAnalysis!A:A,0)))</f>
        <v>0</v>
      </c>
      <c r="KJ31" s="33">
        <f>IF(ISERROR(INDEX(Results_TabularAnalysis!CM:CM,MATCH(A31,Results_TabularAnalysis!A:A,0))),0,INDEX(Results_TabularAnalysis!CM:CM,MATCH(A31,Results_TabularAnalysis!A:A,0)))</f>
        <v>0</v>
      </c>
      <c r="KK31" s="33">
        <v>30</v>
      </c>
      <c r="KL31" s="51" t="str">
        <f t="shared" si="47"/>
        <v/>
      </c>
      <c r="KM31" s="52">
        <f t="shared" si="243"/>
        <v>0</v>
      </c>
      <c r="KN31" s="52">
        <f t="shared" si="244"/>
        <v>0</v>
      </c>
      <c r="KO31" s="52">
        <f t="shared" si="245"/>
        <v>0</v>
      </c>
      <c r="KP31" s="52">
        <f t="shared" si="246"/>
        <v>0</v>
      </c>
      <c r="KQ31" s="52">
        <f t="shared" si="247"/>
        <v>0</v>
      </c>
      <c r="KR31" s="53">
        <f t="shared" si="248"/>
        <v>0</v>
      </c>
      <c r="KS31" s="35">
        <f t="shared" si="249"/>
        <v>30</v>
      </c>
      <c r="KT31" s="35">
        <f t="shared" si="48"/>
        <v>1.8139999999999998</v>
      </c>
      <c r="KU31" s="35">
        <f t="shared" si="250"/>
        <v>1</v>
      </c>
      <c r="KV31" s="35">
        <f t="shared" si="251"/>
        <v>1</v>
      </c>
      <c r="KW31" s="71">
        <f>IF(ISERROR(INDEX(Results_TabularAnalysis!CO:CO,MATCH(A31,Results_TabularAnalysis!A:A,0))),0,INDEX(Results_TabularAnalysis!CO:CO,MATCH(A31,Results_TabularAnalysis!A:A,0)))</f>
        <v>0</v>
      </c>
      <c r="KX31" s="71">
        <f>IF(ISERROR(INDEX(Results_TabularAnalysis!CP:CP,MATCH(A31,Results_TabularAnalysis!A:A,0))),0,INDEX(Results_TabularAnalysis!CP:CP,MATCH(A31,Results_TabularAnalysis!A:A,0)))</f>
        <v>0</v>
      </c>
      <c r="KY31" s="71">
        <f>IF(ISERROR(INDEX(Results_TabularAnalysis!CQ:CQ,MATCH(A31,Results_TabularAnalysis!A:A,0))),0,INDEX(Results_TabularAnalysis!CQ:CQ,MATCH(A31,Results_TabularAnalysis!A:A,0)))</f>
        <v>0</v>
      </c>
      <c r="KZ31" s="71">
        <f>IF(ISERROR(INDEX(Results_TabularAnalysis!CR:CR,MATCH(A31,Results_TabularAnalysis!A:A,0))),0,INDEX(Results_TabularAnalysis!CR:CR,MATCH(A31,Results_TabularAnalysis!A:A,0)))</f>
        <v>0</v>
      </c>
      <c r="LA31" s="71">
        <f>IF(ISERROR(INDEX(Results_TabularAnalysis!CS:CS,MATCH(A31,Results_TabularAnalysis!A:A,0))),0,INDEX(Results_TabularAnalysis!CS:CS,MATCH(A31,Results_TabularAnalysis!A:A,0)))</f>
        <v>0</v>
      </c>
      <c r="LB31" s="35">
        <v>30</v>
      </c>
      <c r="LC31" s="36" t="str">
        <f t="shared" si="49"/>
        <v/>
      </c>
      <c r="LD31" s="37">
        <f t="shared" si="50"/>
        <v>0</v>
      </c>
      <c r="LE31" s="37">
        <f t="shared" si="51"/>
        <v>0</v>
      </c>
      <c r="LF31" s="37">
        <f t="shared" si="52"/>
        <v>0</v>
      </c>
      <c r="LG31" s="37">
        <f t="shared" si="53"/>
        <v>0</v>
      </c>
      <c r="LH31" s="37">
        <f t="shared" si="54"/>
        <v>0</v>
      </c>
      <c r="LI31" s="50">
        <f t="shared" si="252"/>
        <v>0</v>
      </c>
      <c r="LJ31" s="38">
        <f t="shared" si="253"/>
        <v>30</v>
      </c>
      <c r="LK31" s="38">
        <f t="shared" si="55"/>
        <v>1.8139999999999998</v>
      </c>
      <c r="LL31" s="38">
        <f t="shared" si="254"/>
        <v>1</v>
      </c>
      <c r="LM31" s="38">
        <f t="shared" si="255"/>
        <v>1</v>
      </c>
      <c r="LN31" s="38">
        <f>IF(ISERROR(INDEX(Results_TabularAnalysis!CU:CU,MATCH(A31,Results_TabularAnalysis!A:A,0))),0,INDEX(Results_TabularAnalysis!CU:CU,MATCH(A31,Results_TabularAnalysis!A:A,0)))</f>
        <v>0</v>
      </c>
      <c r="LO31" s="33">
        <v>30</v>
      </c>
      <c r="LP31" s="51" t="str">
        <f t="shared" si="56"/>
        <v/>
      </c>
      <c r="LQ31" s="52">
        <f t="shared" si="57"/>
        <v>0</v>
      </c>
      <c r="LR31" s="35">
        <f t="shared" si="256"/>
        <v>30</v>
      </c>
      <c r="LS31" s="35">
        <f t="shared" si="58"/>
        <v>1.8139999999999998</v>
      </c>
      <c r="LT31" s="35">
        <f t="shared" si="257"/>
        <v>1</v>
      </c>
      <c r="LU31" s="35">
        <f t="shared" si="258"/>
        <v>1</v>
      </c>
      <c r="LV31" s="35">
        <f>IF(ISERROR(INDEX(Results_TabularAnalysis!CV:CV,MATCH(A31,Results_TabularAnalysis!A:A,0))),0,INDEX(Results_TabularAnalysis!CV:CV,MATCH(A31,Results_TabularAnalysis!A:A,0)))</f>
        <v>0</v>
      </c>
      <c r="LW31" s="35">
        <v>30</v>
      </c>
      <c r="LX31" s="36" t="str">
        <f t="shared" si="59"/>
        <v/>
      </c>
      <c r="LY31" s="37">
        <f t="shared" si="259"/>
        <v>0</v>
      </c>
      <c r="LZ31" s="38">
        <f t="shared" si="260"/>
        <v>30</v>
      </c>
      <c r="MA31" s="38">
        <f t="shared" si="60"/>
        <v>1.8139999999999998</v>
      </c>
      <c r="MB31" s="38">
        <f t="shared" si="261"/>
        <v>1</v>
      </c>
      <c r="MC31" s="38">
        <f t="shared" si="262"/>
        <v>1</v>
      </c>
      <c r="MD31" s="33">
        <f>IF(ISERROR(INDEX(Results_TabularAnalysis!CW:CW,MATCH(A31,Results_TabularAnalysis!A:A,0))),0,INDEX(Results_TabularAnalysis!CW:CW,MATCH(A31,Results_TabularAnalysis!A:A,0)))</f>
        <v>0</v>
      </c>
      <c r="ME31" s="33">
        <v>30</v>
      </c>
      <c r="MF31" s="51" t="str">
        <f t="shared" si="61"/>
        <v/>
      </c>
      <c r="MG31" s="52">
        <f t="shared" si="263"/>
        <v>0</v>
      </c>
      <c r="MH31" s="35">
        <f t="shared" si="264"/>
        <v>30</v>
      </c>
      <c r="MI31" s="35">
        <f t="shared" si="62"/>
        <v>1.8139999999999998</v>
      </c>
      <c r="MJ31" s="35">
        <f t="shared" si="265"/>
        <v>1</v>
      </c>
      <c r="MK31" s="35">
        <f t="shared" si="266"/>
        <v>1</v>
      </c>
      <c r="ML31" s="35">
        <f>IF(ISERROR(INDEX(Results_TabularAnalysis!CX:CX,MATCH(A31,Results_TabularAnalysis!A:A,0))),0,INDEX(Results_TabularAnalysis!CX:CX,MATCH(A31,Results_TabularAnalysis!A:A,0)))</f>
        <v>0</v>
      </c>
      <c r="MM31" s="35">
        <v>30</v>
      </c>
      <c r="MN31" s="36" t="str">
        <f t="shared" si="63"/>
        <v/>
      </c>
      <c r="MO31" s="37">
        <f t="shared" si="267"/>
        <v>0</v>
      </c>
      <c r="MP31" s="38">
        <f t="shared" si="268"/>
        <v>30</v>
      </c>
      <c r="MQ31" s="38">
        <f t="shared" si="64"/>
        <v>1.8139999999999998</v>
      </c>
      <c r="MR31" s="38">
        <f t="shared" si="269"/>
        <v>1</v>
      </c>
      <c r="MS31" s="38">
        <f t="shared" si="270"/>
        <v>1</v>
      </c>
      <c r="MT31" s="33">
        <f>IF(ISERROR(INDEX(Results_TabularAnalysis!CY:CY,MATCH(A31,Results_TabularAnalysis!A:A,0))),0,INDEX(Results_TabularAnalysis!CY:CY,MATCH(A31,Results_TabularAnalysis!A:A,0)))</f>
        <v>0</v>
      </c>
      <c r="MU31" s="33">
        <v>30</v>
      </c>
      <c r="MV31" s="51" t="str">
        <f t="shared" si="65"/>
        <v/>
      </c>
      <c r="MW31" s="52">
        <f t="shared" si="271"/>
        <v>0</v>
      </c>
      <c r="MX31" s="35">
        <f t="shared" si="272"/>
        <v>30</v>
      </c>
      <c r="MY31" s="35">
        <f t="shared" si="66"/>
        <v>1.8139999999999998</v>
      </c>
      <c r="MZ31" s="35">
        <f t="shared" si="273"/>
        <v>1</v>
      </c>
      <c r="NA31" s="35">
        <f t="shared" si="274"/>
        <v>1</v>
      </c>
      <c r="NB31" s="35">
        <f>IF(ISERROR(INDEX(Results_TabularAnalysis!CZ:CZ,MATCH(A31,Results_TabularAnalysis!A:A,0))),0,INDEX(Results_TabularAnalysis!CZ:CZ,MATCH(A31,Results_TabularAnalysis!A:A,0)))</f>
        <v>0</v>
      </c>
      <c r="NC31" s="35">
        <v>30</v>
      </c>
      <c r="ND31" s="36" t="str">
        <f t="shared" si="67"/>
        <v/>
      </c>
      <c r="NE31" s="37">
        <f t="shared" si="275"/>
        <v>0</v>
      </c>
      <c r="NF31" s="38">
        <f t="shared" si="276"/>
        <v>30</v>
      </c>
      <c r="NG31" s="38">
        <f t="shared" si="68"/>
        <v>1.8139999999999998</v>
      </c>
      <c r="NH31" s="38">
        <f t="shared" si="277"/>
        <v>1</v>
      </c>
      <c r="NI31" s="38">
        <f t="shared" si="278"/>
        <v>1</v>
      </c>
      <c r="NJ31" s="54">
        <f>IF(ISERROR(INDEX(Results_TabularAnalysis!DD:DD,MATCH(A31,Results_TabularAnalysis!A:A,0))),0,INDEX(Results_TabularAnalysis!DD:DD,MATCH(A31,Results_TabularAnalysis!A:A,0)))</f>
        <v>0</v>
      </c>
      <c r="NK31" s="54">
        <f>IF(ISERROR(INDEX(Results_TabularAnalysis!DE:DE,MATCH(A31,Results_TabularAnalysis!A:A,0))),0,INDEX(Results_TabularAnalysis!DE:DE,MATCH(A31,Results_TabularAnalysis!A:A,0)))</f>
        <v>0</v>
      </c>
      <c r="NL31" s="54">
        <f>IF(ISERROR(INDEX(Results_TabularAnalysis!DF:DF,MATCH(A31,Results_TabularAnalysis!A:A,0))),0,INDEX(Results_TabularAnalysis!DF:DF,MATCH(A31,Results_TabularAnalysis!A:A,0)))</f>
        <v>0</v>
      </c>
      <c r="NM31" s="54">
        <f>IF(ISERROR(INDEX(Results_TabularAnalysis!DG:DG,MATCH(A31,Results_TabularAnalysis!A:A,0))),0,INDEX(Results_TabularAnalysis!DG:DG,MATCH(A31,Results_TabularAnalysis!A:A,0)))</f>
        <v>0</v>
      </c>
      <c r="NN31" s="54">
        <f>IF(ISERROR(INDEX(Results_TabularAnalysis!DH:DH,MATCH(A31,Results_TabularAnalysis!A:A,0))),0,INDEX(Results_TabularAnalysis!DH:DH,MATCH(A31,Results_TabularAnalysis!A:A,0)))</f>
        <v>0</v>
      </c>
      <c r="NO31" s="33">
        <v>30</v>
      </c>
      <c r="NP31" s="32" t="str">
        <f t="shared" si="69"/>
        <v/>
      </c>
      <c r="NQ31" s="43">
        <f t="shared" si="279"/>
        <v>0</v>
      </c>
      <c r="NR31" s="43">
        <f t="shared" si="280"/>
        <v>0</v>
      </c>
      <c r="NS31" s="43">
        <f t="shared" si="281"/>
        <v>0</v>
      </c>
      <c r="NT31" s="43">
        <f t="shared" si="282"/>
        <v>0</v>
      </c>
      <c r="NU31" s="43">
        <f t="shared" si="283"/>
        <v>0</v>
      </c>
      <c r="NV31" s="55">
        <f t="shared" si="284"/>
        <v>0</v>
      </c>
      <c r="NW31" s="35">
        <f t="shared" si="285"/>
        <v>30</v>
      </c>
      <c r="NX31" s="35">
        <f t="shared" si="70"/>
        <v>1.8139999999999998</v>
      </c>
      <c r="NY31" s="35">
        <f t="shared" si="286"/>
        <v>1</v>
      </c>
      <c r="NZ31" s="35">
        <f t="shared" si="287"/>
        <v>1</v>
      </c>
      <c r="OA31" s="35">
        <f>IF(ISERROR(INDEX(Results_TabularAnalysis!DI:DI,MATCH(A31,Results_TabularAnalysis!A:A,0))),0,INDEX(Results_TabularAnalysis!DI:DI,MATCH(A31,Results_TabularAnalysis!A:A,0)))</f>
        <v>0</v>
      </c>
      <c r="OB31" s="35">
        <v>30</v>
      </c>
      <c r="OC31" s="36" t="str">
        <f t="shared" si="71"/>
        <v/>
      </c>
      <c r="OD31" s="56">
        <f t="shared" si="288"/>
        <v>0</v>
      </c>
      <c r="OE31" s="38">
        <f t="shared" si="289"/>
        <v>30</v>
      </c>
      <c r="OF31" s="38">
        <f t="shared" si="72"/>
        <v>1.8139999999999998</v>
      </c>
      <c r="OG31" s="38">
        <f t="shared" si="290"/>
        <v>1</v>
      </c>
      <c r="OH31" s="38">
        <f t="shared" si="291"/>
        <v>1</v>
      </c>
      <c r="OI31" s="33">
        <f>IF(ISERROR(INDEX(Results_TabularAnalysis!DL:DL,MATCH(A31,Results_TabularAnalysis!A:A,0))),0,INDEX(Results_TabularAnalysis!DL:DL,MATCH(A31,Results_TabularAnalysis!A:A,0)))</f>
        <v>0</v>
      </c>
      <c r="OJ31" s="33">
        <f>IF(ISERROR(INDEX(Results_TabularAnalysis!DM:DM,MATCH(A31,Results_TabularAnalysis!A:A,0))),0,INDEX(Results_TabularAnalysis!DM:DM,MATCH(A31,Results_TabularAnalysis!A:A,0)))</f>
        <v>0</v>
      </c>
      <c r="OK31" s="33">
        <f>IF(ISERROR(INDEX(Results_TabularAnalysis!DN:DN,MATCH(A31,Results_TabularAnalysis!A:A,0))),0,INDEX(Results_TabularAnalysis!DN:DN,MATCH(A31,Results_TabularAnalysis!A:A,0)))</f>
        <v>0</v>
      </c>
      <c r="OL31" s="33">
        <v>30</v>
      </c>
      <c r="OM31" s="32" t="str">
        <f t="shared" si="73"/>
        <v/>
      </c>
      <c r="ON31" s="43">
        <f t="shared" si="292"/>
        <v>0</v>
      </c>
      <c r="OO31" s="43">
        <f t="shared" si="293"/>
        <v>0</v>
      </c>
      <c r="OP31" s="43">
        <f t="shared" si="294"/>
        <v>0</v>
      </c>
      <c r="OQ31" s="48">
        <f t="shared" si="295"/>
        <v>0</v>
      </c>
      <c r="OR31" s="35">
        <f t="shared" si="296"/>
        <v>30</v>
      </c>
      <c r="OS31" s="35">
        <f t="shared" si="74"/>
        <v>1.8139999999999998</v>
      </c>
      <c r="OT31" s="35">
        <f t="shared" si="297"/>
        <v>1</v>
      </c>
      <c r="OU31" s="35">
        <f t="shared" si="298"/>
        <v>1</v>
      </c>
      <c r="OV31" s="35">
        <f>IF(ISERROR(INDEX(Results_TabularAnalysis!DP:DP,MATCH(A31,Results_TabularAnalysis!A:A,0))),0,INDEX(Results_TabularAnalysis!DP:DP,MATCH(A31,Results_TabularAnalysis!A:A,0)))</f>
        <v>0</v>
      </c>
      <c r="OW31" s="35">
        <f>IF(ISERROR(INDEX(Results_TabularAnalysis!DQ:DQ,MATCH(A31,Results_TabularAnalysis!A:A,0))),0,INDEX(Results_TabularAnalysis!DQ:DQ,MATCH(A31,Results_TabularAnalysis!A:A,0)))</f>
        <v>0</v>
      </c>
      <c r="OX31" s="35">
        <f>IF(ISERROR(INDEX(Results_TabularAnalysis!DR:DR,MATCH(A31,Results_TabularAnalysis!A:A,0))),0,INDEX(Results_TabularAnalysis!DR:DR,MATCH(A31,Results_TabularAnalysis!A:A,0)))</f>
        <v>0</v>
      </c>
      <c r="OY31" s="35">
        <v>30</v>
      </c>
      <c r="OZ31" s="36" t="str">
        <f t="shared" si="75"/>
        <v/>
      </c>
      <c r="PA31" s="37">
        <f t="shared" si="299"/>
        <v>0</v>
      </c>
      <c r="PB31" s="37">
        <f t="shared" si="300"/>
        <v>0</v>
      </c>
      <c r="PC31" s="37">
        <f t="shared" si="301"/>
        <v>0</v>
      </c>
      <c r="PD31" s="49">
        <f t="shared" si="302"/>
        <v>0</v>
      </c>
      <c r="PE31" s="38">
        <f t="shared" si="303"/>
        <v>30</v>
      </c>
      <c r="PF31" s="38">
        <f t="shared" si="76"/>
        <v>1.8139999999999998</v>
      </c>
      <c r="PG31" s="38">
        <f t="shared" si="304"/>
        <v>1</v>
      </c>
      <c r="PH31" s="38">
        <f t="shared" si="305"/>
        <v>1</v>
      </c>
      <c r="PI31" s="57">
        <f>IF(ISERROR(INDEX(Results_TabularAnalysis!EB:EB,MATCH(A31,Results_TabularAnalysis!A:A,0))),0,INDEX(Results_TabularAnalysis!EB:EB,MATCH(A31,Results_TabularAnalysis!A:A,0)))</f>
        <v>0</v>
      </c>
      <c r="PJ31" s="33">
        <f>IF(ISERROR(INDEX(Results_TabularAnalysis!DT:DT,MATCH(A31,Results_TabularAnalysis!A:A,0))),0,INDEX(Results_TabularAnalysis!DT:DT,MATCH(A31,Results_TabularAnalysis!A:A,0)))</f>
        <v>0</v>
      </c>
      <c r="PK31" s="33">
        <f>IF(ISERROR(INDEX(Results_TabularAnalysis!DU:DU,MATCH(A31,Results_TabularAnalysis!A:A,0))),0,INDEX(Results_TabularAnalysis!DU:DU,MATCH(A31,Results_TabularAnalysis!A:A,0)))</f>
        <v>0</v>
      </c>
      <c r="PL31" s="33">
        <f>IF(ISERROR(INDEX(Results_TabularAnalysis!DV:DV,MATCH(A31,Results_TabularAnalysis!A:A,0))),0,INDEX(Results_TabularAnalysis!DV:DV,MATCH(A31,Results_TabularAnalysis!A:A,0)))</f>
        <v>0</v>
      </c>
      <c r="PM31" s="33">
        <f>IF(ISERROR(INDEX(Results_TabularAnalysis!DW:DW,MATCH(A31,Results_TabularAnalysis!A:A,0))),0,INDEX(Results_TabularAnalysis!DW:DW,MATCH(A31,Results_TabularAnalysis!A:A,0)))</f>
        <v>0</v>
      </c>
      <c r="PN31" s="33">
        <f>IF(ISERROR(INDEX(Results_TabularAnalysis!DX:DX,MATCH(A31,Results_TabularAnalysis!A:A,0))),0,INDEX(Results_TabularAnalysis!DX:DX,MATCH(A31,Results_TabularAnalysis!A:A,0)))</f>
        <v>0</v>
      </c>
      <c r="PO31" s="33">
        <f>IF(ISERROR(INDEX(Results_TabularAnalysis!DY:DY,MATCH(A31,Results_TabularAnalysis!A:A,0))),0,INDEX(Results_TabularAnalysis!DY:DY,MATCH(A31,Results_TabularAnalysis!A:A,0)))</f>
        <v>0</v>
      </c>
      <c r="PP31" s="33">
        <f>IF(ISERROR(INDEX(Results_TabularAnalysis!DZ:DZ,MATCH(A31,Results_TabularAnalysis!A:A,0))),0,INDEX(Results_TabularAnalysis!DZ:DZ,MATCH(A31,Results_TabularAnalysis!A:A,0)))</f>
        <v>0</v>
      </c>
      <c r="PQ31" s="33">
        <f>IF(ISERROR(INDEX(Results_TabularAnalysis!EA:EA,MATCH(A31,Results_TabularAnalysis!A:A,0))),0,INDEX(Results_TabularAnalysis!EA:EA,MATCH(A31,Results_TabularAnalysis!A:A,0)))</f>
        <v>0</v>
      </c>
      <c r="PR31" s="38">
        <v>30</v>
      </c>
      <c r="PS31" s="32" t="str">
        <f t="shared" si="77"/>
        <v/>
      </c>
      <c r="PT31" s="58">
        <f t="shared" si="306"/>
        <v>0</v>
      </c>
      <c r="PU31" s="43">
        <f t="shared" si="307"/>
        <v>0</v>
      </c>
      <c r="PV31" s="43">
        <f t="shared" si="308"/>
        <v>0</v>
      </c>
      <c r="PW31" s="43">
        <f t="shared" si="309"/>
        <v>0</v>
      </c>
      <c r="PX31" s="43">
        <f t="shared" si="310"/>
        <v>0</v>
      </c>
      <c r="PY31" s="43">
        <f t="shared" si="311"/>
        <v>0</v>
      </c>
      <c r="PZ31" s="43">
        <f t="shared" si="312"/>
        <v>0</v>
      </c>
      <c r="QA31" s="43">
        <f t="shared" si="313"/>
        <v>0</v>
      </c>
      <c r="QB31" s="43">
        <f t="shared" si="314"/>
        <v>0</v>
      </c>
      <c r="QC31" s="35">
        <f t="shared" si="315"/>
        <v>30</v>
      </c>
      <c r="QD31" s="35">
        <f t="shared" si="78"/>
        <v>1.8139999999999998</v>
      </c>
      <c r="QE31" s="35">
        <f t="shared" si="316"/>
        <v>1</v>
      </c>
      <c r="QF31" s="35">
        <f t="shared" si="317"/>
        <v>1</v>
      </c>
      <c r="QG31" s="35">
        <f>IF(ISERROR(INDEX(Results_TabularAnalysis!EG:EG,MATCH(A31,Results_TabularAnalysis!A:A,0))),0,INDEX(Results_TabularAnalysis!EG:EG,MATCH(A31,Results_TabularAnalysis!A:A,0)))</f>
        <v>0</v>
      </c>
      <c r="QH31" s="35">
        <f>IF(ISERROR(INDEX(Results_TabularAnalysis!EE:EE,MATCH(A31,Results_TabularAnalysis!A:A,0))),0,INDEX(Results_TabularAnalysis!EE:EE,MATCH(A31,Results_TabularAnalysis!A:A,0)))</f>
        <v>0</v>
      </c>
      <c r="QI31" s="35">
        <f>IF(ISERROR(INDEX(Results_TabularAnalysis!EH:EH,MATCH(A31,Results_TabularAnalysis!A:A,0))),0,INDEX(Results_TabularAnalysis!EH:EH,MATCH(A31,Results_TabularAnalysis!A:A,0)))</f>
        <v>0</v>
      </c>
      <c r="QJ31" s="35">
        <f>IF(ISERROR(INDEX(Results_TabularAnalysis!EF:EF,MATCH(A31,Results_TabularAnalysis!A:A,0))),0,INDEX(Results_TabularAnalysis!EF:EF,MATCH(A31,Results_TabularAnalysis!A:A,0)))</f>
        <v>0</v>
      </c>
      <c r="QK31" s="35">
        <f>IF(ISERROR(INDEX(Results_TabularAnalysis!ED:ED,MATCH(A31,Results_TabularAnalysis!A:A,0))),0,INDEX(Results_TabularAnalysis!ED:ED,MATCH(A31,Results_TabularAnalysis!A:A,0)))</f>
        <v>0</v>
      </c>
      <c r="QL31" s="35">
        <v>30</v>
      </c>
      <c r="QM31" s="36" t="str">
        <f t="shared" si="79"/>
        <v/>
      </c>
      <c r="QN31" s="37">
        <f t="shared" si="318"/>
        <v>0</v>
      </c>
      <c r="QO31" s="37">
        <f t="shared" si="319"/>
        <v>0</v>
      </c>
      <c r="QP31" s="37">
        <f t="shared" si="320"/>
        <v>0</v>
      </c>
      <c r="QQ31" s="37">
        <f t="shared" si="321"/>
        <v>0</v>
      </c>
      <c r="QR31" s="37">
        <f t="shared" si="322"/>
        <v>0</v>
      </c>
      <c r="QS31" s="49">
        <f t="shared" si="323"/>
        <v>0</v>
      </c>
      <c r="QT31" s="38">
        <f t="shared" si="324"/>
        <v>30</v>
      </c>
      <c r="QU31" s="38">
        <f t="shared" si="80"/>
        <v>1.8139999999999998</v>
      </c>
      <c r="QV31" s="38">
        <f t="shared" si="325"/>
        <v>1</v>
      </c>
      <c r="QW31" s="38">
        <f t="shared" si="326"/>
        <v>1</v>
      </c>
      <c r="QX31" s="33">
        <f>IF(ISERROR(INDEX(Results_TabularAnalysis!FV:FV,MATCH(A31,Results_TabularAnalysis!A:A,0))),0,INDEX(Results_TabularAnalysis!FV:FV,MATCH(A31,Results_TabularAnalysis!A:A,0)))</f>
        <v>0</v>
      </c>
      <c r="QY31" s="33">
        <f>IF(ISERROR(INDEX(Results_TabularAnalysis!FZ:FZ,MATCH(A31,Results_TabularAnalysis!A:A,0))),0,INDEX(Results_TabularAnalysis!FZ:FZ,MATCH(A31,Results_TabularAnalysis!A:A,0)))</f>
        <v>0</v>
      </c>
      <c r="QZ31" s="33">
        <f>IF(ISERROR(INDEX(Results_TabularAnalysis!FY:FY,MATCH(A31,Results_TabularAnalysis!A:A,0))),0,INDEX(Results_TabularAnalysis!FY:FY,MATCH(A31,Results_TabularAnalysis!A:A,0)))</f>
        <v>0</v>
      </c>
      <c r="RA31" s="33">
        <f>IF(ISERROR(INDEX(Results_TabularAnalysis!FX:FX,MATCH(A31,Results_TabularAnalysis!A:A,0))),0,INDEX(Results_TabularAnalysis!FX:FX,MATCH(A31,Results_TabularAnalysis!A:A,0)))</f>
        <v>0</v>
      </c>
      <c r="RB31" s="33">
        <f>IF(ISERROR(INDEX(Results_TabularAnalysis!FW:FW,MATCH(A31,Results_TabularAnalysis!A:A,0))),0,INDEX(Results_TabularAnalysis!FW:FW,MATCH(A31,Results_TabularAnalysis!A:A,0)))</f>
        <v>0</v>
      </c>
      <c r="RC31" s="33">
        <v>30</v>
      </c>
      <c r="RD31" s="32" t="str">
        <f t="shared" si="81"/>
        <v/>
      </c>
      <c r="RE31" s="43">
        <f t="shared" si="82"/>
        <v>0</v>
      </c>
      <c r="RF31" s="43">
        <f t="shared" si="83"/>
        <v>0</v>
      </c>
      <c r="RG31" s="43">
        <f t="shared" si="84"/>
        <v>0</v>
      </c>
      <c r="RH31" s="43">
        <f t="shared" si="85"/>
        <v>0</v>
      </c>
      <c r="RI31" s="43">
        <f t="shared" si="86"/>
        <v>0</v>
      </c>
      <c r="RJ31" s="48">
        <f t="shared" si="87"/>
        <v>0</v>
      </c>
      <c r="RK31" s="35">
        <f t="shared" si="327"/>
        <v>30</v>
      </c>
      <c r="RL31" s="35">
        <f t="shared" si="88"/>
        <v>1.8139999999999998</v>
      </c>
      <c r="RM31" s="35">
        <f t="shared" si="328"/>
        <v>1</v>
      </c>
      <c r="RN31" s="35">
        <f t="shared" si="329"/>
        <v>1</v>
      </c>
      <c r="RO31" s="35">
        <f>IF(ISERROR(INDEX(Results_TabularAnalysis!HG:HG,MATCH(A31,Results_TabularAnalysis!A:A,0))),0,INDEX(Results_TabularAnalysis!HG:HG,MATCH(A31,Results_TabularAnalysis!A:A,0)))</f>
        <v>0</v>
      </c>
      <c r="RP31" s="35">
        <v>30</v>
      </c>
      <c r="RQ31" s="36" t="str">
        <f t="shared" si="89"/>
        <v/>
      </c>
      <c r="RR31" s="37">
        <f t="shared" si="330"/>
        <v>0</v>
      </c>
      <c r="RS31" s="38">
        <f t="shared" si="331"/>
        <v>30</v>
      </c>
      <c r="RT31" s="38">
        <f t="shared" si="90"/>
        <v>1.8139999999999998</v>
      </c>
      <c r="RU31" s="38">
        <f t="shared" si="332"/>
        <v>1</v>
      </c>
      <c r="RV31" s="38">
        <f t="shared" si="333"/>
        <v>1</v>
      </c>
      <c r="RW31" s="68">
        <f t="shared" si="334"/>
        <v>0</v>
      </c>
      <c r="RX31" s="33">
        <f>IF(ISERROR(INDEX(Results_TabularAnalysis!HH:HH,MATCH(A31,Results_TabularAnalysis!A:A,0))),0,INDEX(Results_TabularAnalysis!HH:HH,MATCH(A31,Results_TabularAnalysis!A:A,0)))</f>
        <v>0</v>
      </c>
      <c r="RY31" s="33">
        <f>IF(ISERROR(INDEX(Results_TabularAnalysis!HI:HI,MATCH(A31,Results_TabularAnalysis!A:A,0))),0,INDEX(Results_TabularAnalysis!HI:HI,MATCH(A31,Results_TabularAnalysis!A:A,0)))</f>
        <v>0</v>
      </c>
      <c r="RZ31" s="33">
        <f>IF(ISERROR(INDEX(Results_TabularAnalysis!HJ:HJ,MATCH(A31,Results_TabularAnalysis!A:A,0))),0,INDEX(Results_TabularAnalysis!HJ:HJ,MATCH(A31,Results_TabularAnalysis!A:A,0)))</f>
        <v>0</v>
      </c>
      <c r="SA31" s="33">
        <f>IF(ISERROR(INDEX(Results_TabularAnalysis!HK:HK,MATCH(A31,Results_TabularAnalysis!A:A,0))),0,INDEX(Results_TabularAnalysis!HK:HK,MATCH(A31,Results_TabularAnalysis!A:A,0)))</f>
        <v>0</v>
      </c>
      <c r="SB31" s="33">
        <f>IF(ISERROR(INDEX(Results_TabularAnalysis!HL:HL,MATCH(A31,Results_TabularAnalysis!A:A,0))),0,INDEX(Results_TabularAnalysis!HL:HL,MATCH(A31,Results_TabularAnalysis!A:A,0)))</f>
        <v>0</v>
      </c>
      <c r="SC31" s="33">
        <f>IF(ISERROR(INDEX(Results_TabularAnalysis!HM:HM,MATCH(A31,Results_TabularAnalysis!A:A,0))),0,INDEX(Results_TabularAnalysis!HM:HM,MATCH(A31,Results_TabularAnalysis!A:A,0)))</f>
        <v>0</v>
      </c>
      <c r="SD31" s="33">
        <f>IF(ISERROR(INDEX(Results_TabularAnalysis!HN:HN,MATCH(A31,Results_TabularAnalysis!A:A,0))),0,INDEX(Results_TabularAnalysis!HN:HN,MATCH(A31,Results_TabularAnalysis!A:A,0)))</f>
        <v>0</v>
      </c>
      <c r="SE31" s="33">
        <v>30</v>
      </c>
      <c r="SF31" s="32" t="str">
        <f t="shared" si="91"/>
        <v/>
      </c>
      <c r="SG31" s="43">
        <f t="shared" si="335"/>
        <v>0</v>
      </c>
      <c r="SH31" s="43">
        <f t="shared" si="336"/>
        <v>0</v>
      </c>
      <c r="SI31" s="43">
        <f t="shared" si="337"/>
        <v>0</v>
      </c>
      <c r="SJ31" s="43">
        <f t="shared" si="338"/>
        <v>0</v>
      </c>
      <c r="SK31" s="43">
        <f t="shared" si="339"/>
        <v>0</v>
      </c>
      <c r="SL31" s="43">
        <f t="shared" si="340"/>
        <v>0</v>
      </c>
      <c r="SM31" s="43">
        <f t="shared" si="341"/>
        <v>0</v>
      </c>
      <c r="SN31" s="48">
        <f t="shared" si="342"/>
        <v>0</v>
      </c>
      <c r="SO31" s="62">
        <f t="shared" si="343"/>
        <v>30</v>
      </c>
      <c r="SP31" s="62">
        <f t="shared" si="92"/>
        <v>1.8139999999999998</v>
      </c>
      <c r="SQ31" s="62">
        <f t="shared" si="344"/>
        <v>1</v>
      </c>
      <c r="SR31" s="62">
        <f t="shared" si="345"/>
        <v>1</v>
      </c>
      <c r="SS31" s="62">
        <f>IF(ISERROR(INDEX(Results_TabularAnalysis!HP:HP,MATCH(A31,Results_TabularAnalysis!A:A,0))),0,INDEX(Results_TabularAnalysis!HP:HP,MATCH(A31,Results_TabularAnalysis!A:A,0)))</f>
        <v>0</v>
      </c>
      <c r="ST31" s="62">
        <f>IF(ISERROR(INDEX(Results_TabularAnalysis!HQ:HQ,MATCH(A31,Results_TabularAnalysis!A:A,0))),0,INDEX(Results_TabularAnalysis!HQ:HQ,MATCH(A31,Results_TabularAnalysis!A:A,0)))</f>
        <v>0</v>
      </c>
      <c r="SU31" s="62">
        <f>IF(ISERROR(INDEX(Results_TabularAnalysis!HR:HR,MATCH(A31,Results_TabularAnalysis!A:A,0))),0,INDEX(Results_TabularAnalysis!HR:HR,MATCH(A31,Results_TabularAnalysis!A:A,0)))</f>
        <v>0</v>
      </c>
      <c r="SV31" s="62">
        <f>IF(ISERROR(INDEX(Results_TabularAnalysis!HS:HS,MATCH(A31,Results_TabularAnalysis!A:A,0))),0,INDEX(Results_TabularAnalysis!HS:HS,MATCH(A31,Results_TabularAnalysis!A:A,0)))</f>
        <v>0</v>
      </c>
      <c r="SW31" s="62">
        <f>IF(ISERROR(INDEX(Results_TabularAnalysis!HT:HT,MATCH(A31,Results_TabularAnalysis!A:A,0))),0,INDEX(Results_TabularAnalysis!HT:HT,MATCH(A31,Results_TabularAnalysis!A:A,0)))</f>
        <v>0</v>
      </c>
      <c r="SX31" s="62">
        <f>IF(ISERROR(INDEX(Results_TabularAnalysis!HU:HU,MATCH(A31,Results_TabularAnalysis!A:A,0))),0,INDEX(Results_TabularAnalysis!HU:HU,MATCH(A31,Results_TabularAnalysis!A:A,0)))</f>
        <v>0</v>
      </c>
      <c r="SY31" s="62">
        <f>IF(ISERROR(INDEX(Results_TabularAnalysis!HV:HV,MATCH(A31,Results_TabularAnalysis!A:A,0))),0,INDEX(Results_TabularAnalysis!HV:HV,MATCH(A31,Results_TabularAnalysis!A:A,0)))</f>
        <v>0</v>
      </c>
      <c r="SZ31" s="62">
        <f>IF(ISERROR(INDEX(Results_TabularAnalysis!HW:HW,MATCH(A31,Results_TabularAnalysis!A:A,0))),0,INDEX(Results_TabularAnalysis!HW:HW,MATCH(A31,Results_TabularAnalysis!A:A,0)))</f>
        <v>0</v>
      </c>
      <c r="TA31" s="62">
        <v>30</v>
      </c>
      <c r="TB31" s="63" t="str">
        <f t="shared" si="93"/>
        <v/>
      </c>
      <c r="TC31" s="64">
        <f t="shared" si="346"/>
        <v>0</v>
      </c>
      <c r="TD31" s="64">
        <f t="shared" si="347"/>
        <v>0</v>
      </c>
      <c r="TE31" s="64">
        <f t="shared" si="348"/>
        <v>0</v>
      </c>
      <c r="TF31" s="64">
        <f t="shared" si="349"/>
        <v>0</v>
      </c>
      <c r="TG31" s="64">
        <f t="shared" si="350"/>
        <v>0</v>
      </c>
      <c r="TH31" s="64">
        <f t="shared" si="351"/>
        <v>0</v>
      </c>
      <c r="TI31" s="64">
        <f t="shared" si="352"/>
        <v>0</v>
      </c>
      <c r="TJ31" s="64">
        <f t="shared" si="353"/>
        <v>0</v>
      </c>
      <c r="TK31" s="49">
        <f t="shared" si="354"/>
        <v>0</v>
      </c>
    </row>
    <row r="32" spans="1:531" s="32" customFormat="1" ht="11.25" x14ac:dyDescent="0.2">
      <c r="A32" s="32" t="str">
        <f>IF(Selection_Tool!E32="X",Selection_Tool!A32,"")</f>
        <v/>
      </c>
      <c r="B32" s="33">
        <v>0.81899999999999984</v>
      </c>
      <c r="C32" s="35">
        <f t="shared" si="94"/>
        <v>31</v>
      </c>
      <c r="D32" s="35">
        <f t="shared" si="95"/>
        <v>1.819</v>
      </c>
      <c r="E32" s="35">
        <f t="shared" si="96"/>
        <v>1</v>
      </c>
      <c r="F32" s="35">
        <f t="shared" si="97"/>
        <v>1</v>
      </c>
      <c r="G32" s="35">
        <f>IF(ISERROR(INDEX(Results_TabularAnalysis!E:E,MATCH(A32,Results_TabularAnalysis!A:A,0))),0,INDEX(Results_TabularAnalysis!E:E,MATCH(A32,Results_TabularAnalysis!A:A,0)))</f>
        <v>0</v>
      </c>
      <c r="H32" s="35">
        <f>IF(ISERROR(INDEX(Results_TabularAnalysis!F:F,MATCH(A32,Results_TabularAnalysis!A:A,0))),0,INDEX(Results_TabularAnalysis!F:F,MATCH(A32,Results_TabularAnalysis!A:A,0)))</f>
        <v>0</v>
      </c>
      <c r="I32" s="35">
        <v>31</v>
      </c>
      <c r="J32" s="36" t="str">
        <f t="shared" si="0"/>
        <v/>
      </c>
      <c r="K32" s="37">
        <f t="shared" si="98"/>
        <v>0</v>
      </c>
      <c r="L32" s="37">
        <f t="shared" si="99"/>
        <v>0</v>
      </c>
      <c r="M32" s="35">
        <f t="shared" si="100"/>
        <v>0</v>
      </c>
      <c r="N32" s="38">
        <f t="shared" si="101"/>
        <v>31</v>
      </c>
      <c r="O32" s="38">
        <f t="shared" si="1"/>
        <v>1.819</v>
      </c>
      <c r="P32" s="38">
        <f t="shared" si="102"/>
        <v>1</v>
      </c>
      <c r="Q32" s="38">
        <f t="shared" si="103"/>
        <v>1</v>
      </c>
      <c r="R32" s="33">
        <f>IF(ISERROR(INDEX(Results_TabularAnalysis!H:H,MATCH(A32,Results_TabularAnalysis!A:A,0))),0,INDEX(Results_TabularAnalysis!H:H,MATCH(A32,Results_TabularAnalysis!A:A,0)))</f>
        <v>0</v>
      </c>
      <c r="S32" s="33">
        <v>31</v>
      </c>
      <c r="T32" s="41" t="str">
        <f t="shared" si="2"/>
        <v/>
      </c>
      <c r="U32" s="34">
        <f t="shared" si="3"/>
        <v>0</v>
      </c>
      <c r="V32" s="35">
        <f t="shared" si="104"/>
        <v>31</v>
      </c>
      <c r="W32" s="35">
        <f t="shared" si="4"/>
        <v>1.819</v>
      </c>
      <c r="X32" s="35">
        <f t="shared" si="105"/>
        <v>1</v>
      </c>
      <c r="Y32" s="35">
        <f t="shared" si="106"/>
        <v>1</v>
      </c>
      <c r="Z32" s="35">
        <f>IF(ISERROR(INDEX(Results_TabularAnalysis!I:I,MATCH(A32,Results_TabularAnalysis!A:A,0))),0,INDEX(Results_TabularAnalysis!I:I,MATCH(A32,Results_TabularAnalysis!A:A,0)))</f>
        <v>0</v>
      </c>
      <c r="AA32" s="35">
        <v>31</v>
      </c>
      <c r="AB32" s="36" t="str">
        <f t="shared" si="5"/>
        <v/>
      </c>
      <c r="AC32" s="42">
        <f t="shared" si="107"/>
        <v>0</v>
      </c>
      <c r="AD32" s="33">
        <f t="shared" si="108"/>
        <v>31</v>
      </c>
      <c r="AE32" s="38">
        <f t="shared" si="6"/>
        <v>1.819</v>
      </c>
      <c r="AF32" s="33">
        <f t="shared" si="109"/>
        <v>1</v>
      </c>
      <c r="AG32" s="33">
        <f t="shared" si="110"/>
        <v>1</v>
      </c>
      <c r="AH32" s="33">
        <f>IF(ISERROR(INDEX(Results_TabularAnalysis!J:J,MATCH(A32,Results_TabularAnalysis!A:A,0))),0,INDEX(Results_TabularAnalysis!J:J,MATCH(A32,Results_TabularAnalysis!A:A,0)))</f>
        <v>0</v>
      </c>
      <c r="AI32" s="33">
        <v>31</v>
      </c>
      <c r="AJ32" s="32" t="str">
        <f t="shared" si="7"/>
        <v/>
      </c>
      <c r="AK32" s="34">
        <f t="shared" si="111"/>
        <v>0</v>
      </c>
      <c r="AL32" s="35">
        <f t="shared" si="112"/>
        <v>31</v>
      </c>
      <c r="AM32" s="35">
        <f t="shared" si="8"/>
        <v>1.819</v>
      </c>
      <c r="AN32" s="35">
        <f t="shared" si="113"/>
        <v>1</v>
      </c>
      <c r="AO32" s="35">
        <f t="shared" si="114"/>
        <v>1</v>
      </c>
      <c r="AP32" s="35">
        <f>IF(ISERROR(INDEX(Results_TabularAnalysis!K:K,MATCH(A32,Results_TabularAnalysis!A:A,0))),0,INDEX(Results_TabularAnalysis!K:K,MATCH(A32,Results_TabularAnalysis!A:A,0)))</f>
        <v>0</v>
      </c>
      <c r="AQ32" s="35">
        <v>31</v>
      </c>
      <c r="AR32" s="36" t="str">
        <f t="shared" si="9"/>
        <v/>
      </c>
      <c r="AS32" s="42">
        <f t="shared" si="115"/>
        <v>0</v>
      </c>
      <c r="AT32" s="33">
        <f t="shared" si="116"/>
        <v>31</v>
      </c>
      <c r="AU32" s="33">
        <f t="shared" si="10"/>
        <v>1.819</v>
      </c>
      <c r="AV32" s="33">
        <f t="shared" si="117"/>
        <v>1</v>
      </c>
      <c r="AW32" s="33">
        <f t="shared" si="118"/>
        <v>1</v>
      </c>
      <c r="AX32" s="33">
        <f>IF(ISERROR(INDEX(Results_TabularAnalysis!L:L,MATCH(A32,Results_TabularAnalysis!A:A,0))),0,INDEX(Results_TabularAnalysis!L:L,MATCH(A32,Results_TabularAnalysis!A:A,0)))</f>
        <v>0</v>
      </c>
      <c r="AY32" s="33">
        <v>31</v>
      </c>
      <c r="AZ32" s="32" t="str">
        <f t="shared" si="11"/>
        <v/>
      </c>
      <c r="BA32" s="34">
        <f t="shared" si="119"/>
        <v>0</v>
      </c>
      <c r="BB32" s="35">
        <f t="shared" si="120"/>
        <v>31</v>
      </c>
      <c r="BC32" s="35">
        <f t="shared" si="12"/>
        <v>1.819</v>
      </c>
      <c r="BD32" s="35">
        <f t="shared" si="355"/>
        <v>1</v>
      </c>
      <c r="BE32" s="35">
        <f t="shared" si="356"/>
        <v>1</v>
      </c>
      <c r="BF32" s="35">
        <f>IF(ISERROR(INDEX(Results_TabularAnalysis!M:M,MATCH(A32,Results_TabularAnalysis!A:A,0))),0,INDEX(Results_TabularAnalysis!M:M,MATCH(A32,Results_TabularAnalysis!A:A,0)))</f>
        <v>0</v>
      </c>
      <c r="BG32" s="35">
        <v>31</v>
      </c>
      <c r="BH32" s="36" t="str">
        <f t="shared" si="13"/>
        <v/>
      </c>
      <c r="BI32" s="42">
        <f t="shared" si="121"/>
        <v>0</v>
      </c>
      <c r="BJ32" s="33">
        <f t="shared" si="122"/>
        <v>31</v>
      </c>
      <c r="BK32" s="33">
        <f t="shared" si="14"/>
        <v>1.819</v>
      </c>
      <c r="BL32" s="33">
        <f t="shared" si="123"/>
        <v>1</v>
      </c>
      <c r="BM32" s="33">
        <f t="shared" si="124"/>
        <v>1</v>
      </c>
      <c r="BN32" s="33">
        <f>IF(ISERROR(INDEX(Results_TabularAnalysis!N:N,MATCH(A32,Results_TabularAnalysis!A:A,0))),0,INDEX(Results_TabularAnalysis!N:N,MATCH(A32,Results_TabularAnalysis!A:A,0)))</f>
        <v>0</v>
      </c>
      <c r="BO32" s="33">
        <v>31</v>
      </c>
      <c r="BP32" s="32" t="str">
        <f t="shared" si="15"/>
        <v/>
      </c>
      <c r="BQ32" s="34">
        <f t="shared" si="125"/>
        <v>0</v>
      </c>
      <c r="BR32" s="35">
        <f t="shared" si="126"/>
        <v>31</v>
      </c>
      <c r="BS32" s="35">
        <f t="shared" si="16"/>
        <v>1.819</v>
      </c>
      <c r="BT32" s="35">
        <f t="shared" si="127"/>
        <v>1</v>
      </c>
      <c r="BU32" s="35">
        <f t="shared" si="128"/>
        <v>1</v>
      </c>
      <c r="BV32" s="35">
        <f>IF(ISERROR(INDEX(Results_TabularAnalysis!O:O,MATCH(A32,Results_TabularAnalysis!A:A,0))),0,INDEX(Results_TabularAnalysis!O:O,MATCH(A32,Results_TabularAnalysis!A:A,0)))</f>
        <v>0</v>
      </c>
      <c r="BW32" s="35">
        <v>31</v>
      </c>
      <c r="BX32" s="36" t="str">
        <f t="shared" si="17"/>
        <v/>
      </c>
      <c r="BY32" s="42">
        <f t="shared" si="129"/>
        <v>0</v>
      </c>
      <c r="BZ32" s="33">
        <f t="shared" si="130"/>
        <v>31</v>
      </c>
      <c r="CA32" s="33">
        <f t="shared" si="18"/>
        <v>1.819</v>
      </c>
      <c r="CB32" s="33">
        <f t="shared" si="131"/>
        <v>1</v>
      </c>
      <c r="CC32" s="33">
        <f t="shared" si="132"/>
        <v>1</v>
      </c>
      <c r="CD32" s="33">
        <f>IF(ISERROR(INDEX(Results_TabularAnalysis!P:P,MATCH(A32,Results_TabularAnalysis!A:A,0))),0,INDEX(Results_TabularAnalysis!P:P,MATCH(A32,Results_TabularAnalysis!A:A,0)))</f>
        <v>0</v>
      </c>
      <c r="CE32" s="33">
        <v>31</v>
      </c>
      <c r="CF32" s="32" t="str">
        <f t="shared" si="19"/>
        <v/>
      </c>
      <c r="CG32" s="34">
        <f t="shared" si="133"/>
        <v>0</v>
      </c>
      <c r="CH32" s="35">
        <f t="shared" si="134"/>
        <v>31</v>
      </c>
      <c r="CI32" s="35">
        <f t="shared" si="20"/>
        <v>1.819</v>
      </c>
      <c r="CJ32" s="35">
        <f t="shared" si="135"/>
        <v>1</v>
      </c>
      <c r="CK32" s="35">
        <f t="shared" si="136"/>
        <v>1</v>
      </c>
      <c r="CL32" s="35">
        <f>IF(ISERROR(INDEX(Results_TabularAnalysis!Q:Q,MATCH(A32,Results_TabularAnalysis!A:A,0))),0,INDEX(Results_TabularAnalysis!Q:Q,MATCH(A32,Results_TabularAnalysis!A:A,0)))</f>
        <v>0</v>
      </c>
      <c r="CM32" s="35">
        <v>31</v>
      </c>
      <c r="CN32" s="36" t="str">
        <f t="shared" si="21"/>
        <v/>
      </c>
      <c r="CO32" s="42">
        <f t="shared" si="137"/>
        <v>0</v>
      </c>
      <c r="CP32" s="33">
        <f t="shared" si="138"/>
        <v>31</v>
      </c>
      <c r="CQ32" s="33">
        <f t="shared" si="22"/>
        <v>1.819</v>
      </c>
      <c r="CR32" s="33">
        <f t="shared" si="139"/>
        <v>1</v>
      </c>
      <c r="CS32" s="33">
        <f t="shared" si="140"/>
        <v>1</v>
      </c>
      <c r="CT32" s="33">
        <f>IF(ISERROR(INDEX(Results_TabularAnalysis!R:R,MATCH(A32,Results_TabularAnalysis!A:A,0))),0,INDEX(Results_TabularAnalysis!R:R,MATCH(A32,Results_TabularAnalysis!A:A,0)))</f>
        <v>0</v>
      </c>
      <c r="CU32" s="33">
        <v>31</v>
      </c>
      <c r="CV32" s="32" t="str">
        <f t="shared" si="23"/>
        <v/>
      </c>
      <c r="CW32" s="34">
        <f t="shared" si="141"/>
        <v>0</v>
      </c>
      <c r="CX32" s="35">
        <f t="shared" si="142"/>
        <v>31</v>
      </c>
      <c r="CY32" s="35">
        <f t="shared" si="24"/>
        <v>1.819</v>
      </c>
      <c r="CZ32" s="35">
        <f t="shared" si="143"/>
        <v>1</v>
      </c>
      <c r="DA32" s="35">
        <f t="shared" si="144"/>
        <v>1</v>
      </c>
      <c r="DB32" s="35">
        <f>IF(ISERROR(INDEX(Results_TabularAnalysis!U:U,MATCH(A32,Results_TabularAnalysis!A:A,0))),0,INDEX(Results_TabularAnalysis!U:U,MATCH(A32,Results_TabularAnalysis!A:A,0)))</f>
        <v>0</v>
      </c>
      <c r="DC32" s="35">
        <f>IF(ISERROR(INDEX(Results_TabularAnalysis!V:V,MATCH(A32,Results_TabularAnalysis!A:A,0))),0,INDEX(Results_TabularAnalysis!V:V,MATCH(A32,Results_TabularAnalysis!A:A,0)))</f>
        <v>0</v>
      </c>
      <c r="DD32" s="35">
        <f>IF(ISERROR(INDEX(Results_TabularAnalysis!W:W,MATCH(A32,Results_TabularAnalysis!A:A,0))),0,INDEX(Results_TabularAnalysis!W:W,MATCH(A32,Results_TabularAnalysis!A:A,0)))</f>
        <v>0</v>
      </c>
      <c r="DE32" s="35">
        <v>31</v>
      </c>
      <c r="DF32" s="36" t="str">
        <f t="shared" si="25"/>
        <v/>
      </c>
      <c r="DG32" s="37">
        <f t="shared" si="145"/>
        <v>0</v>
      </c>
      <c r="DH32" s="37">
        <f t="shared" si="146"/>
        <v>0</v>
      </c>
      <c r="DI32" s="37">
        <f t="shared" si="147"/>
        <v>0</v>
      </c>
      <c r="DJ32" s="33">
        <f t="shared" si="148"/>
        <v>31</v>
      </c>
      <c r="DK32" s="33">
        <f t="shared" si="26"/>
        <v>1.819</v>
      </c>
      <c r="DL32" s="33">
        <f t="shared" si="149"/>
        <v>1</v>
      </c>
      <c r="DM32" s="33">
        <f t="shared" si="150"/>
        <v>1</v>
      </c>
      <c r="DN32" s="33">
        <f>IF(ISERROR(INDEX(Results_TabularAnalysis!Y:Y,MATCH(A32,Results_TabularAnalysis!A:A,0))),0,INDEX(Results_TabularAnalysis!Y:Y,MATCH(A32,Results_TabularAnalysis!A:A,0)))</f>
        <v>0</v>
      </c>
      <c r="DO32" s="33">
        <f>IF(ISERROR(INDEX(Results_TabularAnalysis!Z:Z,MATCH(A32,Results_TabularAnalysis!A:A,0))),0,INDEX(Results_TabularAnalysis!Z:Z,MATCH(A32,Results_TabularAnalysis!A:A,0)))</f>
        <v>0</v>
      </c>
      <c r="DP32" s="33">
        <f>IF(ISERROR(INDEX(Results_TabularAnalysis!AA:AA,MATCH(A32,Results_TabularAnalysis!A:A,0))),0,INDEX(Results_TabularAnalysis!AA:AA,MATCH(A32,Results_TabularAnalysis!A:A,0)))</f>
        <v>0</v>
      </c>
      <c r="DQ32" s="33">
        <f>IF(ISERROR(INDEX(Results_TabularAnalysis!AB:AB,MATCH(A32,Results_TabularAnalysis!A:A,0))),0,INDEX(Results_TabularAnalysis!AB:AB,MATCH(A32,Results_TabularAnalysis!A:A,0)))</f>
        <v>0</v>
      </c>
      <c r="DR32" s="33">
        <v>31</v>
      </c>
      <c r="DS32" s="32" t="str">
        <f t="shared" si="27"/>
        <v/>
      </c>
      <c r="DT32" s="43">
        <f t="shared" si="151"/>
        <v>0</v>
      </c>
      <c r="DU32" s="43">
        <f t="shared" si="152"/>
        <v>0</v>
      </c>
      <c r="DV32" s="43">
        <f t="shared" si="153"/>
        <v>0</v>
      </c>
      <c r="DW32" s="43">
        <f t="shared" si="154"/>
        <v>0</v>
      </c>
      <c r="DX32" s="35">
        <f t="shared" si="155"/>
        <v>31</v>
      </c>
      <c r="DY32" s="35">
        <f t="shared" si="28"/>
        <v>1.819</v>
      </c>
      <c r="DZ32" s="35">
        <f t="shared" si="156"/>
        <v>1</v>
      </c>
      <c r="EA32" s="35">
        <f t="shared" si="157"/>
        <v>1</v>
      </c>
      <c r="EB32" s="35">
        <f>IF(ISERROR(INDEX(Results_TabularAnalysis!AD:AD,MATCH(A32,Results_TabularAnalysis!A:A,0))),0,INDEX(Results_TabularAnalysis!AD:AD,MATCH(A32,Results_TabularAnalysis!A:A,0)))</f>
        <v>0</v>
      </c>
      <c r="EC32" s="35">
        <f>IF(ISERROR(INDEX(Results_TabularAnalysis!AE:AE,MATCH(A32,Results_TabularAnalysis!A:A,0))),0,INDEX(Results_TabularAnalysis!AE:AE,MATCH(A32,Results_TabularAnalysis!A:A,0)))</f>
        <v>0</v>
      </c>
      <c r="ED32" s="35">
        <f>IF(ISERROR(INDEX(Results_TabularAnalysis!AF:AF,MATCH(A32,Results_TabularAnalysis!A:A,0))),0,INDEX(Results_TabularAnalysis!AF:AF,MATCH(A32,Results_TabularAnalysis!A:A,0)))</f>
        <v>0</v>
      </c>
      <c r="EE32" s="35">
        <f>IF(ISERROR(INDEX(Results_TabularAnalysis!AG:AG,MATCH(A32,Results_TabularAnalysis!A:A,0))),0,INDEX(Results_TabularAnalysis!AG:AG,MATCH(A32,Results_TabularAnalysis!A:A,0)))</f>
        <v>0</v>
      </c>
      <c r="EF32" s="35">
        <f>IF(ISERROR(INDEX(Results_TabularAnalysis!AH:AH,MATCH(A32,Results_TabularAnalysis!A:A,0))),0,INDEX(Results_TabularAnalysis!AH:AH,MATCH(A32,Results_TabularAnalysis!A:A,0)))</f>
        <v>0</v>
      </c>
      <c r="EG32" s="35">
        <f>IF(ISERROR(INDEX(Results_TabularAnalysis!AI:AI,MATCH(A32,Results_TabularAnalysis!A:A,0))),0,INDEX(Results_TabularAnalysis!AI:AI,MATCH(A32,Results_TabularAnalysis!A:A,0)))</f>
        <v>0</v>
      </c>
      <c r="EH32" s="35">
        <f>IF(ISERROR(INDEX(Results_TabularAnalysis!AJ:AJ,MATCH(A32,Results_TabularAnalysis!A:A,0))),0,INDEX(Results_TabularAnalysis!AJ:AJ,MATCH(A32,Results_TabularAnalysis!A:A,0)))</f>
        <v>0</v>
      </c>
      <c r="EI32" s="35">
        <v>31</v>
      </c>
      <c r="EJ32" s="36" t="str">
        <f t="shared" si="29"/>
        <v/>
      </c>
      <c r="EK32" s="37">
        <f t="shared" si="158"/>
        <v>0</v>
      </c>
      <c r="EL32" s="37">
        <f t="shared" si="159"/>
        <v>0</v>
      </c>
      <c r="EM32" s="37">
        <f t="shared" si="160"/>
        <v>0</v>
      </c>
      <c r="EN32" s="37">
        <f t="shared" si="161"/>
        <v>0</v>
      </c>
      <c r="EO32" s="37">
        <f t="shared" si="162"/>
        <v>0</v>
      </c>
      <c r="EP32" s="37">
        <f t="shared" si="163"/>
        <v>0</v>
      </c>
      <c r="EQ32" s="37">
        <f t="shared" si="164"/>
        <v>0</v>
      </c>
      <c r="ER32" s="44">
        <f t="shared" si="165"/>
        <v>0</v>
      </c>
      <c r="ES32" s="33">
        <f t="shared" si="166"/>
        <v>31</v>
      </c>
      <c r="ET32" s="33">
        <f t="shared" si="30"/>
        <v>1.819</v>
      </c>
      <c r="EU32" s="33">
        <f t="shared" si="167"/>
        <v>1</v>
      </c>
      <c r="EV32" s="33">
        <f t="shared" si="168"/>
        <v>1</v>
      </c>
      <c r="EW32" s="70">
        <f t="shared" si="169"/>
        <v>0</v>
      </c>
      <c r="EX32" s="33">
        <f>IF(ISERROR(INDEX(Results_TabularAnalysis!AL:AL,MATCH(A32,Results_TabularAnalysis!A:A,0))),0,INDEX(Results_TabularAnalysis!AL:AL,MATCH(A32,Results_TabularAnalysis!A:A,0)))</f>
        <v>0</v>
      </c>
      <c r="EY32" s="33">
        <f>IF(ISERROR(INDEX(Results_TabularAnalysis!AM:AM,MATCH(A32,Results_TabularAnalysis!A:A,0))),0,INDEX(Results_TabularAnalysis!AM:AM,MATCH(A32,Results_TabularAnalysis!A:A,0)))</f>
        <v>0</v>
      </c>
      <c r="EZ32" s="33">
        <f>IF(ISERROR(INDEX(Results_TabularAnalysis!AN:AN,MATCH(A32,Results_TabularAnalysis!A:A,0))),0,INDEX(Results_TabularAnalysis!AN:AN,MATCH(A32,Results_TabularAnalysis!A:A,0)))</f>
        <v>0</v>
      </c>
      <c r="FA32" s="33">
        <f>IF(ISERROR(INDEX(Results_TabularAnalysis!AO:AO,MATCH(A32,Results_TabularAnalysis!A:A,0))),0,INDEX(Results_TabularAnalysis!AO:AO,MATCH(A32,Results_TabularAnalysis!A:A,0)))</f>
        <v>0</v>
      </c>
      <c r="FB32" s="33">
        <f>IF(ISERROR(INDEX(Results_TabularAnalysis!AP:AP,MATCH(A32,Results_TabularAnalysis!A:A,0))),0,INDEX(Results_TabularAnalysis!AP:AP,MATCH(A32,Results_TabularAnalysis!A:A,0)))</f>
        <v>0</v>
      </c>
      <c r="FC32" s="33">
        <f>IF(ISERROR(INDEX(Results_TabularAnalysis!AQ:AQ,MATCH(A32,Results_TabularAnalysis!A:A,0))),0,INDEX(Results_TabularAnalysis!AQ:AQ,MATCH(A32,Results_TabularAnalysis!A:A,0)))</f>
        <v>0</v>
      </c>
      <c r="FD32" s="33">
        <v>31</v>
      </c>
      <c r="FE32" s="32" t="str">
        <f t="shared" si="31"/>
        <v/>
      </c>
      <c r="FF32" s="43">
        <f t="shared" si="170"/>
        <v>0</v>
      </c>
      <c r="FG32" s="43">
        <f t="shared" si="171"/>
        <v>0</v>
      </c>
      <c r="FH32" s="43">
        <f t="shared" si="172"/>
        <v>0</v>
      </c>
      <c r="FI32" s="43">
        <f t="shared" si="173"/>
        <v>0</v>
      </c>
      <c r="FJ32" s="43">
        <f t="shared" si="174"/>
        <v>0</v>
      </c>
      <c r="FK32" s="43">
        <f t="shared" si="175"/>
        <v>0</v>
      </c>
      <c r="FL32" s="47">
        <f t="shared" si="176"/>
        <v>0</v>
      </c>
      <c r="FM32" s="35">
        <f t="shared" si="177"/>
        <v>31</v>
      </c>
      <c r="FN32" s="35">
        <f t="shared" si="32"/>
        <v>1.819</v>
      </c>
      <c r="FO32" s="35">
        <f t="shared" si="178"/>
        <v>1</v>
      </c>
      <c r="FP32" s="35">
        <f t="shared" si="179"/>
        <v>1</v>
      </c>
      <c r="FQ32" s="35">
        <f>IF(ISERROR(INDEX(Results_TabularAnalysis!AS:AS,MATCH(A32,Results_TabularAnalysis!A:A,0))),0,INDEX(Results_TabularAnalysis!AS:AS,MATCH(A32,Results_TabularAnalysis!A:A,0)))</f>
        <v>0</v>
      </c>
      <c r="FR32" s="35">
        <f>IF(ISERROR(INDEX(Results_TabularAnalysis!AT:AT,MATCH(A32,Results_TabularAnalysis!A:A,0))),0,INDEX(Results_TabularAnalysis!AT:AT,MATCH(A32,Results_TabularAnalysis!A:A,0)))</f>
        <v>0</v>
      </c>
      <c r="FS32" s="35">
        <f>IF(ISERROR(INDEX(Results_TabularAnalysis!AU:AU,MATCH(A32,Results_TabularAnalysis!A:A,0))),0,INDEX(Results_TabularAnalysis!AU:AU,MATCH(A32,Results_TabularAnalysis!A:A,0)))</f>
        <v>0</v>
      </c>
      <c r="FT32" s="35">
        <f>IF(ISERROR(INDEX(Results_TabularAnalysis!AV:AV,MATCH(A32,Results_TabularAnalysis!A:A,0))),0,INDEX(Results_TabularAnalysis!AV:AV,MATCH(A32,Results_TabularAnalysis!A:A,0)))</f>
        <v>0</v>
      </c>
      <c r="FU32" s="35">
        <f>IF(ISERROR(INDEX(Results_TabularAnalysis!AW:AW,MATCH(A32,Results_TabularAnalysis!A:A,0))),0,INDEX(Results_TabularAnalysis!AW:AW,MATCH(A32,Results_TabularAnalysis!A:A,0)))</f>
        <v>0</v>
      </c>
      <c r="FV32" s="35">
        <v>31</v>
      </c>
      <c r="FW32" s="36" t="str">
        <f t="shared" si="33"/>
        <v/>
      </c>
      <c r="FX32" s="37">
        <f t="shared" si="180"/>
        <v>0</v>
      </c>
      <c r="FY32" s="37">
        <f t="shared" si="181"/>
        <v>0</v>
      </c>
      <c r="FZ32" s="37">
        <f t="shared" si="182"/>
        <v>0</v>
      </c>
      <c r="GA32" s="37">
        <f t="shared" si="183"/>
        <v>0</v>
      </c>
      <c r="GB32" s="37">
        <f t="shared" si="184"/>
        <v>0</v>
      </c>
      <c r="GC32" s="49">
        <f t="shared" si="185"/>
        <v>0</v>
      </c>
      <c r="GD32" s="38">
        <f t="shared" si="186"/>
        <v>31</v>
      </c>
      <c r="GE32" s="38">
        <f t="shared" si="34"/>
        <v>1.819</v>
      </c>
      <c r="GF32" s="38">
        <f t="shared" si="187"/>
        <v>1</v>
      </c>
      <c r="GG32" s="38">
        <f t="shared" si="188"/>
        <v>1</v>
      </c>
      <c r="GH32" s="33">
        <f>IF(ISERROR(INDEX(Results_TabularAnalysis!AY:AY,MATCH(A32,Results_TabularAnalysis!A:A,0))),0,INDEX(Results_TabularAnalysis!AY:AY,MATCH(A32,Results_TabularAnalysis!A:A,0)))</f>
        <v>0</v>
      </c>
      <c r="GI32" s="33">
        <f>IF(ISERROR(INDEX(Results_TabularAnalysis!AZ:AZ,MATCH(A32,Results_TabularAnalysis!A:A,0))),0,INDEX(Results_TabularAnalysis!AZ:AZ,MATCH(A32,Results_TabularAnalysis!A:A,0)))</f>
        <v>0</v>
      </c>
      <c r="GJ32" s="33">
        <f>IF(ISERROR(INDEX(Results_TabularAnalysis!BA:BA,MATCH(A32,Results_TabularAnalysis!A:A,0))),0,INDEX(Results_TabularAnalysis!BA:BA,MATCH(A32,Results_TabularAnalysis!A:A,0)))</f>
        <v>0</v>
      </c>
      <c r="GK32" s="33">
        <f>IF(ISERROR(INDEX(Results_TabularAnalysis!BB:BB,MATCH(A32,Results_TabularAnalysis!A:A,0))),0,INDEX(Results_TabularAnalysis!BB:BB,MATCH(A32,Results_TabularAnalysis!A:A,0)))</f>
        <v>0</v>
      </c>
      <c r="GL32" s="33">
        <f>IF(ISERROR(INDEX(Results_TabularAnalysis!BC:BC,MATCH(A32,Results_TabularAnalysis!A:A,0))),0,INDEX(Results_TabularAnalysis!BC:BC,MATCH(A32,Results_TabularAnalysis!A:A,0)))</f>
        <v>0</v>
      </c>
      <c r="GM32" s="33">
        <v>31</v>
      </c>
      <c r="GN32" s="32" t="str">
        <f t="shared" si="35"/>
        <v/>
      </c>
      <c r="GO32" s="43">
        <f t="shared" si="189"/>
        <v>0</v>
      </c>
      <c r="GP32" s="43">
        <f t="shared" si="190"/>
        <v>0</v>
      </c>
      <c r="GQ32" s="43">
        <f t="shared" si="191"/>
        <v>0</v>
      </c>
      <c r="GR32" s="43">
        <f t="shared" si="192"/>
        <v>0</v>
      </c>
      <c r="GS32" s="43">
        <f t="shared" si="193"/>
        <v>0</v>
      </c>
      <c r="GT32" s="48">
        <f t="shared" si="194"/>
        <v>0</v>
      </c>
      <c r="GU32" s="35">
        <f t="shared" si="195"/>
        <v>31</v>
      </c>
      <c r="GV32" s="35">
        <f t="shared" si="36"/>
        <v>1.819</v>
      </c>
      <c r="GW32" s="35">
        <f t="shared" si="196"/>
        <v>1</v>
      </c>
      <c r="GX32" s="35">
        <f t="shared" si="197"/>
        <v>1</v>
      </c>
      <c r="GY32" s="35">
        <f>IF(ISERROR(INDEX(Results_TabularAnalysis!BE:BE,MATCH(A32,Results_TabularAnalysis!A:A,0))),0,INDEX(Results_TabularAnalysis!BE:BE,MATCH(A32,Results_TabularAnalysis!A:A,0)))</f>
        <v>0</v>
      </c>
      <c r="GZ32" s="35">
        <f>IF(ISERROR(INDEX(Results_TabularAnalysis!BF:BF,MATCH(A32,Results_TabularAnalysis!A:A,0))),0,INDEX(Results_TabularAnalysis!BF:BF,MATCH(A32,Results_TabularAnalysis!A:A,0)))</f>
        <v>0</v>
      </c>
      <c r="HA32" s="35">
        <f>IF(ISERROR(INDEX(Results_TabularAnalysis!BG:BG,MATCH(A32,Results_TabularAnalysis!A:A,0))),0,INDEX(Results_TabularAnalysis!BG:BG,MATCH(A32,Results_TabularAnalysis!A:A,0)))</f>
        <v>0</v>
      </c>
      <c r="HB32" s="35">
        <f>IF(ISERROR(INDEX(Results_TabularAnalysis!BH:BH,MATCH(A32,Results_TabularAnalysis!A:A,0))),0,INDEX(Results_TabularAnalysis!BH:BH,MATCH(A32,Results_TabularAnalysis!A:A,0)))</f>
        <v>0</v>
      </c>
      <c r="HC32" s="35">
        <f>IF(ISERROR(INDEX(Results_TabularAnalysis!BI:BI,MATCH(A32,Results_TabularAnalysis!A:A,0))),0,INDEX(Results_TabularAnalysis!BI:BI,MATCH(A32,Results_TabularAnalysis!A:A,0)))</f>
        <v>0</v>
      </c>
      <c r="HD32" s="35">
        <v>31</v>
      </c>
      <c r="HE32" s="36" t="str">
        <f t="shared" si="37"/>
        <v/>
      </c>
      <c r="HF32" s="37">
        <f t="shared" si="198"/>
        <v>0</v>
      </c>
      <c r="HG32" s="37">
        <f t="shared" si="199"/>
        <v>0</v>
      </c>
      <c r="HH32" s="37">
        <f t="shared" si="200"/>
        <v>0</v>
      </c>
      <c r="HI32" s="37">
        <f t="shared" si="201"/>
        <v>0</v>
      </c>
      <c r="HJ32" s="37">
        <f t="shared" si="202"/>
        <v>0</v>
      </c>
      <c r="HK32" s="50">
        <f t="shared" si="203"/>
        <v>0</v>
      </c>
      <c r="HL32" s="38">
        <f t="shared" si="204"/>
        <v>31</v>
      </c>
      <c r="HM32" s="38">
        <f t="shared" si="38"/>
        <v>1.819</v>
      </c>
      <c r="HN32" s="38">
        <f t="shared" si="205"/>
        <v>1</v>
      </c>
      <c r="HO32" s="38">
        <f t="shared" si="206"/>
        <v>1</v>
      </c>
      <c r="HP32" s="33">
        <f>IF(ISERROR(INDEX(Results_TabularAnalysis!BK:BK,MATCH(A32,Results_TabularAnalysis!A:A,0))),0,INDEX(Results_TabularAnalysis!BK:BK,MATCH(A32,Results_TabularAnalysis!A:A,0)))</f>
        <v>0</v>
      </c>
      <c r="HQ32" s="33">
        <f>IF(ISERROR(INDEX(Results_TabularAnalysis!BL:BL,MATCH(A32,Results_TabularAnalysis!A:A,0))),0,INDEX(Results_TabularAnalysis!BL:BL,MATCH(A32,Results_TabularAnalysis!A:A,0)))</f>
        <v>0</v>
      </c>
      <c r="HR32" s="33">
        <f>IF(ISERROR(INDEX(Results_TabularAnalysis!BM:BM,MATCH(A32,Results_TabularAnalysis!A:A,0))),0,INDEX(Results_TabularAnalysis!BM:BM,MATCH(A32,Results_TabularAnalysis!A:A,0)))</f>
        <v>0</v>
      </c>
      <c r="HS32" s="33">
        <f>IF(ISERROR(INDEX(Results_TabularAnalysis!BN:BN,MATCH(A32,Results_TabularAnalysis!A:A,0))),0,INDEX(Results_TabularAnalysis!BN:BN,MATCH(A32,Results_TabularAnalysis!A:A,0)))</f>
        <v>0</v>
      </c>
      <c r="HT32" s="33">
        <f>IF(ISERROR(INDEX(Results_TabularAnalysis!BO:BO,MATCH(A32,Results_TabularAnalysis!A:A,0))),0,INDEX(Results_TabularAnalysis!BO:BO,MATCH(A32,Results_TabularAnalysis!A:A,0)))</f>
        <v>0</v>
      </c>
      <c r="HU32" s="33">
        <v>31</v>
      </c>
      <c r="HV32" s="32" t="str">
        <f t="shared" si="39"/>
        <v/>
      </c>
      <c r="HW32" s="43">
        <f t="shared" si="207"/>
        <v>0</v>
      </c>
      <c r="HX32" s="43">
        <f t="shared" si="208"/>
        <v>0</v>
      </c>
      <c r="HY32" s="43">
        <f t="shared" si="209"/>
        <v>0</v>
      </c>
      <c r="HZ32" s="43">
        <f t="shared" si="210"/>
        <v>0</v>
      </c>
      <c r="IA32" s="43">
        <f t="shared" si="211"/>
        <v>0</v>
      </c>
      <c r="IB32" s="48">
        <f t="shared" si="212"/>
        <v>0</v>
      </c>
      <c r="IC32" s="35">
        <f t="shared" si="213"/>
        <v>31</v>
      </c>
      <c r="ID32" s="35">
        <f t="shared" si="40"/>
        <v>1.819</v>
      </c>
      <c r="IE32" s="35">
        <f t="shared" si="214"/>
        <v>1</v>
      </c>
      <c r="IF32" s="35">
        <f t="shared" si="215"/>
        <v>1</v>
      </c>
      <c r="IG32" s="35">
        <f>IF(ISERROR(INDEX(Results_TabularAnalysis!BQ:BQ,MATCH(A32,Results_TabularAnalysis!A:A,0))),0,INDEX(Results_TabularAnalysis!BQ:BQ,MATCH(A32,Results_TabularAnalysis!A:A,0)))</f>
        <v>0</v>
      </c>
      <c r="IH32" s="35">
        <f>IF(ISERROR(INDEX(Results_TabularAnalysis!BR:BR,MATCH(A32,Results_TabularAnalysis!A:A,0))),0,INDEX(Results_TabularAnalysis!BR:BR,MATCH(A32,Results_TabularAnalysis!A:A,0)))</f>
        <v>0</v>
      </c>
      <c r="II32" s="35">
        <f>IF(ISERROR(INDEX(Results_TabularAnalysis!BS:BS,MATCH(A32,Results_TabularAnalysis!A:A,0))),0,INDEX(Results_TabularAnalysis!BS:BS,MATCH(A32,Results_TabularAnalysis!A:A,0)))</f>
        <v>0</v>
      </c>
      <c r="IJ32" s="35">
        <f>IF(ISERROR(INDEX(Results_TabularAnalysis!BT:BT,MATCH(A32,Results_TabularAnalysis!A:A,0))),0,INDEX(Results_TabularAnalysis!BT:BT,MATCH(A32,Results_TabularAnalysis!A:A,0)))</f>
        <v>0</v>
      </c>
      <c r="IK32" s="35">
        <f>IF(ISERROR(INDEX(Results_TabularAnalysis!BU:BU,MATCH(A32,Results_TabularAnalysis!A:A,0))),0,INDEX(Results_TabularAnalysis!BU:BU,MATCH(A32,Results_TabularAnalysis!A:A,0)))</f>
        <v>0</v>
      </c>
      <c r="IL32" s="35">
        <v>31</v>
      </c>
      <c r="IM32" s="36" t="str">
        <f t="shared" si="41"/>
        <v/>
      </c>
      <c r="IN32" s="37">
        <f t="shared" si="216"/>
        <v>0</v>
      </c>
      <c r="IO32" s="37">
        <f t="shared" si="217"/>
        <v>0</v>
      </c>
      <c r="IP32" s="37">
        <f t="shared" si="218"/>
        <v>0</v>
      </c>
      <c r="IQ32" s="37">
        <f t="shared" si="219"/>
        <v>0</v>
      </c>
      <c r="IR32" s="37">
        <f t="shared" si="220"/>
        <v>0</v>
      </c>
      <c r="IS32" s="50">
        <f t="shared" si="221"/>
        <v>0</v>
      </c>
      <c r="IT32" s="38">
        <f t="shared" si="222"/>
        <v>31</v>
      </c>
      <c r="IU32" s="38">
        <f t="shared" si="42"/>
        <v>1.819</v>
      </c>
      <c r="IV32" s="38">
        <f t="shared" si="223"/>
        <v>1</v>
      </c>
      <c r="IW32" s="38">
        <f t="shared" si="224"/>
        <v>1</v>
      </c>
      <c r="IX32" s="33">
        <f>IF(ISERROR(INDEX(Results_TabularAnalysis!BW:BW,MATCH(A32,Results_TabularAnalysis!A:A,0))),0,INDEX(Results_TabularAnalysis!BW:BW,MATCH(A32,Results_TabularAnalysis!A:A,0)))</f>
        <v>0</v>
      </c>
      <c r="IY32" s="33">
        <f>IF(ISERROR(INDEX(Results_TabularAnalysis!BX:BX,MATCH(A32,Results_TabularAnalysis!A:A,0))),0,INDEX(Results_TabularAnalysis!BX:BX,MATCH(A32,Results_TabularAnalysis!A:A,0)))</f>
        <v>0</v>
      </c>
      <c r="IZ32" s="33">
        <f>IF(ISERROR(INDEX(Results_TabularAnalysis!BY:BY,MATCH(A32,Results_TabularAnalysis!A:A,0))),0,INDEX(Results_TabularAnalysis!BY:BY,MATCH(A32,Results_TabularAnalysis!A:A,0)))</f>
        <v>0</v>
      </c>
      <c r="JA32" s="33">
        <f>IF(ISERROR(INDEX(Results_TabularAnalysis!BZ:BZ,MATCH(A32,Results_TabularAnalysis!A:A,0))),0,INDEX(Results_TabularAnalysis!BZ:BZ,MATCH(A32,Results_TabularAnalysis!A:A,0)))</f>
        <v>0</v>
      </c>
      <c r="JB32" s="33">
        <f>IF(ISERROR(INDEX(Results_TabularAnalysis!CA:CA,MATCH(A32,Results_TabularAnalysis!A:A,0))),0,INDEX(Results_TabularAnalysis!CA:CA,MATCH(A32,Results_TabularAnalysis!A:A,0)))</f>
        <v>0</v>
      </c>
      <c r="JC32" s="33">
        <v>31</v>
      </c>
      <c r="JD32" s="51" t="str">
        <f t="shared" si="43"/>
        <v/>
      </c>
      <c r="JE32" s="52">
        <f t="shared" si="225"/>
        <v>0</v>
      </c>
      <c r="JF32" s="52">
        <f t="shared" si="226"/>
        <v>0</v>
      </c>
      <c r="JG32" s="52">
        <f t="shared" si="227"/>
        <v>0</v>
      </c>
      <c r="JH32" s="52">
        <f t="shared" si="228"/>
        <v>0</v>
      </c>
      <c r="JI32" s="52">
        <f t="shared" si="229"/>
        <v>0</v>
      </c>
      <c r="JJ32" s="53">
        <f t="shared" si="230"/>
        <v>0</v>
      </c>
      <c r="JK32" s="35">
        <f t="shared" si="231"/>
        <v>31</v>
      </c>
      <c r="JL32" s="35">
        <f t="shared" si="44"/>
        <v>1.819</v>
      </c>
      <c r="JM32" s="35">
        <f t="shared" si="232"/>
        <v>1</v>
      </c>
      <c r="JN32" s="35">
        <f t="shared" si="233"/>
        <v>1</v>
      </c>
      <c r="JO32" s="35">
        <f>IF(ISERROR(INDEX(Results_TabularAnalysis!CC:CC,MATCH(A32,Results_TabularAnalysis!A:A,0))),0,INDEX(Results_TabularAnalysis!CC:CC,MATCH(A32,Results_TabularAnalysis!A:A,0)))</f>
        <v>0</v>
      </c>
      <c r="JP32" s="35">
        <f>IF(ISERROR(INDEX(Results_TabularAnalysis!CD:CD,MATCH(A32,Results_TabularAnalysis!A:A,0))),0,INDEX(Results_TabularAnalysis!CD:CD,MATCH(A32,Results_TabularAnalysis!A:A,0)))</f>
        <v>0</v>
      </c>
      <c r="JQ32" s="35">
        <f>IF(ISERROR(INDEX(Results_TabularAnalysis!CE:CE,MATCH(A32,Results_TabularAnalysis!A:A,0))),0,INDEX(Results_TabularAnalysis!CE:CE,MATCH(A32,Results_TabularAnalysis!A:A,0)))</f>
        <v>0</v>
      </c>
      <c r="JR32" s="35">
        <f>IF(ISERROR(INDEX(Results_TabularAnalysis!CF:CF,MATCH(A32,Results_TabularAnalysis!A:A,0))),0,INDEX(Results_TabularAnalysis!CF:CF,MATCH(A32,Results_TabularAnalysis!A:A,0)))</f>
        <v>0</v>
      </c>
      <c r="JS32" s="35">
        <f>IF(ISERROR(INDEX(Results_TabularAnalysis!CG:CG,MATCH(A32,Results_TabularAnalysis!A:A,0))),0,INDEX(Results_TabularAnalysis!CG:CG,MATCH(A32,Results_TabularAnalysis!A:A,0)))</f>
        <v>0</v>
      </c>
      <c r="JT32" s="35">
        <v>31</v>
      </c>
      <c r="JU32" s="36" t="str">
        <f t="shared" si="45"/>
        <v/>
      </c>
      <c r="JV32" s="37">
        <f t="shared" si="234"/>
        <v>0</v>
      </c>
      <c r="JW32" s="37">
        <f t="shared" si="235"/>
        <v>0</v>
      </c>
      <c r="JX32" s="37">
        <f t="shared" si="236"/>
        <v>0</v>
      </c>
      <c r="JY32" s="37">
        <f t="shared" si="237"/>
        <v>0</v>
      </c>
      <c r="JZ32" s="37">
        <f t="shared" si="238"/>
        <v>0</v>
      </c>
      <c r="KA32" s="50">
        <f t="shared" si="239"/>
        <v>0</v>
      </c>
      <c r="KB32" s="38">
        <f t="shared" si="240"/>
        <v>31</v>
      </c>
      <c r="KC32" s="38">
        <f t="shared" si="46"/>
        <v>1.819</v>
      </c>
      <c r="KD32" s="38">
        <f t="shared" si="241"/>
        <v>1</v>
      </c>
      <c r="KE32" s="38">
        <f t="shared" si="242"/>
        <v>1</v>
      </c>
      <c r="KF32" s="33">
        <f>IF(ISERROR(INDEX(Results_TabularAnalysis!CI:CI,MATCH(A32,Results_TabularAnalysis!A:A,0))),0,INDEX(Results_TabularAnalysis!CI:CI,MATCH(A32,Results_TabularAnalysis!A:A,0)))</f>
        <v>0</v>
      </c>
      <c r="KG32" s="33">
        <f>IF(ISERROR(INDEX(Results_TabularAnalysis!CJ:CJ,MATCH(A32,Results_TabularAnalysis!A:A,0))),0,INDEX(Results_TabularAnalysis!CJ:CJ,MATCH(A32,Results_TabularAnalysis!A:A,0)))</f>
        <v>0</v>
      </c>
      <c r="KH32" s="33">
        <f>IF(ISERROR(INDEX(Results_TabularAnalysis!CK:CK,MATCH(A32,Results_TabularAnalysis!A:A,0))),0,INDEX(Results_TabularAnalysis!CK:CK,MATCH(A32,Results_TabularAnalysis!A:A,0)))</f>
        <v>0</v>
      </c>
      <c r="KI32" s="33">
        <f>IF(ISERROR(INDEX(Results_TabularAnalysis!CL:CL,MATCH(A32,Results_TabularAnalysis!A:A,0))),0,INDEX(Results_TabularAnalysis!CL:CL,MATCH(A32,Results_TabularAnalysis!A:A,0)))</f>
        <v>0</v>
      </c>
      <c r="KJ32" s="33">
        <f>IF(ISERROR(INDEX(Results_TabularAnalysis!CM:CM,MATCH(A32,Results_TabularAnalysis!A:A,0))),0,INDEX(Results_TabularAnalysis!CM:CM,MATCH(A32,Results_TabularAnalysis!A:A,0)))</f>
        <v>0</v>
      </c>
      <c r="KK32" s="33">
        <v>31</v>
      </c>
      <c r="KL32" s="51" t="str">
        <f t="shared" si="47"/>
        <v/>
      </c>
      <c r="KM32" s="52">
        <f t="shared" si="243"/>
        <v>0</v>
      </c>
      <c r="KN32" s="52">
        <f t="shared" si="244"/>
        <v>0</v>
      </c>
      <c r="KO32" s="52">
        <f t="shared" si="245"/>
        <v>0</v>
      </c>
      <c r="KP32" s="52">
        <f t="shared" si="246"/>
        <v>0</v>
      </c>
      <c r="KQ32" s="52">
        <f t="shared" si="247"/>
        <v>0</v>
      </c>
      <c r="KR32" s="53">
        <f t="shared" si="248"/>
        <v>0</v>
      </c>
      <c r="KS32" s="35">
        <f t="shared" si="249"/>
        <v>31</v>
      </c>
      <c r="KT32" s="35">
        <f t="shared" si="48"/>
        <v>1.819</v>
      </c>
      <c r="KU32" s="35">
        <f t="shared" si="250"/>
        <v>1</v>
      </c>
      <c r="KV32" s="35">
        <f t="shared" si="251"/>
        <v>1</v>
      </c>
      <c r="KW32" s="71">
        <f>IF(ISERROR(INDEX(Results_TabularAnalysis!CO:CO,MATCH(A32,Results_TabularAnalysis!A:A,0))),0,INDEX(Results_TabularAnalysis!CO:CO,MATCH(A32,Results_TabularAnalysis!A:A,0)))</f>
        <v>0</v>
      </c>
      <c r="KX32" s="71">
        <f>IF(ISERROR(INDEX(Results_TabularAnalysis!CP:CP,MATCH(A32,Results_TabularAnalysis!A:A,0))),0,INDEX(Results_TabularAnalysis!CP:CP,MATCH(A32,Results_TabularAnalysis!A:A,0)))</f>
        <v>0</v>
      </c>
      <c r="KY32" s="71">
        <f>IF(ISERROR(INDEX(Results_TabularAnalysis!CQ:CQ,MATCH(A32,Results_TabularAnalysis!A:A,0))),0,INDEX(Results_TabularAnalysis!CQ:CQ,MATCH(A32,Results_TabularAnalysis!A:A,0)))</f>
        <v>0</v>
      </c>
      <c r="KZ32" s="71">
        <f>IF(ISERROR(INDEX(Results_TabularAnalysis!CR:CR,MATCH(A32,Results_TabularAnalysis!A:A,0))),0,INDEX(Results_TabularAnalysis!CR:CR,MATCH(A32,Results_TabularAnalysis!A:A,0)))</f>
        <v>0</v>
      </c>
      <c r="LA32" s="71">
        <f>IF(ISERROR(INDEX(Results_TabularAnalysis!CS:CS,MATCH(A32,Results_TabularAnalysis!A:A,0))),0,INDEX(Results_TabularAnalysis!CS:CS,MATCH(A32,Results_TabularAnalysis!A:A,0)))</f>
        <v>0</v>
      </c>
      <c r="LB32" s="35">
        <v>31</v>
      </c>
      <c r="LC32" s="36" t="str">
        <f t="shared" si="49"/>
        <v/>
      </c>
      <c r="LD32" s="37">
        <f t="shared" si="50"/>
        <v>0</v>
      </c>
      <c r="LE32" s="37">
        <f t="shared" si="51"/>
        <v>0</v>
      </c>
      <c r="LF32" s="37">
        <f t="shared" si="52"/>
        <v>0</v>
      </c>
      <c r="LG32" s="37">
        <f t="shared" si="53"/>
        <v>0</v>
      </c>
      <c r="LH32" s="37">
        <f t="shared" si="54"/>
        <v>0</v>
      </c>
      <c r="LI32" s="50">
        <f t="shared" si="252"/>
        <v>0</v>
      </c>
      <c r="LJ32" s="38">
        <f t="shared" si="253"/>
        <v>31</v>
      </c>
      <c r="LK32" s="38">
        <f t="shared" si="55"/>
        <v>1.819</v>
      </c>
      <c r="LL32" s="38">
        <f t="shared" si="254"/>
        <v>1</v>
      </c>
      <c r="LM32" s="38">
        <f t="shared" si="255"/>
        <v>1</v>
      </c>
      <c r="LN32" s="38">
        <f>IF(ISERROR(INDEX(Results_TabularAnalysis!CU:CU,MATCH(A32,Results_TabularAnalysis!A:A,0))),0,INDEX(Results_TabularAnalysis!CU:CU,MATCH(A32,Results_TabularAnalysis!A:A,0)))</f>
        <v>0</v>
      </c>
      <c r="LO32" s="33">
        <v>31</v>
      </c>
      <c r="LP32" s="51" t="str">
        <f t="shared" si="56"/>
        <v/>
      </c>
      <c r="LQ32" s="52">
        <f t="shared" si="57"/>
        <v>0</v>
      </c>
      <c r="LR32" s="35">
        <f t="shared" si="256"/>
        <v>31</v>
      </c>
      <c r="LS32" s="35">
        <f t="shared" si="58"/>
        <v>1.819</v>
      </c>
      <c r="LT32" s="35">
        <f t="shared" si="257"/>
        <v>1</v>
      </c>
      <c r="LU32" s="35">
        <f t="shared" si="258"/>
        <v>1</v>
      </c>
      <c r="LV32" s="35">
        <f>IF(ISERROR(INDEX(Results_TabularAnalysis!CV:CV,MATCH(A32,Results_TabularAnalysis!A:A,0))),0,INDEX(Results_TabularAnalysis!CV:CV,MATCH(A32,Results_TabularAnalysis!A:A,0)))</f>
        <v>0</v>
      </c>
      <c r="LW32" s="35">
        <v>31</v>
      </c>
      <c r="LX32" s="36" t="str">
        <f t="shared" si="59"/>
        <v/>
      </c>
      <c r="LY32" s="37">
        <f t="shared" si="259"/>
        <v>0</v>
      </c>
      <c r="LZ32" s="38">
        <f t="shared" si="260"/>
        <v>31</v>
      </c>
      <c r="MA32" s="38">
        <f t="shared" si="60"/>
        <v>1.819</v>
      </c>
      <c r="MB32" s="38">
        <f t="shared" si="261"/>
        <v>1</v>
      </c>
      <c r="MC32" s="38">
        <f t="shared" si="262"/>
        <v>1</v>
      </c>
      <c r="MD32" s="33">
        <f>IF(ISERROR(INDEX(Results_TabularAnalysis!CW:CW,MATCH(A32,Results_TabularAnalysis!A:A,0))),0,INDEX(Results_TabularAnalysis!CW:CW,MATCH(A32,Results_TabularAnalysis!A:A,0)))</f>
        <v>0</v>
      </c>
      <c r="ME32" s="33">
        <v>31</v>
      </c>
      <c r="MF32" s="51" t="str">
        <f t="shared" si="61"/>
        <v/>
      </c>
      <c r="MG32" s="52">
        <f t="shared" si="263"/>
        <v>0</v>
      </c>
      <c r="MH32" s="35">
        <f t="shared" si="264"/>
        <v>31</v>
      </c>
      <c r="MI32" s="35">
        <f t="shared" si="62"/>
        <v>1.819</v>
      </c>
      <c r="MJ32" s="35">
        <f t="shared" si="265"/>
        <v>1</v>
      </c>
      <c r="MK32" s="35">
        <f t="shared" si="266"/>
        <v>1</v>
      </c>
      <c r="ML32" s="35">
        <f>IF(ISERROR(INDEX(Results_TabularAnalysis!CX:CX,MATCH(A32,Results_TabularAnalysis!A:A,0))),0,INDEX(Results_TabularAnalysis!CX:CX,MATCH(A32,Results_TabularAnalysis!A:A,0)))</f>
        <v>0</v>
      </c>
      <c r="MM32" s="35">
        <v>31</v>
      </c>
      <c r="MN32" s="36" t="str">
        <f t="shared" si="63"/>
        <v/>
      </c>
      <c r="MO32" s="37">
        <f t="shared" si="267"/>
        <v>0</v>
      </c>
      <c r="MP32" s="38">
        <f t="shared" si="268"/>
        <v>31</v>
      </c>
      <c r="MQ32" s="38">
        <f t="shared" si="64"/>
        <v>1.819</v>
      </c>
      <c r="MR32" s="38">
        <f t="shared" si="269"/>
        <v>1</v>
      </c>
      <c r="MS32" s="38">
        <f t="shared" si="270"/>
        <v>1</v>
      </c>
      <c r="MT32" s="33">
        <f>IF(ISERROR(INDEX(Results_TabularAnalysis!CY:CY,MATCH(A32,Results_TabularAnalysis!A:A,0))),0,INDEX(Results_TabularAnalysis!CY:CY,MATCH(A32,Results_TabularAnalysis!A:A,0)))</f>
        <v>0</v>
      </c>
      <c r="MU32" s="33">
        <v>31</v>
      </c>
      <c r="MV32" s="51" t="str">
        <f t="shared" si="65"/>
        <v/>
      </c>
      <c r="MW32" s="52">
        <f t="shared" si="271"/>
        <v>0</v>
      </c>
      <c r="MX32" s="35">
        <f t="shared" si="272"/>
        <v>31</v>
      </c>
      <c r="MY32" s="35">
        <f t="shared" si="66"/>
        <v>1.819</v>
      </c>
      <c r="MZ32" s="35">
        <f t="shared" si="273"/>
        <v>1</v>
      </c>
      <c r="NA32" s="35">
        <f t="shared" si="274"/>
        <v>1</v>
      </c>
      <c r="NB32" s="35">
        <f>IF(ISERROR(INDEX(Results_TabularAnalysis!CZ:CZ,MATCH(A32,Results_TabularAnalysis!A:A,0))),0,INDEX(Results_TabularAnalysis!CZ:CZ,MATCH(A32,Results_TabularAnalysis!A:A,0)))</f>
        <v>0</v>
      </c>
      <c r="NC32" s="35">
        <v>31</v>
      </c>
      <c r="ND32" s="36" t="str">
        <f t="shared" si="67"/>
        <v/>
      </c>
      <c r="NE32" s="37">
        <f t="shared" si="275"/>
        <v>0</v>
      </c>
      <c r="NF32" s="38">
        <f t="shared" si="276"/>
        <v>31</v>
      </c>
      <c r="NG32" s="38">
        <f t="shared" si="68"/>
        <v>1.819</v>
      </c>
      <c r="NH32" s="38">
        <f t="shared" si="277"/>
        <v>1</v>
      </c>
      <c r="NI32" s="38">
        <f t="shared" si="278"/>
        <v>1</v>
      </c>
      <c r="NJ32" s="54">
        <f>IF(ISERROR(INDEX(Results_TabularAnalysis!DD:DD,MATCH(A32,Results_TabularAnalysis!A:A,0))),0,INDEX(Results_TabularAnalysis!DD:DD,MATCH(A32,Results_TabularAnalysis!A:A,0)))</f>
        <v>0</v>
      </c>
      <c r="NK32" s="54">
        <f>IF(ISERROR(INDEX(Results_TabularAnalysis!DE:DE,MATCH(A32,Results_TabularAnalysis!A:A,0))),0,INDEX(Results_TabularAnalysis!DE:DE,MATCH(A32,Results_TabularAnalysis!A:A,0)))</f>
        <v>0</v>
      </c>
      <c r="NL32" s="54">
        <f>IF(ISERROR(INDEX(Results_TabularAnalysis!DF:DF,MATCH(A32,Results_TabularAnalysis!A:A,0))),0,INDEX(Results_TabularAnalysis!DF:DF,MATCH(A32,Results_TabularAnalysis!A:A,0)))</f>
        <v>0</v>
      </c>
      <c r="NM32" s="54">
        <f>IF(ISERROR(INDEX(Results_TabularAnalysis!DG:DG,MATCH(A32,Results_TabularAnalysis!A:A,0))),0,INDEX(Results_TabularAnalysis!DG:DG,MATCH(A32,Results_TabularAnalysis!A:A,0)))</f>
        <v>0</v>
      </c>
      <c r="NN32" s="54">
        <f>IF(ISERROR(INDEX(Results_TabularAnalysis!DH:DH,MATCH(A32,Results_TabularAnalysis!A:A,0))),0,INDEX(Results_TabularAnalysis!DH:DH,MATCH(A32,Results_TabularAnalysis!A:A,0)))</f>
        <v>0</v>
      </c>
      <c r="NO32" s="33">
        <v>31</v>
      </c>
      <c r="NP32" s="32" t="str">
        <f t="shared" si="69"/>
        <v/>
      </c>
      <c r="NQ32" s="43">
        <f t="shared" si="279"/>
        <v>0</v>
      </c>
      <c r="NR32" s="43">
        <f t="shared" si="280"/>
        <v>0</v>
      </c>
      <c r="NS32" s="43">
        <f t="shared" si="281"/>
        <v>0</v>
      </c>
      <c r="NT32" s="43">
        <f t="shared" si="282"/>
        <v>0</v>
      </c>
      <c r="NU32" s="43">
        <f t="shared" si="283"/>
        <v>0</v>
      </c>
      <c r="NV32" s="55">
        <f t="shared" si="284"/>
        <v>0</v>
      </c>
      <c r="NW32" s="35">
        <f t="shared" si="285"/>
        <v>31</v>
      </c>
      <c r="NX32" s="35">
        <f t="shared" si="70"/>
        <v>1.819</v>
      </c>
      <c r="NY32" s="35">
        <f t="shared" si="286"/>
        <v>1</v>
      </c>
      <c r="NZ32" s="35">
        <f t="shared" si="287"/>
        <v>1</v>
      </c>
      <c r="OA32" s="35">
        <f>IF(ISERROR(INDEX(Results_TabularAnalysis!DI:DI,MATCH(A32,Results_TabularAnalysis!A:A,0))),0,INDEX(Results_TabularAnalysis!DI:DI,MATCH(A32,Results_TabularAnalysis!A:A,0)))</f>
        <v>0</v>
      </c>
      <c r="OB32" s="35">
        <v>31</v>
      </c>
      <c r="OC32" s="36" t="str">
        <f t="shared" si="71"/>
        <v/>
      </c>
      <c r="OD32" s="56">
        <f t="shared" si="288"/>
        <v>0</v>
      </c>
      <c r="OE32" s="38">
        <f t="shared" si="289"/>
        <v>31</v>
      </c>
      <c r="OF32" s="38">
        <f t="shared" si="72"/>
        <v>1.819</v>
      </c>
      <c r="OG32" s="38">
        <f t="shared" si="290"/>
        <v>1</v>
      </c>
      <c r="OH32" s="38">
        <f t="shared" si="291"/>
        <v>1</v>
      </c>
      <c r="OI32" s="33">
        <f>IF(ISERROR(INDEX(Results_TabularAnalysis!DL:DL,MATCH(A32,Results_TabularAnalysis!A:A,0))),0,INDEX(Results_TabularAnalysis!DL:DL,MATCH(A32,Results_TabularAnalysis!A:A,0)))</f>
        <v>0</v>
      </c>
      <c r="OJ32" s="33">
        <f>IF(ISERROR(INDEX(Results_TabularAnalysis!DM:DM,MATCH(A32,Results_TabularAnalysis!A:A,0))),0,INDEX(Results_TabularAnalysis!DM:DM,MATCH(A32,Results_TabularAnalysis!A:A,0)))</f>
        <v>0</v>
      </c>
      <c r="OK32" s="33">
        <f>IF(ISERROR(INDEX(Results_TabularAnalysis!DN:DN,MATCH(A32,Results_TabularAnalysis!A:A,0))),0,INDEX(Results_TabularAnalysis!DN:DN,MATCH(A32,Results_TabularAnalysis!A:A,0)))</f>
        <v>0</v>
      </c>
      <c r="OL32" s="33">
        <v>31</v>
      </c>
      <c r="OM32" s="32" t="str">
        <f t="shared" si="73"/>
        <v/>
      </c>
      <c r="ON32" s="43">
        <f t="shared" si="292"/>
        <v>0</v>
      </c>
      <c r="OO32" s="43">
        <f t="shared" si="293"/>
        <v>0</v>
      </c>
      <c r="OP32" s="43">
        <f t="shared" si="294"/>
        <v>0</v>
      </c>
      <c r="OQ32" s="48">
        <f t="shared" si="295"/>
        <v>0</v>
      </c>
      <c r="OR32" s="35">
        <f t="shared" si="296"/>
        <v>31</v>
      </c>
      <c r="OS32" s="35">
        <f t="shared" si="74"/>
        <v>1.819</v>
      </c>
      <c r="OT32" s="35">
        <f t="shared" si="297"/>
        <v>1</v>
      </c>
      <c r="OU32" s="35">
        <f t="shared" si="298"/>
        <v>1</v>
      </c>
      <c r="OV32" s="35">
        <f>IF(ISERROR(INDEX(Results_TabularAnalysis!DP:DP,MATCH(A32,Results_TabularAnalysis!A:A,0))),0,INDEX(Results_TabularAnalysis!DP:DP,MATCH(A32,Results_TabularAnalysis!A:A,0)))</f>
        <v>0</v>
      </c>
      <c r="OW32" s="35">
        <f>IF(ISERROR(INDEX(Results_TabularAnalysis!DQ:DQ,MATCH(A32,Results_TabularAnalysis!A:A,0))),0,INDEX(Results_TabularAnalysis!DQ:DQ,MATCH(A32,Results_TabularAnalysis!A:A,0)))</f>
        <v>0</v>
      </c>
      <c r="OX32" s="35">
        <f>IF(ISERROR(INDEX(Results_TabularAnalysis!DR:DR,MATCH(A32,Results_TabularAnalysis!A:A,0))),0,INDEX(Results_TabularAnalysis!DR:DR,MATCH(A32,Results_TabularAnalysis!A:A,0)))</f>
        <v>0</v>
      </c>
      <c r="OY32" s="35">
        <v>31</v>
      </c>
      <c r="OZ32" s="36" t="str">
        <f t="shared" si="75"/>
        <v/>
      </c>
      <c r="PA32" s="37">
        <f t="shared" si="299"/>
        <v>0</v>
      </c>
      <c r="PB32" s="37">
        <f t="shared" si="300"/>
        <v>0</v>
      </c>
      <c r="PC32" s="37">
        <f t="shared" si="301"/>
        <v>0</v>
      </c>
      <c r="PD32" s="49">
        <f t="shared" si="302"/>
        <v>0</v>
      </c>
      <c r="PE32" s="38">
        <f t="shared" si="303"/>
        <v>31</v>
      </c>
      <c r="PF32" s="38">
        <f t="shared" si="76"/>
        <v>1.819</v>
      </c>
      <c r="PG32" s="38">
        <f t="shared" si="304"/>
        <v>1</v>
      </c>
      <c r="PH32" s="38">
        <f t="shared" si="305"/>
        <v>1</v>
      </c>
      <c r="PI32" s="57">
        <f>IF(ISERROR(INDEX(Results_TabularAnalysis!EB:EB,MATCH(A32,Results_TabularAnalysis!A:A,0))),0,INDEX(Results_TabularAnalysis!EB:EB,MATCH(A32,Results_TabularAnalysis!A:A,0)))</f>
        <v>0</v>
      </c>
      <c r="PJ32" s="33">
        <f>IF(ISERROR(INDEX(Results_TabularAnalysis!DT:DT,MATCH(A32,Results_TabularAnalysis!A:A,0))),0,INDEX(Results_TabularAnalysis!DT:DT,MATCH(A32,Results_TabularAnalysis!A:A,0)))</f>
        <v>0</v>
      </c>
      <c r="PK32" s="33">
        <f>IF(ISERROR(INDEX(Results_TabularAnalysis!DU:DU,MATCH(A32,Results_TabularAnalysis!A:A,0))),0,INDEX(Results_TabularAnalysis!DU:DU,MATCH(A32,Results_TabularAnalysis!A:A,0)))</f>
        <v>0</v>
      </c>
      <c r="PL32" s="33">
        <f>IF(ISERROR(INDEX(Results_TabularAnalysis!DV:DV,MATCH(A32,Results_TabularAnalysis!A:A,0))),0,INDEX(Results_TabularAnalysis!DV:DV,MATCH(A32,Results_TabularAnalysis!A:A,0)))</f>
        <v>0</v>
      </c>
      <c r="PM32" s="33">
        <f>IF(ISERROR(INDEX(Results_TabularAnalysis!DW:DW,MATCH(A32,Results_TabularAnalysis!A:A,0))),0,INDEX(Results_TabularAnalysis!DW:DW,MATCH(A32,Results_TabularAnalysis!A:A,0)))</f>
        <v>0</v>
      </c>
      <c r="PN32" s="33">
        <f>IF(ISERROR(INDEX(Results_TabularAnalysis!DX:DX,MATCH(A32,Results_TabularAnalysis!A:A,0))),0,INDEX(Results_TabularAnalysis!DX:DX,MATCH(A32,Results_TabularAnalysis!A:A,0)))</f>
        <v>0</v>
      </c>
      <c r="PO32" s="33">
        <f>IF(ISERROR(INDEX(Results_TabularAnalysis!DY:DY,MATCH(A32,Results_TabularAnalysis!A:A,0))),0,INDEX(Results_TabularAnalysis!DY:DY,MATCH(A32,Results_TabularAnalysis!A:A,0)))</f>
        <v>0</v>
      </c>
      <c r="PP32" s="33">
        <f>IF(ISERROR(INDEX(Results_TabularAnalysis!DZ:DZ,MATCH(A32,Results_TabularAnalysis!A:A,0))),0,INDEX(Results_TabularAnalysis!DZ:DZ,MATCH(A32,Results_TabularAnalysis!A:A,0)))</f>
        <v>0</v>
      </c>
      <c r="PQ32" s="33">
        <f>IF(ISERROR(INDEX(Results_TabularAnalysis!EA:EA,MATCH(A32,Results_TabularAnalysis!A:A,0))),0,INDEX(Results_TabularAnalysis!EA:EA,MATCH(A32,Results_TabularAnalysis!A:A,0)))</f>
        <v>0</v>
      </c>
      <c r="PR32" s="38">
        <v>31</v>
      </c>
      <c r="PS32" s="32" t="str">
        <f t="shared" si="77"/>
        <v/>
      </c>
      <c r="PT32" s="58">
        <f t="shared" si="306"/>
        <v>0</v>
      </c>
      <c r="PU32" s="43">
        <f t="shared" si="307"/>
        <v>0</v>
      </c>
      <c r="PV32" s="43">
        <f t="shared" si="308"/>
        <v>0</v>
      </c>
      <c r="PW32" s="43">
        <f t="shared" si="309"/>
        <v>0</v>
      </c>
      <c r="PX32" s="43">
        <f t="shared" si="310"/>
        <v>0</v>
      </c>
      <c r="PY32" s="43">
        <f t="shared" si="311"/>
        <v>0</v>
      </c>
      <c r="PZ32" s="43">
        <f t="shared" si="312"/>
        <v>0</v>
      </c>
      <c r="QA32" s="43">
        <f t="shared" si="313"/>
        <v>0</v>
      </c>
      <c r="QB32" s="43">
        <f t="shared" si="314"/>
        <v>0</v>
      </c>
      <c r="QC32" s="35">
        <f t="shared" si="315"/>
        <v>31</v>
      </c>
      <c r="QD32" s="35">
        <f t="shared" si="78"/>
        <v>1.819</v>
      </c>
      <c r="QE32" s="35">
        <f t="shared" si="316"/>
        <v>1</v>
      </c>
      <c r="QF32" s="35">
        <f t="shared" si="317"/>
        <v>1</v>
      </c>
      <c r="QG32" s="35">
        <f>IF(ISERROR(INDEX(Results_TabularAnalysis!EG:EG,MATCH(A32,Results_TabularAnalysis!A:A,0))),0,INDEX(Results_TabularAnalysis!EG:EG,MATCH(A32,Results_TabularAnalysis!A:A,0)))</f>
        <v>0</v>
      </c>
      <c r="QH32" s="35">
        <f>IF(ISERROR(INDEX(Results_TabularAnalysis!EE:EE,MATCH(A32,Results_TabularAnalysis!A:A,0))),0,INDEX(Results_TabularAnalysis!EE:EE,MATCH(A32,Results_TabularAnalysis!A:A,0)))</f>
        <v>0</v>
      </c>
      <c r="QI32" s="35">
        <f>IF(ISERROR(INDEX(Results_TabularAnalysis!EH:EH,MATCH(A32,Results_TabularAnalysis!A:A,0))),0,INDEX(Results_TabularAnalysis!EH:EH,MATCH(A32,Results_TabularAnalysis!A:A,0)))</f>
        <v>0</v>
      </c>
      <c r="QJ32" s="35">
        <f>IF(ISERROR(INDEX(Results_TabularAnalysis!EF:EF,MATCH(A32,Results_TabularAnalysis!A:A,0))),0,INDEX(Results_TabularAnalysis!EF:EF,MATCH(A32,Results_TabularAnalysis!A:A,0)))</f>
        <v>0</v>
      </c>
      <c r="QK32" s="35">
        <f>IF(ISERROR(INDEX(Results_TabularAnalysis!ED:ED,MATCH(A32,Results_TabularAnalysis!A:A,0))),0,INDEX(Results_TabularAnalysis!ED:ED,MATCH(A32,Results_TabularAnalysis!A:A,0)))</f>
        <v>0</v>
      </c>
      <c r="QL32" s="35">
        <v>31</v>
      </c>
      <c r="QM32" s="36" t="str">
        <f t="shared" si="79"/>
        <v/>
      </c>
      <c r="QN32" s="37">
        <f t="shared" si="318"/>
        <v>0</v>
      </c>
      <c r="QO32" s="37">
        <f t="shared" si="319"/>
        <v>0</v>
      </c>
      <c r="QP32" s="37">
        <f t="shared" si="320"/>
        <v>0</v>
      </c>
      <c r="QQ32" s="37">
        <f t="shared" si="321"/>
        <v>0</v>
      </c>
      <c r="QR32" s="37">
        <f t="shared" si="322"/>
        <v>0</v>
      </c>
      <c r="QS32" s="49">
        <f t="shared" si="323"/>
        <v>0</v>
      </c>
      <c r="QT32" s="38">
        <f t="shared" si="324"/>
        <v>31</v>
      </c>
      <c r="QU32" s="38">
        <f t="shared" si="80"/>
        <v>1.819</v>
      </c>
      <c r="QV32" s="38">
        <f t="shared" si="325"/>
        <v>1</v>
      </c>
      <c r="QW32" s="38">
        <f t="shared" si="326"/>
        <v>1</v>
      </c>
      <c r="QX32" s="33">
        <f>IF(ISERROR(INDEX(Results_TabularAnalysis!FV:FV,MATCH(A32,Results_TabularAnalysis!A:A,0))),0,INDEX(Results_TabularAnalysis!FV:FV,MATCH(A32,Results_TabularAnalysis!A:A,0)))</f>
        <v>0</v>
      </c>
      <c r="QY32" s="33">
        <f>IF(ISERROR(INDEX(Results_TabularAnalysis!FZ:FZ,MATCH(A32,Results_TabularAnalysis!A:A,0))),0,INDEX(Results_TabularAnalysis!FZ:FZ,MATCH(A32,Results_TabularAnalysis!A:A,0)))</f>
        <v>0</v>
      </c>
      <c r="QZ32" s="33">
        <f>IF(ISERROR(INDEX(Results_TabularAnalysis!FY:FY,MATCH(A32,Results_TabularAnalysis!A:A,0))),0,INDEX(Results_TabularAnalysis!FY:FY,MATCH(A32,Results_TabularAnalysis!A:A,0)))</f>
        <v>0</v>
      </c>
      <c r="RA32" s="33">
        <f>IF(ISERROR(INDEX(Results_TabularAnalysis!FX:FX,MATCH(A32,Results_TabularAnalysis!A:A,0))),0,INDEX(Results_TabularAnalysis!FX:FX,MATCH(A32,Results_TabularAnalysis!A:A,0)))</f>
        <v>0</v>
      </c>
      <c r="RB32" s="33">
        <f>IF(ISERROR(INDEX(Results_TabularAnalysis!FW:FW,MATCH(A32,Results_TabularAnalysis!A:A,0))),0,INDEX(Results_TabularAnalysis!FW:FW,MATCH(A32,Results_TabularAnalysis!A:A,0)))</f>
        <v>0</v>
      </c>
      <c r="RC32" s="33">
        <v>31</v>
      </c>
      <c r="RD32" s="32" t="str">
        <f t="shared" si="81"/>
        <v/>
      </c>
      <c r="RE32" s="43">
        <f t="shared" si="82"/>
        <v>0</v>
      </c>
      <c r="RF32" s="43">
        <f t="shared" si="83"/>
        <v>0</v>
      </c>
      <c r="RG32" s="43">
        <f t="shared" si="84"/>
        <v>0</v>
      </c>
      <c r="RH32" s="43">
        <f t="shared" si="85"/>
        <v>0</v>
      </c>
      <c r="RI32" s="43">
        <f t="shared" si="86"/>
        <v>0</v>
      </c>
      <c r="RJ32" s="48">
        <f t="shared" si="87"/>
        <v>0</v>
      </c>
      <c r="RK32" s="35">
        <f t="shared" si="327"/>
        <v>31</v>
      </c>
      <c r="RL32" s="35">
        <f t="shared" si="88"/>
        <v>1.819</v>
      </c>
      <c r="RM32" s="35">
        <f t="shared" si="328"/>
        <v>1</v>
      </c>
      <c r="RN32" s="35">
        <f t="shared" si="329"/>
        <v>1</v>
      </c>
      <c r="RO32" s="35">
        <f>IF(ISERROR(INDEX(Results_TabularAnalysis!HG:HG,MATCH(A32,Results_TabularAnalysis!A:A,0))),0,INDEX(Results_TabularAnalysis!HG:HG,MATCH(A32,Results_TabularAnalysis!A:A,0)))</f>
        <v>0</v>
      </c>
      <c r="RP32" s="35">
        <v>31</v>
      </c>
      <c r="RQ32" s="36" t="str">
        <f t="shared" si="89"/>
        <v/>
      </c>
      <c r="RR32" s="37">
        <f t="shared" si="330"/>
        <v>0</v>
      </c>
      <c r="RS32" s="38">
        <f t="shared" si="331"/>
        <v>31</v>
      </c>
      <c r="RT32" s="38">
        <f t="shared" si="90"/>
        <v>1.819</v>
      </c>
      <c r="RU32" s="38">
        <f t="shared" si="332"/>
        <v>1</v>
      </c>
      <c r="RV32" s="38">
        <f t="shared" si="333"/>
        <v>1</v>
      </c>
      <c r="RW32" s="68">
        <f t="shared" si="334"/>
        <v>0</v>
      </c>
      <c r="RX32" s="33">
        <f>IF(ISERROR(INDEX(Results_TabularAnalysis!HH:HH,MATCH(A32,Results_TabularAnalysis!A:A,0))),0,INDEX(Results_TabularAnalysis!HH:HH,MATCH(A32,Results_TabularAnalysis!A:A,0)))</f>
        <v>0</v>
      </c>
      <c r="RY32" s="33">
        <f>IF(ISERROR(INDEX(Results_TabularAnalysis!HI:HI,MATCH(A32,Results_TabularAnalysis!A:A,0))),0,INDEX(Results_TabularAnalysis!HI:HI,MATCH(A32,Results_TabularAnalysis!A:A,0)))</f>
        <v>0</v>
      </c>
      <c r="RZ32" s="33">
        <f>IF(ISERROR(INDEX(Results_TabularAnalysis!HJ:HJ,MATCH(A32,Results_TabularAnalysis!A:A,0))),0,INDEX(Results_TabularAnalysis!HJ:HJ,MATCH(A32,Results_TabularAnalysis!A:A,0)))</f>
        <v>0</v>
      </c>
      <c r="SA32" s="33">
        <f>IF(ISERROR(INDEX(Results_TabularAnalysis!HK:HK,MATCH(A32,Results_TabularAnalysis!A:A,0))),0,INDEX(Results_TabularAnalysis!HK:HK,MATCH(A32,Results_TabularAnalysis!A:A,0)))</f>
        <v>0</v>
      </c>
      <c r="SB32" s="33">
        <f>IF(ISERROR(INDEX(Results_TabularAnalysis!HL:HL,MATCH(A32,Results_TabularAnalysis!A:A,0))),0,INDEX(Results_TabularAnalysis!HL:HL,MATCH(A32,Results_TabularAnalysis!A:A,0)))</f>
        <v>0</v>
      </c>
      <c r="SC32" s="33">
        <f>IF(ISERROR(INDEX(Results_TabularAnalysis!HM:HM,MATCH(A32,Results_TabularAnalysis!A:A,0))),0,INDEX(Results_TabularAnalysis!HM:HM,MATCH(A32,Results_TabularAnalysis!A:A,0)))</f>
        <v>0</v>
      </c>
      <c r="SD32" s="33">
        <f>IF(ISERROR(INDEX(Results_TabularAnalysis!HN:HN,MATCH(A32,Results_TabularAnalysis!A:A,0))),0,INDEX(Results_TabularAnalysis!HN:HN,MATCH(A32,Results_TabularAnalysis!A:A,0)))</f>
        <v>0</v>
      </c>
      <c r="SE32" s="33">
        <v>31</v>
      </c>
      <c r="SF32" s="32" t="str">
        <f t="shared" si="91"/>
        <v/>
      </c>
      <c r="SG32" s="43">
        <f t="shared" si="335"/>
        <v>0</v>
      </c>
      <c r="SH32" s="43">
        <f t="shared" si="336"/>
        <v>0</v>
      </c>
      <c r="SI32" s="43">
        <f t="shared" si="337"/>
        <v>0</v>
      </c>
      <c r="SJ32" s="43">
        <f t="shared" si="338"/>
        <v>0</v>
      </c>
      <c r="SK32" s="43">
        <f t="shared" si="339"/>
        <v>0</v>
      </c>
      <c r="SL32" s="43">
        <f t="shared" si="340"/>
        <v>0</v>
      </c>
      <c r="SM32" s="43">
        <f t="shared" si="341"/>
        <v>0</v>
      </c>
      <c r="SN32" s="48">
        <f t="shared" si="342"/>
        <v>0</v>
      </c>
      <c r="SO32" s="62">
        <f t="shared" si="343"/>
        <v>31</v>
      </c>
      <c r="SP32" s="62">
        <f t="shared" si="92"/>
        <v>1.819</v>
      </c>
      <c r="SQ32" s="62">
        <f t="shared" si="344"/>
        <v>1</v>
      </c>
      <c r="SR32" s="62">
        <f t="shared" si="345"/>
        <v>1</v>
      </c>
      <c r="SS32" s="62">
        <f>IF(ISERROR(INDEX(Results_TabularAnalysis!HP:HP,MATCH(A32,Results_TabularAnalysis!A:A,0))),0,INDEX(Results_TabularAnalysis!HP:HP,MATCH(A32,Results_TabularAnalysis!A:A,0)))</f>
        <v>0</v>
      </c>
      <c r="ST32" s="62">
        <f>IF(ISERROR(INDEX(Results_TabularAnalysis!HQ:HQ,MATCH(A32,Results_TabularAnalysis!A:A,0))),0,INDEX(Results_TabularAnalysis!HQ:HQ,MATCH(A32,Results_TabularAnalysis!A:A,0)))</f>
        <v>0</v>
      </c>
      <c r="SU32" s="62">
        <f>IF(ISERROR(INDEX(Results_TabularAnalysis!HR:HR,MATCH(A32,Results_TabularAnalysis!A:A,0))),0,INDEX(Results_TabularAnalysis!HR:HR,MATCH(A32,Results_TabularAnalysis!A:A,0)))</f>
        <v>0</v>
      </c>
      <c r="SV32" s="62">
        <f>IF(ISERROR(INDEX(Results_TabularAnalysis!HS:HS,MATCH(A32,Results_TabularAnalysis!A:A,0))),0,INDEX(Results_TabularAnalysis!HS:HS,MATCH(A32,Results_TabularAnalysis!A:A,0)))</f>
        <v>0</v>
      </c>
      <c r="SW32" s="62">
        <f>IF(ISERROR(INDEX(Results_TabularAnalysis!HT:HT,MATCH(A32,Results_TabularAnalysis!A:A,0))),0,INDEX(Results_TabularAnalysis!HT:HT,MATCH(A32,Results_TabularAnalysis!A:A,0)))</f>
        <v>0</v>
      </c>
      <c r="SX32" s="62">
        <f>IF(ISERROR(INDEX(Results_TabularAnalysis!HU:HU,MATCH(A32,Results_TabularAnalysis!A:A,0))),0,INDEX(Results_TabularAnalysis!HU:HU,MATCH(A32,Results_TabularAnalysis!A:A,0)))</f>
        <v>0</v>
      </c>
      <c r="SY32" s="62">
        <f>IF(ISERROR(INDEX(Results_TabularAnalysis!HV:HV,MATCH(A32,Results_TabularAnalysis!A:A,0))),0,INDEX(Results_TabularAnalysis!HV:HV,MATCH(A32,Results_TabularAnalysis!A:A,0)))</f>
        <v>0</v>
      </c>
      <c r="SZ32" s="62">
        <f>IF(ISERROR(INDEX(Results_TabularAnalysis!HW:HW,MATCH(A32,Results_TabularAnalysis!A:A,0))),0,INDEX(Results_TabularAnalysis!HW:HW,MATCH(A32,Results_TabularAnalysis!A:A,0)))</f>
        <v>0</v>
      </c>
      <c r="TA32" s="62">
        <v>31</v>
      </c>
      <c r="TB32" s="63" t="str">
        <f t="shared" si="93"/>
        <v/>
      </c>
      <c r="TC32" s="64">
        <f t="shared" si="346"/>
        <v>0</v>
      </c>
      <c r="TD32" s="64">
        <f t="shared" si="347"/>
        <v>0</v>
      </c>
      <c r="TE32" s="64">
        <f t="shared" si="348"/>
        <v>0</v>
      </c>
      <c r="TF32" s="64">
        <f t="shared" si="349"/>
        <v>0</v>
      </c>
      <c r="TG32" s="64">
        <f t="shared" si="350"/>
        <v>0</v>
      </c>
      <c r="TH32" s="64">
        <f t="shared" si="351"/>
        <v>0</v>
      </c>
      <c r="TI32" s="64">
        <f t="shared" si="352"/>
        <v>0</v>
      </c>
      <c r="TJ32" s="64">
        <f t="shared" si="353"/>
        <v>0</v>
      </c>
      <c r="TK32" s="49">
        <f t="shared" si="354"/>
        <v>0</v>
      </c>
    </row>
    <row r="33" spans="1:531" s="32" customFormat="1" ht="11.25" x14ac:dyDescent="0.2">
      <c r="A33" s="32" t="str">
        <f>IF(Selection_Tool!E33="X",Selection_Tool!A33,"")</f>
        <v/>
      </c>
      <c r="B33" s="33">
        <v>0.82399999999999984</v>
      </c>
      <c r="C33" s="35">
        <f t="shared" si="94"/>
        <v>32</v>
      </c>
      <c r="D33" s="35">
        <f t="shared" si="95"/>
        <v>1.8239999999999998</v>
      </c>
      <c r="E33" s="35">
        <f t="shared" si="96"/>
        <v>1</v>
      </c>
      <c r="F33" s="35">
        <f t="shared" si="97"/>
        <v>1</v>
      </c>
      <c r="G33" s="35">
        <f>IF(ISERROR(INDEX(Results_TabularAnalysis!E:E,MATCH(A33,Results_TabularAnalysis!A:A,0))),0,INDEX(Results_TabularAnalysis!E:E,MATCH(A33,Results_TabularAnalysis!A:A,0)))</f>
        <v>0</v>
      </c>
      <c r="H33" s="35">
        <f>IF(ISERROR(INDEX(Results_TabularAnalysis!F:F,MATCH(A33,Results_TabularAnalysis!A:A,0))),0,INDEX(Results_TabularAnalysis!F:F,MATCH(A33,Results_TabularAnalysis!A:A,0)))</f>
        <v>0</v>
      </c>
      <c r="I33" s="35">
        <v>32</v>
      </c>
      <c r="J33" s="36" t="str">
        <f t="shared" si="0"/>
        <v/>
      </c>
      <c r="K33" s="37">
        <f t="shared" si="98"/>
        <v>0</v>
      </c>
      <c r="L33" s="37">
        <f t="shared" si="99"/>
        <v>0</v>
      </c>
      <c r="M33" s="35">
        <f t="shared" si="100"/>
        <v>0</v>
      </c>
      <c r="N33" s="38">
        <f t="shared" si="101"/>
        <v>32</v>
      </c>
      <c r="O33" s="38">
        <f t="shared" si="1"/>
        <v>1.8239999999999998</v>
      </c>
      <c r="P33" s="38">
        <f t="shared" si="102"/>
        <v>1</v>
      </c>
      <c r="Q33" s="38">
        <f t="shared" si="103"/>
        <v>1</v>
      </c>
      <c r="R33" s="33">
        <f>IF(ISERROR(INDEX(Results_TabularAnalysis!H:H,MATCH(A33,Results_TabularAnalysis!A:A,0))),0,INDEX(Results_TabularAnalysis!H:H,MATCH(A33,Results_TabularAnalysis!A:A,0)))</f>
        <v>0</v>
      </c>
      <c r="S33" s="33">
        <v>32</v>
      </c>
      <c r="T33" s="41" t="str">
        <f t="shared" si="2"/>
        <v/>
      </c>
      <c r="U33" s="34">
        <f t="shared" si="3"/>
        <v>0</v>
      </c>
      <c r="V33" s="35">
        <f t="shared" si="104"/>
        <v>32</v>
      </c>
      <c r="W33" s="35">
        <f t="shared" si="4"/>
        <v>1.8239999999999998</v>
      </c>
      <c r="X33" s="35">
        <f t="shared" si="105"/>
        <v>1</v>
      </c>
      <c r="Y33" s="35">
        <f t="shared" si="106"/>
        <v>1</v>
      </c>
      <c r="Z33" s="35">
        <f>IF(ISERROR(INDEX(Results_TabularAnalysis!I:I,MATCH(A33,Results_TabularAnalysis!A:A,0))),0,INDEX(Results_TabularAnalysis!I:I,MATCH(A33,Results_TabularAnalysis!A:A,0)))</f>
        <v>0</v>
      </c>
      <c r="AA33" s="35">
        <v>32</v>
      </c>
      <c r="AB33" s="36" t="str">
        <f t="shared" si="5"/>
        <v/>
      </c>
      <c r="AC33" s="42">
        <f t="shared" si="107"/>
        <v>0</v>
      </c>
      <c r="AD33" s="33">
        <f t="shared" si="108"/>
        <v>32</v>
      </c>
      <c r="AE33" s="38">
        <f t="shared" si="6"/>
        <v>1.8239999999999998</v>
      </c>
      <c r="AF33" s="33">
        <f t="shared" si="109"/>
        <v>1</v>
      </c>
      <c r="AG33" s="33">
        <f t="shared" si="110"/>
        <v>1</v>
      </c>
      <c r="AH33" s="33">
        <f>IF(ISERROR(INDEX(Results_TabularAnalysis!J:J,MATCH(A33,Results_TabularAnalysis!A:A,0))),0,INDEX(Results_TabularAnalysis!J:J,MATCH(A33,Results_TabularAnalysis!A:A,0)))</f>
        <v>0</v>
      </c>
      <c r="AI33" s="33">
        <v>32</v>
      </c>
      <c r="AJ33" s="32" t="str">
        <f t="shared" si="7"/>
        <v/>
      </c>
      <c r="AK33" s="34">
        <f t="shared" si="111"/>
        <v>0</v>
      </c>
      <c r="AL33" s="35">
        <f t="shared" si="112"/>
        <v>32</v>
      </c>
      <c r="AM33" s="35">
        <f t="shared" si="8"/>
        <v>1.8239999999999998</v>
      </c>
      <c r="AN33" s="35">
        <f t="shared" si="113"/>
        <v>1</v>
      </c>
      <c r="AO33" s="35">
        <f t="shared" si="114"/>
        <v>1</v>
      </c>
      <c r="AP33" s="35">
        <f>IF(ISERROR(INDEX(Results_TabularAnalysis!K:K,MATCH(A33,Results_TabularAnalysis!A:A,0))),0,INDEX(Results_TabularAnalysis!K:K,MATCH(A33,Results_TabularAnalysis!A:A,0)))</f>
        <v>0</v>
      </c>
      <c r="AQ33" s="35">
        <v>32</v>
      </c>
      <c r="AR33" s="36" t="str">
        <f t="shared" si="9"/>
        <v/>
      </c>
      <c r="AS33" s="42">
        <f t="shared" si="115"/>
        <v>0</v>
      </c>
      <c r="AT33" s="33">
        <f t="shared" si="116"/>
        <v>32</v>
      </c>
      <c r="AU33" s="33">
        <f t="shared" si="10"/>
        <v>1.8239999999999998</v>
      </c>
      <c r="AV33" s="33">
        <f t="shared" si="117"/>
        <v>1</v>
      </c>
      <c r="AW33" s="33">
        <f t="shared" si="118"/>
        <v>1</v>
      </c>
      <c r="AX33" s="33">
        <f>IF(ISERROR(INDEX(Results_TabularAnalysis!L:L,MATCH(A33,Results_TabularAnalysis!A:A,0))),0,INDEX(Results_TabularAnalysis!L:L,MATCH(A33,Results_TabularAnalysis!A:A,0)))</f>
        <v>0</v>
      </c>
      <c r="AY33" s="33">
        <v>32</v>
      </c>
      <c r="AZ33" s="32" t="str">
        <f t="shared" si="11"/>
        <v/>
      </c>
      <c r="BA33" s="34">
        <f t="shared" si="119"/>
        <v>0</v>
      </c>
      <c r="BB33" s="35">
        <f t="shared" si="120"/>
        <v>32</v>
      </c>
      <c r="BC33" s="35">
        <f t="shared" si="12"/>
        <v>1.8239999999999998</v>
      </c>
      <c r="BD33" s="35">
        <f t="shared" si="355"/>
        <v>1</v>
      </c>
      <c r="BE33" s="35">
        <f t="shared" si="356"/>
        <v>1</v>
      </c>
      <c r="BF33" s="35">
        <f>IF(ISERROR(INDEX(Results_TabularAnalysis!M:M,MATCH(A33,Results_TabularAnalysis!A:A,0))),0,INDEX(Results_TabularAnalysis!M:M,MATCH(A33,Results_TabularAnalysis!A:A,0)))</f>
        <v>0</v>
      </c>
      <c r="BG33" s="35">
        <v>32</v>
      </c>
      <c r="BH33" s="36" t="str">
        <f t="shared" si="13"/>
        <v/>
      </c>
      <c r="BI33" s="42">
        <f t="shared" si="121"/>
        <v>0</v>
      </c>
      <c r="BJ33" s="33">
        <f t="shared" si="122"/>
        <v>32</v>
      </c>
      <c r="BK33" s="33">
        <f t="shared" si="14"/>
        <v>1.8239999999999998</v>
      </c>
      <c r="BL33" s="33">
        <f t="shared" si="123"/>
        <v>1</v>
      </c>
      <c r="BM33" s="33">
        <f t="shared" si="124"/>
        <v>1</v>
      </c>
      <c r="BN33" s="33">
        <f>IF(ISERROR(INDEX(Results_TabularAnalysis!N:N,MATCH(A33,Results_TabularAnalysis!A:A,0))),0,INDEX(Results_TabularAnalysis!N:N,MATCH(A33,Results_TabularAnalysis!A:A,0)))</f>
        <v>0</v>
      </c>
      <c r="BO33" s="33">
        <v>32</v>
      </c>
      <c r="BP33" s="32" t="str">
        <f t="shared" si="15"/>
        <v/>
      </c>
      <c r="BQ33" s="34">
        <f t="shared" si="125"/>
        <v>0</v>
      </c>
      <c r="BR33" s="35">
        <f t="shared" si="126"/>
        <v>32</v>
      </c>
      <c r="BS33" s="35">
        <f t="shared" si="16"/>
        <v>1.8239999999999998</v>
      </c>
      <c r="BT33" s="35">
        <f t="shared" si="127"/>
        <v>1</v>
      </c>
      <c r="BU33" s="35">
        <f t="shared" si="128"/>
        <v>1</v>
      </c>
      <c r="BV33" s="35">
        <f>IF(ISERROR(INDEX(Results_TabularAnalysis!O:O,MATCH(A33,Results_TabularAnalysis!A:A,0))),0,INDEX(Results_TabularAnalysis!O:O,MATCH(A33,Results_TabularAnalysis!A:A,0)))</f>
        <v>0</v>
      </c>
      <c r="BW33" s="35">
        <v>32</v>
      </c>
      <c r="BX33" s="36" t="str">
        <f t="shared" si="17"/>
        <v/>
      </c>
      <c r="BY33" s="42">
        <f t="shared" si="129"/>
        <v>0</v>
      </c>
      <c r="BZ33" s="33">
        <f t="shared" si="130"/>
        <v>32</v>
      </c>
      <c r="CA33" s="33">
        <f t="shared" si="18"/>
        <v>1.8239999999999998</v>
      </c>
      <c r="CB33" s="33">
        <f t="shared" si="131"/>
        <v>1</v>
      </c>
      <c r="CC33" s="33">
        <f t="shared" si="132"/>
        <v>1</v>
      </c>
      <c r="CD33" s="33">
        <f>IF(ISERROR(INDEX(Results_TabularAnalysis!P:P,MATCH(A33,Results_TabularAnalysis!A:A,0))),0,INDEX(Results_TabularAnalysis!P:P,MATCH(A33,Results_TabularAnalysis!A:A,0)))</f>
        <v>0</v>
      </c>
      <c r="CE33" s="33">
        <v>32</v>
      </c>
      <c r="CF33" s="32" t="str">
        <f t="shared" si="19"/>
        <v/>
      </c>
      <c r="CG33" s="34">
        <f t="shared" si="133"/>
        <v>0</v>
      </c>
      <c r="CH33" s="35">
        <f t="shared" si="134"/>
        <v>32</v>
      </c>
      <c r="CI33" s="35">
        <f t="shared" si="20"/>
        <v>1.8239999999999998</v>
      </c>
      <c r="CJ33" s="35">
        <f t="shared" si="135"/>
        <v>1</v>
      </c>
      <c r="CK33" s="35">
        <f t="shared" si="136"/>
        <v>1</v>
      </c>
      <c r="CL33" s="35">
        <f>IF(ISERROR(INDEX(Results_TabularAnalysis!Q:Q,MATCH(A33,Results_TabularAnalysis!A:A,0))),0,INDEX(Results_TabularAnalysis!Q:Q,MATCH(A33,Results_TabularAnalysis!A:A,0)))</f>
        <v>0</v>
      </c>
      <c r="CM33" s="35">
        <v>32</v>
      </c>
      <c r="CN33" s="36" t="str">
        <f t="shared" si="21"/>
        <v/>
      </c>
      <c r="CO33" s="42">
        <f t="shared" si="137"/>
        <v>0</v>
      </c>
      <c r="CP33" s="33">
        <f t="shared" si="138"/>
        <v>32</v>
      </c>
      <c r="CQ33" s="33">
        <f t="shared" si="22"/>
        <v>1.8239999999999998</v>
      </c>
      <c r="CR33" s="33">
        <f t="shared" si="139"/>
        <v>1</v>
      </c>
      <c r="CS33" s="33">
        <f t="shared" si="140"/>
        <v>1</v>
      </c>
      <c r="CT33" s="33">
        <f>IF(ISERROR(INDEX(Results_TabularAnalysis!R:R,MATCH(A33,Results_TabularAnalysis!A:A,0))),0,INDEX(Results_TabularAnalysis!R:R,MATCH(A33,Results_TabularAnalysis!A:A,0)))</f>
        <v>0</v>
      </c>
      <c r="CU33" s="33">
        <v>32</v>
      </c>
      <c r="CV33" s="32" t="str">
        <f t="shared" si="23"/>
        <v/>
      </c>
      <c r="CW33" s="34">
        <f t="shared" si="141"/>
        <v>0</v>
      </c>
      <c r="CX33" s="35">
        <f t="shared" si="142"/>
        <v>32</v>
      </c>
      <c r="CY33" s="35">
        <f t="shared" si="24"/>
        <v>1.8239999999999998</v>
      </c>
      <c r="CZ33" s="35">
        <f t="shared" si="143"/>
        <v>1</v>
      </c>
      <c r="DA33" s="35">
        <f t="shared" si="144"/>
        <v>1</v>
      </c>
      <c r="DB33" s="35">
        <f>IF(ISERROR(INDEX(Results_TabularAnalysis!U:U,MATCH(A33,Results_TabularAnalysis!A:A,0))),0,INDEX(Results_TabularAnalysis!U:U,MATCH(A33,Results_TabularAnalysis!A:A,0)))</f>
        <v>0</v>
      </c>
      <c r="DC33" s="35">
        <f>IF(ISERROR(INDEX(Results_TabularAnalysis!V:V,MATCH(A33,Results_TabularAnalysis!A:A,0))),0,INDEX(Results_TabularAnalysis!V:V,MATCH(A33,Results_TabularAnalysis!A:A,0)))</f>
        <v>0</v>
      </c>
      <c r="DD33" s="35">
        <f>IF(ISERROR(INDEX(Results_TabularAnalysis!W:W,MATCH(A33,Results_TabularAnalysis!A:A,0))),0,INDEX(Results_TabularAnalysis!W:W,MATCH(A33,Results_TabularAnalysis!A:A,0)))</f>
        <v>0</v>
      </c>
      <c r="DE33" s="35">
        <v>32</v>
      </c>
      <c r="DF33" s="36" t="str">
        <f t="shared" si="25"/>
        <v/>
      </c>
      <c r="DG33" s="37">
        <f t="shared" si="145"/>
        <v>0</v>
      </c>
      <c r="DH33" s="37">
        <f t="shared" si="146"/>
        <v>0</v>
      </c>
      <c r="DI33" s="37">
        <f t="shared" si="147"/>
        <v>0</v>
      </c>
      <c r="DJ33" s="33">
        <f t="shared" si="148"/>
        <v>32</v>
      </c>
      <c r="DK33" s="33">
        <f t="shared" si="26"/>
        <v>1.8239999999999998</v>
      </c>
      <c r="DL33" s="33">
        <f t="shared" si="149"/>
        <v>1</v>
      </c>
      <c r="DM33" s="33">
        <f t="shared" si="150"/>
        <v>1</v>
      </c>
      <c r="DN33" s="33">
        <f>IF(ISERROR(INDEX(Results_TabularAnalysis!Y:Y,MATCH(A33,Results_TabularAnalysis!A:A,0))),0,INDEX(Results_TabularAnalysis!Y:Y,MATCH(A33,Results_TabularAnalysis!A:A,0)))</f>
        <v>0</v>
      </c>
      <c r="DO33" s="33">
        <f>IF(ISERROR(INDEX(Results_TabularAnalysis!Z:Z,MATCH(A33,Results_TabularAnalysis!A:A,0))),0,INDEX(Results_TabularAnalysis!Z:Z,MATCH(A33,Results_TabularAnalysis!A:A,0)))</f>
        <v>0</v>
      </c>
      <c r="DP33" s="33">
        <f>IF(ISERROR(INDEX(Results_TabularAnalysis!AA:AA,MATCH(A33,Results_TabularAnalysis!A:A,0))),0,INDEX(Results_TabularAnalysis!AA:AA,MATCH(A33,Results_TabularAnalysis!A:A,0)))</f>
        <v>0</v>
      </c>
      <c r="DQ33" s="33">
        <f>IF(ISERROR(INDEX(Results_TabularAnalysis!AB:AB,MATCH(A33,Results_TabularAnalysis!A:A,0))),0,INDEX(Results_TabularAnalysis!AB:AB,MATCH(A33,Results_TabularAnalysis!A:A,0)))</f>
        <v>0</v>
      </c>
      <c r="DR33" s="33">
        <v>32</v>
      </c>
      <c r="DS33" s="32" t="str">
        <f t="shared" si="27"/>
        <v/>
      </c>
      <c r="DT33" s="43">
        <f t="shared" si="151"/>
        <v>0</v>
      </c>
      <c r="DU33" s="43">
        <f t="shared" si="152"/>
        <v>0</v>
      </c>
      <c r="DV33" s="43">
        <f t="shared" si="153"/>
        <v>0</v>
      </c>
      <c r="DW33" s="43">
        <f t="shared" si="154"/>
        <v>0</v>
      </c>
      <c r="DX33" s="35">
        <f t="shared" si="155"/>
        <v>32</v>
      </c>
      <c r="DY33" s="35">
        <f t="shared" si="28"/>
        <v>1.8239999999999998</v>
      </c>
      <c r="DZ33" s="35">
        <f t="shared" si="156"/>
        <v>1</v>
      </c>
      <c r="EA33" s="35">
        <f t="shared" si="157"/>
        <v>1</v>
      </c>
      <c r="EB33" s="35">
        <f>IF(ISERROR(INDEX(Results_TabularAnalysis!AD:AD,MATCH(A33,Results_TabularAnalysis!A:A,0))),0,INDEX(Results_TabularAnalysis!AD:AD,MATCH(A33,Results_TabularAnalysis!A:A,0)))</f>
        <v>0</v>
      </c>
      <c r="EC33" s="35">
        <f>IF(ISERROR(INDEX(Results_TabularAnalysis!AE:AE,MATCH(A33,Results_TabularAnalysis!A:A,0))),0,INDEX(Results_TabularAnalysis!AE:AE,MATCH(A33,Results_TabularAnalysis!A:A,0)))</f>
        <v>0</v>
      </c>
      <c r="ED33" s="35">
        <f>IF(ISERROR(INDEX(Results_TabularAnalysis!AF:AF,MATCH(A33,Results_TabularAnalysis!A:A,0))),0,INDEX(Results_TabularAnalysis!AF:AF,MATCH(A33,Results_TabularAnalysis!A:A,0)))</f>
        <v>0</v>
      </c>
      <c r="EE33" s="35">
        <f>IF(ISERROR(INDEX(Results_TabularAnalysis!AG:AG,MATCH(A33,Results_TabularAnalysis!A:A,0))),0,INDEX(Results_TabularAnalysis!AG:AG,MATCH(A33,Results_TabularAnalysis!A:A,0)))</f>
        <v>0</v>
      </c>
      <c r="EF33" s="35">
        <f>IF(ISERROR(INDEX(Results_TabularAnalysis!AH:AH,MATCH(A33,Results_TabularAnalysis!A:A,0))),0,INDEX(Results_TabularAnalysis!AH:AH,MATCH(A33,Results_TabularAnalysis!A:A,0)))</f>
        <v>0</v>
      </c>
      <c r="EG33" s="35">
        <f>IF(ISERROR(INDEX(Results_TabularAnalysis!AI:AI,MATCH(A33,Results_TabularAnalysis!A:A,0))),0,INDEX(Results_TabularAnalysis!AI:AI,MATCH(A33,Results_TabularAnalysis!A:A,0)))</f>
        <v>0</v>
      </c>
      <c r="EH33" s="35">
        <f>IF(ISERROR(INDEX(Results_TabularAnalysis!AJ:AJ,MATCH(A33,Results_TabularAnalysis!A:A,0))),0,INDEX(Results_TabularAnalysis!AJ:AJ,MATCH(A33,Results_TabularAnalysis!A:A,0)))</f>
        <v>0</v>
      </c>
      <c r="EI33" s="35">
        <v>32</v>
      </c>
      <c r="EJ33" s="36" t="str">
        <f t="shared" si="29"/>
        <v/>
      </c>
      <c r="EK33" s="37">
        <f t="shared" si="158"/>
        <v>0</v>
      </c>
      <c r="EL33" s="37">
        <f t="shared" si="159"/>
        <v>0</v>
      </c>
      <c r="EM33" s="37">
        <f t="shared" si="160"/>
        <v>0</v>
      </c>
      <c r="EN33" s="37">
        <f t="shared" si="161"/>
        <v>0</v>
      </c>
      <c r="EO33" s="37">
        <f t="shared" si="162"/>
        <v>0</v>
      </c>
      <c r="EP33" s="37">
        <f t="shared" si="163"/>
        <v>0</v>
      </c>
      <c r="EQ33" s="37">
        <f t="shared" si="164"/>
        <v>0</v>
      </c>
      <c r="ER33" s="44">
        <f t="shared" si="165"/>
        <v>0</v>
      </c>
      <c r="ES33" s="33">
        <f t="shared" si="166"/>
        <v>32</v>
      </c>
      <c r="ET33" s="33">
        <f t="shared" si="30"/>
        <v>1.8239999999999998</v>
      </c>
      <c r="EU33" s="33">
        <f t="shared" si="167"/>
        <v>1</v>
      </c>
      <c r="EV33" s="33">
        <f t="shared" si="168"/>
        <v>1</v>
      </c>
      <c r="EW33" s="70">
        <f t="shared" si="169"/>
        <v>0</v>
      </c>
      <c r="EX33" s="33">
        <f>IF(ISERROR(INDEX(Results_TabularAnalysis!AL:AL,MATCH(A33,Results_TabularAnalysis!A:A,0))),0,INDEX(Results_TabularAnalysis!AL:AL,MATCH(A33,Results_TabularAnalysis!A:A,0)))</f>
        <v>0</v>
      </c>
      <c r="EY33" s="33">
        <f>IF(ISERROR(INDEX(Results_TabularAnalysis!AM:AM,MATCH(A33,Results_TabularAnalysis!A:A,0))),0,INDEX(Results_TabularAnalysis!AM:AM,MATCH(A33,Results_TabularAnalysis!A:A,0)))</f>
        <v>0</v>
      </c>
      <c r="EZ33" s="33">
        <f>IF(ISERROR(INDEX(Results_TabularAnalysis!AN:AN,MATCH(A33,Results_TabularAnalysis!A:A,0))),0,INDEX(Results_TabularAnalysis!AN:AN,MATCH(A33,Results_TabularAnalysis!A:A,0)))</f>
        <v>0</v>
      </c>
      <c r="FA33" s="33">
        <f>IF(ISERROR(INDEX(Results_TabularAnalysis!AO:AO,MATCH(A33,Results_TabularAnalysis!A:A,0))),0,INDEX(Results_TabularAnalysis!AO:AO,MATCH(A33,Results_TabularAnalysis!A:A,0)))</f>
        <v>0</v>
      </c>
      <c r="FB33" s="33">
        <f>IF(ISERROR(INDEX(Results_TabularAnalysis!AP:AP,MATCH(A33,Results_TabularAnalysis!A:A,0))),0,INDEX(Results_TabularAnalysis!AP:AP,MATCH(A33,Results_TabularAnalysis!A:A,0)))</f>
        <v>0</v>
      </c>
      <c r="FC33" s="33">
        <f>IF(ISERROR(INDEX(Results_TabularAnalysis!AQ:AQ,MATCH(A33,Results_TabularAnalysis!A:A,0))),0,INDEX(Results_TabularAnalysis!AQ:AQ,MATCH(A33,Results_TabularAnalysis!A:A,0)))</f>
        <v>0</v>
      </c>
      <c r="FD33" s="33">
        <v>32</v>
      </c>
      <c r="FE33" s="32" t="str">
        <f t="shared" si="31"/>
        <v/>
      </c>
      <c r="FF33" s="43">
        <f t="shared" si="170"/>
        <v>0</v>
      </c>
      <c r="FG33" s="43">
        <f t="shared" si="171"/>
        <v>0</v>
      </c>
      <c r="FH33" s="43">
        <f t="shared" si="172"/>
        <v>0</v>
      </c>
      <c r="FI33" s="43">
        <f t="shared" si="173"/>
        <v>0</v>
      </c>
      <c r="FJ33" s="43">
        <f t="shared" si="174"/>
        <v>0</v>
      </c>
      <c r="FK33" s="43">
        <f t="shared" si="175"/>
        <v>0</v>
      </c>
      <c r="FL33" s="47">
        <f t="shared" si="176"/>
        <v>0</v>
      </c>
      <c r="FM33" s="35">
        <f t="shared" si="177"/>
        <v>32</v>
      </c>
      <c r="FN33" s="35">
        <f t="shared" si="32"/>
        <v>1.8239999999999998</v>
      </c>
      <c r="FO33" s="35">
        <f t="shared" si="178"/>
        <v>1</v>
      </c>
      <c r="FP33" s="35">
        <f t="shared" si="179"/>
        <v>1</v>
      </c>
      <c r="FQ33" s="35">
        <f>IF(ISERROR(INDEX(Results_TabularAnalysis!AS:AS,MATCH(A33,Results_TabularAnalysis!A:A,0))),0,INDEX(Results_TabularAnalysis!AS:AS,MATCH(A33,Results_TabularAnalysis!A:A,0)))</f>
        <v>0</v>
      </c>
      <c r="FR33" s="35">
        <f>IF(ISERROR(INDEX(Results_TabularAnalysis!AT:AT,MATCH(A33,Results_TabularAnalysis!A:A,0))),0,INDEX(Results_TabularAnalysis!AT:AT,MATCH(A33,Results_TabularAnalysis!A:A,0)))</f>
        <v>0</v>
      </c>
      <c r="FS33" s="35">
        <f>IF(ISERROR(INDEX(Results_TabularAnalysis!AU:AU,MATCH(A33,Results_TabularAnalysis!A:A,0))),0,INDEX(Results_TabularAnalysis!AU:AU,MATCH(A33,Results_TabularAnalysis!A:A,0)))</f>
        <v>0</v>
      </c>
      <c r="FT33" s="35">
        <f>IF(ISERROR(INDEX(Results_TabularAnalysis!AV:AV,MATCH(A33,Results_TabularAnalysis!A:A,0))),0,INDEX(Results_TabularAnalysis!AV:AV,MATCH(A33,Results_TabularAnalysis!A:A,0)))</f>
        <v>0</v>
      </c>
      <c r="FU33" s="35">
        <f>IF(ISERROR(INDEX(Results_TabularAnalysis!AW:AW,MATCH(A33,Results_TabularAnalysis!A:A,0))),0,INDEX(Results_TabularAnalysis!AW:AW,MATCH(A33,Results_TabularAnalysis!A:A,0)))</f>
        <v>0</v>
      </c>
      <c r="FV33" s="35">
        <v>32</v>
      </c>
      <c r="FW33" s="36" t="str">
        <f t="shared" si="33"/>
        <v/>
      </c>
      <c r="FX33" s="37">
        <f t="shared" si="180"/>
        <v>0</v>
      </c>
      <c r="FY33" s="37">
        <f t="shared" si="181"/>
        <v>0</v>
      </c>
      <c r="FZ33" s="37">
        <f t="shared" si="182"/>
        <v>0</v>
      </c>
      <c r="GA33" s="37">
        <f t="shared" si="183"/>
        <v>0</v>
      </c>
      <c r="GB33" s="37">
        <f t="shared" si="184"/>
        <v>0</v>
      </c>
      <c r="GC33" s="49">
        <f t="shared" si="185"/>
        <v>0</v>
      </c>
      <c r="GD33" s="38">
        <f t="shared" si="186"/>
        <v>32</v>
      </c>
      <c r="GE33" s="38">
        <f t="shared" si="34"/>
        <v>1.8239999999999998</v>
      </c>
      <c r="GF33" s="38">
        <f t="shared" si="187"/>
        <v>1</v>
      </c>
      <c r="GG33" s="38">
        <f t="shared" si="188"/>
        <v>1</v>
      </c>
      <c r="GH33" s="33">
        <f>IF(ISERROR(INDEX(Results_TabularAnalysis!AY:AY,MATCH(A33,Results_TabularAnalysis!A:A,0))),0,INDEX(Results_TabularAnalysis!AY:AY,MATCH(A33,Results_TabularAnalysis!A:A,0)))</f>
        <v>0</v>
      </c>
      <c r="GI33" s="33">
        <f>IF(ISERROR(INDEX(Results_TabularAnalysis!AZ:AZ,MATCH(A33,Results_TabularAnalysis!A:A,0))),0,INDEX(Results_TabularAnalysis!AZ:AZ,MATCH(A33,Results_TabularAnalysis!A:A,0)))</f>
        <v>0</v>
      </c>
      <c r="GJ33" s="33">
        <f>IF(ISERROR(INDEX(Results_TabularAnalysis!BA:BA,MATCH(A33,Results_TabularAnalysis!A:A,0))),0,INDEX(Results_TabularAnalysis!BA:BA,MATCH(A33,Results_TabularAnalysis!A:A,0)))</f>
        <v>0</v>
      </c>
      <c r="GK33" s="33">
        <f>IF(ISERROR(INDEX(Results_TabularAnalysis!BB:BB,MATCH(A33,Results_TabularAnalysis!A:A,0))),0,INDEX(Results_TabularAnalysis!BB:BB,MATCH(A33,Results_TabularAnalysis!A:A,0)))</f>
        <v>0</v>
      </c>
      <c r="GL33" s="33">
        <f>IF(ISERROR(INDEX(Results_TabularAnalysis!BC:BC,MATCH(A33,Results_TabularAnalysis!A:A,0))),0,INDEX(Results_TabularAnalysis!BC:BC,MATCH(A33,Results_TabularAnalysis!A:A,0)))</f>
        <v>0</v>
      </c>
      <c r="GM33" s="33">
        <v>32</v>
      </c>
      <c r="GN33" s="32" t="str">
        <f t="shared" si="35"/>
        <v/>
      </c>
      <c r="GO33" s="43">
        <f t="shared" si="189"/>
        <v>0</v>
      </c>
      <c r="GP33" s="43">
        <f t="shared" si="190"/>
        <v>0</v>
      </c>
      <c r="GQ33" s="43">
        <f t="shared" si="191"/>
        <v>0</v>
      </c>
      <c r="GR33" s="43">
        <f t="shared" si="192"/>
        <v>0</v>
      </c>
      <c r="GS33" s="43">
        <f t="shared" si="193"/>
        <v>0</v>
      </c>
      <c r="GT33" s="48">
        <f t="shared" si="194"/>
        <v>0</v>
      </c>
      <c r="GU33" s="35">
        <f t="shared" si="195"/>
        <v>32</v>
      </c>
      <c r="GV33" s="35">
        <f t="shared" si="36"/>
        <v>1.8239999999999998</v>
      </c>
      <c r="GW33" s="35">
        <f t="shared" si="196"/>
        <v>1</v>
      </c>
      <c r="GX33" s="35">
        <f t="shared" si="197"/>
        <v>1</v>
      </c>
      <c r="GY33" s="35">
        <f>IF(ISERROR(INDEX(Results_TabularAnalysis!BE:BE,MATCH(A33,Results_TabularAnalysis!A:A,0))),0,INDEX(Results_TabularAnalysis!BE:BE,MATCH(A33,Results_TabularAnalysis!A:A,0)))</f>
        <v>0</v>
      </c>
      <c r="GZ33" s="35">
        <f>IF(ISERROR(INDEX(Results_TabularAnalysis!BF:BF,MATCH(A33,Results_TabularAnalysis!A:A,0))),0,INDEX(Results_TabularAnalysis!BF:BF,MATCH(A33,Results_TabularAnalysis!A:A,0)))</f>
        <v>0</v>
      </c>
      <c r="HA33" s="35">
        <f>IF(ISERROR(INDEX(Results_TabularAnalysis!BG:BG,MATCH(A33,Results_TabularAnalysis!A:A,0))),0,INDEX(Results_TabularAnalysis!BG:BG,MATCH(A33,Results_TabularAnalysis!A:A,0)))</f>
        <v>0</v>
      </c>
      <c r="HB33" s="35">
        <f>IF(ISERROR(INDEX(Results_TabularAnalysis!BH:BH,MATCH(A33,Results_TabularAnalysis!A:A,0))),0,INDEX(Results_TabularAnalysis!BH:BH,MATCH(A33,Results_TabularAnalysis!A:A,0)))</f>
        <v>0</v>
      </c>
      <c r="HC33" s="35">
        <f>IF(ISERROR(INDEX(Results_TabularAnalysis!BI:BI,MATCH(A33,Results_TabularAnalysis!A:A,0))),0,INDEX(Results_TabularAnalysis!BI:BI,MATCH(A33,Results_TabularAnalysis!A:A,0)))</f>
        <v>0</v>
      </c>
      <c r="HD33" s="35">
        <v>32</v>
      </c>
      <c r="HE33" s="36" t="str">
        <f t="shared" si="37"/>
        <v/>
      </c>
      <c r="HF33" s="37">
        <f t="shared" si="198"/>
        <v>0</v>
      </c>
      <c r="HG33" s="37">
        <f t="shared" si="199"/>
        <v>0</v>
      </c>
      <c r="HH33" s="37">
        <f t="shared" si="200"/>
        <v>0</v>
      </c>
      <c r="HI33" s="37">
        <f t="shared" si="201"/>
        <v>0</v>
      </c>
      <c r="HJ33" s="37">
        <f t="shared" si="202"/>
        <v>0</v>
      </c>
      <c r="HK33" s="50">
        <f t="shared" si="203"/>
        <v>0</v>
      </c>
      <c r="HL33" s="38">
        <f t="shared" si="204"/>
        <v>32</v>
      </c>
      <c r="HM33" s="38">
        <f t="shared" si="38"/>
        <v>1.8239999999999998</v>
      </c>
      <c r="HN33" s="38">
        <f t="shared" si="205"/>
        <v>1</v>
      </c>
      <c r="HO33" s="38">
        <f t="shared" si="206"/>
        <v>1</v>
      </c>
      <c r="HP33" s="33">
        <f>IF(ISERROR(INDEX(Results_TabularAnalysis!BK:BK,MATCH(A33,Results_TabularAnalysis!A:A,0))),0,INDEX(Results_TabularAnalysis!BK:BK,MATCH(A33,Results_TabularAnalysis!A:A,0)))</f>
        <v>0</v>
      </c>
      <c r="HQ33" s="33">
        <f>IF(ISERROR(INDEX(Results_TabularAnalysis!BL:BL,MATCH(A33,Results_TabularAnalysis!A:A,0))),0,INDEX(Results_TabularAnalysis!BL:BL,MATCH(A33,Results_TabularAnalysis!A:A,0)))</f>
        <v>0</v>
      </c>
      <c r="HR33" s="33">
        <f>IF(ISERROR(INDEX(Results_TabularAnalysis!BM:BM,MATCH(A33,Results_TabularAnalysis!A:A,0))),0,INDEX(Results_TabularAnalysis!BM:BM,MATCH(A33,Results_TabularAnalysis!A:A,0)))</f>
        <v>0</v>
      </c>
      <c r="HS33" s="33">
        <f>IF(ISERROR(INDEX(Results_TabularAnalysis!BN:BN,MATCH(A33,Results_TabularAnalysis!A:A,0))),0,INDEX(Results_TabularAnalysis!BN:BN,MATCH(A33,Results_TabularAnalysis!A:A,0)))</f>
        <v>0</v>
      </c>
      <c r="HT33" s="33">
        <f>IF(ISERROR(INDEX(Results_TabularAnalysis!BO:BO,MATCH(A33,Results_TabularAnalysis!A:A,0))),0,INDEX(Results_TabularAnalysis!BO:BO,MATCH(A33,Results_TabularAnalysis!A:A,0)))</f>
        <v>0</v>
      </c>
      <c r="HU33" s="33">
        <v>32</v>
      </c>
      <c r="HV33" s="32" t="str">
        <f t="shared" si="39"/>
        <v/>
      </c>
      <c r="HW33" s="43">
        <f t="shared" si="207"/>
        <v>0</v>
      </c>
      <c r="HX33" s="43">
        <f t="shared" si="208"/>
        <v>0</v>
      </c>
      <c r="HY33" s="43">
        <f t="shared" si="209"/>
        <v>0</v>
      </c>
      <c r="HZ33" s="43">
        <f t="shared" si="210"/>
        <v>0</v>
      </c>
      <c r="IA33" s="43">
        <f t="shared" si="211"/>
        <v>0</v>
      </c>
      <c r="IB33" s="48">
        <f t="shared" si="212"/>
        <v>0</v>
      </c>
      <c r="IC33" s="35">
        <f t="shared" si="213"/>
        <v>32</v>
      </c>
      <c r="ID33" s="35">
        <f t="shared" si="40"/>
        <v>1.8239999999999998</v>
      </c>
      <c r="IE33" s="35">
        <f t="shared" si="214"/>
        <v>1</v>
      </c>
      <c r="IF33" s="35">
        <f t="shared" si="215"/>
        <v>1</v>
      </c>
      <c r="IG33" s="35">
        <f>IF(ISERROR(INDEX(Results_TabularAnalysis!BQ:BQ,MATCH(A33,Results_TabularAnalysis!A:A,0))),0,INDEX(Results_TabularAnalysis!BQ:BQ,MATCH(A33,Results_TabularAnalysis!A:A,0)))</f>
        <v>0</v>
      </c>
      <c r="IH33" s="35">
        <f>IF(ISERROR(INDEX(Results_TabularAnalysis!BR:BR,MATCH(A33,Results_TabularAnalysis!A:A,0))),0,INDEX(Results_TabularAnalysis!BR:BR,MATCH(A33,Results_TabularAnalysis!A:A,0)))</f>
        <v>0</v>
      </c>
      <c r="II33" s="35">
        <f>IF(ISERROR(INDEX(Results_TabularAnalysis!BS:BS,MATCH(A33,Results_TabularAnalysis!A:A,0))),0,INDEX(Results_TabularAnalysis!BS:BS,MATCH(A33,Results_TabularAnalysis!A:A,0)))</f>
        <v>0</v>
      </c>
      <c r="IJ33" s="35">
        <f>IF(ISERROR(INDEX(Results_TabularAnalysis!BT:BT,MATCH(A33,Results_TabularAnalysis!A:A,0))),0,INDEX(Results_TabularAnalysis!BT:BT,MATCH(A33,Results_TabularAnalysis!A:A,0)))</f>
        <v>0</v>
      </c>
      <c r="IK33" s="35">
        <f>IF(ISERROR(INDEX(Results_TabularAnalysis!BU:BU,MATCH(A33,Results_TabularAnalysis!A:A,0))),0,INDEX(Results_TabularAnalysis!BU:BU,MATCH(A33,Results_TabularAnalysis!A:A,0)))</f>
        <v>0</v>
      </c>
      <c r="IL33" s="35">
        <v>32</v>
      </c>
      <c r="IM33" s="36" t="str">
        <f t="shared" si="41"/>
        <v/>
      </c>
      <c r="IN33" s="37">
        <f t="shared" si="216"/>
        <v>0</v>
      </c>
      <c r="IO33" s="37">
        <f t="shared" si="217"/>
        <v>0</v>
      </c>
      <c r="IP33" s="37">
        <f t="shared" si="218"/>
        <v>0</v>
      </c>
      <c r="IQ33" s="37">
        <f t="shared" si="219"/>
        <v>0</v>
      </c>
      <c r="IR33" s="37">
        <f t="shared" si="220"/>
        <v>0</v>
      </c>
      <c r="IS33" s="50">
        <f t="shared" si="221"/>
        <v>0</v>
      </c>
      <c r="IT33" s="38">
        <f t="shared" si="222"/>
        <v>32</v>
      </c>
      <c r="IU33" s="38">
        <f t="shared" si="42"/>
        <v>1.8239999999999998</v>
      </c>
      <c r="IV33" s="38">
        <f t="shared" si="223"/>
        <v>1</v>
      </c>
      <c r="IW33" s="38">
        <f t="shared" si="224"/>
        <v>1</v>
      </c>
      <c r="IX33" s="33">
        <f>IF(ISERROR(INDEX(Results_TabularAnalysis!BW:BW,MATCH(A33,Results_TabularAnalysis!A:A,0))),0,INDEX(Results_TabularAnalysis!BW:BW,MATCH(A33,Results_TabularAnalysis!A:A,0)))</f>
        <v>0</v>
      </c>
      <c r="IY33" s="33">
        <f>IF(ISERROR(INDEX(Results_TabularAnalysis!BX:BX,MATCH(A33,Results_TabularAnalysis!A:A,0))),0,INDEX(Results_TabularAnalysis!BX:BX,MATCH(A33,Results_TabularAnalysis!A:A,0)))</f>
        <v>0</v>
      </c>
      <c r="IZ33" s="33">
        <f>IF(ISERROR(INDEX(Results_TabularAnalysis!BY:BY,MATCH(A33,Results_TabularAnalysis!A:A,0))),0,INDEX(Results_TabularAnalysis!BY:BY,MATCH(A33,Results_TabularAnalysis!A:A,0)))</f>
        <v>0</v>
      </c>
      <c r="JA33" s="33">
        <f>IF(ISERROR(INDEX(Results_TabularAnalysis!BZ:BZ,MATCH(A33,Results_TabularAnalysis!A:A,0))),0,INDEX(Results_TabularAnalysis!BZ:BZ,MATCH(A33,Results_TabularAnalysis!A:A,0)))</f>
        <v>0</v>
      </c>
      <c r="JB33" s="33">
        <f>IF(ISERROR(INDEX(Results_TabularAnalysis!CA:CA,MATCH(A33,Results_TabularAnalysis!A:A,0))),0,INDEX(Results_TabularAnalysis!CA:CA,MATCH(A33,Results_TabularAnalysis!A:A,0)))</f>
        <v>0</v>
      </c>
      <c r="JC33" s="33">
        <v>32</v>
      </c>
      <c r="JD33" s="51" t="str">
        <f t="shared" si="43"/>
        <v/>
      </c>
      <c r="JE33" s="52">
        <f t="shared" si="225"/>
        <v>0</v>
      </c>
      <c r="JF33" s="52">
        <f t="shared" si="226"/>
        <v>0</v>
      </c>
      <c r="JG33" s="52">
        <f t="shared" si="227"/>
        <v>0</v>
      </c>
      <c r="JH33" s="52">
        <f t="shared" si="228"/>
        <v>0</v>
      </c>
      <c r="JI33" s="52">
        <f t="shared" si="229"/>
        <v>0</v>
      </c>
      <c r="JJ33" s="53">
        <f t="shared" si="230"/>
        <v>0</v>
      </c>
      <c r="JK33" s="35">
        <f t="shared" si="231"/>
        <v>32</v>
      </c>
      <c r="JL33" s="35">
        <f t="shared" si="44"/>
        <v>1.8239999999999998</v>
      </c>
      <c r="JM33" s="35">
        <f t="shared" si="232"/>
        <v>1</v>
      </c>
      <c r="JN33" s="35">
        <f t="shared" si="233"/>
        <v>1</v>
      </c>
      <c r="JO33" s="35">
        <f>IF(ISERROR(INDEX(Results_TabularAnalysis!CC:CC,MATCH(A33,Results_TabularAnalysis!A:A,0))),0,INDEX(Results_TabularAnalysis!CC:CC,MATCH(A33,Results_TabularAnalysis!A:A,0)))</f>
        <v>0</v>
      </c>
      <c r="JP33" s="35">
        <f>IF(ISERROR(INDEX(Results_TabularAnalysis!CD:CD,MATCH(A33,Results_TabularAnalysis!A:A,0))),0,INDEX(Results_TabularAnalysis!CD:CD,MATCH(A33,Results_TabularAnalysis!A:A,0)))</f>
        <v>0</v>
      </c>
      <c r="JQ33" s="35">
        <f>IF(ISERROR(INDEX(Results_TabularAnalysis!CE:CE,MATCH(A33,Results_TabularAnalysis!A:A,0))),0,INDEX(Results_TabularAnalysis!CE:CE,MATCH(A33,Results_TabularAnalysis!A:A,0)))</f>
        <v>0</v>
      </c>
      <c r="JR33" s="35">
        <f>IF(ISERROR(INDEX(Results_TabularAnalysis!CF:CF,MATCH(A33,Results_TabularAnalysis!A:A,0))),0,INDEX(Results_TabularAnalysis!CF:CF,MATCH(A33,Results_TabularAnalysis!A:A,0)))</f>
        <v>0</v>
      </c>
      <c r="JS33" s="35">
        <f>IF(ISERROR(INDEX(Results_TabularAnalysis!CG:CG,MATCH(A33,Results_TabularAnalysis!A:A,0))),0,INDEX(Results_TabularAnalysis!CG:CG,MATCH(A33,Results_TabularAnalysis!A:A,0)))</f>
        <v>0</v>
      </c>
      <c r="JT33" s="35">
        <v>32</v>
      </c>
      <c r="JU33" s="36" t="str">
        <f t="shared" si="45"/>
        <v/>
      </c>
      <c r="JV33" s="37">
        <f t="shared" si="234"/>
        <v>0</v>
      </c>
      <c r="JW33" s="37">
        <f t="shared" si="235"/>
        <v>0</v>
      </c>
      <c r="JX33" s="37">
        <f t="shared" si="236"/>
        <v>0</v>
      </c>
      <c r="JY33" s="37">
        <f t="shared" si="237"/>
        <v>0</v>
      </c>
      <c r="JZ33" s="37">
        <f t="shared" si="238"/>
        <v>0</v>
      </c>
      <c r="KA33" s="50">
        <f t="shared" si="239"/>
        <v>0</v>
      </c>
      <c r="KB33" s="38">
        <f t="shared" si="240"/>
        <v>32</v>
      </c>
      <c r="KC33" s="38">
        <f t="shared" si="46"/>
        <v>1.8239999999999998</v>
      </c>
      <c r="KD33" s="38">
        <f t="shared" si="241"/>
        <v>1</v>
      </c>
      <c r="KE33" s="38">
        <f t="shared" si="242"/>
        <v>1</v>
      </c>
      <c r="KF33" s="33">
        <f>IF(ISERROR(INDEX(Results_TabularAnalysis!CI:CI,MATCH(A33,Results_TabularAnalysis!A:A,0))),0,INDEX(Results_TabularAnalysis!CI:CI,MATCH(A33,Results_TabularAnalysis!A:A,0)))</f>
        <v>0</v>
      </c>
      <c r="KG33" s="33">
        <f>IF(ISERROR(INDEX(Results_TabularAnalysis!CJ:CJ,MATCH(A33,Results_TabularAnalysis!A:A,0))),0,INDEX(Results_TabularAnalysis!CJ:CJ,MATCH(A33,Results_TabularAnalysis!A:A,0)))</f>
        <v>0</v>
      </c>
      <c r="KH33" s="33">
        <f>IF(ISERROR(INDEX(Results_TabularAnalysis!CK:CK,MATCH(A33,Results_TabularAnalysis!A:A,0))),0,INDEX(Results_TabularAnalysis!CK:CK,MATCH(A33,Results_TabularAnalysis!A:A,0)))</f>
        <v>0</v>
      </c>
      <c r="KI33" s="33">
        <f>IF(ISERROR(INDEX(Results_TabularAnalysis!CL:CL,MATCH(A33,Results_TabularAnalysis!A:A,0))),0,INDEX(Results_TabularAnalysis!CL:CL,MATCH(A33,Results_TabularAnalysis!A:A,0)))</f>
        <v>0</v>
      </c>
      <c r="KJ33" s="33">
        <f>IF(ISERROR(INDEX(Results_TabularAnalysis!CM:CM,MATCH(A33,Results_TabularAnalysis!A:A,0))),0,INDEX(Results_TabularAnalysis!CM:CM,MATCH(A33,Results_TabularAnalysis!A:A,0)))</f>
        <v>0</v>
      </c>
      <c r="KK33" s="33">
        <v>32</v>
      </c>
      <c r="KL33" s="51" t="str">
        <f t="shared" si="47"/>
        <v/>
      </c>
      <c r="KM33" s="52">
        <f t="shared" si="243"/>
        <v>0</v>
      </c>
      <c r="KN33" s="52">
        <f t="shared" si="244"/>
        <v>0</v>
      </c>
      <c r="KO33" s="52">
        <f t="shared" si="245"/>
        <v>0</v>
      </c>
      <c r="KP33" s="52">
        <f t="shared" si="246"/>
        <v>0</v>
      </c>
      <c r="KQ33" s="52">
        <f t="shared" si="247"/>
        <v>0</v>
      </c>
      <c r="KR33" s="53">
        <f t="shared" si="248"/>
        <v>0</v>
      </c>
      <c r="KS33" s="35">
        <f t="shared" si="249"/>
        <v>32</v>
      </c>
      <c r="KT33" s="35">
        <f t="shared" si="48"/>
        <v>1.8239999999999998</v>
      </c>
      <c r="KU33" s="35">
        <f t="shared" si="250"/>
        <v>1</v>
      </c>
      <c r="KV33" s="35">
        <f t="shared" si="251"/>
        <v>1</v>
      </c>
      <c r="KW33" s="71">
        <f>IF(ISERROR(INDEX(Results_TabularAnalysis!CO:CO,MATCH(A33,Results_TabularAnalysis!A:A,0))),0,INDEX(Results_TabularAnalysis!CO:CO,MATCH(A33,Results_TabularAnalysis!A:A,0)))</f>
        <v>0</v>
      </c>
      <c r="KX33" s="71">
        <f>IF(ISERROR(INDEX(Results_TabularAnalysis!CP:CP,MATCH(A33,Results_TabularAnalysis!A:A,0))),0,INDEX(Results_TabularAnalysis!CP:CP,MATCH(A33,Results_TabularAnalysis!A:A,0)))</f>
        <v>0</v>
      </c>
      <c r="KY33" s="71">
        <f>IF(ISERROR(INDEX(Results_TabularAnalysis!CQ:CQ,MATCH(A33,Results_TabularAnalysis!A:A,0))),0,INDEX(Results_TabularAnalysis!CQ:CQ,MATCH(A33,Results_TabularAnalysis!A:A,0)))</f>
        <v>0</v>
      </c>
      <c r="KZ33" s="71">
        <f>IF(ISERROR(INDEX(Results_TabularAnalysis!CR:CR,MATCH(A33,Results_TabularAnalysis!A:A,0))),0,INDEX(Results_TabularAnalysis!CR:CR,MATCH(A33,Results_TabularAnalysis!A:A,0)))</f>
        <v>0</v>
      </c>
      <c r="LA33" s="71">
        <f>IF(ISERROR(INDEX(Results_TabularAnalysis!CS:CS,MATCH(A33,Results_TabularAnalysis!A:A,0))),0,INDEX(Results_TabularAnalysis!CS:CS,MATCH(A33,Results_TabularAnalysis!A:A,0)))</f>
        <v>0</v>
      </c>
      <c r="LB33" s="35">
        <v>32</v>
      </c>
      <c r="LC33" s="36" t="str">
        <f t="shared" si="49"/>
        <v/>
      </c>
      <c r="LD33" s="37">
        <f t="shared" si="50"/>
        <v>0</v>
      </c>
      <c r="LE33" s="37">
        <f t="shared" si="51"/>
        <v>0</v>
      </c>
      <c r="LF33" s="37">
        <f t="shared" si="52"/>
        <v>0</v>
      </c>
      <c r="LG33" s="37">
        <f t="shared" si="53"/>
        <v>0</v>
      </c>
      <c r="LH33" s="37">
        <f t="shared" si="54"/>
        <v>0</v>
      </c>
      <c r="LI33" s="50">
        <f t="shared" si="252"/>
        <v>0</v>
      </c>
      <c r="LJ33" s="38">
        <f t="shared" si="253"/>
        <v>32</v>
      </c>
      <c r="LK33" s="38">
        <f t="shared" si="55"/>
        <v>1.8239999999999998</v>
      </c>
      <c r="LL33" s="38">
        <f t="shared" si="254"/>
        <v>1</v>
      </c>
      <c r="LM33" s="38">
        <f t="shared" si="255"/>
        <v>1</v>
      </c>
      <c r="LN33" s="38">
        <f>IF(ISERROR(INDEX(Results_TabularAnalysis!CU:CU,MATCH(A33,Results_TabularAnalysis!A:A,0))),0,INDEX(Results_TabularAnalysis!CU:CU,MATCH(A33,Results_TabularAnalysis!A:A,0)))</f>
        <v>0</v>
      </c>
      <c r="LO33" s="33">
        <v>32</v>
      </c>
      <c r="LP33" s="51" t="str">
        <f t="shared" si="56"/>
        <v/>
      </c>
      <c r="LQ33" s="52">
        <f t="shared" si="57"/>
        <v>0</v>
      </c>
      <c r="LR33" s="35">
        <f t="shared" si="256"/>
        <v>32</v>
      </c>
      <c r="LS33" s="35">
        <f t="shared" si="58"/>
        <v>1.8239999999999998</v>
      </c>
      <c r="LT33" s="35">
        <f t="shared" si="257"/>
        <v>1</v>
      </c>
      <c r="LU33" s="35">
        <f t="shared" si="258"/>
        <v>1</v>
      </c>
      <c r="LV33" s="35">
        <f>IF(ISERROR(INDEX(Results_TabularAnalysis!CV:CV,MATCH(A33,Results_TabularAnalysis!A:A,0))),0,INDEX(Results_TabularAnalysis!CV:CV,MATCH(A33,Results_TabularAnalysis!A:A,0)))</f>
        <v>0</v>
      </c>
      <c r="LW33" s="35">
        <v>32</v>
      </c>
      <c r="LX33" s="36" t="str">
        <f t="shared" si="59"/>
        <v/>
      </c>
      <c r="LY33" s="37">
        <f t="shared" si="259"/>
        <v>0</v>
      </c>
      <c r="LZ33" s="38">
        <f t="shared" si="260"/>
        <v>32</v>
      </c>
      <c r="MA33" s="38">
        <f t="shared" si="60"/>
        <v>1.8239999999999998</v>
      </c>
      <c r="MB33" s="38">
        <f t="shared" si="261"/>
        <v>1</v>
      </c>
      <c r="MC33" s="38">
        <f t="shared" si="262"/>
        <v>1</v>
      </c>
      <c r="MD33" s="33">
        <f>IF(ISERROR(INDEX(Results_TabularAnalysis!CW:CW,MATCH(A33,Results_TabularAnalysis!A:A,0))),0,INDEX(Results_TabularAnalysis!CW:CW,MATCH(A33,Results_TabularAnalysis!A:A,0)))</f>
        <v>0</v>
      </c>
      <c r="ME33" s="33">
        <v>32</v>
      </c>
      <c r="MF33" s="51" t="str">
        <f t="shared" si="61"/>
        <v/>
      </c>
      <c r="MG33" s="52">
        <f t="shared" si="263"/>
        <v>0</v>
      </c>
      <c r="MH33" s="35">
        <f t="shared" si="264"/>
        <v>32</v>
      </c>
      <c r="MI33" s="35">
        <f t="shared" si="62"/>
        <v>1.8239999999999998</v>
      </c>
      <c r="MJ33" s="35">
        <f t="shared" si="265"/>
        <v>1</v>
      </c>
      <c r="MK33" s="35">
        <f t="shared" si="266"/>
        <v>1</v>
      </c>
      <c r="ML33" s="35">
        <f>IF(ISERROR(INDEX(Results_TabularAnalysis!CX:CX,MATCH(A33,Results_TabularAnalysis!A:A,0))),0,INDEX(Results_TabularAnalysis!CX:CX,MATCH(A33,Results_TabularAnalysis!A:A,0)))</f>
        <v>0</v>
      </c>
      <c r="MM33" s="35">
        <v>32</v>
      </c>
      <c r="MN33" s="36" t="str">
        <f t="shared" si="63"/>
        <v/>
      </c>
      <c r="MO33" s="37">
        <f t="shared" si="267"/>
        <v>0</v>
      </c>
      <c r="MP33" s="38">
        <f t="shared" si="268"/>
        <v>32</v>
      </c>
      <c r="MQ33" s="38">
        <f t="shared" si="64"/>
        <v>1.8239999999999998</v>
      </c>
      <c r="MR33" s="38">
        <f t="shared" si="269"/>
        <v>1</v>
      </c>
      <c r="MS33" s="38">
        <f t="shared" si="270"/>
        <v>1</v>
      </c>
      <c r="MT33" s="33">
        <f>IF(ISERROR(INDEX(Results_TabularAnalysis!CY:CY,MATCH(A33,Results_TabularAnalysis!A:A,0))),0,INDEX(Results_TabularAnalysis!CY:CY,MATCH(A33,Results_TabularAnalysis!A:A,0)))</f>
        <v>0</v>
      </c>
      <c r="MU33" s="33">
        <v>32</v>
      </c>
      <c r="MV33" s="51" t="str">
        <f t="shared" si="65"/>
        <v/>
      </c>
      <c r="MW33" s="52">
        <f t="shared" si="271"/>
        <v>0</v>
      </c>
      <c r="MX33" s="35">
        <f t="shared" si="272"/>
        <v>32</v>
      </c>
      <c r="MY33" s="35">
        <f t="shared" si="66"/>
        <v>1.8239999999999998</v>
      </c>
      <c r="MZ33" s="35">
        <f t="shared" si="273"/>
        <v>1</v>
      </c>
      <c r="NA33" s="35">
        <f t="shared" si="274"/>
        <v>1</v>
      </c>
      <c r="NB33" s="35">
        <f>IF(ISERROR(INDEX(Results_TabularAnalysis!CZ:CZ,MATCH(A33,Results_TabularAnalysis!A:A,0))),0,INDEX(Results_TabularAnalysis!CZ:CZ,MATCH(A33,Results_TabularAnalysis!A:A,0)))</f>
        <v>0</v>
      </c>
      <c r="NC33" s="35">
        <v>32</v>
      </c>
      <c r="ND33" s="36" t="str">
        <f t="shared" si="67"/>
        <v/>
      </c>
      <c r="NE33" s="37">
        <f t="shared" si="275"/>
        <v>0</v>
      </c>
      <c r="NF33" s="38">
        <f t="shared" si="276"/>
        <v>32</v>
      </c>
      <c r="NG33" s="38">
        <f t="shared" si="68"/>
        <v>1.8239999999999998</v>
      </c>
      <c r="NH33" s="38">
        <f t="shared" si="277"/>
        <v>1</v>
      </c>
      <c r="NI33" s="38">
        <f t="shared" si="278"/>
        <v>1</v>
      </c>
      <c r="NJ33" s="54">
        <f>IF(ISERROR(INDEX(Results_TabularAnalysis!DD:DD,MATCH(A33,Results_TabularAnalysis!A:A,0))),0,INDEX(Results_TabularAnalysis!DD:DD,MATCH(A33,Results_TabularAnalysis!A:A,0)))</f>
        <v>0</v>
      </c>
      <c r="NK33" s="54">
        <f>IF(ISERROR(INDEX(Results_TabularAnalysis!DE:DE,MATCH(A33,Results_TabularAnalysis!A:A,0))),0,INDEX(Results_TabularAnalysis!DE:DE,MATCH(A33,Results_TabularAnalysis!A:A,0)))</f>
        <v>0</v>
      </c>
      <c r="NL33" s="54">
        <f>IF(ISERROR(INDEX(Results_TabularAnalysis!DF:DF,MATCH(A33,Results_TabularAnalysis!A:A,0))),0,INDEX(Results_TabularAnalysis!DF:DF,MATCH(A33,Results_TabularAnalysis!A:A,0)))</f>
        <v>0</v>
      </c>
      <c r="NM33" s="54">
        <f>IF(ISERROR(INDEX(Results_TabularAnalysis!DG:DG,MATCH(A33,Results_TabularAnalysis!A:A,0))),0,INDEX(Results_TabularAnalysis!DG:DG,MATCH(A33,Results_TabularAnalysis!A:A,0)))</f>
        <v>0</v>
      </c>
      <c r="NN33" s="54">
        <f>IF(ISERROR(INDEX(Results_TabularAnalysis!DH:DH,MATCH(A33,Results_TabularAnalysis!A:A,0))),0,INDEX(Results_TabularAnalysis!DH:DH,MATCH(A33,Results_TabularAnalysis!A:A,0)))</f>
        <v>0</v>
      </c>
      <c r="NO33" s="33">
        <v>32</v>
      </c>
      <c r="NP33" s="32" t="str">
        <f t="shared" si="69"/>
        <v/>
      </c>
      <c r="NQ33" s="43">
        <f t="shared" si="279"/>
        <v>0</v>
      </c>
      <c r="NR33" s="43">
        <f t="shared" si="280"/>
        <v>0</v>
      </c>
      <c r="NS33" s="43">
        <f t="shared" si="281"/>
        <v>0</v>
      </c>
      <c r="NT33" s="43">
        <f t="shared" si="282"/>
        <v>0</v>
      </c>
      <c r="NU33" s="43">
        <f t="shared" si="283"/>
        <v>0</v>
      </c>
      <c r="NV33" s="55">
        <f t="shared" si="284"/>
        <v>0</v>
      </c>
      <c r="NW33" s="35">
        <f t="shared" si="285"/>
        <v>32</v>
      </c>
      <c r="NX33" s="35">
        <f t="shared" si="70"/>
        <v>1.8239999999999998</v>
      </c>
      <c r="NY33" s="35">
        <f t="shared" si="286"/>
        <v>1</v>
      </c>
      <c r="NZ33" s="35">
        <f t="shared" si="287"/>
        <v>1</v>
      </c>
      <c r="OA33" s="35">
        <f>IF(ISERROR(INDEX(Results_TabularAnalysis!DI:DI,MATCH(A33,Results_TabularAnalysis!A:A,0))),0,INDEX(Results_TabularAnalysis!DI:DI,MATCH(A33,Results_TabularAnalysis!A:A,0)))</f>
        <v>0</v>
      </c>
      <c r="OB33" s="35">
        <v>32</v>
      </c>
      <c r="OC33" s="36" t="str">
        <f t="shared" si="71"/>
        <v/>
      </c>
      <c r="OD33" s="56">
        <f t="shared" si="288"/>
        <v>0</v>
      </c>
      <c r="OE33" s="38">
        <f t="shared" si="289"/>
        <v>32</v>
      </c>
      <c r="OF33" s="38">
        <f t="shared" si="72"/>
        <v>1.8239999999999998</v>
      </c>
      <c r="OG33" s="38">
        <f t="shared" si="290"/>
        <v>1</v>
      </c>
      <c r="OH33" s="38">
        <f t="shared" si="291"/>
        <v>1</v>
      </c>
      <c r="OI33" s="33">
        <f>IF(ISERROR(INDEX(Results_TabularAnalysis!DL:DL,MATCH(A33,Results_TabularAnalysis!A:A,0))),0,INDEX(Results_TabularAnalysis!DL:DL,MATCH(A33,Results_TabularAnalysis!A:A,0)))</f>
        <v>0</v>
      </c>
      <c r="OJ33" s="33">
        <f>IF(ISERROR(INDEX(Results_TabularAnalysis!DM:DM,MATCH(A33,Results_TabularAnalysis!A:A,0))),0,INDEX(Results_TabularAnalysis!DM:DM,MATCH(A33,Results_TabularAnalysis!A:A,0)))</f>
        <v>0</v>
      </c>
      <c r="OK33" s="33">
        <f>IF(ISERROR(INDEX(Results_TabularAnalysis!DN:DN,MATCH(A33,Results_TabularAnalysis!A:A,0))),0,INDEX(Results_TabularAnalysis!DN:DN,MATCH(A33,Results_TabularAnalysis!A:A,0)))</f>
        <v>0</v>
      </c>
      <c r="OL33" s="33">
        <v>32</v>
      </c>
      <c r="OM33" s="32" t="str">
        <f t="shared" si="73"/>
        <v/>
      </c>
      <c r="ON33" s="43">
        <f t="shared" si="292"/>
        <v>0</v>
      </c>
      <c r="OO33" s="43">
        <f t="shared" si="293"/>
        <v>0</v>
      </c>
      <c r="OP33" s="43">
        <f t="shared" si="294"/>
        <v>0</v>
      </c>
      <c r="OQ33" s="48">
        <f t="shared" si="295"/>
        <v>0</v>
      </c>
      <c r="OR33" s="35">
        <f t="shared" si="296"/>
        <v>32</v>
      </c>
      <c r="OS33" s="35">
        <f t="shared" si="74"/>
        <v>1.8239999999999998</v>
      </c>
      <c r="OT33" s="35">
        <f t="shared" si="297"/>
        <v>1</v>
      </c>
      <c r="OU33" s="35">
        <f t="shared" si="298"/>
        <v>1</v>
      </c>
      <c r="OV33" s="35">
        <f>IF(ISERROR(INDEX(Results_TabularAnalysis!DP:DP,MATCH(A33,Results_TabularAnalysis!A:A,0))),0,INDEX(Results_TabularAnalysis!DP:DP,MATCH(A33,Results_TabularAnalysis!A:A,0)))</f>
        <v>0</v>
      </c>
      <c r="OW33" s="35">
        <f>IF(ISERROR(INDEX(Results_TabularAnalysis!DQ:DQ,MATCH(A33,Results_TabularAnalysis!A:A,0))),0,INDEX(Results_TabularAnalysis!DQ:DQ,MATCH(A33,Results_TabularAnalysis!A:A,0)))</f>
        <v>0</v>
      </c>
      <c r="OX33" s="35">
        <f>IF(ISERROR(INDEX(Results_TabularAnalysis!DR:DR,MATCH(A33,Results_TabularAnalysis!A:A,0))),0,INDEX(Results_TabularAnalysis!DR:DR,MATCH(A33,Results_TabularAnalysis!A:A,0)))</f>
        <v>0</v>
      </c>
      <c r="OY33" s="35">
        <v>32</v>
      </c>
      <c r="OZ33" s="36" t="str">
        <f t="shared" si="75"/>
        <v/>
      </c>
      <c r="PA33" s="37">
        <f t="shared" si="299"/>
        <v>0</v>
      </c>
      <c r="PB33" s="37">
        <f t="shared" si="300"/>
        <v>0</v>
      </c>
      <c r="PC33" s="37">
        <f t="shared" si="301"/>
        <v>0</v>
      </c>
      <c r="PD33" s="49">
        <f t="shared" si="302"/>
        <v>0</v>
      </c>
      <c r="PE33" s="38">
        <f t="shared" si="303"/>
        <v>32</v>
      </c>
      <c r="PF33" s="38">
        <f t="shared" si="76"/>
        <v>1.8239999999999998</v>
      </c>
      <c r="PG33" s="38">
        <f t="shared" si="304"/>
        <v>1</v>
      </c>
      <c r="PH33" s="38">
        <f t="shared" si="305"/>
        <v>1</v>
      </c>
      <c r="PI33" s="57">
        <f>IF(ISERROR(INDEX(Results_TabularAnalysis!EB:EB,MATCH(A33,Results_TabularAnalysis!A:A,0))),0,INDEX(Results_TabularAnalysis!EB:EB,MATCH(A33,Results_TabularAnalysis!A:A,0)))</f>
        <v>0</v>
      </c>
      <c r="PJ33" s="33">
        <f>IF(ISERROR(INDEX(Results_TabularAnalysis!DT:DT,MATCH(A33,Results_TabularAnalysis!A:A,0))),0,INDEX(Results_TabularAnalysis!DT:DT,MATCH(A33,Results_TabularAnalysis!A:A,0)))</f>
        <v>0</v>
      </c>
      <c r="PK33" s="33">
        <f>IF(ISERROR(INDEX(Results_TabularAnalysis!DU:DU,MATCH(A33,Results_TabularAnalysis!A:A,0))),0,INDEX(Results_TabularAnalysis!DU:DU,MATCH(A33,Results_TabularAnalysis!A:A,0)))</f>
        <v>0</v>
      </c>
      <c r="PL33" s="33">
        <f>IF(ISERROR(INDEX(Results_TabularAnalysis!DV:DV,MATCH(A33,Results_TabularAnalysis!A:A,0))),0,INDEX(Results_TabularAnalysis!DV:DV,MATCH(A33,Results_TabularAnalysis!A:A,0)))</f>
        <v>0</v>
      </c>
      <c r="PM33" s="33">
        <f>IF(ISERROR(INDEX(Results_TabularAnalysis!DW:DW,MATCH(A33,Results_TabularAnalysis!A:A,0))),0,INDEX(Results_TabularAnalysis!DW:DW,MATCH(A33,Results_TabularAnalysis!A:A,0)))</f>
        <v>0</v>
      </c>
      <c r="PN33" s="33">
        <f>IF(ISERROR(INDEX(Results_TabularAnalysis!DX:DX,MATCH(A33,Results_TabularAnalysis!A:A,0))),0,INDEX(Results_TabularAnalysis!DX:DX,MATCH(A33,Results_TabularAnalysis!A:A,0)))</f>
        <v>0</v>
      </c>
      <c r="PO33" s="33">
        <f>IF(ISERROR(INDEX(Results_TabularAnalysis!DY:DY,MATCH(A33,Results_TabularAnalysis!A:A,0))),0,INDEX(Results_TabularAnalysis!DY:DY,MATCH(A33,Results_TabularAnalysis!A:A,0)))</f>
        <v>0</v>
      </c>
      <c r="PP33" s="33">
        <f>IF(ISERROR(INDEX(Results_TabularAnalysis!DZ:DZ,MATCH(A33,Results_TabularAnalysis!A:A,0))),0,INDEX(Results_TabularAnalysis!DZ:DZ,MATCH(A33,Results_TabularAnalysis!A:A,0)))</f>
        <v>0</v>
      </c>
      <c r="PQ33" s="33">
        <f>IF(ISERROR(INDEX(Results_TabularAnalysis!EA:EA,MATCH(A33,Results_TabularAnalysis!A:A,0))),0,INDEX(Results_TabularAnalysis!EA:EA,MATCH(A33,Results_TabularAnalysis!A:A,0)))</f>
        <v>0</v>
      </c>
      <c r="PR33" s="38">
        <v>32</v>
      </c>
      <c r="PS33" s="32" t="str">
        <f t="shared" si="77"/>
        <v/>
      </c>
      <c r="PT33" s="58">
        <f t="shared" si="306"/>
        <v>0</v>
      </c>
      <c r="PU33" s="43">
        <f t="shared" si="307"/>
        <v>0</v>
      </c>
      <c r="PV33" s="43">
        <f t="shared" si="308"/>
        <v>0</v>
      </c>
      <c r="PW33" s="43">
        <f t="shared" si="309"/>
        <v>0</v>
      </c>
      <c r="PX33" s="43">
        <f t="shared" si="310"/>
        <v>0</v>
      </c>
      <c r="PY33" s="43">
        <f t="shared" si="311"/>
        <v>0</v>
      </c>
      <c r="PZ33" s="43">
        <f t="shared" si="312"/>
        <v>0</v>
      </c>
      <c r="QA33" s="43">
        <f t="shared" si="313"/>
        <v>0</v>
      </c>
      <c r="QB33" s="43">
        <f t="shared" si="314"/>
        <v>0</v>
      </c>
      <c r="QC33" s="35">
        <f t="shared" si="315"/>
        <v>32</v>
      </c>
      <c r="QD33" s="35">
        <f t="shared" si="78"/>
        <v>1.8239999999999998</v>
      </c>
      <c r="QE33" s="35">
        <f t="shared" si="316"/>
        <v>1</v>
      </c>
      <c r="QF33" s="35">
        <f t="shared" si="317"/>
        <v>1</v>
      </c>
      <c r="QG33" s="35">
        <f>IF(ISERROR(INDEX(Results_TabularAnalysis!EG:EG,MATCH(A33,Results_TabularAnalysis!A:A,0))),0,INDEX(Results_TabularAnalysis!EG:EG,MATCH(A33,Results_TabularAnalysis!A:A,0)))</f>
        <v>0</v>
      </c>
      <c r="QH33" s="35">
        <f>IF(ISERROR(INDEX(Results_TabularAnalysis!EE:EE,MATCH(A33,Results_TabularAnalysis!A:A,0))),0,INDEX(Results_TabularAnalysis!EE:EE,MATCH(A33,Results_TabularAnalysis!A:A,0)))</f>
        <v>0</v>
      </c>
      <c r="QI33" s="35">
        <f>IF(ISERROR(INDEX(Results_TabularAnalysis!EH:EH,MATCH(A33,Results_TabularAnalysis!A:A,0))),0,INDEX(Results_TabularAnalysis!EH:EH,MATCH(A33,Results_TabularAnalysis!A:A,0)))</f>
        <v>0</v>
      </c>
      <c r="QJ33" s="35">
        <f>IF(ISERROR(INDEX(Results_TabularAnalysis!EF:EF,MATCH(A33,Results_TabularAnalysis!A:A,0))),0,INDEX(Results_TabularAnalysis!EF:EF,MATCH(A33,Results_TabularAnalysis!A:A,0)))</f>
        <v>0</v>
      </c>
      <c r="QK33" s="35">
        <f>IF(ISERROR(INDEX(Results_TabularAnalysis!ED:ED,MATCH(A33,Results_TabularAnalysis!A:A,0))),0,INDEX(Results_TabularAnalysis!ED:ED,MATCH(A33,Results_TabularAnalysis!A:A,0)))</f>
        <v>0</v>
      </c>
      <c r="QL33" s="35">
        <v>32</v>
      </c>
      <c r="QM33" s="36" t="str">
        <f t="shared" si="79"/>
        <v/>
      </c>
      <c r="QN33" s="37">
        <f t="shared" si="318"/>
        <v>0</v>
      </c>
      <c r="QO33" s="37">
        <f t="shared" si="319"/>
        <v>0</v>
      </c>
      <c r="QP33" s="37">
        <f t="shared" si="320"/>
        <v>0</v>
      </c>
      <c r="QQ33" s="37">
        <f t="shared" si="321"/>
        <v>0</v>
      </c>
      <c r="QR33" s="37">
        <f t="shared" si="322"/>
        <v>0</v>
      </c>
      <c r="QS33" s="49">
        <f t="shared" si="323"/>
        <v>0</v>
      </c>
      <c r="QT33" s="38">
        <f t="shared" si="324"/>
        <v>32</v>
      </c>
      <c r="QU33" s="38">
        <f t="shared" si="80"/>
        <v>1.8239999999999998</v>
      </c>
      <c r="QV33" s="38">
        <f t="shared" si="325"/>
        <v>1</v>
      </c>
      <c r="QW33" s="38">
        <f t="shared" si="326"/>
        <v>1</v>
      </c>
      <c r="QX33" s="33">
        <f>IF(ISERROR(INDEX(Results_TabularAnalysis!FV:FV,MATCH(A33,Results_TabularAnalysis!A:A,0))),0,INDEX(Results_TabularAnalysis!FV:FV,MATCH(A33,Results_TabularAnalysis!A:A,0)))</f>
        <v>0</v>
      </c>
      <c r="QY33" s="33">
        <f>IF(ISERROR(INDEX(Results_TabularAnalysis!FZ:FZ,MATCH(A33,Results_TabularAnalysis!A:A,0))),0,INDEX(Results_TabularAnalysis!FZ:FZ,MATCH(A33,Results_TabularAnalysis!A:A,0)))</f>
        <v>0</v>
      </c>
      <c r="QZ33" s="33">
        <f>IF(ISERROR(INDEX(Results_TabularAnalysis!FY:FY,MATCH(A33,Results_TabularAnalysis!A:A,0))),0,INDEX(Results_TabularAnalysis!FY:FY,MATCH(A33,Results_TabularAnalysis!A:A,0)))</f>
        <v>0</v>
      </c>
      <c r="RA33" s="33">
        <f>IF(ISERROR(INDEX(Results_TabularAnalysis!FX:FX,MATCH(A33,Results_TabularAnalysis!A:A,0))),0,INDEX(Results_TabularAnalysis!FX:FX,MATCH(A33,Results_TabularAnalysis!A:A,0)))</f>
        <v>0</v>
      </c>
      <c r="RB33" s="33">
        <f>IF(ISERROR(INDEX(Results_TabularAnalysis!FW:FW,MATCH(A33,Results_TabularAnalysis!A:A,0))),0,INDEX(Results_TabularAnalysis!FW:FW,MATCH(A33,Results_TabularAnalysis!A:A,0)))</f>
        <v>0</v>
      </c>
      <c r="RC33" s="33">
        <v>32</v>
      </c>
      <c r="RD33" s="32" t="str">
        <f t="shared" si="81"/>
        <v/>
      </c>
      <c r="RE33" s="43">
        <f t="shared" si="82"/>
        <v>0</v>
      </c>
      <c r="RF33" s="43">
        <f t="shared" si="83"/>
        <v>0</v>
      </c>
      <c r="RG33" s="43">
        <f t="shared" si="84"/>
        <v>0</v>
      </c>
      <c r="RH33" s="43">
        <f t="shared" si="85"/>
        <v>0</v>
      </c>
      <c r="RI33" s="43">
        <f t="shared" si="86"/>
        <v>0</v>
      </c>
      <c r="RJ33" s="48">
        <f t="shared" si="87"/>
        <v>0</v>
      </c>
      <c r="RK33" s="35">
        <f t="shared" si="327"/>
        <v>32</v>
      </c>
      <c r="RL33" s="35">
        <f t="shared" si="88"/>
        <v>1.8239999999999998</v>
      </c>
      <c r="RM33" s="35">
        <f t="shared" si="328"/>
        <v>1</v>
      </c>
      <c r="RN33" s="35">
        <f t="shared" si="329"/>
        <v>1</v>
      </c>
      <c r="RO33" s="35">
        <f>IF(ISERROR(INDEX(Results_TabularAnalysis!HG:HG,MATCH(A33,Results_TabularAnalysis!A:A,0))),0,INDEX(Results_TabularAnalysis!HG:HG,MATCH(A33,Results_TabularAnalysis!A:A,0)))</f>
        <v>0</v>
      </c>
      <c r="RP33" s="35">
        <v>32</v>
      </c>
      <c r="RQ33" s="36" t="str">
        <f t="shared" si="89"/>
        <v/>
      </c>
      <c r="RR33" s="37">
        <f t="shared" si="330"/>
        <v>0</v>
      </c>
      <c r="RS33" s="38">
        <f t="shared" si="331"/>
        <v>32</v>
      </c>
      <c r="RT33" s="38">
        <f t="shared" si="90"/>
        <v>1.8239999999999998</v>
      </c>
      <c r="RU33" s="38">
        <f t="shared" si="332"/>
        <v>1</v>
      </c>
      <c r="RV33" s="38">
        <f t="shared" si="333"/>
        <v>1</v>
      </c>
      <c r="RW33" s="68">
        <f t="shared" si="334"/>
        <v>0</v>
      </c>
      <c r="RX33" s="33">
        <f>IF(ISERROR(INDEX(Results_TabularAnalysis!HH:HH,MATCH(A33,Results_TabularAnalysis!A:A,0))),0,INDEX(Results_TabularAnalysis!HH:HH,MATCH(A33,Results_TabularAnalysis!A:A,0)))</f>
        <v>0</v>
      </c>
      <c r="RY33" s="33">
        <f>IF(ISERROR(INDEX(Results_TabularAnalysis!HI:HI,MATCH(A33,Results_TabularAnalysis!A:A,0))),0,INDEX(Results_TabularAnalysis!HI:HI,MATCH(A33,Results_TabularAnalysis!A:A,0)))</f>
        <v>0</v>
      </c>
      <c r="RZ33" s="33">
        <f>IF(ISERROR(INDEX(Results_TabularAnalysis!HJ:HJ,MATCH(A33,Results_TabularAnalysis!A:A,0))),0,INDEX(Results_TabularAnalysis!HJ:HJ,MATCH(A33,Results_TabularAnalysis!A:A,0)))</f>
        <v>0</v>
      </c>
      <c r="SA33" s="33">
        <f>IF(ISERROR(INDEX(Results_TabularAnalysis!HK:HK,MATCH(A33,Results_TabularAnalysis!A:A,0))),0,INDEX(Results_TabularAnalysis!HK:HK,MATCH(A33,Results_TabularAnalysis!A:A,0)))</f>
        <v>0</v>
      </c>
      <c r="SB33" s="33">
        <f>IF(ISERROR(INDEX(Results_TabularAnalysis!HL:HL,MATCH(A33,Results_TabularAnalysis!A:A,0))),0,INDEX(Results_TabularAnalysis!HL:HL,MATCH(A33,Results_TabularAnalysis!A:A,0)))</f>
        <v>0</v>
      </c>
      <c r="SC33" s="33">
        <f>IF(ISERROR(INDEX(Results_TabularAnalysis!HM:HM,MATCH(A33,Results_TabularAnalysis!A:A,0))),0,INDEX(Results_TabularAnalysis!HM:HM,MATCH(A33,Results_TabularAnalysis!A:A,0)))</f>
        <v>0</v>
      </c>
      <c r="SD33" s="33">
        <f>IF(ISERROR(INDEX(Results_TabularAnalysis!HN:HN,MATCH(A33,Results_TabularAnalysis!A:A,0))),0,INDEX(Results_TabularAnalysis!HN:HN,MATCH(A33,Results_TabularAnalysis!A:A,0)))</f>
        <v>0</v>
      </c>
      <c r="SE33" s="33">
        <v>32</v>
      </c>
      <c r="SF33" s="32" t="str">
        <f t="shared" si="91"/>
        <v/>
      </c>
      <c r="SG33" s="43">
        <f t="shared" si="335"/>
        <v>0</v>
      </c>
      <c r="SH33" s="43">
        <f t="shared" si="336"/>
        <v>0</v>
      </c>
      <c r="SI33" s="43">
        <f t="shared" si="337"/>
        <v>0</v>
      </c>
      <c r="SJ33" s="43">
        <f t="shared" si="338"/>
        <v>0</v>
      </c>
      <c r="SK33" s="43">
        <f t="shared" si="339"/>
        <v>0</v>
      </c>
      <c r="SL33" s="43">
        <f t="shared" si="340"/>
        <v>0</v>
      </c>
      <c r="SM33" s="43">
        <f t="shared" si="341"/>
        <v>0</v>
      </c>
      <c r="SN33" s="48">
        <f t="shared" si="342"/>
        <v>0</v>
      </c>
      <c r="SO33" s="62">
        <f t="shared" si="343"/>
        <v>32</v>
      </c>
      <c r="SP33" s="62">
        <f t="shared" si="92"/>
        <v>1.8239999999999998</v>
      </c>
      <c r="SQ33" s="62">
        <f t="shared" si="344"/>
        <v>1</v>
      </c>
      <c r="SR33" s="62">
        <f t="shared" si="345"/>
        <v>1</v>
      </c>
      <c r="SS33" s="62">
        <f>IF(ISERROR(INDEX(Results_TabularAnalysis!HP:HP,MATCH(A33,Results_TabularAnalysis!A:A,0))),0,INDEX(Results_TabularAnalysis!HP:HP,MATCH(A33,Results_TabularAnalysis!A:A,0)))</f>
        <v>0</v>
      </c>
      <c r="ST33" s="62">
        <f>IF(ISERROR(INDEX(Results_TabularAnalysis!HQ:HQ,MATCH(A33,Results_TabularAnalysis!A:A,0))),0,INDEX(Results_TabularAnalysis!HQ:HQ,MATCH(A33,Results_TabularAnalysis!A:A,0)))</f>
        <v>0</v>
      </c>
      <c r="SU33" s="62">
        <f>IF(ISERROR(INDEX(Results_TabularAnalysis!HR:HR,MATCH(A33,Results_TabularAnalysis!A:A,0))),0,INDEX(Results_TabularAnalysis!HR:HR,MATCH(A33,Results_TabularAnalysis!A:A,0)))</f>
        <v>0</v>
      </c>
      <c r="SV33" s="62">
        <f>IF(ISERROR(INDEX(Results_TabularAnalysis!HS:HS,MATCH(A33,Results_TabularAnalysis!A:A,0))),0,INDEX(Results_TabularAnalysis!HS:HS,MATCH(A33,Results_TabularAnalysis!A:A,0)))</f>
        <v>0</v>
      </c>
      <c r="SW33" s="62">
        <f>IF(ISERROR(INDEX(Results_TabularAnalysis!HT:HT,MATCH(A33,Results_TabularAnalysis!A:A,0))),0,INDEX(Results_TabularAnalysis!HT:HT,MATCH(A33,Results_TabularAnalysis!A:A,0)))</f>
        <v>0</v>
      </c>
      <c r="SX33" s="62">
        <f>IF(ISERROR(INDEX(Results_TabularAnalysis!HU:HU,MATCH(A33,Results_TabularAnalysis!A:A,0))),0,INDEX(Results_TabularAnalysis!HU:HU,MATCH(A33,Results_TabularAnalysis!A:A,0)))</f>
        <v>0</v>
      </c>
      <c r="SY33" s="62">
        <f>IF(ISERROR(INDEX(Results_TabularAnalysis!HV:HV,MATCH(A33,Results_TabularAnalysis!A:A,0))),0,INDEX(Results_TabularAnalysis!HV:HV,MATCH(A33,Results_TabularAnalysis!A:A,0)))</f>
        <v>0</v>
      </c>
      <c r="SZ33" s="62">
        <f>IF(ISERROR(INDEX(Results_TabularAnalysis!HW:HW,MATCH(A33,Results_TabularAnalysis!A:A,0))),0,INDEX(Results_TabularAnalysis!HW:HW,MATCH(A33,Results_TabularAnalysis!A:A,0)))</f>
        <v>0</v>
      </c>
      <c r="TA33" s="62">
        <v>32</v>
      </c>
      <c r="TB33" s="63" t="str">
        <f t="shared" si="93"/>
        <v/>
      </c>
      <c r="TC33" s="64">
        <f t="shared" si="346"/>
        <v>0</v>
      </c>
      <c r="TD33" s="64">
        <f t="shared" si="347"/>
        <v>0</v>
      </c>
      <c r="TE33" s="64">
        <f t="shared" si="348"/>
        <v>0</v>
      </c>
      <c r="TF33" s="64">
        <f t="shared" si="349"/>
        <v>0</v>
      </c>
      <c r="TG33" s="64">
        <f t="shared" si="350"/>
        <v>0</v>
      </c>
      <c r="TH33" s="64">
        <f t="shared" si="351"/>
        <v>0</v>
      </c>
      <c r="TI33" s="64">
        <f t="shared" si="352"/>
        <v>0</v>
      </c>
      <c r="TJ33" s="64">
        <f t="shared" si="353"/>
        <v>0</v>
      </c>
      <c r="TK33" s="49">
        <f t="shared" si="354"/>
        <v>0</v>
      </c>
    </row>
    <row r="34" spans="1:531" s="32" customFormat="1" ht="11.25" x14ac:dyDescent="0.2">
      <c r="A34" s="32" t="str">
        <f>IF(Selection_Tool!E34="X",Selection_Tool!A34,"")</f>
        <v/>
      </c>
      <c r="B34" s="33">
        <v>0.82899999999999985</v>
      </c>
      <c r="C34" s="35">
        <f t="shared" si="94"/>
        <v>33</v>
      </c>
      <c r="D34" s="35">
        <f t="shared" si="95"/>
        <v>1.8289999999999997</v>
      </c>
      <c r="E34" s="35">
        <f t="shared" si="96"/>
        <v>1</v>
      </c>
      <c r="F34" s="35">
        <f t="shared" si="97"/>
        <v>1</v>
      </c>
      <c r="G34" s="35">
        <f>IF(ISERROR(INDEX(Results_TabularAnalysis!E:E,MATCH(A34,Results_TabularAnalysis!A:A,0))),0,INDEX(Results_TabularAnalysis!E:E,MATCH(A34,Results_TabularAnalysis!A:A,0)))</f>
        <v>0</v>
      </c>
      <c r="H34" s="35">
        <f>IF(ISERROR(INDEX(Results_TabularAnalysis!F:F,MATCH(A34,Results_TabularAnalysis!A:A,0))),0,INDEX(Results_TabularAnalysis!F:F,MATCH(A34,Results_TabularAnalysis!A:A,0)))</f>
        <v>0</v>
      </c>
      <c r="I34" s="35">
        <v>33</v>
      </c>
      <c r="J34" s="36" t="str">
        <f t="shared" ref="J34:J65" si="357">INDEX(A:A,MATCH(I34,C:C,0))</f>
        <v/>
      </c>
      <c r="K34" s="37">
        <f t="shared" ref="K34:K68" si="358">INDEX(H:H,MATCH(I34,C:C,0))</f>
        <v>0</v>
      </c>
      <c r="L34" s="37">
        <f t="shared" si="99"/>
        <v>0</v>
      </c>
      <c r="M34" s="35">
        <f t="shared" si="100"/>
        <v>0</v>
      </c>
      <c r="N34" s="38">
        <f t="shared" si="101"/>
        <v>33</v>
      </c>
      <c r="O34" s="38">
        <f t="shared" ref="O34:O65" si="359">(B34*P34)+Q34</f>
        <v>1.8289999999999997</v>
      </c>
      <c r="P34" s="38">
        <f t="shared" si="102"/>
        <v>1</v>
      </c>
      <c r="Q34" s="38">
        <f t="shared" si="103"/>
        <v>1</v>
      </c>
      <c r="R34" s="33">
        <f>IF(ISERROR(INDEX(Results_TabularAnalysis!H:H,MATCH(A34,Results_TabularAnalysis!A:A,0))),0,INDEX(Results_TabularAnalysis!H:H,MATCH(A34,Results_TabularAnalysis!A:A,0)))</f>
        <v>0</v>
      </c>
      <c r="S34" s="33">
        <v>33</v>
      </c>
      <c r="T34" s="41" t="str">
        <f t="shared" ref="T34:T65" si="360">INDEX(A:A,MATCH(S34,N:N,0))</f>
        <v/>
      </c>
      <c r="U34" s="34">
        <f t="shared" ref="U34:U68" si="361">INDEX(R:R,MATCH(S34,N:N,0))</f>
        <v>0</v>
      </c>
      <c r="V34" s="35">
        <f t="shared" si="104"/>
        <v>33</v>
      </c>
      <c r="W34" s="35">
        <f t="shared" ref="W34:W65" si="362">(B34*X34)+Y34</f>
        <v>1.8289999999999997</v>
      </c>
      <c r="X34" s="35">
        <f t="shared" si="105"/>
        <v>1</v>
      </c>
      <c r="Y34" s="35">
        <f t="shared" si="106"/>
        <v>1</v>
      </c>
      <c r="Z34" s="35">
        <f>IF(ISERROR(INDEX(Results_TabularAnalysis!I:I,MATCH(A34,Results_TabularAnalysis!A:A,0))),0,INDEX(Results_TabularAnalysis!I:I,MATCH(A34,Results_TabularAnalysis!A:A,0)))</f>
        <v>0</v>
      </c>
      <c r="AA34" s="35">
        <v>33</v>
      </c>
      <c r="AB34" s="36" t="str">
        <f t="shared" ref="AB34:AB65" si="363">INDEX(A:A,MATCH(AA34,V:V,0))</f>
        <v/>
      </c>
      <c r="AC34" s="42">
        <f t="shared" si="107"/>
        <v>0</v>
      </c>
      <c r="AD34" s="33">
        <f t="shared" si="108"/>
        <v>33</v>
      </c>
      <c r="AE34" s="38">
        <f t="shared" ref="AE34:AE65" si="364">(B34*AF34)+AG34</f>
        <v>1.8289999999999997</v>
      </c>
      <c r="AF34" s="33">
        <f t="shared" si="109"/>
        <v>1</v>
      </c>
      <c r="AG34" s="33">
        <f t="shared" si="110"/>
        <v>1</v>
      </c>
      <c r="AH34" s="33">
        <f>IF(ISERROR(INDEX(Results_TabularAnalysis!J:J,MATCH(A34,Results_TabularAnalysis!A:A,0))),0,INDEX(Results_TabularAnalysis!J:J,MATCH(A34,Results_TabularAnalysis!A:A,0)))</f>
        <v>0</v>
      </c>
      <c r="AI34" s="33">
        <v>33</v>
      </c>
      <c r="AJ34" s="32" t="str">
        <f t="shared" ref="AJ34:AJ65" si="365">INDEX(A:A,MATCH(AI34,AD:AD,0))</f>
        <v/>
      </c>
      <c r="AK34" s="34">
        <f t="shared" si="111"/>
        <v>0</v>
      </c>
      <c r="AL34" s="35">
        <f t="shared" si="112"/>
        <v>33</v>
      </c>
      <c r="AM34" s="35">
        <f t="shared" ref="AM34:AM65" si="366">(B34*AN34)+AO34</f>
        <v>1.8289999999999997</v>
      </c>
      <c r="AN34" s="35">
        <f t="shared" si="113"/>
        <v>1</v>
      </c>
      <c r="AO34" s="35">
        <f t="shared" si="114"/>
        <v>1</v>
      </c>
      <c r="AP34" s="35">
        <f>IF(ISERROR(INDEX(Results_TabularAnalysis!K:K,MATCH(A34,Results_TabularAnalysis!A:A,0))),0,INDEX(Results_TabularAnalysis!K:K,MATCH(A34,Results_TabularAnalysis!A:A,0)))</f>
        <v>0</v>
      </c>
      <c r="AQ34" s="35">
        <v>33</v>
      </c>
      <c r="AR34" s="36" t="str">
        <f t="shared" ref="AR34:AR65" si="367">INDEX(A:A,MATCH(AQ34,AL:AL,0))</f>
        <v/>
      </c>
      <c r="AS34" s="42">
        <f t="shared" si="115"/>
        <v>0</v>
      </c>
      <c r="AT34" s="33">
        <f t="shared" si="116"/>
        <v>33</v>
      </c>
      <c r="AU34" s="33">
        <f t="shared" ref="AU34:AU65" si="368">(B34*AV34)+AW34</f>
        <v>1.8289999999999997</v>
      </c>
      <c r="AV34" s="33">
        <f t="shared" si="117"/>
        <v>1</v>
      </c>
      <c r="AW34" s="33">
        <f t="shared" si="118"/>
        <v>1</v>
      </c>
      <c r="AX34" s="33">
        <f>IF(ISERROR(INDEX(Results_TabularAnalysis!L:L,MATCH(A34,Results_TabularAnalysis!A:A,0))),0,INDEX(Results_TabularAnalysis!L:L,MATCH(A34,Results_TabularAnalysis!A:A,0)))</f>
        <v>0</v>
      </c>
      <c r="AY34" s="33">
        <v>33</v>
      </c>
      <c r="AZ34" s="32" t="str">
        <f t="shared" ref="AZ34:AZ65" si="369">INDEX(A:A,MATCH(AY34,AT:AT,0))</f>
        <v/>
      </c>
      <c r="BA34" s="34">
        <f t="shared" si="119"/>
        <v>0</v>
      </c>
      <c r="BB34" s="35">
        <f t="shared" si="120"/>
        <v>33</v>
      </c>
      <c r="BC34" s="35">
        <f t="shared" ref="BC34:BC65" si="370">(B34*BD34)+BE34</f>
        <v>1.8289999999999997</v>
      </c>
      <c r="BD34" s="35">
        <f t="shared" si="355"/>
        <v>1</v>
      </c>
      <c r="BE34" s="35">
        <f t="shared" si="356"/>
        <v>1</v>
      </c>
      <c r="BF34" s="35">
        <f>IF(ISERROR(INDEX(Results_TabularAnalysis!M:M,MATCH(A34,Results_TabularAnalysis!A:A,0))),0,INDEX(Results_TabularAnalysis!M:M,MATCH(A34,Results_TabularAnalysis!A:A,0)))</f>
        <v>0</v>
      </c>
      <c r="BG34" s="35">
        <v>33</v>
      </c>
      <c r="BH34" s="36" t="str">
        <f t="shared" ref="BH34:BH65" si="371">INDEX(A:A,MATCH(BG34,BB:BB,0))</f>
        <v/>
      </c>
      <c r="BI34" s="42">
        <f t="shared" si="121"/>
        <v>0</v>
      </c>
      <c r="BJ34" s="33">
        <f t="shared" si="122"/>
        <v>33</v>
      </c>
      <c r="BK34" s="33">
        <f t="shared" ref="BK34:BK65" si="372">(B34*BL34)+BM34</f>
        <v>1.8289999999999997</v>
      </c>
      <c r="BL34" s="33">
        <f t="shared" si="123"/>
        <v>1</v>
      </c>
      <c r="BM34" s="33">
        <f t="shared" si="124"/>
        <v>1</v>
      </c>
      <c r="BN34" s="33">
        <f>IF(ISERROR(INDEX(Results_TabularAnalysis!N:N,MATCH(A34,Results_TabularAnalysis!A:A,0))),0,INDEX(Results_TabularAnalysis!N:N,MATCH(A34,Results_TabularAnalysis!A:A,0)))</f>
        <v>0</v>
      </c>
      <c r="BO34" s="33">
        <v>33</v>
      </c>
      <c r="BP34" s="32" t="str">
        <f t="shared" ref="BP34:BP65" si="373">INDEX(A:A,MATCH(BO34,BJ:BJ,0))</f>
        <v/>
      </c>
      <c r="BQ34" s="34">
        <f t="shared" si="125"/>
        <v>0</v>
      </c>
      <c r="BR34" s="35">
        <f t="shared" si="126"/>
        <v>33</v>
      </c>
      <c r="BS34" s="35">
        <f t="shared" ref="BS34:BS65" si="374">(B34*BT34)+BU34</f>
        <v>1.8289999999999997</v>
      </c>
      <c r="BT34" s="35">
        <f t="shared" si="127"/>
        <v>1</v>
      </c>
      <c r="BU34" s="35">
        <f t="shared" si="128"/>
        <v>1</v>
      </c>
      <c r="BV34" s="35">
        <f>IF(ISERROR(INDEX(Results_TabularAnalysis!O:O,MATCH(A34,Results_TabularAnalysis!A:A,0))),0,INDEX(Results_TabularAnalysis!O:O,MATCH(A34,Results_TabularAnalysis!A:A,0)))</f>
        <v>0</v>
      </c>
      <c r="BW34" s="35">
        <v>33</v>
      </c>
      <c r="BX34" s="36" t="str">
        <f t="shared" ref="BX34:BX65" si="375">INDEX(A:A,MATCH(BW34,BR:BR,0))</f>
        <v/>
      </c>
      <c r="BY34" s="42">
        <f t="shared" si="129"/>
        <v>0</v>
      </c>
      <c r="BZ34" s="33">
        <f t="shared" si="130"/>
        <v>33</v>
      </c>
      <c r="CA34" s="33">
        <f t="shared" ref="CA34:CA65" si="376">(B34*CB34)+CC34</f>
        <v>1.8289999999999997</v>
      </c>
      <c r="CB34" s="33">
        <f t="shared" si="131"/>
        <v>1</v>
      </c>
      <c r="CC34" s="33">
        <f t="shared" si="132"/>
        <v>1</v>
      </c>
      <c r="CD34" s="33">
        <f>IF(ISERROR(INDEX(Results_TabularAnalysis!P:P,MATCH(A34,Results_TabularAnalysis!A:A,0))),0,INDEX(Results_TabularAnalysis!P:P,MATCH(A34,Results_TabularAnalysis!A:A,0)))</f>
        <v>0</v>
      </c>
      <c r="CE34" s="33">
        <v>33</v>
      </c>
      <c r="CF34" s="32" t="str">
        <f t="shared" ref="CF34:CF65" si="377">INDEX(A:A,MATCH(CE34,BZ:BZ,0))</f>
        <v/>
      </c>
      <c r="CG34" s="34">
        <f t="shared" si="133"/>
        <v>0</v>
      </c>
      <c r="CH34" s="35">
        <f t="shared" si="134"/>
        <v>33</v>
      </c>
      <c r="CI34" s="35">
        <f t="shared" ref="CI34:CI65" si="378">(B34*CJ34)+CK34</f>
        <v>1.8289999999999997</v>
      </c>
      <c r="CJ34" s="35">
        <f t="shared" si="135"/>
        <v>1</v>
      </c>
      <c r="CK34" s="35">
        <f t="shared" si="136"/>
        <v>1</v>
      </c>
      <c r="CL34" s="35">
        <f>IF(ISERROR(INDEX(Results_TabularAnalysis!Q:Q,MATCH(A34,Results_TabularAnalysis!A:A,0))),0,INDEX(Results_TabularAnalysis!Q:Q,MATCH(A34,Results_TabularAnalysis!A:A,0)))</f>
        <v>0</v>
      </c>
      <c r="CM34" s="35">
        <v>33</v>
      </c>
      <c r="CN34" s="36" t="str">
        <f t="shared" ref="CN34:CN65" si="379">INDEX(A:A,MATCH(CM34,CH:CH,0))</f>
        <v/>
      </c>
      <c r="CO34" s="42">
        <f t="shared" si="137"/>
        <v>0</v>
      </c>
      <c r="CP34" s="33">
        <f t="shared" si="138"/>
        <v>33</v>
      </c>
      <c r="CQ34" s="33">
        <f t="shared" ref="CQ34:CQ65" si="380">(B34*CR34)+CS34</f>
        <v>1.8289999999999997</v>
      </c>
      <c r="CR34" s="33">
        <f t="shared" si="139"/>
        <v>1</v>
      </c>
      <c r="CS34" s="33">
        <f t="shared" si="140"/>
        <v>1</v>
      </c>
      <c r="CT34" s="33">
        <f>IF(ISERROR(INDEX(Results_TabularAnalysis!R:R,MATCH(A34,Results_TabularAnalysis!A:A,0))),0,INDEX(Results_TabularAnalysis!R:R,MATCH(A34,Results_TabularAnalysis!A:A,0)))</f>
        <v>0</v>
      </c>
      <c r="CU34" s="33">
        <v>33</v>
      </c>
      <c r="CV34" s="32" t="str">
        <f t="shared" ref="CV34:CV65" si="381">INDEX(A:A,MATCH(CU34,CP:CP,0))</f>
        <v/>
      </c>
      <c r="CW34" s="34">
        <f t="shared" si="141"/>
        <v>0</v>
      </c>
      <c r="CX34" s="35">
        <f t="shared" si="142"/>
        <v>33</v>
      </c>
      <c r="CY34" s="35">
        <f t="shared" ref="CY34:CY65" si="382">(B34*CZ34)+DA34</f>
        <v>1.8289999999999997</v>
      </c>
      <c r="CZ34" s="35">
        <f t="shared" si="143"/>
        <v>1</v>
      </c>
      <c r="DA34" s="35">
        <f t="shared" si="144"/>
        <v>1</v>
      </c>
      <c r="DB34" s="35">
        <f>IF(ISERROR(INDEX(Results_TabularAnalysis!U:U,MATCH(A34,Results_TabularAnalysis!A:A,0))),0,INDEX(Results_TabularAnalysis!U:U,MATCH(A34,Results_TabularAnalysis!A:A,0)))</f>
        <v>0</v>
      </c>
      <c r="DC34" s="35">
        <f>IF(ISERROR(INDEX(Results_TabularAnalysis!V:V,MATCH(A34,Results_TabularAnalysis!A:A,0))),0,INDEX(Results_TabularAnalysis!V:V,MATCH(A34,Results_TabularAnalysis!A:A,0)))</f>
        <v>0</v>
      </c>
      <c r="DD34" s="35">
        <f>IF(ISERROR(INDEX(Results_TabularAnalysis!W:W,MATCH(A34,Results_TabularAnalysis!A:A,0))),0,INDEX(Results_TabularAnalysis!W:W,MATCH(A34,Results_TabularAnalysis!A:A,0)))</f>
        <v>0</v>
      </c>
      <c r="DE34" s="35">
        <v>33</v>
      </c>
      <c r="DF34" s="36" t="str">
        <f t="shared" ref="DF34:DF65" si="383">INDEX(A:A,MATCH(DE34,CX:CX,0))</f>
        <v/>
      </c>
      <c r="DG34" s="37">
        <f t="shared" si="145"/>
        <v>0</v>
      </c>
      <c r="DH34" s="37">
        <f t="shared" si="146"/>
        <v>0</v>
      </c>
      <c r="DI34" s="37">
        <f t="shared" si="147"/>
        <v>0</v>
      </c>
      <c r="DJ34" s="33">
        <f t="shared" si="148"/>
        <v>33</v>
      </c>
      <c r="DK34" s="33">
        <f t="shared" ref="DK34:DK65" si="384">(B34*DL34)+DM34</f>
        <v>1.8289999999999997</v>
      </c>
      <c r="DL34" s="33">
        <f t="shared" si="149"/>
        <v>1</v>
      </c>
      <c r="DM34" s="33">
        <f t="shared" si="150"/>
        <v>1</v>
      </c>
      <c r="DN34" s="33">
        <f>IF(ISERROR(INDEX(Results_TabularAnalysis!Y:Y,MATCH(A34,Results_TabularAnalysis!A:A,0))),0,INDEX(Results_TabularAnalysis!Y:Y,MATCH(A34,Results_TabularAnalysis!A:A,0)))</f>
        <v>0</v>
      </c>
      <c r="DO34" s="33">
        <f>IF(ISERROR(INDEX(Results_TabularAnalysis!Z:Z,MATCH(A34,Results_TabularAnalysis!A:A,0))),0,INDEX(Results_TabularAnalysis!Z:Z,MATCH(A34,Results_TabularAnalysis!A:A,0)))</f>
        <v>0</v>
      </c>
      <c r="DP34" s="33">
        <f>IF(ISERROR(INDEX(Results_TabularAnalysis!AA:AA,MATCH(A34,Results_TabularAnalysis!A:A,0))),0,INDEX(Results_TabularAnalysis!AA:AA,MATCH(A34,Results_TabularAnalysis!A:A,0)))</f>
        <v>0</v>
      </c>
      <c r="DQ34" s="33">
        <f>IF(ISERROR(INDEX(Results_TabularAnalysis!AB:AB,MATCH(A34,Results_TabularAnalysis!A:A,0))),0,INDEX(Results_TabularAnalysis!AB:AB,MATCH(A34,Results_TabularAnalysis!A:A,0)))</f>
        <v>0</v>
      </c>
      <c r="DR34" s="33">
        <v>33</v>
      </c>
      <c r="DS34" s="32" t="str">
        <f t="shared" ref="DS34:DS65" si="385">INDEX(A:A,MATCH(DR34,DJ:DJ,0))</f>
        <v/>
      </c>
      <c r="DT34" s="43">
        <f t="shared" si="151"/>
        <v>0</v>
      </c>
      <c r="DU34" s="43">
        <f t="shared" si="152"/>
        <v>0</v>
      </c>
      <c r="DV34" s="43">
        <f t="shared" si="153"/>
        <v>0</v>
      </c>
      <c r="DW34" s="43">
        <f t="shared" si="154"/>
        <v>0</v>
      </c>
      <c r="DX34" s="35">
        <f t="shared" si="155"/>
        <v>33</v>
      </c>
      <c r="DY34" s="35">
        <f t="shared" ref="DY34:DY65" si="386">(B34*DZ34)+EA34</f>
        <v>1.8289999999999997</v>
      </c>
      <c r="DZ34" s="35">
        <f t="shared" si="156"/>
        <v>1</v>
      </c>
      <c r="EA34" s="35">
        <f t="shared" si="157"/>
        <v>1</v>
      </c>
      <c r="EB34" s="35">
        <f>IF(ISERROR(INDEX(Results_TabularAnalysis!AD:AD,MATCH(A34,Results_TabularAnalysis!A:A,0))),0,INDEX(Results_TabularAnalysis!AD:AD,MATCH(A34,Results_TabularAnalysis!A:A,0)))</f>
        <v>0</v>
      </c>
      <c r="EC34" s="35">
        <f>IF(ISERROR(INDEX(Results_TabularAnalysis!AE:AE,MATCH(A34,Results_TabularAnalysis!A:A,0))),0,INDEX(Results_TabularAnalysis!AE:AE,MATCH(A34,Results_TabularAnalysis!A:A,0)))</f>
        <v>0</v>
      </c>
      <c r="ED34" s="35">
        <f>IF(ISERROR(INDEX(Results_TabularAnalysis!AF:AF,MATCH(A34,Results_TabularAnalysis!A:A,0))),0,INDEX(Results_TabularAnalysis!AF:AF,MATCH(A34,Results_TabularAnalysis!A:A,0)))</f>
        <v>0</v>
      </c>
      <c r="EE34" s="35">
        <f>IF(ISERROR(INDEX(Results_TabularAnalysis!AG:AG,MATCH(A34,Results_TabularAnalysis!A:A,0))),0,INDEX(Results_TabularAnalysis!AG:AG,MATCH(A34,Results_TabularAnalysis!A:A,0)))</f>
        <v>0</v>
      </c>
      <c r="EF34" s="35">
        <f>IF(ISERROR(INDEX(Results_TabularAnalysis!AH:AH,MATCH(A34,Results_TabularAnalysis!A:A,0))),0,INDEX(Results_TabularAnalysis!AH:AH,MATCH(A34,Results_TabularAnalysis!A:A,0)))</f>
        <v>0</v>
      </c>
      <c r="EG34" s="35">
        <f>IF(ISERROR(INDEX(Results_TabularAnalysis!AI:AI,MATCH(A34,Results_TabularAnalysis!A:A,0))),0,INDEX(Results_TabularAnalysis!AI:AI,MATCH(A34,Results_TabularAnalysis!A:A,0)))</f>
        <v>0</v>
      </c>
      <c r="EH34" s="35">
        <f>IF(ISERROR(INDEX(Results_TabularAnalysis!AJ:AJ,MATCH(A34,Results_TabularAnalysis!A:A,0))),0,INDEX(Results_TabularAnalysis!AJ:AJ,MATCH(A34,Results_TabularAnalysis!A:A,0)))</f>
        <v>0</v>
      </c>
      <c r="EI34" s="35">
        <v>33</v>
      </c>
      <c r="EJ34" s="36" t="str">
        <f t="shared" ref="EJ34:EJ65" si="387">INDEX(A:A,MATCH(EI34,DX:DX,0))</f>
        <v/>
      </c>
      <c r="EK34" s="37">
        <f t="shared" si="158"/>
        <v>0</v>
      </c>
      <c r="EL34" s="37">
        <f t="shared" si="159"/>
        <v>0</v>
      </c>
      <c r="EM34" s="37">
        <f t="shared" si="160"/>
        <v>0</v>
      </c>
      <c r="EN34" s="37">
        <f t="shared" si="161"/>
        <v>0</v>
      </c>
      <c r="EO34" s="37">
        <f t="shared" si="162"/>
        <v>0</v>
      </c>
      <c r="EP34" s="37">
        <f t="shared" si="163"/>
        <v>0</v>
      </c>
      <c r="EQ34" s="37">
        <f t="shared" si="164"/>
        <v>0</v>
      </c>
      <c r="ER34" s="44">
        <f t="shared" si="165"/>
        <v>0</v>
      </c>
      <c r="ES34" s="33">
        <f t="shared" si="166"/>
        <v>33</v>
      </c>
      <c r="ET34" s="33">
        <f t="shared" ref="ET34:ET65" si="388">(B34*EU34)+EV34</f>
        <v>1.8289999999999997</v>
      </c>
      <c r="EU34" s="33">
        <f t="shared" si="167"/>
        <v>1</v>
      </c>
      <c r="EV34" s="33">
        <f t="shared" si="168"/>
        <v>1</v>
      </c>
      <c r="EW34" s="70">
        <f t="shared" si="169"/>
        <v>0</v>
      </c>
      <c r="EX34" s="33">
        <f>IF(ISERROR(INDEX(Results_TabularAnalysis!AL:AL,MATCH(A34,Results_TabularAnalysis!A:A,0))),0,INDEX(Results_TabularAnalysis!AL:AL,MATCH(A34,Results_TabularAnalysis!A:A,0)))</f>
        <v>0</v>
      </c>
      <c r="EY34" s="33">
        <f>IF(ISERROR(INDEX(Results_TabularAnalysis!AM:AM,MATCH(A34,Results_TabularAnalysis!A:A,0))),0,INDEX(Results_TabularAnalysis!AM:AM,MATCH(A34,Results_TabularAnalysis!A:A,0)))</f>
        <v>0</v>
      </c>
      <c r="EZ34" s="33">
        <f>IF(ISERROR(INDEX(Results_TabularAnalysis!AN:AN,MATCH(A34,Results_TabularAnalysis!A:A,0))),0,INDEX(Results_TabularAnalysis!AN:AN,MATCH(A34,Results_TabularAnalysis!A:A,0)))</f>
        <v>0</v>
      </c>
      <c r="FA34" s="33">
        <f>IF(ISERROR(INDEX(Results_TabularAnalysis!AO:AO,MATCH(A34,Results_TabularAnalysis!A:A,0))),0,INDEX(Results_TabularAnalysis!AO:AO,MATCH(A34,Results_TabularAnalysis!A:A,0)))</f>
        <v>0</v>
      </c>
      <c r="FB34" s="33">
        <f>IF(ISERROR(INDEX(Results_TabularAnalysis!AP:AP,MATCH(A34,Results_TabularAnalysis!A:A,0))),0,INDEX(Results_TabularAnalysis!AP:AP,MATCH(A34,Results_TabularAnalysis!A:A,0)))</f>
        <v>0</v>
      </c>
      <c r="FC34" s="33">
        <f>IF(ISERROR(INDEX(Results_TabularAnalysis!AQ:AQ,MATCH(A34,Results_TabularAnalysis!A:A,0))),0,INDEX(Results_TabularAnalysis!AQ:AQ,MATCH(A34,Results_TabularAnalysis!A:A,0)))</f>
        <v>0</v>
      </c>
      <c r="FD34" s="33">
        <v>33</v>
      </c>
      <c r="FE34" s="32" t="str">
        <f t="shared" ref="FE34:FE65" si="389">INDEX(A:A,MATCH(FD34,ES:ES,0))</f>
        <v/>
      </c>
      <c r="FF34" s="43">
        <f t="shared" si="170"/>
        <v>0</v>
      </c>
      <c r="FG34" s="43">
        <f t="shared" si="171"/>
        <v>0</v>
      </c>
      <c r="FH34" s="43">
        <f t="shared" si="172"/>
        <v>0</v>
      </c>
      <c r="FI34" s="43">
        <f t="shared" si="173"/>
        <v>0</v>
      </c>
      <c r="FJ34" s="43">
        <f t="shared" si="174"/>
        <v>0</v>
      </c>
      <c r="FK34" s="43">
        <f t="shared" si="175"/>
        <v>0</v>
      </c>
      <c r="FL34" s="47">
        <f t="shared" si="176"/>
        <v>0</v>
      </c>
      <c r="FM34" s="35">
        <f t="shared" si="177"/>
        <v>33</v>
      </c>
      <c r="FN34" s="35">
        <f t="shared" ref="FN34:FN65" si="390">(B34*FO34)+FP34</f>
        <v>1.8289999999999997</v>
      </c>
      <c r="FO34" s="35">
        <f t="shared" si="178"/>
        <v>1</v>
      </c>
      <c r="FP34" s="35">
        <f t="shared" si="179"/>
        <v>1</v>
      </c>
      <c r="FQ34" s="35">
        <f>IF(ISERROR(INDEX(Results_TabularAnalysis!AS:AS,MATCH(A34,Results_TabularAnalysis!A:A,0))),0,INDEX(Results_TabularAnalysis!AS:AS,MATCH(A34,Results_TabularAnalysis!A:A,0)))</f>
        <v>0</v>
      </c>
      <c r="FR34" s="35">
        <f>IF(ISERROR(INDEX(Results_TabularAnalysis!AT:AT,MATCH(A34,Results_TabularAnalysis!A:A,0))),0,INDEX(Results_TabularAnalysis!AT:AT,MATCH(A34,Results_TabularAnalysis!A:A,0)))</f>
        <v>0</v>
      </c>
      <c r="FS34" s="35">
        <f>IF(ISERROR(INDEX(Results_TabularAnalysis!AU:AU,MATCH(A34,Results_TabularAnalysis!A:A,0))),0,INDEX(Results_TabularAnalysis!AU:AU,MATCH(A34,Results_TabularAnalysis!A:A,0)))</f>
        <v>0</v>
      </c>
      <c r="FT34" s="35">
        <f>IF(ISERROR(INDEX(Results_TabularAnalysis!AV:AV,MATCH(A34,Results_TabularAnalysis!A:A,0))),0,INDEX(Results_TabularAnalysis!AV:AV,MATCH(A34,Results_TabularAnalysis!A:A,0)))</f>
        <v>0</v>
      </c>
      <c r="FU34" s="35">
        <f>IF(ISERROR(INDEX(Results_TabularAnalysis!AW:AW,MATCH(A34,Results_TabularAnalysis!A:A,0))),0,INDEX(Results_TabularAnalysis!AW:AW,MATCH(A34,Results_TabularAnalysis!A:A,0)))</f>
        <v>0</v>
      </c>
      <c r="FV34" s="35">
        <v>33</v>
      </c>
      <c r="FW34" s="36" t="str">
        <f t="shared" ref="FW34:FW65" si="391">INDEX(A:A,MATCH(FV34,FM:FM,0))</f>
        <v/>
      </c>
      <c r="FX34" s="37">
        <f t="shared" si="180"/>
        <v>0</v>
      </c>
      <c r="FY34" s="37">
        <f t="shared" si="181"/>
        <v>0</v>
      </c>
      <c r="FZ34" s="37">
        <f t="shared" si="182"/>
        <v>0</v>
      </c>
      <c r="GA34" s="37">
        <f t="shared" si="183"/>
        <v>0</v>
      </c>
      <c r="GB34" s="37">
        <f t="shared" si="184"/>
        <v>0</v>
      </c>
      <c r="GC34" s="49">
        <f t="shared" si="185"/>
        <v>0</v>
      </c>
      <c r="GD34" s="38">
        <f t="shared" si="186"/>
        <v>33</v>
      </c>
      <c r="GE34" s="38">
        <f t="shared" ref="GE34:GE65" si="392">(B34*GF34)+GG34</f>
        <v>1.8289999999999997</v>
      </c>
      <c r="GF34" s="38">
        <f t="shared" si="187"/>
        <v>1</v>
      </c>
      <c r="GG34" s="38">
        <f t="shared" si="188"/>
        <v>1</v>
      </c>
      <c r="GH34" s="33">
        <f>IF(ISERROR(INDEX(Results_TabularAnalysis!AY:AY,MATCH(A34,Results_TabularAnalysis!A:A,0))),0,INDEX(Results_TabularAnalysis!AY:AY,MATCH(A34,Results_TabularAnalysis!A:A,0)))</f>
        <v>0</v>
      </c>
      <c r="GI34" s="33">
        <f>IF(ISERROR(INDEX(Results_TabularAnalysis!AZ:AZ,MATCH(A34,Results_TabularAnalysis!A:A,0))),0,INDEX(Results_TabularAnalysis!AZ:AZ,MATCH(A34,Results_TabularAnalysis!A:A,0)))</f>
        <v>0</v>
      </c>
      <c r="GJ34" s="33">
        <f>IF(ISERROR(INDEX(Results_TabularAnalysis!BA:BA,MATCH(A34,Results_TabularAnalysis!A:A,0))),0,INDEX(Results_TabularAnalysis!BA:BA,MATCH(A34,Results_TabularAnalysis!A:A,0)))</f>
        <v>0</v>
      </c>
      <c r="GK34" s="33">
        <f>IF(ISERROR(INDEX(Results_TabularAnalysis!BB:BB,MATCH(A34,Results_TabularAnalysis!A:A,0))),0,INDEX(Results_TabularAnalysis!BB:BB,MATCH(A34,Results_TabularAnalysis!A:A,0)))</f>
        <v>0</v>
      </c>
      <c r="GL34" s="33">
        <f>IF(ISERROR(INDEX(Results_TabularAnalysis!BC:BC,MATCH(A34,Results_TabularAnalysis!A:A,0))),0,INDEX(Results_TabularAnalysis!BC:BC,MATCH(A34,Results_TabularAnalysis!A:A,0)))</f>
        <v>0</v>
      </c>
      <c r="GM34" s="33">
        <v>33</v>
      </c>
      <c r="GN34" s="32" t="str">
        <f t="shared" ref="GN34:GN65" si="393">INDEX(A:A,MATCH(GM34,GD:GD,0))</f>
        <v/>
      </c>
      <c r="GO34" s="43">
        <f t="shared" si="189"/>
        <v>0</v>
      </c>
      <c r="GP34" s="43">
        <f t="shared" si="190"/>
        <v>0</v>
      </c>
      <c r="GQ34" s="43">
        <f t="shared" si="191"/>
        <v>0</v>
      </c>
      <c r="GR34" s="43">
        <f t="shared" si="192"/>
        <v>0</v>
      </c>
      <c r="GS34" s="43">
        <f t="shared" si="193"/>
        <v>0</v>
      </c>
      <c r="GT34" s="48">
        <f t="shared" si="194"/>
        <v>0</v>
      </c>
      <c r="GU34" s="35">
        <f t="shared" si="195"/>
        <v>33</v>
      </c>
      <c r="GV34" s="35">
        <f t="shared" ref="GV34:GV65" si="394">(B34*GW34)+GX34</f>
        <v>1.8289999999999997</v>
      </c>
      <c r="GW34" s="35">
        <f t="shared" si="196"/>
        <v>1</v>
      </c>
      <c r="GX34" s="35">
        <f t="shared" si="197"/>
        <v>1</v>
      </c>
      <c r="GY34" s="35">
        <f>IF(ISERROR(INDEX(Results_TabularAnalysis!BE:BE,MATCH(A34,Results_TabularAnalysis!A:A,0))),0,INDEX(Results_TabularAnalysis!BE:BE,MATCH(A34,Results_TabularAnalysis!A:A,0)))</f>
        <v>0</v>
      </c>
      <c r="GZ34" s="35">
        <f>IF(ISERROR(INDEX(Results_TabularAnalysis!BF:BF,MATCH(A34,Results_TabularAnalysis!A:A,0))),0,INDEX(Results_TabularAnalysis!BF:BF,MATCH(A34,Results_TabularAnalysis!A:A,0)))</f>
        <v>0</v>
      </c>
      <c r="HA34" s="35">
        <f>IF(ISERROR(INDEX(Results_TabularAnalysis!BG:BG,MATCH(A34,Results_TabularAnalysis!A:A,0))),0,INDEX(Results_TabularAnalysis!BG:BG,MATCH(A34,Results_TabularAnalysis!A:A,0)))</f>
        <v>0</v>
      </c>
      <c r="HB34" s="35">
        <f>IF(ISERROR(INDEX(Results_TabularAnalysis!BH:BH,MATCH(A34,Results_TabularAnalysis!A:A,0))),0,INDEX(Results_TabularAnalysis!BH:BH,MATCH(A34,Results_TabularAnalysis!A:A,0)))</f>
        <v>0</v>
      </c>
      <c r="HC34" s="35">
        <f>IF(ISERROR(INDEX(Results_TabularAnalysis!BI:BI,MATCH(A34,Results_TabularAnalysis!A:A,0))),0,INDEX(Results_TabularAnalysis!BI:BI,MATCH(A34,Results_TabularAnalysis!A:A,0)))</f>
        <v>0</v>
      </c>
      <c r="HD34" s="35">
        <v>33</v>
      </c>
      <c r="HE34" s="36" t="str">
        <f t="shared" ref="HE34:HE65" si="395">INDEX(A:A,MATCH(HD34,GU:GU,0))</f>
        <v/>
      </c>
      <c r="HF34" s="37">
        <f t="shared" si="198"/>
        <v>0</v>
      </c>
      <c r="HG34" s="37">
        <f t="shared" si="199"/>
        <v>0</v>
      </c>
      <c r="HH34" s="37">
        <f t="shared" si="200"/>
        <v>0</v>
      </c>
      <c r="HI34" s="37">
        <f t="shared" si="201"/>
        <v>0</v>
      </c>
      <c r="HJ34" s="37">
        <f t="shared" si="202"/>
        <v>0</v>
      </c>
      <c r="HK34" s="50">
        <f t="shared" si="203"/>
        <v>0</v>
      </c>
      <c r="HL34" s="38">
        <f t="shared" si="204"/>
        <v>33</v>
      </c>
      <c r="HM34" s="38">
        <f t="shared" ref="HM34:HM65" si="396">(B34*HN34)+HO34</f>
        <v>1.8289999999999997</v>
      </c>
      <c r="HN34" s="38">
        <f t="shared" si="205"/>
        <v>1</v>
      </c>
      <c r="HO34" s="38">
        <f t="shared" si="206"/>
        <v>1</v>
      </c>
      <c r="HP34" s="33">
        <f>IF(ISERROR(INDEX(Results_TabularAnalysis!BK:BK,MATCH(A34,Results_TabularAnalysis!A:A,0))),0,INDEX(Results_TabularAnalysis!BK:BK,MATCH(A34,Results_TabularAnalysis!A:A,0)))</f>
        <v>0</v>
      </c>
      <c r="HQ34" s="33">
        <f>IF(ISERROR(INDEX(Results_TabularAnalysis!BL:BL,MATCH(A34,Results_TabularAnalysis!A:A,0))),0,INDEX(Results_TabularAnalysis!BL:BL,MATCH(A34,Results_TabularAnalysis!A:A,0)))</f>
        <v>0</v>
      </c>
      <c r="HR34" s="33">
        <f>IF(ISERROR(INDEX(Results_TabularAnalysis!BM:BM,MATCH(A34,Results_TabularAnalysis!A:A,0))),0,INDEX(Results_TabularAnalysis!BM:BM,MATCH(A34,Results_TabularAnalysis!A:A,0)))</f>
        <v>0</v>
      </c>
      <c r="HS34" s="33">
        <f>IF(ISERROR(INDEX(Results_TabularAnalysis!BN:BN,MATCH(A34,Results_TabularAnalysis!A:A,0))),0,INDEX(Results_TabularAnalysis!BN:BN,MATCH(A34,Results_TabularAnalysis!A:A,0)))</f>
        <v>0</v>
      </c>
      <c r="HT34" s="33">
        <f>IF(ISERROR(INDEX(Results_TabularAnalysis!BO:BO,MATCH(A34,Results_TabularAnalysis!A:A,0))),0,INDEX(Results_TabularAnalysis!BO:BO,MATCH(A34,Results_TabularAnalysis!A:A,0)))</f>
        <v>0</v>
      </c>
      <c r="HU34" s="33">
        <v>33</v>
      </c>
      <c r="HV34" s="32" t="str">
        <f t="shared" ref="HV34:HV65" si="397">INDEX(A:A,MATCH(HU34,HL:HL,0))</f>
        <v/>
      </c>
      <c r="HW34" s="43">
        <f t="shared" si="207"/>
        <v>0</v>
      </c>
      <c r="HX34" s="43">
        <f t="shared" si="208"/>
        <v>0</v>
      </c>
      <c r="HY34" s="43">
        <f t="shared" si="209"/>
        <v>0</v>
      </c>
      <c r="HZ34" s="43">
        <f t="shared" si="210"/>
        <v>0</v>
      </c>
      <c r="IA34" s="43">
        <f t="shared" si="211"/>
        <v>0</v>
      </c>
      <c r="IB34" s="48">
        <f t="shared" si="212"/>
        <v>0</v>
      </c>
      <c r="IC34" s="35">
        <f t="shared" si="213"/>
        <v>33</v>
      </c>
      <c r="ID34" s="35">
        <f t="shared" ref="ID34:ID65" si="398">(B34*IE34)+IF34</f>
        <v>1.8289999999999997</v>
      </c>
      <c r="IE34" s="35">
        <f t="shared" si="214"/>
        <v>1</v>
      </c>
      <c r="IF34" s="35">
        <f t="shared" si="215"/>
        <v>1</v>
      </c>
      <c r="IG34" s="35">
        <f>IF(ISERROR(INDEX(Results_TabularAnalysis!BQ:BQ,MATCH(A34,Results_TabularAnalysis!A:A,0))),0,INDEX(Results_TabularAnalysis!BQ:BQ,MATCH(A34,Results_TabularAnalysis!A:A,0)))</f>
        <v>0</v>
      </c>
      <c r="IH34" s="35">
        <f>IF(ISERROR(INDEX(Results_TabularAnalysis!BR:BR,MATCH(A34,Results_TabularAnalysis!A:A,0))),0,INDEX(Results_TabularAnalysis!BR:BR,MATCH(A34,Results_TabularAnalysis!A:A,0)))</f>
        <v>0</v>
      </c>
      <c r="II34" s="35">
        <f>IF(ISERROR(INDEX(Results_TabularAnalysis!BS:BS,MATCH(A34,Results_TabularAnalysis!A:A,0))),0,INDEX(Results_TabularAnalysis!BS:BS,MATCH(A34,Results_TabularAnalysis!A:A,0)))</f>
        <v>0</v>
      </c>
      <c r="IJ34" s="35">
        <f>IF(ISERROR(INDEX(Results_TabularAnalysis!BT:BT,MATCH(A34,Results_TabularAnalysis!A:A,0))),0,INDEX(Results_TabularAnalysis!BT:BT,MATCH(A34,Results_TabularAnalysis!A:A,0)))</f>
        <v>0</v>
      </c>
      <c r="IK34" s="35">
        <f>IF(ISERROR(INDEX(Results_TabularAnalysis!BU:BU,MATCH(A34,Results_TabularAnalysis!A:A,0))),0,INDEX(Results_TabularAnalysis!BU:BU,MATCH(A34,Results_TabularAnalysis!A:A,0)))</f>
        <v>0</v>
      </c>
      <c r="IL34" s="35">
        <v>33</v>
      </c>
      <c r="IM34" s="36" t="str">
        <f t="shared" ref="IM34:IM65" si="399">INDEX(A:A,MATCH(IL34,IC:IC,0))</f>
        <v/>
      </c>
      <c r="IN34" s="37">
        <f t="shared" si="216"/>
        <v>0</v>
      </c>
      <c r="IO34" s="37">
        <f t="shared" si="217"/>
        <v>0</v>
      </c>
      <c r="IP34" s="37">
        <f t="shared" si="218"/>
        <v>0</v>
      </c>
      <c r="IQ34" s="37">
        <f t="shared" si="219"/>
        <v>0</v>
      </c>
      <c r="IR34" s="37">
        <f t="shared" si="220"/>
        <v>0</v>
      </c>
      <c r="IS34" s="50">
        <f t="shared" si="221"/>
        <v>0</v>
      </c>
      <c r="IT34" s="38">
        <f t="shared" si="222"/>
        <v>33</v>
      </c>
      <c r="IU34" s="38">
        <f t="shared" ref="IU34:IU65" si="400">(B34*IV34)+IW34</f>
        <v>1.8289999999999997</v>
      </c>
      <c r="IV34" s="38">
        <f t="shared" si="223"/>
        <v>1</v>
      </c>
      <c r="IW34" s="38">
        <f t="shared" si="224"/>
        <v>1</v>
      </c>
      <c r="IX34" s="33">
        <f>IF(ISERROR(INDEX(Results_TabularAnalysis!BW:BW,MATCH(A34,Results_TabularAnalysis!A:A,0))),0,INDEX(Results_TabularAnalysis!BW:BW,MATCH(A34,Results_TabularAnalysis!A:A,0)))</f>
        <v>0</v>
      </c>
      <c r="IY34" s="33">
        <f>IF(ISERROR(INDEX(Results_TabularAnalysis!BX:BX,MATCH(A34,Results_TabularAnalysis!A:A,0))),0,INDEX(Results_TabularAnalysis!BX:BX,MATCH(A34,Results_TabularAnalysis!A:A,0)))</f>
        <v>0</v>
      </c>
      <c r="IZ34" s="33">
        <f>IF(ISERROR(INDEX(Results_TabularAnalysis!BY:BY,MATCH(A34,Results_TabularAnalysis!A:A,0))),0,INDEX(Results_TabularAnalysis!BY:BY,MATCH(A34,Results_TabularAnalysis!A:A,0)))</f>
        <v>0</v>
      </c>
      <c r="JA34" s="33">
        <f>IF(ISERROR(INDEX(Results_TabularAnalysis!BZ:BZ,MATCH(A34,Results_TabularAnalysis!A:A,0))),0,INDEX(Results_TabularAnalysis!BZ:BZ,MATCH(A34,Results_TabularAnalysis!A:A,0)))</f>
        <v>0</v>
      </c>
      <c r="JB34" s="33">
        <f>IF(ISERROR(INDEX(Results_TabularAnalysis!CA:CA,MATCH(A34,Results_TabularAnalysis!A:A,0))),0,INDEX(Results_TabularAnalysis!CA:CA,MATCH(A34,Results_TabularAnalysis!A:A,0)))</f>
        <v>0</v>
      </c>
      <c r="JC34" s="33">
        <v>33</v>
      </c>
      <c r="JD34" s="51" t="str">
        <f t="shared" ref="JD34:JD65" si="401">INDEX(A:A,MATCH(JC34,IT:IT,0))</f>
        <v/>
      </c>
      <c r="JE34" s="52">
        <f t="shared" si="225"/>
        <v>0</v>
      </c>
      <c r="JF34" s="52">
        <f t="shared" si="226"/>
        <v>0</v>
      </c>
      <c r="JG34" s="52">
        <f t="shared" si="227"/>
        <v>0</v>
      </c>
      <c r="JH34" s="52">
        <f t="shared" si="228"/>
        <v>0</v>
      </c>
      <c r="JI34" s="52">
        <f t="shared" si="229"/>
        <v>0</v>
      </c>
      <c r="JJ34" s="53">
        <f t="shared" si="230"/>
        <v>0</v>
      </c>
      <c r="JK34" s="35">
        <f t="shared" si="231"/>
        <v>33</v>
      </c>
      <c r="JL34" s="35">
        <f t="shared" ref="JL34:JL65" si="402">(B34*JM34)+JN34</f>
        <v>1.8289999999999997</v>
      </c>
      <c r="JM34" s="35">
        <f t="shared" si="232"/>
        <v>1</v>
      </c>
      <c r="JN34" s="35">
        <f t="shared" si="233"/>
        <v>1</v>
      </c>
      <c r="JO34" s="35">
        <f>IF(ISERROR(INDEX(Results_TabularAnalysis!CC:CC,MATCH(A34,Results_TabularAnalysis!A:A,0))),0,INDEX(Results_TabularAnalysis!CC:CC,MATCH(A34,Results_TabularAnalysis!A:A,0)))</f>
        <v>0</v>
      </c>
      <c r="JP34" s="35">
        <f>IF(ISERROR(INDEX(Results_TabularAnalysis!CD:CD,MATCH(A34,Results_TabularAnalysis!A:A,0))),0,INDEX(Results_TabularAnalysis!CD:CD,MATCH(A34,Results_TabularAnalysis!A:A,0)))</f>
        <v>0</v>
      </c>
      <c r="JQ34" s="35">
        <f>IF(ISERROR(INDEX(Results_TabularAnalysis!CE:CE,MATCH(A34,Results_TabularAnalysis!A:A,0))),0,INDEX(Results_TabularAnalysis!CE:CE,MATCH(A34,Results_TabularAnalysis!A:A,0)))</f>
        <v>0</v>
      </c>
      <c r="JR34" s="35">
        <f>IF(ISERROR(INDEX(Results_TabularAnalysis!CF:CF,MATCH(A34,Results_TabularAnalysis!A:A,0))),0,INDEX(Results_TabularAnalysis!CF:CF,MATCH(A34,Results_TabularAnalysis!A:A,0)))</f>
        <v>0</v>
      </c>
      <c r="JS34" s="35">
        <f>IF(ISERROR(INDEX(Results_TabularAnalysis!CG:CG,MATCH(A34,Results_TabularAnalysis!A:A,0))),0,INDEX(Results_TabularAnalysis!CG:CG,MATCH(A34,Results_TabularAnalysis!A:A,0)))</f>
        <v>0</v>
      </c>
      <c r="JT34" s="35">
        <v>33</v>
      </c>
      <c r="JU34" s="36" t="str">
        <f t="shared" ref="JU34:JU65" si="403">INDEX(A:A,MATCH(JT34,JK:JK,0))</f>
        <v/>
      </c>
      <c r="JV34" s="37">
        <f t="shared" si="234"/>
        <v>0</v>
      </c>
      <c r="JW34" s="37">
        <f t="shared" si="235"/>
        <v>0</v>
      </c>
      <c r="JX34" s="37">
        <f t="shared" si="236"/>
        <v>0</v>
      </c>
      <c r="JY34" s="37">
        <f t="shared" si="237"/>
        <v>0</v>
      </c>
      <c r="JZ34" s="37">
        <f t="shared" si="238"/>
        <v>0</v>
      </c>
      <c r="KA34" s="50">
        <f t="shared" si="239"/>
        <v>0</v>
      </c>
      <c r="KB34" s="38">
        <f t="shared" si="240"/>
        <v>33</v>
      </c>
      <c r="KC34" s="38">
        <f t="shared" ref="KC34:KC65" si="404">(B34*KD34)+KE34</f>
        <v>1.8289999999999997</v>
      </c>
      <c r="KD34" s="38">
        <f t="shared" si="241"/>
        <v>1</v>
      </c>
      <c r="KE34" s="38">
        <f t="shared" si="242"/>
        <v>1</v>
      </c>
      <c r="KF34" s="33">
        <f>IF(ISERROR(INDEX(Results_TabularAnalysis!CI:CI,MATCH(A34,Results_TabularAnalysis!A:A,0))),0,INDEX(Results_TabularAnalysis!CI:CI,MATCH(A34,Results_TabularAnalysis!A:A,0)))</f>
        <v>0</v>
      </c>
      <c r="KG34" s="33">
        <f>IF(ISERROR(INDEX(Results_TabularAnalysis!CJ:CJ,MATCH(A34,Results_TabularAnalysis!A:A,0))),0,INDEX(Results_TabularAnalysis!CJ:CJ,MATCH(A34,Results_TabularAnalysis!A:A,0)))</f>
        <v>0</v>
      </c>
      <c r="KH34" s="33">
        <f>IF(ISERROR(INDEX(Results_TabularAnalysis!CK:CK,MATCH(A34,Results_TabularAnalysis!A:A,0))),0,INDEX(Results_TabularAnalysis!CK:CK,MATCH(A34,Results_TabularAnalysis!A:A,0)))</f>
        <v>0</v>
      </c>
      <c r="KI34" s="33">
        <f>IF(ISERROR(INDEX(Results_TabularAnalysis!CL:CL,MATCH(A34,Results_TabularAnalysis!A:A,0))),0,INDEX(Results_TabularAnalysis!CL:CL,MATCH(A34,Results_TabularAnalysis!A:A,0)))</f>
        <v>0</v>
      </c>
      <c r="KJ34" s="33">
        <f>IF(ISERROR(INDEX(Results_TabularAnalysis!CM:CM,MATCH(A34,Results_TabularAnalysis!A:A,0))),0,INDEX(Results_TabularAnalysis!CM:CM,MATCH(A34,Results_TabularAnalysis!A:A,0)))</f>
        <v>0</v>
      </c>
      <c r="KK34" s="33">
        <v>33</v>
      </c>
      <c r="KL34" s="51" t="str">
        <f t="shared" ref="KL34:KL65" si="405">INDEX(A:A,MATCH(KK34,KB:KB,0))</f>
        <v/>
      </c>
      <c r="KM34" s="52">
        <f t="shared" si="243"/>
        <v>0</v>
      </c>
      <c r="KN34" s="52">
        <f t="shared" si="244"/>
        <v>0</v>
      </c>
      <c r="KO34" s="52">
        <f t="shared" si="245"/>
        <v>0</v>
      </c>
      <c r="KP34" s="52">
        <f t="shared" si="246"/>
        <v>0</v>
      </c>
      <c r="KQ34" s="52">
        <f t="shared" si="247"/>
        <v>0</v>
      </c>
      <c r="KR34" s="53">
        <f t="shared" si="248"/>
        <v>0</v>
      </c>
      <c r="KS34" s="35">
        <f t="shared" si="249"/>
        <v>33</v>
      </c>
      <c r="KT34" s="35">
        <f t="shared" ref="KT34:KT65" si="406">(B34*KU34)+KV34</f>
        <v>1.8289999999999997</v>
      </c>
      <c r="KU34" s="35">
        <f t="shared" si="250"/>
        <v>1</v>
      </c>
      <c r="KV34" s="35">
        <f t="shared" si="251"/>
        <v>1</v>
      </c>
      <c r="KW34" s="71">
        <f>IF(ISERROR(INDEX(Results_TabularAnalysis!CO:CO,MATCH(A34,Results_TabularAnalysis!A:A,0))),0,INDEX(Results_TabularAnalysis!CO:CO,MATCH(A34,Results_TabularAnalysis!A:A,0)))</f>
        <v>0</v>
      </c>
      <c r="KX34" s="71">
        <f>IF(ISERROR(INDEX(Results_TabularAnalysis!CP:CP,MATCH(A34,Results_TabularAnalysis!A:A,0))),0,INDEX(Results_TabularAnalysis!CP:CP,MATCH(A34,Results_TabularAnalysis!A:A,0)))</f>
        <v>0</v>
      </c>
      <c r="KY34" s="71">
        <f>IF(ISERROR(INDEX(Results_TabularAnalysis!CQ:CQ,MATCH(A34,Results_TabularAnalysis!A:A,0))),0,INDEX(Results_TabularAnalysis!CQ:CQ,MATCH(A34,Results_TabularAnalysis!A:A,0)))</f>
        <v>0</v>
      </c>
      <c r="KZ34" s="71">
        <f>IF(ISERROR(INDEX(Results_TabularAnalysis!CR:CR,MATCH(A34,Results_TabularAnalysis!A:A,0))),0,INDEX(Results_TabularAnalysis!CR:CR,MATCH(A34,Results_TabularAnalysis!A:A,0)))</f>
        <v>0</v>
      </c>
      <c r="LA34" s="71">
        <f>IF(ISERROR(INDEX(Results_TabularAnalysis!CS:CS,MATCH(A34,Results_TabularAnalysis!A:A,0))),0,INDEX(Results_TabularAnalysis!CS:CS,MATCH(A34,Results_TabularAnalysis!A:A,0)))</f>
        <v>0</v>
      </c>
      <c r="LB34" s="35">
        <v>33</v>
      </c>
      <c r="LC34" s="36" t="str">
        <f t="shared" ref="LC34:LC65" si="407">INDEX(A:A,MATCH(LB34,KS:KS,0))</f>
        <v/>
      </c>
      <c r="LD34" s="37">
        <f t="shared" ref="LD34:LD68" si="408">INDEX(KW:KW,MATCH(LB34,KS:KS,0))</f>
        <v>0</v>
      </c>
      <c r="LE34" s="37">
        <f t="shared" ref="LE34:LE68" si="409">INDEX(KX:KX,MATCH(LB34,KS:KS,0))</f>
        <v>0</v>
      </c>
      <c r="LF34" s="37">
        <f t="shared" ref="LF34:LF68" si="410">INDEX(KY:KY,MATCH(LB34,KS:KS,0))</f>
        <v>0</v>
      </c>
      <c r="LG34" s="37">
        <f t="shared" ref="LG34:LG68" si="411">INDEX(KZ:KZ,MATCH(LB34,KS:KS,0))</f>
        <v>0</v>
      </c>
      <c r="LH34" s="37">
        <f t="shared" ref="LH34:LH68" si="412">INDEX(LA:LA,MATCH(LB34,KS:KS,0))</f>
        <v>0</v>
      </c>
      <c r="LI34" s="50">
        <f t="shared" si="252"/>
        <v>0</v>
      </c>
      <c r="LJ34" s="38">
        <f t="shared" si="253"/>
        <v>33</v>
      </c>
      <c r="LK34" s="38">
        <f t="shared" ref="LK34:LK65" si="413">(B34*LL34)+LM34</f>
        <v>1.8289999999999997</v>
      </c>
      <c r="LL34" s="38">
        <f t="shared" si="254"/>
        <v>1</v>
      </c>
      <c r="LM34" s="38">
        <f t="shared" si="255"/>
        <v>1</v>
      </c>
      <c r="LN34" s="38">
        <f>IF(ISERROR(INDEX(Results_TabularAnalysis!CU:CU,MATCH(A34,Results_TabularAnalysis!A:A,0))),0,INDEX(Results_TabularAnalysis!CU:CU,MATCH(A34,Results_TabularAnalysis!A:A,0)))</f>
        <v>0</v>
      </c>
      <c r="LO34" s="33">
        <v>33</v>
      </c>
      <c r="LP34" s="51" t="str">
        <f t="shared" ref="LP34:LP65" si="414">INDEX(A:A,MATCH(LO34,LJ:LJ,0))</f>
        <v/>
      </c>
      <c r="LQ34" s="52">
        <f t="shared" ref="LQ34:LQ68" si="415">INDEX(LN:LN,MATCH(LO34,LJ:LJ,0))</f>
        <v>0</v>
      </c>
      <c r="LR34" s="35">
        <f t="shared" si="256"/>
        <v>33</v>
      </c>
      <c r="LS34" s="35">
        <f t="shared" ref="LS34:LS65" si="416">(B34*LT34)+LU34</f>
        <v>1.8289999999999997</v>
      </c>
      <c r="LT34" s="35">
        <f t="shared" si="257"/>
        <v>1</v>
      </c>
      <c r="LU34" s="35">
        <f t="shared" si="258"/>
        <v>1</v>
      </c>
      <c r="LV34" s="35">
        <f>IF(ISERROR(INDEX(Results_TabularAnalysis!CV:CV,MATCH(A34,Results_TabularAnalysis!A:A,0))),0,INDEX(Results_TabularAnalysis!CV:CV,MATCH(A34,Results_TabularAnalysis!A:A,0)))</f>
        <v>0</v>
      </c>
      <c r="LW34" s="35">
        <v>33</v>
      </c>
      <c r="LX34" s="36" t="str">
        <f t="shared" ref="LX34:LX65" si="417">INDEX(A:A,MATCH(LW34,LR:LR,0))</f>
        <v/>
      </c>
      <c r="LY34" s="37">
        <f t="shared" si="259"/>
        <v>0</v>
      </c>
      <c r="LZ34" s="38">
        <f t="shared" si="260"/>
        <v>33</v>
      </c>
      <c r="MA34" s="38">
        <f t="shared" ref="MA34:MA65" si="418">(B34*MB34)+MC34</f>
        <v>1.8289999999999997</v>
      </c>
      <c r="MB34" s="38">
        <f t="shared" si="261"/>
        <v>1</v>
      </c>
      <c r="MC34" s="38">
        <f t="shared" si="262"/>
        <v>1</v>
      </c>
      <c r="MD34" s="33">
        <f>IF(ISERROR(INDEX(Results_TabularAnalysis!CW:CW,MATCH(A34,Results_TabularAnalysis!A:A,0))),0,INDEX(Results_TabularAnalysis!CW:CW,MATCH(A34,Results_TabularAnalysis!A:A,0)))</f>
        <v>0</v>
      </c>
      <c r="ME34" s="33">
        <v>33</v>
      </c>
      <c r="MF34" s="51" t="str">
        <f t="shared" ref="MF34:MF65" si="419">INDEX(A:A,MATCH(ME34,LZ:LZ,0))</f>
        <v/>
      </c>
      <c r="MG34" s="52">
        <f t="shared" si="263"/>
        <v>0</v>
      </c>
      <c r="MH34" s="35">
        <f t="shared" si="264"/>
        <v>33</v>
      </c>
      <c r="MI34" s="35">
        <f t="shared" ref="MI34:MI65" si="420">(B34*MJ34)+MK34</f>
        <v>1.8289999999999997</v>
      </c>
      <c r="MJ34" s="35">
        <f t="shared" si="265"/>
        <v>1</v>
      </c>
      <c r="MK34" s="35">
        <f t="shared" si="266"/>
        <v>1</v>
      </c>
      <c r="ML34" s="35">
        <f>IF(ISERROR(INDEX(Results_TabularAnalysis!CX:CX,MATCH(A34,Results_TabularAnalysis!A:A,0))),0,INDEX(Results_TabularAnalysis!CX:CX,MATCH(A34,Results_TabularAnalysis!A:A,0)))</f>
        <v>0</v>
      </c>
      <c r="MM34" s="35">
        <v>33</v>
      </c>
      <c r="MN34" s="36" t="str">
        <f t="shared" ref="MN34:MN65" si="421">INDEX(A:A,MATCH(MM34,MH:MH,0))</f>
        <v/>
      </c>
      <c r="MO34" s="37">
        <f t="shared" si="267"/>
        <v>0</v>
      </c>
      <c r="MP34" s="38">
        <f t="shared" si="268"/>
        <v>33</v>
      </c>
      <c r="MQ34" s="38">
        <f t="shared" ref="MQ34:MQ65" si="422">(B34*MR34)+MS34</f>
        <v>1.8289999999999997</v>
      </c>
      <c r="MR34" s="38">
        <f t="shared" si="269"/>
        <v>1</v>
      </c>
      <c r="MS34" s="38">
        <f t="shared" si="270"/>
        <v>1</v>
      </c>
      <c r="MT34" s="33">
        <f>IF(ISERROR(INDEX(Results_TabularAnalysis!CY:CY,MATCH(A34,Results_TabularAnalysis!A:A,0))),0,INDEX(Results_TabularAnalysis!CY:CY,MATCH(A34,Results_TabularAnalysis!A:A,0)))</f>
        <v>0</v>
      </c>
      <c r="MU34" s="33">
        <v>33</v>
      </c>
      <c r="MV34" s="51" t="str">
        <f t="shared" ref="MV34:MV65" si="423">INDEX(A:A,MATCH(MU34,MP:MP,0))</f>
        <v/>
      </c>
      <c r="MW34" s="52">
        <f t="shared" si="271"/>
        <v>0</v>
      </c>
      <c r="MX34" s="35">
        <f t="shared" si="272"/>
        <v>33</v>
      </c>
      <c r="MY34" s="35">
        <f t="shared" ref="MY34:MY65" si="424">(B34*MZ34)+NA34</f>
        <v>1.8289999999999997</v>
      </c>
      <c r="MZ34" s="35">
        <f t="shared" si="273"/>
        <v>1</v>
      </c>
      <c r="NA34" s="35">
        <f t="shared" si="274"/>
        <v>1</v>
      </c>
      <c r="NB34" s="35">
        <f>IF(ISERROR(INDEX(Results_TabularAnalysis!CZ:CZ,MATCH(A34,Results_TabularAnalysis!A:A,0))),0,INDEX(Results_TabularAnalysis!CZ:CZ,MATCH(A34,Results_TabularAnalysis!A:A,0)))</f>
        <v>0</v>
      </c>
      <c r="NC34" s="35">
        <v>33</v>
      </c>
      <c r="ND34" s="36" t="str">
        <f t="shared" ref="ND34:ND65" si="425">INDEX(A:A,MATCH(NC34,MX:MX,0))</f>
        <v/>
      </c>
      <c r="NE34" s="37">
        <f t="shared" si="275"/>
        <v>0</v>
      </c>
      <c r="NF34" s="38">
        <f t="shared" si="276"/>
        <v>33</v>
      </c>
      <c r="NG34" s="38">
        <f t="shared" ref="NG34:NG65" si="426">(B34*NH34)+NI34</f>
        <v>1.8289999999999997</v>
      </c>
      <c r="NH34" s="38">
        <f t="shared" si="277"/>
        <v>1</v>
      </c>
      <c r="NI34" s="38">
        <f t="shared" si="278"/>
        <v>1</v>
      </c>
      <c r="NJ34" s="54">
        <f>IF(ISERROR(INDEX(Results_TabularAnalysis!DD:DD,MATCH(A34,Results_TabularAnalysis!A:A,0))),0,INDEX(Results_TabularAnalysis!DD:DD,MATCH(A34,Results_TabularAnalysis!A:A,0)))</f>
        <v>0</v>
      </c>
      <c r="NK34" s="54">
        <f>IF(ISERROR(INDEX(Results_TabularAnalysis!DE:DE,MATCH(A34,Results_TabularAnalysis!A:A,0))),0,INDEX(Results_TabularAnalysis!DE:DE,MATCH(A34,Results_TabularAnalysis!A:A,0)))</f>
        <v>0</v>
      </c>
      <c r="NL34" s="54">
        <f>IF(ISERROR(INDEX(Results_TabularAnalysis!DF:DF,MATCH(A34,Results_TabularAnalysis!A:A,0))),0,INDEX(Results_TabularAnalysis!DF:DF,MATCH(A34,Results_TabularAnalysis!A:A,0)))</f>
        <v>0</v>
      </c>
      <c r="NM34" s="54">
        <f>IF(ISERROR(INDEX(Results_TabularAnalysis!DG:DG,MATCH(A34,Results_TabularAnalysis!A:A,0))),0,INDEX(Results_TabularAnalysis!DG:DG,MATCH(A34,Results_TabularAnalysis!A:A,0)))</f>
        <v>0</v>
      </c>
      <c r="NN34" s="54">
        <f>IF(ISERROR(INDEX(Results_TabularAnalysis!DH:DH,MATCH(A34,Results_TabularAnalysis!A:A,0))),0,INDEX(Results_TabularAnalysis!DH:DH,MATCH(A34,Results_TabularAnalysis!A:A,0)))</f>
        <v>0</v>
      </c>
      <c r="NO34" s="33">
        <v>33</v>
      </c>
      <c r="NP34" s="32" t="str">
        <f t="shared" ref="NP34:NP65" si="427">INDEX(A:A,MATCH(NO34,NF:NF,0))</f>
        <v/>
      </c>
      <c r="NQ34" s="43">
        <f t="shared" si="279"/>
        <v>0</v>
      </c>
      <c r="NR34" s="43">
        <f t="shared" si="280"/>
        <v>0</v>
      </c>
      <c r="NS34" s="43">
        <f t="shared" si="281"/>
        <v>0</v>
      </c>
      <c r="NT34" s="43">
        <f t="shared" si="282"/>
        <v>0</v>
      </c>
      <c r="NU34" s="43">
        <f t="shared" si="283"/>
        <v>0</v>
      </c>
      <c r="NV34" s="55">
        <f t="shared" si="284"/>
        <v>0</v>
      </c>
      <c r="NW34" s="35">
        <f t="shared" si="285"/>
        <v>33</v>
      </c>
      <c r="NX34" s="35">
        <f t="shared" ref="NX34:NX65" si="428">(B34*NY34)+NZ34</f>
        <v>1.8289999999999997</v>
      </c>
      <c r="NY34" s="35">
        <f t="shared" si="286"/>
        <v>1</v>
      </c>
      <c r="NZ34" s="35">
        <f t="shared" si="287"/>
        <v>1</v>
      </c>
      <c r="OA34" s="35">
        <f>IF(ISERROR(INDEX(Results_TabularAnalysis!DI:DI,MATCH(A34,Results_TabularAnalysis!A:A,0))),0,INDEX(Results_TabularAnalysis!DI:DI,MATCH(A34,Results_TabularAnalysis!A:A,0)))</f>
        <v>0</v>
      </c>
      <c r="OB34" s="35">
        <v>33</v>
      </c>
      <c r="OC34" s="36" t="str">
        <f t="shared" ref="OC34:OC65" si="429">INDEX(A:A,MATCH(OB34,NW:NW,0))</f>
        <v/>
      </c>
      <c r="OD34" s="56">
        <f t="shared" si="288"/>
        <v>0</v>
      </c>
      <c r="OE34" s="38">
        <f t="shared" si="289"/>
        <v>33</v>
      </c>
      <c r="OF34" s="38">
        <f t="shared" ref="OF34:OF65" si="430">(B34*OG34)+OH34</f>
        <v>1.8289999999999997</v>
      </c>
      <c r="OG34" s="38">
        <f t="shared" si="290"/>
        <v>1</v>
      </c>
      <c r="OH34" s="38">
        <f t="shared" si="291"/>
        <v>1</v>
      </c>
      <c r="OI34" s="33">
        <f>IF(ISERROR(INDEX(Results_TabularAnalysis!DL:DL,MATCH(A34,Results_TabularAnalysis!A:A,0))),0,INDEX(Results_TabularAnalysis!DL:DL,MATCH(A34,Results_TabularAnalysis!A:A,0)))</f>
        <v>0</v>
      </c>
      <c r="OJ34" s="33">
        <f>IF(ISERROR(INDEX(Results_TabularAnalysis!DM:DM,MATCH(A34,Results_TabularAnalysis!A:A,0))),0,INDEX(Results_TabularAnalysis!DM:DM,MATCH(A34,Results_TabularAnalysis!A:A,0)))</f>
        <v>0</v>
      </c>
      <c r="OK34" s="33">
        <f>IF(ISERROR(INDEX(Results_TabularAnalysis!DN:DN,MATCH(A34,Results_TabularAnalysis!A:A,0))),0,INDEX(Results_TabularAnalysis!DN:DN,MATCH(A34,Results_TabularAnalysis!A:A,0)))</f>
        <v>0</v>
      </c>
      <c r="OL34" s="33">
        <v>33</v>
      </c>
      <c r="OM34" s="32" t="str">
        <f t="shared" ref="OM34:OM65" si="431">INDEX(A:A,MATCH(OL34,OE:OE,0))</f>
        <v/>
      </c>
      <c r="ON34" s="43">
        <f t="shared" si="292"/>
        <v>0</v>
      </c>
      <c r="OO34" s="43">
        <f t="shared" si="293"/>
        <v>0</v>
      </c>
      <c r="OP34" s="43">
        <f t="shared" si="294"/>
        <v>0</v>
      </c>
      <c r="OQ34" s="48">
        <f t="shared" si="295"/>
        <v>0</v>
      </c>
      <c r="OR34" s="35">
        <f t="shared" si="296"/>
        <v>33</v>
      </c>
      <c r="OS34" s="35">
        <f t="shared" ref="OS34:OS65" si="432">(B34*OT34)+OU34</f>
        <v>1.8289999999999997</v>
      </c>
      <c r="OT34" s="35">
        <f t="shared" si="297"/>
        <v>1</v>
      </c>
      <c r="OU34" s="35">
        <f t="shared" si="298"/>
        <v>1</v>
      </c>
      <c r="OV34" s="35">
        <f>IF(ISERROR(INDEX(Results_TabularAnalysis!DP:DP,MATCH(A34,Results_TabularAnalysis!A:A,0))),0,INDEX(Results_TabularAnalysis!DP:DP,MATCH(A34,Results_TabularAnalysis!A:A,0)))</f>
        <v>0</v>
      </c>
      <c r="OW34" s="35">
        <f>IF(ISERROR(INDEX(Results_TabularAnalysis!DQ:DQ,MATCH(A34,Results_TabularAnalysis!A:A,0))),0,INDEX(Results_TabularAnalysis!DQ:DQ,MATCH(A34,Results_TabularAnalysis!A:A,0)))</f>
        <v>0</v>
      </c>
      <c r="OX34" s="35">
        <f>IF(ISERROR(INDEX(Results_TabularAnalysis!DR:DR,MATCH(A34,Results_TabularAnalysis!A:A,0))),0,INDEX(Results_TabularAnalysis!DR:DR,MATCH(A34,Results_TabularAnalysis!A:A,0)))</f>
        <v>0</v>
      </c>
      <c r="OY34" s="35">
        <v>33</v>
      </c>
      <c r="OZ34" s="36" t="str">
        <f t="shared" ref="OZ34:OZ65" si="433">INDEX(A:A,MATCH(OY34,OR:OR,0))</f>
        <v/>
      </c>
      <c r="PA34" s="37">
        <f t="shared" si="299"/>
        <v>0</v>
      </c>
      <c r="PB34" s="37">
        <f t="shared" si="300"/>
        <v>0</v>
      </c>
      <c r="PC34" s="37">
        <f t="shared" si="301"/>
        <v>0</v>
      </c>
      <c r="PD34" s="49">
        <f t="shared" si="302"/>
        <v>0</v>
      </c>
      <c r="PE34" s="38">
        <f t="shared" si="303"/>
        <v>33</v>
      </c>
      <c r="PF34" s="38">
        <f t="shared" ref="PF34:PF65" si="434">(B34*PG34)+PH34</f>
        <v>1.8289999999999997</v>
      </c>
      <c r="PG34" s="38">
        <f t="shared" si="304"/>
        <v>1</v>
      </c>
      <c r="PH34" s="38">
        <f t="shared" si="305"/>
        <v>1</v>
      </c>
      <c r="PI34" s="57">
        <f>IF(ISERROR(INDEX(Results_TabularAnalysis!EB:EB,MATCH(A34,Results_TabularAnalysis!A:A,0))),0,INDEX(Results_TabularAnalysis!EB:EB,MATCH(A34,Results_TabularAnalysis!A:A,0)))</f>
        <v>0</v>
      </c>
      <c r="PJ34" s="33">
        <f>IF(ISERROR(INDEX(Results_TabularAnalysis!DT:DT,MATCH(A34,Results_TabularAnalysis!A:A,0))),0,INDEX(Results_TabularAnalysis!DT:DT,MATCH(A34,Results_TabularAnalysis!A:A,0)))</f>
        <v>0</v>
      </c>
      <c r="PK34" s="33">
        <f>IF(ISERROR(INDEX(Results_TabularAnalysis!DU:DU,MATCH(A34,Results_TabularAnalysis!A:A,0))),0,INDEX(Results_TabularAnalysis!DU:DU,MATCH(A34,Results_TabularAnalysis!A:A,0)))</f>
        <v>0</v>
      </c>
      <c r="PL34" s="33">
        <f>IF(ISERROR(INDEX(Results_TabularAnalysis!DV:DV,MATCH(A34,Results_TabularAnalysis!A:A,0))),0,INDEX(Results_TabularAnalysis!DV:DV,MATCH(A34,Results_TabularAnalysis!A:A,0)))</f>
        <v>0</v>
      </c>
      <c r="PM34" s="33">
        <f>IF(ISERROR(INDEX(Results_TabularAnalysis!DW:DW,MATCH(A34,Results_TabularAnalysis!A:A,0))),0,INDEX(Results_TabularAnalysis!DW:DW,MATCH(A34,Results_TabularAnalysis!A:A,0)))</f>
        <v>0</v>
      </c>
      <c r="PN34" s="33">
        <f>IF(ISERROR(INDEX(Results_TabularAnalysis!DX:DX,MATCH(A34,Results_TabularAnalysis!A:A,0))),0,INDEX(Results_TabularAnalysis!DX:DX,MATCH(A34,Results_TabularAnalysis!A:A,0)))</f>
        <v>0</v>
      </c>
      <c r="PO34" s="33">
        <f>IF(ISERROR(INDEX(Results_TabularAnalysis!DY:DY,MATCH(A34,Results_TabularAnalysis!A:A,0))),0,INDEX(Results_TabularAnalysis!DY:DY,MATCH(A34,Results_TabularAnalysis!A:A,0)))</f>
        <v>0</v>
      </c>
      <c r="PP34" s="33">
        <f>IF(ISERROR(INDEX(Results_TabularAnalysis!DZ:DZ,MATCH(A34,Results_TabularAnalysis!A:A,0))),0,INDEX(Results_TabularAnalysis!DZ:DZ,MATCH(A34,Results_TabularAnalysis!A:A,0)))</f>
        <v>0</v>
      </c>
      <c r="PQ34" s="33">
        <f>IF(ISERROR(INDEX(Results_TabularAnalysis!EA:EA,MATCH(A34,Results_TabularAnalysis!A:A,0))),0,INDEX(Results_TabularAnalysis!EA:EA,MATCH(A34,Results_TabularAnalysis!A:A,0)))</f>
        <v>0</v>
      </c>
      <c r="PR34" s="38">
        <v>33</v>
      </c>
      <c r="PS34" s="32" t="str">
        <f t="shared" ref="PS34:PS65" si="435">INDEX(A:A,MATCH(PR34,PE:PE,0))</f>
        <v/>
      </c>
      <c r="PT34" s="58">
        <f t="shared" si="306"/>
        <v>0</v>
      </c>
      <c r="PU34" s="43">
        <f t="shared" si="307"/>
        <v>0</v>
      </c>
      <c r="PV34" s="43">
        <f t="shared" si="308"/>
        <v>0</v>
      </c>
      <c r="PW34" s="43">
        <f t="shared" si="309"/>
        <v>0</v>
      </c>
      <c r="PX34" s="43">
        <f t="shared" si="310"/>
        <v>0</v>
      </c>
      <c r="PY34" s="43">
        <f t="shared" si="311"/>
        <v>0</v>
      </c>
      <c r="PZ34" s="43">
        <f t="shared" si="312"/>
        <v>0</v>
      </c>
      <c r="QA34" s="43">
        <f t="shared" si="313"/>
        <v>0</v>
      </c>
      <c r="QB34" s="43">
        <f t="shared" si="314"/>
        <v>0</v>
      </c>
      <c r="QC34" s="35">
        <f t="shared" si="315"/>
        <v>33</v>
      </c>
      <c r="QD34" s="35">
        <f t="shared" ref="QD34:QD65" si="436">(B34*QE34)+QF34</f>
        <v>1.8289999999999997</v>
      </c>
      <c r="QE34" s="35">
        <f t="shared" si="316"/>
        <v>1</v>
      </c>
      <c r="QF34" s="35">
        <f t="shared" si="317"/>
        <v>1</v>
      </c>
      <c r="QG34" s="35">
        <f>IF(ISERROR(INDEX(Results_TabularAnalysis!EG:EG,MATCH(A34,Results_TabularAnalysis!A:A,0))),0,INDEX(Results_TabularAnalysis!EG:EG,MATCH(A34,Results_TabularAnalysis!A:A,0)))</f>
        <v>0</v>
      </c>
      <c r="QH34" s="35">
        <f>IF(ISERROR(INDEX(Results_TabularAnalysis!EE:EE,MATCH(A34,Results_TabularAnalysis!A:A,0))),0,INDEX(Results_TabularAnalysis!EE:EE,MATCH(A34,Results_TabularAnalysis!A:A,0)))</f>
        <v>0</v>
      </c>
      <c r="QI34" s="35">
        <f>IF(ISERROR(INDEX(Results_TabularAnalysis!EH:EH,MATCH(A34,Results_TabularAnalysis!A:A,0))),0,INDEX(Results_TabularAnalysis!EH:EH,MATCH(A34,Results_TabularAnalysis!A:A,0)))</f>
        <v>0</v>
      </c>
      <c r="QJ34" s="35">
        <f>IF(ISERROR(INDEX(Results_TabularAnalysis!EF:EF,MATCH(A34,Results_TabularAnalysis!A:A,0))),0,INDEX(Results_TabularAnalysis!EF:EF,MATCH(A34,Results_TabularAnalysis!A:A,0)))</f>
        <v>0</v>
      </c>
      <c r="QK34" s="35">
        <f>IF(ISERROR(INDEX(Results_TabularAnalysis!ED:ED,MATCH(A34,Results_TabularAnalysis!A:A,0))),0,INDEX(Results_TabularAnalysis!ED:ED,MATCH(A34,Results_TabularAnalysis!A:A,0)))</f>
        <v>0</v>
      </c>
      <c r="QL34" s="35">
        <v>33</v>
      </c>
      <c r="QM34" s="36" t="str">
        <f t="shared" ref="QM34:QM65" si="437">INDEX(A:A,MATCH(QL34,QC:QC,0))</f>
        <v/>
      </c>
      <c r="QN34" s="37">
        <f t="shared" si="318"/>
        <v>0</v>
      </c>
      <c r="QO34" s="37">
        <f t="shared" si="319"/>
        <v>0</v>
      </c>
      <c r="QP34" s="37">
        <f t="shared" si="320"/>
        <v>0</v>
      </c>
      <c r="QQ34" s="37">
        <f t="shared" si="321"/>
        <v>0</v>
      </c>
      <c r="QR34" s="37">
        <f t="shared" si="322"/>
        <v>0</v>
      </c>
      <c r="QS34" s="49">
        <f t="shared" si="323"/>
        <v>0</v>
      </c>
      <c r="QT34" s="38">
        <f t="shared" si="324"/>
        <v>33</v>
      </c>
      <c r="QU34" s="38">
        <f t="shared" ref="QU34:QU65" si="438">(B34*QV34)+QW34</f>
        <v>1.8289999999999997</v>
      </c>
      <c r="QV34" s="38">
        <f t="shared" si="325"/>
        <v>1</v>
      </c>
      <c r="QW34" s="38">
        <f t="shared" si="326"/>
        <v>1</v>
      </c>
      <c r="QX34" s="33">
        <f>IF(ISERROR(INDEX(Results_TabularAnalysis!FV:FV,MATCH(A34,Results_TabularAnalysis!A:A,0))),0,INDEX(Results_TabularAnalysis!FV:FV,MATCH(A34,Results_TabularAnalysis!A:A,0)))</f>
        <v>0</v>
      </c>
      <c r="QY34" s="33">
        <f>IF(ISERROR(INDEX(Results_TabularAnalysis!FZ:FZ,MATCH(A34,Results_TabularAnalysis!A:A,0))),0,INDEX(Results_TabularAnalysis!FZ:FZ,MATCH(A34,Results_TabularAnalysis!A:A,0)))</f>
        <v>0</v>
      </c>
      <c r="QZ34" s="33">
        <f>IF(ISERROR(INDEX(Results_TabularAnalysis!FY:FY,MATCH(A34,Results_TabularAnalysis!A:A,0))),0,INDEX(Results_TabularAnalysis!FY:FY,MATCH(A34,Results_TabularAnalysis!A:A,0)))</f>
        <v>0</v>
      </c>
      <c r="RA34" s="33">
        <f>IF(ISERROR(INDEX(Results_TabularAnalysis!FX:FX,MATCH(A34,Results_TabularAnalysis!A:A,0))),0,INDEX(Results_TabularAnalysis!FX:FX,MATCH(A34,Results_TabularAnalysis!A:A,0)))</f>
        <v>0</v>
      </c>
      <c r="RB34" s="33">
        <f>IF(ISERROR(INDEX(Results_TabularAnalysis!FW:FW,MATCH(A34,Results_TabularAnalysis!A:A,0))),0,INDEX(Results_TabularAnalysis!FW:FW,MATCH(A34,Results_TabularAnalysis!A:A,0)))</f>
        <v>0</v>
      </c>
      <c r="RC34" s="33">
        <v>33</v>
      </c>
      <c r="RD34" s="32" t="str">
        <f t="shared" ref="RD34:RD65" si="439">INDEX(A:A,MATCH(RC34,QT:QT,0))</f>
        <v/>
      </c>
      <c r="RE34" s="43">
        <f t="shared" ref="RE34:RE68" si="440">INDEX(QX:QX,MATCH(RC34,QT:QT,0))</f>
        <v>0</v>
      </c>
      <c r="RF34" s="43">
        <f t="shared" ref="RF34:RF68" si="441">INDEX(QY:QY,MATCH(RC34,QT:QT,0))</f>
        <v>0</v>
      </c>
      <c r="RG34" s="43">
        <f t="shared" ref="RG34:RG68" si="442">INDEX(QZ:QZ,MATCH(RC34,QT:QT,0))</f>
        <v>0</v>
      </c>
      <c r="RH34" s="43">
        <f t="shared" ref="RH34:RH68" si="443">INDEX(RA:RA,MATCH(RC34,QT:QT,0))</f>
        <v>0</v>
      </c>
      <c r="RI34" s="43">
        <f t="shared" ref="RI34:RI68" si="444">INDEX(RB:RB,MATCH(RC34,QT:QT,0))</f>
        <v>0</v>
      </c>
      <c r="RJ34" s="48">
        <f t="shared" ref="RJ34:RJ65" si="445">MAX(RE34:RI34)</f>
        <v>0</v>
      </c>
      <c r="RK34" s="35">
        <f t="shared" si="327"/>
        <v>33</v>
      </c>
      <c r="RL34" s="35">
        <f t="shared" ref="RL34:RL65" si="446">(B34*RM34)+RN34</f>
        <v>1.8289999999999997</v>
      </c>
      <c r="RM34" s="35">
        <f t="shared" si="328"/>
        <v>1</v>
      </c>
      <c r="RN34" s="35">
        <f t="shared" si="329"/>
        <v>1</v>
      </c>
      <c r="RO34" s="35">
        <f>IF(ISERROR(INDEX(Results_TabularAnalysis!HG:HG,MATCH(A34,Results_TabularAnalysis!A:A,0))),0,INDEX(Results_TabularAnalysis!HG:HG,MATCH(A34,Results_TabularAnalysis!A:A,0)))</f>
        <v>0</v>
      </c>
      <c r="RP34" s="35">
        <v>33</v>
      </c>
      <c r="RQ34" s="36" t="str">
        <f t="shared" ref="RQ34:RQ65" si="447">INDEX(A:A,MATCH(RP34,RK:RK,0))</f>
        <v/>
      </c>
      <c r="RR34" s="37">
        <f t="shared" si="330"/>
        <v>0</v>
      </c>
      <c r="RS34" s="38">
        <f t="shared" si="331"/>
        <v>33</v>
      </c>
      <c r="RT34" s="38">
        <f t="shared" ref="RT34:RT65" si="448">(B34*RU34)+RV34</f>
        <v>1.8289999999999997</v>
      </c>
      <c r="RU34" s="38">
        <f t="shared" si="332"/>
        <v>1</v>
      </c>
      <c r="RV34" s="38">
        <f t="shared" si="333"/>
        <v>1</v>
      </c>
      <c r="RW34" s="68">
        <f t="shared" si="334"/>
        <v>0</v>
      </c>
      <c r="RX34" s="33">
        <f>IF(ISERROR(INDEX(Results_TabularAnalysis!HH:HH,MATCH(A34,Results_TabularAnalysis!A:A,0))),0,INDEX(Results_TabularAnalysis!HH:HH,MATCH(A34,Results_TabularAnalysis!A:A,0)))</f>
        <v>0</v>
      </c>
      <c r="RY34" s="33">
        <f>IF(ISERROR(INDEX(Results_TabularAnalysis!HI:HI,MATCH(A34,Results_TabularAnalysis!A:A,0))),0,INDEX(Results_TabularAnalysis!HI:HI,MATCH(A34,Results_TabularAnalysis!A:A,0)))</f>
        <v>0</v>
      </c>
      <c r="RZ34" s="33">
        <f>IF(ISERROR(INDEX(Results_TabularAnalysis!HJ:HJ,MATCH(A34,Results_TabularAnalysis!A:A,0))),0,INDEX(Results_TabularAnalysis!HJ:HJ,MATCH(A34,Results_TabularAnalysis!A:A,0)))</f>
        <v>0</v>
      </c>
      <c r="SA34" s="33">
        <f>IF(ISERROR(INDEX(Results_TabularAnalysis!HK:HK,MATCH(A34,Results_TabularAnalysis!A:A,0))),0,INDEX(Results_TabularAnalysis!HK:HK,MATCH(A34,Results_TabularAnalysis!A:A,0)))</f>
        <v>0</v>
      </c>
      <c r="SB34" s="33">
        <f>IF(ISERROR(INDEX(Results_TabularAnalysis!HL:HL,MATCH(A34,Results_TabularAnalysis!A:A,0))),0,INDEX(Results_TabularAnalysis!HL:HL,MATCH(A34,Results_TabularAnalysis!A:A,0)))</f>
        <v>0</v>
      </c>
      <c r="SC34" s="33">
        <f>IF(ISERROR(INDEX(Results_TabularAnalysis!HM:HM,MATCH(A34,Results_TabularAnalysis!A:A,0))),0,INDEX(Results_TabularAnalysis!HM:HM,MATCH(A34,Results_TabularAnalysis!A:A,0)))</f>
        <v>0</v>
      </c>
      <c r="SD34" s="33">
        <f>IF(ISERROR(INDEX(Results_TabularAnalysis!HN:HN,MATCH(A34,Results_TabularAnalysis!A:A,0))),0,INDEX(Results_TabularAnalysis!HN:HN,MATCH(A34,Results_TabularAnalysis!A:A,0)))</f>
        <v>0</v>
      </c>
      <c r="SE34" s="33">
        <v>33</v>
      </c>
      <c r="SF34" s="32" t="str">
        <f t="shared" ref="SF34:SF65" si="449">INDEX(A:A,MATCH(SE34,RS:RS,0))</f>
        <v/>
      </c>
      <c r="SG34" s="43">
        <f t="shared" si="335"/>
        <v>0</v>
      </c>
      <c r="SH34" s="43">
        <f t="shared" si="336"/>
        <v>0</v>
      </c>
      <c r="SI34" s="43">
        <f t="shared" si="337"/>
        <v>0</v>
      </c>
      <c r="SJ34" s="43">
        <f t="shared" si="338"/>
        <v>0</v>
      </c>
      <c r="SK34" s="43">
        <f t="shared" si="339"/>
        <v>0</v>
      </c>
      <c r="SL34" s="43">
        <f t="shared" si="340"/>
        <v>0</v>
      </c>
      <c r="SM34" s="43">
        <f t="shared" si="341"/>
        <v>0</v>
      </c>
      <c r="SN34" s="48">
        <f t="shared" si="342"/>
        <v>0</v>
      </c>
      <c r="SO34" s="62">
        <f t="shared" si="343"/>
        <v>33</v>
      </c>
      <c r="SP34" s="62">
        <f t="shared" ref="SP34:SP65" si="450">(B34*SQ34)+SR34</f>
        <v>1.8289999999999997</v>
      </c>
      <c r="SQ34" s="62">
        <f t="shared" si="344"/>
        <v>1</v>
      </c>
      <c r="SR34" s="62">
        <f t="shared" si="345"/>
        <v>1</v>
      </c>
      <c r="SS34" s="62">
        <f>IF(ISERROR(INDEX(Results_TabularAnalysis!HP:HP,MATCH(A34,Results_TabularAnalysis!A:A,0))),0,INDEX(Results_TabularAnalysis!HP:HP,MATCH(A34,Results_TabularAnalysis!A:A,0)))</f>
        <v>0</v>
      </c>
      <c r="ST34" s="62">
        <f>IF(ISERROR(INDEX(Results_TabularAnalysis!HQ:HQ,MATCH(A34,Results_TabularAnalysis!A:A,0))),0,INDEX(Results_TabularAnalysis!HQ:HQ,MATCH(A34,Results_TabularAnalysis!A:A,0)))</f>
        <v>0</v>
      </c>
      <c r="SU34" s="62">
        <f>IF(ISERROR(INDEX(Results_TabularAnalysis!HR:HR,MATCH(A34,Results_TabularAnalysis!A:A,0))),0,INDEX(Results_TabularAnalysis!HR:HR,MATCH(A34,Results_TabularAnalysis!A:A,0)))</f>
        <v>0</v>
      </c>
      <c r="SV34" s="62">
        <f>IF(ISERROR(INDEX(Results_TabularAnalysis!HS:HS,MATCH(A34,Results_TabularAnalysis!A:A,0))),0,INDEX(Results_TabularAnalysis!HS:HS,MATCH(A34,Results_TabularAnalysis!A:A,0)))</f>
        <v>0</v>
      </c>
      <c r="SW34" s="62">
        <f>IF(ISERROR(INDEX(Results_TabularAnalysis!HT:HT,MATCH(A34,Results_TabularAnalysis!A:A,0))),0,INDEX(Results_TabularAnalysis!HT:HT,MATCH(A34,Results_TabularAnalysis!A:A,0)))</f>
        <v>0</v>
      </c>
      <c r="SX34" s="62">
        <f>IF(ISERROR(INDEX(Results_TabularAnalysis!HU:HU,MATCH(A34,Results_TabularAnalysis!A:A,0))),0,INDEX(Results_TabularAnalysis!HU:HU,MATCH(A34,Results_TabularAnalysis!A:A,0)))</f>
        <v>0</v>
      </c>
      <c r="SY34" s="62">
        <f>IF(ISERROR(INDEX(Results_TabularAnalysis!HV:HV,MATCH(A34,Results_TabularAnalysis!A:A,0))),0,INDEX(Results_TabularAnalysis!HV:HV,MATCH(A34,Results_TabularAnalysis!A:A,0)))</f>
        <v>0</v>
      </c>
      <c r="SZ34" s="62">
        <f>IF(ISERROR(INDEX(Results_TabularAnalysis!HW:HW,MATCH(A34,Results_TabularAnalysis!A:A,0))),0,INDEX(Results_TabularAnalysis!HW:HW,MATCH(A34,Results_TabularAnalysis!A:A,0)))</f>
        <v>0</v>
      </c>
      <c r="TA34" s="62">
        <v>33</v>
      </c>
      <c r="TB34" s="63" t="str">
        <f t="shared" ref="TB34:TB65" si="451">INDEX(A:A,MATCH(TA34,SO:SO,0))</f>
        <v/>
      </c>
      <c r="TC34" s="64">
        <f t="shared" si="346"/>
        <v>0</v>
      </c>
      <c r="TD34" s="64">
        <f t="shared" si="347"/>
        <v>0</v>
      </c>
      <c r="TE34" s="64">
        <f t="shared" si="348"/>
        <v>0</v>
      </c>
      <c r="TF34" s="64">
        <f t="shared" si="349"/>
        <v>0</v>
      </c>
      <c r="TG34" s="64">
        <f t="shared" si="350"/>
        <v>0</v>
      </c>
      <c r="TH34" s="64">
        <f t="shared" si="351"/>
        <v>0</v>
      </c>
      <c r="TI34" s="64">
        <f t="shared" si="352"/>
        <v>0</v>
      </c>
      <c r="TJ34" s="64">
        <f t="shared" si="353"/>
        <v>0</v>
      </c>
      <c r="TK34" s="49">
        <f t="shared" si="354"/>
        <v>0</v>
      </c>
    </row>
    <row r="35" spans="1:531" s="32" customFormat="1" ht="11.25" x14ac:dyDescent="0.2">
      <c r="A35" s="32" t="str">
        <f>IF(Selection_Tool!E35="X",Selection_Tool!A35,"")</f>
        <v/>
      </c>
      <c r="B35" s="33">
        <v>0.83399999999999985</v>
      </c>
      <c r="C35" s="35">
        <f t="shared" si="94"/>
        <v>34</v>
      </c>
      <c r="D35" s="35">
        <f t="shared" si="95"/>
        <v>1.8339999999999999</v>
      </c>
      <c r="E35" s="35">
        <f t="shared" si="96"/>
        <v>1</v>
      </c>
      <c r="F35" s="35">
        <f t="shared" si="97"/>
        <v>1</v>
      </c>
      <c r="G35" s="35">
        <f>IF(ISERROR(INDEX(Results_TabularAnalysis!E:E,MATCH(A35,Results_TabularAnalysis!A:A,0))),0,INDEX(Results_TabularAnalysis!E:E,MATCH(A35,Results_TabularAnalysis!A:A,0)))</f>
        <v>0</v>
      </c>
      <c r="H35" s="35">
        <f>IF(ISERROR(INDEX(Results_TabularAnalysis!F:F,MATCH(A35,Results_TabularAnalysis!A:A,0))),0,INDEX(Results_TabularAnalysis!F:F,MATCH(A35,Results_TabularAnalysis!A:A,0)))</f>
        <v>0</v>
      </c>
      <c r="I35" s="35">
        <v>34</v>
      </c>
      <c r="J35" s="36" t="str">
        <f t="shared" si="357"/>
        <v/>
      </c>
      <c r="K35" s="37">
        <f t="shared" si="358"/>
        <v>0</v>
      </c>
      <c r="L35" s="37">
        <f t="shared" si="99"/>
        <v>0</v>
      </c>
      <c r="M35" s="35">
        <f t="shared" si="100"/>
        <v>0</v>
      </c>
      <c r="N35" s="38">
        <f t="shared" si="101"/>
        <v>34</v>
      </c>
      <c r="O35" s="38">
        <f t="shared" si="359"/>
        <v>1.8339999999999999</v>
      </c>
      <c r="P35" s="38">
        <f t="shared" si="102"/>
        <v>1</v>
      </c>
      <c r="Q35" s="38">
        <f t="shared" si="103"/>
        <v>1</v>
      </c>
      <c r="R35" s="33">
        <f>IF(ISERROR(INDEX(Results_TabularAnalysis!H:H,MATCH(A35,Results_TabularAnalysis!A:A,0))),0,INDEX(Results_TabularAnalysis!H:H,MATCH(A35,Results_TabularAnalysis!A:A,0)))</f>
        <v>0</v>
      </c>
      <c r="S35" s="33">
        <v>34</v>
      </c>
      <c r="T35" s="41" t="str">
        <f t="shared" si="360"/>
        <v/>
      </c>
      <c r="U35" s="34">
        <f t="shared" si="361"/>
        <v>0</v>
      </c>
      <c r="V35" s="35">
        <f t="shared" si="104"/>
        <v>34</v>
      </c>
      <c r="W35" s="35">
        <f t="shared" si="362"/>
        <v>1.8339999999999999</v>
      </c>
      <c r="X35" s="35">
        <f t="shared" si="105"/>
        <v>1</v>
      </c>
      <c r="Y35" s="35">
        <f t="shared" si="106"/>
        <v>1</v>
      </c>
      <c r="Z35" s="35">
        <f>IF(ISERROR(INDEX(Results_TabularAnalysis!I:I,MATCH(A35,Results_TabularAnalysis!A:A,0))),0,INDEX(Results_TabularAnalysis!I:I,MATCH(A35,Results_TabularAnalysis!A:A,0)))</f>
        <v>0</v>
      </c>
      <c r="AA35" s="35">
        <v>34</v>
      </c>
      <c r="AB35" s="36" t="str">
        <f t="shared" si="363"/>
        <v/>
      </c>
      <c r="AC35" s="42">
        <f t="shared" si="107"/>
        <v>0</v>
      </c>
      <c r="AD35" s="33">
        <f t="shared" si="108"/>
        <v>34</v>
      </c>
      <c r="AE35" s="38">
        <f t="shared" si="364"/>
        <v>1.8339999999999999</v>
      </c>
      <c r="AF35" s="33">
        <f t="shared" si="109"/>
        <v>1</v>
      </c>
      <c r="AG35" s="33">
        <f t="shared" si="110"/>
        <v>1</v>
      </c>
      <c r="AH35" s="33">
        <f>IF(ISERROR(INDEX(Results_TabularAnalysis!J:J,MATCH(A35,Results_TabularAnalysis!A:A,0))),0,INDEX(Results_TabularAnalysis!J:J,MATCH(A35,Results_TabularAnalysis!A:A,0)))</f>
        <v>0</v>
      </c>
      <c r="AI35" s="33">
        <v>34</v>
      </c>
      <c r="AJ35" s="32" t="str">
        <f t="shared" si="365"/>
        <v/>
      </c>
      <c r="AK35" s="34">
        <f t="shared" si="111"/>
        <v>0</v>
      </c>
      <c r="AL35" s="35">
        <f t="shared" si="112"/>
        <v>34</v>
      </c>
      <c r="AM35" s="35">
        <f t="shared" si="366"/>
        <v>1.8339999999999999</v>
      </c>
      <c r="AN35" s="35">
        <f t="shared" si="113"/>
        <v>1</v>
      </c>
      <c r="AO35" s="35">
        <f t="shared" si="114"/>
        <v>1</v>
      </c>
      <c r="AP35" s="35">
        <f>IF(ISERROR(INDEX(Results_TabularAnalysis!K:K,MATCH(A35,Results_TabularAnalysis!A:A,0))),0,INDEX(Results_TabularAnalysis!K:K,MATCH(A35,Results_TabularAnalysis!A:A,0)))</f>
        <v>0</v>
      </c>
      <c r="AQ35" s="35">
        <v>34</v>
      </c>
      <c r="AR35" s="36" t="str">
        <f t="shared" si="367"/>
        <v/>
      </c>
      <c r="AS35" s="42">
        <f t="shared" si="115"/>
        <v>0</v>
      </c>
      <c r="AT35" s="33">
        <f t="shared" si="116"/>
        <v>34</v>
      </c>
      <c r="AU35" s="33">
        <f t="shared" si="368"/>
        <v>1.8339999999999999</v>
      </c>
      <c r="AV35" s="33">
        <f t="shared" si="117"/>
        <v>1</v>
      </c>
      <c r="AW35" s="33">
        <f t="shared" si="118"/>
        <v>1</v>
      </c>
      <c r="AX35" s="33">
        <f>IF(ISERROR(INDEX(Results_TabularAnalysis!L:L,MATCH(A35,Results_TabularAnalysis!A:A,0))),0,INDEX(Results_TabularAnalysis!L:L,MATCH(A35,Results_TabularAnalysis!A:A,0)))</f>
        <v>0</v>
      </c>
      <c r="AY35" s="33">
        <v>34</v>
      </c>
      <c r="AZ35" s="32" t="str">
        <f t="shared" si="369"/>
        <v/>
      </c>
      <c r="BA35" s="34">
        <f t="shared" si="119"/>
        <v>0</v>
      </c>
      <c r="BB35" s="35">
        <f t="shared" si="120"/>
        <v>34</v>
      </c>
      <c r="BC35" s="35">
        <f t="shared" si="370"/>
        <v>1.8339999999999999</v>
      </c>
      <c r="BD35" s="35">
        <f t="shared" si="355"/>
        <v>1</v>
      </c>
      <c r="BE35" s="35">
        <f t="shared" si="356"/>
        <v>1</v>
      </c>
      <c r="BF35" s="35">
        <f>IF(ISERROR(INDEX(Results_TabularAnalysis!M:M,MATCH(A35,Results_TabularAnalysis!A:A,0))),0,INDEX(Results_TabularAnalysis!M:M,MATCH(A35,Results_TabularAnalysis!A:A,0)))</f>
        <v>0</v>
      </c>
      <c r="BG35" s="35">
        <v>34</v>
      </c>
      <c r="BH35" s="36" t="str">
        <f t="shared" si="371"/>
        <v/>
      </c>
      <c r="BI35" s="42">
        <f t="shared" si="121"/>
        <v>0</v>
      </c>
      <c r="BJ35" s="33">
        <f t="shared" si="122"/>
        <v>34</v>
      </c>
      <c r="BK35" s="33">
        <f t="shared" si="372"/>
        <v>1.8339999999999999</v>
      </c>
      <c r="BL35" s="33">
        <f t="shared" si="123"/>
        <v>1</v>
      </c>
      <c r="BM35" s="33">
        <f t="shared" si="124"/>
        <v>1</v>
      </c>
      <c r="BN35" s="33">
        <f>IF(ISERROR(INDEX(Results_TabularAnalysis!N:N,MATCH(A35,Results_TabularAnalysis!A:A,0))),0,INDEX(Results_TabularAnalysis!N:N,MATCH(A35,Results_TabularAnalysis!A:A,0)))</f>
        <v>0</v>
      </c>
      <c r="BO35" s="33">
        <v>34</v>
      </c>
      <c r="BP35" s="32" t="str">
        <f t="shared" si="373"/>
        <v/>
      </c>
      <c r="BQ35" s="34">
        <f t="shared" si="125"/>
        <v>0</v>
      </c>
      <c r="BR35" s="35">
        <f t="shared" si="126"/>
        <v>34</v>
      </c>
      <c r="BS35" s="35">
        <f t="shared" si="374"/>
        <v>1.8339999999999999</v>
      </c>
      <c r="BT35" s="35">
        <f t="shared" si="127"/>
        <v>1</v>
      </c>
      <c r="BU35" s="35">
        <f t="shared" si="128"/>
        <v>1</v>
      </c>
      <c r="BV35" s="35">
        <f>IF(ISERROR(INDEX(Results_TabularAnalysis!O:O,MATCH(A35,Results_TabularAnalysis!A:A,0))),0,INDEX(Results_TabularAnalysis!O:O,MATCH(A35,Results_TabularAnalysis!A:A,0)))</f>
        <v>0</v>
      </c>
      <c r="BW35" s="35">
        <v>34</v>
      </c>
      <c r="BX35" s="36" t="str">
        <f t="shared" si="375"/>
        <v/>
      </c>
      <c r="BY35" s="42">
        <f t="shared" si="129"/>
        <v>0</v>
      </c>
      <c r="BZ35" s="33">
        <f t="shared" si="130"/>
        <v>34</v>
      </c>
      <c r="CA35" s="33">
        <f t="shared" si="376"/>
        <v>1.8339999999999999</v>
      </c>
      <c r="CB35" s="33">
        <f t="shared" si="131"/>
        <v>1</v>
      </c>
      <c r="CC35" s="33">
        <f t="shared" si="132"/>
        <v>1</v>
      </c>
      <c r="CD35" s="33">
        <f>IF(ISERROR(INDEX(Results_TabularAnalysis!P:P,MATCH(A35,Results_TabularAnalysis!A:A,0))),0,INDEX(Results_TabularAnalysis!P:P,MATCH(A35,Results_TabularAnalysis!A:A,0)))</f>
        <v>0</v>
      </c>
      <c r="CE35" s="33">
        <v>34</v>
      </c>
      <c r="CF35" s="32" t="str">
        <f t="shared" si="377"/>
        <v/>
      </c>
      <c r="CG35" s="34">
        <f t="shared" si="133"/>
        <v>0</v>
      </c>
      <c r="CH35" s="35">
        <f t="shared" si="134"/>
        <v>34</v>
      </c>
      <c r="CI35" s="35">
        <f t="shared" si="378"/>
        <v>1.8339999999999999</v>
      </c>
      <c r="CJ35" s="35">
        <f t="shared" si="135"/>
        <v>1</v>
      </c>
      <c r="CK35" s="35">
        <f t="shared" si="136"/>
        <v>1</v>
      </c>
      <c r="CL35" s="35">
        <f>IF(ISERROR(INDEX(Results_TabularAnalysis!Q:Q,MATCH(A35,Results_TabularAnalysis!A:A,0))),0,INDEX(Results_TabularAnalysis!Q:Q,MATCH(A35,Results_TabularAnalysis!A:A,0)))</f>
        <v>0</v>
      </c>
      <c r="CM35" s="35">
        <v>34</v>
      </c>
      <c r="CN35" s="36" t="str">
        <f t="shared" si="379"/>
        <v/>
      </c>
      <c r="CO35" s="42">
        <f t="shared" si="137"/>
        <v>0</v>
      </c>
      <c r="CP35" s="33">
        <f t="shared" si="138"/>
        <v>34</v>
      </c>
      <c r="CQ35" s="33">
        <f t="shared" si="380"/>
        <v>1.8339999999999999</v>
      </c>
      <c r="CR35" s="33">
        <f t="shared" si="139"/>
        <v>1</v>
      </c>
      <c r="CS35" s="33">
        <f t="shared" si="140"/>
        <v>1</v>
      </c>
      <c r="CT35" s="33">
        <f>IF(ISERROR(INDEX(Results_TabularAnalysis!R:R,MATCH(A35,Results_TabularAnalysis!A:A,0))),0,INDEX(Results_TabularAnalysis!R:R,MATCH(A35,Results_TabularAnalysis!A:A,0)))</f>
        <v>0</v>
      </c>
      <c r="CU35" s="33">
        <v>34</v>
      </c>
      <c r="CV35" s="32" t="str">
        <f t="shared" si="381"/>
        <v/>
      </c>
      <c r="CW35" s="34">
        <f t="shared" si="141"/>
        <v>0</v>
      </c>
      <c r="CX35" s="35">
        <f t="shared" si="142"/>
        <v>34</v>
      </c>
      <c r="CY35" s="35">
        <f t="shared" si="382"/>
        <v>1.8339999999999999</v>
      </c>
      <c r="CZ35" s="35">
        <f t="shared" si="143"/>
        <v>1</v>
      </c>
      <c r="DA35" s="35">
        <f t="shared" si="144"/>
        <v>1</v>
      </c>
      <c r="DB35" s="35">
        <f>IF(ISERROR(INDEX(Results_TabularAnalysis!U:U,MATCH(A35,Results_TabularAnalysis!A:A,0))),0,INDEX(Results_TabularAnalysis!U:U,MATCH(A35,Results_TabularAnalysis!A:A,0)))</f>
        <v>0</v>
      </c>
      <c r="DC35" s="35">
        <f>IF(ISERROR(INDEX(Results_TabularAnalysis!V:V,MATCH(A35,Results_TabularAnalysis!A:A,0))),0,INDEX(Results_TabularAnalysis!V:V,MATCH(A35,Results_TabularAnalysis!A:A,0)))</f>
        <v>0</v>
      </c>
      <c r="DD35" s="35">
        <f>IF(ISERROR(INDEX(Results_TabularAnalysis!W:W,MATCH(A35,Results_TabularAnalysis!A:A,0))),0,INDEX(Results_TabularAnalysis!W:W,MATCH(A35,Results_TabularAnalysis!A:A,0)))</f>
        <v>0</v>
      </c>
      <c r="DE35" s="35">
        <v>34</v>
      </c>
      <c r="DF35" s="36" t="str">
        <f t="shared" si="383"/>
        <v/>
      </c>
      <c r="DG35" s="37">
        <f t="shared" si="145"/>
        <v>0</v>
      </c>
      <c r="DH35" s="37">
        <f t="shared" si="146"/>
        <v>0</v>
      </c>
      <c r="DI35" s="37">
        <f t="shared" si="147"/>
        <v>0</v>
      </c>
      <c r="DJ35" s="33">
        <f t="shared" si="148"/>
        <v>34</v>
      </c>
      <c r="DK35" s="33">
        <f t="shared" si="384"/>
        <v>1.8339999999999999</v>
      </c>
      <c r="DL35" s="33">
        <f t="shared" si="149"/>
        <v>1</v>
      </c>
      <c r="DM35" s="33">
        <f t="shared" si="150"/>
        <v>1</v>
      </c>
      <c r="DN35" s="33">
        <f>IF(ISERROR(INDEX(Results_TabularAnalysis!Y:Y,MATCH(A35,Results_TabularAnalysis!A:A,0))),0,INDEX(Results_TabularAnalysis!Y:Y,MATCH(A35,Results_TabularAnalysis!A:A,0)))</f>
        <v>0</v>
      </c>
      <c r="DO35" s="33">
        <f>IF(ISERROR(INDEX(Results_TabularAnalysis!Z:Z,MATCH(A35,Results_TabularAnalysis!A:A,0))),0,INDEX(Results_TabularAnalysis!Z:Z,MATCH(A35,Results_TabularAnalysis!A:A,0)))</f>
        <v>0</v>
      </c>
      <c r="DP35" s="33">
        <f>IF(ISERROR(INDEX(Results_TabularAnalysis!AA:AA,MATCH(A35,Results_TabularAnalysis!A:A,0))),0,INDEX(Results_TabularAnalysis!AA:AA,MATCH(A35,Results_TabularAnalysis!A:A,0)))</f>
        <v>0</v>
      </c>
      <c r="DQ35" s="33">
        <f>IF(ISERROR(INDEX(Results_TabularAnalysis!AB:AB,MATCH(A35,Results_TabularAnalysis!A:A,0))),0,INDEX(Results_TabularAnalysis!AB:AB,MATCH(A35,Results_TabularAnalysis!A:A,0)))</f>
        <v>0</v>
      </c>
      <c r="DR35" s="33">
        <v>34</v>
      </c>
      <c r="DS35" s="32" t="str">
        <f t="shared" si="385"/>
        <v/>
      </c>
      <c r="DT35" s="43">
        <f t="shared" si="151"/>
        <v>0</v>
      </c>
      <c r="DU35" s="43">
        <f t="shared" si="152"/>
        <v>0</v>
      </c>
      <c r="DV35" s="43">
        <f t="shared" si="153"/>
        <v>0</v>
      </c>
      <c r="DW35" s="43">
        <f t="shared" si="154"/>
        <v>0</v>
      </c>
      <c r="DX35" s="35">
        <f t="shared" si="155"/>
        <v>34</v>
      </c>
      <c r="DY35" s="35">
        <f t="shared" si="386"/>
        <v>1.8339999999999999</v>
      </c>
      <c r="DZ35" s="35">
        <f t="shared" si="156"/>
        <v>1</v>
      </c>
      <c r="EA35" s="35">
        <f t="shared" si="157"/>
        <v>1</v>
      </c>
      <c r="EB35" s="35">
        <f>IF(ISERROR(INDEX(Results_TabularAnalysis!AD:AD,MATCH(A35,Results_TabularAnalysis!A:A,0))),0,INDEX(Results_TabularAnalysis!AD:AD,MATCH(A35,Results_TabularAnalysis!A:A,0)))</f>
        <v>0</v>
      </c>
      <c r="EC35" s="35">
        <f>IF(ISERROR(INDEX(Results_TabularAnalysis!AE:AE,MATCH(A35,Results_TabularAnalysis!A:A,0))),0,INDEX(Results_TabularAnalysis!AE:AE,MATCH(A35,Results_TabularAnalysis!A:A,0)))</f>
        <v>0</v>
      </c>
      <c r="ED35" s="35">
        <f>IF(ISERROR(INDEX(Results_TabularAnalysis!AF:AF,MATCH(A35,Results_TabularAnalysis!A:A,0))),0,INDEX(Results_TabularAnalysis!AF:AF,MATCH(A35,Results_TabularAnalysis!A:A,0)))</f>
        <v>0</v>
      </c>
      <c r="EE35" s="35">
        <f>IF(ISERROR(INDEX(Results_TabularAnalysis!AG:AG,MATCH(A35,Results_TabularAnalysis!A:A,0))),0,INDEX(Results_TabularAnalysis!AG:AG,MATCH(A35,Results_TabularAnalysis!A:A,0)))</f>
        <v>0</v>
      </c>
      <c r="EF35" s="35">
        <f>IF(ISERROR(INDEX(Results_TabularAnalysis!AH:AH,MATCH(A35,Results_TabularAnalysis!A:A,0))),0,INDEX(Results_TabularAnalysis!AH:AH,MATCH(A35,Results_TabularAnalysis!A:A,0)))</f>
        <v>0</v>
      </c>
      <c r="EG35" s="35">
        <f>IF(ISERROR(INDEX(Results_TabularAnalysis!AI:AI,MATCH(A35,Results_TabularAnalysis!A:A,0))),0,INDEX(Results_TabularAnalysis!AI:AI,MATCH(A35,Results_TabularAnalysis!A:A,0)))</f>
        <v>0</v>
      </c>
      <c r="EH35" s="35">
        <f>IF(ISERROR(INDEX(Results_TabularAnalysis!AJ:AJ,MATCH(A35,Results_TabularAnalysis!A:A,0))),0,INDEX(Results_TabularAnalysis!AJ:AJ,MATCH(A35,Results_TabularAnalysis!A:A,0)))</f>
        <v>0</v>
      </c>
      <c r="EI35" s="35">
        <v>34</v>
      </c>
      <c r="EJ35" s="36" t="str">
        <f t="shared" si="387"/>
        <v/>
      </c>
      <c r="EK35" s="37">
        <f t="shared" si="158"/>
        <v>0</v>
      </c>
      <c r="EL35" s="37">
        <f t="shared" si="159"/>
        <v>0</v>
      </c>
      <c r="EM35" s="37">
        <f t="shared" si="160"/>
        <v>0</v>
      </c>
      <c r="EN35" s="37">
        <f t="shared" si="161"/>
        <v>0</v>
      </c>
      <c r="EO35" s="37">
        <f t="shared" si="162"/>
        <v>0</v>
      </c>
      <c r="EP35" s="37">
        <f t="shared" si="163"/>
        <v>0</v>
      </c>
      <c r="EQ35" s="37">
        <f t="shared" si="164"/>
        <v>0</v>
      </c>
      <c r="ER35" s="44">
        <f t="shared" si="165"/>
        <v>0</v>
      </c>
      <c r="ES35" s="33">
        <f t="shared" si="166"/>
        <v>34</v>
      </c>
      <c r="ET35" s="33">
        <f t="shared" si="388"/>
        <v>1.8339999999999999</v>
      </c>
      <c r="EU35" s="33">
        <f t="shared" si="167"/>
        <v>1</v>
      </c>
      <c r="EV35" s="33">
        <f t="shared" si="168"/>
        <v>1</v>
      </c>
      <c r="EW35" s="70">
        <f t="shared" si="169"/>
        <v>0</v>
      </c>
      <c r="EX35" s="33">
        <f>IF(ISERROR(INDEX(Results_TabularAnalysis!AL:AL,MATCH(A35,Results_TabularAnalysis!A:A,0))),0,INDEX(Results_TabularAnalysis!AL:AL,MATCH(A35,Results_TabularAnalysis!A:A,0)))</f>
        <v>0</v>
      </c>
      <c r="EY35" s="33">
        <f>IF(ISERROR(INDEX(Results_TabularAnalysis!AM:AM,MATCH(A35,Results_TabularAnalysis!A:A,0))),0,INDEX(Results_TabularAnalysis!AM:AM,MATCH(A35,Results_TabularAnalysis!A:A,0)))</f>
        <v>0</v>
      </c>
      <c r="EZ35" s="33">
        <f>IF(ISERROR(INDEX(Results_TabularAnalysis!AN:AN,MATCH(A35,Results_TabularAnalysis!A:A,0))),0,INDEX(Results_TabularAnalysis!AN:AN,MATCH(A35,Results_TabularAnalysis!A:A,0)))</f>
        <v>0</v>
      </c>
      <c r="FA35" s="33">
        <f>IF(ISERROR(INDEX(Results_TabularAnalysis!AO:AO,MATCH(A35,Results_TabularAnalysis!A:A,0))),0,INDEX(Results_TabularAnalysis!AO:AO,MATCH(A35,Results_TabularAnalysis!A:A,0)))</f>
        <v>0</v>
      </c>
      <c r="FB35" s="33">
        <f>IF(ISERROR(INDEX(Results_TabularAnalysis!AP:AP,MATCH(A35,Results_TabularAnalysis!A:A,0))),0,INDEX(Results_TabularAnalysis!AP:AP,MATCH(A35,Results_TabularAnalysis!A:A,0)))</f>
        <v>0</v>
      </c>
      <c r="FC35" s="33">
        <f>IF(ISERROR(INDEX(Results_TabularAnalysis!AQ:AQ,MATCH(A35,Results_TabularAnalysis!A:A,0))),0,INDEX(Results_TabularAnalysis!AQ:AQ,MATCH(A35,Results_TabularAnalysis!A:A,0)))</f>
        <v>0</v>
      </c>
      <c r="FD35" s="33">
        <v>34</v>
      </c>
      <c r="FE35" s="32" t="str">
        <f t="shared" si="389"/>
        <v/>
      </c>
      <c r="FF35" s="43">
        <f t="shared" si="170"/>
        <v>0</v>
      </c>
      <c r="FG35" s="43">
        <f t="shared" si="171"/>
        <v>0</v>
      </c>
      <c r="FH35" s="43">
        <f t="shared" si="172"/>
        <v>0</v>
      </c>
      <c r="FI35" s="43">
        <f t="shared" si="173"/>
        <v>0</v>
      </c>
      <c r="FJ35" s="43">
        <f t="shared" si="174"/>
        <v>0</v>
      </c>
      <c r="FK35" s="43">
        <f t="shared" si="175"/>
        <v>0</v>
      </c>
      <c r="FL35" s="47">
        <f t="shared" si="176"/>
        <v>0</v>
      </c>
      <c r="FM35" s="35">
        <f t="shared" si="177"/>
        <v>34</v>
      </c>
      <c r="FN35" s="35">
        <f t="shared" si="390"/>
        <v>1.8339999999999999</v>
      </c>
      <c r="FO35" s="35">
        <f t="shared" si="178"/>
        <v>1</v>
      </c>
      <c r="FP35" s="35">
        <f t="shared" si="179"/>
        <v>1</v>
      </c>
      <c r="FQ35" s="35">
        <f>IF(ISERROR(INDEX(Results_TabularAnalysis!AS:AS,MATCH(A35,Results_TabularAnalysis!A:A,0))),0,INDEX(Results_TabularAnalysis!AS:AS,MATCH(A35,Results_TabularAnalysis!A:A,0)))</f>
        <v>0</v>
      </c>
      <c r="FR35" s="35">
        <f>IF(ISERROR(INDEX(Results_TabularAnalysis!AT:AT,MATCH(A35,Results_TabularAnalysis!A:A,0))),0,INDEX(Results_TabularAnalysis!AT:AT,MATCH(A35,Results_TabularAnalysis!A:A,0)))</f>
        <v>0</v>
      </c>
      <c r="FS35" s="35">
        <f>IF(ISERROR(INDEX(Results_TabularAnalysis!AU:AU,MATCH(A35,Results_TabularAnalysis!A:A,0))),0,INDEX(Results_TabularAnalysis!AU:AU,MATCH(A35,Results_TabularAnalysis!A:A,0)))</f>
        <v>0</v>
      </c>
      <c r="FT35" s="35">
        <f>IF(ISERROR(INDEX(Results_TabularAnalysis!AV:AV,MATCH(A35,Results_TabularAnalysis!A:A,0))),0,INDEX(Results_TabularAnalysis!AV:AV,MATCH(A35,Results_TabularAnalysis!A:A,0)))</f>
        <v>0</v>
      </c>
      <c r="FU35" s="35">
        <f>IF(ISERROR(INDEX(Results_TabularAnalysis!AW:AW,MATCH(A35,Results_TabularAnalysis!A:A,0))),0,INDEX(Results_TabularAnalysis!AW:AW,MATCH(A35,Results_TabularAnalysis!A:A,0)))</f>
        <v>0</v>
      </c>
      <c r="FV35" s="35">
        <v>34</v>
      </c>
      <c r="FW35" s="36" t="str">
        <f t="shared" si="391"/>
        <v/>
      </c>
      <c r="FX35" s="37">
        <f t="shared" si="180"/>
        <v>0</v>
      </c>
      <c r="FY35" s="37">
        <f t="shared" si="181"/>
        <v>0</v>
      </c>
      <c r="FZ35" s="37">
        <f t="shared" si="182"/>
        <v>0</v>
      </c>
      <c r="GA35" s="37">
        <f t="shared" si="183"/>
        <v>0</v>
      </c>
      <c r="GB35" s="37">
        <f t="shared" si="184"/>
        <v>0</v>
      </c>
      <c r="GC35" s="49">
        <f t="shared" si="185"/>
        <v>0</v>
      </c>
      <c r="GD35" s="38">
        <f t="shared" si="186"/>
        <v>34</v>
      </c>
      <c r="GE35" s="38">
        <f t="shared" si="392"/>
        <v>1.8339999999999999</v>
      </c>
      <c r="GF35" s="38">
        <f t="shared" si="187"/>
        <v>1</v>
      </c>
      <c r="GG35" s="38">
        <f t="shared" si="188"/>
        <v>1</v>
      </c>
      <c r="GH35" s="33">
        <f>IF(ISERROR(INDEX(Results_TabularAnalysis!AY:AY,MATCH(A35,Results_TabularAnalysis!A:A,0))),0,INDEX(Results_TabularAnalysis!AY:AY,MATCH(A35,Results_TabularAnalysis!A:A,0)))</f>
        <v>0</v>
      </c>
      <c r="GI35" s="33">
        <f>IF(ISERROR(INDEX(Results_TabularAnalysis!AZ:AZ,MATCH(A35,Results_TabularAnalysis!A:A,0))),0,INDEX(Results_TabularAnalysis!AZ:AZ,MATCH(A35,Results_TabularAnalysis!A:A,0)))</f>
        <v>0</v>
      </c>
      <c r="GJ35" s="33">
        <f>IF(ISERROR(INDEX(Results_TabularAnalysis!BA:BA,MATCH(A35,Results_TabularAnalysis!A:A,0))),0,INDEX(Results_TabularAnalysis!BA:BA,MATCH(A35,Results_TabularAnalysis!A:A,0)))</f>
        <v>0</v>
      </c>
      <c r="GK35" s="33">
        <f>IF(ISERROR(INDEX(Results_TabularAnalysis!BB:BB,MATCH(A35,Results_TabularAnalysis!A:A,0))),0,INDEX(Results_TabularAnalysis!BB:BB,MATCH(A35,Results_TabularAnalysis!A:A,0)))</f>
        <v>0</v>
      </c>
      <c r="GL35" s="33">
        <f>IF(ISERROR(INDEX(Results_TabularAnalysis!BC:BC,MATCH(A35,Results_TabularAnalysis!A:A,0))),0,INDEX(Results_TabularAnalysis!BC:BC,MATCH(A35,Results_TabularAnalysis!A:A,0)))</f>
        <v>0</v>
      </c>
      <c r="GM35" s="33">
        <v>34</v>
      </c>
      <c r="GN35" s="32" t="str">
        <f t="shared" si="393"/>
        <v/>
      </c>
      <c r="GO35" s="43">
        <f t="shared" si="189"/>
        <v>0</v>
      </c>
      <c r="GP35" s="43">
        <f t="shared" si="190"/>
        <v>0</v>
      </c>
      <c r="GQ35" s="43">
        <f t="shared" si="191"/>
        <v>0</v>
      </c>
      <c r="GR35" s="43">
        <f t="shared" si="192"/>
        <v>0</v>
      </c>
      <c r="GS35" s="43">
        <f t="shared" si="193"/>
        <v>0</v>
      </c>
      <c r="GT35" s="48">
        <f t="shared" si="194"/>
        <v>0</v>
      </c>
      <c r="GU35" s="35">
        <f t="shared" si="195"/>
        <v>34</v>
      </c>
      <c r="GV35" s="35">
        <f t="shared" si="394"/>
        <v>1.8339999999999999</v>
      </c>
      <c r="GW35" s="35">
        <f t="shared" si="196"/>
        <v>1</v>
      </c>
      <c r="GX35" s="35">
        <f t="shared" si="197"/>
        <v>1</v>
      </c>
      <c r="GY35" s="35">
        <f>IF(ISERROR(INDEX(Results_TabularAnalysis!BE:BE,MATCH(A35,Results_TabularAnalysis!A:A,0))),0,INDEX(Results_TabularAnalysis!BE:BE,MATCH(A35,Results_TabularAnalysis!A:A,0)))</f>
        <v>0</v>
      </c>
      <c r="GZ35" s="35">
        <f>IF(ISERROR(INDEX(Results_TabularAnalysis!BF:BF,MATCH(A35,Results_TabularAnalysis!A:A,0))),0,INDEX(Results_TabularAnalysis!BF:BF,MATCH(A35,Results_TabularAnalysis!A:A,0)))</f>
        <v>0</v>
      </c>
      <c r="HA35" s="35">
        <f>IF(ISERROR(INDEX(Results_TabularAnalysis!BG:BG,MATCH(A35,Results_TabularAnalysis!A:A,0))),0,INDEX(Results_TabularAnalysis!BG:BG,MATCH(A35,Results_TabularAnalysis!A:A,0)))</f>
        <v>0</v>
      </c>
      <c r="HB35" s="35">
        <f>IF(ISERROR(INDEX(Results_TabularAnalysis!BH:BH,MATCH(A35,Results_TabularAnalysis!A:A,0))),0,INDEX(Results_TabularAnalysis!BH:BH,MATCH(A35,Results_TabularAnalysis!A:A,0)))</f>
        <v>0</v>
      </c>
      <c r="HC35" s="35">
        <f>IF(ISERROR(INDEX(Results_TabularAnalysis!BI:BI,MATCH(A35,Results_TabularAnalysis!A:A,0))),0,INDEX(Results_TabularAnalysis!BI:BI,MATCH(A35,Results_TabularAnalysis!A:A,0)))</f>
        <v>0</v>
      </c>
      <c r="HD35" s="35">
        <v>34</v>
      </c>
      <c r="HE35" s="36" t="str">
        <f t="shared" si="395"/>
        <v/>
      </c>
      <c r="HF35" s="37">
        <f t="shared" si="198"/>
        <v>0</v>
      </c>
      <c r="HG35" s="37">
        <f t="shared" si="199"/>
        <v>0</v>
      </c>
      <c r="HH35" s="37">
        <f t="shared" si="200"/>
        <v>0</v>
      </c>
      <c r="HI35" s="37">
        <f t="shared" si="201"/>
        <v>0</v>
      </c>
      <c r="HJ35" s="37">
        <f t="shared" si="202"/>
        <v>0</v>
      </c>
      <c r="HK35" s="50">
        <f t="shared" si="203"/>
        <v>0</v>
      </c>
      <c r="HL35" s="38">
        <f t="shared" si="204"/>
        <v>34</v>
      </c>
      <c r="HM35" s="38">
        <f t="shared" si="396"/>
        <v>1.8339999999999999</v>
      </c>
      <c r="HN35" s="38">
        <f t="shared" si="205"/>
        <v>1</v>
      </c>
      <c r="HO35" s="38">
        <f t="shared" si="206"/>
        <v>1</v>
      </c>
      <c r="HP35" s="33">
        <f>IF(ISERROR(INDEX(Results_TabularAnalysis!BK:BK,MATCH(A35,Results_TabularAnalysis!A:A,0))),0,INDEX(Results_TabularAnalysis!BK:BK,MATCH(A35,Results_TabularAnalysis!A:A,0)))</f>
        <v>0</v>
      </c>
      <c r="HQ35" s="33">
        <f>IF(ISERROR(INDEX(Results_TabularAnalysis!BL:BL,MATCH(A35,Results_TabularAnalysis!A:A,0))),0,INDEX(Results_TabularAnalysis!BL:BL,MATCH(A35,Results_TabularAnalysis!A:A,0)))</f>
        <v>0</v>
      </c>
      <c r="HR35" s="33">
        <f>IF(ISERROR(INDEX(Results_TabularAnalysis!BM:BM,MATCH(A35,Results_TabularAnalysis!A:A,0))),0,INDEX(Results_TabularAnalysis!BM:BM,MATCH(A35,Results_TabularAnalysis!A:A,0)))</f>
        <v>0</v>
      </c>
      <c r="HS35" s="33">
        <f>IF(ISERROR(INDEX(Results_TabularAnalysis!BN:BN,MATCH(A35,Results_TabularAnalysis!A:A,0))),0,INDEX(Results_TabularAnalysis!BN:BN,MATCH(A35,Results_TabularAnalysis!A:A,0)))</f>
        <v>0</v>
      </c>
      <c r="HT35" s="33">
        <f>IF(ISERROR(INDEX(Results_TabularAnalysis!BO:BO,MATCH(A35,Results_TabularAnalysis!A:A,0))),0,INDEX(Results_TabularAnalysis!BO:BO,MATCH(A35,Results_TabularAnalysis!A:A,0)))</f>
        <v>0</v>
      </c>
      <c r="HU35" s="33">
        <v>34</v>
      </c>
      <c r="HV35" s="32" t="str">
        <f t="shared" si="397"/>
        <v/>
      </c>
      <c r="HW35" s="43">
        <f t="shared" si="207"/>
        <v>0</v>
      </c>
      <c r="HX35" s="43">
        <f t="shared" si="208"/>
        <v>0</v>
      </c>
      <c r="HY35" s="43">
        <f t="shared" si="209"/>
        <v>0</v>
      </c>
      <c r="HZ35" s="43">
        <f t="shared" si="210"/>
        <v>0</v>
      </c>
      <c r="IA35" s="43">
        <f t="shared" si="211"/>
        <v>0</v>
      </c>
      <c r="IB35" s="48">
        <f t="shared" si="212"/>
        <v>0</v>
      </c>
      <c r="IC35" s="35">
        <f t="shared" si="213"/>
        <v>34</v>
      </c>
      <c r="ID35" s="35">
        <f t="shared" si="398"/>
        <v>1.8339999999999999</v>
      </c>
      <c r="IE35" s="35">
        <f t="shared" si="214"/>
        <v>1</v>
      </c>
      <c r="IF35" s="35">
        <f t="shared" si="215"/>
        <v>1</v>
      </c>
      <c r="IG35" s="35">
        <f>IF(ISERROR(INDEX(Results_TabularAnalysis!BQ:BQ,MATCH(A35,Results_TabularAnalysis!A:A,0))),0,INDEX(Results_TabularAnalysis!BQ:BQ,MATCH(A35,Results_TabularAnalysis!A:A,0)))</f>
        <v>0</v>
      </c>
      <c r="IH35" s="35">
        <f>IF(ISERROR(INDEX(Results_TabularAnalysis!BR:BR,MATCH(A35,Results_TabularAnalysis!A:A,0))),0,INDEX(Results_TabularAnalysis!BR:BR,MATCH(A35,Results_TabularAnalysis!A:A,0)))</f>
        <v>0</v>
      </c>
      <c r="II35" s="35">
        <f>IF(ISERROR(INDEX(Results_TabularAnalysis!BS:BS,MATCH(A35,Results_TabularAnalysis!A:A,0))),0,INDEX(Results_TabularAnalysis!BS:BS,MATCH(A35,Results_TabularAnalysis!A:A,0)))</f>
        <v>0</v>
      </c>
      <c r="IJ35" s="35">
        <f>IF(ISERROR(INDEX(Results_TabularAnalysis!BT:BT,MATCH(A35,Results_TabularAnalysis!A:A,0))),0,INDEX(Results_TabularAnalysis!BT:BT,MATCH(A35,Results_TabularAnalysis!A:A,0)))</f>
        <v>0</v>
      </c>
      <c r="IK35" s="35">
        <f>IF(ISERROR(INDEX(Results_TabularAnalysis!BU:BU,MATCH(A35,Results_TabularAnalysis!A:A,0))),0,INDEX(Results_TabularAnalysis!BU:BU,MATCH(A35,Results_TabularAnalysis!A:A,0)))</f>
        <v>0</v>
      </c>
      <c r="IL35" s="35">
        <v>34</v>
      </c>
      <c r="IM35" s="36" t="str">
        <f t="shared" si="399"/>
        <v/>
      </c>
      <c r="IN35" s="37">
        <f t="shared" si="216"/>
        <v>0</v>
      </c>
      <c r="IO35" s="37">
        <f t="shared" si="217"/>
        <v>0</v>
      </c>
      <c r="IP35" s="37">
        <f t="shared" si="218"/>
        <v>0</v>
      </c>
      <c r="IQ35" s="37">
        <f t="shared" si="219"/>
        <v>0</v>
      </c>
      <c r="IR35" s="37">
        <f t="shared" si="220"/>
        <v>0</v>
      </c>
      <c r="IS35" s="50">
        <f t="shared" si="221"/>
        <v>0</v>
      </c>
      <c r="IT35" s="38">
        <f t="shared" si="222"/>
        <v>34</v>
      </c>
      <c r="IU35" s="38">
        <f t="shared" si="400"/>
        <v>1.8339999999999999</v>
      </c>
      <c r="IV35" s="38">
        <f t="shared" si="223"/>
        <v>1</v>
      </c>
      <c r="IW35" s="38">
        <f t="shared" si="224"/>
        <v>1</v>
      </c>
      <c r="IX35" s="33">
        <f>IF(ISERROR(INDEX(Results_TabularAnalysis!BW:BW,MATCH(A35,Results_TabularAnalysis!A:A,0))),0,INDEX(Results_TabularAnalysis!BW:BW,MATCH(A35,Results_TabularAnalysis!A:A,0)))</f>
        <v>0</v>
      </c>
      <c r="IY35" s="33">
        <f>IF(ISERROR(INDEX(Results_TabularAnalysis!BX:BX,MATCH(A35,Results_TabularAnalysis!A:A,0))),0,INDEX(Results_TabularAnalysis!BX:BX,MATCH(A35,Results_TabularAnalysis!A:A,0)))</f>
        <v>0</v>
      </c>
      <c r="IZ35" s="33">
        <f>IF(ISERROR(INDEX(Results_TabularAnalysis!BY:BY,MATCH(A35,Results_TabularAnalysis!A:A,0))),0,INDEX(Results_TabularAnalysis!BY:BY,MATCH(A35,Results_TabularAnalysis!A:A,0)))</f>
        <v>0</v>
      </c>
      <c r="JA35" s="33">
        <f>IF(ISERROR(INDEX(Results_TabularAnalysis!BZ:BZ,MATCH(A35,Results_TabularAnalysis!A:A,0))),0,INDEX(Results_TabularAnalysis!BZ:BZ,MATCH(A35,Results_TabularAnalysis!A:A,0)))</f>
        <v>0</v>
      </c>
      <c r="JB35" s="33">
        <f>IF(ISERROR(INDEX(Results_TabularAnalysis!CA:CA,MATCH(A35,Results_TabularAnalysis!A:A,0))),0,INDEX(Results_TabularAnalysis!CA:CA,MATCH(A35,Results_TabularAnalysis!A:A,0)))</f>
        <v>0</v>
      </c>
      <c r="JC35" s="33">
        <v>34</v>
      </c>
      <c r="JD35" s="51" t="str">
        <f t="shared" si="401"/>
        <v/>
      </c>
      <c r="JE35" s="52">
        <f t="shared" si="225"/>
        <v>0</v>
      </c>
      <c r="JF35" s="52">
        <f t="shared" si="226"/>
        <v>0</v>
      </c>
      <c r="JG35" s="52">
        <f t="shared" si="227"/>
        <v>0</v>
      </c>
      <c r="JH35" s="52">
        <f t="shared" si="228"/>
        <v>0</v>
      </c>
      <c r="JI35" s="52">
        <f t="shared" si="229"/>
        <v>0</v>
      </c>
      <c r="JJ35" s="53">
        <f t="shared" si="230"/>
        <v>0</v>
      </c>
      <c r="JK35" s="35">
        <f t="shared" si="231"/>
        <v>34</v>
      </c>
      <c r="JL35" s="35">
        <f t="shared" si="402"/>
        <v>1.8339999999999999</v>
      </c>
      <c r="JM35" s="35">
        <f t="shared" si="232"/>
        <v>1</v>
      </c>
      <c r="JN35" s="35">
        <f t="shared" si="233"/>
        <v>1</v>
      </c>
      <c r="JO35" s="35">
        <f>IF(ISERROR(INDEX(Results_TabularAnalysis!CC:CC,MATCH(A35,Results_TabularAnalysis!A:A,0))),0,INDEX(Results_TabularAnalysis!CC:CC,MATCH(A35,Results_TabularAnalysis!A:A,0)))</f>
        <v>0</v>
      </c>
      <c r="JP35" s="35">
        <f>IF(ISERROR(INDEX(Results_TabularAnalysis!CD:CD,MATCH(A35,Results_TabularAnalysis!A:A,0))),0,INDEX(Results_TabularAnalysis!CD:CD,MATCH(A35,Results_TabularAnalysis!A:A,0)))</f>
        <v>0</v>
      </c>
      <c r="JQ35" s="35">
        <f>IF(ISERROR(INDEX(Results_TabularAnalysis!CE:CE,MATCH(A35,Results_TabularAnalysis!A:A,0))),0,INDEX(Results_TabularAnalysis!CE:CE,MATCH(A35,Results_TabularAnalysis!A:A,0)))</f>
        <v>0</v>
      </c>
      <c r="JR35" s="35">
        <f>IF(ISERROR(INDEX(Results_TabularAnalysis!CF:CF,MATCH(A35,Results_TabularAnalysis!A:A,0))),0,INDEX(Results_TabularAnalysis!CF:CF,MATCH(A35,Results_TabularAnalysis!A:A,0)))</f>
        <v>0</v>
      </c>
      <c r="JS35" s="35">
        <f>IF(ISERROR(INDEX(Results_TabularAnalysis!CG:CG,MATCH(A35,Results_TabularAnalysis!A:A,0))),0,INDEX(Results_TabularAnalysis!CG:CG,MATCH(A35,Results_TabularAnalysis!A:A,0)))</f>
        <v>0</v>
      </c>
      <c r="JT35" s="35">
        <v>34</v>
      </c>
      <c r="JU35" s="36" t="str">
        <f t="shared" si="403"/>
        <v/>
      </c>
      <c r="JV35" s="37">
        <f t="shared" si="234"/>
        <v>0</v>
      </c>
      <c r="JW35" s="37">
        <f t="shared" si="235"/>
        <v>0</v>
      </c>
      <c r="JX35" s="37">
        <f t="shared" si="236"/>
        <v>0</v>
      </c>
      <c r="JY35" s="37">
        <f t="shared" si="237"/>
        <v>0</v>
      </c>
      <c r="JZ35" s="37">
        <f t="shared" si="238"/>
        <v>0</v>
      </c>
      <c r="KA35" s="50">
        <f t="shared" si="239"/>
        <v>0</v>
      </c>
      <c r="KB35" s="38">
        <f t="shared" si="240"/>
        <v>34</v>
      </c>
      <c r="KC35" s="38">
        <f t="shared" si="404"/>
        <v>1.8339999999999999</v>
      </c>
      <c r="KD35" s="38">
        <f t="shared" si="241"/>
        <v>1</v>
      </c>
      <c r="KE35" s="38">
        <f t="shared" si="242"/>
        <v>1</v>
      </c>
      <c r="KF35" s="33">
        <f>IF(ISERROR(INDEX(Results_TabularAnalysis!CI:CI,MATCH(A35,Results_TabularAnalysis!A:A,0))),0,INDEX(Results_TabularAnalysis!CI:CI,MATCH(A35,Results_TabularAnalysis!A:A,0)))</f>
        <v>0</v>
      </c>
      <c r="KG35" s="33">
        <f>IF(ISERROR(INDEX(Results_TabularAnalysis!CJ:CJ,MATCH(A35,Results_TabularAnalysis!A:A,0))),0,INDEX(Results_TabularAnalysis!CJ:CJ,MATCH(A35,Results_TabularAnalysis!A:A,0)))</f>
        <v>0</v>
      </c>
      <c r="KH35" s="33">
        <f>IF(ISERROR(INDEX(Results_TabularAnalysis!CK:CK,MATCH(A35,Results_TabularAnalysis!A:A,0))),0,INDEX(Results_TabularAnalysis!CK:CK,MATCH(A35,Results_TabularAnalysis!A:A,0)))</f>
        <v>0</v>
      </c>
      <c r="KI35" s="33">
        <f>IF(ISERROR(INDEX(Results_TabularAnalysis!CL:CL,MATCH(A35,Results_TabularAnalysis!A:A,0))),0,INDEX(Results_TabularAnalysis!CL:CL,MATCH(A35,Results_TabularAnalysis!A:A,0)))</f>
        <v>0</v>
      </c>
      <c r="KJ35" s="33">
        <f>IF(ISERROR(INDEX(Results_TabularAnalysis!CM:CM,MATCH(A35,Results_TabularAnalysis!A:A,0))),0,INDEX(Results_TabularAnalysis!CM:CM,MATCH(A35,Results_TabularAnalysis!A:A,0)))</f>
        <v>0</v>
      </c>
      <c r="KK35" s="33">
        <v>34</v>
      </c>
      <c r="KL35" s="51" t="str">
        <f t="shared" si="405"/>
        <v/>
      </c>
      <c r="KM35" s="52">
        <f t="shared" si="243"/>
        <v>0</v>
      </c>
      <c r="KN35" s="52">
        <f t="shared" si="244"/>
        <v>0</v>
      </c>
      <c r="KO35" s="52">
        <f t="shared" si="245"/>
        <v>0</v>
      </c>
      <c r="KP35" s="52">
        <f t="shared" si="246"/>
        <v>0</v>
      </c>
      <c r="KQ35" s="52">
        <f t="shared" si="247"/>
        <v>0</v>
      </c>
      <c r="KR35" s="53">
        <f t="shared" si="248"/>
        <v>0</v>
      </c>
      <c r="KS35" s="35">
        <f t="shared" si="249"/>
        <v>34</v>
      </c>
      <c r="KT35" s="35">
        <f t="shared" si="406"/>
        <v>1.8339999999999999</v>
      </c>
      <c r="KU35" s="35">
        <f t="shared" si="250"/>
        <v>1</v>
      </c>
      <c r="KV35" s="35">
        <f t="shared" si="251"/>
        <v>1</v>
      </c>
      <c r="KW35" s="71">
        <f>IF(ISERROR(INDEX(Results_TabularAnalysis!CO:CO,MATCH(A35,Results_TabularAnalysis!A:A,0))),0,INDEX(Results_TabularAnalysis!CO:CO,MATCH(A35,Results_TabularAnalysis!A:A,0)))</f>
        <v>0</v>
      </c>
      <c r="KX35" s="71">
        <f>IF(ISERROR(INDEX(Results_TabularAnalysis!CP:CP,MATCH(A35,Results_TabularAnalysis!A:A,0))),0,INDEX(Results_TabularAnalysis!CP:CP,MATCH(A35,Results_TabularAnalysis!A:A,0)))</f>
        <v>0</v>
      </c>
      <c r="KY35" s="71">
        <f>IF(ISERROR(INDEX(Results_TabularAnalysis!CQ:CQ,MATCH(A35,Results_TabularAnalysis!A:A,0))),0,INDEX(Results_TabularAnalysis!CQ:CQ,MATCH(A35,Results_TabularAnalysis!A:A,0)))</f>
        <v>0</v>
      </c>
      <c r="KZ35" s="71">
        <f>IF(ISERROR(INDEX(Results_TabularAnalysis!CR:CR,MATCH(A35,Results_TabularAnalysis!A:A,0))),0,INDEX(Results_TabularAnalysis!CR:CR,MATCH(A35,Results_TabularAnalysis!A:A,0)))</f>
        <v>0</v>
      </c>
      <c r="LA35" s="71">
        <f>IF(ISERROR(INDEX(Results_TabularAnalysis!CS:CS,MATCH(A35,Results_TabularAnalysis!A:A,0))),0,INDEX(Results_TabularAnalysis!CS:CS,MATCH(A35,Results_TabularAnalysis!A:A,0)))</f>
        <v>0</v>
      </c>
      <c r="LB35" s="35">
        <v>34</v>
      </c>
      <c r="LC35" s="36" t="str">
        <f t="shared" si="407"/>
        <v/>
      </c>
      <c r="LD35" s="37">
        <f t="shared" si="408"/>
        <v>0</v>
      </c>
      <c r="LE35" s="37">
        <f t="shared" si="409"/>
        <v>0</v>
      </c>
      <c r="LF35" s="37">
        <f t="shared" si="410"/>
        <v>0</v>
      </c>
      <c r="LG35" s="37">
        <f t="shared" si="411"/>
        <v>0</v>
      </c>
      <c r="LH35" s="37">
        <f t="shared" si="412"/>
        <v>0</v>
      </c>
      <c r="LI35" s="50">
        <f t="shared" si="252"/>
        <v>0</v>
      </c>
      <c r="LJ35" s="38">
        <f t="shared" si="253"/>
        <v>34</v>
      </c>
      <c r="LK35" s="38">
        <f t="shared" si="413"/>
        <v>1.8339999999999999</v>
      </c>
      <c r="LL35" s="38">
        <f t="shared" si="254"/>
        <v>1</v>
      </c>
      <c r="LM35" s="38">
        <f t="shared" si="255"/>
        <v>1</v>
      </c>
      <c r="LN35" s="38">
        <f>IF(ISERROR(INDEX(Results_TabularAnalysis!CU:CU,MATCH(A35,Results_TabularAnalysis!A:A,0))),0,INDEX(Results_TabularAnalysis!CU:CU,MATCH(A35,Results_TabularAnalysis!A:A,0)))</f>
        <v>0</v>
      </c>
      <c r="LO35" s="33">
        <v>34</v>
      </c>
      <c r="LP35" s="51" t="str">
        <f t="shared" si="414"/>
        <v/>
      </c>
      <c r="LQ35" s="52">
        <f t="shared" si="415"/>
        <v>0</v>
      </c>
      <c r="LR35" s="35">
        <f t="shared" si="256"/>
        <v>34</v>
      </c>
      <c r="LS35" s="35">
        <f t="shared" si="416"/>
        <v>1.8339999999999999</v>
      </c>
      <c r="LT35" s="35">
        <f t="shared" si="257"/>
        <v>1</v>
      </c>
      <c r="LU35" s="35">
        <f t="shared" si="258"/>
        <v>1</v>
      </c>
      <c r="LV35" s="35">
        <f>IF(ISERROR(INDEX(Results_TabularAnalysis!CV:CV,MATCH(A35,Results_TabularAnalysis!A:A,0))),0,INDEX(Results_TabularAnalysis!CV:CV,MATCH(A35,Results_TabularAnalysis!A:A,0)))</f>
        <v>0</v>
      </c>
      <c r="LW35" s="35">
        <v>34</v>
      </c>
      <c r="LX35" s="36" t="str">
        <f t="shared" si="417"/>
        <v/>
      </c>
      <c r="LY35" s="37">
        <f t="shared" si="259"/>
        <v>0</v>
      </c>
      <c r="LZ35" s="38">
        <f t="shared" si="260"/>
        <v>34</v>
      </c>
      <c r="MA35" s="38">
        <f t="shared" si="418"/>
        <v>1.8339999999999999</v>
      </c>
      <c r="MB35" s="38">
        <f t="shared" si="261"/>
        <v>1</v>
      </c>
      <c r="MC35" s="38">
        <f t="shared" si="262"/>
        <v>1</v>
      </c>
      <c r="MD35" s="33">
        <f>IF(ISERROR(INDEX(Results_TabularAnalysis!CW:CW,MATCH(A35,Results_TabularAnalysis!A:A,0))),0,INDEX(Results_TabularAnalysis!CW:CW,MATCH(A35,Results_TabularAnalysis!A:A,0)))</f>
        <v>0</v>
      </c>
      <c r="ME35" s="33">
        <v>34</v>
      </c>
      <c r="MF35" s="51" t="str">
        <f t="shared" si="419"/>
        <v/>
      </c>
      <c r="MG35" s="52">
        <f t="shared" si="263"/>
        <v>0</v>
      </c>
      <c r="MH35" s="35">
        <f t="shared" si="264"/>
        <v>34</v>
      </c>
      <c r="MI35" s="35">
        <f t="shared" si="420"/>
        <v>1.8339999999999999</v>
      </c>
      <c r="MJ35" s="35">
        <f t="shared" si="265"/>
        <v>1</v>
      </c>
      <c r="MK35" s="35">
        <f t="shared" si="266"/>
        <v>1</v>
      </c>
      <c r="ML35" s="35">
        <f>IF(ISERROR(INDEX(Results_TabularAnalysis!CX:CX,MATCH(A35,Results_TabularAnalysis!A:A,0))),0,INDEX(Results_TabularAnalysis!CX:CX,MATCH(A35,Results_TabularAnalysis!A:A,0)))</f>
        <v>0</v>
      </c>
      <c r="MM35" s="35">
        <v>34</v>
      </c>
      <c r="MN35" s="36" t="str">
        <f t="shared" si="421"/>
        <v/>
      </c>
      <c r="MO35" s="37">
        <f t="shared" si="267"/>
        <v>0</v>
      </c>
      <c r="MP35" s="38">
        <f t="shared" si="268"/>
        <v>34</v>
      </c>
      <c r="MQ35" s="38">
        <f t="shared" si="422"/>
        <v>1.8339999999999999</v>
      </c>
      <c r="MR35" s="38">
        <f t="shared" si="269"/>
        <v>1</v>
      </c>
      <c r="MS35" s="38">
        <f t="shared" si="270"/>
        <v>1</v>
      </c>
      <c r="MT35" s="33">
        <f>IF(ISERROR(INDEX(Results_TabularAnalysis!CY:CY,MATCH(A35,Results_TabularAnalysis!A:A,0))),0,INDEX(Results_TabularAnalysis!CY:CY,MATCH(A35,Results_TabularAnalysis!A:A,0)))</f>
        <v>0</v>
      </c>
      <c r="MU35" s="33">
        <v>34</v>
      </c>
      <c r="MV35" s="51" t="str">
        <f t="shared" si="423"/>
        <v/>
      </c>
      <c r="MW35" s="52">
        <f t="shared" si="271"/>
        <v>0</v>
      </c>
      <c r="MX35" s="35">
        <f t="shared" si="272"/>
        <v>34</v>
      </c>
      <c r="MY35" s="35">
        <f t="shared" si="424"/>
        <v>1.8339999999999999</v>
      </c>
      <c r="MZ35" s="35">
        <f t="shared" si="273"/>
        <v>1</v>
      </c>
      <c r="NA35" s="35">
        <f t="shared" si="274"/>
        <v>1</v>
      </c>
      <c r="NB35" s="35">
        <f>IF(ISERROR(INDEX(Results_TabularAnalysis!CZ:CZ,MATCH(A35,Results_TabularAnalysis!A:A,0))),0,INDEX(Results_TabularAnalysis!CZ:CZ,MATCH(A35,Results_TabularAnalysis!A:A,0)))</f>
        <v>0</v>
      </c>
      <c r="NC35" s="35">
        <v>34</v>
      </c>
      <c r="ND35" s="36" t="str">
        <f t="shared" si="425"/>
        <v/>
      </c>
      <c r="NE35" s="37">
        <f t="shared" si="275"/>
        <v>0</v>
      </c>
      <c r="NF35" s="38">
        <f t="shared" si="276"/>
        <v>34</v>
      </c>
      <c r="NG35" s="38">
        <f t="shared" si="426"/>
        <v>1.8339999999999999</v>
      </c>
      <c r="NH35" s="38">
        <f t="shared" si="277"/>
        <v>1</v>
      </c>
      <c r="NI35" s="38">
        <f t="shared" si="278"/>
        <v>1</v>
      </c>
      <c r="NJ35" s="54">
        <f>IF(ISERROR(INDEX(Results_TabularAnalysis!DD:DD,MATCH(A35,Results_TabularAnalysis!A:A,0))),0,INDEX(Results_TabularAnalysis!DD:DD,MATCH(A35,Results_TabularAnalysis!A:A,0)))</f>
        <v>0</v>
      </c>
      <c r="NK35" s="54">
        <f>IF(ISERROR(INDEX(Results_TabularAnalysis!DE:DE,MATCH(A35,Results_TabularAnalysis!A:A,0))),0,INDEX(Results_TabularAnalysis!DE:DE,MATCH(A35,Results_TabularAnalysis!A:A,0)))</f>
        <v>0</v>
      </c>
      <c r="NL35" s="54">
        <f>IF(ISERROR(INDEX(Results_TabularAnalysis!DF:DF,MATCH(A35,Results_TabularAnalysis!A:A,0))),0,INDEX(Results_TabularAnalysis!DF:DF,MATCH(A35,Results_TabularAnalysis!A:A,0)))</f>
        <v>0</v>
      </c>
      <c r="NM35" s="54">
        <f>IF(ISERROR(INDEX(Results_TabularAnalysis!DG:DG,MATCH(A35,Results_TabularAnalysis!A:A,0))),0,INDEX(Results_TabularAnalysis!DG:DG,MATCH(A35,Results_TabularAnalysis!A:A,0)))</f>
        <v>0</v>
      </c>
      <c r="NN35" s="54">
        <f>IF(ISERROR(INDEX(Results_TabularAnalysis!DH:DH,MATCH(A35,Results_TabularAnalysis!A:A,0))),0,INDEX(Results_TabularAnalysis!DH:DH,MATCH(A35,Results_TabularAnalysis!A:A,0)))</f>
        <v>0</v>
      </c>
      <c r="NO35" s="33">
        <v>34</v>
      </c>
      <c r="NP35" s="32" t="str">
        <f t="shared" si="427"/>
        <v/>
      </c>
      <c r="NQ35" s="43">
        <f t="shared" si="279"/>
        <v>0</v>
      </c>
      <c r="NR35" s="43">
        <f t="shared" si="280"/>
        <v>0</v>
      </c>
      <c r="NS35" s="43">
        <f t="shared" si="281"/>
        <v>0</v>
      </c>
      <c r="NT35" s="43">
        <f t="shared" si="282"/>
        <v>0</v>
      </c>
      <c r="NU35" s="43">
        <f t="shared" si="283"/>
        <v>0</v>
      </c>
      <c r="NV35" s="55">
        <f t="shared" si="284"/>
        <v>0</v>
      </c>
      <c r="NW35" s="35">
        <f t="shared" si="285"/>
        <v>34</v>
      </c>
      <c r="NX35" s="35">
        <f t="shared" si="428"/>
        <v>1.8339999999999999</v>
      </c>
      <c r="NY35" s="35">
        <f t="shared" si="286"/>
        <v>1</v>
      </c>
      <c r="NZ35" s="35">
        <f t="shared" si="287"/>
        <v>1</v>
      </c>
      <c r="OA35" s="35">
        <f>IF(ISERROR(INDEX(Results_TabularAnalysis!DI:DI,MATCH(A35,Results_TabularAnalysis!A:A,0))),0,INDEX(Results_TabularAnalysis!DI:DI,MATCH(A35,Results_TabularAnalysis!A:A,0)))</f>
        <v>0</v>
      </c>
      <c r="OB35" s="35">
        <v>34</v>
      </c>
      <c r="OC35" s="36" t="str">
        <f t="shared" si="429"/>
        <v/>
      </c>
      <c r="OD35" s="56">
        <f t="shared" si="288"/>
        <v>0</v>
      </c>
      <c r="OE35" s="38">
        <f t="shared" si="289"/>
        <v>34</v>
      </c>
      <c r="OF35" s="38">
        <f t="shared" si="430"/>
        <v>1.8339999999999999</v>
      </c>
      <c r="OG35" s="38">
        <f t="shared" si="290"/>
        <v>1</v>
      </c>
      <c r="OH35" s="38">
        <f t="shared" si="291"/>
        <v>1</v>
      </c>
      <c r="OI35" s="33">
        <f>IF(ISERROR(INDEX(Results_TabularAnalysis!DL:DL,MATCH(A35,Results_TabularAnalysis!A:A,0))),0,INDEX(Results_TabularAnalysis!DL:DL,MATCH(A35,Results_TabularAnalysis!A:A,0)))</f>
        <v>0</v>
      </c>
      <c r="OJ35" s="33">
        <f>IF(ISERROR(INDEX(Results_TabularAnalysis!DM:DM,MATCH(A35,Results_TabularAnalysis!A:A,0))),0,INDEX(Results_TabularAnalysis!DM:DM,MATCH(A35,Results_TabularAnalysis!A:A,0)))</f>
        <v>0</v>
      </c>
      <c r="OK35" s="33">
        <f>IF(ISERROR(INDEX(Results_TabularAnalysis!DN:DN,MATCH(A35,Results_TabularAnalysis!A:A,0))),0,INDEX(Results_TabularAnalysis!DN:DN,MATCH(A35,Results_TabularAnalysis!A:A,0)))</f>
        <v>0</v>
      </c>
      <c r="OL35" s="33">
        <v>34</v>
      </c>
      <c r="OM35" s="32" t="str">
        <f t="shared" si="431"/>
        <v/>
      </c>
      <c r="ON35" s="43">
        <f t="shared" si="292"/>
        <v>0</v>
      </c>
      <c r="OO35" s="43">
        <f t="shared" si="293"/>
        <v>0</v>
      </c>
      <c r="OP35" s="43">
        <f t="shared" si="294"/>
        <v>0</v>
      </c>
      <c r="OQ35" s="48">
        <f t="shared" si="295"/>
        <v>0</v>
      </c>
      <c r="OR35" s="35">
        <f t="shared" si="296"/>
        <v>34</v>
      </c>
      <c r="OS35" s="35">
        <f t="shared" si="432"/>
        <v>1.8339999999999999</v>
      </c>
      <c r="OT35" s="35">
        <f t="shared" si="297"/>
        <v>1</v>
      </c>
      <c r="OU35" s="35">
        <f t="shared" si="298"/>
        <v>1</v>
      </c>
      <c r="OV35" s="35">
        <f>IF(ISERROR(INDEX(Results_TabularAnalysis!DP:DP,MATCH(A35,Results_TabularAnalysis!A:A,0))),0,INDEX(Results_TabularAnalysis!DP:DP,MATCH(A35,Results_TabularAnalysis!A:A,0)))</f>
        <v>0</v>
      </c>
      <c r="OW35" s="35">
        <f>IF(ISERROR(INDEX(Results_TabularAnalysis!DQ:DQ,MATCH(A35,Results_TabularAnalysis!A:A,0))),0,INDEX(Results_TabularAnalysis!DQ:DQ,MATCH(A35,Results_TabularAnalysis!A:A,0)))</f>
        <v>0</v>
      </c>
      <c r="OX35" s="35">
        <f>IF(ISERROR(INDEX(Results_TabularAnalysis!DR:DR,MATCH(A35,Results_TabularAnalysis!A:A,0))),0,INDEX(Results_TabularAnalysis!DR:DR,MATCH(A35,Results_TabularAnalysis!A:A,0)))</f>
        <v>0</v>
      </c>
      <c r="OY35" s="35">
        <v>34</v>
      </c>
      <c r="OZ35" s="36" t="str">
        <f t="shared" si="433"/>
        <v/>
      </c>
      <c r="PA35" s="37">
        <f t="shared" si="299"/>
        <v>0</v>
      </c>
      <c r="PB35" s="37">
        <f t="shared" si="300"/>
        <v>0</v>
      </c>
      <c r="PC35" s="37">
        <f t="shared" si="301"/>
        <v>0</v>
      </c>
      <c r="PD35" s="49">
        <f t="shared" si="302"/>
        <v>0</v>
      </c>
      <c r="PE35" s="38">
        <f t="shared" si="303"/>
        <v>34</v>
      </c>
      <c r="PF35" s="38">
        <f t="shared" si="434"/>
        <v>1.8339999999999999</v>
      </c>
      <c r="PG35" s="38">
        <f t="shared" si="304"/>
        <v>1</v>
      </c>
      <c r="PH35" s="38">
        <f t="shared" si="305"/>
        <v>1</v>
      </c>
      <c r="PI35" s="57">
        <f>IF(ISERROR(INDEX(Results_TabularAnalysis!EB:EB,MATCH(A35,Results_TabularAnalysis!A:A,0))),0,INDEX(Results_TabularAnalysis!EB:EB,MATCH(A35,Results_TabularAnalysis!A:A,0)))</f>
        <v>0</v>
      </c>
      <c r="PJ35" s="33">
        <f>IF(ISERROR(INDEX(Results_TabularAnalysis!DT:DT,MATCH(A35,Results_TabularAnalysis!A:A,0))),0,INDEX(Results_TabularAnalysis!DT:DT,MATCH(A35,Results_TabularAnalysis!A:A,0)))</f>
        <v>0</v>
      </c>
      <c r="PK35" s="33">
        <f>IF(ISERROR(INDEX(Results_TabularAnalysis!DU:DU,MATCH(A35,Results_TabularAnalysis!A:A,0))),0,INDEX(Results_TabularAnalysis!DU:DU,MATCH(A35,Results_TabularAnalysis!A:A,0)))</f>
        <v>0</v>
      </c>
      <c r="PL35" s="33">
        <f>IF(ISERROR(INDEX(Results_TabularAnalysis!DV:DV,MATCH(A35,Results_TabularAnalysis!A:A,0))),0,INDEX(Results_TabularAnalysis!DV:DV,MATCH(A35,Results_TabularAnalysis!A:A,0)))</f>
        <v>0</v>
      </c>
      <c r="PM35" s="33">
        <f>IF(ISERROR(INDEX(Results_TabularAnalysis!DW:DW,MATCH(A35,Results_TabularAnalysis!A:A,0))),0,INDEX(Results_TabularAnalysis!DW:DW,MATCH(A35,Results_TabularAnalysis!A:A,0)))</f>
        <v>0</v>
      </c>
      <c r="PN35" s="33">
        <f>IF(ISERROR(INDEX(Results_TabularAnalysis!DX:DX,MATCH(A35,Results_TabularAnalysis!A:A,0))),0,INDEX(Results_TabularAnalysis!DX:DX,MATCH(A35,Results_TabularAnalysis!A:A,0)))</f>
        <v>0</v>
      </c>
      <c r="PO35" s="33">
        <f>IF(ISERROR(INDEX(Results_TabularAnalysis!DY:DY,MATCH(A35,Results_TabularAnalysis!A:A,0))),0,INDEX(Results_TabularAnalysis!DY:DY,MATCH(A35,Results_TabularAnalysis!A:A,0)))</f>
        <v>0</v>
      </c>
      <c r="PP35" s="33">
        <f>IF(ISERROR(INDEX(Results_TabularAnalysis!DZ:DZ,MATCH(A35,Results_TabularAnalysis!A:A,0))),0,INDEX(Results_TabularAnalysis!DZ:DZ,MATCH(A35,Results_TabularAnalysis!A:A,0)))</f>
        <v>0</v>
      </c>
      <c r="PQ35" s="33">
        <f>IF(ISERROR(INDEX(Results_TabularAnalysis!EA:EA,MATCH(A35,Results_TabularAnalysis!A:A,0))),0,INDEX(Results_TabularAnalysis!EA:EA,MATCH(A35,Results_TabularAnalysis!A:A,0)))</f>
        <v>0</v>
      </c>
      <c r="PR35" s="38">
        <v>34</v>
      </c>
      <c r="PS35" s="32" t="str">
        <f t="shared" si="435"/>
        <v/>
      </c>
      <c r="PT35" s="58">
        <f t="shared" si="306"/>
        <v>0</v>
      </c>
      <c r="PU35" s="43">
        <f t="shared" si="307"/>
        <v>0</v>
      </c>
      <c r="PV35" s="43">
        <f t="shared" si="308"/>
        <v>0</v>
      </c>
      <c r="PW35" s="43">
        <f t="shared" si="309"/>
        <v>0</v>
      </c>
      <c r="PX35" s="43">
        <f t="shared" si="310"/>
        <v>0</v>
      </c>
      <c r="PY35" s="43">
        <f t="shared" si="311"/>
        <v>0</v>
      </c>
      <c r="PZ35" s="43">
        <f t="shared" si="312"/>
        <v>0</v>
      </c>
      <c r="QA35" s="43">
        <f t="shared" si="313"/>
        <v>0</v>
      </c>
      <c r="QB35" s="43">
        <f t="shared" si="314"/>
        <v>0</v>
      </c>
      <c r="QC35" s="35">
        <f t="shared" si="315"/>
        <v>34</v>
      </c>
      <c r="QD35" s="35">
        <f t="shared" si="436"/>
        <v>1.8339999999999999</v>
      </c>
      <c r="QE35" s="35">
        <f t="shared" si="316"/>
        <v>1</v>
      </c>
      <c r="QF35" s="35">
        <f t="shared" si="317"/>
        <v>1</v>
      </c>
      <c r="QG35" s="35">
        <f>IF(ISERROR(INDEX(Results_TabularAnalysis!EG:EG,MATCH(A35,Results_TabularAnalysis!A:A,0))),0,INDEX(Results_TabularAnalysis!EG:EG,MATCH(A35,Results_TabularAnalysis!A:A,0)))</f>
        <v>0</v>
      </c>
      <c r="QH35" s="35">
        <f>IF(ISERROR(INDEX(Results_TabularAnalysis!EE:EE,MATCH(A35,Results_TabularAnalysis!A:A,0))),0,INDEX(Results_TabularAnalysis!EE:EE,MATCH(A35,Results_TabularAnalysis!A:A,0)))</f>
        <v>0</v>
      </c>
      <c r="QI35" s="35">
        <f>IF(ISERROR(INDEX(Results_TabularAnalysis!EH:EH,MATCH(A35,Results_TabularAnalysis!A:A,0))),0,INDEX(Results_TabularAnalysis!EH:EH,MATCH(A35,Results_TabularAnalysis!A:A,0)))</f>
        <v>0</v>
      </c>
      <c r="QJ35" s="35">
        <f>IF(ISERROR(INDEX(Results_TabularAnalysis!EF:EF,MATCH(A35,Results_TabularAnalysis!A:A,0))),0,INDEX(Results_TabularAnalysis!EF:EF,MATCH(A35,Results_TabularAnalysis!A:A,0)))</f>
        <v>0</v>
      </c>
      <c r="QK35" s="35">
        <f>IF(ISERROR(INDEX(Results_TabularAnalysis!ED:ED,MATCH(A35,Results_TabularAnalysis!A:A,0))),0,INDEX(Results_TabularAnalysis!ED:ED,MATCH(A35,Results_TabularAnalysis!A:A,0)))</f>
        <v>0</v>
      </c>
      <c r="QL35" s="35">
        <v>34</v>
      </c>
      <c r="QM35" s="36" t="str">
        <f t="shared" si="437"/>
        <v/>
      </c>
      <c r="QN35" s="37">
        <f t="shared" si="318"/>
        <v>0</v>
      </c>
      <c r="QO35" s="37">
        <f t="shared" si="319"/>
        <v>0</v>
      </c>
      <c r="QP35" s="37">
        <f t="shared" si="320"/>
        <v>0</v>
      </c>
      <c r="QQ35" s="37">
        <f t="shared" si="321"/>
        <v>0</v>
      </c>
      <c r="QR35" s="37">
        <f t="shared" si="322"/>
        <v>0</v>
      </c>
      <c r="QS35" s="49">
        <f t="shared" si="323"/>
        <v>0</v>
      </c>
      <c r="QT35" s="38">
        <f t="shared" si="324"/>
        <v>34</v>
      </c>
      <c r="QU35" s="38">
        <f t="shared" si="438"/>
        <v>1.8339999999999999</v>
      </c>
      <c r="QV35" s="38">
        <f t="shared" si="325"/>
        <v>1</v>
      </c>
      <c r="QW35" s="38">
        <f t="shared" si="326"/>
        <v>1</v>
      </c>
      <c r="QX35" s="33">
        <f>IF(ISERROR(INDEX(Results_TabularAnalysis!FV:FV,MATCH(A35,Results_TabularAnalysis!A:A,0))),0,INDEX(Results_TabularAnalysis!FV:FV,MATCH(A35,Results_TabularAnalysis!A:A,0)))</f>
        <v>0</v>
      </c>
      <c r="QY35" s="33">
        <f>IF(ISERROR(INDEX(Results_TabularAnalysis!FZ:FZ,MATCH(A35,Results_TabularAnalysis!A:A,0))),0,INDEX(Results_TabularAnalysis!FZ:FZ,MATCH(A35,Results_TabularAnalysis!A:A,0)))</f>
        <v>0</v>
      </c>
      <c r="QZ35" s="33">
        <f>IF(ISERROR(INDEX(Results_TabularAnalysis!FY:FY,MATCH(A35,Results_TabularAnalysis!A:A,0))),0,INDEX(Results_TabularAnalysis!FY:FY,MATCH(A35,Results_TabularAnalysis!A:A,0)))</f>
        <v>0</v>
      </c>
      <c r="RA35" s="33">
        <f>IF(ISERROR(INDEX(Results_TabularAnalysis!FX:FX,MATCH(A35,Results_TabularAnalysis!A:A,0))),0,INDEX(Results_TabularAnalysis!FX:FX,MATCH(A35,Results_TabularAnalysis!A:A,0)))</f>
        <v>0</v>
      </c>
      <c r="RB35" s="33">
        <f>IF(ISERROR(INDEX(Results_TabularAnalysis!FW:FW,MATCH(A35,Results_TabularAnalysis!A:A,0))),0,INDEX(Results_TabularAnalysis!FW:FW,MATCH(A35,Results_TabularAnalysis!A:A,0)))</f>
        <v>0</v>
      </c>
      <c r="RC35" s="33">
        <v>34</v>
      </c>
      <c r="RD35" s="32" t="str">
        <f t="shared" si="439"/>
        <v/>
      </c>
      <c r="RE35" s="43">
        <f t="shared" si="440"/>
        <v>0</v>
      </c>
      <c r="RF35" s="43">
        <f t="shared" si="441"/>
        <v>0</v>
      </c>
      <c r="RG35" s="43">
        <f t="shared" si="442"/>
        <v>0</v>
      </c>
      <c r="RH35" s="43">
        <f t="shared" si="443"/>
        <v>0</v>
      </c>
      <c r="RI35" s="43">
        <f t="shared" si="444"/>
        <v>0</v>
      </c>
      <c r="RJ35" s="48">
        <f t="shared" si="445"/>
        <v>0</v>
      </c>
      <c r="RK35" s="35">
        <f t="shared" si="327"/>
        <v>34</v>
      </c>
      <c r="RL35" s="35">
        <f t="shared" si="446"/>
        <v>1.8339999999999999</v>
      </c>
      <c r="RM35" s="35">
        <f t="shared" si="328"/>
        <v>1</v>
      </c>
      <c r="RN35" s="35">
        <f t="shared" si="329"/>
        <v>1</v>
      </c>
      <c r="RO35" s="35">
        <f>IF(ISERROR(INDEX(Results_TabularAnalysis!HG:HG,MATCH(A35,Results_TabularAnalysis!A:A,0))),0,INDEX(Results_TabularAnalysis!HG:HG,MATCH(A35,Results_TabularAnalysis!A:A,0)))</f>
        <v>0</v>
      </c>
      <c r="RP35" s="35">
        <v>34</v>
      </c>
      <c r="RQ35" s="36" t="str">
        <f t="shared" si="447"/>
        <v/>
      </c>
      <c r="RR35" s="37">
        <f t="shared" si="330"/>
        <v>0</v>
      </c>
      <c r="RS35" s="38">
        <f t="shared" si="331"/>
        <v>34</v>
      </c>
      <c r="RT35" s="38">
        <f t="shared" si="448"/>
        <v>1.8339999999999999</v>
      </c>
      <c r="RU35" s="38">
        <f t="shared" si="332"/>
        <v>1</v>
      </c>
      <c r="RV35" s="38">
        <f t="shared" si="333"/>
        <v>1</v>
      </c>
      <c r="RW35" s="68">
        <f t="shared" si="334"/>
        <v>0</v>
      </c>
      <c r="RX35" s="33">
        <f>IF(ISERROR(INDEX(Results_TabularAnalysis!HH:HH,MATCH(A35,Results_TabularAnalysis!A:A,0))),0,INDEX(Results_TabularAnalysis!HH:HH,MATCH(A35,Results_TabularAnalysis!A:A,0)))</f>
        <v>0</v>
      </c>
      <c r="RY35" s="33">
        <f>IF(ISERROR(INDEX(Results_TabularAnalysis!HI:HI,MATCH(A35,Results_TabularAnalysis!A:A,0))),0,INDEX(Results_TabularAnalysis!HI:HI,MATCH(A35,Results_TabularAnalysis!A:A,0)))</f>
        <v>0</v>
      </c>
      <c r="RZ35" s="33">
        <f>IF(ISERROR(INDEX(Results_TabularAnalysis!HJ:HJ,MATCH(A35,Results_TabularAnalysis!A:A,0))),0,INDEX(Results_TabularAnalysis!HJ:HJ,MATCH(A35,Results_TabularAnalysis!A:A,0)))</f>
        <v>0</v>
      </c>
      <c r="SA35" s="33">
        <f>IF(ISERROR(INDEX(Results_TabularAnalysis!HK:HK,MATCH(A35,Results_TabularAnalysis!A:A,0))),0,INDEX(Results_TabularAnalysis!HK:HK,MATCH(A35,Results_TabularAnalysis!A:A,0)))</f>
        <v>0</v>
      </c>
      <c r="SB35" s="33">
        <f>IF(ISERROR(INDEX(Results_TabularAnalysis!HL:HL,MATCH(A35,Results_TabularAnalysis!A:A,0))),0,INDEX(Results_TabularAnalysis!HL:HL,MATCH(A35,Results_TabularAnalysis!A:A,0)))</f>
        <v>0</v>
      </c>
      <c r="SC35" s="33">
        <f>IF(ISERROR(INDEX(Results_TabularAnalysis!HM:HM,MATCH(A35,Results_TabularAnalysis!A:A,0))),0,INDEX(Results_TabularAnalysis!HM:HM,MATCH(A35,Results_TabularAnalysis!A:A,0)))</f>
        <v>0</v>
      </c>
      <c r="SD35" s="33">
        <f>IF(ISERROR(INDEX(Results_TabularAnalysis!HN:HN,MATCH(A35,Results_TabularAnalysis!A:A,0))),0,INDEX(Results_TabularAnalysis!HN:HN,MATCH(A35,Results_TabularAnalysis!A:A,0)))</f>
        <v>0</v>
      </c>
      <c r="SE35" s="33">
        <v>34</v>
      </c>
      <c r="SF35" s="32" t="str">
        <f t="shared" si="449"/>
        <v/>
      </c>
      <c r="SG35" s="43">
        <f t="shared" si="335"/>
        <v>0</v>
      </c>
      <c r="SH35" s="43">
        <f t="shared" si="336"/>
        <v>0</v>
      </c>
      <c r="SI35" s="43">
        <f t="shared" si="337"/>
        <v>0</v>
      </c>
      <c r="SJ35" s="43">
        <f t="shared" si="338"/>
        <v>0</v>
      </c>
      <c r="SK35" s="43">
        <f t="shared" si="339"/>
        <v>0</v>
      </c>
      <c r="SL35" s="43">
        <f t="shared" si="340"/>
        <v>0</v>
      </c>
      <c r="SM35" s="43">
        <f t="shared" si="341"/>
        <v>0</v>
      </c>
      <c r="SN35" s="48">
        <f t="shared" si="342"/>
        <v>0</v>
      </c>
      <c r="SO35" s="62">
        <f t="shared" si="343"/>
        <v>34</v>
      </c>
      <c r="SP35" s="62">
        <f t="shared" si="450"/>
        <v>1.8339999999999999</v>
      </c>
      <c r="SQ35" s="62">
        <f t="shared" si="344"/>
        <v>1</v>
      </c>
      <c r="SR35" s="62">
        <f t="shared" si="345"/>
        <v>1</v>
      </c>
      <c r="SS35" s="62">
        <f>IF(ISERROR(INDEX(Results_TabularAnalysis!HP:HP,MATCH(A35,Results_TabularAnalysis!A:A,0))),0,INDEX(Results_TabularAnalysis!HP:HP,MATCH(A35,Results_TabularAnalysis!A:A,0)))</f>
        <v>0</v>
      </c>
      <c r="ST35" s="62">
        <f>IF(ISERROR(INDEX(Results_TabularAnalysis!HQ:HQ,MATCH(A35,Results_TabularAnalysis!A:A,0))),0,INDEX(Results_TabularAnalysis!HQ:HQ,MATCH(A35,Results_TabularAnalysis!A:A,0)))</f>
        <v>0</v>
      </c>
      <c r="SU35" s="62">
        <f>IF(ISERROR(INDEX(Results_TabularAnalysis!HR:HR,MATCH(A35,Results_TabularAnalysis!A:A,0))),0,INDEX(Results_TabularAnalysis!HR:HR,MATCH(A35,Results_TabularAnalysis!A:A,0)))</f>
        <v>0</v>
      </c>
      <c r="SV35" s="62">
        <f>IF(ISERROR(INDEX(Results_TabularAnalysis!HS:HS,MATCH(A35,Results_TabularAnalysis!A:A,0))),0,INDEX(Results_TabularAnalysis!HS:HS,MATCH(A35,Results_TabularAnalysis!A:A,0)))</f>
        <v>0</v>
      </c>
      <c r="SW35" s="62">
        <f>IF(ISERROR(INDEX(Results_TabularAnalysis!HT:HT,MATCH(A35,Results_TabularAnalysis!A:A,0))),0,INDEX(Results_TabularAnalysis!HT:HT,MATCH(A35,Results_TabularAnalysis!A:A,0)))</f>
        <v>0</v>
      </c>
      <c r="SX35" s="62">
        <f>IF(ISERROR(INDEX(Results_TabularAnalysis!HU:HU,MATCH(A35,Results_TabularAnalysis!A:A,0))),0,INDEX(Results_TabularAnalysis!HU:HU,MATCH(A35,Results_TabularAnalysis!A:A,0)))</f>
        <v>0</v>
      </c>
      <c r="SY35" s="62">
        <f>IF(ISERROR(INDEX(Results_TabularAnalysis!HV:HV,MATCH(A35,Results_TabularAnalysis!A:A,0))),0,INDEX(Results_TabularAnalysis!HV:HV,MATCH(A35,Results_TabularAnalysis!A:A,0)))</f>
        <v>0</v>
      </c>
      <c r="SZ35" s="62">
        <f>IF(ISERROR(INDEX(Results_TabularAnalysis!HW:HW,MATCH(A35,Results_TabularAnalysis!A:A,0))),0,INDEX(Results_TabularAnalysis!HW:HW,MATCH(A35,Results_TabularAnalysis!A:A,0)))</f>
        <v>0</v>
      </c>
      <c r="TA35" s="62">
        <v>34</v>
      </c>
      <c r="TB35" s="63" t="str">
        <f t="shared" si="451"/>
        <v/>
      </c>
      <c r="TC35" s="64">
        <f t="shared" si="346"/>
        <v>0</v>
      </c>
      <c r="TD35" s="64">
        <f t="shared" si="347"/>
        <v>0</v>
      </c>
      <c r="TE35" s="64">
        <f t="shared" si="348"/>
        <v>0</v>
      </c>
      <c r="TF35" s="64">
        <f t="shared" si="349"/>
        <v>0</v>
      </c>
      <c r="TG35" s="64">
        <f t="shared" si="350"/>
        <v>0</v>
      </c>
      <c r="TH35" s="64">
        <f t="shared" si="351"/>
        <v>0</v>
      </c>
      <c r="TI35" s="64">
        <f t="shared" si="352"/>
        <v>0</v>
      </c>
      <c r="TJ35" s="64">
        <f t="shared" si="353"/>
        <v>0</v>
      </c>
      <c r="TK35" s="49">
        <f t="shared" si="354"/>
        <v>0</v>
      </c>
    </row>
    <row r="36" spans="1:531" s="32" customFormat="1" ht="11.25" x14ac:dyDescent="0.2">
      <c r="A36" s="32" t="str">
        <f>IF(Selection_Tool!E36="X",Selection_Tool!A36,"")</f>
        <v/>
      </c>
      <c r="B36" s="33">
        <v>0.83899999999999986</v>
      </c>
      <c r="C36" s="35">
        <f t="shared" si="94"/>
        <v>35</v>
      </c>
      <c r="D36" s="35">
        <f t="shared" si="95"/>
        <v>1.839</v>
      </c>
      <c r="E36" s="35">
        <f t="shared" si="96"/>
        <v>1</v>
      </c>
      <c r="F36" s="35">
        <f t="shared" si="97"/>
        <v>1</v>
      </c>
      <c r="G36" s="35">
        <f>IF(ISERROR(INDEX(Results_TabularAnalysis!E:E,MATCH(A36,Results_TabularAnalysis!A:A,0))),0,INDEX(Results_TabularAnalysis!E:E,MATCH(A36,Results_TabularAnalysis!A:A,0)))</f>
        <v>0</v>
      </c>
      <c r="H36" s="35">
        <f>IF(ISERROR(INDEX(Results_TabularAnalysis!F:F,MATCH(A36,Results_TabularAnalysis!A:A,0))),0,INDEX(Results_TabularAnalysis!F:F,MATCH(A36,Results_TabularAnalysis!A:A,0)))</f>
        <v>0</v>
      </c>
      <c r="I36" s="35">
        <v>35</v>
      </c>
      <c r="J36" s="36" t="str">
        <f t="shared" si="357"/>
        <v/>
      </c>
      <c r="K36" s="37">
        <f t="shared" si="358"/>
        <v>0</v>
      </c>
      <c r="L36" s="37">
        <f t="shared" si="99"/>
        <v>0</v>
      </c>
      <c r="M36" s="35">
        <f t="shared" si="100"/>
        <v>0</v>
      </c>
      <c r="N36" s="38">
        <f t="shared" si="101"/>
        <v>35</v>
      </c>
      <c r="O36" s="38">
        <f t="shared" si="359"/>
        <v>1.839</v>
      </c>
      <c r="P36" s="38">
        <f t="shared" si="102"/>
        <v>1</v>
      </c>
      <c r="Q36" s="38">
        <f t="shared" si="103"/>
        <v>1</v>
      </c>
      <c r="R36" s="33">
        <f>IF(ISERROR(INDEX(Results_TabularAnalysis!H:H,MATCH(A36,Results_TabularAnalysis!A:A,0))),0,INDEX(Results_TabularAnalysis!H:H,MATCH(A36,Results_TabularAnalysis!A:A,0)))</f>
        <v>0</v>
      </c>
      <c r="S36" s="33">
        <v>35</v>
      </c>
      <c r="T36" s="41" t="str">
        <f t="shared" si="360"/>
        <v/>
      </c>
      <c r="U36" s="34">
        <f t="shared" si="361"/>
        <v>0</v>
      </c>
      <c r="V36" s="35">
        <f t="shared" si="104"/>
        <v>35</v>
      </c>
      <c r="W36" s="35">
        <f t="shared" si="362"/>
        <v>1.839</v>
      </c>
      <c r="X36" s="35">
        <f t="shared" si="105"/>
        <v>1</v>
      </c>
      <c r="Y36" s="35">
        <f t="shared" si="106"/>
        <v>1</v>
      </c>
      <c r="Z36" s="35">
        <f>IF(ISERROR(INDEX(Results_TabularAnalysis!I:I,MATCH(A36,Results_TabularAnalysis!A:A,0))),0,INDEX(Results_TabularAnalysis!I:I,MATCH(A36,Results_TabularAnalysis!A:A,0)))</f>
        <v>0</v>
      </c>
      <c r="AA36" s="35">
        <v>35</v>
      </c>
      <c r="AB36" s="36" t="str">
        <f t="shared" si="363"/>
        <v/>
      </c>
      <c r="AC36" s="42">
        <f t="shared" si="107"/>
        <v>0</v>
      </c>
      <c r="AD36" s="33">
        <f t="shared" si="108"/>
        <v>35</v>
      </c>
      <c r="AE36" s="38">
        <f t="shared" si="364"/>
        <v>1.839</v>
      </c>
      <c r="AF36" s="33">
        <f t="shared" si="109"/>
        <v>1</v>
      </c>
      <c r="AG36" s="33">
        <f t="shared" si="110"/>
        <v>1</v>
      </c>
      <c r="AH36" s="33">
        <f>IF(ISERROR(INDEX(Results_TabularAnalysis!J:J,MATCH(A36,Results_TabularAnalysis!A:A,0))),0,INDEX(Results_TabularAnalysis!J:J,MATCH(A36,Results_TabularAnalysis!A:A,0)))</f>
        <v>0</v>
      </c>
      <c r="AI36" s="33">
        <v>35</v>
      </c>
      <c r="AJ36" s="32" t="str">
        <f t="shared" si="365"/>
        <v/>
      </c>
      <c r="AK36" s="34">
        <f t="shared" si="111"/>
        <v>0</v>
      </c>
      <c r="AL36" s="35">
        <f t="shared" si="112"/>
        <v>35</v>
      </c>
      <c r="AM36" s="35">
        <f t="shared" si="366"/>
        <v>1.839</v>
      </c>
      <c r="AN36" s="35">
        <f t="shared" si="113"/>
        <v>1</v>
      </c>
      <c r="AO36" s="35">
        <f t="shared" si="114"/>
        <v>1</v>
      </c>
      <c r="AP36" s="35">
        <f>IF(ISERROR(INDEX(Results_TabularAnalysis!K:K,MATCH(A36,Results_TabularAnalysis!A:A,0))),0,INDEX(Results_TabularAnalysis!K:K,MATCH(A36,Results_TabularAnalysis!A:A,0)))</f>
        <v>0</v>
      </c>
      <c r="AQ36" s="35">
        <v>35</v>
      </c>
      <c r="AR36" s="36" t="str">
        <f t="shared" si="367"/>
        <v/>
      </c>
      <c r="AS36" s="42">
        <f t="shared" si="115"/>
        <v>0</v>
      </c>
      <c r="AT36" s="33">
        <f t="shared" si="116"/>
        <v>35</v>
      </c>
      <c r="AU36" s="33">
        <f t="shared" si="368"/>
        <v>1.839</v>
      </c>
      <c r="AV36" s="33">
        <f t="shared" si="117"/>
        <v>1</v>
      </c>
      <c r="AW36" s="33">
        <f t="shared" si="118"/>
        <v>1</v>
      </c>
      <c r="AX36" s="33">
        <f>IF(ISERROR(INDEX(Results_TabularAnalysis!L:L,MATCH(A36,Results_TabularAnalysis!A:A,0))),0,INDEX(Results_TabularAnalysis!L:L,MATCH(A36,Results_TabularAnalysis!A:A,0)))</f>
        <v>0</v>
      </c>
      <c r="AY36" s="33">
        <v>35</v>
      </c>
      <c r="AZ36" s="32" t="str">
        <f t="shared" si="369"/>
        <v/>
      </c>
      <c r="BA36" s="34">
        <f t="shared" si="119"/>
        <v>0</v>
      </c>
      <c r="BB36" s="35">
        <f t="shared" si="120"/>
        <v>35</v>
      </c>
      <c r="BC36" s="35">
        <f t="shared" si="370"/>
        <v>1.839</v>
      </c>
      <c r="BD36" s="35">
        <f t="shared" si="355"/>
        <v>1</v>
      </c>
      <c r="BE36" s="35">
        <f t="shared" si="356"/>
        <v>1</v>
      </c>
      <c r="BF36" s="35">
        <f>IF(ISERROR(INDEX(Results_TabularAnalysis!M:M,MATCH(A36,Results_TabularAnalysis!A:A,0))),0,INDEX(Results_TabularAnalysis!M:M,MATCH(A36,Results_TabularAnalysis!A:A,0)))</f>
        <v>0</v>
      </c>
      <c r="BG36" s="35">
        <v>35</v>
      </c>
      <c r="BH36" s="36" t="str">
        <f t="shared" si="371"/>
        <v/>
      </c>
      <c r="BI36" s="42">
        <f t="shared" si="121"/>
        <v>0</v>
      </c>
      <c r="BJ36" s="33">
        <f t="shared" si="122"/>
        <v>35</v>
      </c>
      <c r="BK36" s="33">
        <f t="shared" si="372"/>
        <v>1.839</v>
      </c>
      <c r="BL36" s="33">
        <f t="shared" si="123"/>
        <v>1</v>
      </c>
      <c r="BM36" s="33">
        <f t="shared" si="124"/>
        <v>1</v>
      </c>
      <c r="BN36" s="33">
        <f>IF(ISERROR(INDEX(Results_TabularAnalysis!N:N,MATCH(A36,Results_TabularAnalysis!A:A,0))),0,INDEX(Results_TabularAnalysis!N:N,MATCH(A36,Results_TabularAnalysis!A:A,0)))</f>
        <v>0</v>
      </c>
      <c r="BO36" s="33">
        <v>35</v>
      </c>
      <c r="BP36" s="32" t="str">
        <f t="shared" si="373"/>
        <v/>
      </c>
      <c r="BQ36" s="34">
        <f t="shared" si="125"/>
        <v>0</v>
      </c>
      <c r="BR36" s="35">
        <f t="shared" si="126"/>
        <v>35</v>
      </c>
      <c r="BS36" s="35">
        <f t="shared" si="374"/>
        <v>1.839</v>
      </c>
      <c r="BT36" s="35">
        <f t="shared" si="127"/>
        <v>1</v>
      </c>
      <c r="BU36" s="35">
        <f t="shared" si="128"/>
        <v>1</v>
      </c>
      <c r="BV36" s="35">
        <f>IF(ISERROR(INDEX(Results_TabularAnalysis!O:O,MATCH(A36,Results_TabularAnalysis!A:A,0))),0,INDEX(Results_TabularAnalysis!O:O,MATCH(A36,Results_TabularAnalysis!A:A,0)))</f>
        <v>0</v>
      </c>
      <c r="BW36" s="35">
        <v>35</v>
      </c>
      <c r="BX36" s="36" t="str">
        <f t="shared" si="375"/>
        <v/>
      </c>
      <c r="BY36" s="42">
        <f t="shared" si="129"/>
        <v>0</v>
      </c>
      <c r="BZ36" s="33">
        <f t="shared" si="130"/>
        <v>35</v>
      </c>
      <c r="CA36" s="33">
        <f t="shared" si="376"/>
        <v>1.839</v>
      </c>
      <c r="CB36" s="33">
        <f t="shared" si="131"/>
        <v>1</v>
      </c>
      <c r="CC36" s="33">
        <f t="shared" si="132"/>
        <v>1</v>
      </c>
      <c r="CD36" s="33">
        <f>IF(ISERROR(INDEX(Results_TabularAnalysis!P:P,MATCH(A36,Results_TabularAnalysis!A:A,0))),0,INDEX(Results_TabularAnalysis!P:P,MATCH(A36,Results_TabularAnalysis!A:A,0)))</f>
        <v>0</v>
      </c>
      <c r="CE36" s="33">
        <v>35</v>
      </c>
      <c r="CF36" s="32" t="str">
        <f t="shared" si="377"/>
        <v/>
      </c>
      <c r="CG36" s="34">
        <f t="shared" si="133"/>
        <v>0</v>
      </c>
      <c r="CH36" s="35">
        <f t="shared" si="134"/>
        <v>35</v>
      </c>
      <c r="CI36" s="35">
        <f t="shared" si="378"/>
        <v>1.839</v>
      </c>
      <c r="CJ36" s="35">
        <f t="shared" si="135"/>
        <v>1</v>
      </c>
      <c r="CK36" s="35">
        <f t="shared" si="136"/>
        <v>1</v>
      </c>
      <c r="CL36" s="35">
        <f>IF(ISERROR(INDEX(Results_TabularAnalysis!Q:Q,MATCH(A36,Results_TabularAnalysis!A:A,0))),0,INDEX(Results_TabularAnalysis!Q:Q,MATCH(A36,Results_TabularAnalysis!A:A,0)))</f>
        <v>0</v>
      </c>
      <c r="CM36" s="35">
        <v>35</v>
      </c>
      <c r="CN36" s="36" t="str">
        <f t="shared" si="379"/>
        <v/>
      </c>
      <c r="CO36" s="42">
        <f t="shared" si="137"/>
        <v>0</v>
      </c>
      <c r="CP36" s="33">
        <f t="shared" si="138"/>
        <v>35</v>
      </c>
      <c r="CQ36" s="33">
        <f t="shared" si="380"/>
        <v>1.839</v>
      </c>
      <c r="CR36" s="33">
        <f t="shared" si="139"/>
        <v>1</v>
      </c>
      <c r="CS36" s="33">
        <f t="shared" si="140"/>
        <v>1</v>
      </c>
      <c r="CT36" s="33">
        <f>IF(ISERROR(INDEX(Results_TabularAnalysis!R:R,MATCH(A36,Results_TabularAnalysis!A:A,0))),0,INDEX(Results_TabularAnalysis!R:R,MATCH(A36,Results_TabularAnalysis!A:A,0)))</f>
        <v>0</v>
      </c>
      <c r="CU36" s="33">
        <v>35</v>
      </c>
      <c r="CV36" s="32" t="str">
        <f t="shared" si="381"/>
        <v/>
      </c>
      <c r="CW36" s="34">
        <f t="shared" si="141"/>
        <v>0</v>
      </c>
      <c r="CX36" s="35">
        <f t="shared" si="142"/>
        <v>35</v>
      </c>
      <c r="CY36" s="35">
        <f t="shared" si="382"/>
        <v>1.839</v>
      </c>
      <c r="CZ36" s="35">
        <f t="shared" si="143"/>
        <v>1</v>
      </c>
      <c r="DA36" s="35">
        <f t="shared" si="144"/>
        <v>1</v>
      </c>
      <c r="DB36" s="35">
        <f>IF(ISERROR(INDEX(Results_TabularAnalysis!U:U,MATCH(A36,Results_TabularAnalysis!A:A,0))),0,INDEX(Results_TabularAnalysis!U:U,MATCH(A36,Results_TabularAnalysis!A:A,0)))</f>
        <v>0</v>
      </c>
      <c r="DC36" s="35">
        <f>IF(ISERROR(INDEX(Results_TabularAnalysis!V:V,MATCH(A36,Results_TabularAnalysis!A:A,0))),0,INDEX(Results_TabularAnalysis!V:V,MATCH(A36,Results_TabularAnalysis!A:A,0)))</f>
        <v>0</v>
      </c>
      <c r="DD36" s="35">
        <f>IF(ISERROR(INDEX(Results_TabularAnalysis!W:W,MATCH(A36,Results_TabularAnalysis!A:A,0))),0,INDEX(Results_TabularAnalysis!W:W,MATCH(A36,Results_TabularAnalysis!A:A,0)))</f>
        <v>0</v>
      </c>
      <c r="DE36" s="35">
        <v>35</v>
      </c>
      <c r="DF36" s="36" t="str">
        <f t="shared" si="383"/>
        <v/>
      </c>
      <c r="DG36" s="37">
        <f t="shared" si="145"/>
        <v>0</v>
      </c>
      <c r="DH36" s="37">
        <f t="shared" si="146"/>
        <v>0</v>
      </c>
      <c r="DI36" s="37">
        <f t="shared" si="147"/>
        <v>0</v>
      </c>
      <c r="DJ36" s="33">
        <f t="shared" si="148"/>
        <v>35</v>
      </c>
      <c r="DK36" s="33">
        <f t="shared" si="384"/>
        <v>1.839</v>
      </c>
      <c r="DL36" s="33">
        <f t="shared" si="149"/>
        <v>1</v>
      </c>
      <c r="DM36" s="33">
        <f t="shared" si="150"/>
        <v>1</v>
      </c>
      <c r="DN36" s="33">
        <f>IF(ISERROR(INDEX(Results_TabularAnalysis!Y:Y,MATCH(A36,Results_TabularAnalysis!A:A,0))),0,INDEX(Results_TabularAnalysis!Y:Y,MATCH(A36,Results_TabularAnalysis!A:A,0)))</f>
        <v>0</v>
      </c>
      <c r="DO36" s="33">
        <f>IF(ISERROR(INDEX(Results_TabularAnalysis!Z:Z,MATCH(A36,Results_TabularAnalysis!A:A,0))),0,INDEX(Results_TabularAnalysis!Z:Z,MATCH(A36,Results_TabularAnalysis!A:A,0)))</f>
        <v>0</v>
      </c>
      <c r="DP36" s="33">
        <f>IF(ISERROR(INDEX(Results_TabularAnalysis!AA:AA,MATCH(A36,Results_TabularAnalysis!A:A,0))),0,INDEX(Results_TabularAnalysis!AA:AA,MATCH(A36,Results_TabularAnalysis!A:A,0)))</f>
        <v>0</v>
      </c>
      <c r="DQ36" s="33">
        <f>IF(ISERROR(INDEX(Results_TabularAnalysis!AB:AB,MATCH(A36,Results_TabularAnalysis!A:A,0))),0,INDEX(Results_TabularAnalysis!AB:AB,MATCH(A36,Results_TabularAnalysis!A:A,0)))</f>
        <v>0</v>
      </c>
      <c r="DR36" s="33">
        <v>35</v>
      </c>
      <c r="DS36" s="32" t="str">
        <f t="shared" si="385"/>
        <v/>
      </c>
      <c r="DT36" s="43">
        <f t="shared" si="151"/>
        <v>0</v>
      </c>
      <c r="DU36" s="43">
        <f t="shared" si="152"/>
        <v>0</v>
      </c>
      <c r="DV36" s="43">
        <f t="shared" si="153"/>
        <v>0</v>
      </c>
      <c r="DW36" s="43">
        <f t="shared" si="154"/>
        <v>0</v>
      </c>
      <c r="DX36" s="35">
        <f t="shared" si="155"/>
        <v>35</v>
      </c>
      <c r="DY36" s="35">
        <f t="shared" si="386"/>
        <v>1.839</v>
      </c>
      <c r="DZ36" s="35">
        <f t="shared" si="156"/>
        <v>1</v>
      </c>
      <c r="EA36" s="35">
        <f t="shared" si="157"/>
        <v>1</v>
      </c>
      <c r="EB36" s="35">
        <f>IF(ISERROR(INDEX(Results_TabularAnalysis!AD:AD,MATCH(A36,Results_TabularAnalysis!A:A,0))),0,INDEX(Results_TabularAnalysis!AD:AD,MATCH(A36,Results_TabularAnalysis!A:A,0)))</f>
        <v>0</v>
      </c>
      <c r="EC36" s="35">
        <f>IF(ISERROR(INDEX(Results_TabularAnalysis!AE:AE,MATCH(A36,Results_TabularAnalysis!A:A,0))),0,INDEX(Results_TabularAnalysis!AE:AE,MATCH(A36,Results_TabularAnalysis!A:A,0)))</f>
        <v>0</v>
      </c>
      <c r="ED36" s="35">
        <f>IF(ISERROR(INDEX(Results_TabularAnalysis!AF:AF,MATCH(A36,Results_TabularAnalysis!A:A,0))),0,INDEX(Results_TabularAnalysis!AF:AF,MATCH(A36,Results_TabularAnalysis!A:A,0)))</f>
        <v>0</v>
      </c>
      <c r="EE36" s="35">
        <f>IF(ISERROR(INDEX(Results_TabularAnalysis!AG:AG,MATCH(A36,Results_TabularAnalysis!A:A,0))),0,INDEX(Results_TabularAnalysis!AG:AG,MATCH(A36,Results_TabularAnalysis!A:A,0)))</f>
        <v>0</v>
      </c>
      <c r="EF36" s="35">
        <f>IF(ISERROR(INDEX(Results_TabularAnalysis!AH:AH,MATCH(A36,Results_TabularAnalysis!A:A,0))),0,INDEX(Results_TabularAnalysis!AH:AH,MATCH(A36,Results_TabularAnalysis!A:A,0)))</f>
        <v>0</v>
      </c>
      <c r="EG36" s="35">
        <f>IF(ISERROR(INDEX(Results_TabularAnalysis!AI:AI,MATCH(A36,Results_TabularAnalysis!A:A,0))),0,INDEX(Results_TabularAnalysis!AI:AI,MATCH(A36,Results_TabularAnalysis!A:A,0)))</f>
        <v>0</v>
      </c>
      <c r="EH36" s="35">
        <f>IF(ISERROR(INDEX(Results_TabularAnalysis!AJ:AJ,MATCH(A36,Results_TabularAnalysis!A:A,0))),0,INDEX(Results_TabularAnalysis!AJ:AJ,MATCH(A36,Results_TabularAnalysis!A:A,0)))</f>
        <v>0</v>
      </c>
      <c r="EI36" s="35">
        <v>35</v>
      </c>
      <c r="EJ36" s="36" t="str">
        <f t="shared" si="387"/>
        <v/>
      </c>
      <c r="EK36" s="37">
        <f t="shared" si="158"/>
        <v>0</v>
      </c>
      <c r="EL36" s="37">
        <f t="shared" si="159"/>
        <v>0</v>
      </c>
      <c r="EM36" s="37">
        <f t="shared" si="160"/>
        <v>0</v>
      </c>
      <c r="EN36" s="37">
        <f t="shared" si="161"/>
        <v>0</v>
      </c>
      <c r="EO36" s="37">
        <f t="shared" si="162"/>
        <v>0</v>
      </c>
      <c r="EP36" s="37">
        <f t="shared" si="163"/>
        <v>0</v>
      </c>
      <c r="EQ36" s="37">
        <f t="shared" si="164"/>
        <v>0</v>
      </c>
      <c r="ER36" s="44">
        <f t="shared" si="165"/>
        <v>0</v>
      </c>
      <c r="ES36" s="33">
        <f t="shared" si="166"/>
        <v>35</v>
      </c>
      <c r="ET36" s="33">
        <f t="shared" si="388"/>
        <v>1.839</v>
      </c>
      <c r="EU36" s="33">
        <f t="shared" si="167"/>
        <v>1</v>
      </c>
      <c r="EV36" s="33">
        <f t="shared" si="168"/>
        <v>1</v>
      </c>
      <c r="EW36" s="70">
        <f t="shared" si="169"/>
        <v>0</v>
      </c>
      <c r="EX36" s="33">
        <f>IF(ISERROR(INDEX(Results_TabularAnalysis!AL:AL,MATCH(A36,Results_TabularAnalysis!A:A,0))),0,INDEX(Results_TabularAnalysis!AL:AL,MATCH(A36,Results_TabularAnalysis!A:A,0)))</f>
        <v>0</v>
      </c>
      <c r="EY36" s="33">
        <f>IF(ISERROR(INDEX(Results_TabularAnalysis!AM:AM,MATCH(A36,Results_TabularAnalysis!A:A,0))),0,INDEX(Results_TabularAnalysis!AM:AM,MATCH(A36,Results_TabularAnalysis!A:A,0)))</f>
        <v>0</v>
      </c>
      <c r="EZ36" s="33">
        <f>IF(ISERROR(INDEX(Results_TabularAnalysis!AN:AN,MATCH(A36,Results_TabularAnalysis!A:A,0))),0,INDEX(Results_TabularAnalysis!AN:AN,MATCH(A36,Results_TabularAnalysis!A:A,0)))</f>
        <v>0</v>
      </c>
      <c r="FA36" s="33">
        <f>IF(ISERROR(INDEX(Results_TabularAnalysis!AO:AO,MATCH(A36,Results_TabularAnalysis!A:A,0))),0,INDEX(Results_TabularAnalysis!AO:AO,MATCH(A36,Results_TabularAnalysis!A:A,0)))</f>
        <v>0</v>
      </c>
      <c r="FB36" s="33">
        <f>IF(ISERROR(INDEX(Results_TabularAnalysis!AP:AP,MATCH(A36,Results_TabularAnalysis!A:A,0))),0,INDEX(Results_TabularAnalysis!AP:AP,MATCH(A36,Results_TabularAnalysis!A:A,0)))</f>
        <v>0</v>
      </c>
      <c r="FC36" s="33">
        <f>IF(ISERROR(INDEX(Results_TabularAnalysis!AQ:AQ,MATCH(A36,Results_TabularAnalysis!A:A,0))),0,INDEX(Results_TabularAnalysis!AQ:AQ,MATCH(A36,Results_TabularAnalysis!A:A,0)))</f>
        <v>0</v>
      </c>
      <c r="FD36" s="33">
        <v>35</v>
      </c>
      <c r="FE36" s="32" t="str">
        <f t="shared" si="389"/>
        <v/>
      </c>
      <c r="FF36" s="43">
        <f t="shared" si="170"/>
        <v>0</v>
      </c>
      <c r="FG36" s="43">
        <f t="shared" si="171"/>
        <v>0</v>
      </c>
      <c r="FH36" s="43">
        <f t="shared" si="172"/>
        <v>0</v>
      </c>
      <c r="FI36" s="43">
        <f t="shared" si="173"/>
        <v>0</v>
      </c>
      <c r="FJ36" s="43">
        <f t="shared" si="174"/>
        <v>0</v>
      </c>
      <c r="FK36" s="43">
        <f t="shared" si="175"/>
        <v>0</v>
      </c>
      <c r="FL36" s="47">
        <f t="shared" si="176"/>
        <v>0</v>
      </c>
      <c r="FM36" s="35">
        <f t="shared" si="177"/>
        <v>35</v>
      </c>
      <c r="FN36" s="35">
        <f t="shared" si="390"/>
        <v>1.839</v>
      </c>
      <c r="FO36" s="35">
        <f t="shared" si="178"/>
        <v>1</v>
      </c>
      <c r="FP36" s="35">
        <f t="shared" si="179"/>
        <v>1</v>
      </c>
      <c r="FQ36" s="35">
        <f>IF(ISERROR(INDEX(Results_TabularAnalysis!AS:AS,MATCH(A36,Results_TabularAnalysis!A:A,0))),0,INDEX(Results_TabularAnalysis!AS:AS,MATCH(A36,Results_TabularAnalysis!A:A,0)))</f>
        <v>0</v>
      </c>
      <c r="FR36" s="35">
        <f>IF(ISERROR(INDEX(Results_TabularAnalysis!AT:AT,MATCH(A36,Results_TabularAnalysis!A:A,0))),0,INDEX(Results_TabularAnalysis!AT:AT,MATCH(A36,Results_TabularAnalysis!A:A,0)))</f>
        <v>0</v>
      </c>
      <c r="FS36" s="35">
        <f>IF(ISERROR(INDEX(Results_TabularAnalysis!AU:AU,MATCH(A36,Results_TabularAnalysis!A:A,0))),0,INDEX(Results_TabularAnalysis!AU:AU,MATCH(A36,Results_TabularAnalysis!A:A,0)))</f>
        <v>0</v>
      </c>
      <c r="FT36" s="35">
        <f>IF(ISERROR(INDEX(Results_TabularAnalysis!AV:AV,MATCH(A36,Results_TabularAnalysis!A:A,0))),0,INDEX(Results_TabularAnalysis!AV:AV,MATCH(A36,Results_TabularAnalysis!A:A,0)))</f>
        <v>0</v>
      </c>
      <c r="FU36" s="35">
        <f>IF(ISERROR(INDEX(Results_TabularAnalysis!AW:AW,MATCH(A36,Results_TabularAnalysis!A:A,0))),0,INDEX(Results_TabularAnalysis!AW:AW,MATCH(A36,Results_TabularAnalysis!A:A,0)))</f>
        <v>0</v>
      </c>
      <c r="FV36" s="35">
        <v>35</v>
      </c>
      <c r="FW36" s="36" t="str">
        <f t="shared" si="391"/>
        <v/>
      </c>
      <c r="FX36" s="37">
        <f t="shared" si="180"/>
        <v>0</v>
      </c>
      <c r="FY36" s="37">
        <f t="shared" si="181"/>
        <v>0</v>
      </c>
      <c r="FZ36" s="37">
        <f t="shared" si="182"/>
        <v>0</v>
      </c>
      <c r="GA36" s="37">
        <f t="shared" si="183"/>
        <v>0</v>
      </c>
      <c r="GB36" s="37">
        <f t="shared" si="184"/>
        <v>0</v>
      </c>
      <c r="GC36" s="49">
        <f t="shared" si="185"/>
        <v>0</v>
      </c>
      <c r="GD36" s="38">
        <f t="shared" si="186"/>
        <v>35</v>
      </c>
      <c r="GE36" s="38">
        <f t="shared" si="392"/>
        <v>1.839</v>
      </c>
      <c r="GF36" s="38">
        <f t="shared" si="187"/>
        <v>1</v>
      </c>
      <c r="GG36" s="38">
        <f t="shared" si="188"/>
        <v>1</v>
      </c>
      <c r="GH36" s="33">
        <f>IF(ISERROR(INDEX(Results_TabularAnalysis!AY:AY,MATCH(A36,Results_TabularAnalysis!A:A,0))),0,INDEX(Results_TabularAnalysis!AY:AY,MATCH(A36,Results_TabularAnalysis!A:A,0)))</f>
        <v>0</v>
      </c>
      <c r="GI36" s="33">
        <f>IF(ISERROR(INDEX(Results_TabularAnalysis!AZ:AZ,MATCH(A36,Results_TabularAnalysis!A:A,0))),0,INDEX(Results_TabularAnalysis!AZ:AZ,MATCH(A36,Results_TabularAnalysis!A:A,0)))</f>
        <v>0</v>
      </c>
      <c r="GJ36" s="33">
        <f>IF(ISERROR(INDEX(Results_TabularAnalysis!BA:BA,MATCH(A36,Results_TabularAnalysis!A:A,0))),0,INDEX(Results_TabularAnalysis!BA:BA,MATCH(A36,Results_TabularAnalysis!A:A,0)))</f>
        <v>0</v>
      </c>
      <c r="GK36" s="33">
        <f>IF(ISERROR(INDEX(Results_TabularAnalysis!BB:BB,MATCH(A36,Results_TabularAnalysis!A:A,0))),0,INDEX(Results_TabularAnalysis!BB:BB,MATCH(A36,Results_TabularAnalysis!A:A,0)))</f>
        <v>0</v>
      </c>
      <c r="GL36" s="33">
        <f>IF(ISERROR(INDEX(Results_TabularAnalysis!BC:BC,MATCH(A36,Results_TabularAnalysis!A:A,0))),0,INDEX(Results_TabularAnalysis!BC:BC,MATCH(A36,Results_TabularAnalysis!A:A,0)))</f>
        <v>0</v>
      </c>
      <c r="GM36" s="33">
        <v>35</v>
      </c>
      <c r="GN36" s="32" t="str">
        <f t="shared" si="393"/>
        <v/>
      </c>
      <c r="GO36" s="43">
        <f t="shared" si="189"/>
        <v>0</v>
      </c>
      <c r="GP36" s="43">
        <f t="shared" si="190"/>
        <v>0</v>
      </c>
      <c r="GQ36" s="43">
        <f t="shared" si="191"/>
        <v>0</v>
      </c>
      <c r="GR36" s="43">
        <f t="shared" si="192"/>
        <v>0</v>
      </c>
      <c r="GS36" s="43">
        <f t="shared" si="193"/>
        <v>0</v>
      </c>
      <c r="GT36" s="48">
        <f t="shared" si="194"/>
        <v>0</v>
      </c>
      <c r="GU36" s="35">
        <f t="shared" si="195"/>
        <v>35</v>
      </c>
      <c r="GV36" s="35">
        <f t="shared" si="394"/>
        <v>1.839</v>
      </c>
      <c r="GW36" s="35">
        <f t="shared" si="196"/>
        <v>1</v>
      </c>
      <c r="GX36" s="35">
        <f t="shared" si="197"/>
        <v>1</v>
      </c>
      <c r="GY36" s="35">
        <f>IF(ISERROR(INDEX(Results_TabularAnalysis!BE:BE,MATCH(A36,Results_TabularAnalysis!A:A,0))),0,INDEX(Results_TabularAnalysis!BE:BE,MATCH(A36,Results_TabularAnalysis!A:A,0)))</f>
        <v>0</v>
      </c>
      <c r="GZ36" s="35">
        <f>IF(ISERROR(INDEX(Results_TabularAnalysis!BF:BF,MATCH(A36,Results_TabularAnalysis!A:A,0))),0,INDEX(Results_TabularAnalysis!BF:BF,MATCH(A36,Results_TabularAnalysis!A:A,0)))</f>
        <v>0</v>
      </c>
      <c r="HA36" s="35">
        <f>IF(ISERROR(INDEX(Results_TabularAnalysis!BG:BG,MATCH(A36,Results_TabularAnalysis!A:A,0))),0,INDEX(Results_TabularAnalysis!BG:BG,MATCH(A36,Results_TabularAnalysis!A:A,0)))</f>
        <v>0</v>
      </c>
      <c r="HB36" s="35">
        <f>IF(ISERROR(INDEX(Results_TabularAnalysis!BH:BH,MATCH(A36,Results_TabularAnalysis!A:A,0))),0,INDEX(Results_TabularAnalysis!BH:BH,MATCH(A36,Results_TabularAnalysis!A:A,0)))</f>
        <v>0</v>
      </c>
      <c r="HC36" s="35">
        <f>IF(ISERROR(INDEX(Results_TabularAnalysis!BI:BI,MATCH(A36,Results_TabularAnalysis!A:A,0))),0,INDEX(Results_TabularAnalysis!BI:BI,MATCH(A36,Results_TabularAnalysis!A:A,0)))</f>
        <v>0</v>
      </c>
      <c r="HD36" s="35">
        <v>35</v>
      </c>
      <c r="HE36" s="36" t="str">
        <f t="shared" si="395"/>
        <v/>
      </c>
      <c r="HF36" s="37">
        <f t="shared" si="198"/>
        <v>0</v>
      </c>
      <c r="HG36" s="37">
        <f t="shared" si="199"/>
        <v>0</v>
      </c>
      <c r="HH36" s="37">
        <f t="shared" si="200"/>
        <v>0</v>
      </c>
      <c r="HI36" s="37">
        <f t="shared" si="201"/>
        <v>0</v>
      </c>
      <c r="HJ36" s="37">
        <f t="shared" si="202"/>
        <v>0</v>
      </c>
      <c r="HK36" s="50">
        <f t="shared" si="203"/>
        <v>0</v>
      </c>
      <c r="HL36" s="38">
        <f t="shared" si="204"/>
        <v>35</v>
      </c>
      <c r="HM36" s="38">
        <f t="shared" si="396"/>
        <v>1.839</v>
      </c>
      <c r="HN36" s="38">
        <f t="shared" si="205"/>
        <v>1</v>
      </c>
      <c r="HO36" s="38">
        <f t="shared" si="206"/>
        <v>1</v>
      </c>
      <c r="HP36" s="33">
        <f>IF(ISERROR(INDEX(Results_TabularAnalysis!BK:BK,MATCH(A36,Results_TabularAnalysis!A:A,0))),0,INDEX(Results_TabularAnalysis!BK:BK,MATCH(A36,Results_TabularAnalysis!A:A,0)))</f>
        <v>0</v>
      </c>
      <c r="HQ36" s="33">
        <f>IF(ISERROR(INDEX(Results_TabularAnalysis!BL:BL,MATCH(A36,Results_TabularAnalysis!A:A,0))),0,INDEX(Results_TabularAnalysis!BL:BL,MATCH(A36,Results_TabularAnalysis!A:A,0)))</f>
        <v>0</v>
      </c>
      <c r="HR36" s="33">
        <f>IF(ISERROR(INDEX(Results_TabularAnalysis!BM:BM,MATCH(A36,Results_TabularAnalysis!A:A,0))),0,INDEX(Results_TabularAnalysis!BM:BM,MATCH(A36,Results_TabularAnalysis!A:A,0)))</f>
        <v>0</v>
      </c>
      <c r="HS36" s="33">
        <f>IF(ISERROR(INDEX(Results_TabularAnalysis!BN:BN,MATCH(A36,Results_TabularAnalysis!A:A,0))),0,INDEX(Results_TabularAnalysis!BN:BN,MATCH(A36,Results_TabularAnalysis!A:A,0)))</f>
        <v>0</v>
      </c>
      <c r="HT36" s="33">
        <f>IF(ISERROR(INDEX(Results_TabularAnalysis!BO:BO,MATCH(A36,Results_TabularAnalysis!A:A,0))),0,INDEX(Results_TabularAnalysis!BO:BO,MATCH(A36,Results_TabularAnalysis!A:A,0)))</f>
        <v>0</v>
      </c>
      <c r="HU36" s="33">
        <v>35</v>
      </c>
      <c r="HV36" s="32" t="str">
        <f t="shared" si="397"/>
        <v/>
      </c>
      <c r="HW36" s="43">
        <f t="shared" si="207"/>
        <v>0</v>
      </c>
      <c r="HX36" s="43">
        <f t="shared" si="208"/>
        <v>0</v>
      </c>
      <c r="HY36" s="43">
        <f t="shared" si="209"/>
        <v>0</v>
      </c>
      <c r="HZ36" s="43">
        <f t="shared" si="210"/>
        <v>0</v>
      </c>
      <c r="IA36" s="43">
        <f t="shared" si="211"/>
        <v>0</v>
      </c>
      <c r="IB36" s="48">
        <f t="shared" si="212"/>
        <v>0</v>
      </c>
      <c r="IC36" s="35">
        <f t="shared" si="213"/>
        <v>35</v>
      </c>
      <c r="ID36" s="35">
        <f t="shared" si="398"/>
        <v>1.839</v>
      </c>
      <c r="IE36" s="35">
        <f t="shared" si="214"/>
        <v>1</v>
      </c>
      <c r="IF36" s="35">
        <f t="shared" si="215"/>
        <v>1</v>
      </c>
      <c r="IG36" s="35">
        <f>IF(ISERROR(INDEX(Results_TabularAnalysis!BQ:BQ,MATCH(A36,Results_TabularAnalysis!A:A,0))),0,INDEX(Results_TabularAnalysis!BQ:BQ,MATCH(A36,Results_TabularAnalysis!A:A,0)))</f>
        <v>0</v>
      </c>
      <c r="IH36" s="35">
        <f>IF(ISERROR(INDEX(Results_TabularAnalysis!BR:BR,MATCH(A36,Results_TabularAnalysis!A:A,0))),0,INDEX(Results_TabularAnalysis!BR:BR,MATCH(A36,Results_TabularAnalysis!A:A,0)))</f>
        <v>0</v>
      </c>
      <c r="II36" s="35">
        <f>IF(ISERROR(INDEX(Results_TabularAnalysis!BS:BS,MATCH(A36,Results_TabularAnalysis!A:A,0))),0,INDEX(Results_TabularAnalysis!BS:BS,MATCH(A36,Results_TabularAnalysis!A:A,0)))</f>
        <v>0</v>
      </c>
      <c r="IJ36" s="35">
        <f>IF(ISERROR(INDEX(Results_TabularAnalysis!BT:BT,MATCH(A36,Results_TabularAnalysis!A:A,0))),0,INDEX(Results_TabularAnalysis!BT:BT,MATCH(A36,Results_TabularAnalysis!A:A,0)))</f>
        <v>0</v>
      </c>
      <c r="IK36" s="35">
        <f>IF(ISERROR(INDEX(Results_TabularAnalysis!BU:BU,MATCH(A36,Results_TabularAnalysis!A:A,0))),0,INDEX(Results_TabularAnalysis!BU:BU,MATCH(A36,Results_TabularAnalysis!A:A,0)))</f>
        <v>0</v>
      </c>
      <c r="IL36" s="35">
        <v>35</v>
      </c>
      <c r="IM36" s="36" t="str">
        <f t="shared" si="399"/>
        <v/>
      </c>
      <c r="IN36" s="37">
        <f t="shared" si="216"/>
        <v>0</v>
      </c>
      <c r="IO36" s="37">
        <f t="shared" si="217"/>
        <v>0</v>
      </c>
      <c r="IP36" s="37">
        <f t="shared" si="218"/>
        <v>0</v>
      </c>
      <c r="IQ36" s="37">
        <f t="shared" si="219"/>
        <v>0</v>
      </c>
      <c r="IR36" s="37">
        <f t="shared" si="220"/>
        <v>0</v>
      </c>
      <c r="IS36" s="50">
        <f t="shared" si="221"/>
        <v>0</v>
      </c>
      <c r="IT36" s="38">
        <f t="shared" si="222"/>
        <v>35</v>
      </c>
      <c r="IU36" s="38">
        <f t="shared" si="400"/>
        <v>1.839</v>
      </c>
      <c r="IV36" s="38">
        <f t="shared" si="223"/>
        <v>1</v>
      </c>
      <c r="IW36" s="38">
        <f t="shared" si="224"/>
        <v>1</v>
      </c>
      <c r="IX36" s="33">
        <f>IF(ISERROR(INDEX(Results_TabularAnalysis!BW:BW,MATCH(A36,Results_TabularAnalysis!A:A,0))),0,INDEX(Results_TabularAnalysis!BW:BW,MATCH(A36,Results_TabularAnalysis!A:A,0)))</f>
        <v>0</v>
      </c>
      <c r="IY36" s="33">
        <f>IF(ISERROR(INDEX(Results_TabularAnalysis!BX:BX,MATCH(A36,Results_TabularAnalysis!A:A,0))),0,INDEX(Results_TabularAnalysis!BX:BX,MATCH(A36,Results_TabularAnalysis!A:A,0)))</f>
        <v>0</v>
      </c>
      <c r="IZ36" s="33">
        <f>IF(ISERROR(INDEX(Results_TabularAnalysis!BY:BY,MATCH(A36,Results_TabularAnalysis!A:A,0))),0,INDEX(Results_TabularAnalysis!BY:BY,MATCH(A36,Results_TabularAnalysis!A:A,0)))</f>
        <v>0</v>
      </c>
      <c r="JA36" s="33">
        <f>IF(ISERROR(INDEX(Results_TabularAnalysis!BZ:BZ,MATCH(A36,Results_TabularAnalysis!A:A,0))),0,INDEX(Results_TabularAnalysis!BZ:BZ,MATCH(A36,Results_TabularAnalysis!A:A,0)))</f>
        <v>0</v>
      </c>
      <c r="JB36" s="33">
        <f>IF(ISERROR(INDEX(Results_TabularAnalysis!CA:CA,MATCH(A36,Results_TabularAnalysis!A:A,0))),0,INDEX(Results_TabularAnalysis!CA:CA,MATCH(A36,Results_TabularAnalysis!A:A,0)))</f>
        <v>0</v>
      </c>
      <c r="JC36" s="33">
        <v>35</v>
      </c>
      <c r="JD36" s="51" t="str">
        <f t="shared" si="401"/>
        <v/>
      </c>
      <c r="JE36" s="52">
        <f t="shared" si="225"/>
        <v>0</v>
      </c>
      <c r="JF36" s="52">
        <f t="shared" si="226"/>
        <v>0</v>
      </c>
      <c r="JG36" s="52">
        <f t="shared" si="227"/>
        <v>0</v>
      </c>
      <c r="JH36" s="52">
        <f t="shared" si="228"/>
        <v>0</v>
      </c>
      <c r="JI36" s="52">
        <f t="shared" si="229"/>
        <v>0</v>
      </c>
      <c r="JJ36" s="53">
        <f t="shared" si="230"/>
        <v>0</v>
      </c>
      <c r="JK36" s="35">
        <f t="shared" si="231"/>
        <v>35</v>
      </c>
      <c r="JL36" s="35">
        <f t="shared" si="402"/>
        <v>1.839</v>
      </c>
      <c r="JM36" s="35">
        <f t="shared" si="232"/>
        <v>1</v>
      </c>
      <c r="JN36" s="35">
        <f t="shared" si="233"/>
        <v>1</v>
      </c>
      <c r="JO36" s="35">
        <f>IF(ISERROR(INDEX(Results_TabularAnalysis!CC:CC,MATCH(A36,Results_TabularAnalysis!A:A,0))),0,INDEX(Results_TabularAnalysis!CC:CC,MATCH(A36,Results_TabularAnalysis!A:A,0)))</f>
        <v>0</v>
      </c>
      <c r="JP36" s="35">
        <f>IF(ISERROR(INDEX(Results_TabularAnalysis!CD:CD,MATCH(A36,Results_TabularAnalysis!A:A,0))),0,INDEX(Results_TabularAnalysis!CD:CD,MATCH(A36,Results_TabularAnalysis!A:A,0)))</f>
        <v>0</v>
      </c>
      <c r="JQ36" s="35">
        <f>IF(ISERROR(INDEX(Results_TabularAnalysis!CE:CE,MATCH(A36,Results_TabularAnalysis!A:A,0))),0,INDEX(Results_TabularAnalysis!CE:CE,MATCH(A36,Results_TabularAnalysis!A:A,0)))</f>
        <v>0</v>
      </c>
      <c r="JR36" s="35">
        <f>IF(ISERROR(INDEX(Results_TabularAnalysis!CF:CF,MATCH(A36,Results_TabularAnalysis!A:A,0))),0,INDEX(Results_TabularAnalysis!CF:CF,MATCH(A36,Results_TabularAnalysis!A:A,0)))</f>
        <v>0</v>
      </c>
      <c r="JS36" s="35">
        <f>IF(ISERROR(INDEX(Results_TabularAnalysis!CG:CG,MATCH(A36,Results_TabularAnalysis!A:A,0))),0,INDEX(Results_TabularAnalysis!CG:CG,MATCH(A36,Results_TabularAnalysis!A:A,0)))</f>
        <v>0</v>
      </c>
      <c r="JT36" s="35">
        <v>35</v>
      </c>
      <c r="JU36" s="36" t="str">
        <f t="shared" si="403"/>
        <v/>
      </c>
      <c r="JV36" s="37">
        <f t="shared" si="234"/>
        <v>0</v>
      </c>
      <c r="JW36" s="37">
        <f t="shared" si="235"/>
        <v>0</v>
      </c>
      <c r="JX36" s="37">
        <f t="shared" si="236"/>
        <v>0</v>
      </c>
      <c r="JY36" s="37">
        <f t="shared" si="237"/>
        <v>0</v>
      </c>
      <c r="JZ36" s="37">
        <f t="shared" si="238"/>
        <v>0</v>
      </c>
      <c r="KA36" s="50">
        <f t="shared" si="239"/>
        <v>0</v>
      </c>
      <c r="KB36" s="38">
        <f t="shared" si="240"/>
        <v>35</v>
      </c>
      <c r="KC36" s="38">
        <f t="shared" si="404"/>
        <v>1.839</v>
      </c>
      <c r="KD36" s="38">
        <f t="shared" si="241"/>
        <v>1</v>
      </c>
      <c r="KE36" s="38">
        <f t="shared" si="242"/>
        <v>1</v>
      </c>
      <c r="KF36" s="33">
        <f>IF(ISERROR(INDEX(Results_TabularAnalysis!CI:CI,MATCH(A36,Results_TabularAnalysis!A:A,0))),0,INDEX(Results_TabularAnalysis!CI:CI,MATCH(A36,Results_TabularAnalysis!A:A,0)))</f>
        <v>0</v>
      </c>
      <c r="KG36" s="33">
        <f>IF(ISERROR(INDEX(Results_TabularAnalysis!CJ:CJ,MATCH(A36,Results_TabularAnalysis!A:A,0))),0,INDEX(Results_TabularAnalysis!CJ:CJ,MATCH(A36,Results_TabularAnalysis!A:A,0)))</f>
        <v>0</v>
      </c>
      <c r="KH36" s="33">
        <f>IF(ISERROR(INDEX(Results_TabularAnalysis!CK:CK,MATCH(A36,Results_TabularAnalysis!A:A,0))),0,INDEX(Results_TabularAnalysis!CK:CK,MATCH(A36,Results_TabularAnalysis!A:A,0)))</f>
        <v>0</v>
      </c>
      <c r="KI36" s="33">
        <f>IF(ISERROR(INDEX(Results_TabularAnalysis!CL:CL,MATCH(A36,Results_TabularAnalysis!A:A,0))),0,INDEX(Results_TabularAnalysis!CL:CL,MATCH(A36,Results_TabularAnalysis!A:A,0)))</f>
        <v>0</v>
      </c>
      <c r="KJ36" s="33">
        <f>IF(ISERROR(INDEX(Results_TabularAnalysis!CM:CM,MATCH(A36,Results_TabularAnalysis!A:A,0))),0,INDEX(Results_TabularAnalysis!CM:CM,MATCH(A36,Results_TabularAnalysis!A:A,0)))</f>
        <v>0</v>
      </c>
      <c r="KK36" s="33">
        <v>35</v>
      </c>
      <c r="KL36" s="51" t="str">
        <f t="shared" si="405"/>
        <v/>
      </c>
      <c r="KM36" s="52">
        <f t="shared" si="243"/>
        <v>0</v>
      </c>
      <c r="KN36" s="52">
        <f t="shared" si="244"/>
        <v>0</v>
      </c>
      <c r="KO36" s="52">
        <f t="shared" si="245"/>
        <v>0</v>
      </c>
      <c r="KP36" s="52">
        <f t="shared" si="246"/>
        <v>0</v>
      </c>
      <c r="KQ36" s="52">
        <f t="shared" si="247"/>
        <v>0</v>
      </c>
      <c r="KR36" s="53">
        <f t="shared" si="248"/>
        <v>0</v>
      </c>
      <c r="KS36" s="35">
        <f t="shared" si="249"/>
        <v>35</v>
      </c>
      <c r="KT36" s="35">
        <f t="shared" si="406"/>
        <v>1.839</v>
      </c>
      <c r="KU36" s="35">
        <f t="shared" si="250"/>
        <v>1</v>
      </c>
      <c r="KV36" s="35">
        <f t="shared" si="251"/>
        <v>1</v>
      </c>
      <c r="KW36" s="71">
        <f>IF(ISERROR(INDEX(Results_TabularAnalysis!CO:CO,MATCH(A36,Results_TabularAnalysis!A:A,0))),0,INDEX(Results_TabularAnalysis!CO:CO,MATCH(A36,Results_TabularAnalysis!A:A,0)))</f>
        <v>0</v>
      </c>
      <c r="KX36" s="71">
        <f>IF(ISERROR(INDEX(Results_TabularAnalysis!CP:CP,MATCH(A36,Results_TabularAnalysis!A:A,0))),0,INDEX(Results_TabularAnalysis!CP:CP,MATCH(A36,Results_TabularAnalysis!A:A,0)))</f>
        <v>0</v>
      </c>
      <c r="KY36" s="71">
        <f>IF(ISERROR(INDEX(Results_TabularAnalysis!CQ:CQ,MATCH(A36,Results_TabularAnalysis!A:A,0))),0,INDEX(Results_TabularAnalysis!CQ:CQ,MATCH(A36,Results_TabularAnalysis!A:A,0)))</f>
        <v>0</v>
      </c>
      <c r="KZ36" s="71">
        <f>IF(ISERROR(INDEX(Results_TabularAnalysis!CR:CR,MATCH(A36,Results_TabularAnalysis!A:A,0))),0,INDEX(Results_TabularAnalysis!CR:CR,MATCH(A36,Results_TabularAnalysis!A:A,0)))</f>
        <v>0</v>
      </c>
      <c r="LA36" s="71">
        <f>IF(ISERROR(INDEX(Results_TabularAnalysis!CS:CS,MATCH(A36,Results_TabularAnalysis!A:A,0))),0,INDEX(Results_TabularAnalysis!CS:CS,MATCH(A36,Results_TabularAnalysis!A:A,0)))</f>
        <v>0</v>
      </c>
      <c r="LB36" s="35">
        <v>35</v>
      </c>
      <c r="LC36" s="36" t="str">
        <f t="shared" si="407"/>
        <v/>
      </c>
      <c r="LD36" s="37">
        <f t="shared" si="408"/>
        <v>0</v>
      </c>
      <c r="LE36" s="37">
        <f t="shared" si="409"/>
        <v>0</v>
      </c>
      <c r="LF36" s="37">
        <f t="shared" si="410"/>
        <v>0</v>
      </c>
      <c r="LG36" s="37">
        <f t="shared" si="411"/>
        <v>0</v>
      </c>
      <c r="LH36" s="37">
        <f t="shared" si="412"/>
        <v>0</v>
      </c>
      <c r="LI36" s="50">
        <f t="shared" si="252"/>
        <v>0</v>
      </c>
      <c r="LJ36" s="38">
        <f t="shared" si="253"/>
        <v>35</v>
      </c>
      <c r="LK36" s="38">
        <f t="shared" si="413"/>
        <v>1.839</v>
      </c>
      <c r="LL36" s="38">
        <f t="shared" si="254"/>
        <v>1</v>
      </c>
      <c r="LM36" s="38">
        <f t="shared" si="255"/>
        <v>1</v>
      </c>
      <c r="LN36" s="38">
        <f>IF(ISERROR(INDEX(Results_TabularAnalysis!CU:CU,MATCH(A36,Results_TabularAnalysis!A:A,0))),0,INDEX(Results_TabularAnalysis!CU:CU,MATCH(A36,Results_TabularAnalysis!A:A,0)))</f>
        <v>0</v>
      </c>
      <c r="LO36" s="33">
        <v>35</v>
      </c>
      <c r="LP36" s="51" t="str">
        <f t="shared" si="414"/>
        <v/>
      </c>
      <c r="LQ36" s="52">
        <f t="shared" si="415"/>
        <v>0</v>
      </c>
      <c r="LR36" s="35">
        <f t="shared" si="256"/>
        <v>35</v>
      </c>
      <c r="LS36" s="35">
        <f t="shared" si="416"/>
        <v>1.839</v>
      </c>
      <c r="LT36" s="35">
        <f t="shared" si="257"/>
        <v>1</v>
      </c>
      <c r="LU36" s="35">
        <f t="shared" si="258"/>
        <v>1</v>
      </c>
      <c r="LV36" s="35">
        <f>IF(ISERROR(INDEX(Results_TabularAnalysis!CV:CV,MATCH(A36,Results_TabularAnalysis!A:A,0))),0,INDEX(Results_TabularAnalysis!CV:CV,MATCH(A36,Results_TabularAnalysis!A:A,0)))</f>
        <v>0</v>
      </c>
      <c r="LW36" s="35">
        <v>35</v>
      </c>
      <c r="LX36" s="36" t="str">
        <f t="shared" si="417"/>
        <v/>
      </c>
      <c r="LY36" s="37">
        <f t="shared" si="259"/>
        <v>0</v>
      </c>
      <c r="LZ36" s="38">
        <f t="shared" si="260"/>
        <v>35</v>
      </c>
      <c r="MA36" s="38">
        <f t="shared" si="418"/>
        <v>1.839</v>
      </c>
      <c r="MB36" s="38">
        <f t="shared" si="261"/>
        <v>1</v>
      </c>
      <c r="MC36" s="38">
        <f t="shared" si="262"/>
        <v>1</v>
      </c>
      <c r="MD36" s="33">
        <f>IF(ISERROR(INDEX(Results_TabularAnalysis!CW:CW,MATCH(A36,Results_TabularAnalysis!A:A,0))),0,INDEX(Results_TabularAnalysis!CW:CW,MATCH(A36,Results_TabularAnalysis!A:A,0)))</f>
        <v>0</v>
      </c>
      <c r="ME36" s="33">
        <v>35</v>
      </c>
      <c r="MF36" s="51" t="str">
        <f t="shared" si="419"/>
        <v/>
      </c>
      <c r="MG36" s="52">
        <f t="shared" si="263"/>
        <v>0</v>
      </c>
      <c r="MH36" s="35">
        <f t="shared" si="264"/>
        <v>35</v>
      </c>
      <c r="MI36" s="35">
        <f t="shared" si="420"/>
        <v>1.839</v>
      </c>
      <c r="MJ36" s="35">
        <f t="shared" si="265"/>
        <v>1</v>
      </c>
      <c r="MK36" s="35">
        <f t="shared" si="266"/>
        <v>1</v>
      </c>
      <c r="ML36" s="35">
        <f>IF(ISERROR(INDEX(Results_TabularAnalysis!CX:CX,MATCH(A36,Results_TabularAnalysis!A:A,0))),0,INDEX(Results_TabularAnalysis!CX:CX,MATCH(A36,Results_TabularAnalysis!A:A,0)))</f>
        <v>0</v>
      </c>
      <c r="MM36" s="35">
        <v>35</v>
      </c>
      <c r="MN36" s="36" t="str">
        <f t="shared" si="421"/>
        <v/>
      </c>
      <c r="MO36" s="37">
        <f t="shared" si="267"/>
        <v>0</v>
      </c>
      <c r="MP36" s="38">
        <f t="shared" si="268"/>
        <v>35</v>
      </c>
      <c r="MQ36" s="38">
        <f t="shared" si="422"/>
        <v>1.839</v>
      </c>
      <c r="MR36" s="38">
        <f t="shared" si="269"/>
        <v>1</v>
      </c>
      <c r="MS36" s="38">
        <f t="shared" si="270"/>
        <v>1</v>
      </c>
      <c r="MT36" s="33">
        <f>IF(ISERROR(INDEX(Results_TabularAnalysis!CY:CY,MATCH(A36,Results_TabularAnalysis!A:A,0))),0,INDEX(Results_TabularAnalysis!CY:CY,MATCH(A36,Results_TabularAnalysis!A:A,0)))</f>
        <v>0</v>
      </c>
      <c r="MU36" s="33">
        <v>35</v>
      </c>
      <c r="MV36" s="51" t="str">
        <f t="shared" si="423"/>
        <v/>
      </c>
      <c r="MW36" s="52">
        <f t="shared" si="271"/>
        <v>0</v>
      </c>
      <c r="MX36" s="35">
        <f t="shared" si="272"/>
        <v>35</v>
      </c>
      <c r="MY36" s="35">
        <f t="shared" si="424"/>
        <v>1.839</v>
      </c>
      <c r="MZ36" s="35">
        <f t="shared" si="273"/>
        <v>1</v>
      </c>
      <c r="NA36" s="35">
        <f t="shared" si="274"/>
        <v>1</v>
      </c>
      <c r="NB36" s="35">
        <f>IF(ISERROR(INDEX(Results_TabularAnalysis!CZ:CZ,MATCH(A36,Results_TabularAnalysis!A:A,0))),0,INDEX(Results_TabularAnalysis!CZ:CZ,MATCH(A36,Results_TabularAnalysis!A:A,0)))</f>
        <v>0</v>
      </c>
      <c r="NC36" s="35">
        <v>35</v>
      </c>
      <c r="ND36" s="36" t="str">
        <f t="shared" si="425"/>
        <v/>
      </c>
      <c r="NE36" s="37">
        <f t="shared" si="275"/>
        <v>0</v>
      </c>
      <c r="NF36" s="38">
        <f t="shared" si="276"/>
        <v>35</v>
      </c>
      <c r="NG36" s="38">
        <f t="shared" si="426"/>
        <v>1.839</v>
      </c>
      <c r="NH36" s="38">
        <f t="shared" si="277"/>
        <v>1</v>
      </c>
      <c r="NI36" s="38">
        <f t="shared" si="278"/>
        <v>1</v>
      </c>
      <c r="NJ36" s="54">
        <f>IF(ISERROR(INDEX(Results_TabularAnalysis!DD:DD,MATCH(A36,Results_TabularAnalysis!A:A,0))),0,INDEX(Results_TabularAnalysis!DD:DD,MATCH(A36,Results_TabularAnalysis!A:A,0)))</f>
        <v>0</v>
      </c>
      <c r="NK36" s="54">
        <f>IF(ISERROR(INDEX(Results_TabularAnalysis!DE:DE,MATCH(A36,Results_TabularAnalysis!A:A,0))),0,INDEX(Results_TabularAnalysis!DE:DE,MATCH(A36,Results_TabularAnalysis!A:A,0)))</f>
        <v>0</v>
      </c>
      <c r="NL36" s="54">
        <f>IF(ISERROR(INDEX(Results_TabularAnalysis!DF:DF,MATCH(A36,Results_TabularAnalysis!A:A,0))),0,INDEX(Results_TabularAnalysis!DF:DF,MATCH(A36,Results_TabularAnalysis!A:A,0)))</f>
        <v>0</v>
      </c>
      <c r="NM36" s="54">
        <f>IF(ISERROR(INDEX(Results_TabularAnalysis!DG:DG,MATCH(A36,Results_TabularAnalysis!A:A,0))),0,INDEX(Results_TabularAnalysis!DG:DG,MATCH(A36,Results_TabularAnalysis!A:A,0)))</f>
        <v>0</v>
      </c>
      <c r="NN36" s="54">
        <f>IF(ISERROR(INDEX(Results_TabularAnalysis!DH:DH,MATCH(A36,Results_TabularAnalysis!A:A,0))),0,INDEX(Results_TabularAnalysis!DH:DH,MATCH(A36,Results_TabularAnalysis!A:A,0)))</f>
        <v>0</v>
      </c>
      <c r="NO36" s="33">
        <v>35</v>
      </c>
      <c r="NP36" s="32" t="str">
        <f t="shared" si="427"/>
        <v/>
      </c>
      <c r="NQ36" s="43">
        <f t="shared" si="279"/>
        <v>0</v>
      </c>
      <c r="NR36" s="43">
        <f t="shared" si="280"/>
        <v>0</v>
      </c>
      <c r="NS36" s="43">
        <f t="shared" si="281"/>
        <v>0</v>
      </c>
      <c r="NT36" s="43">
        <f t="shared" si="282"/>
        <v>0</v>
      </c>
      <c r="NU36" s="43">
        <f t="shared" si="283"/>
        <v>0</v>
      </c>
      <c r="NV36" s="55">
        <f t="shared" si="284"/>
        <v>0</v>
      </c>
      <c r="NW36" s="35">
        <f t="shared" si="285"/>
        <v>35</v>
      </c>
      <c r="NX36" s="35">
        <f t="shared" si="428"/>
        <v>1.839</v>
      </c>
      <c r="NY36" s="35">
        <f t="shared" si="286"/>
        <v>1</v>
      </c>
      <c r="NZ36" s="35">
        <f t="shared" si="287"/>
        <v>1</v>
      </c>
      <c r="OA36" s="35">
        <f>IF(ISERROR(INDEX(Results_TabularAnalysis!DI:DI,MATCH(A36,Results_TabularAnalysis!A:A,0))),0,INDEX(Results_TabularAnalysis!DI:DI,MATCH(A36,Results_TabularAnalysis!A:A,0)))</f>
        <v>0</v>
      </c>
      <c r="OB36" s="35">
        <v>35</v>
      </c>
      <c r="OC36" s="36" t="str">
        <f t="shared" si="429"/>
        <v/>
      </c>
      <c r="OD36" s="56">
        <f t="shared" si="288"/>
        <v>0</v>
      </c>
      <c r="OE36" s="38">
        <f t="shared" si="289"/>
        <v>35</v>
      </c>
      <c r="OF36" s="38">
        <f t="shared" si="430"/>
        <v>1.839</v>
      </c>
      <c r="OG36" s="38">
        <f t="shared" si="290"/>
        <v>1</v>
      </c>
      <c r="OH36" s="38">
        <f t="shared" si="291"/>
        <v>1</v>
      </c>
      <c r="OI36" s="33">
        <f>IF(ISERROR(INDEX(Results_TabularAnalysis!DL:DL,MATCH(A36,Results_TabularAnalysis!A:A,0))),0,INDEX(Results_TabularAnalysis!DL:DL,MATCH(A36,Results_TabularAnalysis!A:A,0)))</f>
        <v>0</v>
      </c>
      <c r="OJ36" s="33">
        <f>IF(ISERROR(INDEX(Results_TabularAnalysis!DM:DM,MATCH(A36,Results_TabularAnalysis!A:A,0))),0,INDEX(Results_TabularAnalysis!DM:DM,MATCH(A36,Results_TabularAnalysis!A:A,0)))</f>
        <v>0</v>
      </c>
      <c r="OK36" s="33">
        <f>IF(ISERROR(INDEX(Results_TabularAnalysis!DN:DN,MATCH(A36,Results_TabularAnalysis!A:A,0))),0,INDEX(Results_TabularAnalysis!DN:DN,MATCH(A36,Results_TabularAnalysis!A:A,0)))</f>
        <v>0</v>
      </c>
      <c r="OL36" s="33">
        <v>35</v>
      </c>
      <c r="OM36" s="32" t="str">
        <f t="shared" si="431"/>
        <v/>
      </c>
      <c r="ON36" s="43">
        <f t="shared" si="292"/>
        <v>0</v>
      </c>
      <c r="OO36" s="43">
        <f t="shared" si="293"/>
        <v>0</v>
      </c>
      <c r="OP36" s="43">
        <f t="shared" si="294"/>
        <v>0</v>
      </c>
      <c r="OQ36" s="48">
        <f t="shared" si="295"/>
        <v>0</v>
      </c>
      <c r="OR36" s="35">
        <f t="shared" si="296"/>
        <v>35</v>
      </c>
      <c r="OS36" s="35">
        <f t="shared" si="432"/>
        <v>1.839</v>
      </c>
      <c r="OT36" s="35">
        <f t="shared" si="297"/>
        <v>1</v>
      </c>
      <c r="OU36" s="35">
        <f t="shared" si="298"/>
        <v>1</v>
      </c>
      <c r="OV36" s="35">
        <f>IF(ISERROR(INDEX(Results_TabularAnalysis!DP:DP,MATCH(A36,Results_TabularAnalysis!A:A,0))),0,INDEX(Results_TabularAnalysis!DP:DP,MATCH(A36,Results_TabularAnalysis!A:A,0)))</f>
        <v>0</v>
      </c>
      <c r="OW36" s="35">
        <f>IF(ISERROR(INDEX(Results_TabularAnalysis!DQ:DQ,MATCH(A36,Results_TabularAnalysis!A:A,0))),0,INDEX(Results_TabularAnalysis!DQ:DQ,MATCH(A36,Results_TabularAnalysis!A:A,0)))</f>
        <v>0</v>
      </c>
      <c r="OX36" s="35">
        <f>IF(ISERROR(INDEX(Results_TabularAnalysis!DR:DR,MATCH(A36,Results_TabularAnalysis!A:A,0))),0,INDEX(Results_TabularAnalysis!DR:DR,MATCH(A36,Results_TabularAnalysis!A:A,0)))</f>
        <v>0</v>
      </c>
      <c r="OY36" s="35">
        <v>35</v>
      </c>
      <c r="OZ36" s="36" t="str">
        <f t="shared" si="433"/>
        <v/>
      </c>
      <c r="PA36" s="37">
        <f t="shared" si="299"/>
        <v>0</v>
      </c>
      <c r="PB36" s="37">
        <f t="shared" si="300"/>
        <v>0</v>
      </c>
      <c r="PC36" s="37">
        <f t="shared" si="301"/>
        <v>0</v>
      </c>
      <c r="PD36" s="49">
        <f t="shared" si="302"/>
        <v>0</v>
      </c>
      <c r="PE36" s="38">
        <f t="shared" si="303"/>
        <v>35</v>
      </c>
      <c r="PF36" s="38">
        <f t="shared" si="434"/>
        <v>1.839</v>
      </c>
      <c r="PG36" s="38">
        <f t="shared" si="304"/>
        <v>1</v>
      </c>
      <c r="PH36" s="38">
        <f t="shared" si="305"/>
        <v>1</v>
      </c>
      <c r="PI36" s="57">
        <f>IF(ISERROR(INDEX(Results_TabularAnalysis!EB:EB,MATCH(A36,Results_TabularAnalysis!A:A,0))),0,INDEX(Results_TabularAnalysis!EB:EB,MATCH(A36,Results_TabularAnalysis!A:A,0)))</f>
        <v>0</v>
      </c>
      <c r="PJ36" s="33">
        <f>IF(ISERROR(INDEX(Results_TabularAnalysis!DT:DT,MATCH(A36,Results_TabularAnalysis!A:A,0))),0,INDEX(Results_TabularAnalysis!DT:DT,MATCH(A36,Results_TabularAnalysis!A:A,0)))</f>
        <v>0</v>
      </c>
      <c r="PK36" s="33">
        <f>IF(ISERROR(INDEX(Results_TabularAnalysis!DU:DU,MATCH(A36,Results_TabularAnalysis!A:A,0))),0,INDEX(Results_TabularAnalysis!DU:DU,MATCH(A36,Results_TabularAnalysis!A:A,0)))</f>
        <v>0</v>
      </c>
      <c r="PL36" s="33">
        <f>IF(ISERROR(INDEX(Results_TabularAnalysis!DV:DV,MATCH(A36,Results_TabularAnalysis!A:A,0))),0,INDEX(Results_TabularAnalysis!DV:DV,MATCH(A36,Results_TabularAnalysis!A:A,0)))</f>
        <v>0</v>
      </c>
      <c r="PM36" s="33">
        <f>IF(ISERROR(INDEX(Results_TabularAnalysis!DW:DW,MATCH(A36,Results_TabularAnalysis!A:A,0))),0,INDEX(Results_TabularAnalysis!DW:DW,MATCH(A36,Results_TabularAnalysis!A:A,0)))</f>
        <v>0</v>
      </c>
      <c r="PN36" s="33">
        <f>IF(ISERROR(INDEX(Results_TabularAnalysis!DX:DX,MATCH(A36,Results_TabularAnalysis!A:A,0))),0,INDEX(Results_TabularAnalysis!DX:DX,MATCH(A36,Results_TabularAnalysis!A:A,0)))</f>
        <v>0</v>
      </c>
      <c r="PO36" s="33">
        <f>IF(ISERROR(INDEX(Results_TabularAnalysis!DY:DY,MATCH(A36,Results_TabularAnalysis!A:A,0))),0,INDEX(Results_TabularAnalysis!DY:DY,MATCH(A36,Results_TabularAnalysis!A:A,0)))</f>
        <v>0</v>
      </c>
      <c r="PP36" s="33">
        <f>IF(ISERROR(INDEX(Results_TabularAnalysis!DZ:DZ,MATCH(A36,Results_TabularAnalysis!A:A,0))),0,INDEX(Results_TabularAnalysis!DZ:DZ,MATCH(A36,Results_TabularAnalysis!A:A,0)))</f>
        <v>0</v>
      </c>
      <c r="PQ36" s="33">
        <f>IF(ISERROR(INDEX(Results_TabularAnalysis!EA:EA,MATCH(A36,Results_TabularAnalysis!A:A,0))),0,INDEX(Results_TabularAnalysis!EA:EA,MATCH(A36,Results_TabularAnalysis!A:A,0)))</f>
        <v>0</v>
      </c>
      <c r="PR36" s="38">
        <v>35</v>
      </c>
      <c r="PS36" s="32" t="str">
        <f t="shared" si="435"/>
        <v/>
      </c>
      <c r="PT36" s="58">
        <f t="shared" si="306"/>
        <v>0</v>
      </c>
      <c r="PU36" s="43">
        <f t="shared" si="307"/>
        <v>0</v>
      </c>
      <c r="PV36" s="43">
        <f t="shared" si="308"/>
        <v>0</v>
      </c>
      <c r="PW36" s="43">
        <f t="shared" si="309"/>
        <v>0</v>
      </c>
      <c r="PX36" s="43">
        <f t="shared" si="310"/>
        <v>0</v>
      </c>
      <c r="PY36" s="43">
        <f t="shared" si="311"/>
        <v>0</v>
      </c>
      <c r="PZ36" s="43">
        <f t="shared" si="312"/>
        <v>0</v>
      </c>
      <c r="QA36" s="43">
        <f t="shared" si="313"/>
        <v>0</v>
      </c>
      <c r="QB36" s="43">
        <f t="shared" si="314"/>
        <v>0</v>
      </c>
      <c r="QC36" s="35">
        <f t="shared" si="315"/>
        <v>35</v>
      </c>
      <c r="QD36" s="35">
        <f t="shared" si="436"/>
        <v>1.839</v>
      </c>
      <c r="QE36" s="35">
        <f t="shared" si="316"/>
        <v>1</v>
      </c>
      <c r="QF36" s="35">
        <f t="shared" si="317"/>
        <v>1</v>
      </c>
      <c r="QG36" s="35">
        <f>IF(ISERROR(INDEX(Results_TabularAnalysis!EG:EG,MATCH(A36,Results_TabularAnalysis!A:A,0))),0,INDEX(Results_TabularAnalysis!EG:EG,MATCH(A36,Results_TabularAnalysis!A:A,0)))</f>
        <v>0</v>
      </c>
      <c r="QH36" s="35">
        <f>IF(ISERROR(INDEX(Results_TabularAnalysis!EE:EE,MATCH(A36,Results_TabularAnalysis!A:A,0))),0,INDEX(Results_TabularAnalysis!EE:EE,MATCH(A36,Results_TabularAnalysis!A:A,0)))</f>
        <v>0</v>
      </c>
      <c r="QI36" s="35">
        <f>IF(ISERROR(INDEX(Results_TabularAnalysis!EH:EH,MATCH(A36,Results_TabularAnalysis!A:A,0))),0,INDEX(Results_TabularAnalysis!EH:EH,MATCH(A36,Results_TabularAnalysis!A:A,0)))</f>
        <v>0</v>
      </c>
      <c r="QJ36" s="35">
        <f>IF(ISERROR(INDEX(Results_TabularAnalysis!EF:EF,MATCH(A36,Results_TabularAnalysis!A:A,0))),0,INDEX(Results_TabularAnalysis!EF:EF,MATCH(A36,Results_TabularAnalysis!A:A,0)))</f>
        <v>0</v>
      </c>
      <c r="QK36" s="35">
        <f>IF(ISERROR(INDEX(Results_TabularAnalysis!ED:ED,MATCH(A36,Results_TabularAnalysis!A:A,0))),0,INDEX(Results_TabularAnalysis!ED:ED,MATCH(A36,Results_TabularAnalysis!A:A,0)))</f>
        <v>0</v>
      </c>
      <c r="QL36" s="35">
        <v>35</v>
      </c>
      <c r="QM36" s="36" t="str">
        <f t="shared" si="437"/>
        <v/>
      </c>
      <c r="QN36" s="37">
        <f t="shared" si="318"/>
        <v>0</v>
      </c>
      <c r="QO36" s="37">
        <f t="shared" si="319"/>
        <v>0</v>
      </c>
      <c r="QP36" s="37">
        <f t="shared" si="320"/>
        <v>0</v>
      </c>
      <c r="QQ36" s="37">
        <f t="shared" si="321"/>
        <v>0</v>
      </c>
      <c r="QR36" s="37">
        <f t="shared" si="322"/>
        <v>0</v>
      </c>
      <c r="QS36" s="49">
        <f t="shared" si="323"/>
        <v>0</v>
      </c>
      <c r="QT36" s="38">
        <f t="shared" si="324"/>
        <v>35</v>
      </c>
      <c r="QU36" s="38">
        <f t="shared" si="438"/>
        <v>1.839</v>
      </c>
      <c r="QV36" s="38">
        <f t="shared" si="325"/>
        <v>1</v>
      </c>
      <c r="QW36" s="38">
        <f t="shared" si="326"/>
        <v>1</v>
      </c>
      <c r="QX36" s="33">
        <f>IF(ISERROR(INDEX(Results_TabularAnalysis!FV:FV,MATCH(A36,Results_TabularAnalysis!A:A,0))),0,INDEX(Results_TabularAnalysis!FV:FV,MATCH(A36,Results_TabularAnalysis!A:A,0)))</f>
        <v>0</v>
      </c>
      <c r="QY36" s="33">
        <f>IF(ISERROR(INDEX(Results_TabularAnalysis!FZ:FZ,MATCH(A36,Results_TabularAnalysis!A:A,0))),0,INDEX(Results_TabularAnalysis!FZ:FZ,MATCH(A36,Results_TabularAnalysis!A:A,0)))</f>
        <v>0</v>
      </c>
      <c r="QZ36" s="33">
        <f>IF(ISERROR(INDEX(Results_TabularAnalysis!FY:FY,MATCH(A36,Results_TabularAnalysis!A:A,0))),0,INDEX(Results_TabularAnalysis!FY:FY,MATCH(A36,Results_TabularAnalysis!A:A,0)))</f>
        <v>0</v>
      </c>
      <c r="RA36" s="33">
        <f>IF(ISERROR(INDEX(Results_TabularAnalysis!FX:FX,MATCH(A36,Results_TabularAnalysis!A:A,0))),0,INDEX(Results_TabularAnalysis!FX:FX,MATCH(A36,Results_TabularAnalysis!A:A,0)))</f>
        <v>0</v>
      </c>
      <c r="RB36" s="33">
        <f>IF(ISERROR(INDEX(Results_TabularAnalysis!FW:FW,MATCH(A36,Results_TabularAnalysis!A:A,0))),0,INDEX(Results_TabularAnalysis!FW:FW,MATCH(A36,Results_TabularAnalysis!A:A,0)))</f>
        <v>0</v>
      </c>
      <c r="RC36" s="33">
        <v>35</v>
      </c>
      <c r="RD36" s="32" t="str">
        <f t="shared" si="439"/>
        <v/>
      </c>
      <c r="RE36" s="43">
        <f t="shared" si="440"/>
        <v>0</v>
      </c>
      <c r="RF36" s="43">
        <f t="shared" si="441"/>
        <v>0</v>
      </c>
      <c r="RG36" s="43">
        <f t="shared" si="442"/>
        <v>0</v>
      </c>
      <c r="RH36" s="43">
        <f t="shared" si="443"/>
        <v>0</v>
      </c>
      <c r="RI36" s="43">
        <f t="shared" si="444"/>
        <v>0</v>
      </c>
      <c r="RJ36" s="48">
        <f t="shared" si="445"/>
        <v>0</v>
      </c>
      <c r="RK36" s="35">
        <f t="shared" si="327"/>
        <v>35</v>
      </c>
      <c r="RL36" s="35">
        <f t="shared" si="446"/>
        <v>1.839</v>
      </c>
      <c r="RM36" s="35">
        <f t="shared" si="328"/>
        <v>1</v>
      </c>
      <c r="RN36" s="35">
        <f t="shared" si="329"/>
        <v>1</v>
      </c>
      <c r="RO36" s="35">
        <f>IF(ISERROR(INDEX(Results_TabularAnalysis!HG:HG,MATCH(A36,Results_TabularAnalysis!A:A,0))),0,INDEX(Results_TabularAnalysis!HG:HG,MATCH(A36,Results_TabularAnalysis!A:A,0)))</f>
        <v>0</v>
      </c>
      <c r="RP36" s="35">
        <v>35</v>
      </c>
      <c r="RQ36" s="36" t="str">
        <f t="shared" si="447"/>
        <v/>
      </c>
      <c r="RR36" s="37">
        <f t="shared" si="330"/>
        <v>0</v>
      </c>
      <c r="RS36" s="38">
        <f t="shared" si="331"/>
        <v>35</v>
      </c>
      <c r="RT36" s="38">
        <f t="shared" si="448"/>
        <v>1.839</v>
      </c>
      <c r="RU36" s="38">
        <f t="shared" si="332"/>
        <v>1</v>
      </c>
      <c r="RV36" s="38">
        <f t="shared" si="333"/>
        <v>1</v>
      </c>
      <c r="RW36" s="68">
        <f t="shared" si="334"/>
        <v>0</v>
      </c>
      <c r="RX36" s="33">
        <f>IF(ISERROR(INDEX(Results_TabularAnalysis!HH:HH,MATCH(A36,Results_TabularAnalysis!A:A,0))),0,INDEX(Results_TabularAnalysis!HH:HH,MATCH(A36,Results_TabularAnalysis!A:A,0)))</f>
        <v>0</v>
      </c>
      <c r="RY36" s="33">
        <f>IF(ISERROR(INDEX(Results_TabularAnalysis!HI:HI,MATCH(A36,Results_TabularAnalysis!A:A,0))),0,INDEX(Results_TabularAnalysis!HI:HI,MATCH(A36,Results_TabularAnalysis!A:A,0)))</f>
        <v>0</v>
      </c>
      <c r="RZ36" s="33">
        <f>IF(ISERROR(INDEX(Results_TabularAnalysis!HJ:HJ,MATCH(A36,Results_TabularAnalysis!A:A,0))),0,INDEX(Results_TabularAnalysis!HJ:HJ,MATCH(A36,Results_TabularAnalysis!A:A,0)))</f>
        <v>0</v>
      </c>
      <c r="SA36" s="33">
        <f>IF(ISERROR(INDEX(Results_TabularAnalysis!HK:HK,MATCH(A36,Results_TabularAnalysis!A:A,0))),0,INDEX(Results_TabularAnalysis!HK:HK,MATCH(A36,Results_TabularAnalysis!A:A,0)))</f>
        <v>0</v>
      </c>
      <c r="SB36" s="33">
        <f>IF(ISERROR(INDEX(Results_TabularAnalysis!HL:HL,MATCH(A36,Results_TabularAnalysis!A:A,0))),0,INDEX(Results_TabularAnalysis!HL:HL,MATCH(A36,Results_TabularAnalysis!A:A,0)))</f>
        <v>0</v>
      </c>
      <c r="SC36" s="33">
        <f>IF(ISERROR(INDEX(Results_TabularAnalysis!HM:HM,MATCH(A36,Results_TabularAnalysis!A:A,0))),0,INDEX(Results_TabularAnalysis!HM:HM,MATCH(A36,Results_TabularAnalysis!A:A,0)))</f>
        <v>0</v>
      </c>
      <c r="SD36" s="33">
        <f>IF(ISERROR(INDEX(Results_TabularAnalysis!HN:HN,MATCH(A36,Results_TabularAnalysis!A:A,0))),0,INDEX(Results_TabularAnalysis!HN:HN,MATCH(A36,Results_TabularAnalysis!A:A,0)))</f>
        <v>0</v>
      </c>
      <c r="SE36" s="33">
        <v>35</v>
      </c>
      <c r="SF36" s="32" t="str">
        <f t="shared" si="449"/>
        <v/>
      </c>
      <c r="SG36" s="43">
        <f t="shared" si="335"/>
        <v>0</v>
      </c>
      <c r="SH36" s="43">
        <f t="shared" si="336"/>
        <v>0</v>
      </c>
      <c r="SI36" s="43">
        <f t="shared" si="337"/>
        <v>0</v>
      </c>
      <c r="SJ36" s="43">
        <f t="shared" si="338"/>
        <v>0</v>
      </c>
      <c r="SK36" s="43">
        <f t="shared" si="339"/>
        <v>0</v>
      </c>
      <c r="SL36" s="43">
        <f t="shared" si="340"/>
        <v>0</v>
      </c>
      <c r="SM36" s="43">
        <f t="shared" si="341"/>
        <v>0</v>
      </c>
      <c r="SN36" s="48">
        <f t="shared" si="342"/>
        <v>0</v>
      </c>
      <c r="SO36" s="62">
        <f t="shared" si="343"/>
        <v>35</v>
      </c>
      <c r="SP36" s="62">
        <f t="shared" si="450"/>
        <v>1.839</v>
      </c>
      <c r="SQ36" s="62">
        <f t="shared" si="344"/>
        <v>1</v>
      </c>
      <c r="SR36" s="62">
        <f t="shared" si="345"/>
        <v>1</v>
      </c>
      <c r="SS36" s="62">
        <f>IF(ISERROR(INDEX(Results_TabularAnalysis!HP:HP,MATCH(A36,Results_TabularAnalysis!A:A,0))),0,INDEX(Results_TabularAnalysis!HP:HP,MATCH(A36,Results_TabularAnalysis!A:A,0)))</f>
        <v>0</v>
      </c>
      <c r="ST36" s="62">
        <f>IF(ISERROR(INDEX(Results_TabularAnalysis!HQ:HQ,MATCH(A36,Results_TabularAnalysis!A:A,0))),0,INDEX(Results_TabularAnalysis!HQ:HQ,MATCH(A36,Results_TabularAnalysis!A:A,0)))</f>
        <v>0</v>
      </c>
      <c r="SU36" s="62">
        <f>IF(ISERROR(INDEX(Results_TabularAnalysis!HR:HR,MATCH(A36,Results_TabularAnalysis!A:A,0))),0,INDEX(Results_TabularAnalysis!HR:HR,MATCH(A36,Results_TabularAnalysis!A:A,0)))</f>
        <v>0</v>
      </c>
      <c r="SV36" s="62">
        <f>IF(ISERROR(INDEX(Results_TabularAnalysis!HS:HS,MATCH(A36,Results_TabularAnalysis!A:A,0))),0,INDEX(Results_TabularAnalysis!HS:HS,MATCH(A36,Results_TabularAnalysis!A:A,0)))</f>
        <v>0</v>
      </c>
      <c r="SW36" s="62">
        <f>IF(ISERROR(INDEX(Results_TabularAnalysis!HT:HT,MATCH(A36,Results_TabularAnalysis!A:A,0))),0,INDEX(Results_TabularAnalysis!HT:HT,MATCH(A36,Results_TabularAnalysis!A:A,0)))</f>
        <v>0</v>
      </c>
      <c r="SX36" s="62">
        <f>IF(ISERROR(INDEX(Results_TabularAnalysis!HU:HU,MATCH(A36,Results_TabularAnalysis!A:A,0))),0,INDEX(Results_TabularAnalysis!HU:HU,MATCH(A36,Results_TabularAnalysis!A:A,0)))</f>
        <v>0</v>
      </c>
      <c r="SY36" s="62">
        <f>IF(ISERROR(INDEX(Results_TabularAnalysis!HV:HV,MATCH(A36,Results_TabularAnalysis!A:A,0))),0,INDEX(Results_TabularAnalysis!HV:HV,MATCH(A36,Results_TabularAnalysis!A:A,0)))</f>
        <v>0</v>
      </c>
      <c r="SZ36" s="62">
        <f>IF(ISERROR(INDEX(Results_TabularAnalysis!HW:HW,MATCH(A36,Results_TabularAnalysis!A:A,0))),0,INDEX(Results_TabularAnalysis!HW:HW,MATCH(A36,Results_TabularAnalysis!A:A,0)))</f>
        <v>0</v>
      </c>
      <c r="TA36" s="62">
        <v>35</v>
      </c>
      <c r="TB36" s="63" t="str">
        <f t="shared" si="451"/>
        <v/>
      </c>
      <c r="TC36" s="64">
        <f t="shared" si="346"/>
        <v>0</v>
      </c>
      <c r="TD36" s="64">
        <f t="shared" si="347"/>
        <v>0</v>
      </c>
      <c r="TE36" s="64">
        <f t="shared" si="348"/>
        <v>0</v>
      </c>
      <c r="TF36" s="64">
        <f t="shared" si="349"/>
        <v>0</v>
      </c>
      <c r="TG36" s="64">
        <f t="shared" si="350"/>
        <v>0</v>
      </c>
      <c r="TH36" s="64">
        <f t="shared" si="351"/>
        <v>0</v>
      </c>
      <c r="TI36" s="64">
        <f t="shared" si="352"/>
        <v>0</v>
      </c>
      <c r="TJ36" s="64">
        <f t="shared" si="353"/>
        <v>0</v>
      </c>
      <c r="TK36" s="49">
        <f t="shared" si="354"/>
        <v>0</v>
      </c>
    </row>
    <row r="37" spans="1:531" s="32" customFormat="1" ht="11.25" x14ac:dyDescent="0.2">
      <c r="A37" s="32" t="str">
        <f>IF(Selection_Tool!E37="X",Selection_Tool!A37,"")</f>
        <v/>
      </c>
      <c r="B37" s="33">
        <v>0.84399999999999986</v>
      </c>
      <c r="C37" s="35">
        <f t="shared" si="94"/>
        <v>36</v>
      </c>
      <c r="D37" s="35">
        <f t="shared" si="95"/>
        <v>1.8439999999999999</v>
      </c>
      <c r="E37" s="35">
        <f t="shared" si="96"/>
        <v>1</v>
      </c>
      <c r="F37" s="35">
        <f t="shared" si="97"/>
        <v>1</v>
      </c>
      <c r="G37" s="35">
        <f>IF(ISERROR(INDEX(Results_TabularAnalysis!E:E,MATCH(A37,Results_TabularAnalysis!A:A,0))),0,INDEX(Results_TabularAnalysis!E:E,MATCH(A37,Results_TabularAnalysis!A:A,0)))</f>
        <v>0</v>
      </c>
      <c r="H37" s="35">
        <f>IF(ISERROR(INDEX(Results_TabularAnalysis!F:F,MATCH(A37,Results_TabularAnalysis!A:A,0))),0,INDEX(Results_TabularAnalysis!F:F,MATCH(A37,Results_TabularAnalysis!A:A,0)))</f>
        <v>0</v>
      </c>
      <c r="I37" s="35">
        <v>36</v>
      </c>
      <c r="J37" s="36" t="str">
        <f t="shared" si="357"/>
        <v/>
      </c>
      <c r="K37" s="37">
        <f t="shared" si="358"/>
        <v>0</v>
      </c>
      <c r="L37" s="37">
        <f t="shared" si="99"/>
        <v>0</v>
      </c>
      <c r="M37" s="35">
        <f t="shared" si="100"/>
        <v>0</v>
      </c>
      <c r="N37" s="38">
        <f t="shared" si="101"/>
        <v>36</v>
      </c>
      <c r="O37" s="38">
        <f t="shared" si="359"/>
        <v>1.8439999999999999</v>
      </c>
      <c r="P37" s="38">
        <f t="shared" si="102"/>
        <v>1</v>
      </c>
      <c r="Q37" s="38">
        <f t="shared" si="103"/>
        <v>1</v>
      </c>
      <c r="R37" s="33">
        <f>IF(ISERROR(INDEX(Results_TabularAnalysis!H:H,MATCH(A37,Results_TabularAnalysis!A:A,0))),0,INDEX(Results_TabularAnalysis!H:H,MATCH(A37,Results_TabularAnalysis!A:A,0)))</f>
        <v>0</v>
      </c>
      <c r="S37" s="33">
        <v>36</v>
      </c>
      <c r="T37" s="41" t="str">
        <f t="shared" si="360"/>
        <v/>
      </c>
      <c r="U37" s="34">
        <f t="shared" si="361"/>
        <v>0</v>
      </c>
      <c r="V37" s="35">
        <f t="shared" si="104"/>
        <v>36</v>
      </c>
      <c r="W37" s="35">
        <f t="shared" si="362"/>
        <v>1.8439999999999999</v>
      </c>
      <c r="X37" s="35">
        <f t="shared" si="105"/>
        <v>1</v>
      </c>
      <c r="Y37" s="35">
        <f t="shared" si="106"/>
        <v>1</v>
      </c>
      <c r="Z37" s="35">
        <f>IF(ISERROR(INDEX(Results_TabularAnalysis!I:I,MATCH(A37,Results_TabularAnalysis!A:A,0))),0,INDEX(Results_TabularAnalysis!I:I,MATCH(A37,Results_TabularAnalysis!A:A,0)))</f>
        <v>0</v>
      </c>
      <c r="AA37" s="35">
        <v>36</v>
      </c>
      <c r="AB37" s="36" t="str">
        <f t="shared" si="363"/>
        <v/>
      </c>
      <c r="AC37" s="42">
        <f t="shared" si="107"/>
        <v>0</v>
      </c>
      <c r="AD37" s="33">
        <f t="shared" si="108"/>
        <v>36</v>
      </c>
      <c r="AE37" s="38">
        <f t="shared" si="364"/>
        <v>1.8439999999999999</v>
      </c>
      <c r="AF37" s="33">
        <f t="shared" si="109"/>
        <v>1</v>
      </c>
      <c r="AG37" s="33">
        <f t="shared" si="110"/>
        <v>1</v>
      </c>
      <c r="AH37" s="33">
        <f>IF(ISERROR(INDEX(Results_TabularAnalysis!J:J,MATCH(A37,Results_TabularAnalysis!A:A,0))),0,INDEX(Results_TabularAnalysis!J:J,MATCH(A37,Results_TabularAnalysis!A:A,0)))</f>
        <v>0</v>
      </c>
      <c r="AI37" s="33">
        <v>36</v>
      </c>
      <c r="AJ37" s="32" t="str">
        <f t="shared" si="365"/>
        <v/>
      </c>
      <c r="AK37" s="34">
        <f t="shared" si="111"/>
        <v>0</v>
      </c>
      <c r="AL37" s="35">
        <f t="shared" si="112"/>
        <v>36</v>
      </c>
      <c r="AM37" s="35">
        <f t="shared" si="366"/>
        <v>1.8439999999999999</v>
      </c>
      <c r="AN37" s="35">
        <f t="shared" si="113"/>
        <v>1</v>
      </c>
      <c r="AO37" s="35">
        <f t="shared" si="114"/>
        <v>1</v>
      </c>
      <c r="AP37" s="35">
        <f>IF(ISERROR(INDEX(Results_TabularAnalysis!K:K,MATCH(A37,Results_TabularAnalysis!A:A,0))),0,INDEX(Results_TabularAnalysis!K:K,MATCH(A37,Results_TabularAnalysis!A:A,0)))</f>
        <v>0</v>
      </c>
      <c r="AQ37" s="35">
        <v>36</v>
      </c>
      <c r="AR37" s="36" t="str">
        <f t="shared" si="367"/>
        <v/>
      </c>
      <c r="AS37" s="42">
        <f t="shared" si="115"/>
        <v>0</v>
      </c>
      <c r="AT37" s="33">
        <f t="shared" si="116"/>
        <v>36</v>
      </c>
      <c r="AU37" s="33">
        <f t="shared" si="368"/>
        <v>1.8439999999999999</v>
      </c>
      <c r="AV37" s="33">
        <f t="shared" si="117"/>
        <v>1</v>
      </c>
      <c r="AW37" s="33">
        <f t="shared" si="118"/>
        <v>1</v>
      </c>
      <c r="AX37" s="33">
        <f>IF(ISERROR(INDEX(Results_TabularAnalysis!L:L,MATCH(A37,Results_TabularAnalysis!A:A,0))),0,INDEX(Results_TabularAnalysis!L:L,MATCH(A37,Results_TabularAnalysis!A:A,0)))</f>
        <v>0</v>
      </c>
      <c r="AY37" s="33">
        <v>36</v>
      </c>
      <c r="AZ37" s="32" t="str">
        <f t="shared" si="369"/>
        <v/>
      </c>
      <c r="BA37" s="34">
        <f t="shared" si="119"/>
        <v>0</v>
      </c>
      <c r="BB37" s="35">
        <f t="shared" si="120"/>
        <v>36</v>
      </c>
      <c r="BC37" s="35">
        <f t="shared" si="370"/>
        <v>1.8439999999999999</v>
      </c>
      <c r="BD37" s="35">
        <f t="shared" si="355"/>
        <v>1</v>
      </c>
      <c r="BE37" s="35">
        <f t="shared" si="356"/>
        <v>1</v>
      </c>
      <c r="BF37" s="35">
        <f>IF(ISERROR(INDEX(Results_TabularAnalysis!M:M,MATCH(A37,Results_TabularAnalysis!A:A,0))),0,INDEX(Results_TabularAnalysis!M:M,MATCH(A37,Results_TabularAnalysis!A:A,0)))</f>
        <v>0</v>
      </c>
      <c r="BG37" s="35">
        <v>36</v>
      </c>
      <c r="BH37" s="36" t="str">
        <f t="shared" si="371"/>
        <v/>
      </c>
      <c r="BI37" s="42">
        <f t="shared" si="121"/>
        <v>0</v>
      </c>
      <c r="BJ37" s="33">
        <f t="shared" si="122"/>
        <v>36</v>
      </c>
      <c r="BK37" s="33">
        <f t="shared" si="372"/>
        <v>1.8439999999999999</v>
      </c>
      <c r="BL37" s="33">
        <f t="shared" si="123"/>
        <v>1</v>
      </c>
      <c r="BM37" s="33">
        <f t="shared" si="124"/>
        <v>1</v>
      </c>
      <c r="BN37" s="33">
        <f>IF(ISERROR(INDEX(Results_TabularAnalysis!N:N,MATCH(A37,Results_TabularAnalysis!A:A,0))),0,INDEX(Results_TabularAnalysis!N:N,MATCH(A37,Results_TabularAnalysis!A:A,0)))</f>
        <v>0</v>
      </c>
      <c r="BO37" s="33">
        <v>36</v>
      </c>
      <c r="BP37" s="32" t="str">
        <f t="shared" si="373"/>
        <v/>
      </c>
      <c r="BQ37" s="34">
        <f t="shared" si="125"/>
        <v>0</v>
      </c>
      <c r="BR37" s="35">
        <f t="shared" si="126"/>
        <v>36</v>
      </c>
      <c r="BS37" s="35">
        <f t="shared" si="374"/>
        <v>1.8439999999999999</v>
      </c>
      <c r="BT37" s="35">
        <f t="shared" si="127"/>
        <v>1</v>
      </c>
      <c r="BU37" s="35">
        <f t="shared" si="128"/>
        <v>1</v>
      </c>
      <c r="BV37" s="35">
        <f>IF(ISERROR(INDEX(Results_TabularAnalysis!O:O,MATCH(A37,Results_TabularAnalysis!A:A,0))),0,INDEX(Results_TabularAnalysis!O:O,MATCH(A37,Results_TabularAnalysis!A:A,0)))</f>
        <v>0</v>
      </c>
      <c r="BW37" s="35">
        <v>36</v>
      </c>
      <c r="BX37" s="36" t="str">
        <f t="shared" si="375"/>
        <v/>
      </c>
      <c r="BY37" s="42">
        <f t="shared" si="129"/>
        <v>0</v>
      </c>
      <c r="BZ37" s="33">
        <f t="shared" si="130"/>
        <v>36</v>
      </c>
      <c r="CA37" s="33">
        <f t="shared" si="376"/>
        <v>1.8439999999999999</v>
      </c>
      <c r="CB37" s="33">
        <f t="shared" si="131"/>
        <v>1</v>
      </c>
      <c r="CC37" s="33">
        <f t="shared" si="132"/>
        <v>1</v>
      </c>
      <c r="CD37" s="33">
        <f>IF(ISERROR(INDEX(Results_TabularAnalysis!P:P,MATCH(A37,Results_TabularAnalysis!A:A,0))),0,INDEX(Results_TabularAnalysis!P:P,MATCH(A37,Results_TabularAnalysis!A:A,0)))</f>
        <v>0</v>
      </c>
      <c r="CE37" s="33">
        <v>36</v>
      </c>
      <c r="CF37" s="32" t="str">
        <f t="shared" si="377"/>
        <v/>
      </c>
      <c r="CG37" s="34">
        <f t="shared" si="133"/>
        <v>0</v>
      </c>
      <c r="CH37" s="35">
        <f t="shared" si="134"/>
        <v>36</v>
      </c>
      <c r="CI37" s="35">
        <f t="shared" si="378"/>
        <v>1.8439999999999999</v>
      </c>
      <c r="CJ37" s="35">
        <f t="shared" si="135"/>
        <v>1</v>
      </c>
      <c r="CK37" s="35">
        <f t="shared" si="136"/>
        <v>1</v>
      </c>
      <c r="CL37" s="35">
        <f>IF(ISERROR(INDEX(Results_TabularAnalysis!Q:Q,MATCH(A37,Results_TabularAnalysis!A:A,0))),0,INDEX(Results_TabularAnalysis!Q:Q,MATCH(A37,Results_TabularAnalysis!A:A,0)))</f>
        <v>0</v>
      </c>
      <c r="CM37" s="35">
        <v>36</v>
      </c>
      <c r="CN37" s="36" t="str">
        <f t="shared" si="379"/>
        <v/>
      </c>
      <c r="CO37" s="42">
        <f t="shared" si="137"/>
        <v>0</v>
      </c>
      <c r="CP37" s="33">
        <f t="shared" si="138"/>
        <v>36</v>
      </c>
      <c r="CQ37" s="33">
        <f t="shared" si="380"/>
        <v>1.8439999999999999</v>
      </c>
      <c r="CR37" s="33">
        <f t="shared" si="139"/>
        <v>1</v>
      </c>
      <c r="CS37" s="33">
        <f t="shared" si="140"/>
        <v>1</v>
      </c>
      <c r="CT37" s="33">
        <f>IF(ISERROR(INDEX(Results_TabularAnalysis!R:R,MATCH(A37,Results_TabularAnalysis!A:A,0))),0,INDEX(Results_TabularAnalysis!R:R,MATCH(A37,Results_TabularAnalysis!A:A,0)))</f>
        <v>0</v>
      </c>
      <c r="CU37" s="33">
        <v>36</v>
      </c>
      <c r="CV37" s="32" t="str">
        <f t="shared" si="381"/>
        <v/>
      </c>
      <c r="CW37" s="34">
        <f t="shared" si="141"/>
        <v>0</v>
      </c>
      <c r="CX37" s="35">
        <f t="shared" si="142"/>
        <v>36</v>
      </c>
      <c r="CY37" s="35">
        <f t="shared" si="382"/>
        <v>1.8439999999999999</v>
      </c>
      <c r="CZ37" s="35">
        <f t="shared" si="143"/>
        <v>1</v>
      </c>
      <c r="DA37" s="35">
        <f t="shared" si="144"/>
        <v>1</v>
      </c>
      <c r="DB37" s="35">
        <f>IF(ISERROR(INDEX(Results_TabularAnalysis!U:U,MATCH(A37,Results_TabularAnalysis!A:A,0))),0,INDEX(Results_TabularAnalysis!U:U,MATCH(A37,Results_TabularAnalysis!A:A,0)))</f>
        <v>0</v>
      </c>
      <c r="DC37" s="35">
        <f>IF(ISERROR(INDEX(Results_TabularAnalysis!V:V,MATCH(A37,Results_TabularAnalysis!A:A,0))),0,INDEX(Results_TabularAnalysis!V:V,MATCH(A37,Results_TabularAnalysis!A:A,0)))</f>
        <v>0</v>
      </c>
      <c r="DD37" s="35">
        <f>IF(ISERROR(INDEX(Results_TabularAnalysis!W:W,MATCH(A37,Results_TabularAnalysis!A:A,0))),0,INDEX(Results_TabularAnalysis!W:W,MATCH(A37,Results_TabularAnalysis!A:A,0)))</f>
        <v>0</v>
      </c>
      <c r="DE37" s="35">
        <v>36</v>
      </c>
      <c r="DF37" s="36" t="str">
        <f t="shared" si="383"/>
        <v/>
      </c>
      <c r="DG37" s="37">
        <f t="shared" si="145"/>
        <v>0</v>
      </c>
      <c r="DH37" s="37">
        <f t="shared" si="146"/>
        <v>0</v>
      </c>
      <c r="DI37" s="37">
        <f t="shared" si="147"/>
        <v>0</v>
      </c>
      <c r="DJ37" s="33">
        <f t="shared" si="148"/>
        <v>36</v>
      </c>
      <c r="DK37" s="33">
        <f t="shared" si="384"/>
        <v>1.8439999999999999</v>
      </c>
      <c r="DL37" s="33">
        <f t="shared" si="149"/>
        <v>1</v>
      </c>
      <c r="DM37" s="33">
        <f t="shared" si="150"/>
        <v>1</v>
      </c>
      <c r="DN37" s="33">
        <f>IF(ISERROR(INDEX(Results_TabularAnalysis!Y:Y,MATCH(A37,Results_TabularAnalysis!A:A,0))),0,INDEX(Results_TabularAnalysis!Y:Y,MATCH(A37,Results_TabularAnalysis!A:A,0)))</f>
        <v>0</v>
      </c>
      <c r="DO37" s="33">
        <f>IF(ISERROR(INDEX(Results_TabularAnalysis!Z:Z,MATCH(A37,Results_TabularAnalysis!A:A,0))),0,INDEX(Results_TabularAnalysis!Z:Z,MATCH(A37,Results_TabularAnalysis!A:A,0)))</f>
        <v>0</v>
      </c>
      <c r="DP37" s="33">
        <f>IF(ISERROR(INDEX(Results_TabularAnalysis!AA:AA,MATCH(A37,Results_TabularAnalysis!A:A,0))),0,INDEX(Results_TabularAnalysis!AA:AA,MATCH(A37,Results_TabularAnalysis!A:A,0)))</f>
        <v>0</v>
      </c>
      <c r="DQ37" s="33">
        <f>IF(ISERROR(INDEX(Results_TabularAnalysis!AB:AB,MATCH(A37,Results_TabularAnalysis!A:A,0))),0,INDEX(Results_TabularAnalysis!AB:AB,MATCH(A37,Results_TabularAnalysis!A:A,0)))</f>
        <v>0</v>
      </c>
      <c r="DR37" s="33">
        <v>36</v>
      </c>
      <c r="DS37" s="32" t="str">
        <f t="shared" si="385"/>
        <v/>
      </c>
      <c r="DT37" s="43">
        <f t="shared" si="151"/>
        <v>0</v>
      </c>
      <c r="DU37" s="43">
        <f t="shared" si="152"/>
        <v>0</v>
      </c>
      <c r="DV37" s="43">
        <f t="shared" si="153"/>
        <v>0</v>
      </c>
      <c r="DW37" s="43">
        <f t="shared" si="154"/>
        <v>0</v>
      </c>
      <c r="DX37" s="35">
        <f t="shared" si="155"/>
        <v>36</v>
      </c>
      <c r="DY37" s="35">
        <f t="shared" si="386"/>
        <v>1.8439999999999999</v>
      </c>
      <c r="DZ37" s="35">
        <f t="shared" si="156"/>
        <v>1</v>
      </c>
      <c r="EA37" s="35">
        <f t="shared" si="157"/>
        <v>1</v>
      </c>
      <c r="EB37" s="35">
        <f>IF(ISERROR(INDEX(Results_TabularAnalysis!AD:AD,MATCH(A37,Results_TabularAnalysis!A:A,0))),0,INDEX(Results_TabularAnalysis!AD:AD,MATCH(A37,Results_TabularAnalysis!A:A,0)))</f>
        <v>0</v>
      </c>
      <c r="EC37" s="35">
        <f>IF(ISERROR(INDEX(Results_TabularAnalysis!AE:AE,MATCH(A37,Results_TabularAnalysis!A:A,0))),0,INDEX(Results_TabularAnalysis!AE:AE,MATCH(A37,Results_TabularAnalysis!A:A,0)))</f>
        <v>0</v>
      </c>
      <c r="ED37" s="35">
        <f>IF(ISERROR(INDEX(Results_TabularAnalysis!AF:AF,MATCH(A37,Results_TabularAnalysis!A:A,0))),0,INDEX(Results_TabularAnalysis!AF:AF,MATCH(A37,Results_TabularAnalysis!A:A,0)))</f>
        <v>0</v>
      </c>
      <c r="EE37" s="35">
        <f>IF(ISERROR(INDEX(Results_TabularAnalysis!AG:AG,MATCH(A37,Results_TabularAnalysis!A:A,0))),0,INDEX(Results_TabularAnalysis!AG:AG,MATCH(A37,Results_TabularAnalysis!A:A,0)))</f>
        <v>0</v>
      </c>
      <c r="EF37" s="35">
        <f>IF(ISERROR(INDEX(Results_TabularAnalysis!AH:AH,MATCH(A37,Results_TabularAnalysis!A:A,0))),0,INDEX(Results_TabularAnalysis!AH:AH,MATCH(A37,Results_TabularAnalysis!A:A,0)))</f>
        <v>0</v>
      </c>
      <c r="EG37" s="35">
        <f>IF(ISERROR(INDEX(Results_TabularAnalysis!AI:AI,MATCH(A37,Results_TabularAnalysis!A:A,0))),0,INDEX(Results_TabularAnalysis!AI:AI,MATCH(A37,Results_TabularAnalysis!A:A,0)))</f>
        <v>0</v>
      </c>
      <c r="EH37" s="35">
        <f>IF(ISERROR(INDEX(Results_TabularAnalysis!AJ:AJ,MATCH(A37,Results_TabularAnalysis!A:A,0))),0,INDEX(Results_TabularAnalysis!AJ:AJ,MATCH(A37,Results_TabularAnalysis!A:A,0)))</f>
        <v>0</v>
      </c>
      <c r="EI37" s="35">
        <v>36</v>
      </c>
      <c r="EJ37" s="36" t="str">
        <f t="shared" si="387"/>
        <v/>
      </c>
      <c r="EK37" s="37">
        <f t="shared" si="158"/>
        <v>0</v>
      </c>
      <c r="EL37" s="37">
        <f t="shared" si="159"/>
        <v>0</v>
      </c>
      <c r="EM37" s="37">
        <f t="shared" si="160"/>
        <v>0</v>
      </c>
      <c r="EN37" s="37">
        <f t="shared" si="161"/>
        <v>0</v>
      </c>
      <c r="EO37" s="37">
        <f t="shared" si="162"/>
        <v>0</v>
      </c>
      <c r="EP37" s="37">
        <f t="shared" si="163"/>
        <v>0</v>
      </c>
      <c r="EQ37" s="37">
        <f t="shared" si="164"/>
        <v>0</v>
      </c>
      <c r="ER37" s="44">
        <f t="shared" si="165"/>
        <v>0</v>
      </c>
      <c r="ES37" s="33">
        <f t="shared" si="166"/>
        <v>36</v>
      </c>
      <c r="ET37" s="33">
        <f t="shared" si="388"/>
        <v>1.8439999999999999</v>
      </c>
      <c r="EU37" s="33">
        <f t="shared" si="167"/>
        <v>1</v>
      </c>
      <c r="EV37" s="33">
        <f t="shared" si="168"/>
        <v>1</v>
      </c>
      <c r="EW37" s="70">
        <f t="shared" si="169"/>
        <v>0</v>
      </c>
      <c r="EX37" s="33">
        <f>IF(ISERROR(INDEX(Results_TabularAnalysis!AL:AL,MATCH(A37,Results_TabularAnalysis!A:A,0))),0,INDEX(Results_TabularAnalysis!AL:AL,MATCH(A37,Results_TabularAnalysis!A:A,0)))</f>
        <v>0</v>
      </c>
      <c r="EY37" s="33">
        <f>IF(ISERROR(INDEX(Results_TabularAnalysis!AM:AM,MATCH(A37,Results_TabularAnalysis!A:A,0))),0,INDEX(Results_TabularAnalysis!AM:AM,MATCH(A37,Results_TabularAnalysis!A:A,0)))</f>
        <v>0</v>
      </c>
      <c r="EZ37" s="33">
        <f>IF(ISERROR(INDEX(Results_TabularAnalysis!AN:AN,MATCH(A37,Results_TabularAnalysis!A:A,0))),0,INDEX(Results_TabularAnalysis!AN:AN,MATCH(A37,Results_TabularAnalysis!A:A,0)))</f>
        <v>0</v>
      </c>
      <c r="FA37" s="33">
        <f>IF(ISERROR(INDEX(Results_TabularAnalysis!AO:AO,MATCH(A37,Results_TabularAnalysis!A:A,0))),0,INDEX(Results_TabularAnalysis!AO:AO,MATCH(A37,Results_TabularAnalysis!A:A,0)))</f>
        <v>0</v>
      </c>
      <c r="FB37" s="33">
        <f>IF(ISERROR(INDEX(Results_TabularAnalysis!AP:AP,MATCH(A37,Results_TabularAnalysis!A:A,0))),0,INDEX(Results_TabularAnalysis!AP:AP,MATCH(A37,Results_TabularAnalysis!A:A,0)))</f>
        <v>0</v>
      </c>
      <c r="FC37" s="33">
        <f>IF(ISERROR(INDEX(Results_TabularAnalysis!AQ:AQ,MATCH(A37,Results_TabularAnalysis!A:A,0))),0,INDEX(Results_TabularAnalysis!AQ:AQ,MATCH(A37,Results_TabularAnalysis!A:A,0)))</f>
        <v>0</v>
      </c>
      <c r="FD37" s="33">
        <v>36</v>
      </c>
      <c r="FE37" s="32" t="str">
        <f t="shared" si="389"/>
        <v/>
      </c>
      <c r="FF37" s="43">
        <f t="shared" si="170"/>
        <v>0</v>
      </c>
      <c r="FG37" s="43">
        <f t="shared" si="171"/>
        <v>0</v>
      </c>
      <c r="FH37" s="43">
        <f t="shared" si="172"/>
        <v>0</v>
      </c>
      <c r="FI37" s="43">
        <f t="shared" si="173"/>
        <v>0</v>
      </c>
      <c r="FJ37" s="43">
        <f t="shared" si="174"/>
        <v>0</v>
      </c>
      <c r="FK37" s="43">
        <f t="shared" si="175"/>
        <v>0</v>
      </c>
      <c r="FL37" s="47">
        <f t="shared" si="176"/>
        <v>0</v>
      </c>
      <c r="FM37" s="35">
        <f t="shared" si="177"/>
        <v>36</v>
      </c>
      <c r="FN37" s="35">
        <f t="shared" si="390"/>
        <v>1.8439999999999999</v>
      </c>
      <c r="FO37" s="35">
        <f t="shared" si="178"/>
        <v>1</v>
      </c>
      <c r="FP37" s="35">
        <f t="shared" si="179"/>
        <v>1</v>
      </c>
      <c r="FQ37" s="35">
        <f>IF(ISERROR(INDEX(Results_TabularAnalysis!AS:AS,MATCH(A37,Results_TabularAnalysis!A:A,0))),0,INDEX(Results_TabularAnalysis!AS:AS,MATCH(A37,Results_TabularAnalysis!A:A,0)))</f>
        <v>0</v>
      </c>
      <c r="FR37" s="35">
        <f>IF(ISERROR(INDEX(Results_TabularAnalysis!AT:AT,MATCH(A37,Results_TabularAnalysis!A:A,0))),0,INDEX(Results_TabularAnalysis!AT:AT,MATCH(A37,Results_TabularAnalysis!A:A,0)))</f>
        <v>0</v>
      </c>
      <c r="FS37" s="35">
        <f>IF(ISERROR(INDEX(Results_TabularAnalysis!AU:AU,MATCH(A37,Results_TabularAnalysis!A:A,0))),0,INDEX(Results_TabularAnalysis!AU:AU,MATCH(A37,Results_TabularAnalysis!A:A,0)))</f>
        <v>0</v>
      </c>
      <c r="FT37" s="35">
        <f>IF(ISERROR(INDEX(Results_TabularAnalysis!AV:AV,MATCH(A37,Results_TabularAnalysis!A:A,0))),0,INDEX(Results_TabularAnalysis!AV:AV,MATCH(A37,Results_TabularAnalysis!A:A,0)))</f>
        <v>0</v>
      </c>
      <c r="FU37" s="35">
        <f>IF(ISERROR(INDEX(Results_TabularAnalysis!AW:AW,MATCH(A37,Results_TabularAnalysis!A:A,0))),0,INDEX(Results_TabularAnalysis!AW:AW,MATCH(A37,Results_TabularAnalysis!A:A,0)))</f>
        <v>0</v>
      </c>
      <c r="FV37" s="35">
        <v>36</v>
      </c>
      <c r="FW37" s="36" t="str">
        <f t="shared" si="391"/>
        <v/>
      </c>
      <c r="FX37" s="37">
        <f t="shared" si="180"/>
        <v>0</v>
      </c>
      <c r="FY37" s="37">
        <f t="shared" si="181"/>
        <v>0</v>
      </c>
      <c r="FZ37" s="37">
        <f t="shared" si="182"/>
        <v>0</v>
      </c>
      <c r="GA37" s="37">
        <f t="shared" si="183"/>
        <v>0</v>
      </c>
      <c r="GB37" s="37">
        <f t="shared" si="184"/>
        <v>0</v>
      </c>
      <c r="GC37" s="49">
        <f t="shared" si="185"/>
        <v>0</v>
      </c>
      <c r="GD37" s="38">
        <f t="shared" si="186"/>
        <v>36</v>
      </c>
      <c r="GE37" s="38">
        <f t="shared" si="392"/>
        <v>1.8439999999999999</v>
      </c>
      <c r="GF37" s="38">
        <f t="shared" si="187"/>
        <v>1</v>
      </c>
      <c r="GG37" s="38">
        <f t="shared" si="188"/>
        <v>1</v>
      </c>
      <c r="GH37" s="33">
        <f>IF(ISERROR(INDEX(Results_TabularAnalysis!AY:AY,MATCH(A37,Results_TabularAnalysis!A:A,0))),0,INDEX(Results_TabularAnalysis!AY:AY,MATCH(A37,Results_TabularAnalysis!A:A,0)))</f>
        <v>0</v>
      </c>
      <c r="GI37" s="33">
        <f>IF(ISERROR(INDEX(Results_TabularAnalysis!AZ:AZ,MATCH(A37,Results_TabularAnalysis!A:A,0))),0,INDEX(Results_TabularAnalysis!AZ:AZ,MATCH(A37,Results_TabularAnalysis!A:A,0)))</f>
        <v>0</v>
      </c>
      <c r="GJ37" s="33">
        <f>IF(ISERROR(INDEX(Results_TabularAnalysis!BA:BA,MATCH(A37,Results_TabularAnalysis!A:A,0))),0,INDEX(Results_TabularAnalysis!BA:BA,MATCH(A37,Results_TabularAnalysis!A:A,0)))</f>
        <v>0</v>
      </c>
      <c r="GK37" s="33">
        <f>IF(ISERROR(INDEX(Results_TabularAnalysis!BB:BB,MATCH(A37,Results_TabularAnalysis!A:A,0))),0,INDEX(Results_TabularAnalysis!BB:BB,MATCH(A37,Results_TabularAnalysis!A:A,0)))</f>
        <v>0</v>
      </c>
      <c r="GL37" s="33">
        <f>IF(ISERROR(INDEX(Results_TabularAnalysis!BC:BC,MATCH(A37,Results_TabularAnalysis!A:A,0))),0,INDEX(Results_TabularAnalysis!BC:BC,MATCH(A37,Results_TabularAnalysis!A:A,0)))</f>
        <v>0</v>
      </c>
      <c r="GM37" s="33">
        <v>36</v>
      </c>
      <c r="GN37" s="32" t="str">
        <f t="shared" si="393"/>
        <v/>
      </c>
      <c r="GO37" s="43">
        <f t="shared" si="189"/>
        <v>0</v>
      </c>
      <c r="GP37" s="43">
        <f t="shared" si="190"/>
        <v>0</v>
      </c>
      <c r="GQ37" s="43">
        <f t="shared" si="191"/>
        <v>0</v>
      </c>
      <c r="GR37" s="43">
        <f t="shared" si="192"/>
        <v>0</v>
      </c>
      <c r="GS37" s="43">
        <f t="shared" si="193"/>
        <v>0</v>
      </c>
      <c r="GT37" s="48">
        <f t="shared" si="194"/>
        <v>0</v>
      </c>
      <c r="GU37" s="35">
        <f t="shared" si="195"/>
        <v>36</v>
      </c>
      <c r="GV37" s="35">
        <f t="shared" si="394"/>
        <v>1.8439999999999999</v>
      </c>
      <c r="GW37" s="35">
        <f t="shared" si="196"/>
        <v>1</v>
      </c>
      <c r="GX37" s="35">
        <f t="shared" si="197"/>
        <v>1</v>
      </c>
      <c r="GY37" s="35">
        <f>IF(ISERROR(INDEX(Results_TabularAnalysis!BE:BE,MATCH(A37,Results_TabularAnalysis!A:A,0))),0,INDEX(Results_TabularAnalysis!BE:BE,MATCH(A37,Results_TabularAnalysis!A:A,0)))</f>
        <v>0</v>
      </c>
      <c r="GZ37" s="35">
        <f>IF(ISERROR(INDEX(Results_TabularAnalysis!BF:BF,MATCH(A37,Results_TabularAnalysis!A:A,0))),0,INDEX(Results_TabularAnalysis!BF:BF,MATCH(A37,Results_TabularAnalysis!A:A,0)))</f>
        <v>0</v>
      </c>
      <c r="HA37" s="35">
        <f>IF(ISERROR(INDEX(Results_TabularAnalysis!BG:BG,MATCH(A37,Results_TabularAnalysis!A:A,0))),0,INDEX(Results_TabularAnalysis!BG:BG,MATCH(A37,Results_TabularAnalysis!A:A,0)))</f>
        <v>0</v>
      </c>
      <c r="HB37" s="35">
        <f>IF(ISERROR(INDEX(Results_TabularAnalysis!BH:BH,MATCH(A37,Results_TabularAnalysis!A:A,0))),0,INDEX(Results_TabularAnalysis!BH:BH,MATCH(A37,Results_TabularAnalysis!A:A,0)))</f>
        <v>0</v>
      </c>
      <c r="HC37" s="35">
        <f>IF(ISERROR(INDEX(Results_TabularAnalysis!BI:BI,MATCH(A37,Results_TabularAnalysis!A:A,0))),0,INDEX(Results_TabularAnalysis!BI:BI,MATCH(A37,Results_TabularAnalysis!A:A,0)))</f>
        <v>0</v>
      </c>
      <c r="HD37" s="35">
        <v>36</v>
      </c>
      <c r="HE37" s="36" t="str">
        <f t="shared" si="395"/>
        <v/>
      </c>
      <c r="HF37" s="37">
        <f t="shared" si="198"/>
        <v>0</v>
      </c>
      <c r="HG37" s="37">
        <f t="shared" si="199"/>
        <v>0</v>
      </c>
      <c r="HH37" s="37">
        <f t="shared" si="200"/>
        <v>0</v>
      </c>
      <c r="HI37" s="37">
        <f t="shared" si="201"/>
        <v>0</v>
      </c>
      <c r="HJ37" s="37">
        <f t="shared" si="202"/>
        <v>0</v>
      </c>
      <c r="HK37" s="50">
        <f t="shared" si="203"/>
        <v>0</v>
      </c>
      <c r="HL37" s="38">
        <f t="shared" si="204"/>
        <v>36</v>
      </c>
      <c r="HM37" s="38">
        <f t="shared" si="396"/>
        <v>1.8439999999999999</v>
      </c>
      <c r="HN37" s="38">
        <f t="shared" si="205"/>
        <v>1</v>
      </c>
      <c r="HO37" s="38">
        <f t="shared" si="206"/>
        <v>1</v>
      </c>
      <c r="HP37" s="33">
        <f>IF(ISERROR(INDEX(Results_TabularAnalysis!BK:BK,MATCH(A37,Results_TabularAnalysis!A:A,0))),0,INDEX(Results_TabularAnalysis!BK:BK,MATCH(A37,Results_TabularAnalysis!A:A,0)))</f>
        <v>0</v>
      </c>
      <c r="HQ37" s="33">
        <f>IF(ISERROR(INDEX(Results_TabularAnalysis!BL:BL,MATCH(A37,Results_TabularAnalysis!A:A,0))),0,INDEX(Results_TabularAnalysis!BL:BL,MATCH(A37,Results_TabularAnalysis!A:A,0)))</f>
        <v>0</v>
      </c>
      <c r="HR37" s="33">
        <f>IF(ISERROR(INDEX(Results_TabularAnalysis!BM:BM,MATCH(A37,Results_TabularAnalysis!A:A,0))),0,INDEX(Results_TabularAnalysis!BM:BM,MATCH(A37,Results_TabularAnalysis!A:A,0)))</f>
        <v>0</v>
      </c>
      <c r="HS37" s="33">
        <f>IF(ISERROR(INDEX(Results_TabularAnalysis!BN:BN,MATCH(A37,Results_TabularAnalysis!A:A,0))),0,INDEX(Results_TabularAnalysis!BN:BN,MATCH(A37,Results_TabularAnalysis!A:A,0)))</f>
        <v>0</v>
      </c>
      <c r="HT37" s="33">
        <f>IF(ISERROR(INDEX(Results_TabularAnalysis!BO:BO,MATCH(A37,Results_TabularAnalysis!A:A,0))),0,INDEX(Results_TabularAnalysis!BO:BO,MATCH(A37,Results_TabularAnalysis!A:A,0)))</f>
        <v>0</v>
      </c>
      <c r="HU37" s="33">
        <v>36</v>
      </c>
      <c r="HV37" s="32" t="str">
        <f t="shared" si="397"/>
        <v/>
      </c>
      <c r="HW37" s="43">
        <f t="shared" si="207"/>
        <v>0</v>
      </c>
      <c r="HX37" s="43">
        <f t="shared" si="208"/>
        <v>0</v>
      </c>
      <c r="HY37" s="43">
        <f t="shared" si="209"/>
        <v>0</v>
      </c>
      <c r="HZ37" s="43">
        <f t="shared" si="210"/>
        <v>0</v>
      </c>
      <c r="IA37" s="43">
        <f t="shared" si="211"/>
        <v>0</v>
      </c>
      <c r="IB37" s="48">
        <f t="shared" si="212"/>
        <v>0</v>
      </c>
      <c r="IC37" s="35">
        <f t="shared" si="213"/>
        <v>36</v>
      </c>
      <c r="ID37" s="35">
        <f t="shared" si="398"/>
        <v>1.8439999999999999</v>
      </c>
      <c r="IE37" s="35">
        <f t="shared" si="214"/>
        <v>1</v>
      </c>
      <c r="IF37" s="35">
        <f t="shared" si="215"/>
        <v>1</v>
      </c>
      <c r="IG37" s="35">
        <f>IF(ISERROR(INDEX(Results_TabularAnalysis!BQ:BQ,MATCH(A37,Results_TabularAnalysis!A:A,0))),0,INDEX(Results_TabularAnalysis!BQ:BQ,MATCH(A37,Results_TabularAnalysis!A:A,0)))</f>
        <v>0</v>
      </c>
      <c r="IH37" s="35">
        <f>IF(ISERROR(INDEX(Results_TabularAnalysis!BR:BR,MATCH(A37,Results_TabularAnalysis!A:A,0))),0,INDEX(Results_TabularAnalysis!BR:BR,MATCH(A37,Results_TabularAnalysis!A:A,0)))</f>
        <v>0</v>
      </c>
      <c r="II37" s="35">
        <f>IF(ISERROR(INDEX(Results_TabularAnalysis!BS:BS,MATCH(A37,Results_TabularAnalysis!A:A,0))),0,INDEX(Results_TabularAnalysis!BS:BS,MATCH(A37,Results_TabularAnalysis!A:A,0)))</f>
        <v>0</v>
      </c>
      <c r="IJ37" s="35">
        <f>IF(ISERROR(INDEX(Results_TabularAnalysis!BT:BT,MATCH(A37,Results_TabularAnalysis!A:A,0))),0,INDEX(Results_TabularAnalysis!BT:BT,MATCH(A37,Results_TabularAnalysis!A:A,0)))</f>
        <v>0</v>
      </c>
      <c r="IK37" s="35">
        <f>IF(ISERROR(INDEX(Results_TabularAnalysis!BU:BU,MATCH(A37,Results_TabularAnalysis!A:A,0))),0,INDEX(Results_TabularAnalysis!BU:BU,MATCH(A37,Results_TabularAnalysis!A:A,0)))</f>
        <v>0</v>
      </c>
      <c r="IL37" s="35">
        <v>36</v>
      </c>
      <c r="IM37" s="36" t="str">
        <f t="shared" si="399"/>
        <v/>
      </c>
      <c r="IN37" s="37">
        <f t="shared" si="216"/>
        <v>0</v>
      </c>
      <c r="IO37" s="37">
        <f t="shared" si="217"/>
        <v>0</v>
      </c>
      <c r="IP37" s="37">
        <f t="shared" si="218"/>
        <v>0</v>
      </c>
      <c r="IQ37" s="37">
        <f t="shared" si="219"/>
        <v>0</v>
      </c>
      <c r="IR37" s="37">
        <f t="shared" si="220"/>
        <v>0</v>
      </c>
      <c r="IS37" s="50">
        <f t="shared" si="221"/>
        <v>0</v>
      </c>
      <c r="IT37" s="38">
        <f t="shared" si="222"/>
        <v>36</v>
      </c>
      <c r="IU37" s="38">
        <f t="shared" si="400"/>
        <v>1.8439999999999999</v>
      </c>
      <c r="IV37" s="38">
        <f t="shared" si="223"/>
        <v>1</v>
      </c>
      <c r="IW37" s="38">
        <f t="shared" si="224"/>
        <v>1</v>
      </c>
      <c r="IX37" s="33">
        <f>IF(ISERROR(INDEX(Results_TabularAnalysis!BW:BW,MATCH(A37,Results_TabularAnalysis!A:A,0))),0,INDEX(Results_TabularAnalysis!BW:BW,MATCH(A37,Results_TabularAnalysis!A:A,0)))</f>
        <v>0</v>
      </c>
      <c r="IY37" s="33">
        <f>IF(ISERROR(INDEX(Results_TabularAnalysis!BX:BX,MATCH(A37,Results_TabularAnalysis!A:A,0))),0,INDEX(Results_TabularAnalysis!BX:BX,MATCH(A37,Results_TabularAnalysis!A:A,0)))</f>
        <v>0</v>
      </c>
      <c r="IZ37" s="33">
        <f>IF(ISERROR(INDEX(Results_TabularAnalysis!BY:BY,MATCH(A37,Results_TabularAnalysis!A:A,0))),0,INDEX(Results_TabularAnalysis!BY:BY,MATCH(A37,Results_TabularAnalysis!A:A,0)))</f>
        <v>0</v>
      </c>
      <c r="JA37" s="33">
        <f>IF(ISERROR(INDEX(Results_TabularAnalysis!BZ:BZ,MATCH(A37,Results_TabularAnalysis!A:A,0))),0,INDEX(Results_TabularAnalysis!BZ:BZ,MATCH(A37,Results_TabularAnalysis!A:A,0)))</f>
        <v>0</v>
      </c>
      <c r="JB37" s="33">
        <f>IF(ISERROR(INDEX(Results_TabularAnalysis!CA:CA,MATCH(A37,Results_TabularAnalysis!A:A,0))),0,INDEX(Results_TabularAnalysis!CA:CA,MATCH(A37,Results_TabularAnalysis!A:A,0)))</f>
        <v>0</v>
      </c>
      <c r="JC37" s="33">
        <v>36</v>
      </c>
      <c r="JD37" s="51" t="str">
        <f t="shared" si="401"/>
        <v/>
      </c>
      <c r="JE37" s="52">
        <f t="shared" si="225"/>
        <v>0</v>
      </c>
      <c r="JF37" s="52">
        <f t="shared" si="226"/>
        <v>0</v>
      </c>
      <c r="JG37" s="52">
        <f t="shared" si="227"/>
        <v>0</v>
      </c>
      <c r="JH37" s="52">
        <f t="shared" si="228"/>
        <v>0</v>
      </c>
      <c r="JI37" s="52">
        <f t="shared" si="229"/>
        <v>0</v>
      </c>
      <c r="JJ37" s="53">
        <f t="shared" si="230"/>
        <v>0</v>
      </c>
      <c r="JK37" s="35">
        <f t="shared" si="231"/>
        <v>36</v>
      </c>
      <c r="JL37" s="35">
        <f t="shared" si="402"/>
        <v>1.8439999999999999</v>
      </c>
      <c r="JM37" s="35">
        <f t="shared" si="232"/>
        <v>1</v>
      </c>
      <c r="JN37" s="35">
        <f t="shared" si="233"/>
        <v>1</v>
      </c>
      <c r="JO37" s="35">
        <f>IF(ISERROR(INDEX(Results_TabularAnalysis!CC:CC,MATCH(A37,Results_TabularAnalysis!A:A,0))),0,INDEX(Results_TabularAnalysis!CC:CC,MATCH(A37,Results_TabularAnalysis!A:A,0)))</f>
        <v>0</v>
      </c>
      <c r="JP37" s="35">
        <f>IF(ISERROR(INDEX(Results_TabularAnalysis!CD:CD,MATCH(A37,Results_TabularAnalysis!A:A,0))),0,INDEX(Results_TabularAnalysis!CD:CD,MATCH(A37,Results_TabularAnalysis!A:A,0)))</f>
        <v>0</v>
      </c>
      <c r="JQ37" s="35">
        <f>IF(ISERROR(INDEX(Results_TabularAnalysis!CE:CE,MATCH(A37,Results_TabularAnalysis!A:A,0))),0,INDEX(Results_TabularAnalysis!CE:CE,MATCH(A37,Results_TabularAnalysis!A:A,0)))</f>
        <v>0</v>
      </c>
      <c r="JR37" s="35">
        <f>IF(ISERROR(INDEX(Results_TabularAnalysis!CF:CF,MATCH(A37,Results_TabularAnalysis!A:A,0))),0,INDEX(Results_TabularAnalysis!CF:CF,MATCH(A37,Results_TabularAnalysis!A:A,0)))</f>
        <v>0</v>
      </c>
      <c r="JS37" s="35">
        <f>IF(ISERROR(INDEX(Results_TabularAnalysis!CG:CG,MATCH(A37,Results_TabularAnalysis!A:A,0))),0,INDEX(Results_TabularAnalysis!CG:CG,MATCH(A37,Results_TabularAnalysis!A:A,0)))</f>
        <v>0</v>
      </c>
      <c r="JT37" s="35">
        <v>36</v>
      </c>
      <c r="JU37" s="36" t="str">
        <f t="shared" si="403"/>
        <v/>
      </c>
      <c r="JV37" s="37">
        <f t="shared" si="234"/>
        <v>0</v>
      </c>
      <c r="JW37" s="37">
        <f t="shared" si="235"/>
        <v>0</v>
      </c>
      <c r="JX37" s="37">
        <f t="shared" si="236"/>
        <v>0</v>
      </c>
      <c r="JY37" s="37">
        <f t="shared" si="237"/>
        <v>0</v>
      </c>
      <c r="JZ37" s="37">
        <f t="shared" si="238"/>
        <v>0</v>
      </c>
      <c r="KA37" s="50">
        <f t="shared" si="239"/>
        <v>0</v>
      </c>
      <c r="KB37" s="38">
        <f t="shared" si="240"/>
        <v>36</v>
      </c>
      <c r="KC37" s="38">
        <f t="shared" si="404"/>
        <v>1.8439999999999999</v>
      </c>
      <c r="KD37" s="38">
        <f t="shared" si="241"/>
        <v>1</v>
      </c>
      <c r="KE37" s="38">
        <f t="shared" si="242"/>
        <v>1</v>
      </c>
      <c r="KF37" s="33">
        <f>IF(ISERROR(INDEX(Results_TabularAnalysis!CI:CI,MATCH(A37,Results_TabularAnalysis!A:A,0))),0,INDEX(Results_TabularAnalysis!CI:CI,MATCH(A37,Results_TabularAnalysis!A:A,0)))</f>
        <v>0</v>
      </c>
      <c r="KG37" s="33">
        <f>IF(ISERROR(INDEX(Results_TabularAnalysis!CJ:CJ,MATCH(A37,Results_TabularAnalysis!A:A,0))),0,INDEX(Results_TabularAnalysis!CJ:CJ,MATCH(A37,Results_TabularAnalysis!A:A,0)))</f>
        <v>0</v>
      </c>
      <c r="KH37" s="33">
        <f>IF(ISERROR(INDEX(Results_TabularAnalysis!CK:CK,MATCH(A37,Results_TabularAnalysis!A:A,0))),0,INDEX(Results_TabularAnalysis!CK:CK,MATCH(A37,Results_TabularAnalysis!A:A,0)))</f>
        <v>0</v>
      </c>
      <c r="KI37" s="33">
        <f>IF(ISERROR(INDEX(Results_TabularAnalysis!CL:CL,MATCH(A37,Results_TabularAnalysis!A:A,0))),0,INDEX(Results_TabularAnalysis!CL:CL,MATCH(A37,Results_TabularAnalysis!A:A,0)))</f>
        <v>0</v>
      </c>
      <c r="KJ37" s="33">
        <f>IF(ISERROR(INDEX(Results_TabularAnalysis!CM:CM,MATCH(A37,Results_TabularAnalysis!A:A,0))),0,INDEX(Results_TabularAnalysis!CM:CM,MATCH(A37,Results_TabularAnalysis!A:A,0)))</f>
        <v>0</v>
      </c>
      <c r="KK37" s="33">
        <v>36</v>
      </c>
      <c r="KL37" s="51" t="str">
        <f t="shared" si="405"/>
        <v/>
      </c>
      <c r="KM37" s="52">
        <f t="shared" si="243"/>
        <v>0</v>
      </c>
      <c r="KN37" s="52">
        <f t="shared" si="244"/>
        <v>0</v>
      </c>
      <c r="KO37" s="52">
        <f t="shared" si="245"/>
        <v>0</v>
      </c>
      <c r="KP37" s="52">
        <f t="shared" si="246"/>
        <v>0</v>
      </c>
      <c r="KQ37" s="52">
        <f t="shared" si="247"/>
        <v>0</v>
      </c>
      <c r="KR37" s="53">
        <f t="shared" si="248"/>
        <v>0</v>
      </c>
      <c r="KS37" s="35">
        <f t="shared" si="249"/>
        <v>36</v>
      </c>
      <c r="KT37" s="35">
        <f t="shared" si="406"/>
        <v>1.8439999999999999</v>
      </c>
      <c r="KU37" s="35">
        <f t="shared" si="250"/>
        <v>1</v>
      </c>
      <c r="KV37" s="35">
        <f t="shared" si="251"/>
        <v>1</v>
      </c>
      <c r="KW37" s="71">
        <f>IF(ISERROR(INDEX(Results_TabularAnalysis!CO:CO,MATCH(A37,Results_TabularAnalysis!A:A,0))),0,INDEX(Results_TabularAnalysis!CO:CO,MATCH(A37,Results_TabularAnalysis!A:A,0)))</f>
        <v>0</v>
      </c>
      <c r="KX37" s="71">
        <f>IF(ISERROR(INDEX(Results_TabularAnalysis!CP:CP,MATCH(A37,Results_TabularAnalysis!A:A,0))),0,INDEX(Results_TabularAnalysis!CP:CP,MATCH(A37,Results_TabularAnalysis!A:A,0)))</f>
        <v>0</v>
      </c>
      <c r="KY37" s="71">
        <f>IF(ISERROR(INDEX(Results_TabularAnalysis!CQ:CQ,MATCH(A37,Results_TabularAnalysis!A:A,0))),0,INDEX(Results_TabularAnalysis!CQ:CQ,MATCH(A37,Results_TabularAnalysis!A:A,0)))</f>
        <v>0</v>
      </c>
      <c r="KZ37" s="71">
        <f>IF(ISERROR(INDEX(Results_TabularAnalysis!CR:CR,MATCH(A37,Results_TabularAnalysis!A:A,0))),0,INDEX(Results_TabularAnalysis!CR:CR,MATCH(A37,Results_TabularAnalysis!A:A,0)))</f>
        <v>0</v>
      </c>
      <c r="LA37" s="71">
        <f>IF(ISERROR(INDEX(Results_TabularAnalysis!CS:CS,MATCH(A37,Results_TabularAnalysis!A:A,0))),0,INDEX(Results_TabularAnalysis!CS:CS,MATCH(A37,Results_TabularAnalysis!A:A,0)))</f>
        <v>0</v>
      </c>
      <c r="LB37" s="35">
        <v>36</v>
      </c>
      <c r="LC37" s="36" t="str">
        <f t="shared" si="407"/>
        <v/>
      </c>
      <c r="LD37" s="37">
        <f t="shared" si="408"/>
        <v>0</v>
      </c>
      <c r="LE37" s="37">
        <f t="shared" si="409"/>
        <v>0</v>
      </c>
      <c r="LF37" s="37">
        <f t="shared" si="410"/>
        <v>0</v>
      </c>
      <c r="LG37" s="37">
        <f t="shared" si="411"/>
        <v>0</v>
      </c>
      <c r="LH37" s="37">
        <f t="shared" si="412"/>
        <v>0</v>
      </c>
      <c r="LI37" s="50">
        <f t="shared" si="252"/>
        <v>0</v>
      </c>
      <c r="LJ37" s="38">
        <f t="shared" si="253"/>
        <v>36</v>
      </c>
      <c r="LK37" s="38">
        <f t="shared" si="413"/>
        <v>1.8439999999999999</v>
      </c>
      <c r="LL37" s="38">
        <f t="shared" si="254"/>
        <v>1</v>
      </c>
      <c r="LM37" s="38">
        <f t="shared" si="255"/>
        <v>1</v>
      </c>
      <c r="LN37" s="38">
        <f>IF(ISERROR(INDEX(Results_TabularAnalysis!CU:CU,MATCH(A37,Results_TabularAnalysis!A:A,0))),0,INDEX(Results_TabularAnalysis!CU:CU,MATCH(A37,Results_TabularAnalysis!A:A,0)))</f>
        <v>0</v>
      </c>
      <c r="LO37" s="33">
        <v>36</v>
      </c>
      <c r="LP37" s="51" t="str">
        <f t="shared" si="414"/>
        <v/>
      </c>
      <c r="LQ37" s="52">
        <f t="shared" si="415"/>
        <v>0</v>
      </c>
      <c r="LR37" s="35">
        <f t="shared" si="256"/>
        <v>36</v>
      </c>
      <c r="LS37" s="35">
        <f t="shared" si="416"/>
        <v>1.8439999999999999</v>
      </c>
      <c r="LT37" s="35">
        <f t="shared" si="257"/>
        <v>1</v>
      </c>
      <c r="LU37" s="35">
        <f t="shared" si="258"/>
        <v>1</v>
      </c>
      <c r="LV37" s="35">
        <f>IF(ISERROR(INDEX(Results_TabularAnalysis!CV:CV,MATCH(A37,Results_TabularAnalysis!A:A,0))),0,INDEX(Results_TabularAnalysis!CV:CV,MATCH(A37,Results_TabularAnalysis!A:A,0)))</f>
        <v>0</v>
      </c>
      <c r="LW37" s="35">
        <v>36</v>
      </c>
      <c r="LX37" s="36" t="str">
        <f t="shared" si="417"/>
        <v/>
      </c>
      <c r="LY37" s="37">
        <f t="shared" si="259"/>
        <v>0</v>
      </c>
      <c r="LZ37" s="38">
        <f t="shared" si="260"/>
        <v>36</v>
      </c>
      <c r="MA37" s="38">
        <f t="shared" si="418"/>
        <v>1.8439999999999999</v>
      </c>
      <c r="MB37" s="38">
        <f t="shared" si="261"/>
        <v>1</v>
      </c>
      <c r="MC37" s="38">
        <f t="shared" si="262"/>
        <v>1</v>
      </c>
      <c r="MD37" s="33">
        <f>IF(ISERROR(INDEX(Results_TabularAnalysis!CW:CW,MATCH(A37,Results_TabularAnalysis!A:A,0))),0,INDEX(Results_TabularAnalysis!CW:CW,MATCH(A37,Results_TabularAnalysis!A:A,0)))</f>
        <v>0</v>
      </c>
      <c r="ME37" s="33">
        <v>36</v>
      </c>
      <c r="MF37" s="51" t="str">
        <f t="shared" si="419"/>
        <v/>
      </c>
      <c r="MG37" s="52">
        <f t="shared" si="263"/>
        <v>0</v>
      </c>
      <c r="MH37" s="35">
        <f t="shared" si="264"/>
        <v>36</v>
      </c>
      <c r="MI37" s="35">
        <f t="shared" si="420"/>
        <v>1.8439999999999999</v>
      </c>
      <c r="MJ37" s="35">
        <f t="shared" si="265"/>
        <v>1</v>
      </c>
      <c r="MK37" s="35">
        <f t="shared" si="266"/>
        <v>1</v>
      </c>
      <c r="ML37" s="35">
        <f>IF(ISERROR(INDEX(Results_TabularAnalysis!CX:CX,MATCH(A37,Results_TabularAnalysis!A:A,0))),0,INDEX(Results_TabularAnalysis!CX:CX,MATCH(A37,Results_TabularAnalysis!A:A,0)))</f>
        <v>0</v>
      </c>
      <c r="MM37" s="35">
        <v>36</v>
      </c>
      <c r="MN37" s="36" t="str">
        <f t="shared" si="421"/>
        <v/>
      </c>
      <c r="MO37" s="37">
        <f t="shared" si="267"/>
        <v>0</v>
      </c>
      <c r="MP37" s="38">
        <f t="shared" si="268"/>
        <v>36</v>
      </c>
      <c r="MQ37" s="38">
        <f t="shared" si="422"/>
        <v>1.8439999999999999</v>
      </c>
      <c r="MR37" s="38">
        <f t="shared" si="269"/>
        <v>1</v>
      </c>
      <c r="MS37" s="38">
        <f t="shared" si="270"/>
        <v>1</v>
      </c>
      <c r="MT37" s="33">
        <f>IF(ISERROR(INDEX(Results_TabularAnalysis!CY:CY,MATCH(A37,Results_TabularAnalysis!A:A,0))),0,INDEX(Results_TabularAnalysis!CY:CY,MATCH(A37,Results_TabularAnalysis!A:A,0)))</f>
        <v>0</v>
      </c>
      <c r="MU37" s="33">
        <v>36</v>
      </c>
      <c r="MV37" s="51" t="str">
        <f t="shared" si="423"/>
        <v/>
      </c>
      <c r="MW37" s="52">
        <f t="shared" si="271"/>
        <v>0</v>
      </c>
      <c r="MX37" s="35">
        <f t="shared" si="272"/>
        <v>36</v>
      </c>
      <c r="MY37" s="35">
        <f t="shared" si="424"/>
        <v>1.8439999999999999</v>
      </c>
      <c r="MZ37" s="35">
        <f t="shared" si="273"/>
        <v>1</v>
      </c>
      <c r="NA37" s="35">
        <f t="shared" si="274"/>
        <v>1</v>
      </c>
      <c r="NB37" s="35">
        <f>IF(ISERROR(INDEX(Results_TabularAnalysis!CZ:CZ,MATCH(A37,Results_TabularAnalysis!A:A,0))),0,INDEX(Results_TabularAnalysis!CZ:CZ,MATCH(A37,Results_TabularAnalysis!A:A,0)))</f>
        <v>0</v>
      </c>
      <c r="NC37" s="35">
        <v>36</v>
      </c>
      <c r="ND37" s="36" t="str">
        <f t="shared" si="425"/>
        <v/>
      </c>
      <c r="NE37" s="37">
        <f t="shared" si="275"/>
        <v>0</v>
      </c>
      <c r="NF37" s="38">
        <f t="shared" si="276"/>
        <v>36</v>
      </c>
      <c r="NG37" s="38">
        <f t="shared" si="426"/>
        <v>1.8439999999999999</v>
      </c>
      <c r="NH37" s="38">
        <f t="shared" si="277"/>
        <v>1</v>
      </c>
      <c r="NI37" s="38">
        <f t="shared" si="278"/>
        <v>1</v>
      </c>
      <c r="NJ37" s="54">
        <f>IF(ISERROR(INDEX(Results_TabularAnalysis!DD:DD,MATCH(A37,Results_TabularAnalysis!A:A,0))),0,INDEX(Results_TabularAnalysis!DD:DD,MATCH(A37,Results_TabularAnalysis!A:A,0)))</f>
        <v>0</v>
      </c>
      <c r="NK37" s="54">
        <f>IF(ISERROR(INDEX(Results_TabularAnalysis!DE:DE,MATCH(A37,Results_TabularAnalysis!A:A,0))),0,INDEX(Results_TabularAnalysis!DE:DE,MATCH(A37,Results_TabularAnalysis!A:A,0)))</f>
        <v>0</v>
      </c>
      <c r="NL37" s="54">
        <f>IF(ISERROR(INDEX(Results_TabularAnalysis!DF:DF,MATCH(A37,Results_TabularAnalysis!A:A,0))),0,INDEX(Results_TabularAnalysis!DF:DF,MATCH(A37,Results_TabularAnalysis!A:A,0)))</f>
        <v>0</v>
      </c>
      <c r="NM37" s="54">
        <f>IF(ISERROR(INDEX(Results_TabularAnalysis!DG:DG,MATCH(A37,Results_TabularAnalysis!A:A,0))),0,INDEX(Results_TabularAnalysis!DG:DG,MATCH(A37,Results_TabularAnalysis!A:A,0)))</f>
        <v>0</v>
      </c>
      <c r="NN37" s="54">
        <f>IF(ISERROR(INDEX(Results_TabularAnalysis!DH:DH,MATCH(A37,Results_TabularAnalysis!A:A,0))),0,INDEX(Results_TabularAnalysis!DH:DH,MATCH(A37,Results_TabularAnalysis!A:A,0)))</f>
        <v>0</v>
      </c>
      <c r="NO37" s="33">
        <v>36</v>
      </c>
      <c r="NP37" s="32" t="str">
        <f t="shared" si="427"/>
        <v/>
      </c>
      <c r="NQ37" s="43">
        <f t="shared" si="279"/>
        <v>0</v>
      </c>
      <c r="NR37" s="43">
        <f t="shared" si="280"/>
        <v>0</v>
      </c>
      <c r="NS37" s="43">
        <f t="shared" si="281"/>
        <v>0</v>
      </c>
      <c r="NT37" s="43">
        <f t="shared" si="282"/>
        <v>0</v>
      </c>
      <c r="NU37" s="43">
        <f t="shared" si="283"/>
        <v>0</v>
      </c>
      <c r="NV37" s="55">
        <f t="shared" si="284"/>
        <v>0</v>
      </c>
      <c r="NW37" s="35">
        <f t="shared" si="285"/>
        <v>36</v>
      </c>
      <c r="NX37" s="35">
        <f t="shared" si="428"/>
        <v>1.8439999999999999</v>
      </c>
      <c r="NY37" s="35">
        <f t="shared" si="286"/>
        <v>1</v>
      </c>
      <c r="NZ37" s="35">
        <f t="shared" si="287"/>
        <v>1</v>
      </c>
      <c r="OA37" s="35">
        <f>IF(ISERROR(INDEX(Results_TabularAnalysis!DI:DI,MATCH(A37,Results_TabularAnalysis!A:A,0))),0,INDEX(Results_TabularAnalysis!DI:DI,MATCH(A37,Results_TabularAnalysis!A:A,0)))</f>
        <v>0</v>
      </c>
      <c r="OB37" s="35">
        <v>36</v>
      </c>
      <c r="OC37" s="36" t="str">
        <f t="shared" si="429"/>
        <v/>
      </c>
      <c r="OD37" s="56">
        <f t="shared" si="288"/>
        <v>0</v>
      </c>
      <c r="OE37" s="38">
        <f t="shared" si="289"/>
        <v>36</v>
      </c>
      <c r="OF37" s="38">
        <f t="shared" si="430"/>
        <v>1.8439999999999999</v>
      </c>
      <c r="OG37" s="38">
        <f t="shared" si="290"/>
        <v>1</v>
      </c>
      <c r="OH37" s="38">
        <f t="shared" si="291"/>
        <v>1</v>
      </c>
      <c r="OI37" s="33">
        <f>IF(ISERROR(INDEX(Results_TabularAnalysis!DL:DL,MATCH(A37,Results_TabularAnalysis!A:A,0))),0,INDEX(Results_TabularAnalysis!DL:DL,MATCH(A37,Results_TabularAnalysis!A:A,0)))</f>
        <v>0</v>
      </c>
      <c r="OJ37" s="33">
        <f>IF(ISERROR(INDEX(Results_TabularAnalysis!DM:DM,MATCH(A37,Results_TabularAnalysis!A:A,0))),0,INDEX(Results_TabularAnalysis!DM:DM,MATCH(A37,Results_TabularAnalysis!A:A,0)))</f>
        <v>0</v>
      </c>
      <c r="OK37" s="33">
        <f>IF(ISERROR(INDEX(Results_TabularAnalysis!DN:DN,MATCH(A37,Results_TabularAnalysis!A:A,0))),0,INDEX(Results_TabularAnalysis!DN:DN,MATCH(A37,Results_TabularAnalysis!A:A,0)))</f>
        <v>0</v>
      </c>
      <c r="OL37" s="33">
        <v>36</v>
      </c>
      <c r="OM37" s="32" t="str">
        <f t="shared" si="431"/>
        <v/>
      </c>
      <c r="ON37" s="43">
        <f t="shared" si="292"/>
        <v>0</v>
      </c>
      <c r="OO37" s="43">
        <f t="shared" si="293"/>
        <v>0</v>
      </c>
      <c r="OP37" s="43">
        <f t="shared" si="294"/>
        <v>0</v>
      </c>
      <c r="OQ37" s="48">
        <f t="shared" si="295"/>
        <v>0</v>
      </c>
      <c r="OR37" s="35">
        <f t="shared" si="296"/>
        <v>36</v>
      </c>
      <c r="OS37" s="35">
        <f t="shared" si="432"/>
        <v>1.8439999999999999</v>
      </c>
      <c r="OT37" s="35">
        <f t="shared" si="297"/>
        <v>1</v>
      </c>
      <c r="OU37" s="35">
        <f t="shared" si="298"/>
        <v>1</v>
      </c>
      <c r="OV37" s="35">
        <f>IF(ISERROR(INDEX(Results_TabularAnalysis!DP:DP,MATCH(A37,Results_TabularAnalysis!A:A,0))),0,INDEX(Results_TabularAnalysis!DP:DP,MATCH(A37,Results_TabularAnalysis!A:A,0)))</f>
        <v>0</v>
      </c>
      <c r="OW37" s="35">
        <f>IF(ISERROR(INDEX(Results_TabularAnalysis!DQ:DQ,MATCH(A37,Results_TabularAnalysis!A:A,0))),0,INDEX(Results_TabularAnalysis!DQ:DQ,MATCH(A37,Results_TabularAnalysis!A:A,0)))</f>
        <v>0</v>
      </c>
      <c r="OX37" s="35">
        <f>IF(ISERROR(INDEX(Results_TabularAnalysis!DR:DR,MATCH(A37,Results_TabularAnalysis!A:A,0))),0,INDEX(Results_TabularAnalysis!DR:DR,MATCH(A37,Results_TabularAnalysis!A:A,0)))</f>
        <v>0</v>
      </c>
      <c r="OY37" s="35">
        <v>36</v>
      </c>
      <c r="OZ37" s="36" t="str">
        <f t="shared" si="433"/>
        <v/>
      </c>
      <c r="PA37" s="37">
        <f t="shared" si="299"/>
        <v>0</v>
      </c>
      <c r="PB37" s="37">
        <f t="shared" si="300"/>
        <v>0</v>
      </c>
      <c r="PC37" s="37">
        <f t="shared" si="301"/>
        <v>0</v>
      </c>
      <c r="PD37" s="49">
        <f t="shared" si="302"/>
        <v>0</v>
      </c>
      <c r="PE37" s="38">
        <f t="shared" si="303"/>
        <v>36</v>
      </c>
      <c r="PF37" s="38">
        <f t="shared" si="434"/>
        <v>1.8439999999999999</v>
      </c>
      <c r="PG37" s="38">
        <f t="shared" si="304"/>
        <v>1</v>
      </c>
      <c r="PH37" s="38">
        <f t="shared" si="305"/>
        <v>1</v>
      </c>
      <c r="PI37" s="57">
        <f>IF(ISERROR(INDEX(Results_TabularAnalysis!EB:EB,MATCH(A37,Results_TabularAnalysis!A:A,0))),0,INDEX(Results_TabularAnalysis!EB:EB,MATCH(A37,Results_TabularAnalysis!A:A,0)))</f>
        <v>0</v>
      </c>
      <c r="PJ37" s="33">
        <f>IF(ISERROR(INDEX(Results_TabularAnalysis!DT:DT,MATCH(A37,Results_TabularAnalysis!A:A,0))),0,INDEX(Results_TabularAnalysis!DT:DT,MATCH(A37,Results_TabularAnalysis!A:A,0)))</f>
        <v>0</v>
      </c>
      <c r="PK37" s="33">
        <f>IF(ISERROR(INDEX(Results_TabularAnalysis!DU:DU,MATCH(A37,Results_TabularAnalysis!A:A,0))),0,INDEX(Results_TabularAnalysis!DU:DU,MATCH(A37,Results_TabularAnalysis!A:A,0)))</f>
        <v>0</v>
      </c>
      <c r="PL37" s="33">
        <f>IF(ISERROR(INDEX(Results_TabularAnalysis!DV:DV,MATCH(A37,Results_TabularAnalysis!A:A,0))),0,INDEX(Results_TabularAnalysis!DV:DV,MATCH(A37,Results_TabularAnalysis!A:A,0)))</f>
        <v>0</v>
      </c>
      <c r="PM37" s="33">
        <f>IF(ISERROR(INDEX(Results_TabularAnalysis!DW:DW,MATCH(A37,Results_TabularAnalysis!A:A,0))),0,INDEX(Results_TabularAnalysis!DW:DW,MATCH(A37,Results_TabularAnalysis!A:A,0)))</f>
        <v>0</v>
      </c>
      <c r="PN37" s="33">
        <f>IF(ISERROR(INDEX(Results_TabularAnalysis!DX:DX,MATCH(A37,Results_TabularAnalysis!A:A,0))),0,INDEX(Results_TabularAnalysis!DX:DX,MATCH(A37,Results_TabularAnalysis!A:A,0)))</f>
        <v>0</v>
      </c>
      <c r="PO37" s="33">
        <f>IF(ISERROR(INDEX(Results_TabularAnalysis!DY:DY,MATCH(A37,Results_TabularAnalysis!A:A,0))),0,INDEX(Results_TabularAnalysis!DY:DY,MATCH(A37,Results_TabularAnalysis!A:A,0)))</f>
        <v>0</v>
      </c>
      <c r="PP37" s="33">
        <f>IF(ISERROR(INDEX(Results_TabularAnalysis!DZ:DZ,MATCH(A37,Results_TabularAnalysis!A:A,0))),0,INDEX(Results_TabularAnalysis!DZ:DZ,MATCH(A37,Results_TabularAnalysis!A:A,0)))</f>
        <v>0</v>
      </c>
      <c r="PQ37" s="33">
        <f>IF(ISERROR(INDEX(Results_TabularAnalysis!EA:EA,MATCH(A37,Results_TabularAnalysis!A:A,0))),0,INDEX(Results_TabularAnalysis!EA:EA,MATCH(A37,Results_TabularAnalysis!A:A,0)))</f>
        <v>0</v>
      </c>
      <c r="PR37" s="38">
        <v>36</v>
      </c>
      <c r="PS37" s="32" t="str">
        <f t="shared" si="435"/>
        <v/>
      </c>
      <c r="PT37" s="58">
        <f t="shared" si="306"/>
        <v>0</v>
      </c>
      <c r="PU37" s="43">
        <f t="shared" si="307"/>
        <v>0</v>
      </c>
      <c r="PV37" s="43">
        <f t="shared" si="308"/>
        <v>0</v>
      </c>
      <c r="PW37" s="43">
        <f t="shared" si="309"/>
        <v>0</v>
      </c>
      <c r="PX37" s="43">
        <f t="shared" si="310"/>
        <v>0</v>
      </c>
      <c r="PY37" s="43">
        <f t="shared" si="311"/>
        <v>0</v>
      </c>
      <c r="PZ37" s="43">
        <f t="shared" si="312"/>
        <v>0</v>
      </c>
      <c r="QA37" s="43">
        <f t="shared" si="313"/>
        <v>0</v>
      </c>
      <c r="QB37" s="43">
        <f t="shared" si="314"/>
        <v>0</v>
      </c>
      <c r="QC37" s="35">
        <f t="shared" si="315"/>
        <v>36</v>
      </c>
      <c r="QD37" s="35">
        <f t="shared" si="436"/>
        <v>1.8439999999999999</v>
      </c>
      <c r="QE37" s="35">
        <f t="shared" si="316"/>
        <v>1</v>
      </c>
      <c r="QF37" s="35">
        <f t="shared" si="317"/>
        <v>1</v>
      </c>
      <c r="QG37" s="35">
        <f>IF(ISERROR(INDEX(Results_TabularAnalysis!EG:EG,MATCH(A37,Results_TabularAnalysis!A:A,0))),0,INDEX(Results_TabularAnalysis!EG:EG,MATCH(A37,Results_TabularAnalysis!A:A,0)))</f>
        <v>0</v>
      </c>
      <c r="QH37" s="35">
        <f>IF(ISERROR(INDEX(Results_TabularAnalysis!EE:EE,MATCH(A37,Results_TabularAnalysis!A:A,0))),0,INDEX(Results_TabularAnalysis!EE:EE,MATCH(A37,Results_TabularAnalysis!A:A,0)))</f>
        <v>0</v>
      </c>
      <c r="QI37" s="35">
        <f>IF(ISERROR(INDEX(Results_TabularAnalysis!EH:EH,MATCH(A37,Results_TabularAnalysis!A:A,0))),0,INDEX(Results_TabularAnalysis!EH:EH,MATCH(A37,Results_TabularAnalysis!A:A,0)))</f>
        <v>0</v>
      </c>
      <c r="QJ37" s="35">
        <f>IF(ISERROR(INDEX(Results_TabularAnalysis!EF:EF,MATCH(A37,Results_TabularAnalysis!A:A,0))),0,INDEX(Results_TabularAnalysis!EF:EF,MATCH(A37,Results_TabularAnalysis!A:A,0)))</f>
        <v>0</v>
      </c>
      <c r="QK37" s="35">
        <f>IF(ISERROR(INDEX(Results_TabularAnalysis!ED:ED,MATCH(A37,Results_TabularAnalysis!A:A,0))),0,INDEX(Results_TabularAnalysis!ED:ED,MATCH(A37,Results_TabularAnalysis!A:A,0)))</f>
        <v>0</v>
      </c>
      <c r="QL37" s="35">
        <v>36</v>
      </c>
      <c r="QM37" s="36" t="str">
        <f t="shared" si="437"/>
        <v/>
      </c>
      <c r="QN37" s="37">
        <f t="shared" si="318"/>
        <v>0</v>
      </c>
      <c r="QO37" s="37">
        <f t="shared" si="319"/>
        <v>0</v>
      </c>
      <c r="QP37" s="37">
        <f t="shared" si="320"/>
        <v>0</v>
      </c>
      <c r="QQ37" s="37">
        <f t="shared" si="321"/>
        <v>0</v>
      </c>
      <c r="QR37" s="37">
        <f t="shared" si="322"/>
        <v>0</v>
      </c>
      <c r="QS37" s="49">
        <f t="shared" si="323"/>
        <v>0</v>
      </c>
      <c r="QT37" s="38">
        <f t="shared" si="324"/>
        <v>36</v>
      </c>
      <c r="QU37" s="38">
        <f t="shared" si="438"/>
        <v>1.8439999999999999</v>
      </c>
      <c r="QV37" s="38">
        <f t="shared" si="325"/>
        <v>1</v>
      </c>
      <c r="QW37" s="38">
        <f t="shared" si="326"/>
        <v>1</v>
      </c>
      <c r="QX37" s="33">
        <f>IF(ISERROR(INDEX(Results_TabularAnalysis!FV:FV,MATCH(A37,Results_TabularAnalysis!A:A,0))),0,INDEX(Results_TabularAnalysis!FV:FV,MATCH(A37,Results_TabularAnalysis!A:A,0)))</f>
        <v>0</v>
      </c>
      <c r="QY37" s="33">
        <f>IF(ISERROR(INDEX(Results_TabularAnalysis!FZ:FZ,MATCH(A37,Results_TabularAnalysis!A:A,0))),0,INDEX(Results_TabularAnalysis!FZ:FZ,MATCH(A37,Results_TabularAnalysis!A:A,0)))</f>
        <v>0</v>
      </c>
      <c r="QZ37" s="33">
        <f>IF(ISERROR(INDEX(Results_TabularAnalysis!FY:FY,MATCH(A37,Results_TabularAnalysis!A:A,0))),0,INDEX(Results_TabularAnalysis!FY:FY,MATCH(A37,Results_TabularAnalysis!A:A,0)))</f>
        <v>0</v>
      </c>
      <c r="RA37" s="33">
        <f>IF(ISERROR(INDEX(Results_TabularAnalysis!FX:FX,MATCH(A37,Results_TabularAnalysis!A:A,0))),0,INDEX(Results_TabularAnalysis!FX:FX,MATCH(A37,Results_TabularAnalysis!A:A,0)))</f>
        <v>0</v>
      </c>
      <c r="RB37" s="33">
        <f>IF(ISERROR(INDEX(Results_TabularAnalysis!FW:FW,MATCH(A37,Results_TabularAnalysis!A:A,0))),0,INDEX(Results_TabularAnalysis!FW:FW,MATCH(A37,Results_TabularAnalysis!A:A,0)))</f>
        <v>0</v>
      </c>
      <c r="RC37" s="33">
        <v>36</v>
      </c>
      <c r="RD37" s="32" t="str">
        <f t="shared" si="439"/>
        <v/>
      </c>
      <c r="RE37" s="43">
        <f t="shared" si="440"/>
        <v>0</v>
      </c>
      <c r="RF37" s="43">
        <f t="shared" si="441"/>
        <v>0</v>
      </c>
      <c r="RG37" s="43">
        <f t="shared" si="442"/>
        <v>0</v>
      </c>
      <c r="RH37" s="43">
        <f t="shared" si="443"/>
        <v>0</v>
      </c>
      <c r="RI37" s="43">
        <f t="shared" si="444"/>
        <v>0</v>
      </c>
      <c r="RJ37" s="48">
        <f t="shared" si="445"/>
        <v>0</v>
      </c>
      <c r="RK37" s="35">
        <f t="shared" si="327"/>
        <v>36</v>
      </c>
      <c r="RL37" s="35">
        <f t="shared" si="446"/>
        <v>1.8439999999999999</v>
      </c>
      <c r="RM37" s="35">
        <f t="shared" si="328"/>
        <v>1</v>
      </c>
      <c r="RN37" s="35">
        <f t="shared" si="329"/>
        <v>1</v>
      </c>
      <c r="RO37" s="35">
        <f>IF(ISERROR(INDEX(Results_TabularAnalysis!HG:HG,MATCH(A37,Results_TabularAnalysis!A:A,0))),0,INDEX(Results_TabularAnalysis!HG:HG,MATCH(A37,Results_TabularAnalysis!A:A,0)))</f>
        <v>0</v>
      </c>
      <c r="RP37" s="35">
        <v>36</v>
      </c>
      <c r="RQ37" s="36" t="str">
        <f t="shared" si="447"/>
        <v/>
      </c>
      <c r="RR37" s="37">
        <f t="shared" si="330"/>
        <v>0</v>
      </c>
      <c r="RS37" s="38">
        <f t="shared" si="331"/>
        <v>36</v>
      </c>
      <c r="RT37" s="38">
        <f t="shared" si="448"/>
        <v>1.8439999999999999</v>
      </c>
      <c r="RU37" s="38">
        <f t="shared" si="332"/>
        <v>1</v>
      </c>
      <c r="RV37" s="38">
        <f t="shared" si="333"/>
        <v>1</v>
      </c>
      <c r="RW37" s="68">
        <f t="shared" si="334"/>
        <v>0</v>
      </c>
      <c r="RX37" s="33">
        <f>IF(ISERROR(INDEX(Results_TabularAnalysis!HH:HH,MATCH(A37,Results_TabularAnalysis!A:A,0))),0,INDEX(Results_TabularAnalysis!HH:HH,MATCH(A37,Results_TabularAnalysis!A:A,0)))</f>
        <v>0</v>
      </c>
      <c r="RY37" s="33">
        <f>IF(ISERROR(INDEX(Results_TabularAnalysis!HI:HI,MATCH(A37,Results_TabularAnalysis!A:A,0))),0,INDEX(Results_TabularAnalysis!HI:HI,MATCH(A37,Results_TabularAnalysis!A:A,0)))</f>
        <v>0</v>
      </c>
      <c r="RZ37" s="33">
        <f>IF(ISERROR(INDEX(Results_TabularAnalysis!HJ:HJ,MATCH(A37,Results_TabularAnalysis!A:A,0))),0,INDEX(Results_TabularAnalysis!HJ:HJ,MATCH(A37,Results_TabularAnalysis!A:A,0)))</f>
        <v>0</v>
      </c>
      <c r="SA37" s="33">
        <f>IF(ISERROR(INDEX(Results_TabularAnalysis!HK:HK,MATCH(A37,Results_TabularAnalysis!A:A,0))),0,INDEX(Results_TabularAnalysis!HK:HK,MATCH(A37,Results_TabularAnalysis!A:A,0)))</f>
        <v>0</v>
      </c>
      <c r="SB37" s="33">
        <f>IF(ISERROR(INDEX(Results_TabularAnalysis!HL:HL,MATCH(A37,Results_TabularAnalysis!A:A,0))),0,INDEX(Results_TabularAnalysis!HL:HL,MATCH(A37,Results_TabularAnalysis!A:A,0)))</f>
        <v>0</v>
      </c>
      <c r="SC37" s="33">
        <f>IF(ISERROR(INDEX(Results_TabularAnalysis!HM:HM,MATCH(A37,Results_TabularAnalysis!A:A,0))),0,INDEX(Results_TabularAnalysis!HM:HM,MATCH(A37,Results_TabularAnalysis!A:A,0)))</f>
        <v>0</v>
      </c>
      <c r="SD37" s="33">
        <f>IF(ISERROR(INDEX(Results_TabularAnalysis!HN:HN,MATCH(A37,Results_TabularAnalysis!A:A,0))),0,INDEX(Results_TabularAnalysis!HN:HN,MATCH(A37,Results_TabularAnalysis!A:A,0)))</f>
        <v>0</v>
      </c>
      <c r="SE37" s="33">
        <v>36</v>
      </c>
      <c r="SF37" s="32" t="str">
        <f t="shared" si="449"/>
        <v/>
      </c>
      <c r="SG37" s="43">
        <f t="shared" si="335"/>
        <v>0</v>
      </c>
      <c r="SH37" s="43">
        <f t="shared" si="336"/>
        <v>0</v>
      </c>
      <c r="SI37" s="43">
        <f t="shared" si="337"/>
        <v>0</v>
      </c>
      <c r="SJ37" s="43">
        <f t="shared" si="338"/>
        <v>0</v>
      </c>
      <c r="SK37" s="43">
        <f t="shared" si="339"/>
        <v>0</v>
      </c>
      <c r="SL37" s="43">
        <f t="shared" si="340"/>
        <v>0</v>
      </c>
      <c r="SM37" s="43">
        <f t="shared" si="341"/>
        <v>0</v>
      </c>
      <c r="SN37" s="48">
        <f t="shared" si="342"/>
        <v>0</v>
      </c>
      <c r="SO37" s="62">
        <f t="shared" si="343"/>
        <v>36</v>
      </c>
      <c r="SP37" s="62">
        <f t="shared" si="450"/>
        <v>1.8439999999999999</v>
      </c>
      <c r="SQ37" s="62">
        <f t="shared" si="344"/>
        <v>1</v>
      </c>
      <c r="SR37" s="62">
        <f t="shared" si="345"/>
        <v>1</v>
      </c>
      <c r="SS37" s="62">
        <f>IF(ISERROR(INDEX(Results_TabularAnalysis!HP:HP,MATCH(A37,Results_TabularAnalysis!A:A,0))),0,INDEX(Results_TabularAnalysis!HP:HP,MATCH(A37,Results_TabularAnalysis!A:A,0)))</f>
        <v>0</v>
      </c>
      <c r="ST37" s="62">
        <f>IF(ISERROR(INDEX(Results_TabularAnalysis!HQ:HQ,MATCH(A37,Results_TabularAnalysis!A:A,0))),0,INDEX(Results_TabularAnalysis!HQ:HQ,MATCH(A37,Results_TabularAnalysis!A:A,0)))</f>
        <v>0</v>
      </c>
      <c r="SU37" s="62">
        <f>IF(ISERROR(INDEX(Results_TabularAnalysis!HR:HR,MATCH(A37,Results_TabularAnalysis!A:A,0))),0,INDEX(Results_TabularAnalysis!HR:HR,MATCH(A37,Results_TabularAnalysis!A:A,0)))</f>
        <v>0</v>
      </c>
      <c r="SV37" s="62">
        <f>IF(ISERROR(INDEX(Results_TabularAnalysis!HS:HS,MATCH(A37,Results_TabularAnalysis!A:A,0))),0,INDEX(Results_TabularAnalysis!HS:HS,MATCH(A37,Results_TabularAnalysis!A:A,0)))</f>
        <v>0</v>
      </c>
      <c r="SW37" s="62">
        <f>IF(ISERROR(INDEX(Results_TabularAnalysis!HT:HT,MATCH(A37,Results_TabularAnalysis!A:A,0))),0,INDEX(Results_TabularAnalysis!HT:HT,MATCH(A37,Results_TabularAnalysis!A:A,0)))</f>
        <v>0</v>
      </c>
      <c r="SX37" s="62">
        <f>IF(ISERROR(INDEX(Results_TabularAnalysis!HU:HU,MATCH(A37,Results_TabularAnalysis!A:A,0))),0,INDEX(Results_TabularAnalysis!HU:HU,MATCH(A37,Results_TabularAnalysis!A:A,0)))</f>
        <v>0</v>
      </c>
      <c r="SY37" s="62">
        <f>IF(ISERROR(INDEX(Results_TabularAnalysis!HV:HV,MATCH(A37,Results_TabularAnalysis!A:A,0))),0,INDEX(Results_TabularAnalysis!HV:HV,MATCH(A37,Results_TabularAnalysis!A:A,0)))</f>
        <v>0</v>
      </c>
      <c r="SZ37" s="62">
        <f>IF(ISERROR(INDEX(Results_TabularAnalysis!HW:HW,MATCH(A37,Results_TabularAnalysis!A:A,0))),0,INDEX(Results_TabularAnalysis!HW:HW,MATCH(A37,Results_TabularAnalysis!A:A,0)))</f>
        <v>0</v>
      </c>
      <c r="TA37" s="62">
        <v>36</v>
      </c>
      <c r="TB37" s="63" t="str">
        <f t="shared" si="451"/>
        <v/>
      </c>
      <c r="TC37" s="64">
        <f t="shared" si="346"/>
        <v>0</v>
      </c>
      <c r="TD37" s="64">
        <f t="shared" si="347"/>
        <v>0</v>
      </c>
      <c r="TE37" s="64">
        <f t="shared" si="348"/>
        <v>0</v>
      </c>
      <c r="TF37" s="64">
        <f t="shared" si="349"/>
        <v>0</v>
      </c>
      <c r="TG37" s="64">
        <f t="shared" si="350"/>
        <v>0</v>
      </c>
      <c r="TH37" s="64">
        <f t="shared" si="351"/>
        <v>0</v>
      </c>
      <c r="TI37" s="64">
        <f t="shared" si="352"/>
        <v>0</v>
      </c>
      <c r="TJ37" s="64">
        <f t="shared" si="353"/>
        <v>0</v>
      </c>
      <c r="TK37" s="49">
        <f t="shared" si="354"/>
        <v>0</v>
      </c>
    </row>
    <row r="38" spans="1:531" s="32" customFormat="1" ht="11.25" x14ac:dyDescent="0.2">
      <c r="A38" s="32" t="str">
        <f>IF(Selection_Tool!E38="X",Selection_Tool!A38,"")</f>
        <v/>
      </c>
      <c r="B38" s="33">
        <v>0.84899999999999987</v>
      </c>
      <c r="C38" s="35">
        <f t="shared" si="94"/>
        <v>37</v>
      </c>
      <c r="D38" s="35">
        <f t="shared" si="95"/>
        <v>1.8489999999999998</v>
      </c>
      <c r="E38" s="35">
        <f t="shared" si="96"/>
        <v>1</v>
      </c>
      <c r="F38" s="35">
        <f t="shared" si="97"/>
        <v>1</v>
      </c>
      <c r="G38" s="35">
        <f>IF(ISERROR(INDEX(Results_TabularAnalysis!E:E,MATCH(A38,Results_TabularAnalysis!A:A,0))),0,INDEX(Results_TabularAnalysis!E:E,MATCH(A38,Results_TabularAnalysis!A:A,0)))</f>
        <v>0</v>
      </c>
      <c r="H38" s="35">
        <f>IF(ISERROR(INDEX(Results_TabularAnalysis!F:F,MATCH(A38,Results_TabularAnalysis!A:A,0))),0,INDEX(Results_TabularAnalysis!F:F,MATCH(A38,Results_TabularAnalysis!A:A,0)))</f>
        <v>0</v>
      </c>
      <c r="I38" s="35">
        <v>37</v>
      </c>
      <c r="J38" s="36" t="str">
        <f t="shared" si="357"/>
        <v/>
      </c>
      <c r="K38" s="37">
        <f t="shared" si="358"/>
        <v>0</v>
      </c>
      <c r="L38" s="37">
        <f t="shared" si="99"/>
        <v>0</v>
      </c>
      <c r="M38" s="35">
        <f t="shared" si="100"/>
        <v>0</v>
      </c>
      <c r="N38" s="38">
        <f t="shared" si="101"/>
        <v>37</v>
      </c>
      <c r="O38" s="38">
        <f t="shared" si="359"/>
        <v>1.8489999999999998</v>
      </c>
      <c r="P38" s="38">
        <f t="shared" si="102"/>
        <v>1</v>
      </c>
      <c r="Q38" s="38">
        <f t="shared" si="103"/>
        <v>1</v>
      </c>
      <c r="R38" s="33">
        <f>IF(ISERROR(INDEX(Results_TabularAnalysis!H:H,MATCH(A38,Results_TabularAnalysis!A:A,0))),0,INDEX(Results_TabularAnalysis!H:H,MATCH(A38,Results_TabularAnalysis!A:A,0)))</f>
        <v>0</v>
      </c>
      <c r="S38" s="33">
        <v>37</v>
      </c>
      <c r="T38" s="41" t="str">
        <f t="shared" si="360"/>
        <v/>
      </c>
      <c r="U38" s="34">
        <f t="shared" si="361"/>
        <v>0</v>
      </c>
      <c r="V38" s="35">
        <f t="shared" si="104"/>
        <v>37</v>
      </c>
      <c r="W38" s="35">
        <f t="shared" si="362"/>
        <v>1.8489999999999998</v>
      </c>
      <c r="X38" s="35">
        <f t="shared" si="105"/>
        <v>1</v>
      </c>
      <c r="Y38" s="35">
        <f t="shared" si="106"/>
        <v>1</v>
      </c>
      <c r="Z38" s="35">
        <f>IF(ISERROR(INDEX(Results_TabularAnalysis!I:I,MATCH(A38,Results_TabularAnalysis!A:A,0))),0,INDEX(Results_TabularAnalysis!I:I,MATCH(A38,Results_TabularAnalysis!A:A,0)))</f>
        <v>0</v>
      </c>
      <c r="AA38" s="35">
        <v>37</v>
      </c>
      <c r="AB38" s="36" t="str">
        <f t="shared" si="363"/>
        <v/>
      </c>
      <c r="AC38" s="42">
        <f t="shared" si="107"/>
        <v>0</v>
      </c>
      <c r="AD38" s="33">
        <f t="shared" si="108"/>
        <v>37</v>
      </c>
      <c r="AE38" s="38">
        <f t="shared" si="364"/>
        <v>1.8489999999999998</v>
      </c>
      <c r="AF38" s="33">
        <f t="shared" si="109"/>
        <v>1</v>
      </c>
      <c r="AG38" s="33">
        <f t="shared" si="110"/>
        <v>1</v>
      </c>
      <c r="AH38" s="33">
        <f>IF(ISERROR(INDEX(Results_TabularAnalysis!J:J,MATCH(A38,Results_TabularAnalysis!A:A,0))),0,INDEX(Results_TabularAnalysis!J:J,MATCH(A38,Results_TabularAnalysis!A:A,0)))</f>
        <v>0</v>
      </c>
      <c r="AI38" s="33">
        <v>37</v>
      </c>
      <c r="AJ38" s="32" t="str">
        <f t="shared" si="365"/>
        <v/>
      </c>
      <c r="AK38" s="34">
        <f t="shared" si="111"/>
        <v>0</v>
      </c>
      <c r="AL38" s="35">
        <f t="shared" si="112"/>
        <v>37</v>
      </c>
      <c r="AM38" s="35">
        <f t="shared" si="366"/>
        <v>1.8489999999999998</v>
      </c>
      <c r="AN38" s="35">
        <f t="shared" si="113"/>
        <v>1</v>
      </c>
      <c r="AO38" s="35">
        <f t="shared" si="114"/>
        <v>1</v>
      </c>
      <c r="AP38" s="35">
        <f>IF(ISERROR(INDEX(Results_TabularAnalysis!K:K,MATCH(A38,Results_TabularAnalysis!A:A,0))),0,INDEX(Results_TabularAnalysis!K:K,MATCH(A38,Results_TabularAnalysis!A:A,0)))</f>
        <v>0</v>
      </c>
      <c r="AQ38" s="35">
        <v>37</v>
      </c>
      <c r="AR38" s="36" t="str">
        <f t="shared" si="367"/>
        <v/>
      </c>
      <c r="AS38" s="42">
        <f t="shared" si="115"/>
        <v>0</v>
      </c>
      <c r="AT38" s="33">
        <f t="shared" si="116"/>
        <v>37</v>
      </c>
      <c r="AU38" s="33">
        <f t="shared" si="368"/>
        <v>1.8489999999999998</v>
      </c>
      <c r="AV38" s="33">
        <f t="shared" si="117"/>
        <v>1</v>
      </c>
      <c r="AW38" s="33">
        <f t="shared" si="118"/>
        <v>1</v>
      </c>
      <c r="AX38" s="33">
        <f>IF(ISERROR(INDEX(Results_TabularAnalysis!L:L,MATCH(A38,Results_TabularAnalysis!A:A,0))),0,INDEX(Results_TabularAnalysis!L:L,MATCH(A38,Results_TabularAnalysis!A:A,0)))</f>
        <v>0</v>
      </c>
      <c r="AY38" s="33">
        <v>37</v>
      </c>
      <c r="AZ38" s="32" t="str">
        <f t="shared" si="369"/>
        <v/>
      </c>
      <c r="BA38" s="34">
        <f t="shared" si="119"/>
        <v>0</v>
      </c>
      <c r="BB38" s="35">
        <f t="shared" si="120"/>
        <v>37</v>
      </c>
      <c r="BC38" s="35">
        <f t="shared" si="370"/>
        <v>1.8489999999999998</v>
      </c>
      <c r="BD38" s="35">
        <f t="shared" si="355"/>
        <v>1</v>
      </c>
      <c r="BE38" s="35">
        <f t="shared" si="356"/>
        <v>1</v>
      </c>
      <c r="BF38" s="35">
        <f>IF(ISERROR(INDEX(Results_TabularAnalysis!M:M,MATCH(A38,Results_TabularAnalysis!A:A,0))),0,INDEX(Results_TabularAnalysis!M:M,MATCH(A38,Results_TabularAnalysis!A:A,0)))</f>
        <v>0</v>
      </c>
      <c r="BG38" s="35">
        <v>37</v>
      </c>
      <c r="BH38" s="36" t="str">
        <f t="shared" si="371"/>
        <v/>
      </c>
      <c r="BI38" s="42">
        <f t="shared" si="121"/>
        <v>0</v>
      </c>
      <c r="BJ38" s="33">
        <f t="shared" si="122"/>
        <v>37</v>
      </c>
      <c r="BK38" s="33">
        <f t="shared" si="372"/>
        <v>1.8489999999999998</v>
      </c>
      <c r="BL38" s="33">
        <f t="shared" si="123"/>
        <v>1</v>
      </c>
      <c r="BM38" s="33">
        <f t="shared" si="124"/>
        <v>1</v>
      </c>
      <c r="BN38" s="33">
        <f>IF(ISERROR(INDEX(Results_TabularAnalysis!N:N,MATCH(A38,Results_TabularAnalysis!A:A,0))),0,INDEX(Results_TabularAnalysis!N:N,MATCH(A38,Results_TabularAnalysis!A:A,0)))</f>
        <v>0</v>
      </c>
      <c r="BO38" s="33">
        <v>37</v>
      </c>
      <c r="BP38" s="32" t="str">
        <f t="shared" si="373"/>
        <v/>
      </c>
      <c r="BQ38" s="34">
        <f t="shared" si="125"/>
        <v>0</v>
      </c>
      <c r="BR38" s="35">
        <f t="shared" si="126"/>
        <v>37</v>
      </c>
      <c r="BS38" s="35">
        <f t="shared" si="374"/>
        <v>1.8489999999999998</v>
      </c>
      <c r="BT38" s="35">
        <f t="shared" si="127"/>
        <v>1</v>
      </c>
      <c r="BU38" s="35">
        <f t="shared" si="128"/>
        <v>1</v>
      </c>
      <c r="BV38" s="35">
        <f>IF(ISERROR(INDEX(Results_TabularAnalysis!O:O,MATCH(A38,Results_TabularAnalysis!A:A,0))),0,INDEX(Results_TabularAnalysis!O:O,MATCH(A38,Results_TabularAnalysis!A:A,0)))</f>
        <v>0</v>
      </c>
      <c r="BW38" s="35">
        <v>37</v>
      </c>
      <c r="BX38" s="36" t="str">
        <f t="shared" si="375"/>
        <v/>
      </c>
      <c r="BY38" s="42">
        <f t="shared" si="129"/>
        <v>0</v>
      </c>
      <c r="BZ38" s="33">
        <f t="shared" si="130"/>
        <v>37</v>
      </c>
      <c r="CA38" s="33">
        <f t="shared" si="376"/>
        <v>1.8489999999999998</v>
      </c>
      <c r="CB38" s="33">
        <f t="shared" si="131"/>
        <v>1</v>
      </c>
      <c r="CC38" s="33">
        <f t="shared" si="132"/>
        <v>1</v>
      </c>
      <c r="CD38" s="33">
        <f>IF(ISERROR(INDEX(Results_TabularAnalysis!P:P,MATCH(A38,Results_TabularAnalysis!A:A,0))),0,INDEX(Results_TabularAnalysis!P:P,MATCH(A38,Results_TabularAnalysis!A:A,0)))</f>
        <v>0</v>
      </c>
      <c r="CE38" s="33">
        <v>37</v>
      </c>
      <c r="CF38" s="32" t="str">
        <f t="shared" si="377"/>
        <v/>
      </c>
      <c r="CG38" s="34">
        <f t="shared" si="133"/>
        <v>0</v>
      </c>
      <c r="CH38" s="35">
        <f t="shared" si="134"/>
        <v>37</v>
      </c>
      <c r="CI38" s="35">
        <f t="shared" si="378"/>
        <v>1.8489999999999998</v>
      </c>
      <c r="CJ38" s="35">
        <f t="shared" si="135"/>
        <v>1</v>
      </c>
      <c r="CK38" s="35">
        <f t="shared" si="136"/>
        <v>1</v>
      </c>
      <c r="CL38" s="35">
        <f>IF(ISERROR(INDEX(Results_TabularAnalysis!Q:Q,MATCH(A38,Results_TabularAnalysis!A:A,0))),0,INDEX(Results_TabularAnalysis!Q:Q,MATCH(A38,Results_TabularAnalysis!A:A,0)))</f>
        <v>0</v>
      </c>
      <c r="CM38" s="35">
        <v>37</v>
      </c>
      <c r="CN38" s="36" t="str">
        <f t="shared" si="379"/>
        <v/>
      </c>
      <c r="CO38" s="42">
        <f t="shared" si="137"/>
        <v>0</v>
      </c>
      <c r="CP38" s="33">
        <f t="shared" si="138"/>
        <v>37</v>
      </c>
      <c r="CQ38" s="33">
        <f t="shared" si="380"/>
        <v>1.8489999999999998</v>
      </c>
      <c r="CR38" s="33">
        <f t="shared" si="139"/>
        <v>1</v>
      </c>
      <c r="CS38" s="33">
        <f t="shared" si="140"/>
        <v>1</v>
      </c>
      <c r="CT38" s="33">
        <f>IF(ISERROR(INDEX(Results_TabularAnalysis!R:R,MATCH(A38,Results_TabularAnalysis!A:A,0))),0,INDEX(Results_TabularAnalysis!R:R,MATCH(A38,Results_TabularAnalysis!A:A,0)))</f>
        <v>0</v>
      </c>
      <c r="CU38" s="33">
        <v>37</v>
      </c>
      <c r="CV38" s="32" t="str">
        <f t="shared" si="381"/>
        <v/>
      </c>
      <c r="CW38" s="34">
        <f t="shared" si="141"/>
        <v>0</v>
      </c>
      <c r="CX38" s="35">
        <f t="shared" si="142"/>
        <v>37</v>
      </c>
      <c r="CY38" s="35">
        <f t="shared" si="382"/>
        <v>1.8489999999999998</v>
      </c>
      <c r="CZ38" s="35">
        <f t="shared" si="143"/>
        <v>1</v>
      </c>
      <c r="DA38" s="35">
        <f t="shared" si="144"/>
        <v>1</v>
      </c>
      <c r="DB38" s="35">
        <f>IF(ISERROR(INDEX(Results_TabularAnalysis!U:U,MATCH(A38,Results_TabularAnalysis!A:A,0))),0,INDEX(Results_TabularAnalysis!U:U,MATCH(A38,Results_TabularAnalysis!A:A,0)))</f>
        <v>0</v>
      </c>
      <c r="DC38" s="35">
        <f>IF(ISERROR(INDEX(Results_TabularAnalysis!V:V,MATCH(A38,Results_TabularAnalysis!A:A,0))),0,INDEX(Results_TabularAnalysis!V:V,MATCH(A38,Results_TabularAnalysis!A:A,0)))</f>
        <v>0</v>
      </c>
      <c r="DD38" s="35">
        <f>IF(ISERROR(INDEX(Results_TabularAnalysis!W:W,MATCH(A38,Results_TabularAnalysis!A:A,0))),0,INDEX(Results_TabularAnalysis!W:W,MATCH(A38,Results_TabularAnalysis!A:A,0)))</f>
        <v>0</v>
      </c>
      <c r="DE38" s="35">
        <v>37</v>
      </c>
      <c r="DF38" s="36" t="str">
        <f t="shared" si="383"/>
        <v/>
      </c>
      <c r="DG38" s="37">
        <f t="shared" si="145"/>
        <v>0</v>
      </c>
      <c r="DH38" s="37">
        <f t="shared" si="146"/>
        <v>0</v>
      </c>
      <c r="DI38" s="37">
        <f t="shared" si="147"/>
        <v>0</v>
      </c>
      <c r="DJ38" s="33">
        <f t="shared" si="148"/>
        <v>37</v>
      </c>
      <c r="DK38" s="33">
        <f t="shared" si="384"/>
        <v>1.8489999999999998</v>
      </c>
      <c r="DL38" s="33">
        <f t="shared" si="149"/>
        <v>1</v>
      </c>
      <c r="DM38" s="33">
        <f t="shared" si="150"/>
        <v>1</v>
      </c>
      <c r="DN38" s="33">
        <f>IF(ISERROR(INDEX(Results_TabularAnalysis!Y:Y,MATCH(A38,Results_TabularAnalysis!A:A,0))),0,INDEX(Results_TabularAnalysis!Y:Y,MATCH(A38,Results_TabularAnalysis!A:A,0)))</f>
        <v>0</v>
      </c>
      <c r="DO38" s="33">
        <f>IF(ISERROR(INDEX(Results_TabularAnalysis!Z:Z,MATCH(A38,Results_TabularAnalysis!A:A,0))),0,INDEX(Results_TabularAnalysis!Z:Z,MATCH(A38,Results_TabularAnalysis!A:A,0)))</f>
        <v>0</v>
      </c>
      <c r="DP38" s="33">
        <f>IF(ISERROR(INDEX(Results_TabularAnalysis!AA:AA,MATCH(A38,Results_TabularAnalysis!A:A,0))),0,INDEX(Results_TabularAnalysis!AA:AA,MATCH(A38,Results_TabularAnalysis!A:A,0)))</f>
        <v>0</v>
      </c>
      <c r="DQ38" s="33">
        <f>IF(ISERROR(INDEX(Results_TabularAnalysis!AB:AB,MATCH(A38,Results_TabularAnalysis!A:A,0))),0,INDEX(Results_TabularAnalysis!AB:AB,MATCH(A38,Results_TabularAnalysis!A:A,0)))</f>
        <v>0</v>
      </c>
      <c r="DR38" s="33">
        <v>37</v>
      </c>
      <c r="DS38" s="32" t="str">
        <f t="shared" si="385"/>
        <v/>
      </c>
      <c r="DT38" s="43">
        <f t="shared" si="151"/>
        <v>0</v>
      </c>
      <c r="DU38" s="43">
        <f t="shared" si="152"/>
        <v>0</v>
      </c>
      <c r="DV38" s="43">
        <f t="shared" si="153"/>
        <v>0</v>
      </c>
      <c r="DW38" s="43">
        <f t="shared" si="154"/>
        <v>0</v>
      </c>
      <c r="DX38" s="35">
        <f t="shared" si="155"/>
        <v>37</v>
      </c>
      <c r="DY38" s="35">
        <f t="shared" si="386"/>
        <v>1.8489999999999998</v>
      </c>
      <c r="DZ38" s="35">
        <f t="shared" si="156"/>
        <v>1</v>
      </c>
      <c r="EA38" s="35">
        <f t="shared" si="157"/>
        <v>1</v>
      </c>
      <c r="EB38" s="35">
        <f>IF(ISERROR(INDEX(Results_TabularAnalysis!AD:AD,MATCH(A38,Results_TabularAnalysis!A:A,0))),0,INDEX(Results_TabularAnalysis!AD:AD,MATCH(A38,Results_TabularAnalysis!A:A,0)))</f>
        <v>0</v>
      </c>
      <c r="EC38" s="35">
        <f>IF(ISERROR(INDEX(Results_TabularAnalysis!AE:AE,MATCH(A38,Results_TabularAnalysis!A:A,0))),0,INDEX(Results_TabularAnalysis!AE:AE,MATCH(A38,Results_TabularAnalysis!A:A,0)))</f>
        <v>0</v>
      </c>
      <c r="ED38" s="35">
        <f>IF(ISERROR(INDEX(Results_TabularAnalysis!AF:AF,MATCH(A38,Results_TabularAnalysis!A:A,0))),0,INDEX(Results_TabularAnalysis!AF:AF,MATCH(A38,Results_TabularAnalysis!A:A,0)))</f>
        <v>0</v>
      </c>
      <c r="EE38" s="35">
        <f>IF(ISERROR(INDEX(Results_TabularAnalysis!AG:AG,MATCH(A38,Results_TabularAnalysis!A:A,0))),0,INDEX(Results_TabularAnalysis!AG:AG,MATCH(A38,Results_TabularAnalysis!A:A,0)))</f>
        <v>0</v>
      </c>
      <c r="EF38" s="35">
        <f>IF(ISERROR(INDEX(Results_TabularAnalysis!AH:AH,MATCH(A38,Results_TabularAnalysis!A:A,0))),0,INDEX(Results_TabularAnalysis!AH:AH,MATCH(A38,Results_TabularAnalysis!A:A,0)))</f>
        <v>0</v>
      </c>
      <c r="EG38" s="35">
        <f>IF(ISERROR(INDEX(Results_TabularAnalysis!AI:AI,MATCH(A38,Results_TabularAnalysis!A:A,0))),0,INDEX(Results_TabularAnalysis!AI:AI,MATCH(A38,Results_TabularAnalysis!A:A,0)))</f>
        <v>0</v>
      </c>
      <c r="EH38" s="35">
        <f>IF(ISERROR(INDEX(Results_TabularAnalysis!AJ:AJ,MATCH(A38,Results_TabularAnalysis!A:A,0))),0,INDEX(Results_TabularAnalysis!AJ:AJ,MATCH(A38,Results_TabularAnalysis!A:A,0)))</f>
        <v>0</v>
      </c>
      <c r="EI38" s="35">
        <v>37</v>
      </c>
      <c r="EJ38" s="36" t="str">
        <f t="shared" si="387"/>
        <v/>
      </c>
      <c r="EK38" s="37">
        <f t="shared" si="158"/>
        <v>0</v>
      </c>
      <c r="EL38" s="37">
        <f t="shared" si="159"/>
        <v>0</v>
      </c>
      <c r="EM38" s="37">
        <f t="shared" si="160"/>
        <v>0</v>
      </c>
      <c r="EN38" s="37">
        <f t="shared" si="161"/>
        <v>0</v>
      </c>
      <c r="EO38" s="37">
        <f t="shared" si="162"/>
        <v>0</v>
      </c>
      <c r="EP38" s="37">
        <f t="shared" si="163"/>
        <v>0</v>
      </c>
      <c r="EQ38" s="37">
        <f t="shared" si="164"/>
        <v>0</v>
      </c>
      <c r="ER38" s="44">
        <f t="shared" si="165"/>
        <v>0</v>
      </c>
      <c r="ES38" s="33">
        <f t="shared" si="166"/>
        <v>37</v>
      </c>
      <c r="ET38" s="33">
        <f t="shared" si="388"/>
        <v>1.8489999999999998</v>
      </c>
      <c r="EU38" s="33">
        <f t="shared" si="167"/>
        <v>1</v>
      </c>
      <c r="EV38" s="33">
        <f t="shared" si="168"/>
        <v>1</v>
      </c>
      <c r="EW38" s="70">
        <f t="shared" si="169"/>
        <v>0</v>
      </c>
      <c r="EX38" s="33">
        <f>IF(ISERROR(INDEX(Results_TabularAnalysis!AL:AL,MATCH(A38,Results_TabularAnalysis!A:A,0))),0,INDEX(Results_TabularAnalysis!AL:AL,MATCH(A38,Results_TabularAnalysis!A:A,0)))</f>
        <v>0</v>
      </c>
      <c r="EY38" s="33">
        <f>IF(ISERROR(INDEX(Results_TabularAnalysis!AM:AM,MATCH(A38,Results_TabularAnalysis!A:A,0))),0,INDEX(Results_TabularAnalysis!AM:AM,MATCH(A38,Results_TabularAnalysis!A:A,0)))</f>
        <v>0</v>
      </c>
      <c r="EZ38" s="33">
        <f>IF(ISERROR(INDEX(Results_TabularAnalysis!AN:AN,MATCH(A38,Results_TabularAnalysis!A:A,0))),0,INDEX(Results_TabularAnalysis!AN:AN,MATCH(A38,Results_TabularAnalysis!A:A,0)))</f>
        <v>0</v>
      </c>
      <c r="FA38" s="33">
        <f>IF(ISERROR(INDEX(Results_TabularAnalysis!AO:AO,MATCH(A38,Results_TabularAnalysis!A:A,0))),0,INDEX(Results_TabularAnalysis!AO:AO,MATCH(A38,Results_TabularAnalysis!A:A,0)))</f>
        <v>0</v>
      </c>
      <c r="FB38" s="33">
        <f>IF(ISERROR(INDEX(Results_TabularAnalysis!AP:AP,MATCH(A38,Results_TabularAnalysis!A:A,0))),0,INDEX(Results_TabularAnalysis!AP:AP,MATCH(A38,Results_TabularAnalysis!A:A,0)))</f>
        <v>0</v>
      </c>
      <c r="FC38" s="33">
        <f>IF(ISERROR(INDEX(Results_TabularAnalysis!AQ:AQ,MATCH(A38,Results_TabularAnalysis!A:A,0))),0,INDEX(Results_TabularAnalysis!AQ:AQ,MATCH(A38,Results_TabularAnalysis!A:A,0)))</f>
        <v>0</v>
      </c>
      <c r="FD38" s="33">
        <v>37</v>
      </c>
      <c r="FE38" s="32" t="str">
        <f t="shared" si="389"/>
        <v/>
      </c>
      <c r="FF38" s="43">
        <f t="shared" si="170"/>
        <v>0</v>
      </c>
      <c r="FG38" s="43">
        <f t="shared" si="171"/>
        <v>0</v>
      </c>
      <c r="FH38" s="43">
        <f t="shared" si="172"/>
        <v>0</v>
      </c>
      <c r="FI38" s="43">
        <f t="shared" si="173"/>
        <v>0</v>
      </c>
      <c r="FJ38" s="43">
        <f t="shared" si="174"/>
        <v>0</v>
      </c>
      <c r="FK38" s="43">
        <f t="shared" si="175"/>
        <v>0</v>
      </c>
      <c r="FL38" s="47">
        <f t="shared" si="176"/>
        <v>0</v>
      </c>
      <c r="FM38" s="35">
        <f t="shared" si="177"/>
        <v>37</v>
      </c>
      <c r="FN38" s="35">
        <f t="shared" si="390"/>
        <v>1.8489999999999998</v>
      </c>
      <c r="FO38" s="35">
        <f t="shared" si="178"/>
        <v>1</v>
      </c>
      <c r="FP38" s="35">
        <f t="shared" si="179"/>
        <v>1</v>
      </c>
      <c r="FQ38" s="35">
        <f>IF(ISERROR(INDEX(Results_TabularAnalysis!AS:AS,MATCH(A38,Results_TabularAnalysis!A:A,0))),0,INDEX(Results_TabularAnalysis!AS:AS,MATCH(A38,Results_TabularAnalysis!A:A,0)))</f>
        <v>0</v>
      </c>
      <c r="FR38" s="35">
        <f>IF(ISERROR(INDEX(Results_TabularAnalysis!AT:AT,MATCH(A38,Results_TabularAnalysis!A:A,0))),0,INDEX(Results_TabularAnalysis!AT:AT,MATCH(A38,Results_TabularAnalysis!A:A,0)))</f>
        <v>0</v>
      </c>
      <c r="FS38" s="35">
        <f>IF(ISERROR(INDEX(Results_TabularAnalysis!AU:AU,MATCH(A38,Results_TabularAnalysis!A:A,0))),0,INDEX(Results_TabularAnalysis!AU:AU,MATCH(A38,Results_TabularAnalysis!A:A,0)))</f>
        <v>0</v>
      </c>
      <c r="FT38" s="35">
        <f>IF(ISERROR(INDEX(Results_TabularAnalysis!AV:AV,MATCH(A38,Results_TabularAnalysis!A:A,0))),0,INDEX(Results_TabularAnalysis!AV:AV,MATCH(A38,Results_TabularAnalysis!A:A,0)))</f>
        <v>0</v>
      </c>
      <c r="FU38" s="35">
        <f>IF(ISERROR(INDEX(Results_TabularAnalysis!AW:AW,MATCH(A38,Results_TabularAnalysis!A:A,0))),0,INDEX(Results_TabularAnalysis!AW:AW,MATCH(A38,Results_TabularAnalysis!A:A,0)))</f>
        <v>0</v>
      </c>
      <c r="FV38" s="35">
        <v>37</v>
      </c>
      <c r="FW38" s="36" t="str">
        <f t="shared" si="391"/>
        <v/>
      </c>
      <c r="FX38" s="37">
        <f t="shared" si="180"/>
        <v>0</v>
      </c>
      <c r="FY38" s="37">
        <f t="shared" si="181"/>
        <v>0</v>
      </c>
      <c r="FZ38" s="37">
        <f t="shared" si="182"/>
        <v>0</v>
      </c>
      <c r="GA38" s="37">
        <f t="shared" si="183"/>
        <v>0</v>
      </c>
      <c r="GB38" s="37">
        <f t="shared" si="184"/>
        <v>0</v>
      </c>
      <c r="GC38" s="49">
        <f t="shared" si="185"/>
        <v>0</v>
      </c>
      <c r="GD38" s="38">
        <f t="shared" si="186"/>
        <v>37</v>
      </c>
      <c r="GE38" s="38">
        <f t="shared" si="392"/>
        <v>1.8489999999999998</v>
      </c>
      <c r="GF38" s="38">
        <f t="shared" si="187"/>
        <v>1</v>
      </c>
      <c r="GG38" s="38">
        <f t="shared" si="188"/>
        <v>1</v>
      </c>
      <c r="GH38" s="33">
        <f>IF(ISERROR(INDEX(Results_TabularAnalysis!AY:AY,MATCH(A38,Results_TabularAnalysis!A:A,0))),0,INDEX(Results_TabularAnalysis!AY:AY,MATCH(A38,Results_TabularAnalysis!A:A,0)))</f>
        <v>0</v>
      </c>
      <c r="GI38" s="33">
        <f>IF(ISERROR(INDEX(Results_TabularAnalysis!AZ:AZ,MATCH(A38,Results_TabularAnalysis!A:A,0))),0,INDEX(Results_TabularAnalysis!AZ:AZ,MATCH(A38,Results_TabularAnalysis!A:A,0)))</f>
        <v>0</v>
      </c>
      <c r="GJ38" s="33">
        <f>IF(ISERROR(INDEX(Results_TabularAnalysis!BA:BA,MATCH(A38,Results_TabularAnalysis!A:A,0))),0,INDEX(Results_TabularAnalysis!BA:BA,MATCH(A38,Results_TabularAnalysis!A:A,0)))</f>
        <v>0</v>
      </c>
      <c r="GK38" s="33">
        <f>IF(ISERROR(INDEX(Results_TabularAnalysis!BB:BB,MATCH(A38,Results_TabularAnalysis!A:A,0))),0,INDEX(Results_TabularAnalysis!BB:BB,MATCH(A38,Results_TabularAnalysis!A:A,0)))</f>
        <v>0</v>
      </c>
      <c r="GL38" s="33">
        <f>IF(ISERROR(INDEX(Results_TabularAnalysis!BC:BC,MATCH(A38,Results_TabularAnalysis!A:A,0))),0,INDEX(Results_TabularAnalysis!BC:BC,MATCH(A38,Results_TabularAnalysis!A:A,0)))</f>
        <v>0</v>
      </c>
      <c r="GM38" s="33">
        <v>37</v>
      </c>
      <c r="GN38" s="32" t="str">
        <f t="shared" si="393"/>
        <v/>
      </c>
      <c r="GO38" s="43">
        <f t="shared" si="189"/>
        <v>0</v>
      </c>
      <c r="GP38" s="43">
        <f t="shared" si="190"/>
        <v>0</v>
      </c>
      <c r="GQ38" s="43">
        <f t="shared" si="191"/>
        <v>0</v>
      </c>
      <c r="GR38" s="43">
        <f t="shared" si="192"/>
        <v>0</v>
      </c>
      <c r="GS38" s="43">
        <f t="shared" si="193"/>
        <v>0</v>
      </c>
      <c r="GT38" s="48">
        <f t="shared" si="194"/>
        <v>0</v>
      </c>
      <c r="GU38" s="35">
        <f t="shared" si="195"/>
        <v>37</v>
      </c>
      <c r="GV38" s="35">
        <f t="shared" si="394"/>
        <v>1.8489999999999998</v>
      </c>
      <c r="GW38" s="35">
        <f t="shared" si="196"/>
        <v>1</v>
      </c>
      <c r="GX38" s="35">
        <f t="shared" si="197"/>
        <v>1</v>
      </c>
      <c r="GY38" s="35">
        <f>IF(ISERROR(INDEX(Results_TabularAnalysis!BE:BE,MATCH(A38,Results_TabularAnalysis!A:A,0))),0,INDEX(Results_TabularAnalysis!BE:BE,MATCH(A38,Results_TabularAnalysis!A:A,0)))</f>
        <v>0</v>
      </c>
      <c r="GZ38" s="35">
        <f>IF(ISERROR(INDEX(Results_TabularAnalysis!BF:BF,MATCH(A38,Results_TabularAnalysis!A:A,0))),0,INDEX(Results_TabularAnalysis!BF:BF,MATCH(A38,Results_TabularAnalysis!A:A,0)))</f>
        <v>0</v>
      </c>
      <c r="HA38" s="35">
        <f>IF(ISERROR(INDEX(Results_TabularAnalysis!BG:BG,MATCH(A38,Results_TabularAnalysis!A:A,0))),0,INDEX(Results_TabularAnalysis!BG:BG,MATCH(A38,Results_TabularAnalysis!A:A,0)))</f>
        <v>0</v>
      </c>
      <c r="HB38" s="35">
        <f>IF(ISERROR(INDEX(Results_TabularAnalysis!BH:BH,MATCH(A38,Results_TabularAnalysis!A:A,0))),0,INDEX(Results_TabularAnalysis!BH:BH,MATCH(A38,Results_TabularAnalysis!A:A,0)))</f>
        <v>0</v>
      </c>
      <c r="HC38" s="35">
        <f>IF(ISERROR(INDEX(Results_TabularAnalysis!BI:BI,MATCH(A38,Results_TabularAnalysis!A:A,0))),0,INDEX(Results_TabularAnalysis!BI:BI,MATCH(A38,Results_TabularAnalysis!A:A,0)))</f>
        <v>0</v>
      </c>
      <c r="HD38" s="35">
        <v>37</v>
      </c>
      <c r="HE38" s="36" t="str">
        <f t="shared" si="395"/>
        <v/>
      </c>
      <c r="HF38" s="37">
        <f t="shared" si="198"/>
        <v>0</v>
      </c>
      <c r="HG38" s="37">
        <f t="shared" si="199"/>
        <v>0</v>
      </c>
      <c r="HH38" s="37">
        <f t="shared" si="200"/>
        <v>0</v>
      </c>
      <c r="HI38" s="37">
        <f t="shared" si="201"/>
        <v>0</v>
      </c>
      <c r="HJ38" s="37">
        <f t="shared" si="202"/>
        <v>0</v>
      </c>
      <c r="HK38" s="50">
        <f t="shared" si="203"/>
        <v>0</v>
      </c>
      <c r="HL38" s="38">
        <f t="shared" si="204"/>
        <v>37</v>
      </c>
      <c r="HM38" s="38">
        <f t="shared" si="396"/>
        <v>1.8489999999999998</v>
      </c>
      <c r="HN38" s="38">
        <f t="shared" si="205"/>
        <v>1</v>
      </c>
      <c r="HO38" s="38">
        <f t="shared" si="206"/>
        <v>1</v>
      </c>
      <c r="HP38" s="33">
        <f>IF(ISERROR(INDEX(Results_TabularAnalysis!BK:BK,MATCH(A38,Results_TabularAnalysis!A:A,0))),0,INDEX(Results_TabularAnalysis!BK:BK,MATCH(A38,Results_TabularAnalysis!A:A,0)))</f>
        <v>0</v>
      </c>
      <c r="HQ38" s="33">
        <f>IF(ISERROR(INDEX(Results_TabularAnalysis!BL:BL,MATCH(A38,Results_TabularAnalysis!A:A,0))),0,INDEX(Results_TabularAnalysis!BL:BL,MATCH(A38,Results_TabularAnalysis!A:A,0)))</f>
        <v>0</v>
      </c>
      <c r="HR38" s="33">
        <f>IF(ISERROR(INDEX(Results_TabularAnalysis!BM:BM,MATCH(A38,Results_TabularAnalysis!A:A,0))),0,INDEX(Results_TabularAnalysis!BM:BM,MATCH(A38,Results_TabularAnalysis!A:A,0)))</f>
        <v>0</v>
      </c>
      <c r="HS38" s="33">
        <f>IF(ISERROR(INDEX(Results_TabularAnalysis!BN:BN,MATCH(A38,Results_TabularAnalysis!A:A,0))),0,INDEX(Results_TabularAnalysis!BN:BN,MATCH(A38,Results_TabularAnalysis!A:A,0)))</f>
        <v>0</v>
      </c>
      <c r="HT38" s="33">
        <f>IF(ISERROR(INDEX(Results_TabularAnalysis!BO:BO,MATCH(A38,Results_TabularAnalysis!A:A,0))),0,INDEX(Results_TabularAnalysis!BO:BO,MATCH(A38,Results_TabularAnalysis!A:A,0)))</f>
        <v>0</v>
      </c>
      <c r="HU38" s="33">
        <v>37</v>
      </c>
      <c r="HV38" s="32" t="str">
        <f t="shared" si="397"/>
        <v/>
      </c>
      <c r="HW38" s="43">
        <f t="shared" si="207"/>
        <v>0</v>
      </c>
      <c r="HX38" s="43">
        <f t="shared" si="208"/>
        <v>0</v>
      </c>
      <c r="HY38" s="43">
        <f t="shared" si="209"/>
        <v>0</v>
      </c>
      <c r="HZ38" s="43">
        <f t="shared" si="210"/>
        <v>0</v>
      </c>
      <c r="IA38" s="43">
        <f t="shared" si="211"/>
        <v>0</v>
      </c>
      <c r="IB38" s="48">
        <f t="shared" si="212"/>
        <v>0</v>
      </c>
      <c r="IC38" s="35">
        <f t="shared" si="213"/>
        <v>37</v>
      </c>
      <c r="ID38" s="35">
        <f t="shared" si="398"/>
        <v>1.8489999999999998</v>
      </c>
      <c r="IE38" s="35">
        <f t="shared" si="214"/>
        <v>1</v>
      </c>
      <c r="IF38" s="35">
        <f t="shared" si="215"/>
        <v>1</v>
      </c>
      <c r="IG38" s="35">
        <f>IF(ISERROR(INDEX(Results_TabularAnalysis!BQ:BQ,MATCH(A38,Results_TabularAnalysis!A:A,0))),0,INDEX(Results_TabularAnalysis!BQ:BQ,MATCH(A38,Results_TabularAnalysis!A:A,0)))</f>
        <v>0</v>
      </c>
      <c r="IH38" s="35">
        <f>IF(ISERROR(INDEX(Results_TabularAnalysis!BR:BR,MATCH(A38,Results_TabularAnalysis!A:A,0))),0,INDEX(Results_TabularAnalysis!BR:BR,MATCH(A38,Results_TabularAnalysis!A:A,0)))</f>
        <v>0</v>
      </c>
      <c r="II38" s="35">
        <f>IF(ISERROR(INDEX(Results_TabularAnalysis!BS:BS,MATCH(A38,Results_TabularAnalysis!A:A,0))),0,INDEX(Results_TabularAnalysis!BS:BS,MATCH(A38,Results_TabularAnalysis!A:A,0)))</f>
        <v>0</v>
      </c>
      <c r="IJ38" s="35">
        <f>IF(ISERROR(INDEX(Results_TabularAnalysis!BT:BT,MATCH(A38,Results_TabularAnalysis!A:A,0))),0,INDEX(Results_TabularAnalysis!BT:BT,MATCH(A38,Results_TabularAnalysis!A:A,0)))</f>
        <v>0</v>
      </c>
      <c r="IK38" s="35">
        <f>IF(ISERROR(INDEX(Results_TabularAnalysis!BU:BU,MATCH(A38,Results_TabularAnalysis!A:A,0))),0,INDEX(Results_TabularAnalysis!BU:BU,MATCH(A38,Results_TabularAnalysis!A:A,0)))</f>
        <v>0</v>
      </c>
      <c r="IL38" s="35">
        <v>37</v>
      </c>
      <c r="IM38" s="36" t="str">
        <f t="shared" si="399"/>
        <v/>
      </c>
      <c r="IN38" s="37">
        <f t="shared" si="216"/>
        <v>0</v>
      </c>
      <c r="IO38" s="37">
        <f t="shared" si="217"/>
        <v>0</v>
      </c>
      <c r="IP38" s="37">
        <f t="shared" si="218"/>
        <v>0</v>
      </c>
      <c r="IQ38" s="37">
        <f t="shared" si="219"/>
        <v>0</v>
      </c>
      <c r="IR38" s="37">
        <f t="shared" si="220"/>
        <v>0</v>
      </c>
      <c r="IS38" s="50">
        <f t="shared" si="221"/>
        <v>0</v>
      </c>
      <c r="IT38" s="38">
        <f t="shared" si="222"/>
        <v>37</v>
      </c>
      <c r="IU38" s="38">
        <f t="shared" si="400"/>
        <v>1.8489999999999998</v>
      </c>
      <c r="IV38" s="38">
        <f t="shared" si="223"/>
        <v>1</v>
      </c>
      <c r="IW38" s="38">
        <f t="shared" si="224"/>
        <v>1</v>
      </c>
      <c r="IX38" s="33">
        <f>IF(ISERROR(INDEX(Results_TabularAnalysis!BW:BW,MATCH(A38,Results_TabularAnalysis!A:A,0))),0,INDEX(Results_TabularAnalysis!BW:BW,MATCH(A38,Results_TabularAnalysis!A:A,0)))</f>
        <v>0</v>
      </c>
      <c r="IY38" s="33">
        <f>IF(ISERROR(INDEX(Results_TabularAnalysis!BX:BX,MATCH(A38,Results_TabularAnalysis!A:A,0))),0,INDEX(Results_TabularAnalysis!BX:BX,MATCH(A38,Results_TabularAnalysis!A:A,0)))</f>
        <v>0</v>
      </c>
      <c r="IZ38" s="33">
        <f>IF(ISERROR(INDEX(Results_TabularAnalysis!BY:BY,MATCH(A38,Results_TabularAnalysis!A:A,0))),0,INDEX(Results_TabularAnalysis!BY:BY,MATCH(A38,Results_TabularAnalysis!A:A,0)))</f>
        <v>0</v>
      </c>
      <c r="JA38" s="33">
        <f>IF(ISERROR(INDEX(Results_TabularAnalysis!BZ:BZ,MATCH(A38,Results_TabularAnalysis!A:A,0))),0,INDEX(Results_TabularAnalysis!BZ:BZ,MATCH(A38,Results_TabularAnalysis!A:A,0)))</f>
        <v>0</v>
      </c>
      <c r="JB38" s="33">
        <f>IF(ISERROR(INDEX(Results_TabularAnalysis!CA:CA,MATCH(A38,Results_TabularAnalysis!A:A,0))),0,INDEX(Results_TabularAnalysis!CA:CA,MATCH(A38,Results_TabularAnalysis!A:A,0)))</f>
        <v>0</v>
      </c>
      <c r="JC38" s="33">
        <v>37</v>
      </c>
      <c r="JD38" s="51" t="str">
        <f t="shared" si="401"/>
        <v/>
      </c>
      <c r="JE38" s="52">
        <f t="shared" si="225"/>
        <v>0</v>
      </c>
      <c r="JF38" s="52">
        <f t="shared" si="226"/>
        <v>0</v>
      </c>
      <c r="JG38" s="52">
        <f t="shared" si="227"/>
        <v>0</v>
      </c>
      <c r="JH38" s="52">
        <f t="shared" si="228"/>
        <v>0</v>
      </c>
      <c r="JI38" s="52">
        <f t="shared" si="229"/>
        <v>0</v>
      </c>
      <c r="JJ38" s="53">
        <f t="shared" si="230"/>
        <v>0</v>
      </c>
      <c r="JK38" s="35">
        <f t="shared" si="231"/>
        <v>37</v>
      </c>
      <c r="JL38" s="35">
        <f t="shared" si="402"/>
        <v>1.8489999999999998</v>
      </c>
      <c r="JM38" s="35">
        <f t="shared" si="232"/>
        <v>1</v>
      </c>
      <c r="JN38" s="35">
        <f t="shared" si="233"/>
        <v>1</v>
      </c>
      <c r="JO38" s="35">
        <f>IF(ISERROR(INDEX(Results_TabularAnalysis!CC:CC,MATCH(A38,Results_TabularAnalysis!A:A,0))),0,INDEX(Results_TabularAnalysis!CC:CC,MATCH(A38,Results_TabularAnalysis!A:A,0)))</f>
        <v>0</v>
      </c>
      <c r="JP38" s="35">
        <f>IF(ISERROR(INDEX(Results_TabularAnalysis!CD:CD,MATCH(A38,Results_TabularAnalysis!A:A,0))),0,INDEX(Results_TabularAnalysis!CD:CD,MATCH(A38,Results_TabularAnalysis!A:A,0)))</f>
        <v>0</v>
      </c>
      <c r="JQ38" s="35">
        <f>IF(ISERROR(INDEX(Results_TabularAnalysis!CE:CE,MATCH(A38,Results_TabularAnalysis!A:A,0))),0,INDEX(Results_TabularAnalysis!CE:CE,MATCH(A38,Results_TabularAnalysis!A:A,0)))</f>
        <v>0</v>
      </c>
      <c r="JR38" s="35">
        <f>IF(ISERROR(INDEX(Results_TabularAnalysis!CF:CF,MATCH(A38,Results_TabularAnalysis!A:A,0))),0,INDEX(Results_TabularAnalysis!CF:CF,MATCH(A38,Results_TabularAnalysis!A:A,0)))</f>
        <v>0</v>
      </c>
      <c r="JS38" s="35">
        <f>IF(ISERROR(INDEX(Results_TabularAnalysis!CG:CG,MATCH(A38,Results_TabularAnalysis!A:A,0))),0,INDEX(Results_TabularAnalysis!CG:CG,MATCH(A38,Results_TabularAnalysis!A:A,0)))</f>
        <v>0</v>
      </c>
      <c r="JT38" s="35">
        <v>37</v>
      </c>
      <c r="JU38" s="36" t="str">
        <f t="shared" si="403"/>
        <v/>
      </c>
      <c r="JV38" s="37">
        <f t="shared" si="234"/>
        <v>0</v>
      </c>
      <c r="JW38" s="37">
        <f t="shared" si="235"/>
        <v>0</v>
      </c>
      <c r="JX38" s="37">
        <f t="shared" si="236"/>
        <v>0</v>
      </c>
      <c r="JY38" s="37">
        <f t="shared" si="237"/>
        <v>0</v>
      </c>
      <c r="JZ38" s="37">
        <f t="shared" si="238"/>
        <v>0</v>
      </c>
      <c r="KA38" s="50">
        <f t="shared" si="239"/>
        <v>0</v>
      </c>
      <c r="KB38" s="38">
        <f t="shared" si="240"/>
        <v>37</v>
      </c>
      <c r="KC38" s="38">
        <f t="shared" si="404"/>
        <v>1.8489999999999998</v>
      </c>
      <c r="KD38" s="38">
        <f t="shared" si="241"/>
        <v>1</v>
      </c>
      <c r="KE38" s="38">
        <f t="shared" si="242"/>
        <v>1</v>
      </c>
      <c r="KF38" s="33">
        <f>IF(ISERROR(INDEX(Results_TabularAnalysis!CI:CI,MATCH(A38,Results_TabularAnalysis!A:A,0))),0,INDEX(Results_TabularAnalysis!CI:CI,MATCH(A38,Results_TabularAnalysis!A:A,0)))</f>
        <v>0</v>
      </c>
      <c r="KG38" s="33">
        <f>IF(ISERROR(INDEX(Results_TabularAnalysis!CJ:CJ,MATCH(A38,Results_TabularAnalysis!A:A,0))),0,INDEX(Results_TabularAnalysis!CJ:CJ,MATCH(A38,Results_TabularAnalysis!A:A,0)))</f>
        <v>0</v>
      </c>
      <c r="KH38" s="33">
        <f>IF(ISERROR(INDEX(Results_TabularAnalysis!CK:CK,MATCH(A38,Results_TabularAnalysis!A:A,0))),0,INDEX(Results_TabularAnalysis!CK:CK,MATCH(A38,Results_TabularAnalysis!A:A,0)))</f>
        <v>0</v>
      </c>
      <c r="KI38" s="33">
        <f>IF(ISERROR(INDEX(Results_TabularAnalysis!CL:CL,MATCH(A38,Results_TabularAnalysis!A:A,0))),0,INDEX(Results_TabularAnalysis!CL:CL,MATCH(A38,Results_TabularAnalysis!A:A,0)))</f>
        <v>0</v>
      </c>
      <c r="KJ38" s="33">
        <f>IF(ISERROR(INDEX(Results_TabularAnalysis!CM:CM,MATCH(A38,Results_TabularAnalysis!A:A,0))),0,INDEX(Results_TabularAnalysis!CM:CM,MATCH(A38,Results_TabularAnalysis!A:A,0)))</f>
        <v>0</v>
      </c>
      <c r="KK38" s="33">
        <v>37</v>
      </c>
      <c r="KL38" s="51" t="str">
        <f t="shared" si="405"/>
        <v/>
      </c>
      <c r="KM38" s="52">
        <f t="shared" si="243"/>
        <v>0</v>
      </c>
      <c r="KN38" s="52">
        <f t="shared" si="244"/>
        <v>0</v>
      </c>
      <c r="KO38" s="52">
        <f t="shared" si="245"/>
        <v>0</v>
      </c>
      <c r="KP38" s="52">
        <f t="shared" si="246"/>
        <v>0</v>
      </c>
      <c r="KQ38" s="52">
        <f t="shared" si="247"/>
        <v>0</v>
      </c>
      <c r="KR38" s="53">
        <f t="shared" si="248"/>
        <v>0</v>
      </c>
      <c r="KS38" s="35">
        <f t="shared" si="249"/>
        <v>37</v>
      </c>
      <c r="KT38" s="35">
        <f t="shared" si="406"/>
        <v>1.8489999999999998</v>
      </c>
      <c r="KU38" s="35">
        <f t="shared" si="250"/>
        <v>1</v>
      </c>
      <c r="KV38" s="35">
        <f t="shared" si="251"/>
        <v>1</v>
      </c>
      <c r="KW38" s="71">
        <f>IF(ISERROR(INDEX(Results_TabularAnalysis!CO:CO,MATCH(A38,Results_TabularAnalysis!A:A,0))),0,INDEX(Results_TabularAnalysis!CO:CO,MATCH(A38,Results_TabularAnalysis!A:A,0)))</f>
        <v>0</v>
      </c>
      <c r="KX38" s="71">
        <f>IF(ISERROR(INDEX(Results_TabularAnalysis!CP:CP,MATCH(A38,Results_TabularAnalysis!A:A,0))),0,INDEX(Results_TabularAnalysis!CP:CP,MATCH(A38,Results_TabularAnalysis!A:A,0)))</f>
        <v>0</v>
      </c>
      <c r="KY38" s="71">
        <f>IF(ISERROR(INDEX(Results_TabularAnalysis!CQ:CQ,MATCH(A38,Results_TabularAnalysis!A:A,0))),0,INDEX(Results_TabularAnalysis!CQ:CQ,MATCH(A38,Results_TabularAnalysis!A:A,0)))</f>
        <v>0</v>
      </c>
      <c r="KZ38" s="71">
        <f>IF(ISERROR(INDEX(Results_TabularAnalysis!CR:CR,MATCH(A38,Results_TabularAnalysis!A:A,0))),0,INDEX(Results_TabularAnalysis!CR:CR,MATCH(A38,Results_TabularAnalysis!A:A,0)))</f>
        <v>0</v>
      </c>
      <c r="LA38" s="71">
        <f>IF(ISERROR(INDEX(Results_TabularAnalysis!CS:CS,MATCH(A38,Results_TabularAnalysis!A:A,0))),0,INDEX(Results_TabularAnalysis!CS:CS,MATCH(A38,Results_TabularAnalysis!A:A,0)))</f>
        <v>0</v>
      </c>
      <c r="LB38" s="35">
        <v>37</v>
      </c>
      <c r="LC38" s="36" t="str">
        <f t="shared" si="407"/>
        <v/>
      </c>
      <c r="LD38" s="37">
        <f t="shared" si="408"/>
        <v>0</v>
      </c>
      <c r="LE38" s="37">
        <f t="shared" si="409"/>
        <v>0</v>
      </c>
      <c r="LF38" s="37">
        <f t="shared" si="410"/>
        <v>0</v>
      </c>
      <c r="LG38" s="37">
        <f t="shared" si="411"/>
        <v>0</v>
      </c>
      <c r="LH38" s="37">
        <f t="shared" si="412"/>
        <v>0</v>
      </c>
      <c r="LI38" s="50">
        <f t="shared" si="252"/>
        <v>0</v>
      </c>
      <c r="LJ38" s="38">
        <f t="shared" si="253"/>
        <v>37</v>
      </c>
      <c r="LK38" s="38">
        <f t="shared" si="413"/>
        <v>1.8489999999999998</v>
      </c>
      <c r="LL38" s="38">
        <f t="shared" si="254"/>
        <v>1</v>
      </c>
      <c r="LM38" s="38">
        <f t="shared" si="255"/>
        <v>1</v>
      </c>
      <c r="LN38" s="38">
        <f>IF(ISERROR(INDEX(Results_TabularAnalysis!CU:CU,MATCH(A38,Results_TabularAnalysis!A:A,0))),0,INDEX(Results_TabularAnalysis!CU:CU,MATCH(A38,Results_TabularAnalysis!A:A,0)))</f>
        <v>0</v>
      </c>
      <c r="LO38" s="33">
        <v>37</v>
      </c>
      <c r="LP38" s="51" t="str">
        <f t="shared" si="414"/>
        <v/>
      </c>
      <c r="LQ38" s="52">
        <f t="shared" si="415"/>
        <v>0</v>
      </c>
      <c r="LR38" s="35">
        <f t="shared" si="256"/>
        <v>37</v>
      </c>
      <c r="LS38" s="35">
        <f t="shared" si="416"/>
        <v>1.8489999999999998</v>
      </c>
      <c r="LT38" s="35">
        <f t="shared" si="257"/>
        <v>1</v>
      </c>
      <c r="LU38" s="35">
        <f t="shared" si="258"/>
        <v>1</v>
      </c>
      <c r="LV38" s="35">
        <f>IF(ISERROR(INDEX(Results_TabularAnalysis!CV:CV,MATCH(A38,Results_TabularAnalysis!A:A,0))),0,INDEX(Results_TabularAnalysis!CV:CV,MATCH(A38,Results_TabularAnalysis!A:A,0)))</f>
        <v>0</v>
      </c>
      <c r="LW38" s="35">
        <v>37</v>
      </c>
      <c r="LX38" s="36" t="str">
        <f t="shared" si="417"/>
        <v/>
      </c>
      <c r="LY38" s="37">
        <f t="shared" si="259"/>
        <v>0</v>
      </c>
      <c r="LZ38" s="38">
        <f t="shared" si="260"/>
        <v>37</v>
      </c>
      <c r="MA38" s="38">
        <f t="shared" si="418"/>
        <v>1.8489999999999998</v>
      </c>
      <c r="MB38" s="38">
        <f t="shared" si="261"/>
        <v>1</v>
      </c>
      <c r="MC38" s="38">
        <f t="shared" si="262"/>
        <v>1</v>
      </c>
      <c r="MD38" s="33">
        <f>IF(ISERROR(INDEX(Results_TabularAnalysis!CW:CW,MATCH(A38,Results_TabularAnalysis!A:A,0))),0,INDEX(Results_TabularAnalysis!CW:CW,MATCH(A38,Results_TabularAnalysis!A:A,0)))</f>
        <v>0</v>
      </c>
      <c r="ME38" s="33">
        <v>37</v>
      </c>
      <c r="MF38" s="51" t="str">
        <f t="shared" si="419"/>
        <v/>
      </c>
      <c r="MG38" s="52">
        <f t="shared" si="263"/>
        <v>0</v>
      </c>
      <c r="MH38" s="35">
        <f t="shared" si="264"/>
        <v>37</v>
      </c>
      <c r="MI38" s="35">
        <f t="shared" si="420"/>
        <v>1.8489999999999998</v>
      </c>
      <c r="MJ38" s="35">
        <f t="shared" si="265"/>
        <v>1</v>
      </c>
      <c r="MK38" s="35">
        <f t="shared" si="266"/>
        <v>1</v>
      </c>
      <c r="ML38" s="35">
        <f>IF(ISERROR(INDEX(Results_TabularAnalysis!CX:CX,MATCH(A38,Results_TabularAnalysis!A:A,0))),0,INDEX(Results_TabularAnalysis!CX:CX,MATCH(A38,Results_TabularAnalysis!A:A,0)))</f>
        <v>0</v>
      </c>
      <c r="MM38" s="35">
        <v>37</v>
      </c>
      <c r="MN38" s="36" t="str">
        <f t="shared" si="421"/>
        <v/>
      </c>
      <c r="MO38" s="37">
        <f t="shared" si="267"/>
        <v>0</v>
      </c>
      <c r="MP38" s="38">
        <f t="shared" si="268"/>
        <v>37</v>
      </c>
      <c r="MQ38" s="38">
        <f t="shared" si="422"/>
        <v>1.8489999999999998</v>
      </c>
      <c r="MR38" s="38">
        <f t="shared" si="269"/>
        <v>1</v>
      </c>
      <c r="MS38" s="38">
        <f t="shared" si="270"/>
        <v>1</v>
      </c>
      <c r="MT38" s="33">
        <f>IF(ISERROR(INDEX(Results_TabularAnalysis!CY:CY,MATCH(A38,Results_TabularAnalysis!A:A,0))),0,INDEX(Results_TabularAnalysis!CY:CY,MATCH(A38,Results_TabularAnalysis!A:A,0)))</f>
        <v>0</v>
      </c>
      <c r="MU38" s="33">
        <v>37</v>
      </c>
      <c r="MV38" s="51" t="str">
        <f t="shared" si="423"/>
        <v/>
      </c>
      <c r="MW38" s="52">
        <f t="shared" si="271"/>
        <v>0</v>
      </c>
      <c r="MX38" s="35">
        <f t="shared" si="272"/>
        <v>37</v>
      </c>
      <c r="MY38" s="35">
        <f t="shared" si="424"/>
        <v>1.8489999999999998</v>
      </c>
      <c r="MZ38" s="35">
        <f t="shared" si="273"/>
        <v>1</v>
      </c>
      <c r="NA38" s="35">
        <f t="shared" si="274"/>
        <v>1</v>
      </c>
      <c r="NB38" s="35">
        <f>IF(ISERROR(INDEX(Results_TabularAnalysis!CZ:CZ,MATCH(A38,Results_TabularAnalysis!A:A,0))),0,INDEX(Results_TabularAnalysis!CZ:CZ,MATCH(A38,Results_TabularAnalysis!A:A,0)))</f>
        <v>0</v>
      </c>
      <c r="NC38" s="35">
        <v>37</v>
      </c>
      <c r="ND38" s="36" t="str">
        <f t="shared" si="425"/>
        <v/>
      </c>
      <c r="NE38" s="37">
        <f t="shared" si="275"/>
        <v>0</v>
      </c>
      <c r="NF38" s="38">
        <f t="shared" si="276"/>
        <v>37</v>
      </c>
      <c r="NG38" s="38">
        <f t="shared" si="426"/>
        <v>1.8489999999999998</v>
      </c>
      <c r="NH38" s="38">
        <f t="shared" si="277"/>
        <v>1</v>
      </c>
      <c r="NI38" s="38">
        <f t="shared" si="278"/>
        <v>1</v>
      </c>
      <c r="NJ38" s="54">
        <f>IF(ISERROR(INDEX(Results_TabularAnalysis!DD:DD,MATCH(A38,Results_TabularAnalysis!A:A,0))),0,INDEX(Results_TabularAnalysis!DD:DD,MATCH(A38,Results_TabularAnalysis!A:A,0)))</f>
        <v>0</v>
      </c>
      <c r="NK38" s="54">
        <f>IF(ISERROR(INDEX(Results_TabularAnalysis!DE:DE,MATCH(A38,Results_TabularAnalysis!A:A,0))),0,INDEX(Results_TabularAnalysis!DE:DE,MATCH(A38,Results_TabularAnalysis!A:A,0)))</f>
        <v>0</v>
      </c>
      <c r="NL38" s="54">
        <f>IF(ISERROR(INDEX(Results_TabularAnalysis!DF:DF,MATCH(A38,Results_TabularAnalysis!A:A,0))),0,INDEX(Results_TabularAnalysis!DF:DF,MATCH(A38,Results_TabularAnalysis!A:A,0)))</f>
        <v>0</v>
      </c>
      <c r="NM38" s="54">
        <f>IF(ISERROR(INDEX(Results_TabularAnalysis!DG:DG,MATCH(A38,Results_TabularAnalysis!A:A,0))),0,INDEX(Results_TabularAnalysis!DG:DG,MATCH(A38,Results_TabularAnalysis!A:A,0)))</f>
        <v>0</v>
      </c>
      <c r="NN38" s="54">
        <f>IF(ISERROR(INDEX(Results_TabularAnalysis!DH:DH,MATCH(A38,Results_TabularAnalysis!A:A,0))),0,INDEX(Results_TabularAnalysis!DH:DH,MATCH(A38,Results_TabularAnalysis!A:A,0)))</f>
        <v>0</v>
      </c>
      <c r="NO38" s="33">
        <v>37</v>
      </c>
      <c r="NP38" s="32" t="str">
        <f t="shared" si="427"/>
        <v/>
      </c>
      <c r="NQ38" s="43">
        <f t="shared" si="279"/>
        <v>0</v>
      </c>
      <c r="NR38" s="43">
        <f t="shared" si="280"/>
        <v>0</v>
      </c>
      <c r="NS38" s="43">
        <f t="shared" si="281"/>
        <v>0</v>
      </c>
      <c r="NT38" s="43">
        <f t="shared" si="282"/>
        <v>0</v>
      </c>
      <c r="NU38" s="43">
        <f t="shared" si="283"/>
        <v>0</v>
      </c>
      <c r="NV38" s="55">
        <f t="shared" si="284"/>
        <v>0</v>
      </c>
      <c r="NW38" s="35">
        <f t="shared" si="285"/>
        <v>37</v>
      </c>
      <c r="NX38" s="35">
        <f t="shared" si="428"/>
        <v>1.8489999999999998</v>
      </c>
      <c r="NY38" s="35">
        <f t="shared" si="286"/>
        <v>1</v>
      </c>
      <c r="NZ38" s="35">
        <f t="shared" si="287"/>
        <v>1</v>
      </c>
      <c r="OA38" s="35">
        <f>IF(ISERROR(INDEX(Results_TabularAnalysis!DI:DI,MATCH(A38,Results_TabularAnalysis!A:A,0))),0,INDEX(Results_TabularAnalysis!DI:DI,MATCH(A38,Results_TabularAnalysis!A:A,0)))</f>
        <v>0</v>
      </c>
      <c r="OB38" s="35">
        <v>37</v>
      </c>
      <c r="OC38" s="36" t="str">
        <f t="shared" si="429"/>
        <v/>
      </c>
      <c r="OD38" s="56">
        <f t="shared" si="288"/>
        <v>0</v>
      </c>
      <c r="OE38" s="38">
        <f t="shared" si="289"/>
        <v>37</v>
      </c>
      <c r="OF38" s="38">
        <f t="shared" si="430"/>
        <v>1.8489999999999998</v>
      </c>
      <c r="OG38" s="38">
        <f t="shared" si="290"/>
        <v>1</v>
      </c>
      <c r="OH38" s="38">
        <f t="shared" si="291"/>
        <v>1</v>
      </c>
      <c r="OI38" s="33">
        <f>IF(ISERROR(INDEX(Results_TabularAnalysis!DL:DL,MATCH(A38,Results_TabularAnalysis!A:A,0))),0,INDEX(Results_TabularAnalysis!DL:DL,MATCH(A38,Results_TabularAnalysis!A:A,0)))</f>
        <v>0</v>
      </c>
      <c r="OJ38" s="33">
        <f>IF(ISERROR(INDEX(Results_TabularAnalysis!DM:DM,MATCH(A38,Results_TabularAnalysis!A:A,0))),0,INDEX(Results_TabularAnalysis!DM:DM,MATCH(A38,Results_TabularAnalysis!A:A,0)))</f>
        <v>0</v>
      </c>
      <c r="OK38" s="33">
        <f>IF(ISERROR(INDEX(Results_TabularAnalysis!DN:DN,MATCH(A38,Results_TabularAnalysis!A:A,0))),0,INDEX(Results_TabularAnalysis!DN:DN,MATCH(A38,Results_TabularAnalysis!A:A,0)))</f>
        <v>0</v>
      </c>
      <c r="OL38" s="33">
        <v>37</v>
      </c>
      <c r="OM38" s="32" t="str">
        <f t="shared" si="431"/>
        <v/>
      </c>
      <c r="ON38" s="43">
        <f t="shared" si="292"/>
        <v>0</v>
      </c>
      <c r="OO38" s="43">
        <f t="shared" si="293"/>
        <v>0</v>
      </c>
      <c r="OP38" s="43">
        <f t="shared" si="294"/>
        <v>0</v>
      </c>
      <c r="OQ38" s="48">
        <f t="shared" si="295"/>
        <v>0</v>
      </c>
      <c r="OR38" s="35">
        <f t="shared" si="296"/>
        <v>37</v>
      </c>
      <c r="OS38" s="35">
        <f t="shared" si="432"/>
        <v>1.8489999999999998</v>
      </c>
      <c r="OT38" s="35">
        <f t="shared" si="297"/>
        <v>1</v>
      </c>
      <c r="OU38" s="35">
        <f t="shared" si="298"/>
        <v>1</v>
      </c>
      <c r="OV38" s="35">
        <f>IF(ISERROR(INDEX(Results_TabularAnalysis!DP:DP,MATCH(A38,Results_TabularAnalysis!A:A,0))),0,INDEX(Results_TabularAnalysis!DP:DP,MATCH(A38,Results_TabularAnalysis!A:A,0)))</f>
        <v>0</v>
      </c>
      <c r="OW38" s="35">
        <f>IF(ISERROR(INDEX(Results_TabularAnalysis!DQ:DQ,MATCH(A38,Results_TabularAnalysis!A:A,0))),0,INDEX(Results_TabularAnalysis!DQ:DQ,MATCH(A38,Results_TabularAnalysis!A:A,0)))</f>
        <v>0</v>
      </c>
      <c r="OX38" s="35">
        <f>IF(ISERROR(INDEX(Results_TabularAnalysis!DR:DR,MATCH(A38,Results_TabularAnalysis!A:A,0))),0,INDEX(Results_TabularAnalysis!DR:DR,MATCH(A38,Results_TabularAnalysis!A:A,0)))</f>
        <v>0</v>
      </c>
      <c r="OY38" s="35">
        <v>37</v>
      </c>
      <c r="OZ38" s="36" t="str">
        <f t="shared" si="433"/>
        <v/>
      </c>
      <c r="PA38" s="37">
        <f t="shared" si="299"/>
        <v>0</v>
      </c>
      <c r="PB38" s="37">
        <f t="shared" si="300"/>
        <v>0</v>
      </c>
      <c r="PC38" s="37">
        <f t="shared" si="301"/>
        <v>0</v>
      </c>
      <c r="PD38" s="49">
        <f t="shared" si="302"/>
        <v>0</v>
      </c>
      <c r="PE38" s="38">
        <f t="shared" si="303"/>
        <v>37</v>
      </c>
      <c r="PF38" s="38">
        <f t="shared" si="434"/>
        <v>1.8489999999999998</v>
      </c>
      <c r="PG38" s="38">
        <f t="shared" si="304"/>
        <v>1</v>
      </c>
      <c r="PH38" s="38">
        <f t="shared" si="305"/>
        <v>1</v>
      </c>
      <c r="PI38" s="57">
        <f>IF(ISERROR(INDEX(Results_TabularAnalysis!EB:EB,MATCH(A38,Results_TabularAnalysis!A:A,0))),0,INDEX(Results_TabularAnalysis!EB:EB,MATCH(A38,Results_TabularAnalysis!A:A,0)))</f>
        <v>0</v>
      </c>
      <c r="PJ38" s="33">
        <f>IF(ISERROR(INDEX(Results_TabularAnalysis!DT:DT,MATCH(A38,Results_TabularAnalysis!A:A,0))),0,INDEX(Results_TabularAnalysis!DT:DT,MATCH(A38,Results_TabularAnalysis!A:A,0)))</f>
        <v>0</v>
      </c>
      <c r="PK38" s="33">
        <f>IF(ISERROR(INDEX(Results_TabularAnalysis!DU:DU,MATCH(A38,Results_TabularAnalysis!A:A,0))),0,INDEX(Results_TabularAnalysis!DU:DU,MATCH(A38,Results_TabularAnalysis!A:A,0)))</f>
        <v>0</v>
      </c>
      <c r="PL38" s="33">
        <f>IF(ISERROR(INDEX(Results_TabularAnalysis!DV:DV,MATCH(A38,Results_TabularAnalysis!A:A,0))),0,INDEX(Results_TabularAnalysis!DV:DV,MATCH(A38,Results_TabularAnalysis!A:A,0)))</f>
        <v>0</v>
      </c>
      <c r="PM38" s="33">
        <f>IF(ISERROR(INDEX(Results_TabularAnalysis!DW:DW,MATCH(A38,Results_TabularAnalysis!A:A,0))),0,INDEX(Results_TabularAnalysis!DW:DW,MATCH(A38,Results_TabularAnalysis!A:A,0)))</f>
        <v>0</v>
      </c>
      <c r="PN38" s="33">
        <f>IF(ISERROR(INDEX(Results_TabularAnalysis!DX:DX,MATCH(A38,Results_TabularAnalysis!A:A,0))),0,INDEX(Results_TabularAnalysis!DX:DX,MATCH(A38,Results_TabularAnalysis!A:A,0)))</f>
        <v>0</v>
      </c>
      <c r="PO38" s="33">
        <f>IF(ISERROR(INDEX(Results_TabularAnalysis!DY:DY,MATCH(A38,Results_TabularAnalysis!A:A,0))),0,INDEX(Results_TabularAnalysis!DY:DY,MATCH(A38,Results_TabularAnalysis!A:A,0)))</f>
        <v>0</v>
      </c>
      <c r="PP38" s="33">
        <f>IF(ISERROR(INDEX(Results_TabularAnalysis!DZ:DZ,MATCH(A38,Results_TabularAnalysis!A:A,0))),0,INDEX(Results_TabularAnalysis!DZ:DZ,MATCH(A38,Results_TabularAnalysis!A:A,0)))</f>
        <v>0</v>
      </c>
      <c r="PQ38" s="33">
        <f>IF(ISERROR(INDEX(Results_TabularAnalysis!EA:EA,MATCH(A38,Results_TabularAnalysis!A:A,0))),0,INDEX(Results_TabularAnalysis!EA:EA,MATCH(A38,Results_TabularAnalysis!A:A,0)))</f>
        <v>0</v>
      </c>
      <c r="PR38" s="38">
        <v>37</v>
      </c>
      <c r="PS38" s="32" t="str">
        <f t="shared" si="435"/>
        <v/>
      </c>
      <c r="PT38" s="58">
        <f t="shared" si="306"/>
        <v>0</v>
      </c>
      <c r="PU38" s="43">
        <f t="shared" si="307"/>
        <v>0</v>
      </c>
      <c r="PV38" s="43">
        <f t="shared" si="308"/>
        <v>0</v>
      </c>
      <c r="PW38" s="43">
        <f t="shared" si="309"/>
        <v>0</v>
      </c>
      <c r="PX38" s="43">
        <f t="shared" si="310"/>
        <v>0</v>
      </c>
      <c r="PY38" s="43">
        <f t="shared" si="311"/>
        <v>0</v>
      </c>
      <c r="PZ38" s="43">
        <f t="shared" si="312"/>
        <v>0</v>
      </c>
      <c r="QA38" s="43">
        <f t="shared" si="313"/>
        <v>0</v>
      </c>
      <c r="QB38" s="43">
        <f t="shared" si="314"/>
        <v>0</v>
      </c>
      <c r="QC38" s="35">
        <f t="shared" si="315"/>
        <v>37</v>
      </c>
      <c r="QD38" s="35">
        <f t="shared" si="436"/>
        <v>1.8489999999999998</v>
      </c>
      <c r="QE38" s="35">
        <f t="shared" si="316"/>
        <v>1</v>
      </c>
      <c r="QF38" s="35">
        <f t="shared" si="317"/>
        <v>1</v>
      </c>
      <c r="QG38" s="35">
        <f>IF(ISERROR(INDEX(Results_TabularAnalysis!EG:EG,MATCH(A38,Results_TabularAnalysis!A:A,0))),0,INDEX(Results_TabularAnalysis!EG:EG,MATCH(A38,Results_TabularAnalysis!A:A,0)))</f>
        <v>0</v>
      </c>
      <c r="QH38" s="35">
        <f>IF(ISERROR(INDEX(Results_TabularAnalysis!EE:EE,MATCH(A38,Results_TabularAnalysis!A:A,0))),0,INDEX(Results_TabularAnalysis!EE:EE,MATCH(A38,Results_TabularAnalysis!A:A,0)))</f>
        <v>0</v>
      </c>
      <c r="QI38" s="35">
        <f>IF(ISERROR(INDEX(Results_TabularAnalysis!EH:EH,MATCH(A38,Results_TabularAnalysis!A:A,0))),0,INDEX(Results_TabularAnalysis!EH:EH,MATCH(A38,Results_TabularAnalysis!A:A,0)))</f>
        <v>0</v>
      </c>
      <c r="QJ38" s="35">
        <f>IF(ISERROR(INDEX(Results_TabularAnalysis!EF:EF,MATCH(A38,Results_TabularAnalysis!A:A,0))),0,INDEX(Results_TabularAnalysis!EF:EF,MATCH(A38,Results_TabularAnalysis!A:A,0)))</f>
        <v>0</v>
      </c>
      <c r="QK38" s="35">
        <f>IF(ISERROR(INDEX(Results_TabularAnalysis!ED:ED,MATCH(A38,Results_TabularAnalysis!A:A,0))),0,INDEX(Results_TabularAnalysis!ED:ED,MATCH(A38,Results_TabularAnalysis!A:A,0)))</f>
        <v>0</v>
      </c>
      <c r="QL38" s="35">
        <v>37</v>
      </c>
      <c r="QM38" s="36" t="str">
        <f t="shared" si="437"/>
        <v/>
      </c>
      <c r="QN38" s="37">
        <f t="shared" si="318"/>
        <v>0</v>
      </c>
      <c r="QO38" s="37">
        <f t="shared" si="319"/>
        <v>0</v>
      </c>
      <c r="QP38" s="37">
        <f t="shared" si="320"/>
        <v>0</v>
      </c>
      <c r="QQ38" s="37">
        <f t="shared" si="321"/>
        <v>0</v>
      </c>
      <c r="QR38" s="37">
        <f t="shared" si="322"/>
        <v>0</v>
      </c>
      <c r="QS38" s="49">
        <f t="shared" si="323"/>
        <v>0</v>
      </c>
      <c r="QT38" s="38">
        <f t="shared" si="324"/>
        <v>37</v>
      </c>
      <c r="QU38" s="38">
        <f t="shared" si="438"/>
        <v>1.8489999999999998</v>
      </c>
      <c r="QV38" s="38">
        <f t="shared" si="325"/>
        <v>1</v>
      </c>
      <c r="QW38" s="38">
        <f t="shared" si="326"/>
        <v>1</v>
      </c>
      <c r="QX38" s="33">
        <f>IF(ISERROR(INDEX(Results_TabularAnalysis!FV:FV,MATCH(A38,Results_TabularAnalysis!A:A,0))),0,INDEX(Results_TabularAnalysis!FV:FV,MATCH(A38,Results_TabularAnalysis!A:A,0)))</f>
        <v>0</v>
      </c>
      <c r="QY38" s="33">
        <f>IF(ISERROR(INDEX(Results_TabularAnalysis!FZ:FZ,MATCH(A38,Results_TabularAnalysis!A:A,0))),0,INDEX(Results_TabularAnalysis!FZ:FZ,MATCH(A38,Results_TabularAnalysis!A:A,0)))</f>
        <v>0</v>
      </c>
      <c r="QZ38" s="33">
        <f>IF(ISERROR(INDEX(Results_TabularAnalysis!FY:FY,MATCH(A38,Results_TabularAnalysis!A:A,0))),0,INDEX(Results_TabularAnalysis!FY:FY,MATCH(A38,Results_TabularAnalysis!A:A,0)))</f>
        <v>0</v>
      </c>
      <c r="RA38" s="33">
        <f>IF(ISERROR(INDEX(Results_TabularAnalysis!FX:FX,MATCH(A38,Results_TabularAnalysis!A:A,0))),0,INDEX(Results_TabularAnalysis!FX:FX,MATCH(A38,Results_TabularAnalysis!A:A,0)))</f>
        <v>0</v>
      </c>
      <c r="RB38" s="33">
        <f>IF(ISERROR(INDEX(Results_TabularAnalysis!FW:FW,MATCH(A38,Results_TabularAnalysis!A:A,0))),0,INDEX(Results_TabularAnalysis!FW:FW,MATCH(A38,Results_TabularAnalysis!A:A,0)))</f>
        <v>0</v>
      </c>
      <c r="RC38" s="33">
        <v>37</v>
      </c>
      <c r="RD38" s="32" t="str">
        <f t="shared" si="439"/>
        <v/>
      </c>
      <c r="RE38" s="43">
        <f t="shared" si="440"/>
        <v>0</v>
      </c>
      <c r="RF38" s="43">
        <f t="shared" si="441"/>
        <v>0</v>
      </c>
      <c r="RG38" s="43">
        <f t="shared" si="442"/>
        <v>0</v>
      </c>
      <c r="RH38" s="43">
        <f t="shared" si="443"/>
        <v>0</v>
      </c>
      <c r="RI38" s="43">
        <f t="shared" si="444"/>
        <v>0</v>
      </c>
      <c r="RJ38" s="48">
        <f t="shared" si="445"/>
        <v>0</v>
      </c>
      <c r="RK38" s="35">
        <f t="shared" si="327"/>
        <v>37</v>
      </c>
      <c r="RL38" s="35">
        <f t="shared" si="446"/>
        <v>1.8489999999999998</v>
      </c>
      <c r="RM38" s="35">
        <f t="shared" si="328"/>
        <v>1</v>
      </c>
      <c r="RN38" s="35">
        <f t="shared" si="329"/>
        <v>1</v>
      </c>
      <c r="RO38" s="35">
        <f>IF(ISERROR(INDEX(Results_TabularAnalysis!HG:HG,MATCH(A38,Results_TabularAnalysis!A:A,0))),0,INDEX(Results_TabularAnalysis!HG:HG,MATCH(A38,Results_TabularAnalysis!A:A,0)))</f>
        <v>0</v>
      </c>
      <c r="RP38" s="35">
        <v>37</v>
      </c>
      <c r="RQ38" s="36" t="str">
        <f t="shared" si="447"/>
        <v/>
      </c>
      <c r="RR38" s="37">
        <f t="shared" si="330"/>
        <v>0</v>
      </c>
      <c r="RS38" s="38">
        <f t="shared" si="331"/>
        <v>37</v>
      </c>
      <c r="RT38" s="38">
        <f t="shared" si="448"/>
        <v>1.8489999999999998</v>
      </c>
      <c r="RU38" s="38">
        <f t="shared" si="332"/>
        <v>1</v>
      </c>
      <c r="RV38" s="38">
        <f t="shared" si="333"/>
        <v>1</v>
      </c>
      <c r="RW38" s="68">
        <f t="shared" si="334"/>
        <v>0</v>
      </c>
      <c r="RX38" s="33">
        <f>IF(ISERROR(INDEX(Results_TabularAnalysis!HH:HH,MATCH(A38,Results_TabularAnalysis!A:A,0))),0,INDEX(Results_TabularAnalysis!HH:HH,MATCH(A38,Results_TabularAnalysis!A:A,0)))</f>
        <v>0</v>
      </c>
      <c r="RY38" s="33">
        <f>IF(ISERROR(INDEX(Results_TabularAnalysis!HI:HI,MATCH(A38,Results_TabularAnalysis!A:A,0))),0,INDEX(Results_TabularAnalysis!HI:HI,MATCH(A38,Results_TabularAnalysis!A:A,0)))</f>
        <v>0</v>
      </c>
      <c r="RZ38" s="33">
        <f>IF(ISERROR(INDEX(Results_TabularAnalysis!HJ:HJ,MATCH(A38,Results_TabularAnalysis!A:A,0))),0,INDEX(Results_TabularAnalysis!HJ:HJ,MATCH(A38,Results_TabularAnalysis!A:A,0)))</f>
        <v>0</v>
      </c>
      <c r="SA38" s="33">
        <f>IF(ISERROR(INDEX(Results_TabularAnalysis!HK:HK,MATCH(A38,Results_TabularAnalysis!A:A,0))),0,INDEX(Results_TabularAnalysis!HK:HK,MATCH(A38,Results_TabularAnalysis!A:A,0)))</f>
        <v>0</v>
      </c>
      <c r="SB38" s="33">
        <f>IF(ISERROR(INDEX(Results_TabularAnalysis!HL:HL,MATCH(A38,Results_TabularAnalysis!A:A,0))),0,INDEX(Results_TabularAnalysis!HL:HL,MATCH(A38,Results_TabularAnalysis!A:A,0)))</f>
        <v>0</v>
      </c>
      <c r="SC38" s="33">
        <f>IF(ISERROR(INDEX(Results_TabularAnalysis!HM:HM,MATCH(A38,Results_TabularAnalysis!A:A,0))),0,INDEX(Results_TabularAnalysis!HM:HM,MATCH(A38,Results_TabularAnalysis!A:A,0)))</f>
        <v>0</v>
      </c>
      <c r="SD38" s="33">
        <f>IF(ISERROR(INDEX(Results_TabularAnalysis!HN:HN,MATCH(A38,Results_TabularAnalysis!A:A,0))),0,INDEX(Results_TabularAnalysis!HN:HN,MATCH(A38,Results_TabularAnalysis!A:A,0)))</f>
        <v>0</v>
      </c>
      <c r="SE38" s="33">
        <v>37</v>
      </c>
      <c r="SF38" s="32" t="str">
        <f t="shared" si="449"/>
        <v/>
      </c>
      <c r="SG38" s="43">
        <f t="shared" si="335"/>
        <v>0</v>
      </c>
      <c r="SH38" s="43">
        <f t="shared" si="336"/>
        <v>0</v>
      </c>
      <c r="SI38" s="43">
        <f t="shared" si="337"/>
        <v>0</v>
      </c>
      <c r="SJ38" s="43">
        <f t="shared" si="338"/>
        <v>0</v>
      </c>
      <c r="SK38" s="43">
        <f t="shared" si="339"/>
        <v>0</v>
      </c>
      <c r="SL38" s="43">
        <f t="shared" si="340"/>
        <v>0</v>
      </c>
      <c r="SM38" s="43">
        <f t="shared" si="341"/>
        <v>0</v>
      </c>
      <c r="SN38" s="48">
        <f t="shared" si="342"/>
        <v>0</v>
      </c>
      <c r="SO38" s="62">
        <f t="shared" si="343"/>
        <v>37</v>
      </c>
      <c r="SP38" s="62">
        <f t="shared" si="450"/>
        <v>1.8489999999999998</v>
      </c>
      <c r="SQ38" s="62">
        <f t="shared" si="344"/>
        <v>1</v>
      </c>
      <c r="SR38" s="62">
        <f t="shared" si="345"/>
        <v>1</v>
      </c>
      <c r="SS38" s="62">
        <f>IF(ISERROR(INDEX(Results_TabularAnalysis!HP:HP,MATCH(A38,Results_TabularAnalysis!A:A,0))),0,INDEX(Results_TabularAnalysis!HP:HP,MATCH(A38,Results_TabularAnalysis!A:A,0)))</f>
        <v>0</v>
      </c>
      <c r="ST38" s="62">
        <f>IF(ISERROR(INDEX(Results_TabularAnalysis!HQ:HQ,MATCH(A38,Results_TabularAnalysis!A:A,0))),0,INDEX(Results_TabularAnalysis!HQ:HQ,MATCH(A38,Results_TabularAnalysis!A:A,0)))</f>
        <v>0</v>
      </c>
      <c r="SU38" s="62">
        <f>IF(ISERROR(INDEX(Results_TabularAnalysis!HR:HR,MATCH(A38,Results_TabularAnalysis!A:A,0))),0,INDEX(Results_TabularAnalysis!HR:HR,MATCH(A38,Results_TabularAnalysis!A:A,0)))</f>
        <v>0</v>
      </c>
      <c r="SV38" s="62">
        <f>IF(ISERROR(INDEX(Results_TabularAnalysis!HS:HS,MATCH(A38,Results_TabularAnalysis!A:A,0))),0,INDEX(Results_TabularAnalysis!HS:HS,MATCH(A38,Results_TabularAnalysis!A:A,0)))</f>
        <v>0</v>
      </c>
      <c r="SW38" s="62">
        <f>IF(ISERROR(INDEX(Results_TabularAnalysis!HT:HT,MATCH(A38,Results_TabularAnalysis!A:A,0))),0,INDEX(Results_TabularAnalysis!HT:HT,MATCH(A38,Results_TabularAnalysis!A:A,0)))</f>
        <v>0</v>
      </c>
      <c r="SX38" s="62">
        <f>IF(ISERROR(INDEX(Results_TabularAnalysis!HU:HU,MATCH(A38,Results_TabularAnalysis!A:A,0))),0,INDEX(Results_TabularAnalysis!HU:HU,MATCH(A38,Results_TabularAnalysis!A:A,0)))</f>
        <v>0</v>
      </c>
      <c r="SY38" s="62">
        <f>IF(ISERROR(INDEX(Results_TabularAnalysis!HV:HV,MATCH(A38,Results_TabularAnalysis!A:A,0))),0,INDEX(Results_TabularAnalysis!HV:HV,MATCH(A38,Results_TabularAnalysis!A:A,0)))</f>
        <v>0</v>
      </c>
      <c r="SZ38" s="62">
        <f>IF(ISERROR(INDEX(Results_TabularAnalysis!HW:HW,MATCH(A38,Results_TabularAnalysis!A:A,0))),0,INDEX(Results_TabularAnalysis!HW:HW,MATCH(A38,Results_TabularAnalysis!A:A,0)))</f>
        <v>0</v>
      </c>
      <c r="TA38" s="62">
        <v>37</v>
      </c>
      <c r="TB38" s="63" t="str">
        <f t="shared" si="451"/>
        <v/>
      </c>
      <c r="TC38" s="64">
        <f t="shared" si="346"/>
        <v>0</v>
      </c>
      <c r="TD38" s="64">
        <f t="shared" si="347"/>
        <v>0</v>
      </c>
      <c r="TE38" s="64">
        <f t="shared" si="348"/>
        <v>0</v>
      </c>
      <c r="TF38" s="64">
        <f t="shared" si="349"/>
        <v>0</v>
      </c>
      <c r="TG38" s="64">
        <f t="shared" si="350"/>
        <v>0</v>
      </c>
      <c r="TH38" s="64">
        <f t="shared" si="351"/>
        <v>0</v>
      </c>
      <c r="TI38" s="64">
        <f t="shared" si="352"/>
        <v>0</v>
      </c>
      <c r="TJ38" s="64">
        <f t="shared" si="353"/>
        <v>0</v>
      </c>
      <c r="TK38" s="49">
        <f t="shared" si="354"/>
        <v>0</v>
      </c>
    </row>
    <row r="39" spans="1:531" s="32" customFormat="1" ht="11.25" x14ac:dyDescent="0.2">
      <c r="A39" s="32" t="str">
        <f>IF(Selection_Tool!E39="X",Selection_Tool!A39,"")</f>
        <v/>
      </c>
      <c r="B39" s="33">
        <v>0.85399999999999987</v>
      </c>
      <c r="C39" s="35">
        <f t="shared" si="94"/>
        <v>38</v>
      </c>
      <c r="D39" s="35">
        <f t="shared" si="95"/>
        <v>1.8539999999999999</v>
      </c>
      <c r="E39" s="35">
        <f t="shared" si="96"/>
        <v>1</v>
      </c>
      <c r="F39" s="35">
        <f t="shared" si="97"/>
        <v>1</v>
      </c>
      <c r="G39" s="35">
        <f>IF(ISERROR(INDEX(Results_TabularAnalysis!E:E,MATCH(A39,Results_TabularAnalysis!A:A,0))),0,INDEX(Results_TabularAnalysis!E:E,MATCH(A39,Results_TabularAnalysis!A:A,0)))</f>
        <v>0</v>
      </c>
      <c r="H39" s="35">
        <f>IF(ISERROR(INDEX(Results_TabularAnalysis!F:F,MATCH(A39,Results_TabularAnalysis!A:A,0))),0,INDEX(Results_TabularAnalysis!F:F,MATCH(A39,Results_TabularAnalysis!A:A,0)))</f>
        <v>0</v>
      </c>
      <c r="I39" s="35">
        <v>38</v>
      </c>
      <c r="J39" s="36" t="str">
        <f t="shared" si="357"/>
        <v/>
      </c>
      <c r="K39" s="37">
        <f t="shared" si="358"/>
        <v>0</v>
      </c>
      <c r="L39" s="37">
        <f t="shared" si="99"/>
        <v>0</v>
      </c>
      <c r="M39" s="35">
        <f t="shared" si="100"/>
        <v>0</v>
      </c>
      <c r="N39" s="38">
        <f t="shared" si="101"/>
        <v>38</v>
      </c>
      <c r="O39" s="38">
        <f t="shared" si="359"/>
        <v>1.8539999999999999</v>
      </c>
      <c r="P39" s="38">
        <f t="shared" si="102"/>
        <v>1</v>
      </c>
      <c r="Q39" s="38">
        <f t="shared" si="103"/>
        <v>1</v>
      </c>
      <c r="R39" s="33">
        <f>IF(ISERROR(INDEX(Results_TabularAnalysis!H:H,MATCH(A39,Results_TabularAnalysis!A:A,0))),0,INDEX(Results_TabularAnalysis!H:H,MATCH(A39,Results_TabularAnalysis!A:A,0)))</f>
        <v>0</v>
      </c>
      <c r="S39" s="33">
        <v>38</v>
      </c>
      <c r="T39" s="41" t="str">
        <f t="shared" si="360"/>
        <v/>
      </c>
      <c r="U39" s="34">
        <f t="shared" si="361"/>
        <v>0</v>
      </c>
      <c r="V39" s="35">
        <f t="shared" si="104"/>
        <v>38</v>
      </c>
      <c r="W39" s="35">
        <f t="shared" si="362"/>
        <v>1.8539999999999999</v>
      </c>
      <c r="X39" s="35">
        <f t="shared" si="105"/>
        <v>1</v>
      </c>
      <c r="Y39" s="35">
        <f t="shared" si="106"/>
        <v>1</v>
      </c>
      <c r="Z39" s="35">
        <f>IF(ISERROR(INDEX(Results_TabularAnalysis!I:I,MATCH(A39,Results_TabularAnalysis!A:A,0))),0,INDEX(Results_TabularAnalysis!I:I,MATCH(A39,Results_TabularAnalysis!A:A,0)))</f>
        <v>0</v>
      </c>
      <c r="AA39" s="35">
        <v>38</v>
      </c>
      <c r="AB39" s="36" t="str">
        <f t="shared" si="363"/>
        <v/>
      </c>
      <c r="AC39" s="42">
        <f t="shared" si="107"/>
        <v>0</v>
      </c>
      <c r="AD39" s="33">
        <f t="shared" si="108"/>
        <v>38</v>
      </c>
      <c r="AE39" s="38">
        <f t="shared" si="364"/>
        <v>1.8539999999999999</v>
      </c>
      <c r="AF39" s="33">
        <f t="shared" si="109"/>
        <v>1</v>
      </c>
      <c r="AG39" s="33">
        <f t="shared" si="110"/>
        <v>1</v>
      </c>
      <c r="AH39" s="33">
        <f>IF(ISERROR(INDEX(Results_TabularAnalysis!J:J,MATCH(A39,Results_TabularAnalysis!A:A,0))),0,INDEX(Results_TabularAnalysis!J:J,MATCH(A39,Results_TabularAnalysis!A:A,0)))</f>
        <v>0</v>
      </c>
      <c r="AI39" s="33">
        <v>38</v>
      </c>
      <c r="AJ39" s="32" t="str">
        <f t="shared" si="365"/>
        <v/>
      </c>
      <c r="AK39" s="34">
        <f t="shared" si="111"/>
        <v>0</v>
      </c>
      <c r="AL39" s="35">
        <f t="shared" si="112"/>
        <v>38</v>
      </c>
      <c r="AM39" s="35">
        <f t="shared" si="366"/>
        <v>1.8539999999999999</v>
      </c>
      <c r="AN39" s="35">
        <f t="shared" si="113"/>
        <v>1</v>
      </c>
      <c r="AO39" s="35">
        <f t="shared" si="114"/>
        <v>1</v>
      </c>
      <c r="AP39" s="35">
        <f>IF(ISERROR(INDEX(Results_TabularAnalysis!K:K,MATCH(A39,Results_TabularAnalysis!A:A,0))),0,INDEX(Results_TabularAnalysis!K:K,MATCH(A39,Results_TabularAnalysis!A:A,0)))</f>
        <v>0</v>
      </c>
      <c r="AQ39" s="35">
        <v>38</v>
      </c>
      <c r="AR39" s="36" t="str">
        <f t="shared" si="367"/>
        <v/>
      </c>
      <c r="AS39" s="42">
        <f t="shared" si="115"/>
        <v>0</v>
      </c>
      <c r="AT39" s="33">
        <f t="shared" si="116"/>
        <v>38</v>
      </c>
      <c r="AU39" s="33">
        <f t="shared" si="368"/>
        <v>1.8539999999999999</v>
      </c>
      <c r="AV39" s="33">
        <f t="shared" si="117"/>
        <v>1</v>
      </c>
      <c r="AW39" s="33">
        <f t="shared" si="118"/>
        <v>1</v>
      </c>
      <c r="AX39" s="33">
        <f>IF(ISERROR(INDEX(Results_TabularAnalysis!L:L,MATCH(A39,Results_TabularAnalysis!A:A,0))),0,INDEX(Results_TabularAnalysis!L:L,MATCH(A39,Results_TabularAnalysis!A:A,0)))</f>
        <v>0</v>
      </c>
      <c r="AY39" s="33">
        <v>38</v>
      </c>
      <c r="AZ39" s="32" t="str">
        <f t="shared" si="369"/>
        <v/>
      </c>
      <c r="BA39" s="34">
        <f t="shared" si="119"/>
        <v>0</v>
      </c>
      <c r="BB39" s="35">
        <f t="shared" si="120"/>
        <v>38</v>
      </c>
      <c r="BC39" s="35">
        <f t="shared" si="370"/>
        <v>1.8539999999999999</v>
      </c>
      <c r="BD39" s="35">
        <f t="shared" si="355"/>
        <v>1</v>
      </c>
      <c r="BE39" s="35">
        <f t="shared" si="356"/>
        <v>1</v>
      </c>
      <c r="BF39" s="35">
        <f>IF(ISERROR(INDEX(Results_TabularAnalysis!M:M,MATCH(A39,Results_TabularAnalysis!A:A,0))),0,INDEX(Results_TabularAnalysis!M:M,MATCH(A39,Results_TabularAnalysis!A:A,0)))</f>
        <v>0</v>
      </c>
      <c r="BG39" s="35">
        <v>38</v>
      </c>
      <c r="BH39" s="36" t="str">
        <f t="shared" si="371"/>
        <v/>
      </c>
      <c r="BI39" s="42">
        <f t="shared" si="121"/>
        <v>0</v>
      </c>
      <c r="BJ39" s="33">
        <f t="shared" si="122"/>
        <v>38</v>
      </c>
      <c r="BK39" s="33">
        <f t="shared" si="372"/>
        <v>1.8539999999999999</v>
      </c>
      <c r="BL39" s="33">
        <f t="shared" si="123"/>
        <v>1</v>
      </c>
      <c r="BM39" s="33">
        <f t="shared" si="124"/>
        <v>1</v>
      </c>
      <c r="BN39" s="33">
        <f>IF(ISERROR(INDEX(Results_TabularAnalysis!N:N,MATCH(A39,Results_TabularAnalysis!A:A,0))),0,INDEX(Results_TabularAnalysis!N:N,MATCH(A39,Results_TabularAnalysis!A:A,0)))</f>
        <v>0</v>
      </c>
      <c r="BO39" s="33">
        <v>38</v>
      </c>
      <c r="BP39" s="32" t="str">
        <f t="shared" si="373"/>
        <v/>
      </c>
      <c r="BQ39" s="34">
        <f t="shared" si="125"/>
        <v>0</v>
      </c>
      <c r="BR39" s="35">
        <f t="shared" si="126"/>
        <v>38</v>
      </c>
      <c r="BS39" s="35">
        <f t="shared" si="374"/>
        <v>1.8539999999999999</v>
      </c>
      <c r="BT39" s="35">
        <f t="shared" si="127"/>
        <v>1</v>
      </c>
      <c r="BU39" s="35">
        <f t="shared" si="128"/>
        <v>1</v>
      </c>
      <c r="BV39" s="35">
        <f>IF(ISERROR(INDEX(Results_TabularAnalysis!O:O,MATCH(A39,Results_TabularAnalysis!A:A,0))),0,INDEX(Results_TabularAnalysis!O:O,MATCH(A39,Results_TabularAnalysis!A:A,0)))</f>
        <v>0</v>
      </c>
      <c r="BW39" s="35">
        <v>38</v>
      </c>
      <c r="BX39" s="36" t="str">
        <f t="shared" si="375"/>
        <v/>
      </c>
      <c r="BY39" s="42">
        <f t="shared" si="129"/>
        <v>0</v>
      </c>
      <c r="BZ39" s="33">
        <f t="shared" si="130"/>
        <v>38</v>
      </c>
      <c r="CA39" s="33">
        <f t="shared" si="376"/>
        <v>1.8539999999999999</v>
      </c>
      <c r="CB39" s="33">
        <f t="shared" si="131"/>
        <v>1</v>
      </c>
      <c r="CC39" s="33">
        <f t="shared" si="132"/>
        <v>1</v>
      </c>
      <c r="CD39" s="33">
        <f>IF(ISERROR(INDEX(Results_TabularAnalysis!P:P,MATCH(A39,Results_TabularAnalysis!A:A,0))),0,INDEX(Results_TabularAnalysis!P:P,MATCH(A39,Results_TabularAnalysis!A:A,0)))</f>
        <v>0</v>
      </c>
      <c r="CE39" s="33">
        <v>38</v>
      </c>
      <c r="CF39" s="32" t="str">
        <f t="shared" si="377"/>
        <v/>
      </c>
      <c r="CG39" s="34">
        <f t="shared" si="133"/>
        <v>0</v>
      </c>
      <c r="CH39" s="35">
        <f t="shared" si="134"/>
        <v>38</v>
      </c>
      <c r="CI39" s="35">
        <f t="shared" si="378"/>
        <v>1.8539999999999999</v>
      </c>
      <c r="CJ39" s="35">
        <f t="shared" si="135"/>
        <v>1</v>
      </c>
      <c r="CK39" s="35">
        <f t="shared" si="136"/>
        <v>1</v>
      </c>
      <c r="CL39" s="35">
        <f>IF(ISERROR(INDEX(Results_TabularAnalysis!Q:Q,MATCH(A39,Results_TabularAnalysis!A:A,0))),0,INDEX(Results_TabularAnalysis!Q:Q,MATCH(A39,Results_TabularAnalysis!A:A,0)))</f>
        <v>0</v>
      </c>
      <c r="CM39" s="35">
        <v>38</v>
      </c>
      <c r="CN39" s="36" t="str">
        <f t="shared" si="379"/>
        <v/>
      </c>
      <c r="CO39" s="42">
        <f t="shared" si="137"/>
        <v>0</v>
      </c>
      <c r="CP39" s="33">
        <f t="shared" si="138"/>
        <v>38</v>
      </c>
      <c r="CQ39" s="33">
        <f t="shared" si="380"/>
        <v>1.8539999999999999</v>
      </c>
      <c r="CR39" s="33">
        <f t="shared" si="139"/>
        <v>1</v>
      </c>
      <c r="CS39" s="33">
        <f t="shared" si="140"/>
        <v>1</v>
      </c>
      <c r="CT39" s="33">
        <f>IF(ISERROR(INDEX(Results_TabularAnalysis!R:R,MATCH(A39,Results_TabularAnalysis!A:A,0))),0,INDEX(Results_TabularAnalysis!R:R,MATCH(A39,Results_TabularAnalysis!A:A,0)))</f>
        <v>0</v>
      </c>
      <c r="CU39" s="33">
        <v>38</v>
      </c>
      <c r="CV39" s="32" t="str">
        <f t="shared" si="381"/>
        <v/>
      </c>
      <c r="CW39" s="34">
        <f t="shared" si="141"/>
        <v>0</v>
      </c>
      <c r="CX39" s="35">
        <f t="shared" si="142"/>
        <v>38</v>
      </c>
      <c r="CY39" s="35">
        <f t="shared" si="382"/>
        <v>1.8539999999999999</v>
      </c>
      <c r="CZ39" s="35">
        <f t="shared" si="143"/>
        <v>1</v>
      </c>
      <c r="DA39" s="35">
        <f t="shared" si="144"/>
        <v>1</v>
      </c>
      <c r="DB39" s="35">
        <f>IF(ISERROR(INDEX(Results_TabularAnalysis!U:U,MATCH(A39,Results_TabularAnalysis!A:A,0))),0,INDEX(Results_TabularAnalysis!U:U,MATCH(A39,Results_TabularAnalysis!A:A,0)))</f>
        <v>0</v>
      </c>
      <c r="DC39" s="35">
        <f>IF(ISERROR(INDEX(Results_TabularAnalysis!V:V,MATCH(A39,Results_TabularAnalysis!A:A,0))),0,INDEX(Results_TabularAnalysis!V:V,MATCH(A39,Results_TabularAnalysis!A:A,0)))</f>
        <v>0</v>
      </c>
      <c r="DD39" s="35">
        <f>IF(ISERROR(INDEX(Results_TabularAnalysis!W:W,MATCH(A39,Results_TabularAnalysis!A:A,0))),0,INDEX(Results_TabularAnalysis!W:W,MATCH(A39,Results_TabularAnalysis!A:A,0)))</f>
        <v>0</v>
      </c>
      <c r="DE39" s="35">
        <v>38</v>
      </c>
      <c r="DF39" s="36" t="str">
        <f t="shared" si="383"/>
        <v/>
      </c>
      <c r="DG39" s="37">
        <f t="shared" si="145"/>
        <v>0</v>
      </c>
      <c r="DH39" s="37">
        <f t="shared" si="146"/>
        <v>0</v>
      </c>
      <c r="DI39" s="37">
        <f t="shared" si="147"/>
        <v>0</v>
      </c>
      <c r="DJ39" s="33">
        <f t="shared" si="148"/>
        <v>38</v>
      </c>
      <c r="DK39" s="33">
        <f t="shared" si="384"/>
        <v>1.8539999999999999</v>
      </c>
      <c r="DL39" s="33">
        <f t="shared" si="149"/>
        <v>1</v>
      </c>
      <c r="DM39" s="33">
        <f t="shared" si="150"/>
        <v>1</v>
      </c>
      <c r="DN39" s="33">
        <f>IF(ISERROR(INDEX(Results_TabularAnalysis!Y:Y,MATCH(A39,Results_TabularAnalysis!A:A,0))),0,INDEX(Results_TabularAnalysis!Y:Y,MATCH(A39,Results_TabularAnalysis!A:A,0)))</f>
        <v>0</v>
      </c>
      <c r="DO39" s="33">
        <f>IF(ISERROR(INDEX(Results_TabularAnalysis!Z:Z,MATCH(A39,Results_TabularAnalysis!A:A,0))),0,INDEX(Results_TabularAnalysis!Z:Z,MATCH(A39,Results_TabularAnalysis!A:A,0)))</f>
        <v>0</v>
      </c>
      <c r="DP39" s="33">
        <f>IF(ISERROR(INDEX(Results_TabularAnalysis!AA:AA,MATCH(A39,Results_TabularAnalysis!A:A,0))),0,INDEX(Results_TabularAnalysis!AA:AA,MATCH(A39,Results_TabularAnalysis!A:A,0)))</f>
        <v>0</v>
      </c>
      <c r="DQ39" s="33">
        <f>IF(ISERROR(INDEX(Results_TabularAnalysis!AB:AB,MATCH(A39,Results_TabularAnalysis!A:A,0))),0,INDEX(Results_TabularAnalysis!AB:AB,MATCH(A39,Results_TabularAnalysis!A:A,0)))</f>
        <v>0</v>
      </c>
      <c r="DR39" s="33">
        <v>38</v>
      </c>
      <c r="DS39" s="32" t="str">
        <f t="shared" si="385"/>
        <v/>
      </c>
      <c r="DT39" s="43">
        <f t="shared" si="151"/>
        <v>0</v>
      </c>
      <c r="DU39" s="43">
        <f t="shared" si="152"/>
        <v>0</v>
      </c>
      <c r="DV39" s="43">
        <f t="shared" si="153"/>
        <v>0</v>
      </c>
      <c r="DW39" s="43">
        <f t="shared" si="154"/>
        <v>0</v>
      </c>
      <c r="DX39" s="35">
        <f t="shared" si="155"/>
        <v>38</v>
      </c>
      <c r="DY39" s="35">
        <f t="shared" si="386"/>
        <v>1.8539999999999999</v>
      </c>
      <c r="DZ39" s="35">
        <f t="shared" si="156"/>
        <v>1</v>
      </c>
      <c r="EA39" s="35">
        <f t="shared" si="157"/>
        <v>1</v>
      </c>
      <c r="EB39" s="35">
        <f>IF(ISERROR(INDEX(Results_TabularAnalysis!AD:AD,MATCH(A39,Results_TabularAnalysis!A:A,0))),0,INDEX(Results_TabularAnalysis!AD:AD,MATCH(A39,Results_TabularAnalysis!A:A,0)))</f>
        <v>0</v>
      </c>
      <c r="EC39" s="35">
        <f>IF(ISERROR(INDEX(Results_TabularAnalysis!AE:AE,MATCH(A39,Results_TabularAnalysis!A:A,0))),0,INDEX(Results_TabularAnalysis!AE:AE,MATCH(A39,Results_TabularAnalysis!A:A,0)))</f>
        <v>0</v>
      </c>
      <c r="ED39" s="35">
        <f>IF(ISERROR(INDEX(Results_TabularAnalysis!AF:AF,MATCH(A39,Results_TabularAnalysis!A:A,0))),0,INDEX(Results_TabularAnalysis!AF:AF,MATCH(A39,Results_TabularAnalysis!A:A,0)))</f>
        <v>0</v>
      </c>
      <c r="EE39" s="35">
        <f>IF(ISERROR(INDEX(Results_TabularAnalysis!AG:AG,MATCH(A39,Results_TabularAnalysis!A:A,0))),0,INDEX(Results_TabularAnalysis!AG:AG,MATCH(A39,Results_TabularAnalysis!A:A,0)))</f>
        <v>0</v>
      </c>
      <c r="EF39" s="35">
        <f>IF(ISERROR(INDEX(Results_TabularAnalysis!AH:AH,MATCH(A39,Results_TabularAnalysis!A:A,0))),0,INDEX(Results_TabularAnalysis!AH:AH,MATCH(A39,Results_TabularAnalysis!A:A,0)))</f>
        <v>0</v>
      </c>
      <c r="EG39" s="35">
        <f>IF(ISERROR(INDEX(Results_TabularAnalysis!AI:AI,MATCH(A39,Results_TabularAnalysis!A:A,0))),0,INDEX(Results_TabularAnalysis!AI:AI,MATCH(A39,Results_TabularAnalysis!A:A,0)))</f>
        <v>0</v>
      </c>
      <c r="EH39" s="35">
        <f>IF(ISERROR(INDEX(Results_TabularAnalysis!AJ:AJ,MATCH(A39,Results_TabularAnalysis!A:A,0))),0,INDEX(Results_TabularAnalysis!AJ:AJ,MATCH(A39,Results_TabularAnalysis!A:A,0)))</f>
        <v>0</v>
      </c>
      <c r="EI39" s="35">
        <v>38</v>
      </c>
      <c r="EJ39" s="36" t="str">
        <f t="shared" si="387"/>
        <v/>
      </c>
      <c r="EK39" s="37">
        <f t="shared" si="158"/>
        <v>0</v>
      </c>
      <c r="EL39" s="37">
        <f t="shared" si="159"/>
        <v>0</v>
      </c>
      <c r="EM39" s="37">
        <f t="shared" si="160"/>
        <v>0</v>
      </c>
      <c r="EN39" s="37">
        <f t="shared" si="161"/>
        <v>0</v>
      </c>
      <c r="EO39" s="37">
        <f t="shared" si="162"/>
        <v>0</v>
      </c>
      <c r="EP39" s="37">
        <f t="shared" si="163"/>
        <v>0</v>
      </c>
      <c r="EQ39" s="37">
        <f t="shared" si="164"/>
        <v>0</v>
      </c>
      <c r="ER39" s="44">
        <f t="shared" si="165"/>
        <v>0</v>
      </c>
      <c r="ES39" s="33">
        <f t="shared" si="166"/>
        <v>38</v>
      </c>
      <c r="ET39" s="33">
        <f t="shared" si="388"/>
        <v>1.8539999999999999</v>
      </c>
      <c r="EU39" s="33">
        <f t="shared" si="167"/>
        <v>1</v>
      </c>
      <c r="EV39" s="33">
        <f t="shared" si="168"/>
        <v>1</v>
      </c>
      <c r="EW39" s="70">
        <f t="shared" si="169"/>
        <v>0</v>
      </c>
      <c r="EX39" s="33">
        <f>IF(ISERROR(INDEX(Results_TabularAnalysis!AL:AL,MATCH(A39,Results_TabularAnalysis!A:A,0))),0,INDEX(Results_TabularAnalysis!AL:AL,MATCH(A39,Results_TabularAnalysis!A:A,0)))</f>
        <v>0</v>
      </c>
      <c r="EY39" s="33">
        <f>IF(ISERROR(INDEX(Results_TabularAnalysis!AM:AM,MATCH(A39,Results_TabularAnalysis!A:A,0))),0,INDEX(Results_TabularAnalysis!AM:AM,MATCH(A39,Results_TabularAnalysis!A:A,0)))</f>
        <v>0</v>
      </c>
      <c r="EZ39" s="33">
        <f>IF(ISERROR(INDEX(Results_TabularAnalysis!AN:AN,MATCH(A39,Results_TabularAnalysis!A:A,0))),0,INDEX(Results_TabularAnalysis!AN:AN,MATCH(A39,Results_TabularAnalysis!A:A,0)))</f>
        <v>0</v>
      </c>
      <c r="FA39" s="33">
        <f>IF(ISERROR(INDEX(Results_TabularAnalysis!AO:AO,MATCH(A39,Results_TabularAnalysis!A:A,0))),0,INDEX(Results_TabularAnalysis!AO:AO,MATCH(A39,Results_TabularAnalysis!A:A,0)))</f>
        <v>0</v>
      </c>
      <c r="FB39" s="33">
        <f>IF(ISERROR(INDEX(Results_TabularAnalysis!AP:AP,MATCH(A39,Results_TabularAnalysis!A:A,0))),0,INDEX(Results_TabularAnalysis!AP:AP,MATCH(A39,Results_TabularAnalysis!A:A,0)))</f>
        <v>0</v>
      </c>
      <c r="FC39" s="33">
        <f>IF(ISERROR(INDEX(Results_TabularAnalysis!AQ:AQ,MATCH(A39,Results_TabularAnalysis!A:A,0))),0,INDEX(Results_TabularAnalysis!AQ:AQ,MATCH(A39,Results_TabularAnalysis!A:A,0)))</f>
        <v>0</v>
      </c>
      <c r="FD39" s="33">
        <v>38</v>
      </c>
      <c r="FE39" s="32" t="str">
        <f t="shared" si="389"/>
        <v/>
      </c>
      <c r="FF39" s="43">
        <f t="shared" si="170"/>
        <v>0</v>
      </c>
      <c r="FG39" s="43">
        <f t="shared" si="171"/>
        <v>0</v>
      </c>
      <c r="FH39" s="43">
        <f t="shared" si="172"/>
        <v>0</v>
      </c>
      <c r="FI39" s="43">
        <f t="shared" si="173"/>
        <v>0</v>
      </c>
      <c r="FJ39" s="43">
        <f t="shared" si="174"/>
        <v>0</v>
      </c>
      <c r="FK39" s="43">
        <f t="shared" si="175"/>
        <v>0</v>
      </c>
      <c r="FL39" s="47">
        <f t="shared" si="176"/>
        <v>0</v>
      </c>
      <c r="FM39" s="35">
        <f t="shared" si="177"/>
        <v>38</v>
      </c>
      <c r="FN39" s="35">
        <f t="shared" si="390"/>
        <v>1.8539999999999999</v>
      </c>
      <c r="FO39" s="35">
        <f t="shared" si="178"/>
        <v>1</v>
      </c>
      <c r="FP39" s="35">
        <f t="shared" si="179"/>
        <v>1</v>
      </c>
      <c r="FQ39" s="35">
        <f>IF(ISERROR(INDEX(Results_TabularAnalysis!AS:AS,MATCH(A39,Results_TabularAnalysis!A:A,0))),0,INDEX(Results_TabularAnalysis!AS:AS,MATCH(A39,Results_TabularAnalysis!A:A,0)))</f>
        <v>0</v>
      </c>
      <c r="FR39" s="35">
        <f>IF(ISERROR(INDEX(Results_TabularAnalysis!AT:AT,MATCH(A39,Results_TabularAnalysis!A:A,0))),0,INDEX(Results_TabularAnalysis!AT:AT,MATCH(A39,Results_TabularAnalysis!A:A,0)))</f>
        <v>0</v>
      </c>
      <c r="FS39" s="35">
        <f>IF(ISERROR(INDEX(Results_TabularAnalysis!AU:AU,MATCH(A39,Results_TabularAnalysis!A:A,0))),0,INDEX(Results_TabularAnalysis!AU:AU,MATCH(A39,Results_TabularAnalysis!A:A,0)))</f>
        <v>0</v>
      </c>
      <c r="FT39" s="35">
        <f>IF(ISERROR(INDEX(Results_TabularAnalysis!AV:AV,MATCH(A39,Results_TabularAnalysis!A:A,0))),0,INDEX(Results_TabularAnalysis!AV:AV,MATCH(A39,Results_TabularAnalysis!A:A,0)))</f>
        <v>0</v>
      </c>
      <c r="FU39" s="35">
        <f>IF(ISERROR(INDEX(Results_TabularAnalysis!AW:AW,MATCH(A39,Results_TabularAnalysis!A:A,0))),0,INDEX(Results_TabularAnalysis!AW:AW,MATCH(A39,Results_TabularAnalysis!A:A,0)))</f>
        <v>0</v>
      </c>
      <c r="FV39" s="35">
        <v>38</v>
      </c>
      <c r="FW39" s="36" t="str">
        <f t="shared" si="391"/>
        <v/>
      </c>
      <c r="FX39" s="37">
        <f t="shared" si="180"/>
        <v>0</v>
      </c>
      <c r="FY39" s="37">
        <f t="shared" si="181"/>
        <v>0</v>
      </c>
      <c r="FZ39" s="37">
        <f t="shared" si="182"/>
        <v>0</v>
      </c>
      <c r="GA39" s="37">
        <f t="shared" si="183"/>
        <v>0</v>
      </c>
      <c r="GB39" s="37">
        <f t="shared" si="184"/>
        <v>0</v>
      </c>
      <c r="GC39" s="49">
        <f t="shared" si="185"/>
        <v>0</v>
      </c>
      <c r="GD39" s="38">
        <f t="shared" si="186"/>
        <v>38</v>
      </c>
      <c r="GE39" s="38">
        <f t="shared" si="392"/>
        <v>1.8539999999999999</v>
      </c>
      <c r="GF39" s="38">
        <f t="shared" si="187"/>
        <v>1</v>
      </c>
      <c r="GG39" s="38">
        <f t="shared" si="188"/>
        <v>1</v>
      </c>
      <c r="GH39" s="33">
        <f>IF(ISERROR(INDEX(Results_TabularAnalysis!AY:AY,MATCH(A39,Results_TabularAnalysis!A:A,0))),0,INDEX(Results_TabularAnalysis!AY:AY,MATCH(A39,Results_TabularAnalysis!A:A,0)))</f>
        <v>0</v>
      </c>
      <c r="GI39" s="33">
        <f>IF(ISERROR(INDEX(Results_TabularAnalysis!AZ:AZ,MATCH(A39,Results_TabularAnalysis!A:A,0))),0,INDEX(Results_TabularAnalysis!AZ:AZ,MATCH(A39,Results_TabularAnalysis!A:A,0)))</f>
        <v>0</v>
      </c>
      <c r="GJ39" s="33">
        <f>IF(ISERROR(INDEX(Results_TabularAnalysis!BA:BA,MATCH(A39,Results_TabularAnalysis!A:A,0))),0,INDEX(Results_TabularAnalysis!BA:BA,MATCH(A39,Results_TabularAnalysis!A:A,0)))</f>
        <v>0</v>
      </c>
      <c r="GK39" s="33">
        <f>IF(ISERROR(INDEX(Results_TabularAnalysis!BB:BB,MATCH(A39,Results_TabularAnalysis!A:A,0))),0,INDEX(Results_TabularAnalysis!BB:BB,MATCH(A39,Results_TabularAnalysis!A:A,0)))</f>
        <v>0</v>
      </c>
      <c r="GL39" s="33">
        <f>IF(ISERROR(INDEX(Results_TabularAnalysis!BC:BC,MATCH(A39,Results_TabularAnalysis!A:A,0))),0,INDEX(Results_TabularAnalysis!BC:BC,MATCH(A39,Results_TabularAnalysis!A:A,0)))</f>
        <v>0</v>
      </c>
      <c r="GM39" s="33">
        <v>38</v>
      </c>
      <c r="GN39" s="32" t="str">
        <f t="shared" si="393"/>
        <v/>
      </c>
      <c r="GO39" s="43">
        <f t="shared" si="189"/>
        <v>0</v>
      </c>
      <c r="GP39" s="43">
        <f t="shared" si="190"/>
        <v>0</v>
      </c>
      <c r="GQ39" s="43">
        <f t="shared" si="191"/>
        <v>0</v>
      </c>
      <c r="GR39" s="43">
        <f t="shared" si="192"/>
        <v>0</v>
      </c>
      <c r="GS39" s="43">
        <f t="shared" si="193"/>
        <v>0</v>
      </c>
      <c r="GT39" s="48">
        <f t="shared" si="194"/>
        <v>0</v>
      </c>
      <c r="GU39" s="35">
        <f t="shared" si="195"/>
        <v>38</v>
      </c>
      <c r="GV39" s="35">
        <f t="shared" si="394"/>
        <v>1.8539999999999999</v>
      </c>
      <c r="GW39" s="35">
        <f t="shared" si="196"/>
        <v>1</v>
      </c>
      <c r="GX39" s="35">
        <f t="shared" si="197"/>
        <v>1</v>
      </c>
      <c r="GY39" s="35">
        <f>IF(ISERROR(INDEX(Results_TabularAnalysis!BE:BE,MATCH(A39,Results_TabularAnalysis!A:A,0))),0,INDEX(Results_TabularAnalysis!BE:BE,MATCH(A39,Results_TabularAnalysis!A:A,0)))</f>
        <v>0</v>
      </c>
      <c r="GZ39" s="35">
        <f>IF(ISERROR(INDEX(Results_TabularAnalysis!BF:BF,MATCH(A39,Results_TabularAnalysis!A:A,0))),0,INDEX(Results_TabularAnalysis!BF:BF,MATCH(A39,Results_TabularAnalysis!A:A,0)))</f>
        <v>0</v>
      </c>
      <c r="HA39" s="35">
        <f>IF(ISERROR(INDEX(Results_TabularAnalysis!BG:BG,MATCH(A39,Results_TabularAnalysis!A:A,0))),0,INDEX(Results_TabularAnalysis!BG:BG,MATCH(A39,Results_TabularAnalysis!A:A,0)))</f>
        <v>0</v>
      </c>
      <c r="HB39" s="35">
        <f>IF(ISERROR(INDEX(Results_TabularAnalysis!BH:BH,MATCH(A39,Results_TabularAnalysis!A:A,0))),0,INDEX(Results_TabularAnalysis!BH:BH,MATCH(A39,Results_TabularAnalysis!A:A,0)))</f>
        <v>0</v>
      </c>
      <c r="HC39" s="35">
        <f>IF(ISERROR(INDEX(Results_TabularAnalysis!BI:BI,MATCH(A39,Results_TabularAnalysis!A:A,0))),0,INDEX(Results_TabularAnalysis!BI:BI,MATCH(A39,Results_TabularAnalysis!A:A,0)))</f>
        <v>0</v>
      </c>
      <c r="HD39" s="35">
        <v>38</v>
      </c>
      <c r="HE39" s="36" t="str">
        <f t="shared" si="395"/>
        <v/>
      </c>
      <c r="HF39" s="37">
        <f t="shared" si="198"/>
        <v>0</v>
      </c>
      <c r="HG39" s="37">
        <f t="shared" si="199"/>
        <v>0</v>
      </c>
      <c r="HH39" s="37">
        <f t="shared" si="200"/>
        <v>0</v>
      </c>
      <c r="HI39" s="37">
        <f t="shared" si="201"/>
        <v>0</v>
      </c>
      <c r="HJ39" s="37">
        <f t="shared" si="202"/>
        <v>0</v>
      </c>
      <c r="HK39" s="50">
        <f t="shared" si="203"/>
        <v>0</v>
      </c>
      <c r="HL39" s="38">
        <f t="shared" si="204"/>
        <v>38</v>
      </c>
      <c r="HM39" s="38">
        <f t="shared" si="396"/>
        <v>1.8539999999999999</v>
      </c>
      <c r="HN39" s="38">
        <f t="shared" si="205"/>
        <v>1</v>
      </c>
      <c r="HO39" s="38">
        <f t="shared" si="206"/>
        <v>1</v>
      </c>
      <c r="HP39" s="33">
        <f>IF(ISERROR(INDEX(Results_TabularAnalysis!BK:BK,MATCH(A39,Results_TabularAnalysis!A:A,0))),0,INDEX(Results_TabularAnalysis!BK:BK,MATCH(A39,Results_TabularAnalysis!A:A,0)))</f>
        <v>0</v>
      </c>
      <c r="HQ39" s="33">
        <f>IF(ISERROR(INDEX(Results_TabularAnalysis!BL:BL,MATCH(A39,Results_TabularAnalysis!A:A,0))),0,INDEX(Results_TabularAnalysis!BL:BL,MATCH(A39,Results_TabularAnalysis!A:A,0)))</f>
        <v>0</v>
      </c>
      <c r="HR39" s="33">
        <f>IF(ISERROR(INDEX(Results_TabularAnalysis!BM:BM,MATCH(A39,Results_TabularAnalysis!A:A,0))),0,INDEX(Results_TabularAnalysis!BM:BM,MATCH(A39,Results_TabularAnalysis!A:A,0)))</f>
        <v>0</v>
      </c>
      <c r="HS39" s="33">
        <f>IF(ISERROR(INDEX(Results_TabularAnalysis!BN:BN,MATCH(A39,Results_TabularAnalysis!A:A,0))),0,INDEX(Results_TabularAnalysis!BN:BN,MATCH(A39,Results_TabularAnalysis!A:A,0)))</f>
        <v>0</v>
      </c>
      <c r="HT39" s="33">
        <f>IF(ISERROR(INDEX(Results_TabularAnalysis!BO:BO,MATCH(A39,Results_TabularAnalysis!A:A,0))),0,INDEX(Results_TabularAnalysis!BO:BO,MATCH(A39,Results_TabularAnalysis!A:A,0)))</f>
        <v>0</v>
      </c>
      <c r="HU39" s="33">
        <v>38</v>
      </c>
      <c r="HV39" s="32" t="str">
        <f t="shared" si="397"/>
        <v/>
      </c>
      <c r="HW39" s="43">
        <f t="shared" si="207"/>
        <v>0</v>
      </c>
      <c r="HX39" s="43">
        <f t="shared" si="208"/>
        <v>0</v>
      </c>
      <c r="HY39" s="43">
        <f t="shared" si="209"/>
        <v>0</v>
      </c>
      <c r="HZ39" s="43">
        <f t="shared" si="210"/>
        <v>0</v>
      </c>
      <c r="IA39" s="43">
        <f t="shared" si="211"/>
        <v>0</v>
      </c>
      <c r="IB39" s="48">
        <f t="shared" si="212"/>
        <v>0</v>
      </c>
      <c r="IC39" s="35">
        <f t="shared" si="213"/>
        <v>38</v>
      </c>
      <c r="ID39" s="35">
        <f t="shared" si="398"/>
        <v>1.8539999999999999</v>
      </c>
      <c r="IE39" s="35">
        <f t="shared" si="214"/>
        <v>1</v>
      </c>
      <c r="IF39" s="35">
        <f t="shared" si="215"/>
        <v>1</v>
      </c>
      <c r="IG39" s="35">
        <f>IF(ISERROR(INDEX(Results_TabularAnalysis!BQ:BQ,MATCH(A39,Results_TabularAnalysis!A:A,0))),0,INDEX(Results_TabularAnalysis!BQ:BQ,MATCH(A39,Results_TabularAnalysis!A:A,0)))</f>
        <v>0</v>
      </c>
      <c r="IH39" s="35">
        <f>IF(ISERROR(INDEX(Results_TabularAnalysis!BR:BR,MATCH(A39,Results_TabularAnalysis!A:A,0))),0,INDEX(Results_TabularAnalysis!BR:BR,MATCH(A39,Results_TabularAnalysis!A:A,0)))</f>
        <v>0</v>
      </c>
      <c r="II39" s="35">
        <f>IF(ISERROR(INDEX(Results_TabularAnalysis!BS:BS,MATCH(A39,Results_TabularAnalysis!A:A,0))),0,INDEX(Results_TabularAnalysis!BS:BS,MATCH(A39,Results_TabularAnalysis!A:A,0)))</f>
        <v>0</v>
      </c>
      <c r="IJ39" s="35">
        <f>IF(ISERROR(INDEX(Results_TabularAnalysis!BT:BT,MATCH(A39,Results_TabularAnalysis!A:A,0))),0,INDEX(Results_TabularAnalysis!BT:BT,MATCH(A39,Results_TabularAnalysis!A:A,0)))</f>
        <v>0</v>
      </c>
      <c r="IK39" s="35">
        <f>IF(ISERROR(INDEX(Results_TabularAnalysis!BU:BU,MATCH(A39,Results_TabularAnalysis!A:A,0))),0,INDEX(Results_TabularAnalysis!BU:BU,MATCH(A39,Results_TabularAnalysis!A:A,0)))</f>
        <v>0</v>
      </c>
      <c r="IL39" s="35">
        <v>38</v>
      </c>
      <c r="IM39" s="36" t="str">
        <f t="shared" si="399"/>
        <v/>
      </c>
      <c r="IN39" s="37">
        <f t="shared" si="216"/>
        <v>0</v>
      </c>
      <c r="IO39" s="37">
        <f t="shared" si="217"/>
        <v>0</v>
      </c>
      <c r="IP39" s="37">
        <f t="shared" si="218"/>
        <v>0</v>
      </c>
      <c r="IQ39" s="37">
        <f t="shared" si="219"/>
        <v>0</v>
      </c>
      <c r="IR39" s="37">
        <f t="shared" si="220"/>
        <v>0</v>
      </c>
      <c r="IS39" s="50">
        <f t="shared" si="221"/>
        <v>0</v>
      </c>
      <c r="IT39" s="38">
        <f t="shared" si="222"/>
        <v>38</v>
      </c>
      <c r="IU39" s="38">
        <f t="shared" si="400"/>
        <v>1.8539999999999999</v>
      </c>
      <c r="IV39" s="38">
        <f t="shared" si="223"/>
        <v>1</v>
      </c>
      <c r="IW39" s="38">
        <f t="shared" si="224"/>
        <v>1</v>
      </c>
      <c r="IX39" s="33">
        <f>IF(ISERROR(INDEX(Results_TabularAnalysis!BW:BW,MATCH(A39,Results_TabularAnalysis!A:A,0))),0,INDEX(Results_TabularAnalysis!BW:BW,MATCH(A39,Results_TabularAnalysis!A:A,0)))</f>
        <v>0</v>
      </c>
      <c r="IY39" s="33">
        <f>IF(ISERROR(INDEX(Results_TabularAnalysis!BX:BX,MATCH(A39,Results_TabularAnalysis!A:A,0))),0,INDEX(Results_TabularAnalysis!BX:BX,MATCH(A39,Results_TabularAnalysis!A:A,0)))</f>
        <v>0</v>
      </c>
      <c r="IZ39" s="33">
        <f>IF(ISERROR(INDEX(Results_TabularAnalysis!BY:BY,MATCH(A39,Results_TabularAnalysis!A:A,0))),0,INDEX(Results_TabularAnalysis!BY:BY,MATCH(A39,Results_TabularAnalysis!A:A,0)))</f>
        <v>0</v>
      </c>
      <c r="JA39" s="33">
        <f>IF(ISERROR(INDEX(Results_TabularAnalysis!BZ:BZ,MATCH(A39,Results_TabularAnalysis!A:A,0))),0,INDEX(Results_TabularAnalysis!BZ:BZ,MATCH(A39,Results_TabularAnalysis!A:A,0)))</f>
        <v>0</v>
      </c>
      <c r="JB39" s="33">
        <f>IF(ISERROR(INDEX(Results_TabularAnalysis!CA:CA,MATCH(A39,Results_TabularAnalysis!A:A,0))),0,INDEX(Results_TabularAnalysis!CA:CA,MATCH(A39,Results_TabularAnalysis!A:A,0)))</f>
        <v>0</v>
      </c>
      <c r="JC39" s="33">
        <v>38</v>
      </c>
      <c r="JD39" s="51" t="str">
        <f t="shared" si="401"/>
        <v/>
      </c>
      <c r="JE39" s="52">
        <f t="shared" si="225"/>
        <v>0</v>
      </c>
      <c r="JF39" s="52">
        <f t="shared" si="226"/>
        <v>0</v>
      </c>
      <c r="JG39" s="52">
        <f t="shared" si="227"/>
        <v>0</v>
      </c>
      <c r="JH39" s="52">
        <f t="shared" si="228"/>
        <v>0</v>
      </c>
      <c r="JI39" s="52">
        <f t="shared" si="229"/>
        <v>0</v>
      </c>
      <c r="JJ39" s="53">
        <f t="shared" si="230"/>
        <v>0</v>
      </c>
      <c r="JK39" s="35">
        <f t="shared" si="231"/>
        <v>38</v>
      </c>
      <c r="JL39" s="35">
        <f t="shared" si="402"/>
        <v>1.8539999999999999</v>
      </c>
      <c r="JM39" s="35">
        <f t="shared" si="232"/>
        <v>1</v>
      </c>
      <c r="JN39" s="35">
        <f t="shared" si="233"/>
        <v>1</v>
      </c>
      <c r="JO39" s="35">
        <f>IF(ISERROR(INDEX(Results_TabularAnalysis!CC:CC,MATCH(A39,Results_TabularAnalysis!A:A,0))),0,INDEX(Results_TabularAnalysis!CC:CC,MATCH(A39,Results_TabularAnalysis!A:A,0)))</f>
        <v>0</v>
      </c>
      <c r="JP39" s="35">
        <f>IF(ISERROR(INDEX(Results_TabularAnalysis!CD:CD,MATCH(A39,Results_TabularAnalysis!A:A,0))),0,INDEX(Results_TabularAnalysis!CD:CD,MATCH(A39,Results_TabularAnalysis!A:A,0)))</f>
        <v>0</v>
      </c>
      <c r="JQ39" s="35">
        <f>IF(ISERROR(INDEX(Results_TabularAnalysis!CE:CE,MATCH(A39,Results_TabularAnalysis!A:A,0))),0,INDEX(Results_TabularAnalysis!CE:CE,MATCH(A39,Results_TabularAnalysis!A:A,0)))</f>
        <v>0</v>
      </c>
      <c r="JR39" s="35">
        <f>IF(ISERROR(INDEX(Results_TabularAnalysis!CF:CF,MATCH(A39,Results_TabularAnalysis!A:A,0))),0,INDEX(Results_TabularAnalysis!CF:CF,MATCH(A39,Results_TabularAnalysis!A:A,0)))</f>
        <v>0</v>
      </c>
      <c r="JS39" s="35">
        <f>IF(ISERROR(INDEX(Results_TabularAnalysis!CG:CG,MATCH(A39,Results_TabularAnalysis!A:A,0))),0,INDEX(Results_TabularAnalysis!CG:CG,MATCH(A39,Results_TabularAnalysis!A:A,0)))</f>
        <v>0</v>
      </c>
      <c r="JT39" s="35">
        <v>38</v>
      </c>
      <c r="JU39" s="36" t="str">
        <f t="shared" si="403"/>
        <v/>
      </c>
      <c r="JV39" s="37">
        <f t="shared" si="234"/>
        <v>0</v>
      </c>
      <c r="JW39" s="37">
        <f t="shared" si="235"/>
        <v>0</v>
      </c>
      <c r="JX39" s="37">
        <f t="shared" si="236"/>
        <v>0</v>
      </c>
      <c r="JY39" s="37">
        <f t="shared" si="237"/>
        <v>0</v>
      </c>
      <c r="JZ39" s="37">
        <f t="shared" si="238"/>
        <v>0</v>
      </c>
      <c r="KA39" s="50">
        <f t="shared" si="239"/>
        <v>0</v>
      </c>
      <c r="KB39" s="38">
        <f t="shared" si="240"/>
        <v>38</v>
      </c>
      <c r="KC39" s="38">
        <f t="shared" si="404"/>
        <v>1.8539999999999999</v>
      </c>
      <c r="KD39" s="38">
        <f t="shared" si="241"/>
        <v>1</v>
      </c>
      <c r="KE39" s="38">
        <f t="shared" si="242"/>
        <v>1</v>
      </c>
      <c r="KF39" s="33">
        <f>IF(ISERROR(INDEX(Results_TabularAnalysis!CI:CI,MATCH(A39,Results_TabularAnalysis!A:A,0))),0,INDEX(Results_TabularAnalysis!CI:CI,MATCH(A39,Results_TabularAnalysis!A:A,0)))</f>
        <v>0</v>
      </c>
      <c r="KG39" s="33">
        <f>IF(ISERROR(INDEX(Results_TabularAnalysis!CJ:CJ,MATCH(A39,Results_TabularAnalysis!A:A,0))),0,INDEX(Results_TabularAnalysis!CJ:CJ,MATCH(A39,Results_TabularAnalysis!A:A,0)))</f>
        <v>0</v>
      </c>
      <c r="KH39" s="33">
        <f>IF(ISERROR(INDEX(Results_TabularAnalysis!CK:CK,MATCH(A39,Results_TabularAnalysis!A:A,0))),0,INDEX(Results_TabularAnalysis!CK:CK,MATCH(A39,Results_TabularAnalysis!A:A,0)))</f>
        <v>0</v>
      </c>
      <c r="KI39" s="33">
        <f>IF(ISERROR(INDEX(Results_TabularAnalysis!CL:CL,MATCH(A39,Results_TabularAnalysis!A:A,0))),0,INDEX(Results_TabularAnalysis!CL:CL,MATCH(A39,Results_TabularAnalysis!A:A,0)))</f>
        <v>0</v>
      </c>
      <c r="KJ39" s="33">
        <f>IF(ISERROR(INDEX(Results_TabularAnalysis!CM:CM,MATCH(A39,Results_TabularAnalysis!A:A,0))),0,INDEX(Results_TabularAnalysis!CM:CM,MATCH(A39,Results_TabularAnalysis!A:A,0)))</f>
        <v>0</v>
      </c>
      <c r="KK39" s="33">
        <v>38</v>
      </c>
      <c r="KL39" s="51" t="str">
        <f t="shared" si="405"/>
        <v/>
      </c>
      <c r="KM39" s="52">
        <f t="shared" si="243"/>
        <v>0</v>
      </c>
      <c r="KN39" s="52">
        <f t="shared" si="244"/>
        <v>0</v>
      </c>
      <c r="KO39" s="52">
        <f t="shared" si="245"/>
        <v>0</v>
      </c>
      <c r="KP39" s="52">
        <f t="shared" si="246"/>
        <v>0</v>
      </c>
      <c r="KQ39" s="52">
        <f t="shared" si="247"/>
        <v>0</v>
      </c>
      <c r="KR39" s="53">
        <f t="shared" si="248"/>
        <v>0</v>
      </c>
      <c r="KS39" s="35">
        <f t="shared" si="249"/>
        <v>38</v>
      </c>
      <c r="KT39" s="35">
        <f t="shared" si="406"/>
        <v>1.8539999999999999</v>
      </c>
      <c r="KU39" s="35">
        <f t="shared" si="250"/>
        <v>1</v>
      </c>
      <c r="KV39" s="35">
        <f t="shared" si="251"/>
        <v>1</v>
      </c>
      <c r="KW39" s="71">
        <f>IF(ISERROR(INDEX(Results_TabularAnalysis!CO:CO,MATCH(A39,Results_TabularAnalysis!A:A,0))),0,INDEX(Results_TabularAnalysis!CO:CO,MATCH(A39,Results_TabularAnalysis!A:A,0)))</f>
        <v>0</v>
      </c>
      <c r="KX39" s="71">
        <f>IF(ISERROR(INDEX(Results_TabularAnalysis!CP:CP,MATCH(A39,Results_TabularAnalysis!A:A,0))),0,INDEX(Results_TabularAnalysis!CP:CP,MATCH(A39,Results_TabularAnalysis!A:A,0)))</f>
        <v>0</v>
      </c>
      <c r="KY39" s="71">
        <f>IF(ISERROR(INDEX(Results_TabularAnalysis!CQ:CQ,MATCH(A39,Results_TabularAnalysis!A:A,0))),0,INDEX(Results_TabularAnalysis!CQ:CQ,MATCH(A39,Results_TabularAnalysis!A:A,0)))</f>
        <v>0</v>
      </c>
      <c r="KZ39" s="71">
        <f>IF(ISERROR(INDEX(Results_TabularAnalysis!CR:CR,MATCH(A39,Results_TabularAnalysis!A:A,0))),0,INDEX(Results_TabularAnalysis!CR:CR,MATCH(A39,Results_TabularAnalysis!A:A,0)))</f>
        <v>0</v>
      </c>
      <c r="LA39" s="71">
        <f>IF(ISERROR(INDEX(Results_TabularAnalysis!CS:CS,MATCH(A39,Results_TabularAnalysis!A:A,0))),0,INDEX(Results_TabularAnalysis!CS:CS,MATCH(A39,Results_TabularAnalysis!A:A,0)))</f>
        <v>0</v>
      </c>
      <c r="LB39" s="35">
        <v>38</v>
      </c>
      <c r="LC39" s="36" t="str">
        <f t="shared" si="407"/>
        <v/>
      </c>
      <c r="LD39" s="37">
        <f t="shared" si="408"/>
        <v>0</v>
      </c>
      <c r="LE39" s="37">
        <f t="shared" si="409"/>
        <v>0</v>
      </c>
      <c r="LF39" s="37">
        <f t="shared" si="410"/>
        <v>0</v>
      </c>
      <c r="LG39" s="37">
        <f t="shared" si="411"/>
        <v>0</v>
      </c>
      <c r="LH39" s="37">
        <f t="shared" si="412"/>
        <v>0</v>
      </c>
      <c r="LI39" s="50">
        <f t="shared" si="252"/>
        <v>0</v>
      </c>
      <c r="LJ39" s="38">
        <f t="shared" si="253"/>
        <v>38</v>
      </c>
      <c r="LK39" s="38">
        <f t="shared" si="413"/>
        <v>1.8539999999999999</v>
      </c>
      <c r="LL39" s="38">
        <f t="shared" si="254"/>
        <v>1</v>
      </c>
      <c r="LM39" s="38">
        <f t="shared" si="255"/>
        <v>1</v>
      </c>
      <c r="LN39" s="38">
        <f>IF(ISERROR(INDEX(Results_TabularAnalysis!CU:CU,MATCH(A39,Results_TabularAnalysis!A:A,0))),0,INDEX(Results_TabularAnalysis!CU:CU,MATCH(A39,Results_TabularAnalysis!A:A,0)))</f>
        <v>0</v>
      </c>
      <c r="LO39" s="33">
        <v>38</v>
      </c>
      <c r="LP39" s="51" t="str">
        <f t="shared" si="414"/>
        <v/>
      </c>
      <c r="LQ39" s="52">
        <f t="shared" si="415"/>
        <v>0</v>
      </c>
      <c r="LR39" s="35">
        <f t="shared" si="256"/>
        <v>38</v>
      </c>
      <c r="LS39" s="35">
        <f t="shared" si="416"/>
        <v>1.8539999999999999</v>
      </c>
      <c r="LT39" s="35">
        <f t="shared" si="257"/>
        <v>1</v>
      </c>
      <c r="LU39" s="35">
        <f t="shared" si="258"/>
        <v>1</v>
      </c>
      <c r="LV39" s="35">
        <f>IF(ISERROR(INDEX(Results_TabularAnalysis!CV:CV,MATCH(A39,Results_TabularAnalysis!A:A,0))),0,INDEX(Results_TabularAnalysis!CV:CV,MATCH(A39,Results_TabularAnalysis!A:A,0)))</f>
        <v>0</v>
      </c>
      <c r="LW39" s="35">
        <v>38</v>
      </c>
      <c r="LX39" s="36" t="str">
        <f t="shared" si="417"/>
        <v/>
      </c>
      <c r="LY39" s="37">
        <f t="shared" si="259"/>
        <v>0</v>
      </c>
      <c r="LZ39" s="38">
        <f t="shared" si="260"/>
        <v>38</v>
      </c>
      <c r="MA39" s="38">
        <f t="shared" si="418"/>
        <v>1.8539999999999999</v>
      </c>
      <c r="MB39" s="38">
        <f t="shared" si="261"/>
        <v>1</v>
      </c>
      <c r="MC39" s="38">
        <f t="shared" si="262"/>
        <v>1</v>
      </c>
      <c r="MD39" s="33">
        <f>IF(ISERROR(INDEX(Results_TabularAnalysis!CW:CW,MATCH(A39,Results_TabularAnalysis!A:A,0))),0,INDEX(Results_TabularAnalysis!CW:CW,MATCH(A39,Results_TabularAnalysis!A:A,0)))</f>
        <v>0</v>
      </c>
      <c r="ME39" s="33">
        <v>38</v>
      </c>
      <c r="MF39" s="51" t="str">
        <f t="shared" si="419"/>
        <v/>
      </c>
      <c r="MG39" s="52">
        <f t="shared" si="263"/>
        <v>0</v>
      </c>
      <c r="MH39" s="35">
        <f t="shared" si="264"/>
        <v>38</v>
      </c>
      <c r="MI39" s="35">
        <f t="shared" si="420"/>
        <v>1.8539999999999999</v>
      </c>
      <c r="MJ39" s="35">
        <f t="shared" si="265"/>
        <v>1</v>
      </c>
      <c r="MK39" s="35">
        <f t="shared" si="266"/>
        <v>1</v>
      </c>
      <c r="ML39" s="35">
        <f>IF(ISERROR(INDEX(Results_TabularAnalysis!CX:CX,MATCH(A39,Results_TabularAnalysis!A:A,0))),0,INDEX(Results_TabularAnalysis!CX:CX,MATCH(A39,Results_TabularAnalysis!A:A,0)))</f>
        <v>0</v>
      </c>
      <c r="MM39" s="35">
        <v>38</v>
      </c>
      <c r="MN39" s="36" t="str">
        <f t="shared" si="421"/>
        <v/>
      </c>
      <c r="MO39" s="37">
        <f t="shared" si="267"/>
        <v>0</v>
      </c>
      <c r="MP39" s="38">
        <f t="shared" si="268"/>
        <v>38</v>
      </c>
      <c r="MQ39" s="38">
        <f t="shared" si="422"/>
        <v>1.8539999999999999</v>
      </c>
      <c r="MR39" s="38">
        <f t="shared" si="269"/>
        <v>1</v>
      </c>
      <c r="MS39" s="38">
        <f t="shared" si="270"/>
        <v>1</v>
      </c>
      <c r="MT39" s="33">
        <f>IF(ISERROR(INDEX(Results_TabularAnalysis!CY:CY,MATCH(A39,Results_TabularAnalysis!A:A,0))),0,INDEX(Results_TabularAnalysis!CY:CY,MATCH(A39,Results_TabularAnalysis!A:A,0)))</f>
        <v>0</v>
      </c>
      <c r="MU39" s="33">
        <v>38</v>
      </c>
      <c r="MV39" s="51" t="str">
        <f t="shared" si="423"/>
        <v/>
      </c>
      <c r="MW39" s="52">
        <f t="shared" si="271"/>
        <v>0</v>
      </c>
      <c r="MX39" s="35">
        <f t="shared" si="272"/>
        <v>38</v>
      </c>
      <c r="MY39" s="35">
        <f t="shared" si="424"/>
        <v>1.8539999999999999</v>
      </c>
      <c r="MZ39" s="35">
        <f t="shared" si="273"/>
        <v>1</v>
      </c>
      <c r="NA39" s="35">
        <f t="shared" si="274"/>
        <v>1</v>
      </c>
      <c r="NB39" s="35">
        <f>IF(ISERROR(INDEX(Results_TabularAnalysis!CZ:CZ,MATCH(A39,Results_TabularAnalysis!A:A,0))),0,INDEX(Results_TabularAnalysis!CZ:CZ,MATCH(A39,Results_TabularAnalysis!A:A,0)))</f>
        <v>0</v>
      </c>
      <c r="NC39" s="35">
        <v>38</v>
      </c>
      <c r="ND39" s="36" t="str">
        <f t="shared" si="425"/>
        <v/>
      </c>
      <c r="NE39" s="37">
        <f t="shared" si="275"/>
        <v>0</v>
      </c>
      <c r="NF39" s="38">
        <f t="shared" si="276"/>
        <v>38</v>
      </c>
      <c r="NG39" s="38">
        <f t="shared" si="426"/>
        <v>1.8539999999999999</v>
      </c>
      <c r="NH39" s="38">
        <f t="shared" si="277"/>
        <v>1</v>
      </c>
      <c r="NI39" s="38">
        <f t="shared" si="278"/>
        <v>1</v>
      </c>
      <c r="NJ39" s="54">
        <f>IF(ISERROR(INDEX(Results_TabularAnalysis!DD:DD,MATCH(A39,Results_TabularAnalysis!A:A,0))),0,INDEX(Results_TabularAnalysis!DD:DD,MATCH(A39,Results_TabularAnalysis!A:A,0)))</f>
        <v>0</v>
      </c>
      <c r="NK39" s="54">
        <f>IF(ISERROR(INDEX(Results_TabularAnalysis!DE:DE,MATCH(A39,Results_TabularAnalysis!A:A,0))),0,INDEX(Results_TabularAnalysis!DE:DE,MATCH(A39,Results_TabularAnalysis!A:A,0)))</f>
        <v>0</v>
      </c>
      <c r="NL39" s="54">
        <f>IF(ISERROR(INDEX(Results_TabularAnalysis!DF:DF,MATCH(A39,Results_TabularAnalysis!A:A,0))),0,INDEX(Results_TabularAnalysis!DF:DF,MATCH(A39,Results_TabularAnalysis!A:A,0)))</f>
        <v>0</v>
      </c>
      <c r="NM39" s="54">
        <f>IF(ISERROR(INDEX(Results_TabularAnalysis!DG:DG,MATCH(A39,Results_TabularAnalysis!A:A,0))),0,INDEX(Results_TabularAnalysis!DG:DG,MATCH(A39,Results_TabularAnalysis!A:A,0)))</f>
        <v>0</v>
      </c>
      <c r="NN39" s="54">
        <f>IF(ISERROR(INDEX(Results_TabularAnalysis!DH:DH,MATCH(A39,Results_TabularAnalysis!A:A,0))),0,INDEX(Results_TabularAnalysis!DH:DH,MATCH(A39,Results_TabularAnalysis!A:A,0)))</f>
        <v>0</v>
      </c>
      <c r="NO39" s="33">
        <v>38</v>
      </c>
      <c r="NP39" s="32" t="str">
        <f t="shared" si="427"/>
        <v/>
      </c>
      <c r="NQ39" s="43">
        <f t="shared" si="279"/>
        <v>0</v>
      </c>
      <c r="NR39" s="43">
        <f t="shared" si="280"/>
        <v>0</v>
      </c>
      <c r="NS39" s="43">
        <f t="shared" si="281"/>
        <v>0</v>
      </c>
      <c r="NT39" s="43">
        <f t="shared" si="282"/>
        <v>0</v>
      </c>
      <c r="NU39" s="43">
        <f t="shared" si="283"/>
        <v>0</v>
      </c>
      <c r="NV39" s="55">
        <f t="shared" si="284"/>
        <v>0</v>
      </c>
      <c r="NW39" s="35">
        <f t="shared" si="285"/>
        <v>38</v>
      </c>
      <c r="NX39" s="35">
        <f t="shared" si="428"/>
        <v>1.8539999999999999</v>
      </c>
      <c r="NY39" s="35">
        <f t="shared" si="286"/>
        <v>1</v>
      </c>
      <c r="NZ39" s="35">
        <f t="shared" si="287"/>
        <v>1</v>
      </c>
      <c r="OA39" s="35">
        <f>IF(ISERROR(INDEX(Results_TabularAnalysis!DI:DI,MATCH(A39,Results_TabularAnalysis!A:A,0))),0,INDEX(Results_TabularAnalysis!DI:DI,MATCH(A39,Results_TabularAnalysis!A:A,0)))</f>
        <v>0</v>
      </c>
      <c r="OB39" s="35">
        <v>38</v>
      </c>
      <c r="OC39" s="36" t="str">
        <f t="shared" si="429"/>
        <v/>
      </c>
      <c r="OD39" s="56">
        <f t="shared" si="288"/>
        <v>0</v>
      </c>
      <c r="OE39" s="38">
        <f t="shared" si="289"/>
        <v>38</v>
      </c>
      <c r="OF39" s="38">
        <f t="shared" si="430"/>
        <v>1.8539999999999999</v>
      </c>
      <c r="OG39" s="38">
        <f t="shared" si="290"/>
        <v>1</v>
      </c>
      <c r="OH39" s="38">
        <f t="shared" si="291"/>
        <v>1</v>
      </c>
      <c r="OI39" s="33">
        <f>IF(ISERROR(INDEX(Results_TabularAnalysis!DL:DL,MATCH(A39,Results_TabularAnalysis!A:A,0))),0,INDEX(Results_TabularAnalysis!DL:DL,MATCH(A39,Results_TabularAnalysis!A:A,0)))</f>
        <v>0</v>
      </c>
      <c r="OJ39" s="33">
        <f>IF(ISERROR(INDEX(Results_TabularAnalysis!DM:DM,MATCH(A39,Results_TabularAnalysis!A:A,0))),0,INDEX(Results_TabularAnalysis!DM:DM,MATCH(A39,Results_TabularAnalysis!A:A,0)))</f>
        <v>0</v>
      </c>
      <c r="OK39" s="33">
        <f>IF(ISERROR(INDEX(Results_TabularAnalysis!DN:DN,MATCH(A39,Results_TabularAnalysis!A:A,0))),0,INDEX(Results_TabularAnalysis!DN:DN,MATCH(A39,Results_TabularAnalysis!A:A,0)))</f>
        <v>0</v>
      </c>
      <c r="OL39" s="33">
        <v>38</v>
      </c>
      <c r="OM39" s="32" t="str">
        <f t="shared" si="431"/>
        <v/>
      </c>
      <c r="ON39" s="43">
        <f t="shared" si="292"/>
        <v>0</v>
      </c>
      <c r="OO39" s="43">
        <f t="shared" si="293"/>
        <v>0</v>
      </c>
      <c r="OP39" s="43">
        <f t="shared" si="294"/>
        <v>0</v>
      </c>
      <c r="OQ39" s="48">
        <f t="shared" si="295"/>
        <v>0</v>
      </c>
      <c r="OR39" s="35">
        <f t="shared" si="296"/>
        <v>38</v>
      </c>
      <c r="OS39" s="35">
        <f t="shared" si="432"/>
        <v>1.8539999999999999</v>
      </c>
      <c r="OT39" s="35">
        <f t="shared" si="297"/>
        <v>1</v>
      </c>
      <c r="OU39" s="35">
        <f t="shared" si="298"/>
        <v>1</v>
      </c>
      <c r="OV39" s="35">
        <f>IF(ISERROR(INDEX(Results_TabularAnalysis!DP:DP,MATCH(A39,Results_TabularAnalysis!A:A,0))),0,INDEX(Results_TabularAnalysis!DP:DP,MATCH(A39,Results_TabularAnalysis!A:A,0)))</f>
        <v>0</v>
      </c>
      <c r="OW39" s="35">
        <f>IF(ISERROR(INDEX(Results_TabularAnalysis!DQ:DQ,MATCH(A39,Results_TabularAnalysis!A:A,0))),0,INDEX(Results_TabularAnalysis!DQ:DQ,MATCH(A39,Results_TabularAnalysis!A:A,0)))</f>
        <v>0</v>
      </c>
      <c r="OX39" s="35">
        <f>IF(ISERROR(INDEX(Results_TabularAnalysis!DR:DR,MATCH(A39,Results_TabularAnalysis!A:A,0))),0,INDEX(Results_TabularAnalysis!DR:DR,MATCH(A39,Results_TabularAnalysis!A:A,0)))</f>
        <v>0</v>
      </c>
      <c r="OY39" s="35">
        <v>38</v>
      </c>
      <c r="OZ39" s="36" t="str">
        <f t="shared" si="433"/>
        <v/>
      </c>
      <c r="PA39" s="37">
        <f t="shared" si="299"/>
        <v>0</v>
      </c>
      <c r="PB39" s="37">
        <f t="shared" si="300"/>
        <v>0</v>
      </c>
      <c r="PC39" s="37">
        <f t="shared" si="301"/>
        <v>0</v>
      </c>
      <c r="PD39" s="49">
        <f t="shared" si="302"/>
        <v>0</v>
      </c>
      <c r="PE39" s="38">
        <f t="shared" si="303"/>
        <v>38</v>
      </c>
      <c r="PF39" s="38">
        <f t="shared" si="434"/>
        <v>1.8539999999999999</v>
      </c>
      <c r="PG39" s="38">
        <f t="shared" si="304"/>
        <v>1</v>
      </c>
      <c r="PH39" s="38">
        <f t="shared" si="305"/>
        <v>1</v>
      </c>
      <c r="PI39" s="57">
        <f>IF(ISERROR(INDEX(Results_TabularAnalysis!EB:EB,MATCH(A39,Results_TabularAnalysis!A:A,0))),0,INDEX(Results_TabularAnalysis!EB:EB,MATCH(A39,Results_TabularAnalysis!A:A,0)))</f>
        <v>0</v>
      </c>
      <c r="PJ39" s="33">
        <f>IF(ISERROR(INDEX(Results_TabularAnalysis!DT:DT,MATCH(A39,Results_TabularAnalysis!A:A,0))),0,INDEX(Results_TabularAnalysis!DT:DT,MATCH(A39,Results_TabularAnalysis!A:A,0)))</f>
        <v>0</v>
      </c>
      <c r="PK39" s="33">
        <f>IF(ISERROR(INDEX(Results_TabularAnalysis!DU:DU,MATCH(A39,Results_TabularAnalysis!A:A,0))),0,INDEX(Results_TabularAnalysis!DU:DU,MATCH(A39,Results_TabularAnalysis!A:A,0)))</f>
        <v>0</v>
      </c>
      <c r="PL39" s="33">
        <f>IF(ISERROR(INDEX(Results_TabularAnalysis!DV:DV,MATCH(A39,Results_TabularAnalysis!A:A,0))),0,INDEX(Results_TabularAnalysis!DV:DV,MATCH(A39,Results_TabularAnalysis!A:A,0)))</f>
        <v>0</v>
      </c>
      <c r="PM39" s="33">
        <f>IF(ISERROR(INDEX(Results_TabularAnalysis!DW:DW,MATCH(A39,Results_TabularAnalysis!A:A,0))),0,INDEX(Results_TabularAnalysis!DW:DW,MATCH(A39,Results_TabularAnalysis!A:A,0)))</f>
        <v>0</v>
      </c>
      <c r="PN39" s="33">
        <f>IF(ISERROR(INDEX(Results_TabularAnalysis!DX:DX,MATCH(A39,Results_TabularAnalysis!A:A,0))),0,INDEX(Results_TabularAnalysis!DX:DX,MATCH(A39,Results_TabularAnalysis!A:A,0)))</f>
        <v>0</v>
      </c>
      <c r="PO39" s="33">
        <f>IF(ISERROR(INDEX(Results_TabularAnalysis!DY:DY,MATCH(A39,Results_TabularAnalysis!A:A,0))),0,INDEX(Results_TabularAnalysis!DY:DY,MATCH(A39,Results_TabularAnalysis!A:A,0)))</f>
        <v>0</v>
      </c>
      <c r="PP39" s="33">
        <f>IF(ISERROR(INDEX(Results_TabularAnalysis!DZ:DZ,MATCH(A39,Results_TabularAnalysis!A:A,0))),0,INDEX(Results_TabularAnalysis!DZ:DZ,MATCH(A39,Results_TabularAnalysis!A:A,0)))</f>
        <v>0</v>
      </c>
      <c r="PQ39" s="33">
        <f>IF(ISERROR(INDEX(Results_TabularAnalysis!EA:EA,MATCH(A39,Results_TabularAnalysis!A:A,0))),0,INDEX(Results_TabularAnalysis!EA:EA,MATCH(A39,Results_TabularAnalysis!A:A,0)))</f>
        <v>0</v>
      </c>
      <c r="PR39" s="38">
        <v>38</v>
      </c>
      <c r="PS39" s="32" t="str">
        <f t="shared" si="435"/>
        <v/>
      </c>
      <c r="PT39" s="58">
        <f t="shared" si="306"/>
        <v>0</v>
      </c>
      <c r="PU39" s="43">
        <f t="shared" si="307"/>
        <v>0</v>
      </c>
      <c r="PV39" s="43">
        <f t="shared" si="308"/>
        <v>0</v>
      </c>
      <c r="PW39" s="43">
        <f t="shared" si="309"/>
        <v>0</v>
      </c>
      <c r="PX39" s="43">
        <f t="shared" si="310"/>
        <v>0</v>
      </c>
      <c r="PY39" s="43">
        <f t="shared" si="311"/>
        <v>0</v>
      </c>
      <c r="PZ39" s="43">
        <f t="shared" si="312"/>
        <v>0</v>
      </c>
      <c r="QA39" s="43">
        <f t="shared" si="313"/>
        <v>0</v>
      </c>
      <c r="QB39" s="43">
        <f t="shared" si="314"/>
        <v>0</v>
      </c>
      <c r="QC39" s="35">
        <f t="shared" si="315"/>
        <v>38</v>
      </c>
      <c r="QD39" s="35">
        <f t="shared" si="436"/>
        <v>1.8539999999999999</v>
      </c>
      <c r="QE39" s="35">
        <f t="shared" si="316"/>
        <v>1</v>
      </c>
      <c r="QF39" s="35">
        <f t="shared" si="317"/>
        <v>1</v>
      </c>
      <c r="QG39" s="35">
        <f>IF(ISERROR(INDEX(Results_TabularAnalysis!EG:EG,MATCH(A39,Results_TabularAnalysis!A:A,0))),0,INDEX(Results_TabularAnalysis!EG:EG,MATCH(A39,Results_TabularAnalysis!A:A,0)))</f>
        <v>0</v>
      </c>
      <c r="QH39" s="35">
        <f>IF(ISERROR(INDEX(Results_TabularAnalysis!EE:EE,MATCH(A39,Results_TabularAnalysis!A:A,0))),0,INDEX(Results_TabularAnalysis!EE:EE,MATCH(A39,Results_TabularAnalysis!A:A,0)))</f>
        <v>0</v>
      </c>
      <c r="QI39" s="35">
        <f>IF(ISERROR(INDEX(Results_TabularAnalysis!EH:EH,MATCH(A39,Results_TabularAnalysis!A:A,0))),0,INDEX(Results_TabularAnalysis!EH:EH,MATCH(A39,Results_TabularAnalysis!A:A,0)))</f>
        <v>0</v>
      </c>
      <c r="QJ39" s="35">
        <f>IF(ISERROR(INDEX(Results_TabularAnalysis!EF:EF,MATCH(A39,Results_TabularAnalysis!A:A,0))),0,INDEX(Results_TabularAnalysis!EF:EF,MATCH(A39,Results_TabularAnalysis!A:A,0)))</f>
        <v>0</v>
      </c>
      <c r="QK39" s="35">
        <f>IF(ISERROR(INDEX(Results_TabularAnalysis!ED:ED,MATCH(A39,Results_TabularAnalysis!A:A,0))),0,INDEX(Results_TabularAnalysis!ED:ED,MATCH(A39,Results_TabularAnalysis!A:A,0)))</f>
        <v>0</v>
      </c>
      <c r="QL39" s="35">
        <v>38</v>
      </c>
      <c r="QM39" s="36" t="str">
        <f t="shared" si="437"/>
        <v/>
      </c>
      <c r="QN39" s="37">
        <f t="shared" si="318"/>
        <v>0</v>
      </c>
      <c r="QO39" s="37">
        <f t="shared" si="319"/>
        <v>0</v>
      </c>
      <c r="QP39" s="37">
        <f t="shared" si="320"/>
        <v>0</v>
      </c>
      <c r="QQ39" s="37">
        <f t="shared" si="321"/>
        <v>0</v>
      </c>
      <c r="QR39" s="37">
        <f t="shared" si="322"/>
        <v>0</v>
      </c>
      <c r="QS39" s="49">
        <f t="shared" si="323"/>
        <v>0</v>
      </c>
      <c r="QT39" s="38">
        <f t="shared" si="324"/>
        <v>38</v>
      </c>
      <c r="QU39" s="38">
        <f t="shared" si="438"/>
        <v>1.8539999999999999</v>
      </c>
      <c r="QV39" s="38">
        <f t="shared" si="325"/>
        <v>1</v>
      </c>
      <c r="QW39" s="38">
        <f t="shared" si="326"/>
        <v>1</v>
      </c>
      <c r="QX39" s="33">
        <f>IF(ISERROR(INDEX(Results_TabularAnalysis!FV:FV,MATCH(A39,Results_TabularAnalysis!A:A,0))),0,INDEX(Results_TabularAnalysis!FV:FV,MATCH(A39,Results_TabularAnalysis!A:A,0)))</f>
        <v>0</v>
      </c>
      <c r="QY39" s="33">
        <f>IF(ISERROR(INDEX(Results_TabularAnalysis!FZ:FZ,MATCH(A39,Results_TabularAnalysis!A:A,0))),0,INDEX(Results_TabularAnalysis!FZ:FZ,MATCH(A39,Results_TabularAnalysis!A:A,0)))</f>
        <v>0</v>
      </c>
      <c r="QZ39" s="33">
        <f>IF(ISERROR(INDEX(Results_TabularAnalysis!FY:FY,MATCH(A39,Results_TabularAnalysis!A:A,0))),0,INDEX(Results_TabularAnalysis!FY:FY,MATCH(A39,Results_TabularAnalysis!A:A,0)))</f>
        <v>0</v>
      </c>
      <c r="RA39" s="33">
        <f>IF(ISERROR(INDEX(Results_TabularAnalysis!FX:FX,MATCH(A39,Results_TabularAnalysis!A:A,0))),0,INDEX(Results_TabularAnalysis!FX:FX,MATCH(A39,Results_TabularAnalysis!A:A,0)))</f>
        <v>0</v>
      </c>
      <c r="RB39" s="33">
        <f>IF(ISERROR(INDEX(Results_TabularAnalysis!FW:FW,MATCH(A39,Results_TabularAnalysis!A:A,0))),0,INDEX(Results_TabularAnalysis!FW:FW,MATCH(A39,Results_TabularAnalysis!A:A,0)))</f>
        <v>0</v>
      </c>
      <c r="RC39" s="33">
        <v>38</v>
      </c>
      <c r="RD39" s="32" t="str">
        <f t="shared" si="439"/>
        <v/>
      </c>
      <c r="RE39" s="43">
        <f t="shared" si="440"/>
        <v>0</v>
      </c>
      <c r="RF39" s="43">
        <f t="shared" si="441"/>
        <v>0</v>
      </c>
      <c r="RG39" s="43">
        <f t="shared" si="442"/>
        <v>0</v>
      </c>
      <c r="RH39" s="43">
        <f t="shared" si="443"/>
        <v>0</v>
      </c>
      <c r="RI39" s="43">
        <f t="shared" si="444"/>
        <v>0</v>
      </c>
      <c r="RJ39" s="48">
        <f t="shared" si="445"/>
        <v>0</v>
      </c>
      <c r="RK39" s="35">
        <f t="shared" si="327"/>
        <v>38</v>
      </c>
      <c r="RL39" s="35">
        <f t="shared" si="446"/>
        <v>1.8539999999999999</v>
      </c>
      <c r="RM39" s="35">
        <f t="shared" si="328"/>
        <v>1</v>
      </c>
      <c r="RN39" s="35">
        <f t="shared" si="329"/>
        <v>1</v>
      </c>
      <c r="RO39" s="35">
        <f>IF(ISERROR(INDEX(Results_TabularAnalysis!HG:HG,MATCH(A39,Results_TabularAnalysis!A:A,0))),0,INDEX(Results_TabularAnalysis!HG:HG,MATCH(A39,Results_TabularAnalysis!A:A,0)))</f>
        <v>0</v>
      </c>
      <c r="RP39" s="35">
        <v>38</v>
      </c>
      <c r="RQ39" s="36" t="str">
        <f t="shared" si="447"/>
        <v/>
      </c>
      <c r="RR39" s="37">
        <f t="shared" si="330"/>
        <v>0</v>
      </c>
      <c r="RS39" s="38">
        <f t="shared" si="331"/>
        <v>38</v>
      </c>
      <c r="RT39" s="38">
        <f t="shared" si="448"/>
        <v>1.8539999999999999</v>
      </c>
      <c r="RU39" s="38">
        <f t="shared" si="332"/>
        <v>1</v>
      </c>
      <c r="RV39" s="38">
        <f t="shared" si="333"/>
        <v>1</v>
      </c>
      <c r="RW39" s="68">
        <f t="shared" si="334"/>
        <v>0</v>
      </c>
      <c r="RX39" s="33">
        <f>IF(ISERROR(INDEX(Results_TabularAnalysis!HH:HH,MATCH(A39,Results_TabularAnalysis!A:A,0))),0,INDEX(Results_TabularAnalysis!HH:HH,MATCH(A39,Results_TabularAnalysis!A:A,0)))</f>
        <v>0</v>
      </c>
      <c r="RY39" s="33">
        <f>IF(ISERROR(INDEX(Results_TabularAnalysis!HI:HI,MATCH(A39,Results_TabularAnalysis!A:A,0))),0,INDEX(Results_TabularAnalysis!HI:HI,MATCH(A39,Results_TabularAnalysis!A:A,0)))</f>
        <v>0</v>
      </c>
      <c r="RZ39" s="33">
        <f>IF(ISERROR(INDEX(Results_TabularAnalysis!HJ:HJ,MATCH(A39,Results_TabularAnalysis!A:A,0))),0,INDEX(Results_TabularAnalysis!HJ:HJ,MATCH(A39,Results_TabularAnalysis!A:A,0)))</f>
        <v>0</v>
      </c>
      <c r="SA39" s="33">
        <f>IF(ISERROR(INDEX(Results_TabularAnalysis!HK:HK,MATCH(A39,Results_TabularAnalysis!A:A,0))),0,INDEX(Results_TabularAnalysis!HK:HK,MATCH(A39,Results_TabularAnalysis!A:A,0)))</f>
        <v>0</v>
      </c>
      <c r="SB39" s="33">
        <f>IF(ISERROR(INDEX(Results_TabularAnalysis!HL:HL,MATCH(A39,Results_TabularAnalysis!A:A,0))),0,INDEX(Results_TabularAnalysis!HL:HL,MATCH(A39,Results_TabularAnalysis!A:A,0)))</f>
        <v>0</v>
      </c>
      <c r="SC39" s="33">
        <f>IF(ISERROR(INDEX(Results_TabularAnalysis!HM:HM,MATCH(A39,Results_TabularAnalysis!A:A,0))),0,INDEX(Results_TabularAnalysis!HM:HM,MATCH(A39,Results_TabularAnalysis!A:A,0)))</f>
        <v>0</v>
      </c>
      <c r="SD39" s="33">
        <f>IF(ISERROR(INDEX(Results_TabularAnalysis!HN:HN,MATCH(A39,Results_TabularAnalysis!A:A,0))),0,INDEX(Results_TabularAnalysis!HN:HN,MATCH(A39,Results_TabularAnalysis!A:A,0)))</f>
        <v>0</v>
      </c>
      <c r="SE39" s="33">
        <v>38</v>
      </c>
      <c r="SF39" s="32" t="str">
        <f t="shared" si="449"/>
        <v/>
      </c>
      <c r="SG39" s="43">
        <f t="shared" si="335"/>
        <v>0</v>
      </c>
      <c r="SH39" s="43">
        <f t="shared" si="336"/>
        <v>0</v>
      </c>
      <c r="SI39" s="43">
        <f t="shared" si="337"/>
        <v>0</v>
      </c>
      <c r="SJ39" s="43">
        <f t="shared" si="338"/>
        <v>0</v>
      </c>
      <c r="SK39" s="43">
        <f t="shared" si="339"/>
        <v>0</v>
      </c>
      <c r="SL39" s="43">
        <f t="shared" si="340"/>
        <v>0</v>
      </c>
      <c r="SM39" s="43">
        <f t="shared" si="341"/>
        <v>0</v>
      </c>
      <c r="SN39" s="48">
        <f t="shared" si="342"/>
        <v>0</v>
      </c>
      <c r="SO39" s="62">
        <f t="shared" si="343"/>
        <v>38</v>
      </c>
      <c r="SP39" s="62">
        <f t="shared" si="450"/>
        <v>1.8539999999999999</v>
      </c>
      <c r="SQ39" s="62">
        <f t="shared" si="344"/>
        <v>1</v>
      </c>
      <c r="SR39" s="62">
        <f t="shared" si="345"/>
        <v>1</v>
      </c>
      <c r="SS39" s="62">
        <f>IF(ISERROR(INDEX(Results_TabularAnalysis!HP:HP,MATCH(A39,Results_TabularAnalysis!A:A,0))),0,INDEX(Results_TabularAnalysis!HP:HP,MATCH(A39,Results_TabularAnalysis!A:A,0)))</f>
        <v>0</v>
      </c>
      <c r="ST39" s="62">
        <f>IF(ISERROR(INDEX(Results_TabularAnalysis!HQ:HQ,MATCH(A39,Results_TabularAnalysis!A:A,0))),0,INDEX(Results_TabularAnalysis!HQ:HQ,MATCH(A39,Results_TabularAnalysis!A:A,0)))</f>
        <v>0</v>
      </c>
      <c r="SU39" s="62">
        <f>IF(ISERROR(INDEX(Results_TabularAnalysis!HR:HR,MATCH(A39,Results_TabularAnalysis!A:A,0))),0,INDEX(Results_TabularAnalysis!HR:HR,MATCH(A39,Results_TabularAnalysis!A:A,0)))</f>
        <v>0</v>
      </c>
      <c r="SV39" s="62">
        <f>IF(ISERROR(INDEX(Results_TabularAnalysis!HS:HS,MATCH(A39,Results_TabularAnalysis!A:A,0))),0,INDEX(Results_TabularAnalysis!HS:HS,MATCH(A39,Results_TabularAnalysis!A:A,0)))</f>
        <v>0</v>
      </c>
      <c r="SW39" s="62">
        <f>IF(ISERROR(INDEX(Results_TabularAnalysis!HT:HT,MATCH(A39,Results_TabularAnalysis!A:A,0))),0,INDEX(Results_TabularAnalysis!HT:HT,MATCH(A39,Results_TabularAnalysis!A:A,0)))</f>
        <v>0</v>
      </c>
      <c r="SX39" s="62">
        <f>IF(ISERROR(INDEX(Results_TabularAnalysis!HU:HU,MATCH(A39,Results_TabularAnalysis!A:A,0))),0,INDEX(Results_TabularAnalysis!HU:HU,MATCH(A39,Results_TabularAnalysis!A:A,0)))</f>
        <v>0</v>
      </c>
      <c r="SY39" s="62">
        <f>IF(ISERROR(INDEX(Results_TabularAnalysis!HV:HV,MATCH(A39,Results_TabularAnalysis!A:A,0))),0,INDEX(Results_TabularAnalysis!HV:HV,MATCH(A39,Results_TabularAnalysis!A:A,0)))</f>
        <v>0</v>
      </c>
      <c r="SZ39" s="62">
        <f>IF(ISERROR(INDEX(Results_TabularAnalysis!HW:HW,MATCH(A39,Results_TabularAnalysis!A:A,0))),0,INDEX(Results_TabularAnalysis!HW:HW,MATCH(A39,Results_TabularAnalysis!A:A,0)))</f>
        <v>0</v>
      </c>
      <c r="TA39" s="62">
        <v>38</v>
      </c>
      <c r="TB39" s="63" t="str">
        <f t="shared" si="451"/>
        <v/>
      </c>
      <c r="TC39" s="64">
        <f t="shared" si="346"/>
        <v>0</v>
      </c>
      <c r="TD39" s="64">
        <f t="shared" si="347"/>
        <v>0</v>
      </c>
      <c r="TE39" s="64">
        <f t="shared" si="348"/>
        <v>0</v>
      </c>
      <c r="TF39" s="64">
        <f t="shared" si="349"/>
        <v>0</v>
      </c>
      <c r="TG39" s="64">
        <f t="shared" si="350"/>
        <v>0</v>
      </c>
      <c r="TH39" s="64">
        <f t="shared" si="351"/>
        <v>0</v>
      </c>
      <c r="TI39" s="64">
        <f t="shared" si="352"/>
        <v>0</v>
      </c>
      <c r="TJ39" s="64">
        <f t="shared" si="353"/>
        <v>0</v>
      </c>
      <c r="TK39" s="49">
        <f t="shared" si="354"/>
        <v>0</v>
      </c>
    </row>
    <row r="40" spans="1:531" s="32" customFormat="1" ht="11.25" x14ac:dyDescent="0.2">
      <c r="A40" s="32" t="str">
        <f>IF(Selection_Tool!E40="X",Selection_Tool!A40,"")</f>
        <v/>
      </c>
      <c r="B40" s="33">
        <v>0.87899999999999989</v>
      </c>
      <c r="C40" s="35">
        <f t="shared" si="94"/>
        <v>43</v>
      </c>
      <c r="D40" s="35">
        <f t="shared" si="95"/>
        <v>1.879</v>
      </c>
      <c r="E40" s="35">
        <f t="shared" si="96"/>
        <v>1</v>
      </c>
      <c r="F40" s="35">
        <f t="shared" si="97"/>
        <v>1</v>
      </c>
      <c r="G40" s="35">
        <f>IF(ISERROR(INDEX(Results_TabularAnalysis!E:E,MATCH(A40,Results_TabularAnalysis!A:A,0))),0,INDEX(Results_TabularAnalysis!E:E,MATCH(A40,Results_TabularAnalysis!A:A,0)))</f>
        <v>0</v>
      </c>
      <c r="H40" s="35">
        <f>IF(ISERROR(INDEX(Results_TabularAnalysis!F:F,MATCH(A40,Results_TabularAnalysis!A:A,0))),0,INDEX(Results_TabularAnalysis!F:F,MATCH(A40,Results_TabularAnalysis!A:A,0)))</f>
        <v>0</v>
      </c>
      <c r="I40" s="35">
        <v>39</v>
      </c>
      <c r="J40" s="36" t="str">
        <f t="shared" si="357"/>
        <v/>
      </c>
      <c r="K40" s="37">
        <f t="shared" si="358"/>
        <v>0</v>
      </c>
      <c r="L40" s="37">
        <f t="shared" si="99"/>
        <v>0</v>
      </c>
      <c r="M40" s="35">
        <f t="shared" si="100"/>
        <v>0</v>
      </c>
      <c r="N40" s="38">
        <f t="shared" si="101"/>
        <v>43</v>
      </c>
      <c r="O40" s="38">
        <f t="shared" si="359"/>
        <v>1.879</v>
      </c>
      <c r="P40" s="38">
        <f t="shared" si="102"/>
        <v>1</v>
      </c>
      <c r="Q40" s="38">
        <f t="shared" si="103"/>
        <v>1</v>
      </c>
      <c r="R40" s="33">
        <f>IF(ISERROR(INDEX(Results_TabularAnalysis!H:H,MATCH(A40,Results_TabularAnalysis!A:A,0))),0,INDEX(Results_TabularAnalysis!H:H,MATCH(A40,Results_TabularAnalysis!A:A,0)))</f>
        <v>0</v>
      </c>
      <c r="S40" s="33">
        <v>39</v>
      </c>
      <c r="T40" s="41" t="str">
        <f t="shared" si="360"/>
        <v/>
      </c>
      <c r="U40" s="34">
        <f t="shared" si="361"/>
        <v>0</v>
      </c>
      <c r="V40" s="35">
        <f t="shared" si="104"/>
        <v>43</v>
      </c>
      <c r="W40" s="35">
        <f t="shared" si="362"/>
        <v>1.879</v>
      </c>
      <c r="X40" s="35">
        <f t="shared" si="105"/>
        <v>1</v>
      </c>
      <c r="Y40" s="35">
        <f t="shared" si="106"/>
        <v>1</v>
      </c>
      <c r="Z40" s="35">
        <f>IF(ISERROR(INDEX(Results_TabularAnalysis!I:I,MATCH(A40,Results_TabularAnalysis!A:A,0))),0,INDEX(Results_TabularAnalysis!I:I,MATCH(A40,Results_TabularAnalysis!A:A,0)))</f>
        <v>0</v>
      </c>
      <c r="AA40" s="35">
        <v>39</v>
      </c>
      <c r="AB40" s="36" t="str">
        <f t="shared" si="363"/>
        <v/>
      </c>
      <c r="AC40" s="42">
        <f t="shared" si="107"/>
        <v>0</v>
      </c>
      <c r="AD40" s="33">
        <f t="shared" si="108"/>
        <v>43</v>
      </c>
      <c r="AE40" s="38">
        <f t="shared" si="364"/>
        <v>1.879</v>
      </c>
      <c r="AF40" s="33">
        <f t="shared" si="109"/>
        <v>1</v>
      </c>
      <c r="AG40" s="33">
        <f t="shared" si="110"/>
        <v>1</v>
      </c>
      <c r="AH40" s="33">
        <f>IF(ISERROR(INDEX(Results_TabularAnalysis!J:J,MATCH(A40,Results_TabularAnalysis!A:A,0))),0,INDEX(Results_TabularAnalysis!J:J,MATCH(A40,Results_TabularAnalysis!A:A,0)))</f>
        <v>0</v>
      </c>
      <c r="AI40" s="33">
        <v>39</v>
      </c>
      <c r="AJ40" s="32" t="str">
        <f t="shared" si="365"/>
        <v/>
      </c>
      <c r="AK40" s="34">
        <f t="shared" si="111"/>
        <v>0</v>
      </c>
      <c r="AL40" s="35">
        <f t="shared" si="112"/>
        <v>43</v>
      </c>
      <c r="AM40" s="35">
        <f t="shared" si="366"/>
        <v>1.879</v>
      </c>
      <c r="AN40" s="35">
        <f t="shared" si="113"/>
        <v>1</v>
      </c>
      <c r="AO40" s="35">
        <f t="shared" si="114"/>
        <v>1</v>
      </c>
      <c r="AP40" s="35">
        <f>IF(ISERROR(INDEX(Results_TabularAnalysis!K:K,MATCH(A40,Results_TabularAnalysis!A:A,0))),0,INDEX(Results_TabularAnalysis!K:K,MATCH(A40,Results_TabularAnalysis!A:A,0)))</f>
        <v>0</v>
      </c>
      <c r="AQ40" s="35">
        <v>39</v>
      </c>
      <c r="AR40" s="36" t="str">
        <f t="shared" si="367"/>
        <v/>
      </c>
      <c r="AS40" s="42">
        <f t="shared" si="115"/>
        <v>0</v>
      </c>
      <c r="AT40" s="33">
        <f t="shared" si="116"/>
        <v>43</v>
      </c>
      <c r="AU40" s="33">
        <f t="shared" si="368"/>
        <v>1.879</v>
      </c>
      <c r="AV40" s="33">
        <f t="shared" si="117"/>
        <v>1</v>
      </c>
      <c r="AW40" s="33">
        <f t="shared" si="118"/>
        <v>1</v>
      </c>
      <c r="AX40" s="33">
        <f>IF(ISERROR(INDEX(Results_TabularAnalysis!L:L,MATCH(A40,Results_TabularAnalysis!A:A,0))),0,INDEX(Results_TabularAnalysis!L:L,MATCH(A40,Results_TabularAnalysis!A:A,0)))</f>
        <v>0</v>
      </c>
      <c r="AY40" s="33">
        <v>39</v>
      </c>
      <c r="AZ40" s="32" t="str">
        <f t="shared" si="369"/>
        <v/>
      </c>
      <c r="BA40" s="34">
        <f t="shared" si="119"/>
        <v>0</v>
      </c>
      <c r="BB40" s="35">
        <f t="shared" si="120"/>
        <v>43</v>
      </c>
      <c r="BC40" s="35">
        <f t="shared" si="370"/>
        <v>1.879</v>
      </c>
      <c r="BD40" s="35">
        <f t="shared" si="355"/>
        <v>1</v>
      </c>
      <c r="BE40" s="35">
        <f t="shared" si="356"/>
        <v>1</v>
      </c>
      <c r="BF40" s="35">
        <f>IF(ISERROR(INDEX(Results_TabularAnalysis!M:M,MATCH(A40,Results_TabularAnalysis!A:A,0))),0,INDEX(Results_TabularAnalysis!M:M,MATCH(A40,Results_TabularAnalysis!A:A,0)))</f>
        <v>0</v>
      </c>
      <c r="BG40" s="35">
        <v>39</v>
      </c>
      <c r="BH40" s="36" t="str">
        <f t="shared" si="371"/>
        <v/>
      </c>
      <c r="BI40" s="42">
        <f t="shared" si="121"/>
        <v>0</v>
      </c>
      <c r="BJ40" s="33">
        <f t="shared" si="122"/>
        <v>43</v>
      </c>
      <c r="BK40" s="33">
        <f t="shared" si="372"/>
        <v>1.879</v>
      </c>
      <c r="BL40" s="33">
        <f t="shared" si="123"/>
        <v>1</v>
      </c>
      <c r="BM40" s="33">
        <f t="shared" si="124"/>
        <v>1</v>
      </c>
      <c r="BN40" s="33">
        <f>IF(ISERROR(INDEX(Results_TabularAnalysis!N:N,MATCH(A40,Results_TabularAnalysis!A:A,0))),0,INDEX(Results_TabularAnalysis!N:N,MATCH(A40,Results_TabularAnalysis!A:A,0)))</f>
        <v>0</v>
      </c>
      <c r="BO40" s="33">
        <v>39</v>
      </c>
      <c r="BP40" s="32" t="str">
        <f t="shared" si="373"/>
        <v/>
      </c>
      <c r="BQ40" s="34">
        <f t="shared" si="125"/>
        <v>0</v>
      </c>
      <c r="BR40" s="35">
        <f t="shared" si="126"/>
        <v>43</v>
      </c>
      <c r="BS40" s="35">
        <f t="shared" si="374"/>
        <v>1.879</v>
      </c>
      <c r="BT40" s="35">
        <f t="shared" si="127"/>
        <v>1</v>
      </c>
      <c r="BU40" s="35">
        <f t="shared" si="128"/>
        <v>1</v>
      </c>
      <c r="BV40" s="35">
        <f>IF(ISERROR(INDEX(Results_TabularAnalysis!O:O,MATCH(A40,Results_TabularAnalysis!A:A,0))),0,INDEX(Results_TabularAnalysis!O:O,MATCH(A40,Results_TabularAnalysis!A:A,0)))</f>
        <v>0</v>
      </c>
      <c r="BW40" s="35">
        <v>39</v>
      </c>
      <c r="BX40" s="36" t="str">
        <f t="shared" si="375"/>
        <v/>
      </c>
      <c r="BY40" s="42">
        <f t="shared" si="129"/>
        <v>0</v>
      </c>
      <c r="BZ40" s="33">
        <f t="shared" si="130"/>
        <v>43</v>
      </c>
      <c r="CA40" s="33">
        <f t="shared" si="376"/>
        <v>1.879</v>
      </c>
      <c r="CB40" s="33">
        <f t="shared" si="131"/>
        <v>1</v>
      </c>
      <c r="CC40" s="33">
        <f t="shared" si="132"/>
        <v>1</v>
      </c>
      <c r="CD40" s="33">
        <f>IF(ISERROR(INDEX(Results_TabularAnalysis!P:P,MATCH(A40,Results_TabularAnalysis!A:A,0))),0,INDEX(Results_TabularAnalysis!P:P,MATCH(A40,Results_TabularAnalysis!A:A,0)))</f>
        <v>0</v>
      </c>
      <c r="CE40" s="33">
        <v>39</v>
      </c>
      <c r="CF40" s="32" t="str">
        <f t="shared" si="377"/>
        <v/>
      </c>
      <c r="CG40" s="34">
        <f t="shared" si="133"/>
        <v>0</v>
      </c>
      <c r="CH40" s="35">
        <f t="shared" si="134"/>
        <v>43</v>
      </c>
      <c r="CI40" s="35">
        <f t="shared" si="378"/>
        <v>1.879</v>
      </c>
      <c r="CJ40" s="35">
        <f t="shared" si="135"/>
        <v>1</v>
      </c>
      <c r="CK40" s="35">
        <f t="shared" si="136"/>
        <v>1</v>
      </c>
      <c r="CL40" s="35">
        <f>IF(ISERROR(INDEX(Results_TabularAnalysis!Q:Q,MATCH(A40,Results_TabularAnalysis!A:A,0))),0,INDEX(Results_TabularAnalysis!Q:Q,MATCH(A40,Results_TabularAnalysis!A:A,0)))</f>
        <v>0</v>
      </c>
      <c r="CM40" s="35">
        <v>39</v>
      </c>
      <c r="CN40" s="36" t="str">
        <f t="shared" si="379"/>
        <v/>
      </c>
      <c r="CO40" s="42">
        <f t="shared" si="137"/>
        <v>0</v>
      </c>
      <c r="CP40" s="33">
        <f t="shared" si="138"/>
        <v>43</v>
      </c>
      <c r="CQ40" s="33">
        <f t="shared" si="380"/>
        <v>1.879</v>
      </c>
      <c r="CR40" s="33">
        <f t="shared" si="139"/>
        <v>1</v>
      </c>
      <c r="CS40" s="33">
        <f t="shared" si="140"/>
        <v>1</v>
      </c>
      <c r="CT40" s="33">
        <f>IF(ISERROR(INDEX(Results_TabularAnalysis!R:R,MATCH(A40,Results_TabularAnalysis!A:A,0))),0,INDEX(Results_TabularAnalysis!R:R,MATCH(A40,Results_TabularAnalysis!A:A,0)))</f>
        <v>0</v>
      </c>
      <c r="CU40" s="33">
        <v>39</v>
      </c>
      <c r="CV40" s="32" t="str">
        <f t="shared" si="381"/>
        <v/>
      </c>
      <c r="CW40" s="34">
        <f t="shared" si="141"/>
        <v>0</v>
      </c>
      <c r="CX40" s="35">
        <f t="shared" si="142"/>
        <v>43</v>
      </c>
      <c r="CY40" s="35">
        <f t="shared" si="382"/>
        <v>1.879</v>
      </c>
      <c r="CZ40" s="35">
        <f t="shared" si="143"/>
        <v>1</v>
      </c>
      <c r="DA40" s="35">
        <f t="shared" si="144"/>
        <v>1</v>
      </c>
      <c r="DB40" s="35">
        <f>IF(ISERROR(INDEX(Results_TabularAnalysis!U:U,MATCH(A40,Results_TabularAnalysis!A:A,0))),0,INDEX(Results_TabularAnalysis!U:U,MATCH(A40,Results_TabularAnalysis!A:A,0)))</f>
        <v>0</v>
      </c>
      <c r="DC40" s="35">
        <f>IF(ISERROR(INDEX(Results_TabularAnalysis!V:V,MATCH(A40,Results_TabularAnalysis!A:A,0))),0,INDEX(Results_TabularAnalysis!V:V,MATCH(A40,Results_TabularAnalysis!A:A,0)))</f>
        <v>0</v>
      </c>
      <c r="DD40" s="35">
        <f>IF(ISERROR(INDEX(Results_TabularAnalysis!W:W,MATCH(A40,Results_TabularAnalysis!A:A,0))),0,INDEX(Results_TabularAnalysis!W:W,MATCH(A40,Results_TabularAnalysis!A:A,0)))</f>
        <v>0</v>
      </c>
      <c r="DE40" s="35">
        <v>39</v>
      </c>
      <c r="DF40" s="36" t="str">
        <f t="shared" si="383"/>
        <v/>
      </c>
      <c r="DG40" s="37">
        <f t="shared" si="145"/>
        <v>0</v>
      </c>
      <c r="DH40" s="37">
        <f t="shared" si="146"/>
        <v>0</v>
      </c>
      <c r="DI40" s="37">
        <f t="shared" si="147"/>
        <v>0</v>
      </c>
      <c r="DJ40" s="33">
        <f t="shared" si="148"/>
        <v>43</v>
      </c>
      <c r="DK40" s="33">
        <f t="shared" si="384"/>
        <v>1.879</v>
      </c>
      <c r="DL40" s="33">
        <f t="shared" si="149"/>
        <v>1</v>
      </c>
      <c r="DM40" s="33">
        <f t="shared" si="150"/>
        <v>1</v>
      </c>
      <c r="DN40" s="33">
        <f>IF(ISERROR(INDEX(Results_TabularAnalysis!Y:Y,MATCH(A40,Results_TabularAnalysis!A:A,0))),0,INDEX(Results_TabularAnalysis!Y:Y,MATCH(A40,Results_TabularAnalysis!A:A,0)))</f>
        <v>0</v>
      </c>
      <c r="DO40" s="33">
        <f>IF(ISERROR(INDEX(Results_TabularAnalysis!Z:Z,MATCH(A40,Results_TabularAnalysis!A:A,0))),0,INDEX(Results_TabularAnalysis!Z:Z,MATCH(A40,Results_TabularAnalysis!A:A,0)))</f>
        <v>0</v>
      </c>
      <c r="DP40" s="33">
        <f>IF(ISERROR(INDEX(Results_TabularAnalysis!AA:AA,MATCH(A40,Results_TabularAnalysis!A:A,0))),0,INDEX(Results_TabularAnalysis!AA:AA,MATCH(A40,Results_TabularAnalysis!A:A,0)))</f>
        <v>0</v>
      </c>
      <c r="DQ40" s="33">
        <f>IF(ISERROR(INDEX(Results_TabularAnalysis!AB:AB,MATCH(A40,Results_TabularAnalysis!A:A,0))),0,INDEX(Results_TabularAnalysis!AB:AB,MATCH(A40,Results_TabularAnalysis!A:A,0)))</f>
        <v>0</v>
      </c>
      <c r="DR40" s="33">
        <v>39</v>
      </c>
      <c r="DS40" s="32" t="str">
        <f t="shared" si="385"/>
        <v/>
      </c>
      <c r="DT40" s="43">
        <f t="shared" si="151"/>
        <v>0</v>
      </c>
      <c r="DU40" s="43">
        <f t="shared" si="152"/>
        <v>0</v>
      </c>
      <c r="DV40" s="43">
        <f t="shared" si="153"/>
        <v>0</v>
      </c>
      <c r="DW40" s="43">
        <f t="shared" si="154"/>
        <v>0</v>
      </c>
      <c r="DX40" s="35">
        <f t="shared" si="155"/>
        <v>43</v>
      </c>
      <c r="DY40" s="35">
        <f t="shared" si="386"/>
        <v>1.879</v>
      </c>
      <c r="DZ40" s="35">
        <f t="shared" si="156"/>
        <v>1</v>
      </c>
      <c r="EA40" s="35">
        <f t="shared" si="157"/>
        <v>1</v>
      </c>
      <c r="EB40" s="35">
        <f>IF(ISERROR(INDEX(Results_TabularAnalysis!AD:AD,MATCH(A40,Results_TabularAnalysis!A:A,0))),0,INDEX(Results_TabularAnalysis!AD:AD,MATCH(A40,Results_TabularAnalysis!A:A,0)))</f>
        <v>0</v>
      </c>
      <c r="EC40" s="35">
        <f>IF(ISERROR(INDEX(Results_TabularAnalysis!AE:AE,MATCH(A40,Results_TabularAnalysis!A:A,0))),0,INDEX(Results_TabularAnalysis!AE:AE,MATCH(A40,Results_TabularAnalysis!A:A,0)))</f>
        <v>0</v>
      </c>
      <c r="ED40" s="35">
        <f>IF(ISERROR(INDEX(Results_TabularAnalysis!AF:AF,MATCH(A40,Results_TabularAnalysis!A:A,0))),0,INDEX(Results_TabularAnalysis!AF:AF,MATCH(A40,Results_TabularAnalysis!A:A,0)))</f>
        <v>0</v>
      </c>
      <c r="EE40" s="35">
        <f>IF(ISERROR(INDEX(Results_TabularAnalysis!AG:AG,MATCH(A40,Results_TabularAnalysis!A:A,0))),0,INDEX(Results_TabularAnalysis!AG:AG,MATCH(A40,Results_TabularAnalysis!A:A,0)))</f>
        <v>0</v>
      </c>
      <c r="EF40" s="35">
        <f>IF(ISERROR(INDEX(Results_TabularAnalysis!AH:AH,MATCH(A40,Results_TabularAnalysis!A:A,0))),0,INDEX(Results_TabularAnalysis!AH:AH,MATCH(A40,Results_TabularAnalysis!A:A,0)))</f>
        <v>0</v>
      </c>
      <c r="EG40" s="35">
        <f>IF(ISERROR(INDEX(Results_TabularAnalysis!AI:AI,MATCH(A40,Results_TabularAnalysis!A:A,0))),0,INDEX(Results_TabularAnalysis!AI:AI,MATCH(A40,Results_TabularAnalysis!A:A,0)))</f>
        <v>0</v>
      </c>
      <c r="EH40" s="35">
        <f>IF(ISERROR(INDEX(Results_TabularAnalysis!AJ:AJ,MATCH(A40,Results_TabularAnalysis!A:A,0))),0,INDEX(Results_TabularAnalysis!AJ:AJ,MATCH(A40,Results_TabularAnalysis!A:A,0)))</f>
        <v>0</v>
      </c>
      <c r="EI40" s="35">
        <v>39</v>
      </c>
      <c r="EJ40" s="36" t="str">
        <f t="shared" si="387"/>
        <v/>
      </c>
      <c r="EK40" s="37">
        <f t="shared" si="158"/>
        <v>0</v>
      </c>
      <c r="EL40" s="37">
        <f t="shared" si="159"/>
        <v>0</v>
      </c>
      <c r="EM40" s="37">
        <f t="shared" si="160"/>
        <v>0</v>
      </c>
      <c r="EN40" s="37">
        <f t="shared" si="161"/>
        <v>0</v>
      </c>
      <c r="EO40" s="37">
        <f t="shared" si="162"/>
        <v>0</v>
      </c>
      <c r="EP40" s="37">
        <f t="shared" si="163"/>
        <v>0</v>
      </c>
      <c r="EQ40" s="37">
        <f t="shared" si="164"/>
        <v>0</v>
      </c>
      <c r="ER40" s="44">
        <f t="shared" si="165"/>
        <v>0</v>
      </c>
      <c r="ES40" s="33">
        <f t="shared" si="166"/>
        <v>43</v>
      </c>
      <c r="ET40" s="33">
        <f t="shared" si="388"/>
        <v>1.879</v>
      </c>
      <c r="EU40" s="33">
        <f t="shared" si="167"/>
        <v>1</v>
      </c>
      <c r="EV40" s="33">
        <f t="shared" si="168"/>
        <v>1</v>
      </c>
      <c r="EW40" s="70">
        <f t="shared" si="169"/>
        <v>0</v>
      </c>
      <c r="EX40" s="33">
        <f>IF(ISERROR(INDEX(Results_TabularAnalysis!AL:AL,MATCH(A40,Results_TabularAnalysis!A:A,0))),0,INDEX(Results_TabularAnalysis!AL:AL,MATCH(A40,Results_TabularAnalysis!A:A,0)))</f>
        <v>0</v>
      </c>
      <c r="EY40" s="33">
        <f>IF(ISERROR(INDEX(Results_TabularAnalysis!AM:AM,MATCH(A40,Results_TabularAnalysis!A:A,0))),0,INDEX(Results_TabularAnalysis!AM:AM,MATCH(A40,Results_TabularAnalysis!A:A,0)))</f>
        <v>0</v>
      </c>
      <c r="EZ40" s="33">
        <f>IF(ISERROR(INDEX(Results_TabularAnalysis!AN:AN,MATCH(A40,Results_TabularAnalysis!A:A,0))),0,INDEX(Results_TabularAnalysis!AN:AN,MATCH(A40,Results_TabularAnalysis!A:A,0)))</f>
        <v>0</v>
      </c>
      <c r="FA40" s="33">
        <f>IF(ISERROR(INDEX(Results_TabularAnalysis!AO:AO,MATCH(A40,Results_TabularAnalysis!A:A,0))),0,INDEX(Results_TabularAnalysis!AO:AO,MATCH(A40,Results_TabularAnalysis!A:A,0)))</f>
        <v>0</v>
      </c>
      <c r="FB40" s="33">
        <f>IF(ISERROR(INDEX(Results_TabularAnalysis!AP:AP,MATCH(A40,Results_TabularAnalysis!A:A,0))),0,INDEX(Results_TabularAnalysis!AP:AP,MATCH(A40,Results_TabularAnalysis!A:A,0)))</f>
        <v>0</v>
      </c>
      <c r="FC40" s="33">
        <f>IF(ISERROR(INDEX(Results_TabularAnalysis!AQ:AQ,MATCH(A40,Results_TabularAnalysis!A:A,0))),0,INDEX(Results_TabularAnalysis!AQ:AQ,MATCH(A40,Results_TabularAnalysis!A:A,0)))</f>
        <v>0</v>
      </c>
      <c r="FD40" s="33">
        <v>39</v>
      </c>
      <c r="FE40" s="32" t="str">
        <f t="shared" si="389"/>
        <v/>
      </c>
      <c r="FF40" s="43">
        <f t="shared" si="170"/>
        <v>0</v>
      </c>
      <c r="FG40" s="43">
        <f t="shared" si="171"/>
        <v>0</v>
      </c>
      <c r="FH40" s="43">
        <f t="shared" si="172"/>
        <v>0</v>
      </c>
      <c r="FI40" s="43">
        <f t="shared" si="173"/>
        <v>0</v>
      </c>
      <c r="FJ40" s="43">
        <f t="shared" si="174"/>
        <v>0</v>
      </c>
      <c r="FK40" s="43">
        <f t="shared" si="175"/>
        <v>0</v>
      </c>
      <c r="FL40" s="47">
        <f t="shared" si="176"/>
        <v>0</v>
      </c>
      <c r="FM40" s="35">
        <f t="shared" si="177"/>
        <v>43</v>
      </c>
      <c r="FN40" s="35">
        <f t="shared" si="390"/>
        <v>1.879</v>
      </c>
      <c r="FO40" s="35">
        <f t="shared" si="178"/>
        <v>1</v>
      </c>
      <c r="FP40" s="35">
        <f t="shared" si="179"/>
        <v>1</v>
      </c>
      <c r="FQ40" s="35">
        <f>IF(ISERROR(INDEX(Results_TabularAnalysis!AS:AS,MATCH(A40,Results_TabularAnalysis!A:A,0))),0,INDEX(Results_TabularAnalysis!AS:AS,MATCH(A40,Results_TabularAnalysis!A:A,0)))</f>
        <v>0</v>
      </c>
      <c r="FR40" s="35">
        <f>IF(ISERROR(INDEX(Results_TabularAnalysis!AT:AT,MATCH(A40,Results_TabularAnalysis!A:A,0))),0,INDEX(Results_TabularAnalysis!AT:AT,MATCH(A40,Results_TabularAnalysis!A:A,0)))</f>
        <v>0</v>
      </c>
      <c r="FS40" s="35">
        <f>IF(ISERROR(INDEX(Results_TabularAnalysis!AU:AU,MATCH(A40,Results_TabularAnalysis!A:A,0))),0,INDEX(Results_TabularAnalysis!AU:AU,MATCH(A40,Results_TabularAnalysis!A:A,0)))</f>
        <v>0</v>
      </c>
      <c r="FT40" s="35">
        <f>IF(ISERROR(INDEX(Results_TabularAnalysis!AV:AV,MATCH(A40,Results_TabularAnalysis!A:A,0))),0,INDEX(Results_TabularAnalysis!AV:AV,MATCH(A40,Results_TabularAnalysis!A:A,0)))</f>
        <v>0</v>
      </c>
      <c r="FU40" s="35">
        <f>IF(ISERROR(INDEX(Results_TabularAnalysis!AW:AW,MATCH(A40,Results_TabularAnalysis!A:A,0))),0,INDEX(Results_TabularAnalysis!AW:AW,MATCH(A40,Results_TabularAnalysis!A:A,0)))</f>
        <v>0</v>
      </c>
      <c r="FV40" s="35">
        <v>39</v>
      </c>
      <c r="FW40" s="36" t="str">
        <f t="shared" si="391"/>
        <v/>
      </c>
      <c r="FX40" s="37">
        <f t="shared" si="180"/>
        <v>0</v>
      </c>
      <c r="FY40" s="37">
        <f t="shared" si="181"/>
        <v>0</v>
      </c>
      <c r="FZ40" s="37">
        <f t="shared" si="182"/>
        <v>0</v>
      </c>
      <c r="GA40" s="37">
        <f t="shared" si="183"/>
        <v>0</v>
      </c>
      <c r="GB40" s="37">
        <f t="shared" si="184"/>
        <v>0</v>
      </c>
      <c r="GC40" s="49">
        <f t="shared" si="185"/>
        <v>0</v>
      </c>
      <c r="GD40" s="38">
        <f t="shared" si="186"/>
        <v>43</v>
      </c>
      <c r="GE40" s="38">
        <f t="shared" si="392"/>
        <v>1.879</v>
      </c>
      <c r="GF40" s="38">
        <f t="shared" si="187"/>
        <v>1</v>
      </c>
      <c r="GG40" s="38">
        <f t="shared" si="188"/>
        <v>1</v>
      </c>
      <c r="GH40" s="33">
        <f>IF(ISERROR(INDEX(Results_TabularAnalysis!AY:AY,MATCH(A40,Results_TabularAnalysis!A:A,0))),0,INDEX(Results_TabularAnalysis!AY:AY,MATCH(A40,Results_TabularAnalysis!A:A,0)))</f>
        <v>0</v>
      </c>
      <c r="GI40" s="33">
        <f>IF(ISERROR(INDEX(Results_TabularAnalysis!AZ:AZ,MATCH(A40,Results_TabularAnalysis!A:A,0))),0,INDEX(Results_TabularAnalysis!AZ:AZ,MATCH(A40,Results_TabularAnalysis!A:A,0)))</f>
        <v>0</v>
      </c>
      <c r="GJ40" s="33">
        <f>IF(ISERROR(INDEX(Results_TabularAnalysis!BA:BA,MATCH(A40,Results_TabularAnalysis!A:A,0))),0,INDEX(Results_TabularAnalysis!BA:BA,MATCH(A40,Results_TabularAnalysis!A:A,0)))</f>
        <v>0</v>
      </c>
      <c r="GK40" s="33">
        <f>IF(ISERROR(INDEX(Results_TabularAnalysis!BB:BB,MATCH(A40,Results_TabularAnalysis!A:A,0))),0,INDEX(Results_TabularAnalysis!BB:BB,MATCH(A40,Results_TabularAnalysis!A:A,0)))</f>
        <v>0</v>
      </c>
      <c r="GL40" s="33">
        <f>IF(ISERROR(INDEX(Results_TabularAnalysis!BC:BC,MATCH(A40,Results_TabularAnalysis!A:A,0))),0,INDEX(Results_TabularAnalysis!BC:BC,MATCH(A40,Results_TabularAnalysis!A:A,0)))</f>
        <v>0</v>
      </c>
      <c r="GM40" s="33">
        <v>39</v>
      </c>
      <c r="GN40" s="32" t="str">
        <f t="shared" si="393"/>
        <v/>
      </c>
      <c r="GO40" s="43">
        <f t="shared" si="189"/>
        <v>0</v>
      </c>
      <c r="GP40" s="43">
        <f t="shared" si="190"/>
        <v>0</v>
      </c>
      <c r="GQ40" s="43">
        <f t="shared" si="191"/>
        <v>0</v>
      </c>
      <c r="GR40" s="43">
        <f t="shared" si="192"/>
        <v>0</v>
      </c>
      <c r="GS40" s="43">
        <f t="shared" si="193"/>
        <v>0</v>
      </c>
      <c r="GT40" s="48">
        <f t="shared" si="194"/>
        <v>0</v>
      </c>
      <c r="GU40" s="35">
        <f t="shared" si="195"/>
        <v>43</v>
      </c>
      <c r="GV40" s="35">
        <f t="shared" si="394"/>
        <v>1.879</v>
      </c>
      <c r="GW40" s="35">
        <f t="shared" si="196"/>
        <v>1</v>
      </c>
      <c r="GX40" s="35">
        <f t="shared" si="197"/>
        <v>1</v>
      </c>
      <c r="GY40" s="35">
        <f>IF(ISERROR(INDEX(Results_TabularAnalysis!BE:BE,MATCH(A40,Results_TabularAnalysis!A:A,0))),0,INDEX(Results_TabularAnalysis!BE:BE,MATCH(A40,Results_TabularAnalysis!A:A,0)))</f>
        <v>0</v>
      </c>
      <c r="GZ40" s="35">
        <f>IF(ISERROR(INDEX(Results_TabularAnalysis!BF:BF,MATCH(A40,Results_TabularAnalysis!A:A,0))),0,INDEX(Results_TabularAnalysis!BF:BF,MATCH(A40,Results_TabularAnalysis!A:A,0)))</f>
        <v>0</v>
      </c>
      <c r="HA40" s="35">
        <f>IF(ISERROR(INDEX(Results_TabularAnalysis!BG:BG,MATCH(A40,Results_TabularAnalysis!A:A,0))),0,INDEX(Results_TabularAnalysis!BG:BG,MATCH(A40,Results_TabularAnalysis!A:A,0)))</f>
        <v>0</v>
      </c>
      <c r="HB40" s="35">
        <f>IF(ISERROR(INDEX(Results_TabularAnalysis!BH:BH,MATCH(A40,Results_TabularAnalysis!A:A,0))),0,INDEX(Results_TabularAnalysis!BH:BH,MATCH(A40,Results_TabularAnalysis!A:A,0)))</f>
        <v>0</v>
      </c>
      <c r="HC40" s="35">
        <f>IF(ISERROR(INDEX(Results_TabularAnalysis!BI:BI,MATCH(A40,Results_TabularAnalysis!A:A,0))),0,INDEX(Results_TabularAnalysis!BI:BI,MATCH(A40,Results_TabularAnalysis!A:A,0)))</f>
        <v>0</v>
      </c>
      <c r="HD40" s="35">
        <v>39</v>
      </c>
      <c r="HE40" s="36" t="str">
        <f t="shared" si="395"/>
        <v/>
      </c>
      <c r="HF40" s="37">
        <f t="shared" si="198"/>
        <v>0</v>
      </c>
      <c r="HG40" s="37">
        <f t="shared" si="199"/>
        <v>0</v>
      </c>
      <c r="HH40" s="37">
        <f t="shared" si="200"/>
        <v>0</v>
      </c>
      <c r="HI40" s="37">
        <f t="shared" si="201"/>
        <v>0</v>
      </c>
      <c r="HJ40" s="37">
        <f t="shared" si="202"/>
        <v>0</v>
      </c>
      <c r="HK40" s="50">
        <f t="shared" si="203"/>
        <v>0</v>
      </c>
      <c r="HL40" s="38">
        <f t="shared" si="204"/>
        <v>43</v>
      </c>
      <c r="HM40" s="38">
        <f t="shared" si="396"/>
        <v>1.879</v>
      </c>
      <c r="HN40" s="38">
        <f t="shared" si="205"/>
        <v>1</v>
      </c>
      <c r="HO40" s="38">
        <f t="shared" si="206"/>
        <v>1</v>
      </c>
      <c r="HP40" s="33">
        <f>IF(ISERROR(INDEX(Results_TabularAnalysis!BK:BK,MATCH(A40,Results_TabularAnalysis!A:A,0))),0,INDEX(Results_TabularAnalysis!BK:BK,MATCH(A40,Results_TabularAnalysis!A:A,0)))</f>
        <v>0</v>
      </c>
      <c r="HQ40" s="33">
        <f>IF(ISERROR(INDEX(Results_TabularAnalysis!BL:BL,MATCH(A40,Results_TabularAnalysis!A:A,0))),0,INDEX(Results_TabularAnalysis!BL:BL,MATCH(A40,Results_TabularAnalysis!A:A,0)))</f>
        <v>0</v>
      </c>
      <c r="HR40" s="33">
        <f>IF(ISERROR(INDEX(Results_TabularAnalysis!BM:BM,MATCH(A40,Results_TabularAnalysis!A:A,0))),0,INDEX(Results_TabularAnalysis!BM:BM,MATCH(A40,Results_TabularAnalysis!A:A,0)))</f>
        <v>0</v>
      </c>
      <c r="HS40" s="33">
        <f>IF(ISERROR(INDEX(Results_TabularAnalysis!BN:BN,MATCH(A40,Results_TabularAnalysis!A:A,0))),0,INDEX(Results_TabularAnalysis!BN:BN,MATCH(A40,Results_TabularAnalysis!A:A,0)))</f>
        <v>0</v>
      </c>
      <c r="HT40" s="33">
        <f>IF(ISERROR(INDEX(Results_TabularAnalysis!BO:BO,MATCH(A40,Results_TabularAnalysis!A:A,0))),0,INDEX(Results_TabularAnalysis!BO:BO,MATCH(A40,Results_TabularAnalysis!A:A,0)))</f>
        <v>0</v>
      </c>
      <c r="HU40" s="33">
        <v>39</v>
      </c>
      <c r="HV40" s="32" t="str">
        <f t="shared" si="397"/>
        <v/>
      </c>
      <c r="HW40" s="43">
        <f t="shared" si="207"/>
        <v>0</v>
      </c>
      <c r="HX40" s="43">
        <f t="shared" si="208"/>
        <v>0</v>
      </c>
      <c r="HY40" s="43">
        <f t="shared" si="209"/>
        <v>0</v>
      </c>
      <c r="HZ40" s="43">
        <f t="shared" si="210"/>
        <v>0</v>
      </c>
      <c r="IA40" s="43">
        <f t="shared" si="211"/>
        <v>0</v>
      </c>
      <c r="IB40" s="48">
        <f t="shared" si="212"/>
        <v>0</v>
      </c>
      <c r="IC40" s="35">
        <f t="shared" si="213"/>
        <v>43</v>
      </c>
      <c r="ID40" s="35">
        <f t="shared" si="398"/>
        <v>1.879</v>
      </c>
      <c r="IE40" s="35">
        <f t="shared" si="214"/>
        <v>1</v>
      </c>
      <c r="IF40" s="35">
        <f t="shared" si="215"/>
        <v>1</v>
      </c>
      <c r="IG40" s="35">
        <f>IF(ISERROR(INDEX(Results_TabularAnalysis!BQ:BQ,MATCH(A40,Results_TabularAnalysis!A:A,0))),0,INDEX(Results_TabularAnalysis!BQ:BQ,MATCH(A40,Results_TabularAnalysis!A:A,0)))</f>
        <v>0</v>
      </c>
      <c r="IH40" s="35">
        <f>IF(ISERROR(INDEX(Results_TabularAnalysis!BR:BR,MATCH(A40,Results_TabularAnalysis!A:A,0))),0,INDEX(Results_TabularAnalysis!BR:BR,MATCH(A40,Results_TabularAnalysis!A:A,0)))</f>
        <v>0</v>
      </c>
      <c r="II40" s="35">
        <f>IF(ISERROR(INDEX(Results_TabularAnalysis!BS:BS,MATCH(A40,Results_TabularAnalysis!A:A,0))),0,INDEX(Results_TabularAnalysis!BS:BS,MATCH(A40,Results_TabularAnalysis!A:A,0)))</f>
        <v>0</v>
      </c>
      <c r="IJ40" s="35">
        <f>IF(ISERROR(INDEX(Results_TabularAnalysis!BT:BT,MATCH(A40,Results_TabularAnalysis!A:A,0))),0,INDEX(Results_TabularAnalysis!BT:BT,MATCH(A40,Results_TabularAnalysis!A:A,0)))</f>
        <v>0</v>
      </c>
      <c r="IK40" s="35">
        <f>IF(ISERROR(INDEX(Results_TabularAnalysis!BU:BU,MATCH(A40,Results_TabularAnalysis!A:A,0))),0,INDEX(Results_TabularAnalysis!BU:BU,MATCH(A40,Results_TabularAnalysis!A:A,0)))</f>
        <v>0</v>
      </c>
      <c r="IL40" s="35">
        <v>39</v>
      </c>
      <c r="IM40" s="36" t="str">
        <f t="shared" si="399"/>
        <v/>
      </c>
      <c r="IN40" s="37">
        <f t="shared" si="216"/>
        <v>0</v>
      </c>
      <c r="IO40" s="37">
        <f t="shared" si="217"/>
        <v>0</v>
      </c>
      <c r="IP40" s="37">
        <f t="shared" si="218"/>
        <v>0</v>
      </c>
      <c r="IQ40" s="37">
        <f t="shared" si="219"/>
        <v>0</v>
      </c>
      <c r="IR40" s="37">
        <f t="shared" si="220"/>
        <v>0</v>
      </c>
      <c r="IS40" s="50">
        <f t="shared" si="221"/>
        <v>0</v>
      </c>
      <c r="IT40" s="38">
        <f t="shared" si="222"/>
        <v>43</v>
      </c>
      <c r="IU40" s="38">
        <f t="shared" si="400"/>
        <v>1.879</v>
      </c>
      <c r="IV40" s="38">
        <f t="shared" si="223"/>
        <v>1</v>
      </c>
      <c r="IW40" s="38">
        <f t="shared" si="224"/>
        <v>1</v>
      </c>
      <c r="IX40" s="33">
        <f>IF(ISERROR(INDEX(Results_TabularAnalysis!BW:BW,MATCH(A40,Results_TabularAnalysis!A:A,0))),0,INDEX(Results_TabularAnalysis!BW:BW,MATCH(A40,Results_TabularAnalysis!A:A,0)))</f>
        <v>0</v>
      </c>
      <c r="IY40" s="33">
        <f>IF(ISERROR(INDEX(Results_TabularAnalysis!BX:BX,MATCH(A40,Results_TabularAnalysis!A:A,0))),0,INDEX(Results_TabularAnalysis!BX:BX,MATCH(A40,Results_TabularAnalysis!A:A,0)))</f>
        <v>0</v>
      </c>
      <c r="IZ40" s="33">
        <f>IF(ISERROR(INDEX(Results_TabularAnalysis!BY:BY,MATCH(A40,Results_TabularAnalysis!A:A,0))),0,INDEX(Results_TabularAnalysis!BY:BY,MATCH(A40,Results_TabularAnalysis!A:A,0)))</f>
        <v>0</v>
      </c>
      <c r="JA40" s="33">
        <f>IF(ISERROR(INDEX(Results_TabularAnalysis!BZ:BZ,MATCH(A40,Results_TabularAnalysis!A:A,0))),0,INDEX(Results_TabularAnalysis!BZ:BZ,MATCH(A40,Results_TabularAnalysis!A:A,0)))</f>
        <v>0</v>
      </c>
      <c r="JB40" s="33">
        <f>IF(ISERROR(INDEX(Results_TabularAnalysis!CA:CA,MATCH(A40,Results_TabularAnalysis!A:A,0))),0,INDEX(Results_TabularAnalysis!CA:CA,MATCH(A40,Results_TabularAnalysis!A:A,0)))</f>
        <v>0</v>
      </c>
      <c r="JC40" s="33">
        <v>39</v>
      </c>
      <c r="JD40" s="51" t="str">
        <f t="shared" si="401"/>
        <v/>
      </c>
      <c r="JE40" s="52">
        <f t="shared" si="225"/>
        <v>0</v>
      </c>
      <c r="JF40" s="52">
        <f t="shared" si="226"/>
        <v>0</v>
      </c>
      <c r="JG40" s="52">
        <f t="shared" si="227"/>
        <v>0</v>
      </c>
      <c r="JH40" s="52">
        <f t="shared" si="228"/>
        <v>0</v>
      </c>
      <c r="JI40" s="52">
        <f t="shared" si="229"/>
        <v>0</v>
      </c>
      <c r="JJ40" s="53">
        <f t="shared" si="230"/>
        <v>0</v>
      </c>
      <c r="JK40" s="35">
        <f t="shared" si="231"/>
        <v>43</v>
      </c>
      <c r="JL40" s="35">
        <f t="shared" si="402"/>
        <v>1.879</v>
      </c>
      <c r="JM40" s="35">
        <f t="shared" si="232"/>
        <v>1</v>
      </c>
      <c r="JN40" s="35">
        <f t="shared" si="233"/>
        <v>1</v>
      </c>
      <c r="JO40" s="35">
        <f>IF(ISERROR(INDEX(Results_TabularAnalysis!CC:CC,MATCH(A40,Results_TabularAnalysis!A:A,0))),0,INDEX(Results_TabularAnalysis!CC:CC,MATCH(A40,Results_TabularAnalysis!A:A,0)))</f>
        <v>0</v>
      </c>
      <c r="JP40" s="35">
        <f>IF(ISERROR(INDEX(Results_TabularAnalysis!CD:CD,MATCH(A40,Results_TabularAnalysis!A:A,0))),0,INDEX(Results_TabularAnalysis!CD:CD,MATCH(A40,Results_TabularAnalysis!A:A,0)))</f>
        <v>0</v>
      </c>
      <c r="JQ40" s="35">
        <f>IF(ISERROR(INDEX(Results_TabularAnalysis!CE:CE,MATCH(A40,Results_TabularAnalysis!A:A,0))),0,INDEX(Results_TabularAnalysis!CE:CE,MATCH(A40,Results_TabularAnalysis!A:A,0)))</f>
        <v>0</v>
      </c>
      <c r="JR40" s="35">
        <f>IF(ISERROR(INDEX(Results_TabularAnalysis!CF:CF,MATCH(A40,Results_TabularAnalysis!A:A,0))),0,INDEX(Results_TabularAnalysis!CF:CF,MATCH(A40,Results_TabularAnalysis!A:A,0)))</f>
        <v>0</v>
      </c>
      <c r="JS40" s="35">
        <f>IF(ISERROR(INDEX(Results_TabularAnalysis!CG:CG,MATCH(A40,Results_TabularAnalysis!A:A,0))),0,INDEX(Results_TabularAnalysis!CG:CG,MATCH(A40,Results_TabularAnalysis!A:A,0)))</f>
        <v>0</v>
      </c>
      <c r="JT40" s="35">
        <v>39</v>
      </c>
      <c r="JU40" s="36" t="str">
        <f t="shared" si="403"/>
        <v/>
      </c>
      <c r="JV40" s="37">
        <f t="shared" si="234"/>
        <v>0</v>
      </c>
      <c r="JW40" s="37">
        <f t="shared" si="235"/>
        <v>0</v>
      </c>
      <c r="JX40" s="37">
        <f t="shared" si="236"/>
        <v>0</v>
      </c>
      <c r="JY40" s="37">
        <f t="shared" si="237"/>
        <v>0</v>
      </c>
      <c r="JZ40" s="37">
        <f t="shared" si="238"/>
        <v>0</v>
      </c>
      <c r="KA40" s="50">
        <f t="shared" si="239"/>
        <v>0</v>
      </c>
      <c r="KB40" s="38">
        <f t="shared" si="240"/>
        <v>43</v>
      </c>
      <c r="KC40" s="38">
        <f t="shared" si="404"/>
        <v>1.879</v>
      </c>
      <c r="KD40" s="38">
        <f t="shared" si="241"/>
        <v>1</v>
      </c>
      <c r="KE40" s="38">
        <f t="shared" si="242"/>
        <v>1</v>
      </c>
      <c r="KF40" s="33">
        <f>IF(ISERROR(INDEX(Results_TabularAnalysis!CI:CI,MATCH(A40,Results_TabularAnalysis!A:A,0))),0,INDEX(Results_TabularAnalysis!CI:CI,MATCH(A40,Results_TabularAnalysis!A:A,0)))</f>
        <v>0</v>
      </c>
      <c r="KG40" s="33">
        <f>IF(ISERROR(INDEX(Results_TabularAnalysis!CJ:CJ,MATCH(A40,Results_TabularAnalysis!A:A,0))),0,INDEX(Results_TabularAnalysis!CJ:CJ,MATCH(A40,Results_TabularAnalysis!A:A,0)))</f>
        <v>0</v>
      </c>
      <c r="KH40" s="33">
        <f>IF(ISERROR(INDEX(Results_TabularAnalysis!CK:CK,MATCH(A40,Results_TabularAnalysis!A:A,0))),0,INDEX(Results_TabularAnalysis!CK:CK,MATCH(A40,Results_TabularAnalysis!A:A,0)))</f>
        <v>0</v>
      </c>
      <c r="KI40" s="33">
        <f>IF(ISERROR(INDEX(Results_TabularAnalysis!CL:CL,MATCH(A40,Results_TabularAnalysis!A:A,0))),0,INDEX(Results_TabularAnalysis!CL:CL,MATCH(A40,Results_TabularAnalysis!A:A,0)))</f>
        <v>0</v>
      </c>
      <c r="KJ40" s="33">
        <f>IF(ISERROR(INDEX(Results_TabularAnalysis!CM:CM,MATCH(A40,Results_TabularAnalysis!A:A,0))),0,INDEX(Results_TabularAnalysis!CM:CM,MATCH(A40,Results_TabularAnalysis!A:A,0)))</f>
        <v>0</v>
      </c>
      <c r="KK40" s="33">
        <v>39</v>
      </c>
      <c r="KL40" s="51" t="str">
        <f t="shared" si="405"/>
        <v/>
      </c>
      <c r="KM40" s="52">
        <f t="shared" si="243"/>
        <v>0</v>
      </c>
      <c r="KN40" s="52">
        <f t="shared" si="244"/>
        <v>0</v>
      </c>
      <c r="KO40" s="52">
        <f t="shared" si="245"/>
        <v>0</v>
      </c>
      <c r="KP40" s="52">
        <f t="shared" si="246"/>
        <v>0</v>
      </c>
      <c r="KQ40" s="52">
        <f t="shared" si="247"/>
        <v>0</v>
      </c>
      <c r="KR40" s="53">
        <f t="shared" si="248"/>
        <v>0</v>
      </c>
      <c r="KS40" s="35">
        <f t="shared" si="249"/>
        <v>43</v>
      </c>
      <c r="KT40" s="35">
        <f t="shared" si="406"/>
        <v>1.879</v>
      </c>
      <c r="KU40" s="35">
        <f t="shared" si="250"/>
        <v>1</v>
      </c>
      <c r="KV40" s="35">
        <f t="shared" si="251"/>
        <v>1</v>
      </c>
      <c r="KW40" s="71">
        <f>IF(ISERROR(INDEX(Results_TabularAnalysis!CO:CO,MATCH(A40,Results_TabularAnalysis!A:A,0))),0,INDEX(Results_TabularAnalysis!CO:CO,MATCH(A40,Results_TabularAnalysis!A:A,0)))</f>
        <v>0</v>
      </c>
      <c r="KX40" s="71">
        <f>IF(ISERROR(INDEX(Results_TabularAnalysis!CP:CP,MATCH(A40,Results_TabularAnalysis!A:A,0))),0,INDEX(Results_TabularAnalysis!CP:CP,MATCH(A40,Results_TabularAnalysis!A:A,0)))</f>
        <v>0</v>
      </c>
      <c r="KY40" s="71">
        <f>IF(ISERROR(INDEX(Results_TabularAnalysis!CQ:CQ,MATCH(A40,Results_TabularAnalysis!A:A,0))),0,INDEX(Results_TabularAnalysis!CQ:CQ,MATCH(A40,Results_TabularAnalysis!A:A,0)))</f>
        <v>0</v>
      </c>
      <c r="KZ40" s="71">
        <f>IF(ISERROR(INDEX(Results_TabularAnalysis!CR:CR,MATCH(A40,Results_TabularAnalysis!A:A,0))),0,INDEX(Results_TabularAnalysis!CR:CR,MATCH(A40,Results_TabularAnalysis!A:A,0)))</f>
        <v>0</v>
      </c>
      <c r="LA40" s="71">
        <f>IF(ISERROR(INDEX(Results_TabularAnalysis!CS:CS,MATCH(A40,Results_TabularAnalysis!A:A,0))),0,INDEX(Results_TabularAnalysis!CS:CS,MATCH(A40,Results_TabularAnalysis!A:A,0)))</f>
        <v>0</v>
      </c>
      <c r="LB40" s="35">
        <v>39</v>
      </c>
      <c r="LC40" s="36" t="str">
        <f t="shared" si="407"/>
        <v/>
      </c>
      <c r="LD40" s="37">
        <f t="shared" si="408"/>
        <v>0</v>
      </c>
      <c r="LE40" s="37">
        <f t="shared" si="409"/>
        <v>0</v>
      </c>
      <c r="LF40" s="37">
        <f t="shared" si="410"/>
        <v>0</v>
      </c>
      <c r="LG40" s="37">
        <f t="shared" si="411"/>
        <v>0</v>
      </c>
      <c r="LH40" s="37">
        <f t="shared" si="412"/>
        <v>0</v>
      </c>
      <c r="LI40" s="50">
        <f t="shared" si="252"/>
        <v>0</v>
      </c>
      <c r="LJ40" s="38">
        <f t="shared" si="253"/>
        <v>43</v>
      </c>
      <c r="LK40" s="38">
        <f t="shared" si="413"/>
        <v>1.879</v>
      </c>
      <c r="LL40" s="38">
        <f t="shared" si="254"/>
        <v>1</v>
      </c>
      <c r="LM40" s="38">
        <f t="shared" si="255"/>
        <v>1</v>
      </c>
      <c r="LN40" s="38">
        <f>IF(ISERROR(INDEX(Results_TabularAnalysis!CU:CU,MATCH(A40,Results_TabularAnalysis!A:A,0))),0,INDEX(Results_TabularAnalysis!CU:CU,MATCH(A40,Results_TabularAnalysis!A:A,0)))</f>
        <v>0</v>
      </c>
      <c r="LO40" s="33">
        <v>39</v>
      </c>
      <c r="LP40" s="51" t="str">
        <f t="shared" si="414"/>
        <v/>
      </c>
      <c r="LQ40" s="52">
        <f t="shared" si="415"/>
        <v>0</v>
      </c>
      <c r="LR40" s="35">
        <f t="shared" si="256"/>
        <v>43</v>
      </c>
      <c r="LS40" s="35">
        <f t="shared" si="416"/>
        <v>1.879</v>
      </c>
      <c r="LT40" s="35">
        <f t="shared" si="257"/>
        <v>1</v>
      </c>
      <c r="LU40" s="35">
        <f t="shared" si="258"/>
        <v>1</v>
      </c>
      <c r="LV40" s="35">
        <f>IF(ISERROR(INDEX(Results_TabularAnalysis!CV:CV,MATCH(A40,Results_TabularAnalysis!A:A,0))),0,INDEX(Results_TabularAnalysis!CV:CV,MATCH(A40,Results_TabularAnalysis!A:A,0)))</f>
        <v>0</v>
      </c>
      <c r="LW40" s="35">
        <v>39</v>
      </c>
      <c r="LX40" s="36" t="str">
        <f t="shared" si="417"/>
        <v/>
      </c>
      <c r="LY40" s="37">
        <f t="shared" si="259"/>
        <v>0</v>
      </c>
      <c r="LZ40" s="38">
        <f t="shared" si="260"/>
        <v>43</v>
      </c>
      <c r="MA40" s="38">
        <f t="shared" si="418"/>
        <v>1.879</v>
      </c>
      <c r="MB40" s="38">
        <f t="shared" si="261"/>
        <v>1</v>
      </c>
      <c r="MC40" s="38">
        <f t="shared" si="262"/>
        <v>1</v>
      </c>
      <c r="MD40" s="33">
        <f>IF(ISERROR(INDEX(Results_TabularAnalysis!CW:CW,MATCH(A40,Results_TabularAnalysis!A:A,0))),0,INDEX(Results_TabularAnalysis!CW:CW,MATCH(A40,Results_TabularAnalysis!A:A,0)))</f>
        <v>0</v>
      </c>
      <c r="ME40" s="33">
        <v>39</v>
      </c>
      <c r="MF40" s="51" t="str">
        <f t="shared" si="419"/>
        <v/>
      </c>
      <c r="MG40" s="52">
        <f t="shared" si="263"/>
        <v>0</v>
      </c>
      <c r="MH40" s="35">
        <f t="shared" si="264"/>
        <v>43</v>
      </c>
      <c r="MI40" s="35">
        <f t="shared" si="420"/>
        <v>1.879</v>
      </c>
      <c r="MJ40" s="35">
        <f t="shared" si="265"/>
        <v>1</v>
      </c>
      <c r="MK40" s="35">
        <f t="shared" si="266"/>
        <v>1</v>
      </c>
      <c r="ML40" s="35">
        <f>IF(ISERROR(INDEX(Results_TabularAnalysis!CX:CX,MATCH(A40,Results_TabularAnalysis!A:A,0))),0,INDEX(Results_TabularAnalysis!CX:CX,MATCH(A40,Results_TabularAnalysis!A:A,0)))</f>
        <v>0</v>
      </c>
      <c r="MM40" s="35">
        <v>39</v>
      </c>
      <c r="MN40" s="36" t="str">
        <f t="shared" si="421"/>
        <v/>
      </c>
      <c r="MO40" s="37">
        <f t="shared" si="267"/>
        <v>0</v>
      </c>
      <c r="MP40" s="38">
        <f t="shared" si="268"/>
        <v>43</v>
      </c>
      <c r="MQ40" s="38">
        <f t="shared" si="422"/>
        <v>1.879</v>
      </c>
      <c r="MR40" s="38">
        <f t="shared" si="269"/>
        <v>1</v>
      </c>
      <c r="MS40" s="38">
        <f t="shared" si="270"/>
        <v>1</v>
      </c>
      <c r="MT40" s="33">
        <f>IF(ISERROR(INDEX(Results_TabularAnalysis!CY:CY,MATCH(A40,Results_TabularAnalysis!A:A,0))),0,INDEX(Results_TabularAnalysis!CY:CY,MATCH(A40,Results_TabularAnalysis!A:A,0)))</f>
        <v>0</v>
      </c>
      <c r="MU40" s="33">
        <v>39</v>
      </c>
      <c r="MV40" s="51" t="str">
        <f t="shared" si="423"/>
        <v/>
      </c>
      <c r="MW40" s="52">
        <f t="shared" si="271"/>
        <v>0</v>
      </c>
      <c r="MX40" s="35">
        <f t="shared" si="272"/>
        <v>43</v>
      </c>
      <c r="MY40" s="35">
        <f t="shared" si="424"/>
        <v>1.879</v>
      </c>
      <c r="MZ40" s="35">
        <f t="shared" si="273"/>
        <v>1</v>
      </c>
      <c r="NA40" s="35">
        <f t="shared" si="274"/>
        <v>1</v>
      </c>
      <c r="NB40" s="35">
        <f>IF(ISERROR(INDEX(Results_TabularAnalysis!CZ:CZ,MATCH(A40,Results_TabularAnalysis!A:A,0))),0,INDEX(Results_TabularAnalysis!CZ:CZ,MATCH(A40,Results_TabularAnalysis!A:A,0)))</f>
        <v>0</v>
      </c>
      <c r="NC40" s="35">
        <v>39</v>
      </c>
      <c r="ND40" s="36" t="str">
        <f t="shared" si="425"/>
        <v/>
      </c>
      <c r="NE40" s="37">
        <f t="shared" si="275"/>
        <v>0</v>
      </c>
      <c r="NF40" s="38">
        <f t="shared" si="276"/>
        <v>43</v>
      </c>
      <c r="NG40" s="38">
        <f t="shared" si="426"/>
        <v>1.879</v>
      </c>
      <c r="NH40" s="38">
        <f t="shared" si="277"/>
        <v>1</v>
      </c>
      <c r="NI40" s="38">
        <f t="shared" si="278"/>
        <v>1</v>
      </c>
      <c r="NJ40" s="54">
        <f>IF(ISERROR(INDEX(Results_TabularAnalysis!DD:DD,MATCH(A40,Results_TabularAnalysis!A:A,0))),0,INDEX(Results_TabularAnalysis!DD:DD,MATCH(A40,Results_TabularAnalysis!A:A,0)))</f>
        <v>0</v>
      </c>
      <c r="NK40" s="54">
        <f>IF(ISERROR(INDEX(Results_TabularAnalysis!DE:DE,MATCH(A40,Results_TabularAnalysis!A:A,0))),0,INDEX(Results_TabularAnalysis!DE:DE,MATCH(A40,Results_TabularAnalysis!A:A,0)))</f>
        <v>0</v>
      </c>
      <c r="NL40" s="54">
        <f>IF(ISERROR(INDEX(Results_TabularAnalysis!DF:DF,MATCH(A40,Results_TabularAnalysis!A:A,0))),0,INDEX(Results_TabularAnalysis!DF:DF,MATCH(A40,Results_TabularAnalysis!A:A,0)))</f>
        <v>0</v>
      </c>
      <c r="NM40" s="54">
        <f>IF(ISERROR(INDEX(Results_TabularAnalysis!DG:DG,MATCH(A40,Results_TabularAnalysis!A:A,0))),0,INDEX(Results_TabularAnalysis!DG:DG,MATCH(A40,Results_TabularAnalysis!A:A,0)))</f>
        <v>0</v>
      </c>
      <c r="NN40" s="54">
        <f>IF(ISERROR(INDEX(Results_TabularAnalysis!DH:DH,MATCH(A40,Results_TabularAnalysis!A:A,0))),0,INDEX(Results_TabularAnalysis!DH:DH,MATCH(A40,Results_TabularAnalysis!A:A,0)))</f>
        <v>0</v>
      </c>
      <c r="NO40" s="33">
        <v>39</v>
      </c>
      <c r="NP40" s="32" t="str">
        <f t="shared" si="427"/>
        <v/>
      </c>
      <c r="NQ40" s="43">
        <f t="shared" si="279"/>
        <v>0</v>
      </c>
      <c r="NR40" s="43">
        <f t="shared" si="280"/>
        <v>0</v>
      </c>
      <c r="NS40" s="43">
        <f t="shared" si="281"/>
        <v>0</v>
      </c>
      <c r="NT40" s="43">
        <f t="shared" si="282"/>
        <v>0</v>
      </c>
      <c r="NU40" s="43">
        <f t="shared" si="283"/>
        <v>0</v>
      </c>
      <c r="NV40" s="55">
        <f t="shared" si="284"/>
        <v>0</v>
      </c>
      <c r="NW40" s="35">
        <f t="shared" si="285"/>
        <v>43</v>
      </c>
      <c r="NX40" s="35">
        <f t="shared" si="428"/>
        <v>1.879</v>
      </c>
      <c r="NY40" s="35">
        <f t="shared" si="286"/>
        <v>1</v>
      </c>
      <c r="NZ40" s="35">
        <f t="shared" si="287"/>
        <v>1</v>
      </c>
      <c r="OA40" s="35">
        <f>IF(ISERROR(INDEX(Results_TabularAnalysis!DI:DI,MATCH(A40,Results_TabularAnalysis!A:A,0))),0,INDEX(Results_TabularAnalysis!DI:DI,MATCH(A40,Results_TabularAnalysis!A:A,0)))</f>
        <v>0</v>
      </c>
      <c r="OB40" s="35">
        <v>39</v>
      </c>
      <c r="OC40" s="36" t="str">
        <f t="shared" si="429"/>
        <v/>
      </c>
      <c r="OD40" s="56">
        <f t="shared" si="288"/>
        <v>0</v>
      </c>
      <c r="OE40" s="38">
        <f t="shared" si="289"/>
        <v>43</v>
      </c>
      <c r="OF40" s="38">
        <f t="shared" si="430"/>
        <v>1.879</v>
      </c>
      <c r="OG40" s="38">
        <f t="shared" si="290"/>
        <v>1</v>
      </c>
      <c r="OH40" s="38">
        <f t="shared" si="291"/>
        <v>1</v>
      </c>
      <c r="OI40" s="33">
        <f>IF(ISERROR(INDEX(Results_TabularAnalysis!DL:DL,MATCH(A40,Results_TabularAnalysis!A:A,0))),0,INDEX(Results_TabularAnalysis!DL:DL,MATCH(A40,Results_TabularAnalysis!A:A,0)))</f>
        <v>0</v>
      </c>
      <c r="OJ40" s="33">
        <f>IF(ISERROR(INDEX(Results_TabularAnalysis!DM:DM,MATCH(A40,Results_TabularAnalysis!A:A,0))),0,INDEX(Results_TabularAnalysis!DM:DM,MATCH(A40,Results_TabularAnalysis!A:A,0)))</f>
        <v>0</v>
      </c>
      <c r="OK40" s="33">
        <f>IF(ISERROR(INDEX(Results_TabularAnalysis!DN:DN,MATCH(A40,Results_TabularAnalysis!A:A,0))),0,INDEX(Results_TabularAnalysis!DN:DN,MATCH(A40,Results_TabularAnalysis!A:A,0)))</f>
        <v>0</v>
      </c>
      <c r="OL40" s="33">
        <v>39</v>
      </c>
      <c r="OM40" s="32" t="str">
        <f t="shared" si="431"/>
        <v/>
      </c>
      <c r="ON40" s="43">
        <f t="shared" si="292"/>
        <v>0</v>
      </c>
      <c r="OO40" s="43">
        <f t="shared" si="293"/>
        <v>0</v>
      </c>
      <c r="OP40" s="43">
        <f t="shared" si="294"/>
        <v>0</v>
      </c>
      <c r="OQ40" s="48">
        <f t="shared" si="295"/>
        <v>0</v>
      </c>
      <c r="OR40" s="35">
        <f t="shared" si="296"/>
        <v>43</v>
      </c>
      <c r="OS40" s="35">
        <f t="shared" si="432"/>
        <v>1.879</v>
      </c>
      <c r="OT40" s="35">
        <f t="shared" si="297"/>
        <v>1</v>
      </c>
      <c r="OU40" s="35">
        <f t="shared" si="298"/>
        <v>1</v>
      </c>
      <c r="OV40" s="35">
        <f>IF(ISERROR(INDEX(Results_TabularAnalysis!DP:DP,MATCH(A40,Results_TabularAnalysis!A:A,0))),0,INDEX(Results_TabularAnalysis!DP:DP,MATCH(A40,Results_TabularAnalysis!A:A,0)))</f>
        <v>0</v>
      </c>
      <c r="OW40" s="35">
        <f>IF(ISERROR(INDEX(Results_TabularAnalysis!DQ:DQ,MATCH(A40,Results_TabularAnalysis!A:A,0))),0,INDEX(Results_TabularAnalysis!DQ:DQ,MATCH(A40,Results_TabularAnalysis!A:A,0)))</f>
        <v>0</v>
      </c>
      <c r="OX40" s="35">
        <f>IF(ISERROR(INDEX(Results_TabularAnalysis!DR:DR,MATCH(A40,Results_TabularAnalysis!A:A,0))),0,INDEX(Results_TabularAnalysis!DR:DR,MATCH(A40,Results_TabularAnalysis!A:A,0)))</f>
        <v>0</v>
      </c>
      <c r="OY40" s="35">
        <v>39</v>
      </c>
      <c r="OZ40" s="36" t="str">
        <f t="shared" si="433"/>
        <v/>
      </c>
      <c r="PA40" s="37">
        <f t="shared" si="299"/>
        <v>0</v>
      </c>
      <c r="PB40" s="37">
        <f t="shared" si="300"/>
        <v>0</v>
      </c>
      <c r="PC40" s="37">
        <f t="shared" si="301"/>
        <v>0</v>
      </c>
      <c r="PD40" s="49">
        <f t="shared" si="302"/>
        <v>0</v>
      </c>
      <c r="PE40" s="38">
        <f t="shared" si="303"/>
        <v>43</v>
      </c>
      <c r="PF40" s="38">
        <f t="shared" si="434"/>
        <v>1.879</v>
      </c>
      <c r="PG40" s="38">
        <f t="shared" si="304"/>
        <v>1</v>
      </c>
      <c r="PH40" s="38">
        <f t="shared" si="305"/>
        <v>1</v>
      </c>
      <c r="PI40" s="57">
        <f>IF(ISERROR(INDEX(Results_TabularAnalysis!EB:EB,MATCH(A40,Results_TabularAnalysis!A:A,0))),0,INDEX(Results_TabularAnalysis!EB:EB,MATCH(A40,Results_TabularAnalysis!A:A,0)))</f>
        <v>0</v>
      </c>
      <c r="PJ40" s="33">
        <f>IF(ISERROR(INDEX(Results_TabularAnalysis!DT:DT,MATCH(A40,Results_TabularAnalysis!A:A,0))),0,INDEX(Results_TabularAnalysis!DT:DT,MATCH(A40,Results_TabularAnalysis!A:A,0)))</f>
        <v>0</v>
      </c>
      <c r="PK40" s="33">
        <f>IF(ISERROR(INDEX(Results_TabularAnalysis!DU:DU,MATCH(A40,Results_TabularAnalysis!A:A,0))),0,INDEX(Results_TabularAnalysis!DU:DU,MATCH(A40,Results_TabularAnalysis!A:A,0)))</f>
        <v>0</v>
      </c>
      <c r="PL40" s="33">
        <f>IF(ISERROR(INDEX(Results_TabularAnalysis!DV:DV,MATCH(A40,Results_TabularAnalysis!A:A,0))),0,INDEX(Results_TabularAnalysis!DV:DV,MATCH(A40,Results_TabularAnalysis!A:A,0)))</f>
        <v>0</v>
      </c>
      <c r="PM40" s="33">
        <f>IF(ISERROR(INDEX(Results_TabularAnalysis!DW:DW,MATCH(A40,Results_TabularAnalysis!A:A,0))),0,INDEX(Results_TabularAnalysis!DW:DW,MATCH(A40,Results_TabularAnalysis!A:A,0)))</f>
        <v>0</v>
      </c>
      <c r="PN40" s="33">
        <f>IF(ISERROR(INDEX(Results_TabularAnalysis!DX:DX,MATCH(A40,Results_TabularAnalysis!A:A,0))),0,INDEX(Results_TabularAnalysis!DX:DX,MATCH(A40,Results_TabularAnalysis!A:A,0)))</f>
        <v>0</v>
      </c>
      <c r="PO40" s="33">
        <f>IF(ISERROR(INDEX(Results_TabularAnalysis!DY:DY,MATCH(A40,Results_TabularAnalysis!A:A,0))),0,INDEX(Results_TabularAnalysis!DY:DY,MATCH(A40,Results_TabularAnalysis!A:A,0)))</f>
        <v>0</v>
      </c>
      <c r="PP40" s="33">
        <f>IF(ISERROR(INDEX(Results_TabularAnalysis!DZ:DZ,MATCH(A40,Results_TabularAnalysis!A:A,0))),0,INDEX(Results_TabularAnalysis!DZ:DZ,MATCH(A40,Results_TabularAnalysis!A:A,0)))</f>
        <v>0</v>
      </c>
      <c r="PQ40" s="33">
        <f>IF(ISERROR(INDEX(Results_TabularAnalysis!EA:EA,MATCH(A40,Results_TabularAnalysis!A:A,0))),0,INDEX(Results_TabularAnalysis!EA:EA,MATCH(A40,Results_TabularAnalysis!A:A,0)))</f>
        <v>0</v>
      </c>
      <c r="PR40" s="38">
        <v>39</v>
      </c>
      <c r="PS40" s="32" t="str">
        <f t="shared" si="435"/>
        <v/>
      </c>
      <c r="PT40" s="58">
        <f t="shared" si="306"/>
        <v>0</v>
      </c>
      <c r="PU40" s="43">
        <f t="shared" si="307"/>
        <v>0</v>
      </c>
      <c r="PV40" s="43">
        <f t="shared" si="308"/>
        <v>0</v>
      </c>
      <c r="PW40" s="43">
        <f t="shared" si="309"/>
        <v>0</v>
      </c>
      <c r="PX40" s="43">
        <f t="shared" si="310"/>
        <v>0</v>
      </c>
      <c r="PY40" s="43">
        <f t="shared" si="311"/>
        <v>0</v>
      </c>
      <c r="PZ40" s="43">
        <f t="shared" si="312"/>
        <v>0</v>
      </c>
      <c r="QA40" s="43">
        <f t="shared" si="313"/>
        <v>0</v>
      </c>
      <c r="QB40" s="43">
        <f t="shared" si="314"/>
        <v>0</v>
      </c>
      <c r="QC40" s="35">
        <f t="shared" si="315"/>
        <v>43</v>
      </c>
      <c r="QD40" s="35">
        <f t="shared" si="436"/>
        <v>1.879</v>
      </c>
      <c r="QE40" s="35">
        <f t="shared" si="316"/>
        <v>1</v>
      </c>
      <c r="QF40" s="35">
        <f t="shared" si="317"/>
        <v>1</v>
      </c>
      <c r="QG40" s="35">
        <f>IF(ISERROR(INDEX(Results_TabularAnalysis!EG:EG,MATCH(A40,Results_TabularAnalysis!A:A,0))),0,INDEX(Results_TabularAnalysis!EG:EG,MATCH(A40,Results_TabularAnalysis!A:A,0)))</f>
        <v>0</v>
      </c>
      <c r="QH40" s="35">
        <f>IF(ISERROR(INDEX(Results_TabularAnalysis!EE:EE,MATCH(A40,Results_TabularAnalysis!A:A,0))),0,INDEX(Results_TabularAnalysis!EE:EE,MATCH(A40,Results_TabularAnalysis!A:A,0)))</f>
        <v>0</v>
      </c>
      <c r="QI40" s="35">
        <f>IF(ISERROR(INDEX(Results_TabularAnalysis!EH:EH,MATCH(A40,Results_TabularAnalysis!A:A,0))),0,INDEX(Results_TabularAnalysis!EH:EH,MATCH(A40,Results_TabularAnalysis!A:A,0)))</f>
        <v>0</v>
      </c>
      <c r="QJ40" s="35">
        <f>IF(ISERROR(INDEX(Results_TabularAnalysis!EF:EF,MATCH(A40,Results_TabularAnalysis!A:A,0))),0,INDEX(Results_TabularAnalysis!EF:EF,MATCH(A40,Results_TabularAnalysis!A:A,0)))</f>
        <v>0</v>
      </c>
      <c r="QK40" s="35">
        <f>IF(ISERROR(INDEX(Results_TabularAnalysis!ED:ED,MATCH(A40,Results_TabularAnalysis!A:A,0))),0,INDEX(Results_TabularAnalysis!ED:ED,MATCH(A40,Results_TabularAnalysis!A:A,0)))</f>
        <v>0</v>
      </c>
      <c r="QL40" s="35">
        <v>39</v>
      </c>
      <c r="QM40" s="36" t="str">
        <f t="shared" si="437"/>
        <v/>
      </c>
      <c r="QN40" s="37">
        <f t="shared" si="318"/>
        <v>0</v>
      </c>
      <c r="QO40" s="37">
        <f t="shared" si="319"/>
        <v>0</v>
      </c>
      <c r="QP40" s="37">
        <f t="shared" si="320"/>
        <v>0</v>
      </c>
      <c r="QQ40" s="37">
        <f t="shared" si="321"/>
        <v>0</v>
      </c>
      <c r="QR40" s="37">
        <f t="shared" si="322"/>
        <v>0</v>
      </c>
      <c r="QS40" s="49">
        <f t="shared" si="323"/>
        <v>0</v>
      </c>
      <c r="QT40" s="38">
        <f t="shared" si="324"/>
        <v>43</v>
      </c>
      <c r="QU40" s="38">
        <f t="shared" si="438"/>
        <v>1.879</v>
      </c>
      <c r="QV40" s="38">
        <f t="shared" si="325"/>
        <v>1</v>
      </c>
      <c r="QW40" s="38">
        <f t="shared" si="326"/>
        <v>1</v>
      </c>
      <c r="QX40" s="33">
        <f>IF(ISERROR(INDEX(Results_TabularAnalysis!FV:FV,MATCH(A40,Results_TabularAnalysis!A:A,0))),0,INDEX(Results_TabularAnalysis!FV:FV,MATCH(A40,Results_TabularAnalysis!A:A,0)))</f>
        <v>0</v>
      </c>
      <c r="QY40" s="33">
        <f>IF(ISERROR(INDEX(Results_TabularAnalysis!FZ:FZ,MATCH(A40,Results_TabularAnalysis!A:A,0))),0,INDEX(Results_TabularAnalysis!FZ:FZ,MATCH(A40,Results_TabularAnalysis!A:A,0)))</f>
        <v>0</v>
      </c>
      <c r="QZ40" s="33">
        <f>IF(ISERROR(INDEX(Results_TabularAnalysis!FY:FY,MATCH(A40,Results_TabularAnalysis!A:A,0))),0,INDEX(Results_TabularAnalysis!FY:FY,MATCH(A40,Results_TabularAnalysis!A:A,0)))</f>
        <v>0</v>
      </c>
      <c r="RA40" s="33">
        <f>IF(ISERROR(INDEX(Results_TabularAnalysis!FX:FX,MATCH(A40,Results_TabularAnalysis!A:A,0))),0,INDEX(Results_TabularAnalysis!FX:FX,MATCH(A40,Results_TabularAnalysis!A:A,0)))</f>
        <v>0</v>
      </c>
      <c r="RB40" s="33">
        <f>IF(ISERROR(INDEX(Results_TabularAnalysis!FW:FW,MATCH(A40,Results_TabularAnalysis!A:A,0))),0,INDEX(Results_TabularAnalysis!FW:FW,MATCH(A40,Results_TabularAnalysis!A:A,0)))</f>
        <v>0</v>
      </c>
      <c r="RC40" s="33">
        <v>39</v>
      </c>
      <c r="RD40" s="32" t="str">
        <f t="shared" si="439"/>
        <v/>
      </c>
      <c r="RE40" s="43">
        <f t="shared" si="440"/>
        <v>0</v>
      </c>
      <c r="RF40" s="43">
        <f t="shared" si="441"/>
        <v>0</v>
      </c>
      <c r="RG40" s="43">
        <f t="shared" si="442"/>
        <v>0</v>
      </c>
      <c r="RH40" s="43">
        <f t="shared" si="443"/>
        <v>0</v>
      </c>
      <c r="RI40" s="43">
        <f t="shared" si="444"/>
        <v>0</v>
      </c>
      <c r="RJ40" s="48">
        <f t="shared" si="445"/>
        <v>0</v>
      </c>
      <c r="RK40" s="35">
        <f t="shared" si="327"/>
        <v>43</v>
      </c>
      <c r="RL40" s="35">
        <f t="shared" si="446"/>
        <v>1.879</v>
      </c>
      <c r="RM40" s="35">
        <f t="shared" si="328"/>
        <v>1</v>
      </c>
      <c r="RN40" s="35">
        <f t="shared" si="329"/>
        <v>1</v>
      </c>
      <c r="RO40" s="35">
        <f>IF(ISERROR(INDEX(Results_TabularAnalysis!HG:HG,MATCH(A40,Results_TabularAnalysis!A:A,0))),0,INDEX(Results_TabularAnalysis!HG:HG,MATCH(A40,Results_TabularAnalysis!A:A,0)))</f>
        <v>0</v>
      </c>
      <c r="RP40" s="35">
        <v>39</v>
      </c>
      <c r="RQ40" s="36" t="str">
        <f t="shared" si="447"/>
        <v/>
      </c>
      <c r="RR40" s="37">
        <f t="shared" si="330"/>
        <v>0</v>
      </c>
      <c r="RS40" s="38">
        <f t="shared" si="331"/>
        <v>43</v>
      </c>
      <c r="RT40" s="38">
        <f t="shared" si="448"/>
        <v>1.879</v>
      </c>
      <c r="RU40" s="38">
        <f t="shared" si="332"/>
        <v>1</v>
      </c>
      <c r="RV40" s="38">
        <f t="shared" si="333"/>
        <v>1</v>
      </c>
      <c r="RW40" s="68">
        <f t="shared" si="334"/>
        <v>0</v>
      </c>
      <c r="RX40" s="33">
        <f>IF(ISERROR(INDEX(Results_TabularAnalysis!HH:HH,MATCH(A40,Results_TabularAnalysis!A:A,0))),0,INDEX(Results_TabularAnalysis!HH:HH,MATCH(A40,Results_TabularAnalysis!A:A,0)))</f>
        <v>0</v>
      </c>
      <c r="RY40" s="33">
        <f>IF(ISERROR(INDEX(Results_TabularAnalysis!HI:HI,MATCH(A40,Results_TabularAnalysis!A:A,0))),0,INDEX(Results_TabularAnalysis!HI:HI,MATCH(A40,Results_TabularAnalysis!A:A,0)))</f>
        <v>0</v>
      </c>
      <c r="RZ40" s="33">
        <f>IF(ISERROR(INDEX(Results_TabularAnalysis!HJ:HJ,MATCH(A40,Results_TabularAnalysis!A:A,0))),0,INDEX(Results_TabularAnalysis!HJ:HJ,MATCH(A40,Results_TabularAnalysis!A:A,0)))</f>
        <v>0</v>
      </c>
      <c r="SA40" s="33">
        <f>IF(ISERROR(INDEX(Results_TabularAnalysis!HK:HK,MATCH(A40,Results_TabularAnalysis!A:A,0))),0,INDEX(Results_TabularAnalysis!HK:HK,MATCH(A40,Results_TabularAnalysis!A:A,0)))</f>
        <v>0</v>
      </c>
      <c r="SB40" s="33">
        <f>IF(ISERROR(INDEX(Results_TabularAnalysis!HL:HL,MATCH(A40,Results_TabularAnalysis!A:A,0))),0,INDEX(Results_TabularAnalysis!HL:HL,MATCH(A40,Results_TabularAnalysis!A:A,0)))</f>
        <v>0</v>
      </c>
      <c r="SC40" s="33">
        <f>IF(ISERROR(INDEX(Results_TabularAnalysis!HM:HM,MATCH(A40,Results_TabularAnalysis!A:A,0))),0,INDEX(Results_TabularAnalysis!HM:HM,MATCH(A40,Results_TabularAnalysis!A:A,0)))</f>
        <v>0</v>
      </c>
      <c r="SD40" s="33">
        <f>IF(ISERROR(INDEX(Results_TabularAnalysis!HN:HN,MATCH(A40,Results_TabularAnalysis!A:A,0))),0,INDEX(Results_TabularAnalysis!HN:HN,MATCH(A40,Results_TabularAnalysis!A:A,0)))</f>
        <v>0</v>
      </c>
      <c r="SE40" s="33">
        <v>39</v>
      </c>
      <c r="SF40" s="32" t="str">
        <f t="shared" si="449"/>
        <v/>
      </c>
      <c r="SG40" s="43">
        <f t="shared" si="335"/>
        <v>0</v>
      </c>
      <c r="SH40" s="43">
        <f t="shared" si="336"/>
        <v>0</v>
      </c>
      <c r="SI40" s="43">
        <f t="shared" si="337"/>
        <v>0</v>
      </c>
      <c r="SJ40" s="43">
        <f t="shared" si="338"/>
        <v>0</v>
      </c>
      <c r="SK40" s="43">
        <f t="shared" si="339"/>
        <v>0</v>
      </c>
      <c r="SL40" s="43">
        <f t="shared" si="340"/>
        <v>0</v>
      </c>
      <c r="SM40" s="43">
        <f t="shared" si="341"/>
        <v>0</v>
      </c>
      <c r="SN40" s="48">
        <f t="shared" si="342"/>
        <v>0</v>
      </c>
      <c r="SO40" s="62">
        <f t="shared" si="343"/>
        <v>43</v>
      </c>
      <c r="SP40" s="62">
        <f t="shared" si="450"/>
        <v>1.879</v>
      </c>
      <c r="SQ40" s="62">
        <f t="shared" si="344"/>
        <v>1</v>
      </c>
      <c r="SR40" s="62">
        <f t="shared" si="345"/>
        <v>1</v>
      </c>
      <c r="SS40" s="62">
        <f>IF(ISERROR(INDEX(Results_TabularAnalysis!HP:HP,MATCH(A40,Results_TabularAnalysis!A:A,0))),0,INDEX(Results_TabularAnalysis!HP:HP,MATCH(A40,Results_TabularAnalysis!A:A,0)))</f>
        <v>0</v>
      </c>
      <c r="ST40" s="62">
        <f>IF(ISERROR(INDEX(Results_TabularAnalysis!HQ:HQ,MATCH(A40,Results_TabularAnalysis!A:A,0))),0,INDEX(Results_TabularAnalysis!HQ:HQ,MATCH(A40,Results_TabularAnalysis!A:A,0)))</f>
        <v>0</v>
      </c>
      <c r="SU40" s="62">
        <f>IF(ISERROR(INDEX(Results_TabularAnalysis!HR:HR,MATCH(A40,Results_TabularAnalysis!A:A,0))),0,INDEX(Results_TabularAnalysis!HR:HR,MATCH(A40,Results_TabularAnalysis!A:A,0)))</f>
        <v>0</v>
      </c>
      <c r="SV40" s="62">
        <f>IF(ISERROR(INDEX(Results_TabularAnalysis!HS:HS,MATCH(A40,Results_TabularAnalysis!A:A,0))),0,INDEX(Results_TabularAnalysis!HS:HS,MATCH(A40,Results_TabularAnalysis!A:A,0)))</f>
        <v>0</v>
      </c>
      <c r="SW40" s="62">
        <f>IF(ISERROR(INDEX(Results_TabularAnalysis!HT:HT,MATCH(A40,Results_TabularAnalysis!A:A,0))),0,INDEX(Results_TabularAnalysis!HT:HT,MATCH(A40,Results_TabularAnalysis!A:A,0)))</f>
        <v>0</v>
      </c>
      <c r="SX40" s="62">
        <f>IF(ISERROR(INDEX(Results_TabularAnalysis!HU:HU,MATCH(A40,Results_TabularAnalysis!A:A,0))),0,INDEX(Results_TabularAnalysis!HU:HU,MATCH(A40,Results_TabularAnalysis!A:A,0)))</f>
        <v>0</v>
      </c>
      <c r="SY40" s="62">
        <f>IF(ISERROR(INDEX(Results_TabularAnalysis!HV:HV,MATCH(A40,Results_TabularAnalysis!A:A,0))),0,INDEX(Results_TabularAnalysis!HV:HV,MATCH(A40,Results_TabularAnalysis!A:A,0)))</f>
        <v>0</v>
      </c>
      <c r="SZ40" s="62">
        <f>IF(ISERROR(INDEX(Results_TabularAnalysis!HW:HW,MATCH(A40,Results_TabularAnalysis!A:A,0))),0,INDEX(Results_TabularAnalysis!HW:HW,MATCH(A40,Results_TabularAnalysis!A:A,0)))</f>
        <v>0</v>
      </c>
      <c r="TA40" s="62">
        <v>39</v>
      </c>
      <c r="TB40" s="63" t="str">
        <f t="shared" si="451"/>
        <v/>
      </c>
      <c r="TC40" s="64">
        <f t="shared" si="346"/>
        <v>0</v>
      </c>
      <c r="TD40" s="64">
        <f t="shared" si="347"/>
        <v>0</v>
      </c>
      <c r="TE40" s="64">
        <f t="shared" si="348"/>
        <v>0</v>
      </c>
      <c r="TF40" s="64">
        <f t="shared" si="349"/>
        <v>0</v>
      </c>
      <c r="TG40" s="64">
        <f t="shared" si="350"/>
        <v>0</v>
      </c>
      <c r="TH40" s="64">
        <f t="shared" si="351"/>
        <v>0</v>
      </c>
      <c r="TI40" s="64">
        <f t="shared" si="352"/>
        <v>0</v>
      </c>
      <c r="TJ40" s="64">
        <f t="shared" si="353"/>
        <v>0</v>
      </c>
      <c r="TK40" s="49">
        <f t="shared" si="354"/>
        <v>0</v>
      </c>
    </row>
    <row r="41" spans="1:531" s="32" customFormat="1" ht="11.25" x14ac:dyDescent="0.2">
      <c r="A41" s="32" t="str">
        <f>IF(Selection_Tool!E41="X",Selection_Tool!A41,"")</f>
        <v/>
      </c>
      <c r="B41" s="33">
        <v>0.8839999999999999</v>
      </c>
      <c r="C41" s="35">
        <f t="shared" si="94"/>
        <v>44</v>
      </c>
      <c r="D41" s="35">
        <f t="shared" si="95"/>
        <v>1.8839999999999999</v>
      </c>
      <c r="E41" s="35">
        <f t="shared" si="96"/>
        <v>1</v>
      </c>
      <c r="F41" s="35">
        <f t="shared" si="97"/>
        <v>1</v>
      </c>
      <c r="G41" s="35">
        <f>IF(ISERROR(INDEX(Results_TabularAnalysis!E:E,MATCH(A41,Results_TabularAnalysis!A:A,0))),0,INDEX(Results_TabularAnalysis!E:E,MATCH(A41,Results_TabularAnalysis!A:A,0)))</f>
        <v>0</v>
      </c>
      <c r="H41" s="35">
        <f>IF(ISERROR(INDEX(Results_TabularAnalysis!F:F,MATCH(A41,Results_TabularAnalysis!A:A,0))),0,INDEX(Results_TabularAnalysis!F:F,MATCH(A41,Results_TabularAnalysis!A:A,0)))</f>
        <v>0</v>
      </c>
      <c r="I41" s="35">
        <v>40</v>
      </c>
      <c r="J41" s="36" t="str">
        <f t="shared" si="357"/>
        <v/>
      </c>
      <c r="K41" s="37">
        <f t="shared" si="358"/>
        <v>0</v>
      </c>
      <c r="L41" s="37">
        <f t="shared" si="99"/>
        <v>0</v>
      </c>
      <c r="M41" s="35">
        <f t="shared" si="100"/>
        <v>0</v>
      </c>
      <c r="N41" s="38">
        <f t="shared" si="101"/>
        <v>44</v>
      </c>
      <c r="O41" s="38">
        <f t="shared" si="359"/>
        <v>1.8839999999999999</v>
      </c>
      <c r="P41" s="38">
        <f t="shared" si="102"/>
        <v>1</v>
      </c>
      <c r="Q41" s="38">
        <f t="shared" si="103"/>
        <v>1</v>
      </c>
      <c r="R41" s="33">
        <f>IF(ISERROR(INDEX(Results_TabularAnalysis!H:H,MATCH(A41,Results_TabularAnalysis!A:A,0))),0,INDEX(Results_TabularAnalysis!H:H,MATCH(A41,Results_TabularAnalysis!A:A,0)))</f>
        <v>0</v>
      </c>
      <c r="S41" s="33">
        <v>40</v>
      </c>
      <c r="T41" s="41" t="str">
        <f t="shared" si="360"/>
        <v/>
      </c>
      <c r="U41" s="34">
        <f t="shared" si="361"/>
        <v>0</v>
      </c>
      <c r="V41" s="35">
        <f t="shared" si="104"/>
        <v>44</v>
      </c>
      <c r="W41" s="35">
        <f t="shared" si="362"/>
        <v>1.8839999999999999</v>
      </c>
      <c r="X41" s="35">
        <f t="shared" si="105"/>
        <v>1</v>
      </c>
      <c r="Y41" s="35">
        <f t="shared" si="106"/>
        <v>1</v>
      </c>
      <c r="Z41" s="35">
        <f>IF(ISERROR(INDEX(Results_TabularAnalysis!I:I,MATCH(A41,Results_TabularAnalysis!A:A,0))),0,INDEX(Results_TabularAnalysis!I:I,MATCH(A41,Results_TabularAnalysis!A:A,0)))</f>
        <v>0</v>
      </c>
      <c r="AA41" s="35">
        <v>40</v>
      </c>
      <c r="AB41" s="36" t="str">
        <f t="shared" si="363"/>
        <v/>
      </c>
      <c r="AC41" s="42">
        <f t="shared" si="107"/>
        <v>0</v>
      </c>
      <c r="AD41" s="33">
        <f t="shared" si="108"/>
        <v>44</v>
      </c>
      <c r="AE41" s="38">
        <f t="shared" si="364"/>
        <v>1.8839999999999999</v>
      </c>
      <c r="AF41" s="33">
        <f t="shared" si="109"/>
        <v>1</v>
      </c>
      <c r="AG41" s="33">
        <f t="shared" si="110"/>
        <v>1</v>
      </c>
      <c r="AH41" s="33">
        <f>IF(ISERROR(INDEX(Results_TabularAnalysis!J:J,MATCH(A41,Results_TabularAnalysis!A:A,0))),0,INDEX(Results_TabularAnalysis!J:J,MATCH(A41,Results_TabularAnalysis!A:A,0)))</f>
        <v>0</v>
      </c>
      <c r="AI41" s="33">
        <v>40</v>
      </c>
      <c r="AJ41" s="32" t="str">
        <f t="shared" si="365"/>
        <v/>
      </c>
      <c r="AK41" s="34">
        <f t="shared" si="111"/>
        <v>0</v>
      </c>
      <c r="AL41" s="35">
        <f t="shared" si="112"/>
        <v>44</v>
      </c>
      <c r="AM41" s="35">
        <f t="shared" si="366"/>
        <v>1.8839999999999999</v>
      </c>
      <c r="AN41" s="35">
        <f t="shared" si="113"/>
        <v>1</v>
      </c>
      <c r="AO41" s="35">
        <f t="shared" si="114"/>
        <v>1</v>
      </c>
      <c r="AP41" s="35">
        <f>IF(ISERROR(INDEX(Results_TabularAnalysis!K:K,MATCH(A41,Results_TabularAnalysis!A:A,0))),0,INDEX(Results_TabularAnalysis!K:K,MATCH(A41,Results_TabularAnalysis!A:A,0)))</f>
        <v>0</v>
      </c>
      <c r="AQ41" s="35">
        <v>40</v>
      </c>
      <c r="AR41" s="36" t="str">
        <f t="shared" si="367"/>
        <v/>
      </c>
      <c r="AS41" s="42">
        <f t="shared" si="115"/>
        <v>0</v>
      </c>
      <c r="AT41" s="33">
        <f t="shared" si="116"/>
        <v>44</v>
      </c>
      <c r="AU41" s="33">
        <f t="shared" si="368"/>
        <v>1.8839999999999999</v>
      </c>
      <c r="AV41" s="33">
        <f t="shared" si="117"/>
        <v>1</v>
      </c>
      <c r="AW41" s="33">
        <f t="shared" si="118"/>
        <v>1</v>
      </c>
      <c r="AX41" s="33">
        <f>IF(ISERROR(INDEX(Results_TabularAnalysis!L:L,MATCH(A41,Results_TabularAnalysis!A:A,0))),0,INDEX(Results_TabularAnalysis!L:L,MATCH(A41,Results_TabularAnalysis!A:A,0)))</f>
        <v>0</v>
      </c>
      <c r="AY41" s="33">
        <v>40</v>
      </c>
      <c r="AZ41" s="32" t="str">
        <f t="shared" si="369"/>
        <v/>
      </c>
      <c r="BA41" s="34">
        <f t="shared" si="119"/>
        <v>0</v>
      </c>
      <c r="BB41" s="35">
        <f t="shared" si="120"/>
        <v>44</v>
      </c>
      <c r="BC41" s="35">
        <f t="shared" si="370"/>
        <v>1.8839999999999999</v>
      </c>
      <c r="BD41" s="35">
        <f t="shared" si="355"/>
        <v>1</v>
      </c>
      <c r="BE41" s="35">
        <f t="shared" si="356"/>
        <v>1</v>
      </c>
      <c r="BF41" s="35">
        <f>IF(ISERROR(INDEX(Results_TabularAnalysis!M:M,MATCH(A41,Results_TabularAnalysis!A:A,0))),0,INDEX(Results_TabularAnalysis!M:M,MATCH(A41,Results_TabularAnalysis!A:A,0)))</f>
        <v>0</v>
      </c>
      <c r="BG41" s="35">
        <v>40</v>
      </c>
      <c r="BH41" s="36" t="str">
        <f t="shared" si="371"/>
        <v/>
      </c>
      <c r="BI41" s="42">
        <f t="shared" si="121"/>
        <v>0</v>
      </c>
      <c r="BJ41" s="33">
        <f t="shared" si="122"/>
        <v>44</v>
      </c>
      <c r="BK41" s="33">
        <f t="shared" si="372"/>
        <v>1.8839999999999999</v>
      </c>
      <c r="BL41" s="33">
        <f t="shared" si="123"/>
        <v>1</v>
      </c>
      <c r="BM41" s="33">
        <f t="shared" si="124"/>
        <v>1</v>
      </c>
      <c r="BN41" s="33">
        <f>IF(ISERROR(INDEX(Results_TabularAnalysis!N:N,MATCH(A41,Results_TabularAnalysis!A:A,0))),0,INDEX(Results_TabularAnalysis!N:N,MATCH(A41,Results_TabularAnalysis!A:A,0)))</f>
        <v>0</v>
      </c>
      <c r="BO41" s="33">
        <v>40</v>
      </c>
      <c r="BP41" s="32" t="str">
        <f t="shared" si="373"/>
        <v/>
      </c>
      <c r="BQ41" s="34">
        <f t="shared" si="125"/>
        <v>0</v>
      </c>
      <c r="BR41" s="35">
        <f t="shared" si="126"/>
        <v>44</v>
      </c>
      <c r="BS41" s="35">
        <f t="shared" si="374"/>
        <v>1.8839999999999999</v>
      </c>
      <c r="BT41" s="35">
        <f t="shared" si="127"/>
        <v>1</v>
      </c>
      <c r="BU41" s="35">
        <f t="shared" si="128"/>
        <v>1</v>
      </c>
      <c r="BV41" s="35">
        <f>IF(ISERROR(INDEX(Results_TabularAnalysis!O:O,MATCH(A41,Results_TabularAnalysis!A:A,0))),0,INDEX(Results_TabularAnalysis!O:O,MATCH(A41,Results_TabularAnalysis!A:A,0)))</f>
        <v>0</v>
      </c>
      <c r="BW41" s="35">
        <v>40</v>
      </c>
      <c r="BX41" s="36" t="str">
        <f t="shared" si="375"/>
        <v/>
      </c>
      <c r="BY41" s="42">
        <f t="shared" si="129"/>
        <v>0</v>
      </c>
      <c r="BZ41" s="33">
        <f t="shared" si="130"/>
        <v>44</v>
      </c>
      <c r="CA41" s="33">
        <f t="shared" si="376"/>
        <v>1.8839999999999999</v>
      </c>
      <c r="CB41" s="33">
        <f t="shared" si="131"/>
        <v>1</v>
      </c>
      <c r="CC41" s="33">
        <f t="shared" si="132"/>
        <v>1</v>
      </c>
      <c r="CD41" s="33">
        <f>IF(ISERROR(INDEX(Results_TabularAnalysis!P:P,MATCH(A41,Results_TabularAnalysis!A:A,0))),0,INDEX(Results_TabularAnalysis!P:P,MATCH(A41,Results_TabularAnalysis!A:A,0)))</f>
        <v>0</v>
      </c>
      <c r="CE41" s="33">
        <v>40</v>
      </c>
      <c r="CF41" s="32" t="str">
        <f t="shared" si="377"/>
        <v/>
      </c>
      <c r="CG41" s="34">
        <f t="shared" si="133"/>
        <v>0</v>
      </c>
      <c r="CH41" s="35">
        <f t="shared" si="134"/>
        <v>44</v>
      </c>
      <c r="CI41" s="35">
        <f t="shared" si="378"/>
        <v>1.8839999999999999</v>
      </c>
      <c r="CJ41" s="35">
        <f t="shared" si="135"/>
        <v>1</v>
      </c>
      <c r="CK41" s="35">
        <f t="shared" si="136"/>
        <v>1</v>
      </c>
      <c r="CL41" s="35">
        <f>IF(ISERROR(INDEX(Results_TabularAnalysis!Q:Q,MATCH(A41,Results_TabularAnalysis!A:A,0))),0,INDEX(Results_TabularAnalysis!Q:Q,MATCH(A41,Results_TabularAnalysis!A:A,0)))</f>
        <v>0</v>
      </c>
      <c r="CM41" s="35">
        <v>40</v>
      </c>
      <c r="CN41" s="36" t="str">
        <f t="shared" si="379"/>
        <v/>
      </c>
      <c r="CO41" s="42">
        <f t="shared" si="137"/>
        <v>0</v>
      </c>
      <c r="CP41" s="33">
        <f t="shared" si="138"/>
        <v>44</v>
      </c>
      <c r="CQ41" s="33">
        <f t="shared" si="380"/>
        <v>1.8839999999999999</v>
      </c>
      <c r="CR41" s="33">
        <f t="shared" si="139"/>
        <v>1</v>
      </c>
      <c r="CS41" s="33">
        <f t="shared" si="140"/>
        <v>1</v>
      </c>
      <c r="CT41" s="33">
        <f>IF(ISERROR(INDEX(Results_TabularAnalysis!R:R,MATCH(A41,Results_TabularAnalysis!A:A,0))),0,INDEX(Results_TabularAnalysis!R:R,MATCH(A41,Results_TabularAnalysis!A:A,0)))</f>
        <v>0</v>
      </c>
      <c r="CU41" s="33">
        <v>40</v>
      </c>
      <c r="CV41" s="32" t="str">
        <f t="shared" si="381"/>
        <v/>
      </c>
      <c r="CW41" s="34">
        <f t="shared" si="141"/>
        <v>0</v>
      </c>
      <c r="CX41" s="35">
        <f t="shared" si="142"/>
        <v>44</v>
      </c>
      <c r="CY41" s="35">
        <f t="shared" si="382"/>
        <v>1.8839999999999999</v>
      </c>
      <c r="CZ41" s="35">
        <f t="shared" si="143"/>
        <v>1</v>
      </c>
      <c r="DA41" s="35">
        <f t="shared" si="144"/>
        <v>1</v>
      </c>
      <c r="DB41" s="35">
        <f>IF(ISERROR(INDEX(Results_TabularAnalysis!U:U,MATCH(A41,Results_TabularAnalysis!A:A,0))),0,INDEX(Results_TabularAnalysis!U:U,MATCH(A41,Results_TabularAnalysis!A:A,0)))</f>
        <v>0</v>
      </c>
      <c r="DC41" s="35">
        <f>IF(ISERROR(INDEX(Results_TabularAnalysis!V:V,MATCH(A41,Results_TabularAnalysis!A:A,0))),0,INDEX(Results_TabularAnalysis!V:V,MATCH(A41,Results_TabularAnalysis!A:A,0)))</f>
        <v>0</v>
      </c>
      <c r="DD41" s="35">
        <f>IF(ISERROR(INDEX(Results_TabularAnalysis!W:W,MATCH(A41,Results_TabularAnalysis!A:A,0))),0,INDEX(Results_TabularAnalysis!W:W,MATCH(A41,Results_TabularAnalysis!A:A,0)))</f>
        <v>0</v>
      </c>
      <c r="DE41" s="35">
        <v>40</v>
      </c>
      <c r="DF41" s="36" t="str">
        <f t="shared" si="383"/>
        <v/>
      </c>
      <c r="DG41" s="37">
        <f t="shared" si="145"/>
        <v>0</v>
      </c>
      <c r="DH41" s="37">
        <f t="shared" si="146"/>
        <v>0</v>
      </c>
      <c r="DI41" s="37">
        <f t="shared" si="147"/>
        <v>0</v>
      </c>
      <c r="DJ41" s="33">
        <f t="shared" si="148"/>
        <v>44</v>
      </c>
      <c r="DK41" s="33">
        <f t="shared" si="384"/>
        <v>1.8839999999999999</v>
      </c>
      <c r="DL41" s="33">
        <f t="shared" si="149"/>
        <v>1</v>
      </c>
      <c r="DM41" s="33">
        <f t="shared" si="150"/>
        <v>1</v>
      </c>
      <c r="DN41" s="33">
        <f>IF(ISERROR(INDEX(Results_TabularAnalysis!Y:Y,MATCH(A41,Results_TabularAnalysis!A:A,0))),0,INDEX(Results_TabularAnalysis!Y:Y,MATCH(A41,Results_TabularAnalysis!A:A,0)))</f>
        <v>0</v>
      </c>
      <c r="DO41" s="33">
        <f>IF(ISERROR(INDEX(Results_TabularAnalysis!Z:Z,MATCH(A41,Results_TabularAnalysis!A:A,0))),0,INDEX(Results_TabularAnalysis!Z:Z,MATCH(A41,Results_TabularAnalysis!A:A,0)))</f>
        <v>0</v>
      </c>
      <c r="DP41" s="33">
        <f>IF(ISERROR(INDEX(Results_TabularAnalysis!AA:AA,MATCH(A41,Results_TabularAnalysis!A:A,0))),0,INDEX(Results_TabularAnalysis!AA:AA,MATCH(A41,Results_TabularAnalysis!A:A,0)))</f>
        <v>0</v>
      </c>
      <c r="DQ41" s="33">
        <f>IF(ISERROR(INDEX(Results_TabularAnalysis!AB:AB,MATCH(A41,Results_TabularAnalysis!A:A,0))),0,INDEX(Results_TabularAnalysis!AB:AB,MATCH(A41,Results_TabularAnalysis!A:A,0)))</f>
        <v>0</v>
      </c>
      <c r="DR41" s="33">
        <v>40</v>
      </c>
      <c r="DS41" s="32" t="str">
        <f t="shared" si="385"/>
        <v/>
      </c>
      <c r="DT41" s="43">
        <f t="shared" si="151"/>
        <v>0</v>
      </c>
      <c r="DU41" s="43">
        <f t="shared" si="152"/>
        <v>0</v>
      </c>
      <c r="DV41" s="43">
        <f t="shared" si="153"/>
        <v>0</v>
      </c>
      <c r="DW41" s="43">
        <f t="shared" si="154"/>
        <v>0</v>
      </c>
      <c r="DX41" s="35">
        <f t="shared" si="155"/>
        <v>44</v>
      </c>
      <c r="DY41" s="35">
        <f t="shared" si="386"/>
        <v>1.8839999999999999</v>
      </c>
      <c r="DZ41" s="35">
        <f t="shared" si="156"/>
        <v>1</v>
      </c>
      <c r="EA41" s="35">
        <f t="shared" si="157"/>
        <v>1</v>
      </c>
      <c r="EB41" s="35">
        <f>IF(ISERROR(INDEX(Results_TabularAnalysis!AD:AD,MATCH(A41,Results_TabularAnalysis!A:A,0))),0,INDEX(Results_TabularAnalysis!AD:AD,MATCH(A41,Results_TabularAnalysis!A:A,0)))</f>
        <v>0</v>
      </c>
      <c r="EC41" s="35">
        <f>IF(ISERROR(INDEX(Results_TabularAnalysis!AE:AE,MATCH(A41,Results_TabularAnalysis!A:A,0))),0,INDEX(Results_TabularAnalysis!AE:AE,MATCH(A41,Results_TabularAnalysis!A:A,0)))</f>
        <v>0</v>
      </c>
      <c r="ED41" s="35">
        <f>IF(ISERROR(INDEX(Results_TabularAnalysis!AF:AF,MATCH(A41,Results_TabularAnalysis!A:A,0))),0,INDEX(Results_TabularAnalysis!AF:AF,MATCH(A41,Results_TabularAnalysis!A:A,0)))</f>
        <v>0</v>
      </c>
      <c r="EE41" s="35">
        <f>IF(ISERROR(INDEX(Results_TabularAnalysis!AG:AG,MATCH(A41,Results_TabularAnalysis!A:A,0))),0,INDEX(Results_TabularAnalysis!AG:AG,MATCH(A41,Results_TabularAnalysis!A:A,0)))</f>
        <v>0</v>
      </c>
      <c r="EF41" s="35">
        <f>IF(ISERROR(INDEX(Results_TabularAnalysis!AH:AH,MATCH(A41,Results_TabularAnalysis!A:A,0))),0,INDEX(Results_TabularAnalysis!AH:AH,MATCH(A41,Results_TabularAnalysis!A:A,0)))</f>
        <v>0</v>
      </c>
      <c r="EG41" s="35">
        <f>IF(ISERROR(INDEX(Results_TabularAnalysis!AI:AI,MATCH(A41,Results_TabularAnalysis!A:A,0))),0,INDEX(Results_TabularAnalysis!AI:AI,MATCH(A41,Results_TabularAnalysis!A:A,0)))</f>
        <v>0</v>
      </c>
      <c r="EH41" s="35">
        <f>IF(ISERROR(INDEX(Results_TabularAnalysis!AJ:AJ,MATCH(A41,Results_TabularAnalysis!A:A,0))),0,INDEX(Results_TabularAnalysis!AJ:AJ,MATCH(A41,Results_TabularAnalysis!A:A,0)))</f>
        <v>0</v>
      </c>
      <c r="EI41" s="35">
        <v>40</v>
      </c>
      <c r="EJ41" s="36" t="str">
        <f t="shared" si="387"/>
        <v/>
      </c>
      <c r="EK41" s="37">
        <f t="shared" si="158"/>
        <v>0</v>
      </c>
      <c r="EL41" s="37">
        <f t="shared" si="159"/>
        <v>0</v>
      </c>
      <c r="EM41" s="37">
        <f t="shared" si="160"/>
        <v>0</v>
      </c>
      <c r="EN41" s="37">
        <f t="shared" si="161"/>
        <v>0</v>
      </c>
      <c r="EO41" s="37">
        <f t="shared" si="162"/>
        <v>0</v>
      </c>
      <c r="EP41" s="37">
        <f t="shared" si="163"/>
        <v>0</v>
      </c>
      <c r="EQ41" s="37">
        <f t="shared" si="164"/>
        <v>0</v>
      </c>
      <c r="ER41" s="44">
        <f t="shared" si="165"/>
        <v>0</v>
      </c>
      <c r="ES41" s="33">
        <f t="shared" si="166"/>
        <v>44</v>
      </c>
      <c r="ET41" s="33">
        <f t="shared" si="388"/>
        <v>1.8839999999999999</v>
      </c>
      <c r="EU41" s="33">
        <f t="shared" si="167"/>
        <v>1</v>
      </c>
      <c r="EV41" s="33">
        <f t="shared" si="168"/>
        <v>1</v>
      </c>
      <c r="EW41" s="70">
        <f t="shared" si="169"/>
        <v>0</v>
      </c>
      <c r="EX41" s="33">
        <f>IF(ISERROR(INDEX(Results_TabularAnalysis!AL:AL,MATCH(A41,Results_TabularAnalysis!A:A,0))),0,INDEX(Results_TabularAnalysis!AL:AL,MATCH(A41,Results_TabularAnalysis!A:A,0)))</f>
        <v>0</v>
      </c>
      <c r="EY41" s="33">
        <f>IF(ISERROR(INDEX(Results_TabularAnalysis!AM:AM,MATCH(A41,Results_TabularAnalysis!A:A,0))),0,INDEX(Results_TabularAnalysis!AM:AM,MATCH(A41,Results_TabularAnalysis!A:A,0)))</f>
        <v>0</v>
      </c>
      <c r="EZ41" s="33">
        <f>IF(ISERROR(INDEX(Results_TabularAnalysis!AN:AN,MATCH(A41,Results_TabularAnalysis!A:A,0))),0,INDEX(Results_TabularAnalysis!AN:AN,MATCH(A41,Results_TabularAnalysis!A:A,0)))</f>
        <v>0</v>
      </c>
      <c r="FA41" s="33">
        <f>IF(ISERROR(INDEX(Results_TabularAnalysis!AO:AO,MATCH(A41,Results_TabularAnalysis!A:A,0))),0,INDEX(Results_TabularAnalysis!AO:AO,MATCH(A41,Results_TabularAnalysis!A:A,0)))</f>
        <v>0</v>
      </c>
      <c r="FB41" s="33">
        <f>IF(ISERROR(INDEX(Results_TabularAnalysis!AP:AP,MATCH(A41,Results_TabularAnalysis!A:A,0))),0,INDEX(Results_TabularAnalysis!AP:AP,MATCH(A41,Results_TabularAnalysis!A:A,0)))</f>
        <v>0</v>
      </c>
      <c r="FC41" s="33">
        <f>IF(ISERROR(INDEX(Results_TabularAnalysis!AQ:AQ,MATCH(A41,Results_TabularAnalysis!A:A,0))),0,INDEX(Results_TabularAnalysis!AQ:AQ,MATCH(A41,Results_TabularAnalysis!A:A,0)))</f>
        <v>0</v>
      </c>
      <c r="FD41" s="33">
        <v>40</v>
      </c>
      <c r="FE41" s="32" t="str">
        <f t="shared" si="389"/>
        <v/>
      </c>
      <c r="FF41" s="43">
        <f t="shared" si="170"/>
        <v>0</v>
      </c>
      <c r="FG41" s="43">
        <f t="shared" si="171"/>
        <v>0</v>
      </c>
      <c r="FH41" s="43">
        <f t="shared" si="172"/>
        <v>0</v>
      </c>
      <c r="FI41" s="43">
        <f t="shared" si="173"/>
        <v>0</v>
      </c>
      <c r="FJ41" s="43">
        <f t="shared" si="174"/>
        <v>0</v>
      </c>
      <c r="FK41" s="43">
        <f t="shared" si="175"/>
        <v>0</v>
      </c>
      <c r="FL41" s="47">
        <f t="shared" si="176"/>
        <v>0</v>
      </c>
      <c r="FM41" s="35">
        <f t="shared" si="177"/>
        <v>44</v>
      </c>
      <c r="FN41" s="35">
        <f t="shared" si="390"/>
        <v>1.8839999999999999</v>
      </c>
      <c r="FO41" s="35">
        <f t="shared" si="178"/>
        <v>1</v>
      </c>
      <c r="FP41" s="35">
        <f t="shared" si="179"/>
        <v>1</v>
      </c>
      <c r="FQ41" s="35">
        <f>IF(ISERROR(INDEX(Results_TabularAnalysis!AS:AS,MATCH(A41,Results_TabularAnalysis!A:A,0))),0,INDEX(Results_TabularAnalysis!AS:AS,MATCH(A41,Results_TabularAnalysis!A:A,0)))</f>
        <v>0</v>
      </c>
      <c r="FR41" s="35">
        <f>IF(ISERROR(INDEX(Results_TabularAnalysis!AT:AT,MATCH(A41,Results_TabularAnalysis!A:A,0))),0,INDEX(Results_TabularAnalysis!AT:AT,MATCH(A41,Results_TabularAnalysis!A:A,0)))</f>
        <v>0</v>
      </c>
      <c r="FS41" s="35">
        <f>IF(ISERROR(INDEX(Results_TabularAnalysis!AU:AU,MATCH(A41,Results_TabularAnalysis!A:A,0))),0,INDEX(Results_TabularAnalysis!AU:AU,MATCH(A41,Results_TabularAnalysis!A:A,0)))</f>
        <v>0</v>
      </c>
      <c r="FT41" s="35">
        <f>IF(ISERROR(INDEX(Results_TabularAnalysis!AV:AV,MATCH(A41,Results_TabularAnalysis!A:A,0))),0,INDEX(Results_TabularAnalysis!AV:AV,MATCH(A41,Results_TabularAnalysis!A:A,0)))</f>
        <v>0</v>
      </c>
      <c r="FU41" s="35">
        <f>IF(ISERROR(INDEX(Results_TabularAnalysis!AW:AW,MATCH(A41,Results_TabularAnalysis!A:A,0))),0,INDEX(Results_TabularAnalysis!AW:AW,MATCH(A41,Results_TabularAnalysis!A:A,0)))</f>
        <v>0</v>
      </c>
      <c r="FV41" s="35">
        <v>40</v>
      </c>
      <c r="FW41" s="36" t="str">
        <f t="shared" si="391"/>
        <v/>
      </c>
      <c r="FX41" s="37">
        <f t="shared" si="180"/>
        <v>0</v>
      </c>
      <c r="FY41" s="37">
        <f t="shared" si="181"/>
        <v>0</v>
      </c>
      <c r="FZ41" s="37">
        <f t="shared" si="182"/>
        <v>0</v>
      </c>
      <c r="GA41" s="37">
        <f t="shared" si="183"/>
        <v>0</v>
      </c>
      <c r="GB41" s="37">
        <f t="shared" si="184"/>
        <v>0</v>
      </c>
      <c r="GC41" s="49">
        <f t="shared" si="185"/>
        <v>0</v>
      </c>
      <c r="GD41" s="38">
        <f t="shared" si="186"/>
        <v>44</v>
      </c>
      <c r="GE41" s="38">
        <f t="shared" si="392"/>
        <v>1.8839999999999999</v>
      </c>
      <c r="GF41" s="38">
        <f t="shared" si="187"/>
        <v>1</v>
      </c>
      <c r="GG41" s="38">
        <f t="shared" si="188"/>
        <v>1</v>
      </c>
      <c r="GH41" s="33">
        <f>IF(ISERROR(INDEX(Results_TabularAnalysis!AY:AY,MATCH(A41,Results_TabularAnalysis!A:A,0))),0,INDEX(Results_TabularAnalysis!AY:AY,MATCH(A41,Results_TabularAnalysis!A:A,0)))</f>
        <v>0</v>
      </c>
      <c r="GI41" s="33">
        <f>IF(ISERROR(INDEX(Results_TabularAnalysis!AZ:AZ,MATCH(A41,Results_TabularAnalysis!A:A,0))),0,INDEX(Results_TabularAnalysis!AZ:AZ,MATCH(A41,Results_TabularAnalysis!A:A,0)))</f>
        <v>0</v>
      </c>
      <c r="GJ41" s="33">
        <f>IF(ISERROR(INDEX(Results_TabularAnalysis!BA:BA,MATCH(A41,Results_TabularAnalysis!A:A,0))),0,INDEX(Results_TabularAnalysis!BA:BA,MATCH(A41,Results_TabularAnalysis!A:A,0)))</f>
        <v>0</v>
      </c>
      <c r="GK41" s="33">
        <f>IF(ISERROR(INDEX(Results_TabularAnalysis!BB:BB,MATCH(A41,Results_TabularAnalysis!A:A,0))),0,INDEX(Results_TabularAnalysis!BB:BB,MATCH(A41,Results_TabularAnalysis!A:A,0)))</f>
        <v>0</v>
      </c>
      <c r="GL41" s="33">
        <f>IF(ISERROR(INDEX(Results_TabularAnalysis!BC:BC,MATCH(A41,Results_TabularAnalysis!A:A,0))),0,INDEX(Results_TabularAnalysis!BC:BC,MATCH(A41,Results_TabularAnalysis!A:A,0)))</f>
        <v>0</v>
      </c>
      <c r="GM41" s="33">
        <v>40</v>
      </c>
      <c r="GN41" s="32" t="str">
        <f t="shared" si="393"/>
        <v/>
      </c>
      <c r="GO41" s="43">
        <f t="shared" si="189"/>
        <v>0</v>
      </c>
      <c r="GP41" s="43">
        <f t="shared" si="190"/>
        <v>0</v>
      </c>
      <c r="GQ41" s="43">
        <f t="shared" si="191"/>
        <v>0</v>
      </c>
      <c r="GR41" s="43">
        <f t="shared" si="192"/>
        <v>0</v>
      </c>
      <c r="GS41" s="43">
        <f t="shared" si="193"/>
        <v>0</v>
      </c>
      <c r="GT41" s="48">
        <f t="shared" si="194"/>
        <v>0</v>
      </c>
      <c r="GU41" s="35">
        <f t="shared" si="195"/>
        <v>44</v>
      </c>
      <c r="GV41" s="35">
        <f t="shared" si="394"/>
        <v>1.8839999999999999</v>
      </c>
      <c r="GW41" s="35">
        <f t="shared" si="196"/>
        <v>1</v>
      </c>
      <c r="GX41" s="35">
        <f t="shared" si="197"/>
        <v>1</v>
      </c>
      <c r="GY41" s="35">
        <f>IF(ISERROR(INDEX(Results_TabularAnalysis!BE:BE,MATCH(A41,Results_TabularAnalysis!A:A,0))),0,INDEX(Results_TabularAnalysis!BE:BE,MATCH(A41,Results_TabularAnalysis!A:A,0)))</f>
        <v>0</v>
      </c>
      <c r="GZ41" s="35">
        <f>IF(ISERROR(INDEX(Results_TabularAnalysis!BF:BF,MATCH(A41,Results_TabularAnalysis!A:A,0))),0,INDEX(Results_TabularAnalysis!BF:BF,MATCH(A41,Results_TabularAnalysis!A:A,0)))</f>
        <v>0</v>
      </c>
      <c r="HA41" s="35">
        <f>IF(ISERROR(INDEX(Results_TabularAnalysis!BG:BG,MATCH(A41,Results_TabularAnalysis!A:A,0))),0,INDEX(Results_TabularAnalysis!BG:BG,MATCH(A41,Results_TabularAnalysis!A:A,0)))</f>
        <v>0</v>
      </c>
      <c r="HB41" s="35">
        <f>IF(ISERROR(INDEX(Results_TabularAnalysis!BH:BH,MATCH(A41,Results_TabularAnalysis!A:A,0))),0,INDEX(Results_TabularAnalysis!BH:BH,MATCH(A41,Results_TabularAnalysis!A:A,0)))</f>
        <v>0</v>
      </c>
      <c r="HC41" s="35">
        <f>IF(ISERROR(INDEX(Results_TabularAnalysis!BI:BI,MATCH(A41,Results_TabularAnalysis!A:A,0))),0,INDEX(Results_TabularAnalysis!BI:BI,MATCH(A41,Results_TabularAnalysis!A:A,0)))</f>
        <v>0</v>
      </c>
      <c r="HD41" s="35">
        <v>40</v>
      </c>
      <c r="HE41" s="36" t="str">
        <f t="shared" si="395"/>
        <v/>
      </c>
      <c r="HF41" s="37">
        <f t="shared" si="198"/>
        <v>0</v>
      </c>
      <c r="HG41" s="37">
        <f t="shared" si="199"/>
        <v>0</v>
      </c>
      <c r="HH41" s="37">
        <f t="shared" si="200"/>
        <v>0</v>
      </c>
      <c r="HI41" s="37">
        <f t="shared" si="201"/>
        <v>0</v>
      </c>
      <c r="HJ41" s="37">
        <f t="shared" si="202"/>
        <v>0</v>
      </c>
      <c r="HK41" s="50">
        <f t="shared" si="203"/>
        <v>0</v>
      </c>
      <c r="HL41" s="38">
        <f t="shared" si="204"/>
        <v>44</v>
      </c>
      <c r="HM41" s="38">
        <f t="shared" si="396"/>
        <v>1.8839999999999999</v>
      </c>
      <c r="HN41" s="38">
        <f t="shared" si="205"/>
        <v>1</v>
      </c>
      <c r="HO41" s="38">
        <f t="shared" si="206"/>
        <v>1</v>
      </c>
      <c r="HP41" s="33">
        <f>IF(ISERROR(INDEX(Results_TabularAnalysis!BK:BK,MATCH(A41,Results_TabularAnalysis!A:A,0))),0,INDEX(Results_TabularAnalysis!BK:BK,MATCH(A41,Results_TabularAnalysis!A:A,0)))</f>
        <v>0</v>
      </c>
      <c r="HQ41" s="33">
        <f>IF(ISERROR(INDEX(Results_TabularAnalysis!BL:BL,MATCH(A41,Results_TabularAnalysis!A:A,0))),0,INDEX(Results_TabularAnalysis!BL:BL,MATCH(A41,Results_TabularAnalysis!A:A,0)))</f>
        <v>0</v>
      </c>
      <c r="HR41" s="33">
        <f>IF(ISERROR(INDEX(Results_TabularAnalysis!BM:BM,MATCH(A41,Results_TabularAnalysis!A:A,0))),0,INDEX(Results_TabularAnalysis!BM:BM,MATCH(A41,Results_TabularAnalysis!A:A,0)))</f>
        <v>0</v>
      </c>
      <c r="HS41" s="33">
        <f>IF(ISERROR(INDEX(Results_TabularAnalysis!BN:BN,MATCH(A41,Results_TabularAnalysis!A:A,0))),0,INDEX(Results_TabularAnalysis!BN:BN,MATCH(A41,Results_TabularAnalysis!A:A,0)))</f>
        <v>0</v>
      </c>
      <c r="HT41" s="33">
        <f>IF(ISERROR(INDEX(Results_TabularAnalysis!BO:BO,MATCH(A41,Results_TabularAnalysis!A:A,0))),0,INDEX(Results_TabularAnalysis!BO:BO,MATCH(A41,Results_TabularAnalysis!A:A,0)))</f>
        <v>0</v>
      </c>
      <c r="HU41" s="33">
        <v>40</v>
      </c>
      <c r="HV41" s="32" t="str">
        <f t="shared" si="397"/>
        <v/>
      </c>
      <c r="HW41" s="43">
        <f t="shared" si="207"/>
        <v>0</v>
      </c>
      <c r="HX41" s="43">
        <f t="shared" si="208"/>
        <v>0</v>
      </c>
      <c r="HY41" s="43">
        <f t="shared" si="209"/>
        <v>0</v>
      </c>
      <c r="HZ41" s="43">
        <f t="shared" si="210"/>
        <v>0</v>
      </c>
      <c r="IA41" s="43">
        <f t="shared" si="211"/>
        <v>0</v>
      </c>
      <c r="IB41" s="48">
        <f t="shared" si="212"/>
        <v>0</v>
      </c>
      <c r="IC41" s="35">
        <f t="shared" si="213"/>
        <v>44</v>
      </c>
      <c r="ID41" s="35">
        <f t="shared" si="398"/>
        <v>1.8839999999999999</v>
      </c>
      <c r="IE41" s="35">
        <f t="shared" si="214"/>
        <v>1</v>
      </c>
      <c r="IF41" s="35">
        <f t="shared" si="215"/>
        <v>1</v>
      </c>
      <c r="IG41" s="35">
        <f>IF(ISERROR(INDEX(Results_TabularAnalysis!BQ:BQ,MATCH(A41,Results_TabularAnalysis!A:A,0))),0,INDEX(Results_TabularAnalysis!BQ:BQ,MATCH(A41,Results_TabularAnalysis!A:A,0)))</f>
        <v>0</v>
      </c>
      <c r="IH41" s="35">
        <f>IF(ISERROR(INDEX(Results_TabularAnalysis!BR:BR,MATCH(A41,Results_TabularAnalysis!A:A,0))),0,INDEX(Results_TabularAnalysis!BR:BR,MATCH(A41,Results_TabularAnalysis!A:A,0)))</f>
        <v>0</v>
      </c>
      <c r="II41" s="35">
        <f>IF(ISERROR(INDEX(Results_TabularAnalysis!BS:BS,MATCH(A41,Results_TabularAnalysis!A:A,0))),0,INDEX(Results_TabularAnalysis!BS:BS,MATCH(A41,Results_TabularAnalysis!A:A,0)))</f>
        <v>0</v>
      </c>
      <c r="IJ41" s="35">
        <f>IF(ISERROR(INDEX(Results_TabularAnalysis!BT:BT,MATCH(A41,Results_TabularAnalysis!A:A,0))),0,INDEX(Results_TabularAnalysis!BT:BT,MATCH(A41,Results_TabularAnalysis!A:A,0)))</f>
        <v>0</v>
      </c>
      <c r="IK41" s="35">
        <f>IF(ISERROR(INDEX(Results_TabularAnalysis!BU:BU,MATCH(A41,Results_TabularAnalysis!A:A,0))),0,INDEX(Results_TabularAnalysis!BU:BU,MATCH(A41,Results_TabularAnalysis!A:A,0)))</f>
        <v>0</v>
      </c>
      <c r="IL41" s="35">
        <v>40</v>
      </c>
      <c r="IM41" s="36" t="str">
        <f t="shared" si="399"/>
        <v/>
      </c>
      <c r="IN41" s="37">
        <f t="shared" si="216"/>
        <v>0</v>
      </c>
      <c r="IO41" s="37">
        <f t="shared" si="217"/>
        <v>0</v>
      </c>
      <c r="IP41" s="37">
        <f t="shared" si="218"/>
        <v>0</v>
      </c>
      <c r="IQ41" s="37">
        <f t="shared" si="219"/>
        <v>0</v>
      </c>
      <c r="IR41" s="37">
        <f t="shared" si="220"/>
        <v>0</v>
      </c>
      <c r="IS41" s="50">
        <f t="shared" si="221"/>
        <v>0</v>
      </c>
      <c r="IT41" s="38">
        <f t="shared" si="222"/>
        <v>44</v>
      </c>
      <c r="IU41" s="38">
        <f t="shared" si="400"/>
        <v>1.8839999999999999</v>
      </c>
      <c r="IV41" s="38">
        <f t="shared" si="223"/>
        <v>1</v>
      </c>
      <c r="IW41" s="38">
        <f t="shared" si="224"/>
        <v>1</v>
      </c>
      <c r="IX41" s="33">
        <f>IF(ISERROR(INDEX(Results_TabularAnalysis!BW:BW,MATCH(A41,Results_TabularAnalysis!A:A,0))),0,INDEX(Results_TabularAnalysis!BW:BW,MATCH(A41,Results_TabularAnalysis!A:A,0)))</f>
        <v>0</v>
      </c>
      <c r="IY41" s="33">
        <f>IF(ISERROR(INDEX(Results_TabularAnalysis!BX:BX,MATCH(A41,Results_TabularAnalysis!A:A,0))),0,INDEX(Results_TabularAnalysis!BX:BX,MATCH(A41,Results_TabularAnalysis!A:A,0)))</f>
        <v>0</v>
      </c>
      <c r="IZ41" s="33">
        <f>IF(ISERROR(INDEX(Results_TabularAnalysis!BY:BY,MATCH(A41,Results_TabularAnalysis!A:A,0))),0,INDEX(Results_TabularAnalysis!BY:BY,MATCH(A41,Results_TabularAnalysis!A:A,0)))</f>
        <v>0</v>
      </c>
      <c r="JA41" s="33">
        <f>IF(ISERROR(INDEX(Results_TabularAnalysis!BZ:BZ,MATCH(A41,Results_TabularAnalysis!A:A,0))),0,INDEX(Results_TabularAnalysis!BZ:BZ,MATCH(A41,Results_TabularAnalysis!A:A,0)))</f>
        <v>0</v>
      </c>
      <c r="JB41" s="33">
        <f>IF(ISERROR(INDEX(Results_TabularAnalysis!CA:CA,MATCH(A41,Results_TabularAnalysis!A:A,0))),0,INDEX(Results_TabularAnalysis!CA:CA,MATCH(A41,Results_TabularAnalysis!A:A,0)))</f>
        <v>0</v>
      </c>
      <c r="JC41" s="33">
        <v>40</v>
      </c>
      <c r="JD41" s="51" t="str">
        <f t="shared" si="401"/>
        <v/>
      </c>
      <c r="JE41" s="52">
        <f t="shared" si="225"/>
        <v>0</v>
      </c>
      <c r="JF41" s="52">
        <f t="shared" si="226"/>
        <v>0</v>
      </c>
      <c r="JG41" s="52">
        <f t="shared" si="227"/>
        <v>0</v>
      </c>
      <c r="JH41" s="52">
        <f t="shared" si="228"/>
        <v>0</v>
      </c>
      <c r="JI41" s="52">
        <f t="shared" si="229"/>
        <v>0</v>
      </c>
      <c r="JJ41" s="53">
        <f t="shared" si="230"/>
        <v>0</v>
      </c>
      <c r="JK41" s="35">
        <f t="shared" si="231"/>
        <v>44</v>
      </c>
      <c r="JL41" s="35">
        <f t="shared" si="402"/>
        <v>1.8839999999999999</v>
      </c>
      <c r="JM41" s="35">
        <f t="shared" si="232"/>
        <v>1</v>
      </c>
      <c r="JN41" s="35">
        <f t="shared" si="233"/>
        <v>1</v>
      </c>
      <c r="JO41" s="35">
        <f>IF(ISERROR(INDEX(Results_TabularAnalysis!CC:CC,MATCH(A41,Results_TabularAnalysis!A:A,0))),0,INDEX(Results_TabularAnalysis!CC:CC,MATCH(A41,Results_TabularAnalysis!A:A,0)))</f>
        <v>0</v>
      </c>
      <c r="JP41" s="35">
        <f>IF(ISERROR(INDEX(Results_TabularAnalysis!CD:CD,MATCH(A41,Results_TabularAnalysis!A:A,0))),0,INDEX(Results_TabularAnalysis!CD:CD,MATCH(A41,Results_TabularAnalysis!A:A,0)))</f>
        <v>0</v>
      </c>
      <c r="JQ41" s="35">
        <f>IF(ISERROR(INDEX(Results_TabularAnalysis!CE:CE,MATCH(A41,Results_TabularAnalysis!A:A,0))),0,INDEX(Results_TabularAnalysis!CE:CE,MATCH(A41,Results_TabularAnalysis!A:A,0)))</f>
        <v>0</v>
      </c>
      <c r="JR41" s="35">
        <f>IF(ISERROR(INDEX(Results_TabularAnalysis!CF:CF,MATCH(A41,Results_TabularAnalysis!A:A,0))),0,INDEX(Results_TabularAnalysis!CF:CF,MATCH(A41,Results_TabularAnalysis!A:A,0)))</f>
        <v>0</v>
      </c>
      <c r="JS41" s="35">
        <f>IF(ISERROR(INDEX(Results_TabularAnalysis!CG:CG,MATCH(A41,Results_TabularAnalysis!A:A,0))),0,INDEX(Results_TabularAnalysis!CG:CG,MATCH(A41,Results_TabularAnalysis!A:A,0)))</f>
        <v>0</v>
      </c>
      <c r="JT41" s="35">
        <v>40</v>
      </c>
      <c r="JU41" s="36" t="str">
        <f t="shared" si="403"/>
        <v/>
      </c>
      <c r="JV41" s="37">
        <f t="shared" si="234"/>
        <v>0</v>
      </c>
      <c r="JW41" s="37">
        <f t="shared" si="235"/>
        <v>0</v>
      </c>
      <c r="JX41" s="37">
        <f t="shared" si="236"/>
        <v>0</v>
      </c>
      <c r="JY41" s="37">
        <f t="shared" si="237"/>
        <v>0</v>
      </c>
      <c r="JZ41" s="37">
        <f t="shared" si="238"/>
        <v>0</v>
      </c>
      <c r="KA41" s="50">
        <f t="shared" si="239"/>
        <v>0</v>
      </c>
      <c r="KB41" s="38">
        <f t="shared" si="240"/>
        <v>44</v>
      </c>
      <c r="KC41" s="38">
        <f t="shared" si="404"/>
        <v>1.8839999999999999</v>
      </c>
      <c r="KD41" s="38">
        <f t="shared" si="241"/>
        <v>1</v>
      </c>
      <c r="KE41" s="38">
        <f t="shared" si="242"/>
        <v>1</v>
      </c>
      <c r="KF41" s="33">
        <f>IF(ISERROR(INDEX(Results_TabularAnalysis!CI:CI,MATCH(A41,Results_TabularAnalysis!A:A,0))),0,INDEX(Results_TabularAnalysis!CI:CI,MATCH(A41,Results_TabularAnalysis!A:A,0)))</f>
        <v>0</v>
      </c>
      <c r="KG41" s="33">
        <f>IF(ISERROR(INDEX(Results_TabularAnalysis!CJ:CJ,MATCH(A41,Results_TabularAnalysis!A:A,0))),0,INDEX(Results_TabularAnalysis!CJ:CJ,MATCH(A41,Results_TabularAnalysis!A:A,0)))</f>
        <v>0</v>
      </c>
      <c r="KH41" s="33">
        <f>IF(ISERROR(INDEX(Results_TabularAnalysis!CK:CK,MATCH(A41,Results_TabularAnalysis!A:A,0))),0,INDEX(Results_TabularAnalysis!CK:CK,MATCH(A41,Results_TabularAnalysis!A:A,0)))</f>
        <v>0</v>
      </c>
      <c r="KI41" s="33">
        <f>IF(ISERROR(INDEX(Results_TabularAnalysis!CL:CL,MATCH(A41,Results_TabularAnalysis!A:A,0))),0,INDEX(Results_TabularAnalysis!CL:CL,MATCH(A41,Results_TabularAnalysis!A:A,0)))</f>
        <v>0</v>
      </c>
      <c r="KJ41" s="33">
        <f>IF(ISERROR(INDEX(Results_TabularAnalysis!CM:CM,MATCH(A41,Results_TabularAnalysis!A:A,0))),0,INDEX(Results_TabularAnalysis!CM:CM,MATCH(A41,Results_TabularAnalysis!A:A,0)))</f>
        <v>0</v>
      </c>
      <c r="KK41" s="33">
        <v>40</v>
      </c>
      <c r="KL41" s="51" t="str">
        <f t="shared" si="405"/>
        <v/>
      </c>
      <c r="KM41" s="52">
        <f t="shared" si="243"/>
        <v>0</v>
      </c>
      <c r="KN41" s="52">
        <f t="shared" si="244"/>
        <v>0</v>
      </c>
      <c r="KO41" s="52">
        <f t="shared" si="245"/>
        <v>0</v>
      </c>
      <c r="KP41" s="52">
        <f t="shared" si="246"/>
        <v>0</v>
      </c>
      <c r="KQ41" s="52">
        <f t="shared" si="247"/>
        <v>0</v>
      </c>
      <c r="KR41" s="53">
        <f t="shared" si="248"/>
        <v>0</v>
      </c>
      <c r="KS41" s="35">
        <f t="shared" si="249"/>
        <v>44</v>
      </c>
      <c r="KT41" s="35">
        <f t="shared" si="406"/>
        <v>1.8839999999999999</v>
      </c>
      <c r="KU41" s="35">
        <f t="shared" si="250"/>
        <v>1</v>
      </c>
      <c r="KV41" s="35">
        <f t="shared" si="251"/>
        <v>1</v>
      </c>
      <c r="KW41" s="71">
        <f>IF(ISERROR(INDEX(Results_TabularAnalysis!CO:CO,MATCH(A41,Results_TabularAnalysis!A:A,0))),0,INDEX(Results_TabularAnalysis!CO:CO,MATCH(A41,Results_TabularAnalysis!A:A,0)))</f>
        <v>0</v>
      </c>
      <c r="KX41" s="71">
        <f>IF(ISERROR(INDEX(Results_TabularAnalysis!CP:CP,MATCH(A41,Results_TabularAnalysis!A:A,0))),0,INDEX(Results_TabularAnalysis!CP:CP,MATCH(A41,Results_TabularAnalysis!A:A,0)))</f>
        <v>0</v>
      </c>
      <c r="KY41" s="71">
        <f>IF(ISERROR(INDEX(Results_TabularAnalysis!CQ:CQ,MATCH(A41,Results_TabularAnalysis!A:A,0))),0,INDEX(Results_TabularAnalysis!CQ:CQ,MATCH(A41,Results_TabularAnalysis!A:A,0)))</f>
        <v>0</v>
      </c>
      <c r="KZ41" s="71">
        <f>IF(ISERROR(INDEX(Results_TabularAnalysis!CR:CR,MATCH(A41,Results_TabularAnalysis!A:A,0))),0,INDEX(Results_TabularAnalysis!CR:CR,MATCH(A41,Results_TabularAnalysis!A:A,0)))</f>
        <v>0</v>
      </c>
      <c r="LA41" s="71">
        <f>IF(ISERROR(INDEX(Results_TabularAnalysis!CS:CS,MATCH(A41,Results_TabularAnalysis!A:A,0))),0,INDEX(Results_TabularAnalysis!CS:CS,MATCH(A41,Results_TabularAnalysis!A:A,0)))</f>
        <v>0</v>
      </c>
      <c r="LB41" s="35">
        <v>40</v>
      </c>
      <c r="LC41" s="36" t="str">
        <f t="shared" si="407"/>
        <v/>
      </c>
      <c r="LD41" s="37">
        <f t="shared" si="408"/>
        <v>0</v>
      </c>
      <c r="LE41" s="37">
        <f t="shared" si="409"/>
        <v>0</v>
      </c>
      <c r="LF41" s="37">
        <f t="shared" si="410"/>
        <v>0</v>
      </c>
      <c r="LG41" s="37">
        <f t="shared" si="411"/>
        <v>0</v>
      </c>
      <c r="LH41" s="37">
        <f t="shared" si="412"/>
        <v>0</v>
      </c>
      <c r="LI41" s="50">
        <f t="shared" si="252"/>
        <v>0</v>
      </c>
      <c r="LJ41" s="38">
        <f t="shared" si="253"/>
        <v>44</v>
      </c>
      <c r="LK41" s="38">
        <f t="shared" si="413"/>
        <v>1.8839999999999999</v>
      </c>
      <c r="LL41" s="38">
        <f t="shared" si="254"/>
        <v>1</v>
      </c>
      <c r="LM41" s="38">
        <f t="shared" si="255"/>
        <v>1</v>
      </c>
      <c r="LN41" s="38">
        <f>IF(ISERROR(INDEX(Results_TabularAnalysis!CU:CU,MATCH(A41,Results_TabularAnalysis!A:A,0))),0,INDEX(Results_TabularAnalysis!CU:CU,MATCH(A41,Results_TabularAnalysis!A:A,0)))</f>
        <v>0</v>
      </c>
      <c r="LO41" s="33">
        <v>40</v>
      </c>
      <c r="LP41" s="51" t="str">
        <f t="shared" si="414"/>
        <v/>
      </c>
      <c r="LQ41" s="52">
        <f t="shared" si="415"/>
        <v>0</v>
      </c>
      <c r="LR41" s="35">
        <f t="shared" si="256"/>
        <v>44</v>
      </c>
      <c r="LS41" s="35">
        <f t="shared" si="416"/>
        <v>1.8839999999999999</v>
      </c>
      <c r="LT41" s="35">
        <f t="shared" si="257"/>
        <v>1</v>
      </c>
      <c r="LU41" s="35">
        <f t="shared" si="258"/>
        <v>1</v>
      </c>
      <c r="LV41" s="35">
        <f>IF(ISERROR(INDEX(Results_TabularAnalysis!CV:CV,MATCH(A41,Results_TabularAnalysis!A:A,0))),0,INDEX(Results_TabularAnalysis!CV:CV,MATCH(A41,Results_TabularAnalysis!A:A,0)))</f>
        <v>0</v>
      </c>
      <c r="LW41" s="35">
        <v>40</v>
      </c>
      <c r="LX41" s="36" t="str">
        <f t="shared" si="417"/>
        <v/>
      </c>
      <c r="LY41" s="37">
        <f t="shared" si="259"/>
        <v>0</v>
      </c>
      <c r="LZ41" s="38">
        <f t="shared" si="260"/>
        <v>44</v>
      </c>
      <c r="MA41" s="38">
        <f t="shared" si="418"/>
        <v>1.8839999999999999</v>
      </c>
      <c r="MB41" s="38">
        <f t="shared" si="261"/>
        <v>1</v>
      </c>
      <c r="MC41" s="38">
        <f t="shared" si="262"/>
        <v>1</v>
      </c>
      <c r="MD41" s="33">
        <f>IF(ISERROR(INDEX(Results_TabularAnalysis!CW:CW,MATCH(A41,Results_TabularAnalysis!A:A,0))),0,INDEX(Results_TabularAnalysis!CW:CW,MATCH(A41,Results_TabularAnalysis!A:A,0)))</f>
        <v>0</v>
      </c>
      <c r="ME41" s="33">
        <v>40</v>
      </c>
      <c r="MF41" s="51" t="str">
        <f t="shared" si="419"/>
        <v/>
      </c>
      <c r="MG41" s="52">
        <f t="shared" si="263"/>
        <v>0</v>
      </c>
      <c r="MH41" s="35">
        <f t="shared" si="264"/>
        <v>44</v>
      </c>
      <c r="MI41" s="35">
        <f t="shared" si="420"/>
        <v>1.8839999999999999</v>
      </c>
      <c r="MJ41" s="35">
        <f t="shared" si="265"/>
        <v>1</v>
      </c>
      <c r="MK41" s="35">
        <f t="shared" si="266"/>
        <v>1</v>
      </c>
      <c r="ML41" s="35">
        <f>IF(ISERROR(INDEX(Results_TabularAnalysis!CX:CX,MATCH(A41,Results_TabularAnalysis!A:A,0))),0,INDEX(Results_TabularAnalysis!CX:CX,MATCH(A41,Results_TabularAnalysis!A:A,0)))</f>
        <v>0</v>
      </c>
      <c r="MM41" s="35">
        <v>40</v>
      </c>
      <c r="MN41" s="36" t="str">
        <f t="shared" si="421"/>
        <v/>
      </c>
      <c r="MO41" s="37">
        <f t="shared" si="267"/>
        <v>0</v>
      </c>
      <c r="MP41" s="38">
        <f t="shared" si="268"/>
        <v>44</v>
      </c>
      <c r="MQ41" s="38">
        <f t="shared" si="422"/>
        <v>1.8839999999999999</v>
      </c>
      <c r="MR41" s="38">
        <f t="shared" si="269"/>
        <v>1</v>
      </c>
      <c r="MS41" s="38">
        <f t="shared" si="270"/>
        <v>1</v>
      </c>
      <c r="MT41" s="33">
        <f>IF(ISERROR(INDEX(Results_TabularAnalysis!CY:CY,MATCH(A41,Results_TabularAnalysis!A:A,0))),0,INDEX(Results_TabularAnalysis!CY:CY,MATCH(A41,Results_TabularAnalysis!A:A,0)))</f>
        <v>0</v>
      </c>
      <c r="MU41" s="33">
        <v>40</v>
      </c>
      <c r="MV41" s="51" t="str">
        <f t="shared" si="423"/>
        <v/>
      </c>
      <c r="MW41" s="52">
        <f t="shared" si="271"/>
        <v>0</v>
      </c>
      <c r="MX41" s="35">
        <f t="shared" si="272"/>
        <v>44</v>
      </c>
      <c r="MY41" s="35">
        <f t="shared" si="424"/>
        <v>1.8839999999999999</v>
      </c>
      <c r="MZ41" s="35">
        <f t="shared" si="273"/>
        <v>1</v>
      </c>
      <c r="NA41" s="35">
        <f t="shared" si="274"/>
        <v>1</v>
      </c>
      <c r="NB41" s="35">
        <f>IF(ISERROR(INDEX(Results_TabularAnalysis!CZ:CZ,MATCH(A41,Results_TabularAnalysis!A:A,0))),0,INDEX(Results_TabularAnalysis!CZ:CZ,MATCH(A41,Results_TabularAnalysis!A:A,0)))</f>
        <v>0</v>
      </c>
      <c r="NC41" s="35">
        <v>40</v>
      </c>
      <c r="ND41" s="36" t="str">
        <f t="shared" si="425"/>
        <v/>
      </c>
      <c r="NE41" s="37">
        <f t="shared" si="275"/>
        <v>0</v>
      </c>
      <c r="NF41" s="38">
        <f t="shared" si="276"/>
        <v>44</v>
      </c>
      <c r="NG41" s="38">
        <f t="shared" si="426"/>
        <v>1.8839999999999999</v>
      </c>
      <c r="NH41" s="38">
        <f t="shared" si="277"/>
        <v>1</v>
      </c>
      <c r="NI41" s="38">
        <f t="shared" si="278"/>
        <v>1</v>
      </c>
      <c r="NJ41" s="54">
        <f>IF(ISERROR(INDEX(Results_TabularAnalysis!DD:DD,MATCH(A41,Results_TabularAnalysis!A:A,0))),0,INDEX(Results_TabularAnalysis!DD:DD,MATCH(A41,Results_TabularAnalysis!A:A,0)))</f>
        <v>0</v>
      </c>
      <c r="NK41" s="54">
        <f>IF(ISERROR(INDEX(Results_TabularAnalysis!DE:DE,MATCH(A41,Results_TabularAnalysis!A:A,0))),0,INDEX(Results_TabularAnalysis!DE:DE,MATCH(A41,Results_TabularAnalysis!A:A,0)))</f>
        <v>0</v>
      </c>
      <c r="NL41" s="54">
        <f>IF(ISERROR(INDEX(Results_TabularAnalysis!DF:DF,MATCH(A41,Results_TabularAnalysis!A:A,0))),0,INDEX(Results_TabularAnalysis!DF:DF,MATCH(A41,Results_TabularAnalysis!A:A,0)))</f>
        <v>0</v>
      </c>
      <c r="NM41" s="54">
        <f>IF(ISERROR(INDEX(Results_TabularAnalysis!DG:DG,MATCH(A41,Results_TabularAnalysis!A:A,0))),0,INDEX(Results_TabularAnalysis!DG:DG,MATCH(A41,Results_TabularAnalysis!A:A,0)))</f>
        <v>0</v>
      </c>
      <c r="NN41" s="54">
        <f>IF(ISERROR(INDEX(Results_TabularAnalysis!DH:DH,MATCH(A41,Results_TabularAnalysis!A:A,0))),0,INDEX(Results_TabularAnalysis!DH:DH,MATCH(A41,Results_TabularAnalysis!A:A,0)))</f>
        <v>0</v>
      </c>
      <c r="NO41" s="33">
        <v>40</v>
      </c>
      <c r="NP41" s="32" t="str">
        <f t="shared" si="427"/>
        <v/>
      </c>
      <c r="NQ41" s="43">
        <f t="shared" si="279"/>
        <v>0</v>
      </c>
      <c r="NR41" s="43">
        <f t="shared" si="280"/>
        <v>0</v>
      </c>
      <c r="NS41" s="43">
        <f t="shared" si="281"/>
        <v>0</v>
      </c>
      <c r="NT41" s="43">
        <f t="shared" si="282"/>
        <v>0</v>
      </c>
      <c r="NU41" s="43">
        <f t="shared" si="283"/>
        <v>0</v>
      </c>
      <c r="NV41" s="55">
        <f t="shared" si="284"/>
        <v>0</v>
      </c>
      <c r="NW41" s="35">
        <f t="shared" si="285"/>
        <v>44</v>
      </c>
      <c r="NX41" s="35">
        <f t="shared" si="428"/>
        <v>1.8839999999999999</v>
      </c>
      <c r="NY41" s="35">
        <f t="shared" si="286"/>
        <v>1</v>
      </c>
      <c r="NZ41" s="35">
        <f t="shared" si="287"/>
        <v>1</v>
      </c>
      <c r="OA41" s="35">
        <f>IF(ISERROR(INDEX(Results_TabularAnalysis!DI:DI,MATCH(A41,Results_TabularAnalysis!A:A,0))),0,INDEX(Results_TabularAnalysis!DI:DI,MATCH(A41,Results_TabularAnalysis!A:A,0)))</f>
        <v>0</v>
      </c>
      <c r="OB41" s="35">
        <v>40</v>
      </c>
      <c r="OC41" s="36" t="str">
        <f t="shared" si="429"/>
        <v/>
      </c>
      <c r="OD41" s="56">
        <f t="shared" si="288"/>
        <v>0</v>
      </c>
      <c r="OE41" s="38">
        <f t="shared" si="289"/>
        <v>44</v>
      </c>
      <c r="OF41" s="38">
        <f t="shared" si="430"/>
        <v>1.8839999999999999</v>
      </c>
      <c r="OG41" s="38">
        <f t="shared" si="290"/>
        <v>1</v>
      </c>
      <c r="OH41" s="38">
        <f t="shared" si="291"/>
        <v>1</v>
      </c>
      <c r="OI41" s="33">
        <f>IF(ISERROR(INDEX(Results_TabularAnalysis!DL:DL,MATCH(A41,Results_TabularAnalysis!A:A,0))),0,INDEX(Results_TabularAnalysis!DL:DL,MATCH(A41,Results_TabularAnalysis!A:A,0)))</f>
        <v>0</v>
      </c>
      <c r="OJ41" s="33">
        <f>IF(ISERROR(INDEX(Results_TabularAnalysis!DM:DM,MATCH(A41,Results_TabularAnalysis!A:A,0))),0,INDEX(Results_TabularAnalysis!DM:DM,MATCH(A41,Results_TabularAnalysis!A:A,0)))</f>
        <v>0</v>
      </c>
      <c r="OK41" s="33">
        <f>IF(ISERROR(INDEX(Results_TabularAnalysis!DN:DN,MATCH(A41,Results_TabularAnalysis!A:A,0))),0,INDEX(Results_TabularAnalysis!DN:DN,MATCH(A41,Results_TabularAnalysis!A:A,0)))</f>
        <v>0</v>
      </c>
      <c r="OL41" s="33">
        <v>40</v>
      </c>
      <c r="OM41" s="32" t="str">
        <f t="shared" si="431"/>
        <v/>
      </c>
      <c r="ON41" s="43">
        <f t="shared" si="292"/>
        <v>0</v>
      </c>
      <c r="OO41" s="43">
        <f t="shared" si="293"/>
        <v>0</v>
      </c>
      <c r="OP41" s="43">
        <f t="shared" si="294"/>
        <v>0</v>
      </c>
      <c r="OQ41" s="48">
        <f t="shared" si="295"/>
        <v>0</v>
      </c>
      <c r="OR41" s="35">
        <f t="shared" si="296"/>
        <v>44</v>
      </c>
      <c r="OS41" s="35">
        <f t="shared" si="432"/>
        <v>1.8839999999999999</v>
      </c>
      <c r="OT41" s="35">
        <f t="shared" si="297"/>
        <v>1</v>
      </c>
      <c r="OU41" s="35">
        <f t="shared" si="298"/>
        <v>1</v>
      </c>
      <c r="OV41" s="35">
        <f>IF(ISERROR(INDEX(Results_TabularAnalysis!DP:DP,MATCH(A41,Results_TabularAnalysis!A:A,0))),0,INDEX(Results_TabularAnalysis!DP:DP,MATCH(A41,Results_TabularAnalysis!A:A,0)))</f>
        <v>0</v>
      </c>
      <c r="OW41" s="35">
        <f>IF(ISERROR(INDEX(Results_TabularAnalysis!DQ:DQ,MATCH(A41,Results_TabularAnalysis!A:A,0))),0,INDEX(Results_TabularAnalysis!DQ:DQ,MATCH(A41,Results_TabularAnalysis!A:A,0)))</f>
        <v>0</v>
      </c>
      <c r="OX41" s="35">
        <f>IF(ISERROR(INDEX(Results_TabularAnalysis!DR:DR,MATCH(A41,Results_TabularAnalysis!A:A,0))),0,INDEX(Results_TabularAnalysis!DR:DR,MATCH(A41,Results_TabularAnalysis!A:A,0)))</f>
        <v>0</v>
      </c>
      <c r="OY41" s="35">
        <v>40</v>
      </c>
      <c r="OZ41" s="36" t="str">
        <f t="shared" si="433"/>
        <v/>
      </c>
      <c r="PA41" s="37">
        <f t="shared" si="299"/>
        <v>0</v>
      </c>
      <c r="PB41" s="37">
        <f t="shared" si="300"/>
        <v>0</v>
      </c>
      <c r="PC41" s="37">
        <f t="shared" si="301"/>
        <v>0</v>
      </c>
      <c r="PD41" s="49">
        <f t="shared" si="302"/>
        <v>0</v>
      </c>
      <c r="PE41" s="38">
        <f t="shared" si="303"/>
        <v>44</v>
      </c>
      <c r="PF41" s="38">
        <f t="shared" si="434"/>
        <v>1.8839999999999999</v>
      </c>
      <c r="PG41" s="38">
        <f t="shared" si="304"/>
        <v>1</v>
      </c>
      <c r="PH41" s="38">
        <f t="shared" si="305"/>
        <v>1</v>
      </c>
      <c r="PI41" s="57">
        <f>IF(ISERROR(INDEX(Results_TabularAnalysis!EB:EB,MATCH(A41,Results_TabularAnalysis!A:A,0))),0,INDEX(Results_TabularAnalysis!EB:EB,MATCH(A41,Results_TabularAnalysis!A:A,0)))</f>
        <v>0</v>
      </c>
      <c r="PJ41" s="33">
        <f>IF(ISERROR(INDEX(Results_TabularAnalysis!DT:DT,MATCH(A41,Results_TabularAnalysis!A:A,0))),0,INDEX(Results_TabularAnalysis!DT:DT,MATCH(A41,Results_TabularAnalysis!A:A,0)))</f>
        <v>0</v>
      </c>
      <c r="PK41" s="33">
        <f>IF(ISERROR(INDEX(Results_TabularAnalysis!DU:DU,MATCH(A41,Results_TabularAnalysis!A:A,0))),0,INDEX(Results_TabularAnalysis!DU:DU,MATCH(A41,Results_TabularAnalysis!A:A,0)))</f>
        <v>0</v>
      </c>
      <c r="PL41" s="33">
        <f>IF(ISERROR(INDEX(Results_TabularAnalysis!DV:DV,MATCH(A41,Results_TabularAnalysis!A:A,0))),0,INDEX(Results_TabularAnalysis!DV:DV,MATCH(A41,Results_TabularAnalysis!A:A,0)))</f>
        <v>0</v>
      </c>
      <c r="PM41" s="33">
        <f>IF(ISERROR(INDEX(Results_TabularAnalysis!DW:DW,MATCH(A41,Results_TabularAnalysis!A:A,0))),0,INDEX(Results_TabularAnalysis!DW:DW,MATCH(A41,Results_TabularAnalysis!A:A,0)))</f>
        <v>0</v>
      </c>
      <c r="PN41" s="33">
        <f>IF(ISERROR(INDEX(Results_TabularAnalysis!DX:DX,MATCH(A41,Results_TabularAnalysis!A:A,0))),0,INDEX(Results_TabularAnalysis!DX:DX,MATCH(A41,Results_TabularAnalysis!A:A,0)))</f>
        <v>0</v>
      </c>
      <c r="PO41" s="33">
        <f>IF(ISERROR(INDEX(Results_TabularAnalysis!DY:DY,MATCH(A41,Results_TabularAnalysis!A:A,0))),0,INDEX(Results_TabularAnalysis!DY:DY,MATCH(A41,Results_TabularAnalysis!A:A,0)))</f>
        <v>0</v>
      </c>
      <c r="PP41" s="33">
        <f>IF(ISERROR(INDEX(Results_TabularAnalysis!DZ:DZ,MATCH(A41,Results_TabularAnalysis!A:A,0))),0,INDEX(Results_TabularAnalysis!DZ:DZ,MATCH(A41,Results_TabularAnalysis!A:A,0)))</f>
        <v>0</v>
      </c>
      <c r="PQ41" s="33">
        <f>IF(ISERROR(INDEX(Results_TabularAnalysis!EA:EA,MATCH(A41,Results_TabularAnalysis!A:A,0))),0,INDEX(Results_TabularAnalysis!EA:EA,MATCH(A41,Results_TabularAnalysis!A:A,0)))</f>
        <v>0</v>
      </c>
      <c r="PR41" s="38">
        <v>40</v>
      </c>
      <c r="PS41" s="32" t="str">
        <f t="shared" si="435"/>
        <v/>
      </c>
      <c r="PT41" s="58">
        <f t="shared" si="306"/>
        <v>0</v>
      </c>
      <c r="PU41" s="43">
        <f t="shared" si="307"/>
        <v>0</v>
      </c>
      <c r="PV41" s="43">
        <f t="shared" si="308"/>
        <v>0</v>
      </c>
      <c r="PW41" s="43">
        <f t="shared" si="309"/>
        <v>0</v>
      </c>
      <c r="PX41" s="43">
        <f t="shared" si="310"/>
        <v>0</v>
      </c>
      <c r="PY41" s="43">
        <f t="shared" si="311"/>
        <v>0</v>
      </c>
      <c r="PZ41" s="43">
        <f t="shared" si="312"/>
        <v>0</v>
      </c>
      <c r="QA41" s="43">
        <f t="shared" si="313"/>
        <v>0</v>
      </c>
      <c r="QB41" s="43">
        <f t="shared" si="314"/>
        <v>0</v>
      </c>
      <c r="QC41" s="35">
        <f t="shared" si="315"/>
        <v>44</v>
      </c>
      <c r="QD41" s="35">
        <f t="shared" si="436"/>
        <v>1.8839999999999999</v>
      </c>
      <c r="QE41" s="35">
        <f t="shared" si="316"/>
        <v>1</v>
      </c>
      <c r="QF41" s="35">
        <f t="shared" si="317"/>
        <v>1</v>
      </c>
      <c r="QG41" s="35">
        <f>IF(ISERROR(INDEX(Results_TabularAnalysis!EG:EG,MATCH(A41,Results_TabularAnalysis!A:A,0))),0,INDEX(Results_TabularAnalysis!EG:EG,MATCH(A41,Results_TabularAnalysis!A:A,0)))</f>
        <v>0</v>
      </c>
      <c r="QH41" s="35">
        <f>IF(ISERROR(INDEX(Results_TabularAnalysis!EE:EE,MATCH(A41,Results_TabularAnalysis!A:A,0))),0,INDEX(Results_TabularAnalysis!EE:EE,MATCH(A41,Results_TabularAnalysis!A:A,0)))</f>
        <v>0</v>
      </c>
      <c r="QI41" s="35">
        <f>IF(ISERROR(INDEX(Results_TabularAnalysis!EH:EH,MATCH(A41,Results_TabularAnalysis!A:A,0))),0,INDEX(Results_TabularAnalysis!EH:EH,MATCH(A41,Results_TabularAnalysis!A:A,0)))</f>
        <v>0</v>
      </c>
      <c r="QJ41" s="35">
        <f>IF(ISERROR(INDEX(Results_TabularAnalysis!EF:EF,MATCH(A41,Results_TabularAnalysis!A:A,0))),0,INDEX(Results_TabularAnalysis!EF:EF,MATCH(A41,Results_TabularAnalysis!A:A,0)))</f>
        <v>0</v>
      </c>
      <c r="QK41" s="35">
        <f>IF(ISERROR(INDEX(Results_TabularAnalysis!ED:ED,MATCH(A41,Results_TabularAnalysis!A:A,0))),0,INDEX(Results_TabularAnalysis!ED:ED,MATCH(A41,Results_TabularAnalysis!A:A,0)))</f>
        <v>0</v>
      </c>
      <c r="QL41" s="35">
        <v>40</v>
      </c>
      <c r="QM41" s="36" t="str">
        <f t="shared" si="437"/>
        <v/>
      </c>
      <c r="QN41" s="37">
        <f t="shared" si="318"/>
        <v>0</v>
      </c>
      <c r="QO41" s="37">
        <f t="shared" si="319"/>
        <v>0</v>
      </c>
      <c r="QP41" s="37">
        <f t="shared" si="320"/>
        <v>0</v>
      </c>
      <c r="QQ41" s="37">
        <f t="shared" si="321"/>
        <v>0</v>
      </c>
      <c r="QR41" s="37">
        <f t="shared" si="322"/>
        <v>0</v>
      </c>
      <c r="QS41" s="49">
        <f t="shared" si="323"/>
        <v>0</v>
      </c>
      <c r="QT41" s="38">
        <f t="shared" si="324"/>
        <v>44</v>
      </c>
      <c r="QU41" s="38">
        <f t="shared" si="438"/>
        <v>1.8839999999999999</v>
      </c>
      <c r="QV41" s="38">
        <f t="shared" si="325"/>
        <v>1</v>
      </c>
      <c r="QW41" s="38">
        <f t="shared" si="326"/>
        <v>1</v>
      </c>
      <c r="QX41" s="33">
        <f>IF(ISERROR(INDEX(Results_TabularAnalysis!FV:FV,MATCH(A41,Results_TabularAnalysis!A:A,0))),0,INDEX(Results_TabularAnalysis!FV:FV,MATCH(A41,Results_TabularAnalysis!A:A,0)))</f>
        <v>0</v>
      </c>
      <c r="QY41" s="33">
        <f>IF(ISERROR(INDEX(Results_TabularAnalysis!FZ:FZ,MATCH(A41,Results_TabularAnalysis!A:A,0))),0,INDEX(Results_TabularAnalysis!FZ:FZ,MATCH(A41,Results_TabularAnalysis!A:A,0)))</f>
        <v>0</v>
      </c>
      <c r="QZ41" s="33">
        <f>IF(ISERROR(INDEX(Results_TabularAnalysis!FY:FY,MATCH(A41,Results_TabularAnalysis!A:A,0))),0,INDEX(Results_TabularAnalysis!FY:FY,MATCH(A41,Results_TabularAnalysis!A:A,0)))</f>
        <v>0</v>
      </c>
      <c r="RA41" s="33">
        <f>IF(ISERROR(INDEX(Results_TabularAnalysis!FX:FX,MATCH(A41,Results_TabularAnalysis!A:A,0))),0,INDEX(Results_TabularAnalysis!FX:FX,MATCH(A41,Results_TabularAnalysis!A:A,0)))</f>
        <v>0</v>
      </c>
      <c r="RB41" s="33">
        <f>IF(ISERROR(INDEX(Results_TabularAnalysis!FW:FW,MATCH(A41,Results_TabularAnalysis!A:A,0))),0,INDEX(Results_TabularAnalysis!FW:FW,MATCH(A41,Results_TabularAnalysis!A:A,0)))</f>
        <v>0</v>
      </c>
      <c r="RC41" s="33">
        <v>40</v>
      </c>
      <c r="RD41" s="32" t="str">
        <f t="shared" si="439"/>
        <v/>
      </c>
      <c r="RE41" s="43">
        <f t="shared" si="440"/>
        <v>0</v>
      </c>
      <c r="RF41" s="43">
        <f t="shared" si="441"/>
        <v>0</v>
      </c>
      <c r="RG41" s="43">
        <f t="shared" si="442"/>
        <v>0</v>
      </c>
      <c r="RH41" s="43">
        <f t="shared" si="443"/>
        <v>0</v>
      </c>
      <c r="RI41" s="43">
        <f t="shared" si="444"/>
        <v>0</v>
      </c>
      <c r="RJ41" s="48">
        <f t="shared" si="445"/>
        <v>0</v>
      </c>
      <c r="RK41" s="35">
        <f t="shared" si="327"/>
        <v>44</v>
      </c>
      <c r="RL41" s="35">
        <f t="shared" si="446"/>
        <v>1.8839999999999999</v>
      </c>
      <c r="RM41" s="35">
        <f t="shared" si="328"/>
        <v>1</v>
      </c>
      <c r="RN41" s="35">
        <f t="shared" si="329"/>
        <v>1</v>
      </c>
      <c r="RO41" s="35">
        <f>IF(ISERROR(INDEX(Results_TabularAnalysis!HG:HG,MATCH(A41,Results_TabularAnalysis!A:A,0))),0,INDEX(Results_TabularAnalysis!HG:HG,MATCH(A41,Results_TabularAnalysis!A:A,0)))</f>
        <v>0</v>
      </c>
      <c r="RP41" s="35">
        <v>40</v>
      </c>
      <c r="RQ41" s="36" t="str">
        <f t="shared" si="447"/>
        <v/>
      </c>
      <c r="RR41" s="37">
        <f t="shared" si="330"/>
        <v>0</v>
      </c>
      <c r="RS41" s="38">
        <f t="shared" si="331"/>
        <v>44</v>
      </c>
      <c r="RT41" s="38">
        <f t="shared" si="448"/>
        <v>1.8839999999999999</v>
      </c>
      <c r="RU41" s="38">
        <f t="shared" si="332"/>
        <v>1</v>
      </c>
      <c r="RV41" s="38">
        <f t="shared" si="333"/>
        <v>1</v>
      </c>
      <c r="RW41" s="68">
        <f t="shared" si="334"/>
        <v>0</v>
      </c>
      <c r="RX41" s="33">
        <f>IF(ISERROR(INDEX(Results_TabularAnalysis!HH:HH,MATCH(A41,Results_TabularAnalysis!A:A,0))),0,INDEX(Results_TabularAnalysis!HH:HH,MATCH(A41,Results_TabularAnalysis!A:A,0)))</f>
        <v>0</v>
      </c>
      <c r="RY41" s="33">
        <f>IF(ISERROR(INDEX(Results_TabularAnalysis!HI:HI,MATCH(A41,Results_TabularAnalysis!A:A,0))),0,INDEX(Results_TabularAnalysis!HI:HI,MATCH(A41,Results_TabularAnalysis!A:A,0)))</f>
        <v>0</v>
      </c>
      <c r="RZ41" s="33">
        <f>IF(ISERROR(INDEX(Results_TabularAnalysis!HJ:HJ,MATCH(A41,Results_TabularAnalysis!A:A,0))),0,INDEX(Results_TabularAnalysis!HJ:HJ,MATCH(A41,Results_TabularAnalysis!A:A,0)))</f>
        <v>0</v>
      </c>
      <c r="SA41" s="33">
        <f>IF(ISERROR(INDEX(Results_TabularAnalysis!HK:HK,MATCH(A41,Results_TabularAnalysis!A:A,0))),0,INDEX(Results_TabularAnalysis!HK:HK,MATCH(A41,Results_TabularAnalysis!A:A,0)))</f>
        <v>0</v>
      </c>
      <c r="SB41" s="33">
        <f>IF(ISERROR(INDEX(Results_TabularAnalysis!HL:HL,MATCH(A41,Results_TabularAnalysis!A:A,0))),0,INDEX(Results_TabularAnalysis!HL:HL,MATCH(A41,Results_TabularAnalysis!A:A,0)))</f>
        <v>0</v>
      </c>
      <c r="SC41" s="33">
        <f>IF(ISERROR(INDEX(Results_TabularAnalysis!HM:HM,MATCH(A41,Results_TabularAnalysis!A:A,0))),0,INDEX(Results_TabularAnalysis!HM:HM,MATCH(A41,Results_TabularAnalysis!A:A,0)))</f>
        <v>0</v>
      </c>
      <c r="SD41" s="33">
        <f>IF(ISERROR(INDEX(Results_TabularAnalysis!HN:HN,MATCH(A41,Results_TabularAnalysis!A:A,0))),0,INDEX(Results_TabularAnalysis!HN:HN,MATCH(A41,Results_TabularAnalysis!A:A,0)))</f>
        <v>0</v>
      </c>
      <c r="SE41" s="33">
        <v>40</v>
      </c>
      <c r="SF41" s="32" t="str">
        <f t="shared" si="449"/>
        <v/>
      </c>
      <c r="SG41" s="43">
        <f t="shared" si="335"/>
        <v>0</v>
      </c>
      <c r="SH41" s="43">
        <f t="shared" si="336"/>
        <v>0</v>
      </c>
      <c r="SI41" s="43">
        <f t="shared" si="337"/>
        <v>0</v>
      </c>
      <c r="SJ41" s="43">
        <f t="shared" si="338"/>
        <v>0</v>
      </c>
      <c r="SK41" s="43">
        <f t="shared" si="339"/>
        <v>0</v>
      </c>
      <c r="SL41" s="43">
        <f t="shared" si="340"/>
        <v>0</v>
      </c>
      <c r="SM41" s="43">
        <f t="shared" si="341"/>
        <v>0</v>
      </c>
      <c r="SN41" s="48">
        <f t="shared" si="342"/>
        <v>0</v>
      </c>
      <c r="SO41" s="62">
        <f t="shared" si="343"/>
        <v>44</v>
      </c>
      <c r="SP41" s="62">
        <f t="shared" si="450"/>
        <v>1.8839999999999999</v>
      </c>
      <c r="SQ41" s="62">
        <f t="shared" si="344"/>
        <v>1</v>
      </c>
      <c r="SR41" s="62">
        <f t="shared" si="345"/>
        <v>1</v>
      </c>
      <c r="SS41" s="62">
        <f>IF(ISERROR(INDEX(Results_TabularAnalysis!HP:HP,MATCH(A41,Results_TabularAnalysis!A:A,0))),0,INDEX(Results_TabularAnalysis!HP:HP,MATCH(A41,Results_TabularAnalysis!A:A,0)))</f>
        <v>0</v>
      </c>
      <c r="ST41" s="62">
        <f>IF(ISERROR(INDEX(Results_TabularAnalysis!HQ:HQ,MATCH(A41,Results_TabularAnalysis!A:A,0))),0,INDEX(Results_TabularAnalysis!HQ:HQ,MATCH(A41,Results_TabularAnalysis!A:A,0)))</f>
        <v>0</v>
      </c>
      <c r="SU41" s="62">
        <f>IF(ISERROR(INDEX(Results_TabularAnalysis!HR:HR,MATCH(A41,Results_TabularAnalysis!A:A,0))),0,INDEX(Results_TabularAnalysis!HR:HR,MATCH(A41,Results_TabularAnalysis!A:A,0)))</f>
        <v>0</v>
      </c>
      <c r="SV41" s="62">
        <f>IF(ISERROR(INDEX(Results_TabularAnalysis!HS:HS,MATCH(A41,Results_TabularAnalysis!A:A,0))),0,INDEX(Results_TabularAnalysis!HS:HS,MATCH(A41,Results_TabularAnalysis!A:A,0)))</f>
        <v>0</v>
      </c>
      <c r="SW41" s="62">
        <f>IF(ISERROR(INDEX(Results_TabularAnalysis!HT:HT,MATCH(A41,Results_TabularAnalysis!A:A,0))),0,INDEX(Results_TabularAnalysis!HT:HT,MATCH(A41,Results_TabularAnalysis!A:A,0)))</f>
        <v>0</v>
      </c>
      <c r="SX41" s="62">
        <f>IF(ISERROR(INDEX(Results_TabularAnalysis!HU:HU,MATCH(A41,Results_TabularAnalysis!A:A,0))),0,INDEX(Results_TabularAnalysis!HU:HU,MATCH(A41,Results_TabularAnalysis!A:A,0)))</f>
        <v>0</v>
      </c>
      <c r="SY41" s="62">
        <f>IF(ISERROR(INDEX(Results_TabularAnalysis!HV:HV,MATCH(A41,Results_TabularAnalysis!A:A,0))),0,INDEX(Results_TabularAnalysis!HV:HV,MATCH(A41,Results_TabularAnalysis!A:A,0)))</f>
        <v>0</v>
      </c>
      <c r="SZ41" s="62">
        <f>IF(ISERROR(INDEX(Results_TabularAnalysis!HW:HW,MATCH(A41,Results_TabularAnalysis!A:A,0))),0,INDEX(Results_TabularAnalysis!HW:HW,MATCH(A41,Results_TabularAnalysis!A:A,0)))</f>
        <v>0</v>
      </c>
      <c r="TA41" s="62">
        <v>40</v>
      </c>
      <c r="TB41" s="63" t="str">
        <f t="shared" si="451"/>
        <v/>
      </c>
      <c r="TC41" s="64">
        <f t="shared" si="346"/>
        <v>0</v>
      </c>
      <c r="TD41" s="64">
        <f t="shared" si="347"/>
        <v>0</v>
      </c>
      <c r="TE41" s="64">
        <f t="shared" si="348"/>
        <v>0</v>
      </c>
      <c r="TF41" s="64">
        <f t="shared" si="349"/>
        <v>0</v>
      </c>
      <c r="TG41" s="64">
        <f t="shared" si="350"/>
        <v>0</v>
      </c>
      <c r="TH41" s="64">
        <f t="shared" si="351"/>
        <v>0</v>
      </c>
      <c r="TI41" s="64">
        <f t="shared" si="352"/>
        <v>0</v>
      </c>
      <c r="TJ41" s="64">
        <f t="shared" si="353"/>
        <v>0</v>
      </c>
      <c r="TK41" s="49">
        <f t="shared" si="354"/>
        <v>0</v>
      </c>
    </row>
    <row r="42" spans="1:531" s="32" customFormat="1" ht="11.25" x14ac:dyDescent="0.2">
      <c r="A42" s="32" t="str">
        <f>IF(Selection_Tool!E42="X",Selection_Tool!A42,"")</f>
        <v/>
      </c>
      <c r="B42" s="33">
        <v>0.8889999999999999</v>
      </c>
      <c r="C42" s="35">
        <f t="shared" si="94"/>
        <v>45</v>
      </c>
      <c r="D42" s="35">
        <f t="shared" si="95"/>
        <v>1.8889999999999998</v>
      </c>
      <c r="E42" s="35">
        <f t="shared" si="96"/>
        <v>1</v>
      </c>
      <c r="F42" s="35">
        <f t="shared" si="97"/>
        <v>1</v>
      </c>
      <c r="G42" s="35">
        <f>IF(ISERROR(INDEX(Results_TabularAnalysis!E:E,MATCH(A42,Results_TabularAnalysis!A:A,0))),0,INDEX(Results_TabularAnalysis!E:E,MATCH(A42,Results_TabularAnalysis!A:A,0)))</f>
        <v>0</v>
      </c>
      <c r="H42" s="35">
        <f>IF(ISERROR(INDEX(Results_TabularAnalysis!F:F,MATCH(A42,Results_TabularAnalysis!A:A,0))),0,INDEX(Results_TabularAnalysis!F:F,MATCH(A42,Results_TabularAnalysis!A:A,0)))</f>
        <v>0</v>
      </c>
      <c r="I42" s="35">
        <v>41</v>
      </c>
      <c r="J42" s="36" t="str">
        <f t="shared" si="357"/>
        <v/>
      </c>
      <c r="K42" s="37">
        <f t="shared" si="358"/>
        <v>0</v>
      </c>
      <c r="L42" s="37">
        <f t="shared" si="99"/>
        <v>0</v>
      </c>
      <c r="M42" s="35">
        <f t="shared" si="100"/>
        <v>0</v>
      </c>
      <c r="N42" s="38">
        <f t="shared" si="101"/>
        <v>45</v>
      </c>
      <c r="O42" s="38">
        <f t="shared" si="359"/>
        <v>1.8889999999999998</v>
      </c>
      <c r="P42" s="38">
        <f t="shared" si="102"/>
        <v>1</v>
      </c>
      <c r="Q42" s="38">
        <f t="shared" si="103"/>
        <v>1</v>
      </c>
      <c r="R42" s="33">
        <f>IF(ISERROR(INDEX(Results_TabularAnalysis!H:H,MATCH(A42,Results_TabularAnalysis!A:A,0))),0,INDEX(Results_TabularAnalysis!H:H,MATCH(A42,Results_TabularAnalysis!A:A,0)))</f>
        <v>0</v>
      </c>
      <c r="S42" s="33">
        <v>41</v>
      </c>
      <c r="T42" s="41" t="str">
        <f t="shared" si="360"/>
        <v/>
      </c>
      <c r="U42" s="34">
        <f t="shared" si="361"/>
        <v>0</v>
      </c>
      <c r="V42" s="35">
        <f t="shared" si="104"/>
        <v>45</v>
      </c>
      <c r="W42" s="35">
        <f t="shared" si="362"/>
        <v>1.8889999999999998</v>
      </c>
      <c r="X42" s="35">
        <f t="shared" si="105"/>
        <v>1</v>
      </c>
      <c r="Y42" s="35">
        <f t="shared" si="106"/>
        <v>1</v>
      </c>
      <c r="Z42" s="35">
        <f>IF(ISERROR(INDEX(Results_TabularAnalysis!I:I,MATCH(A42,Results_TabularAnalysis!A:A,0))),0,INDEX(Results_TabularAnalysis!I:I,MATCH(A42,Results_TabularAnalysis!A:A,0)))</f>
        <v>0</v>
      </c>
      <c r="AA42" s="35">
        <v>41</v>
      </c>
      <c r="AB42" s="36" t="str">
        <f t="shared" si="363"/>
        <v/>
      </c>
      <c r="AC42" s="42">
        <f t="shared" si="107"/>
        <v>0</v>
      </c>
      <c r="AD42" s="33">
        <f t="shared" si="108"/>
        <v>45</v>
      </c>
      <c r="AE42" s="38">
        <f t="shared" si="364"/>
        <v>1.8889999999999998</v>
      </c>
      <c r="AF42" s="33">
        <f t="shared" si="109"/>
        <v>1</v>
      </c>
      <c r="AG42" s="33">
        <f t="shared" si="110"/>
        <v>1</v>
      </c>
      <c r="AH42" s="33">
        <f>IF(ISERROR(INDEX(Results_TabularAnalysis!J:J,MATCH(A42,Results_TabularAnalysis!A:A,0))),0,INDEX(Results_TabularAnalysis!J:J,MATCH(A42,Results_TabularAnalysis!A:A,0)))</f>
        <v>0</v>
      </c>
      <c r="AI42" s="33">
        <v>41</v>
      </c>
      <c r="AJ42" s="32" t="str">
        <f t="shared" si="365"/>
        <v/>
      </c>
      <c r="AK42" s="34">
        <f t="shared" si="111"/>
        <v>0</v>
      </c>
      <c r="AL42" s="35">
        <f t="shared" si="112"/>
        <v>45</v>
      </c>
      <c r="AM42" s="35">
        <f t="shared" si="366"/>
        <v>1.8889999999999998</v>
      </c>
      <c r="AN42" s="35">
        <f t="shared" si="113"/>
        <v>1</v>
      </c>
      <c r="AO42" s="35">
        <f t="shared" si="114"/>
        <v>1</v>
      </c>
      <c r="AP42" s="35">
        <f>IF(ISERROR(INDEX(Results_TabularAnalysis!K:K,MATCH(A42,Results_TabularAnalysis!A:A,0))),0,INDEX(Results_TabularAnalysis!K:K,MATCH(A42,Results_TabularAnalysis!A:A,0)))</f>
        <v>0</v>
      </c>
      <c r="AQ42" s="35">
        <v>41</v>
      </c>
      <c r="AR42" s="36" t="str">
        <f t="shared" si="367"/>
        <v/>
      </c>
      <c r="AS42" s="42">
        <f t="shared" si="115"/>
        <v>0</v>
      </c>
      <c r="AT42" s="33">
        <f t="shared" si="116"/>
        <v>45</v>
      </c>
      <c r="AU42" s="33">
        <f t="shared" si="368"/>
        <v>1.8889999999999998</v>
      </c>
      <c r="AV42" s="33">
        <f t="shared" si="117"/>
        <v>1</v>
      </c>
      <c r="AW42" s="33">
        <f t="shared" si="118"/>
        <v>1</v>
      </c>
      <c r="AX42" s="33">
        <f>IF(ISERROR(INDEX(Results_TabularAnalysis!L:L,MATCH(A42,Results_TabularAnalysis!A:A,0))),0,INDEX(Results_TabularAnalysis!L:L,MATCH(A42,Results_TabularAnalysis!A:A,0)))</f>
        <v>0</v>
      </c>
      <c r="AY42" s="33">
        <v>41</v>
      </c>
      <c r="AZ42" s="32" t="str">
        <f t="shared" si="369"/>
        <v/>
      </c>
      <c r="BA42" s="34">
        <f t="shared" si="119"/>
        <v>0</v>
      </c>
      <c r="BB42" s="35">
        <f t="shared" si="120"/>
        <v>45</v>
      </c>
      <c r="BC42" s="35">
        <f t="shared" si="370"/>
        <v>1.8889999999999998</v>
      </c>
      <c r="BD42" s="35">
        <f t="shared" si="355"/>
        <v>1</v>
      </c>
      <c r="BE42" s="35">
        <f t="shared" si="356"/>
        <v>1</v>
      </c>
      <c r="BF42" s="35">
        <f>IF(ISERROR(INDEX(Results_TabularAnalysis!M:M,MATCH(A42,Results_TabularAnalysis!A:A,0))),0,INDEX(Results_TabularAnalysis!M:M,MATCH(A42,Results_TabularAnalysis!A:A,0)))</f>
        <v>0</v>
      </c>
      <c r="BG42" s="35">
        <v>41</v>
      </c>
      <c r="BH42" s="36" t="str">
        <f t="shared" si="371"/>
        <v/>
      </c>
      <c r="BI42" s="42">
        <f t="shared" si="121"/>
        <v>0</v>
      </c>
      <c r="BJ42" s="33">
        <f t="shared" si="122"/>
        <v>45</v>
      </c>
      <c r="BK42" s="33">
        <f t="shared" si="372"/>
        <v>1.8889999999999998</v>
      </c>
      <c r="BL42" s="33">
        <f t="shared" si="123"/>
        <v>1</v>
      </c>
      <c r="BM42" s="33">
        <f t="shared" si="124"/>
        <v>1</v>
      </c>
      <c r="BN42" s="33">
        <f>IF(ISERROR(INDEX(Results_TabularAnalysis!N:N,MATCH(A42,Results_TabularAnalysis!A:A,0))),0,INDEX(Results_TabularAnalysis!N:N,MATCH(A42,Results_TabularAnalysis!A:A,0)))</f>
        <v>0</v>
      </c>
      <c r="BO42" s="33">
        <v>41</v>
      </c>
      <c r="BP42" s="32" t="str">
        <f t="shared" si="373"/>
        <v/>
      </c>
      <c r="BQ42" s="34">
        <f t="shared" si="125"/>
        <v>0</v>
      </c>
      <c r="BR42" s="35">
        <f t="shared" si="126"/>
        <v>45</v>
      </c>
      <c r="BS42" s="35">
        <f t="shared" si="374"/>
        <v>1.8889999999999998</v>
      </c>
      <c r="BT42" s="35">
        <f t="shared" si="127"/>
        <v>1</v>
      </c>
      <c r="BU42" s="35">
        <f t="shared" si="128"/>
        <v>1</v>
      </c>
      <c r="BV42" s="35">
        <f>IF(ISERROR(INDEX(Results_TabularAnalysis!O:O,MATCH(A42,Results_TabularAnalysis!A:A,0))),0,INDEX(Results_TabularAnalysis!O:O,MATCH(A42,Results_TabularAnalysis!A:A,0)))</f>
        <v>0</v>
      </c>
      <c r="BW42" s="35">
        <v>41</v>
      </c>
      <c r="BX42" s="36" t="str">
        <f t="shared" si="375"/>
        <v/>
      </c>
      <c r="BY42" s="42">
        <f t="shared" si="129"/>
        <v>0</v>
      </c>
      <c r="BZ42" s="33">
        <f t="shared" si="130"/>
        <v>45</v>
      </c>
      <c r="CA42" s="33">
        <f t="shared" si="376"/>
        <v>1.8889999999999998</v>
      </c>
      <c r="CB42" s="33">
        <f t="shared" si="131"/>
        <v>1</v>
      </c>
      <c r="CC42" s="33">
        <f t="shared" si="132"/>
        <v>1</v>
      </c>
      <c r="CD42" s="33">
        <f>IF(ISERROR(INDEX(Results_TabularAnalysis!P:P,MATCH(A42,Results_TabularAnalysis!A:A,0))),0,INDEX(Results_TabularAnalysis!P:P,MATCH(A42,Results_TabularAnalysis!A:A,0)))</f>
        <v>0</v>
      </c>
      <c r="CE42" s="33">
        <v>41</v>
      </c>
      <c r="CF42" s="32" t="str">
        <f t="shared" si="377"/>
        <v/>
      </c>
      <c r="CG42" s="34">
        <f t="shared" si="133"/>
        <v>0</v>
      </c>
      <c r="CH42" s="35">
        <f t="shared" si="134"/>
        <v>45</v>
      </c>
      <c r="CI42" s="35">
        <f t="shared" si="378"/>
        <v>1.8889999999999998</v>
      </c>
      <c r="CJ42" s="35">
        <f t="shared" si="135"/>
        <v>1</v>
      </c>
      <c r="CK42" s="35">
        <f t="shared" si="136"/>
        <v>1</v>
      </c>
      <c r="CL42" s="35">
        <f>IF(ISERROR(INDEX(Results_TabularAnalysis!Q:Q,MATCH(A42,Results_TabularAnalysis!A:A,0))),0,INDEX(Results_TabularAnalysis!Q:Q,MATCH(A42,Results_TabularAnalysis!A:A,0)))</f>
        <v>0</v>
      </c>
      <c r="CM42" s="35">
        <v>41</v>
      </c>
      <c r="CN42" s="36" t="str">
        <f t="shared" si="379"/>
        <v/>
      </c>
      <c r="CO42" s="42">
        <f t="shared" si="137"/>
        <v>0</v>
      </c>
      <c r="CP42" s="33">
        <f t="shared" si="138"/>
        <v>45</v>
      </c>
      <c r="CQ42" s="33">
        <f t="shared" si="380"/>
        <v>1.8889999999999998</v>
      </c>
      <c r="CR42" s="33">
        <f t="shared" si="139"/>
        <v>1</v>
      </c>
      <c r="CS42" s="33">
        <f t="shared" si="140"/>
        <v>1</v>
      </c>
      <c r="CT42" s="33">
        <f>IF(ISERROR(INDEX(Results_TabularAnalysis!R:R,MATCH(A42,Results_TabularAnalysis!A:A,0))),0,INDEX(Results_TabularAnalysis!R:R,MATCH(A42,Results_TabularAnalysis!A:A,0)))</f>
        <v>0</v>
      </c>
      <c r="CU42" s="33">
        <v>41</v>
      </c>
      <c r="CV42" s="32" t="str">
        <f t="shared" si="381"/>
        <v/>
      </c>
      <c r="CW42" s="34">
        <f t="shared" si="141"/>
        <v>0</v>
      </c>
      <c r="CX42" s="35">
        <f t="shared" si="142"/>
        <v>45</v>
      </c>
      <c r="CY42" s="35">
        <f t="shared" si="382"/>
        <v>1.8889999999999998</v>
      </c>
      <c r="CZ42" s="35">
        <f t="shared" si="143"/>
        <v>1</v>
      </c>
      <c r="DA42" s="35">
        <f t="shared" si="144"/>
        <v>1</v>
      </c>
      <c r="DB42" s="35">
        <f>IF(ISERROR(INDEX(Results_TabularAnalysis!U:U,MATCH(A42,Results_TabularAnalysis!A:A,0))),0,INDEX(Results_TabularAnalysis!U:U,MATCH(A42,Results_TabularAnalysis!A:A,0)))</f>
        <v>0</v>
      </c>
      <c r="DC42" s="35">
        <f>IF(ISERROR(INDEX(Results_TabularAnalysis!V:V,MATCH(A42,Results_TabularAnalysis!A:A,0))),0,INDEX(Results_TabularAnalysis!V:V,MATCH(A42,Results_TabularAnalysis!A:A,0)))</f>
        <v>0</v>
      </c>
      <c r="DD42" s="35">
        <f>IF(ISERROR(INDEX(Results_TabularAnalysis!W:W,MATCH(A42,Results_TabularAnalysis!A:A,0))),0,INDEX(Results_TabularAnalysis!W:W,MATCH(A42,Results_TabularAnalysis!A:A,0)))</f>
        <v>0</v>
      </c>
      <c r="DE42" s="35">
        <v>41</v>
      </c>
      <c r="DF42" s="36" t="str">
        <f t="shared" si="383"/>
        <v/>
      </c>
      <c r="DG42" s="37">
        <f t="shared" si="145"/>
        <v>0</v>
      </c>
      <c r="DH42" s="37">
        <f t="shared" si="146"/>
        <v>0</v>
      </c>
      <c r="DI42" s="37">
        <f t="shared" si="147"/>
        <v>0</v>
      </c>
      <c r="DJ42" s="33">
        <f t="shared" si="148"/>
        <v>45</v>
      </c>
      <c r="DK42" s="33">
        <f t="shared" si="384"/>
        <v>1.8889999999999998</v>
      </c>
      <c r="DL42" s="33">
        <f t="shared" si="149"/>
        <v>1</v>
      </c>
      <c r="DM42" s="33">
        <f t="shared" si="150"/>
        <v>1</v>
      </c>
      <c r="DN42" s="33">
        <f>IF(ISERROR(INDEX(Results_TabularAnalysis!Y:Y,MATCH(A42,Results_TabularAnalysis!A:A,0))),0,INDEX(Results_TabularAnalysis!Y:Y,MATCH(A42,Results_TabularAnalysis!A:A,0)))</f>
        <v>0</v>
      </c>
      <c r="DO42" s="33">
        <f>IF(ISERROR(INDEX(Results_TabularAnalysis!Z:Z,MATCH(A42,Results_TabularAnalysis!A:A,0))),0,INDEX(Results_TabularAnalysis!Z:Z,MATCH(A42,Results_TabularAnalysis!A:A,0)))</f>
        <v>0</v>
      </c>
      <c r="DP42" s="33">
        <f>IF(ISERROR(INDEX(Results_TabularAnalysis!AA:AA,MATCH(A42,Results_TabularAnalysis!A:A,0))),0,INDEX(Results_TabularAnalysis!AA:AA,MATCH(A42,Results_TabularAnalysis!A:A,0)))</f>
        <v>0</v>
      </c>
      <c r="DQ42" s="33">
        <f>IF(ISERROR(INDEX(Results_TabularAnalysis!AB:AB,MATCH(A42,Results_TabularAnalysis!A:A,0))),0,INDEX(Results_TabularAnalysis!AB:AB,MATCH(A42,Results_TabularAnalysis!A:A,0)))</f>
        <v>0</v>
      </c>
      <c r="DR42" s="33">
        <v>41</v>
      </c>
      <c r="DS42" s="32" t="str">
        <f t="shared" si="385"/>
        <v/>
      </c>
      <c r="DT42" s="43">
        <f t="shared" si="151"/>
        <v>0</v>
      </c>
      <c r="DU42" s="43">
        <f t="shared" si="152"/>
        <v>0</v>
      </c>
      <c r="DV42" s="43">
        <f t="shared" si="153"/>
        <v>0</v>
      </c>
      <c r="DW42" s="43">
        <f t="shared" si="154"/>
        <v>0</v>
      </c>
      <c r="DX42" s="35">
        <f t="shared" si="155"/>
        <v>45</v>
      </c>
      <c r="DY42" s="35">
        <f t="shared" si="386"/>
        <v>1.8889999999999998</v>
      </c>
      <c r="DZ42" s="35">
        <f t="shared" si="156"/>
        <v>1</v>
      </c>
      <c r="EA42" s="35">
        <f t="shared" si="157"/>
        <v>1</v>
      </c>
      <c r="EB42" s="35">
        <f>IF(ISERROR(INDEX(Results_TabularAnalysis!AD:AD,MATCH(A42,Results_TabularAnalysis!A:A,0))),0,INDEX(Results_TabularAnalysis!AD:AD,MATCH(A42,Results_TabularAnalysis!A:A,0)))</f>
        <v>0</v>
      </c>
      <c r="EC42" s="35">
        <f>IF(ISERROR(INDEX(Results_TabularAnalysis!AE:AE,MATCH(A42,Results_TabularAnalysis!A:A,0))),0,INDEX(Results_TabularAnalysis!AE:AE,MATCH(A42,Results_TabularAnalysis!A:A,0)))</f>
        <v>0</v>
      </c>
      <c r="ED42" s="35">
        <f>IF(ISERROR(INDEX(Results_TabularAnalysis!AF:AF,MATCH(A42,Results_TabularAnalysis!A:A,0))),0,INDEX(Results_TabularAnalysis!AF:AF,MATCH(A42,Results_TabularAnalysis!A:A,0)))</f>
        <v>0</v>
      </c>
      <c r="EE42" s="35">
        <f>IF(ISERROR(INDEX(Results_TabularAnalysis!AG:AG,MATCH(A42,Results_TabularAnalysis!A:A,0))),0,INDEX(Results_TabularAnalysis!AG:AG,MATCH(A42,Results_TabularAnalysis!A:A,0)))</f>
        <v>0</v>
      </c>
      <c r="EF42" s="35">
        <f>IF(ISERROR(INDEX(Results_TabularAnalysis!AH:AH,MATCH(A42,Results_TabularAnalysis!A:A,0))),0,INDEX(Results_TabularAnalysis!AH:AH,MATCH(A42,Results_TabularAnalysis!A:A,0)))</f>
        <v>0</v>
      </c>
      <c r="EG42" s="35">
        <f>IF(ISERROR(INDEX(Results_TabularAnalysis!AI:AI,MATCH(A42,Results_TabularAnalysis!A:A,0))),0,INDEX(Results_TabularAnalysis!AI:AI,MATCH(A42,Results_TabularAnalysis!A:A,0)))</f>
        <v>0</v>
      </c>
      <c r="EH42" s="35">
        <f>IF(ISERROR(INDEX(Results_TabularAnalysis!AJ:AJ,MATCH(A42,Results_TabularAnalysis!A:A,0))),0,INDEX(Results_TabularAnalysis!AJ:AJ,MATCH(A42,Results_TabularAnalysis!A:A,0)))</f>
        <v>0</v>
      </c>
      <c r="EI42" s="35">
        <v>41</v>
      </c>
      <c r="EJ42" s="36" t="str">
        <f t="shared" si="387"/>
        <v/>
      </c>
      <c r="EK42" s="37">
        <f t="shared" si="158"/>
        <v>0</v>
      </c>
      <c r="EL42" s="37">
        <f t="shared" si="159"/>
        <v>0</v>
      </c>
      <c r="EM42" s="37">
        <f t="shared" si="160"/>
        <v>0</v>
      </c>
      <c r="EN42" s="37">
        <f t="shared" si="161"/>
        <v>0</v>
      </c>
      <c r="EO42" s="37">
        <f t="shared" si="162"/>
        <v>0</v>
      </c>
      <c r="EP42" s="37">
        <f t="shared" si="163"/>
        <v>0</v>
      </c>
      <c r="EQ42" s="37">
        <f t="shared" si="164"/>
        <v>0</v>
      </c>
      <c r="ER42" s="44">
        <f t="shared" si="165"/>
        <v>0</v>
      </c>
      <c r="ES42" s="33">
        <f t="shared" si="166"/>
        <v>45</v>
      </c>
      <c r="ET42" s="33">
        <f t="shared" si="388"/>
        <v>1.8889999999999998</v>
      </c>
      <c r="EU42" s="33">
        <f t="shared" si="167"/>
        <v>1</v>
      </c>
      <c r="EV42" s="33">
        <f t="shared" si="168"/>
        <v>1</v>
      </c>
      <c r="EW42" s="70">
        <f t="shared" si="169"/>
        <v>0</v>
      </c>
      <c r="EX42" s="33">
        <f>IF(ISERROR(INDEX(Results_TabularAnalysis!AL:AL,MATCH(A42,Results_TabularAnalysis!A:A,0))),0,INDEX(Results_TabularAnalysis!AL:AL,MATCH(A42,Results_TabularAnalysis!A:A,0)))</f>
        <v>0</v>
      </c>
      <c r="EY42" s="33">
        <f>IF(ISERROR(INDEX(Results_TabularAnalysis!AM:AM,MATCH(A42,Results_TabularAnalysis!A:A,0))),0,INDEX(Results_TabularAnalysis!AM:AM,MATCH(A42,Results_TabularAnalysis!A:A,0)))</f>
        <v>0</v>
      </c>
      <c r="EZ42" s="33">
        <f>IF(ISERROR(INDEX(Results_TabularAnalysis!AN:AN,MATCH(A42,Results_TabularAnalysis!A:A,0))),0,INDEX(Results_TabularAnalysis!AN:AN,MATCH(A42,Results_TabularAnalysis!A:A,0)))</f>
        <v>0</v>
      </c>
      <c r="FA42" s="33">
        <f>IF(ISERROR(INDEX(Results_TabularAnalysis!AO:AO,MATCH(A42,Results_TabularAnalysis!A:A,0))),0,INDEX(Results_TabularAnalysis!AO:AO,MATCH(A42,Results_TabularAnalysis!A:A,0)))</f>
        <v>0</v>
      </c>
      <c r="FB42" s="33">
        <f>IF(ISERROR(INDEX(Results_TabularAnalysis!AP:AP,MATCH(A42,Results_TabularAnalysis!A:A,0))),0,INDEX(Results_TabularAnalysis!AP:AP,MATCH(A42,Results_TabularAnalysis!A:A,0)))</f>
        <v>0</v>
      </c>
      <c r="FC42" s="33">
        <f>IF(ISERROR(INDEX(Results_TabularAnalysis!AQ:AQ,MATCH(A42,Results_TabularAnalysis!A:A,0))),0,INDEX(Results_TabularAnalysis!AQ:AQ,MATCH(A42,Results_TabularAnalysis!A:A,0)))</f>
        <v>0</v>
      </c>
      <c r="FD42" s="33">
        <v>41</v>
      </c>
      <c r="FE42" s="32" t="str">
        <f t="shared" si="389"/>
        <v/>
      </c>
      <c r="FF42" s="43">
        <f t="shared" si="170"/>
        <v>0</v>
      </c>
      <c r="FG42" s="43">
        <f t="shared" si="171"/>
        <v>0</v>
      </c>
      <c r="FH42" s="43">
        <f t="shared" si="172"/>
        <v>0</v>
      </c>
      <c r="FI42" s="43">
        <f t="shared" si="173"/>
        <v>0</v>
      </c>
      <c r="FJ42" s="43">
        <f t="shared" si="174"/>
        <v>0</v>
      </c>
      <c r="FK42" s="43">
        <f t="shared" si="175"/>
        <v>0</v>
      </c>
      <c r="FL42" s="47">
        <f t="shared" si="176"/>
        <v>0</v>
      </c>
      <c r="FM42" s="35">
        <f t="shared" si="177"/>
        <v>45</v>
      </c>
      <c r="FN42" s="35">
        <f t="shared" si="390"/>
        <v>1.8889999999999998</v>
      </c>
      <c r="FO42" s="35">
        <f t="shared" si="178"/>
        <v>1</v>
      </c>
      <c r="FP42" s="35">
        <f t="shared" si="179"/>
        <v>1</v>
      </c>
      <c r="FQ42" s="35">
        <f>IF(ISERROR(INDEX(Results_TabularAnalysis!AS:AS,MATCH(A42,Results_TabularAnalysis!A:A,0))),0,INDEX(Results_TabularAnalysis!AS:AS,MATCH(A42,Results_TabularAnalysis!A:A,0)))</f>
        <v>0</v>
      </c>
      <c r="FR42" s="35">
        <f>IF(ISERROR(INDEX(Results_TabularAnalysis!AT:AT,MATCH(A42,Results_TabularAnalysis!A:A,0))),0,INDEX(Results_TabularAnalysis!AT:AT,MATCH(A42,Results_TabularAnalysis!A:A,0)))</f>
        <v>0</v>
      </c>
      <c r="FS42" s="35">
        <f>IF(ISERROR(INDEX(Results_TabularAnalysis!AU:AU,MATCH(A42,Results_TabularAnalysis!A:A,0))),0,INDEX(Results_TabularAnalysis!AU:AU,MATCH(A42,Results_TabularAnalysis!A:A,0)))</f>
        <v>0</v>
      </c>
      <c r="FT42" s="35">
        <f>IF(ISERROR(INDEX(Results_TabularAnalysis!AV:AV,MATCH(A42,Results_TabularAnalysis!A:A,0))),0,INDEX(Results_TabularAnalysis!AV:AV,MATCH(A42,Results_TabularAnalysis!A:A,0)))</f>
        <v>0</v>
      </c>
      <c r="FU42" s="35">
        <f>IF(ISERROR(INDEX(Results_TabularAnalysis!AW:AW,MATCH(A42,Results_TabularAnalysis!A:A,0))),0,INDEX(Results_TabularAnalysis!AW:AW,MATCH(A42,Results_TabularAnalysis!A:A,0)))</f>
        <v>0</v>
      </c>
      <c r="FV42" s="35">
        <v>41</v>
      </c>
      <c r="FW42" s="36" t="str">
        <f t="shared" si="391"/>
        <v/>
      </c>
      <c r="FX42" s="37">
        <f t="shared" si="180"/>
        <v>0</v>
      </c>
      <c r="FY42" s="37">
        <f t="shared" si="181"/>
        <v>0</v>
      </c>
      <c r="FZ42" s="37">
        <f t="shared" si="182"/>
        <v>0</v>
      </c>
      <c r="GA42" s="37">
        <f t="shared" si="183"/>
        <v>0</v>
      </c>
      <c r="GB42" s="37">
        <f t="shared" si="184"/>
        <v>0</v>
      </c>
      <c r="GC42" s="49">
        <f t="shared" si="185"/>
        <v>0</v>
      </c>
      <c r="GD42" s="38">
        <f t="shared" si="186"/>
        <v>45</v>
      </c>
      <c r="GE42" s="38">
        <f t="shared" si="392"/>
        <v>1.8889999999999998</v>
      </c>
      <c r="GF42" s="38">
        <f t="shared" si="187"/>
        <v>1</v>
      </c>
      <c r="GG42" s="38">
        <f t="shared" si="188"/>
        <v>1</v>
      </c>
      <c r="GH42" s="33">
        <f>IF(ISERROR(INDEX(Results_TabularAnalysis!AY:AY,MATCH(A42,Results_TabularAnalysis!A:A,0))),0,INDEX(Results_TabularAnalysis!AY:AY,MATCH(A42,Results_TabularAnalysis!A:A,0)))</f>
        <v>0</v>
      </c>
      <c r="GI42" s="33">
        <f>IF(ISERROR(INDEX(Results_TabularAnalysis!AZ:AZ,MATCH(A42,Results_TabularAnalysis!A:A,0))),0,INDEX(Results_TabularAnalysis!AZ:AZ,MATCH(A42,Results_TabularAnalysis!A:A,0)))</f>
        <v>0</v>
      </c>
      <c r="GJ42" s="33">
        <f>IF(ISERROR(INDEX(Results_TabularAnalysis!BA:BA,MATCH(A42,Results_TabularAnalysis!A:A,0))),0,INDEX(Results_TabularAnalysis!BA:BA,MATCH(A42,Results_TabularAnalysis!A:A,0)))</f>
        <v>0</v>
      </c>
      <c r="GK42" s="33">
        <f>IF(ISERROR(INDEX(Results_TabularAnalysis!BB:BB,MATCH(A42,Results_TabularAnalysis!A:A,0))),0,INDEX(Results_TabularAnalysis!BB:BB,MATCH(A42,Results_TabularAnalysis!A:A,0)))</f>
        <v>0</v>
      </c>
      <c r="GL42" s="33">
        <f>IF(ISERROR(INDEX(Results_TabularAnalysis!BC:BC,MATCH(A42,Results_TabularAnalysis!A:A,0))),0,INDEX(Results_TabularAnalysis!BC:BC,MATCH(A42,Results_TabularAnalysis!A:A,0)))</f>
        <v>0</v>
      </c>
      <c r="GM42" s="33">
        <v>41</v>
      </c>
      <c r="GN42" s="32" t="str">
        <f t="shared" si="393"/>
        <v/>
      </c>
      <c r="GO42" s="43">
        <f t="shared" si="189"/>
        <v>0</v>
      </c>
      <c r="GP42" s="43">
        <f t="shared" si="190"/>
        <v>0</v>
      </c>
      <c r="GQ42" s="43">
        <f t="shared" si="191"/>
        <v>0</v>
      </c>
      <c r="GR42" s="43">
        <f t="shared" si="192"/>
        <v>0</v>
      </c>
      <c r="GS42" s="43">
        <f t="shared" si="193"/>
        <v>0</v>
      </c>
      <c r="GT42" s="48">
        <f t="shared" si="194"/>
        <v>0</v>
      </c>
      <c r="GU42" s="35">
        <f t="shared" si="195"/>
        <v>45</v>
      </c>
      <c r="GV42" s="35">
        <f t="shared" si="394"/>
        <v>1.8889999999999998</v>
      </c>
      <c r="GW42" s="35">
        <f t="shared" si="196"/>
        <v>1</v>
      </c>
      <c r="GX42" s="35">
        <f t="shared" si="197"/>
        <v>1</v>
      </c>
      <c r="GY42" s="35">
        <f>IF(ISERROR(INDEX(Results_TabularAnalysis!BE:BE,MATCH(A42,Results_TabularAnalysis!A:A,0))),0,INDEX(Results_TabularAnalysis!BE:BE,MATCH(A42,Results_TabularAnalysis!A:A,0)))</f>
        <v>0</v>
      </c>
      <c r="GZ42" s="35">
        <f>IF(ISERROR(INDEX(Results_TabularAnalysis!BF:BF,MATCH(A42,Results_TabularAnalysis!A:A,0))),0,INDEX(Results_TabularAnalysis!BF:BF,MATCH(A42,Results_TabularAnalysis!A:A,0)))</f>
        <v>0</v>
      </c>
      <c r="HA42" s="35">
        <f>IF(ISERROR(INDEX(Results_TabularAnalysis!BG:BG,MATCH(A42,Results_TabularAnalysis!A:A,0))),0,INDEX(Results_TabularAnalysis!BG:BG,MATCH(A42,Results_TabularAnalysis!A:A,0)))</f>
        <v>0</v>
      </c>
      <c r="HB42" s="35">
        <f>IF(ISERROR(INDEX(Results_TabularAnalysis!BH:BH,MATCH(A42,Results_TabularAnalysis!A:A,0))),0,INDEX(Results_TabularAnalysis!BH:BH,MATCH(A42,Results_TabularAnalysis!A:A,0)))</f>
        <v>0</v>
      </c>
      <c r="HC42" s="35">
        <f>IF(ISERROR(INDEX(Results_TabularAnalysis!BI:BI,MATCH(A42,Results_TabularAnalysis!A:A,0))),0,INDEX(Results_TabularAnalysis!BI:BI,MATCH(A42,Results_TabularAnalysis!A:A,0)))</f>
        <v>0</v>
      </c>
      <c r="HD42" s="35">
        <v>41</v>
      </c>
      <c r="HE42" s="36" t="str">
        <f t="shared" si="395"/>
        <v/>
      </c>
      <c r="HF42" s="37">
        <f t="shared" si="198"/>
        <v>0</v>
      </c>
      <c r="HG42" s="37">
        <f t="shared" si="199"/>
        <v>0</v>
      </c>
      <c r="HH42" s="37">
        <f t="shared" si="200"/>
        <v>0</v>
      </c>
      <c r="HI42" s="37">
        <f t="shared" si="201"/>
        <v>0</v>
      </c>
      <c r="HJ42" s="37">
        <f t="shared" si="202"/>
        <v>0</v>
      </c>
      <c r="HK42" s="50">
        <f t="shared" si="203"/>
        <v>0</v>
      </c>
      <c r="HL42" s="38">
        <f t="shared" si="204"/>
        <v>45</v>
      </c>
      <c r="HM42" s="38">
        <f t="shared" si="396"/>
        <v>1.8889999999999998</v>
      </c>
      <c r="HN42" s="38">
        <f t="shared" si="205"/>
        <v>1</v>
      </c>
      <c r="HO42" s="38">
        <f t="shared" si="206"/>
        <v>1</v>
      </c>
      <c r="HP42" s="33">
        <f>IF(ISERROR(INDEX(Results_TabularAnalysis!BK:BK,MATCH(A42,Results_TabularAnalysis!A:A,0))),0,INDEX(Results_TabularAnalysis!BK:BK,MATCH(A42,Results_TabularAnalysis!A:A,0)))</f>
        <v>0</v>
      </c>
      <c r="HQ42" s="33">
        <f>IF(ISERROR(INDEX(Results_TabularAnalysis!BL:BL,MATCH(A42,Results_TabularAnalysis!A:A,0))),0,INDEX(Results_TabularAnalysis!BL:BL,MATCH(A42,Results_TabularAnalysis!A:A,0)))</f>
        <v>0</v>
      </c>
      <c r="HR42" s="33">
        <f>IF(ISERROR(INDEX(Results_TabularAnalysis!BM:BM,MATCH(A42,Results_TabularAnalysis!A:A,0))),0,INDEX(Results_TabularAnalysis!BM:BM,MATCH(A42,Results_TabularAnalysis!A:A,0)))</f>
        <v>0</v>
      </c>
      <c r="HS42" s="33">
        <f>IF(ISERROR(INDEX(Results_TabularAnalysis!BN:BN,MATCH(A42,Results_TabularAnalysis!A:A,0))),0,INDEX(Results_TabularAnalysis!BN:BN,MATCH(A42,Results_TabularAnalysis!A:A,0)))</f>
        <v>0</v>
      </c>
      <c r="HT42" s="33">
        <f>IF(ISERROR(INDEX(Results_TabularAnalysis!BO:BO,MATCH(A42,Results_TabularAnalysis!A:A,0))),0,INDEX(Results_TabularAnalysis!BO:BO,MATCH(A42,Results_TabularAnalysis!A:A,0)))</f>
        <v>0</v>
      </c>
      <c r="HU42" s="33">
        <v>41</v>
      </c>
      <c r="HV42" s="32" t="str">
        <f t="shared" si="397"/>
        <v/>
      </c>
      <c r="HW42" s="43">
        <f t="shared" si="207"/>
        <v>0</v>
      </c>
      <c r="HX42" s="43">
        <f t="shared" si="208"/>
        <v>0</v>
      </c>
      <c r="HY42" s="43">
        <f t="shared" si="209"/>
        <v>0</v>
      </c>
      <c r="HZ42" s="43">
        <f t="shared" si="210"/>
        <v>0</v>
      </c>
      <c r="IA42" s="43">
        <f t="shared" si="211"/>
        <v>0</v>
      </c>
      <c r="IB42" s="48">
        <f t="shared" si="212"/>
        <v>0</v>
      </c>
      <c r="IC42" s="35">
        <f t="shared" si="213"/>
        <v>45</v>
      </c>
      <c r="ID42" s="35">
        <f t="shared" si="398"/>
        <v>1.8889999999999998</v>
      </c>
      <c r="IE42" s="35">
        <f t="shared" si="214"/>
        <v>1</v>
      </c>
      <c r="IF42" s="35">
        <f t="shared" si="215"/>
        <v>1</v>
      </c>
      <c r="IG42" s="35">
        <f>IF(ISERROR(INDEX(Results_TabularAnalysis!BQ:BQ,MATCH(A42,Results_TabularAnalysis!A:A,0))),0,INDEX(Results_TabularAnalysis!BQ:BQ,MATCH(A42,Results_TabularAnalysis!A:A,0)))</f>
        <v>0</v>
      </c>
      <c r="IH42" s="35">
        <f>IF(ISERROR(INDEX(Results_TabularAnalysis!BR:BR,MATCH(A42,Results_TabularAnalysis!A:A,0))),0,INDEX(Results_TabularAnalysis!BR:BR,MATCH(A42,Results_TabularAnalysis!A:A,0)))</f>
        <v>0</v>
      </c>
      <c r="II42" s="35">
        <f>IF(ISERROR(INDEX(Results_TabularAnalysis!BS:BS,MATCH(A42,Results_TabularAnalysis!A:A,0))),0,INDEX(Results_TabularAnalysis!BS:BS,MATCH(A42,Results_TabularAnalysis!A:A,0)))</f>
        <v>0</v>
      </c>
      <c r="IJ42" s="35">
        <f>IF(ISERROR(INDEX(Results_TabularAnalysis!BT:BT,MATCH(A42,Results_TabularAnalysis!A:A,0))),0,INDEX(Results_TabularAnalysis!BT:BT,MATCH(A42,Results_TabularAnalysis!A:A,0)))</f>
        <v>0</v>
      </c>
      <c r="IK42" s="35">
        <f>IF(ISERROR(INDEX(Results_TabularAnalysis!BU:BU,MATCH(A42,Results_TabularAnalysis!A:A,0))),0,INDEX(Results_TabularAnalysis!BU:BU,MATCH(A42,Results_TabularAnalysis!A:A,0)))</f>
        <v>0</v>
      </c>
      <c r="IL42" s="35">
        <v>41</v>
      </c>
      <c r="IM42" s="36" t="str">
        <f t="shared" si="399"/>
        <v/>
      </c>
      <c r="IN42" s="37">
        <f t="shared" si="216"/>
        <v>0</v>
      </c>
      <c r="IO42" s="37">
        <f t="shared" si="217"/>
        <v>0</v>
      </c>
      <c r="IP42" s="37">
        <f t="shared" si="218"/>
        <v>0</v>
      </c>
      <c r="IQ42" s="37">
        <f t="shared" si="219"/>
        <v>0</v>
      </c>
      <c r="IR42" s="37">
        <f t="shared" si="220"/>
        <v>0</v>
      </c>
      <c r="IS42" s="50">
        <f t="shared" si="221"/>
        <v>0</v>
      </c>
      <c r="IT42" s="38">
        <f t="shared" si="222"/>
        <v>45</v>
      </c>
      <c r="IU42" s="38">
        <f t="shared" si="400"/>
        <v>1.8889999999999998</v>
      </c>
      <c r="IV42" s="38">
        <f t="shared" si="223"/>
        <v>1</v>
      </c>
      <c r="IW42" s="38">
        <f t="shared" si="224"/>
        <v>1</v>
      </c>
      <c r="IX42" s="33">
        <f>IF(ISERROR(INDEX(Results_TabularAnalysis!BW:BW,MATCH(A42,Results_TabularAnalysis!A:A,0))),0,INDEX(Results_TabularAnalysis!BW:BW,MATCH(A42,Results_TabularAnalysis!A:A,0)))</f>
        <v>0</v>
      </c>
      <c r="IY42" s="33">
        <f>IF(ISERROR(INDEX(Results_TabularAnalysis!BX:BX,MATCH(A42,Results_TabularAnalysis!A:A,0))),0,INDEX(Results_TabularAnalysis!BX:BX,MATCH(A42,Results_TabularAnalysis!A:A,0)))</f>
        <v>0</v>
      </c>
      <c r="IZ42" s="33">
        <f>IF(ISERROR(INDEX(Results_TabularAnalysis!BY:BY,MATCH(A42,Results_TabularAnalysis!A:A,0))),0,INDEX(Results_TabularAnalysis!BY:BY,MATCH(A42,Results_TabularAnalysis!A:A,0)))</f>
        <v>0</v>
      </c>
      <c r="JA42" s="33">
        <f>IF(ISERROR(INDEX(Results_TabularAnalysis!BZ:BZ,MATCH(A42,Results_TabularAnalysis!A:A,0))),0,INDEX(Results_TabularAnalysis!BZ:BZ,MATCH(A42,Results_TabularAnalysis!A:A,0)))</f>
        <v>0</v>
      </c>
      <c r="JB42" s="33">
        <f>IF(ISERROR(INDEX(Results_TabularAnalysis!CA:CA,MATCH(A42,Results_TabularAnalysis!A:A,0))),0,INDEX(Results_TabularAnalysis!CA:CA,MATCH(A42,Results_TabularAnalysis!A:A,0)))</f>
        <v>0</v>
      </c>
      <c r="JC42" s="33">
        <v>41</v>
      </c>
      <c r="JD42" s="51" t="str">
        <f t="shared" si="401"/>
        <v/>
      </c>
      <c r="JE42" s="52">
        <f t="shared" si="225"/>
        <v>0</v>
      </c>
      <c r="JF42" s="52">
        <f t="shared" si="226"/>
        <v>0</v>
      </c>
      <c r="JG42" s="52">
        <f t="shared" si="227"/>
        <v>0</v>
      </c>
      <c r="JH42" s="52">
        <f t="shared" si="228"/>
        <v>0</v>
      </c>
      <c r="JI42" s="52">
        <f t="shared" si="229"/>
        <v>0</v>
      </c>
      <c r="JJ42" s="53">
        <f t="shared" si="230"/>
        <v>0</v>
      </c>
      <c r="JK42" s="35">
        <f t="shared" si="231"/>
        <v>45</v>
      </c>
      <c r="JL42" s="35">
        <f t="shared" si="402"/>
        <v>1.8889999999999998</v>
      </c>
      <c r="JM42" s="35">
        <f t="shared" si="232"/>
        <v>1</v>
      </c>
      <c r="JN42" s="35">
        <f t="shared" si="233"/>
        <v>1</v>
      </c>
      <c r="JO42" s="35">
        <f>IF(ISERROR(INDEX(Results_TabularAnalysis!CC:CC,MATCH(A42,Results_TabularAnalysis!A:A,0))),0,INDEX(Results_TabularAnalysis!CC:CC,MATCH(A42,Results_TabularAnalysis!A:A,0)))</f>
        <v>0</v>
      </c>
      <c r="JP42" s="35">
        <f>IF(ISERROR(INDEX(Results_TabularAnalysis!CD:CD,MATCH(A42,Results_TabularAnalysis!A:A,0))),0,INDEX(Results_TabularAnalysis!CD:CD,MATCH(A42,Results_TabularAnalysis!A:A,0)))</f>
        <v>0</v>
      </c>
      <c r="JQ42" s="35">
        <f>IF(ISERROR(INDEX(Results_TabularAnalysis!CE:CE,MATCH(A42,Results_TabularAnalysis!A:A,0))),0,INDEX(Results_TabularAnalysis!CE:CE,MATCH(A42,Results_TabularAnalysis!A:A,0)))</f>
        <v>0</v>
      </c>
      <c r="JR42" s="35">
        <f>IF(ISERROR(INDEX(Results_TabularAnalysis!CF:CF,MATCH(A42,Results_TabularAnalysis!A:A,0))),0,INDEX(Results_TabularAnalysis!CF:CF,MATCH(A42,Results_TabularAnalysis!A:A,0)))</f>
        <v>0</v>
      </c>
      <c r="JS42" s="35">
        <f>IF(ISERROR(INDEX(Results_TabularAnalysis!CG:CG,MATCH(A42,Results_TabularAnalysis!A:A,0))),0,INDEX(Results_TabularAnalysis!CG:CG,MATCH(A42,Results_TabularAnalysis!A:A,0)))</f>
        <v>0</v>
      </c>
      <c r="JT42" s="35">
        <v>41</v>
      </c>
      <c r="JU42" s="36" t="str">
        <f t="shared" si="403"/>
        <v/>
      </c>
      <c r="JV42" s="37">
        <f t="shared" si="234"/>
        <v>0</v>
      </c>
      <c r="JW42" s="37">
        <f t="shared" si="235"/>
        <v>0</v>
      </c>
      <c r="JX42" s="37">
        <f t="shared" si="236"/>
        <v>0</v>
      </c>
      <c r="JY42" s="37">
        <f t="shared" si="237"/>
        <v>0</v>
      </c>
      <c r="JZ42" s="37">
        <f t="shared" si="238"/>
        <v>0</v>
      </c>
      <c r="KA42" s="50">
        <f t="shared" si="239"/>
        <v>0</v>
      </c>
      <c r="KB42" s="38">
        <f t="shared" si="240"/>
        <v>45</v>
      </c>
      <c r="KC42" s="38">
        <f t="shared" si="404"/>
        <v>1.8889999999999998</v>
      </c>
      <c r="KD42" s="38">
        <f t="shared" si="241"/>
        <v>1</v>
      </c>
      <c r="KE42" s="38">
        <f t="shared" si="242"/>
        <v>1</v>
      </c>
      <c r="KF42" s="33">
        <f>IF(ISERROR(INDEX(Results_TabularAnalysis!CI:CI,MATCH(A42,Results_TabularAnalysis!A:A,0))),0,INDEX(Results_TabularAnalysis!CI:CI,MATCH(A42,Results_TabularAnalysis!A:A,0)))</f>
        <v>0</v>
      </c>
      <c r="KG42" s="33">
        <f>IF(ISERROR(INDEX(Results_TabularAnalysis!CJ:CJ,MATCH(A42,Results_TabularAnalysis!A:A,0))),0,INDEX(Results_TabularAnalysis!CJ:CJ,MATCH(A42,Results_TabularAnalysis!A:A,0)))</f>
        <v>0</v>
      </c>
      <c r="KH42" s="33">
        <f>IF(ISERROR(INDEX(Results_TabularAnalysis!CK:CK,MATCH(A42,Results_TabularAnalysis!A:A,0))),0,INDEX(Results_TabularAnalysis!CK:CK,MATCH(A42,Results_TabularAnalysis!A:A,0)))</f>
        <v>0</v>
      </c>
      <c r="KI42" s="33">
        <f>IF(ISERROR(INDEX(Results_TabularAnalysis!CL:CL,MATCH(A42,Results_TabularAnalysis!A:A,0))),0,INDEX(Results_TabularAnalysis!CL:CL,MATCH(A42,Results_TabularAnalysis!A:A,0)))</f>
        <v>0</v>
      </c>
      <c r="KJ42" s="33">
        <f>IF(ISERROR(INDEX(Results_TabularAnalysis!CM:CM,MATCH(A42,Results_TabularAnalysis!A:A,0))),0,INDEX(Results_TabularAnalysis!CM:CM,MATCH(A42,Results_TabularAnalysis!A:A,0)))</f>
        <v>0</v>
      </c>
      <c r="KK42" s="33">
        <v>41</v>
      </c>
      <c r="KL42" s="51" t="str">
        <f t="shared" si="405"/>
        <v/>
      </c>
      <c r="KM42" s="52">
        <f t="shared" si="243"/>
        <v>0</v>
      </c>
      <c r="KN42" s="52">
        <f t="shared" si="244"/>
        <v>0</v>
      </c>
      <c r="KO42" s="52">
        <f t="shared" si="245"/>
        <v>0</v>
      </c>
      <c r="KP42" s="52">
        <f t="shared" si="246"/>
        <v>0</v>
      </c>
      <c r="KQ42" s="52">
        <f t="shared" si="247"/>
        <v>0</v>
      </c>
      <c r="KR42" s="53">
        <f t="shared" si="248"/>
        <v>0</v>
      </c>
      <c r="KS42" s="35">
        <f t="shared" si="249"/>
        <v>45</v>
      </c>
      <c r="KT42" s="35">
        <f t="shared" si="406"/>
        <v>1.8889999999999998</v>
      </c>
      <c r="KU42" s="35">
        <f t="shared" si="250"/>
        <v>1</v>
      </c>
      <c r="KV42" s="35">
        <f t="shared" si="251"/>
        <v>1</v>
      </c>
      <c r="KW42" s="71">
        <f>IF(ISERROR(INDEX(Results_TabularAnalysis!CO:CO,MATCH(A42,Results_TabularAnalysis!A:A,0))),0,INDEX(Results_TabularAnalysis!CO:CO,MATCH(A42,Results_TabularAnalysis!A:A,0)))</f>
        <v>0</v>
      </c>
      <c r="KX42" s="71">
        <f>IF(ISERROR(INDEX(Results_TabularAnalysis!CP:CP,MATCH(A42,Results_TabularAnalysis!A:A,0))),0,INDEX(Results_TabularAnalysis!CP:CP,MATCH(A42,Results_TabularAnalysis!A:A,0)))</f>
        <v>0</v>
      </c>
      <c r="KY42" s="71">
        <f>IF(ISERROR(INDEX(Results_TabularAnalysis!CQ:CQ,MATCH(A42,Results_TabularAnalysis!A:A,0))),0,INDEX(Results_TabularAnalysis!CQ:CQ,MATCH(A42,Results_TabularAnalysis!A:A,0)))</f>
        <v>0</v>
      </c>
      <c r="KZ42" s="71">
        <f>IF(ISERROR(INDEX(Results_TabularAnalysis!CR:CR,MATCH(A42,Results_TabularAnalysis!A:A,0))),0,INDEX(Results_TabularAnalysis!CR:CR,MATCH(A42,Results_TabularAnalysis!A:A,0)))</f>
        <v>0</v>
      </c>
      <c r="LA42" s="71">
        <f>IF(ISERROR(INDEX(Results_TabularAnalysis!CS:CS,MATCH(A42,Results_TabularAnalysis!A:A,0))),0,INDEX(Results_TabularAnalysis!CS:CS,MATCH(A42,Results_TabularAnalysis!A:A,0)))</f>
        <v>0</v>
      </c>
      <c r="LB42" s="35">
        <v>41</v>
      </c>
      <c r="LC42" s="36" t="str">
        <f t="shared" si="407"/>
        <v/>
      </c>
      <c r="LD42" s="37">
        <f t="shared" si="408"/>
        <v>0</v>
      </c>
      <c r="LE42" s="37">
        <f t="shared" si="409"/>
        <v>0</v>
      </c>
      <c r="LF42" s="37">
        <f t="shared" si="410"/>
        <v>0</v>
      </c>
      <c r="LG42" s="37">
        <f t="shared" si="411"/>
        <v>0</v>
      </c>
      <c r="LH42" s="37">
        <f t="shared" si="412"/>
        <v>0</v>
      </c>
      <c r="LI42" s="50">
        <f t="shared" si="252"/>
        <v>0</v>
      </c>
      <c r="LJ42" s="38">
        <f t="shared" si="253"/>
        <v>45</v>
      </c>
      <c r="LK42" s="38">
        <f t="shared" si="413"/>
        <v>1.8889999999999998</v>
      </c>
      <c r="LL42" s="38">
        <f t="shared" si="254"/>
        <v>1</v>
      </c>
      <c r="LM42" s="38">
        <f t="shared" si="255"/>
        <v>1</v>
      </c>
      <c r="LN42" s="38">
        <f>IF(ISERROR(INDEX(Results_TabularAnalysis!CU:CU,MATCH(A42,Results_TabularAnalysis!A:A,0))),0,INDEX(Results_TabularAnalysis!CU:CU,MATCH(A42,Results_TabularAnalysis!A:A,0)))</f>
        <v>0</v>
      </c>
      <c r="LO42" s="33">
        <v>41</v>
      </c>
      <c r="LP42" s="51" t="str">
        <f t="shared" si="414"/>
        <v/>
      </c>
      <c r="LQ42" s="52">
        <f t="shared" si="415"/>
        <v>0</v>
      </c>
      <c r="LR42" s="35">
        <f t="shared" si="256"/>
        <v>45</v>
      </c>
      <c r="LS42" s="35">
        <f t="shared" si="416"/>
        <v>1.8889999999999998</v>
      </c>
      <c r="LT42" s="35">
        <f t="shared" si="257"/>
        <v>1</v>
      </c>
      <c r="LU42" s="35">
        <f t="shared" si="258"/>
        <v>1</v>
      </c>
      <c r="LV42" s="35">
        <f>IF(ISERROR(INDEX(Results_TabularAnalysis!CV:CV,MATCH(A42,Results_TabularAnalysis!A:A,0))),0,INDEX(Results_TabularAnalysis!CV:CV,MATCH(A42,Results_TabularAnalysis!A:A,0)))</f>
        <v>0</v>
      </c>
      <c r="LW42" s="35">
        <v>41</v>
      </c>
      <c r="LX42" s="36" t="str">
        <f t="shared" si="417"/>
        <v/>
      </c>
      <c r="LY42" s="37">
        <f t="shared" si="259"/>
        <v>0</v>
      </c>
      <c r="LZ42" s="38">
        <f t="shared" si="260"/>
        <v>45</v>
      </c>
      <c r="MA42" s="38">
        <f t="shared" si="418"/>
        <v>1.8889999999999998</v>
      </c>
      <c r="MB42" s="38">
        <f t="shared" si="261"/>
        <v>1</v>
      </c>
      <c r="MC42" s="38">
        <f t="shared" si="262"/>
        <v>1</v>
      </c>
      <c r="MD42" s="33">
        <f>IF(ISERROR(INDEX(Results_TabularAnalysis!CW:CW,MATCH(A42,Results_TabularAnalysis!A:A,0))),0,INDEX(Results_TabularAnalysis!CW:CW,MATCH(A42,Results_TabularAnalysis!A:A,0)))</f>
        <v>0</v>
      </c>
      <c r="ME42" s="33">
        <v>41</v>
      </c>
      <c r="MF42" s="51" t="str">
        <f t="shared" si="419"/>
        <v/>
      </c>
      <c r="MG42" s="52">
        <f t="shared" si="263"/>
        <v>0</v>
      </c>
      <c r="MH42" s="35">
        <f t="shared" si="264"/>
        <v>45</v>
      </c>
      <c r="MI42" s="35">
        <f t="shared" si="420"/>
        <v>1.8889999999999998</v>
      </c>
      <c r="MJ42" s="35">
        <f t="shared" si="265"/>
        <v>1</v>
      </c>
      <c r="MK42" s="35">
        <f t="shared" si="266"/>
        <v>1</v>
      </c>
      <c r="ML42" s="35">
        <f>IF(ISERROR(INDEX(Results_TabularAnalysis!CX:CX,MATCH(A42,Results_TabularAnalysis!A:A,0))),0,INDEX(Results_TabularAnalysis!CX:CX,MATCH(A42,Results_TabularAnalysis!A:A,0)))</f>
        <v>0</v>
      </c>
      <c r="MM42" s="35">
        <v>41</v>
      </c>
      <c r="MN42" s="36" t="str">
        <f t="shared" si="421"/>
        <v/>
      </c>
      <c r="MO42" s="37">
        <f t="shared" si="267"/>
        <v>0</v>
      </c>
      <c r="MP42" s="38">
        <f t="shared" si="268"/>
        <v>45</v>
      </c>
      <c r="MQ42" s="38">
        <f t="shared" si="422"/>
        <v>1.8889999999999998</v>
      </c>
      <c r="MR42" s="38">
        <f t="shared" si="269"/>
        <v>1</v>
      </c>
      <c r="MS42" s="38">
        <f t="shared" si="270"/>
        <v>1</v>
      </c>
      <c r="MT42" s="33">
        <f>IF(ISERROR(INDEX(Results_TabularAnalysis!CY:CY,MATCH(A42,Results_TabularAnalysis!A:A,0))),0,INDEX(Results_TabularAnalysis!CY:CY,MATCH(A42,Results_TabularAnalysis!A:A,0)))</f>
        <v>0</v>
      </c>
      <c r="MU42" s="33">
        <v>41</v>
      </c>
      <c r="MV42" s="51" t="str">
        <f t="shared" si="423"/>
        <v/>
      </c>
      <c r="MW42" s="52">
        <f t="shared" si="271"/>
        <v>0</v>
      </c>
      <c r="MX42" s="35">
        <f t="shared" si="272"/>
        <v>45</v>
      </c>
      <c r="MY42" s="35">
        <f t="shared" si="424"/>
        <v>1.8889999999999998</v>
      </c>
      <c r="MZ42" s="35">
        <f t="shared" si="273"/>
        <v>1</v>
      </c>
      <c r="NA42" s="35">
        <f t="shared" si="274"/>
        <v>1</v>
      </c>
      <c r="NB42" s="35">
        <f>IF(ISERROR(INDEX(Results_TabularAnalysis!CZ:CZ,MATCH(A42,Results_TabularAnalysis!A:A,0))),0,INDEX(Results_TabularAnalysis!CZ:CZ,MATCH(A42,Results_TabularAnalysis!A:A,0)))</f>
        <v>0</v>
      </c>
      <c r="NC42" s="35">
        <v>41</v>
      </c>
      <c r="ND42" s="36" t="str">
        <f t="shared" si="425"/>
        <v/>
      </c>
      <c r="NE42" s="37">
        <f t="shared" si="275"/>
        <v>0</v>
      </c>
      <c r="NF42" s="38">
        <f t="shared" si="276"/>
        <v>45</v>
      </c>
      <c r="NG42" s="38">
        <f t="shared" si="426"/>
        <v>1.8889999999999998</v>
      </c>
      <c r="NH42" s="38">
        <f t="shared" si="277"/>
        <v>1</v>
      </c>
      <c r="NI42" s="38">
        <f t="shared" si="278"/>
        <v>1</v>
      </c>
      <c r="NJ42" s="54">
        <f>IF(ISERROR(INDEX(Results_TabularAnalysis!DD:DD,MATCH(A42,Results_TabularAnalysis!A:A,0))),0,INDEX(Results_TabularAnalysis!DD:DD,MATCH(A42,Results_TabularAnalysis!A:A,0)))</f>
        <v>0</v>
      </c>
      <c r="NK42" s="54">
        <f>IF(ISERROR(INDEX(Results_TabularAnalysis!DE:DE,MATCH(A42,Results_TabularAnalysis!A:A,0))),0,INDEX(Results_TabularAnalysis!DE:DE,MATCH(A42,Results_TabularAnalysis!A:A,0)))</f>
        <v>0</v>
      </c>
      <c r="NL42" s="54">
        <f>IF(ISERROR(INDEX(Results_TabularAnalysis!DF:DF,MATCH(A42,Results_TabularAnalysis!A:A,0))),0,INDEX(Results_TabularAnalysis!DF:DF,MATCH(A42,Results_TabularAnalysis!A:A,0)))</f>
        <v>0</v>
      </c>
      <c r="NM42" s="54">
        <f>IF(ISERROR(INDEX(Results_TabularAnalysis!DG:DG,MATCH(A42,Results_TabularAnalysis!A:A,0))),0,INDEX(Results_TabularAnalysis!DG:DG,MATCH(A42,Results_TabularAnalysis!A:A,0)))</f>
        <v>0</v>
      </c>
      <c r="NN42" s="54">
        <f>IF(ISERROR(INDEX(Results_TabularAnalysis!DH:DH,MATCH(A42,Results_TabularAnalysis!A:A,0))),0,INDEX(Results_TabularAnalysis!DH:DH,MATCH(A42,Results_TabularAnalysis!A:A,0)))</f>
        <v>0</v>
      </c>
      <c r="NO42" s="33">
        <v>41</v>
      </c>
      <c r="NP42" s="32" t="str">
        <f t="shared" si="427"/>
        <v/>
      </c>
      <c r="NQ42" s="43">
        <f t="shared" si="279"/>
        <v>0</v>
      </c>
      <c r="NR42" s="43">
        <f t="shared" si="280"/>
        <v>0</v>
      </c>
      <c r="NS42" s="43">
        <f t="shared" si="281"/>
        <v>0</v>
      </c>
      <c r="NT42" s="43">
        <f t="shared" si="282"/>
        <v>0</v>
      </c>
      <c r="NU42" s="43">
        <f t="shared" si="283"/>
        <v>0</v>
      </c>
      <c r="NV42" s="55">
        <f t="shared" si="284"/>
        <v>0</v>
      </c>
      <c r="NW42" s="35">
        <f t="shared" si="285"/>
        <v>45</v>
      </c>
      <c r="NX42" s="35">
        <f t="shared" si="428"/>
        <v>1.8889999999999998</v>
      </c>
      <c r="NY42" s="35">
        <f t="shared" si="286"/>
        <v>1</v>
      </c>
      <c r="NZ42" s="35">
        <f t="shared" si="287"/>
        <v>1</v>
      </c>
      <c r="OA42" s="35">
        <f>IF(ISERROR(INDEX(Results_TabularAnalysis!DI:DI,MATCH(A42,Results_TabularAnalysis!A:A,0))),0,INDEX(Results_TabularAnalysis!DI:DI,MATCH(A42,Results_TabularAnalysis!A:A,0)))</f>
        <v>0</v>
      </c>
      <c r="OB42" s="35">
        <v>41</v>
      </c>
      <c r="OC42" s="36" t="str">
        <f t="shared" si="429"/>
        <v/>
      </c>
      <c r="OD42" s="56">
        <f t="shared" si="288"/>
        <v>0</v>
      </c>
      <c r="OE42" s="38">
        <f t="shared" si="289"/>
        <v>45</v>
      </c>
      <c r="OF42" s="38">
        <f t="shared" si="430"/>
        <v>1.8889999999999998</v>
      </c>
      <c r="OG42" s="38">
        <f t="shared" si="290"/>
        <v>1</v>
      </c>
      <c r="OH42" s="38">
        <f t="shared" si="291"/>
        <v>1</v>
      </c>
      <c r="OI42" s="33">
        <f>IF(ISERROR(INDEX(Results_TabularAnalysis!DL:DL,MATCH(A42,Results_TabularAnalysis!A:A,0))),0,INDEX(Results_TabularAnalysis!DL:DL,MATCH(A42,Results_TabularAnalysis!A:A,0)))</f>
        <v>0</v>
      </c>
      <c r="OJ42" s="33">
        <f>IF(ISERROR(INDEX(Results_TabularAnalysis!DM:DM,MATCH(A42,Results_TabularAnalysis!A:A,0))),0,INDEX(Results_TabularAnalysis!DM:DM,MATCH(A42,Results_TabularAnalysis!A:A,0)))</f>
        <v>0</v>
      </c>
      <c r="OK42" s="33">
        <f>IF(ISERROR(INDEX(Results_TabularAnalysis!DN:DN,MATCH(A42,Results_TabularAnalysis!A:A,0))),0,INDEX(Results_TabularAnalysis!DN:DN,MATCH(A42,Results_TabularAnalysis!A:A,0)))</f>
        <v>0</v>
      </c>
      <c r="OL42" s="33">
        <v>41</v>
      </c>
      <c r="OM42" s="32" t="str">
        <f t="shared" si="431"/>
        <v/>
      </c>
      <c r="ON42" s="43">
        <f t="shared" si="292"/>
        <v>0</v>
      </c>
      <c r="OO42" s="43">
        <f t="shared" si="293"/>
        <v>0</v>
      </c>
      <c r="OP42" s="43">
        <f t="shared" si="294"/>
        <v>0</v>
      </c>
      <c r="OQ42" s="48">
        <f t="shared" si="295"/>
        <v>0</v>
      </c>
      <c r="OR42" s="35">
        <f t="shared" si="296"/>
        <v>45</v>
      </c>
      <c r="OS42" s="35">
        <f t="shared" si="432"/>
        <v>1.8889999999999998</v>
      </c>
      <c r="OT42" s="35">
        <f t="shared" si="297"/>
        <v>1</v>
      </c>
      <c r="OU42" s="35">
        <f t="shared" si="298"/>
        <v>1</v>
      </c>
      <c r="OV42" s="35">
        <f>IF(ISERROR(INDEX(Results_TabularAnalysis!DP:DP,MATCH(A42,Results_TabularAnalysis!A:A,0))),0,INDEX(Results_TabularAnalysis!DP:DP,MATCH(A42,Results_TabularAnalysis!A:A,0)))</f>
        <v>0</v>
      </c>
      <c r="OW42" s="35">
        <f>IF(ISERROR(INDEX(Results_TabularAnalysis!DQ:DQ,MATCH(A42,Results_TabularAnalysis!A:A,0))),0,INDEX(Results_TabularAnalysis!DQ:DQ,MATCH(A42,Results_TabularAnalysis!A:A,0)))</f>
        <v>0</v>
      </c>
      <c r="OX42" s="35">
        <f>IF(ISERROR(INDEX(Results_TabularAnalysis!DR:DR,MATCH(A42,Results_TabularAnalysis!A:A,0))),0,INDEX(Results_TabularAnalysis!DR:DR,MATCH(A42,Results_TabularAnalysis!A:A,0)))</f>
        <v>0</v>
      </c>
      <c r="OY42" s="35">
        <v>41</v>
      </c>
      <c r="OZ42" s="36" t="str">
        <f t="shared" si="433"/>
        <v/>
      </c>
      <c r="PA42" s="37">
        <f t="shared" si="299"/>
        <v>0</v>
      </c>
      <c r="PB42" s="37">
        <f t="shared" si="300"/>
        <v>0</v>
      </c>
      <c r="PC42" s="37">
        <f t="shared" si="301"/>
        <v>0</v>
      </c>
      <c r="PD42" s="49">
        <f t="shared" si="302"/>
        <v>0</v>
      </c>
      <c r="PE42" s="38">
        <f t="shared" si="303"/>
        <v>45</v>
      </c>
      <c r="PF42" s="38">
        <f t="shared" si="434"/>
        <v>1.8889999999999998</v>
      </c>
      <c r="PG42" s="38">
        <f t="shared" si="304"/>
        <v>1</v>
      </c>
      <c r="PH42" s="38">
        <f t="shared" si="305"/>
        <v>1</v>
      </c>
      <c r="PI42" s="57">
        <f>IF(ISERROR(INDEX(Results_TabularAnalysis!EB:EB,MATCH(A42,Results_TabularAnalysis!A:A,0))),0,INDEX(Results_TabularAnalysis!EB:EB,MATCH(A42,Results_TabularAnalysis!A:A,0)))</f>
        <v>0</v>
      </c>
      <c r="PJ42" s="33">
        <f>IF(ISERROR(INDEX(Results_TabularAnalysis!DT:DT,MATCH(A42,Results_TabularAnalysis!A:A,0))),0,INDEX(Results_TabularAnalysis!DT:DT,MATCH(A42,Results_TabularAnalysis!A:A,0)))</f>
        <v>0</v>
      </c>
      <c r="PK42" s="33">
        <f>IF(ISERROR(INDEX(Results_TabularAnalysis!DU:DU,MATCH(A42,Results_TabularAnalysis!A:A,0))),0,INDEX(Results_TabularAnalysis!DU:DU,MATCH(A42,Results_TabularAnalysis!A:A,0)))</f>
        <v>0</v>
      </c>
      <c r="PL42" s="33">
        <f>IF(ISERROR(INDEX(Results_TabularAnalysis!DV:DV,MATCH(A42,Results_TabularAnalysis!A:A,0))),0,INDEX(Results_TabularAnalysis!DV:DV,MATCH(A42,Results_TabularAnalysis!A:A,0)))</f>
        <v>0</v>
      </c>
      <c r="PM42" s="33">
        <f>IF(ISERROR(INDEX(Results_TabularAnalysis!DW:DW,MATCH(A42,Results_TabularAnalysis!A:A,0))),0,INDEX(Results_TabularAnalysis!DW:DW,MATCH(A42,Results_TabularAnalysis!A:A,0)))</f>
        <v>0</v>
      </c>
      <c r="PN42" s="33">
        <f>IF(ISERROR(INDEX(Results_TabularAnalysis!DX:DX,MATCH(A42,Results_TabularAnalysis!A:A,0))),0,INDEX(Results_TabularAnalysis!DX:DX,MATCH(A42,Results_TabularAnalysis!A:A,0)))</f>
        <v>0</v>
      </c>
      <c r="PO42" s="33">
        <f>IF(ISERROR(INDEX(Results_TabularAnalysis!DY:DY,MATCH(A42,Results_TabularAnalysis!A:A,0))),0,INDEX(Results_TabularAnalysis!DY:DY,MATCH(A42,Results_TabularAnalysis!A:A,0)))</f>
        <v>0</v>
      </c>
      <c r="PP42" s="33">
        <f>IF(ISERROR(INDEX(Results_TabularAnalysis!DZ:DZ,MATCH(A42,Results_TabularAnalysis!A:A,0))),0,INDEX(Results_TabularAnalysis!DZ:DZ,MATCH(A42,Results_TabularAnalysis!A:A,0)))</f>
        <v>0</v>
      </c>
      <c r="PQ42" s="33">
        <f>IF(ISERROR(INDEX(Results_TabularAnalysis!EA:EA,MATCH(A42,Results_TabularAnalysis!A:A,0))),0,INDEX(Results_TabularAnalysis!EA:EA,MATCH(A42,Results_TabularAnalysis!A:A,0)))</f>
        <v>0</v>
      </c>
      <c r="PR42" s="38">
        <v>41</v>
      </c>
      <c r="PS42" s="32" t="str">
        <f t="shared" si="435"/>
        <v/>
      </c>
      <c r="PT42" s="58">
        <f t="shared" si="306"/>
        <v>0</v>
      </c>
      <c r="PU42" s="43">
        <f t="shared" si="307"/>
        <v>0</v>
      </c>
      <c r="PV42" s="43">
        <f t="shared" si="308"/>
        <v>0</v>
      </c>
      <c r="PW42" s="43">
        <f t="shared" si="309"/>
        <v>0</v>
      </c>
      <c r="PX42" s="43">
        <f t="shared" si="310"/>
        <v>0</v>
      </c>
      <c r="PY42" s="43">
        <f t="shared" si="311"/>
        <v>0</v>
      </c>
      <c r="PZ42" s="43">
        <f t="shared" si="312"/>
        <v>0</v>
      </c>
      <c r="QA42" s="43">
        <f t="shared" si="313"/>
        <v>0</v>
      </c>
      <c r="QB42" s="43">
        <f t="shared" si="314"/>
        <v>0</v>
      </c>
      <c r="QC42" s="35">
        <f t="shared" si="315"/>
        <v>45</v>
      </c>
      <c r="QD42" s="35">
        <f t="shared" si="436"/>
        <v>1.8889999999999998</v>
      </c>
      <c r="QE42" s="35">
        <f t="shared" si="316"/>
        <v>1</v>
      </c>
      <c r="QF42" s="35">
        <f t="shared" si="317"/>
        <v>1</v>
      </c>
      <c r="QG42" s="35">
        <f>IF(ISERROR(INDEX(Results_TabularAnalysis!EG:EG,MATCH(A42,Results_TabularAnalysis!A:A,0))),0,INDEX(Results_TabularAnalysis!EG:EG,MATCH(A42,Results_TabularAnalysis!A:A,0)))</f>
        <v>0</v>
      </c>
      <c r="QH42" s="35">
        <f>IF(ISERROR(INDEX(Results_TabularAnalysis!EE:EE,MATCH(A42,Results_TabularAnalysis!A:A,0))),0,INDEX(Results_TabularAnalysis!EE:EE,MATCH(A42,Results_TabularAnalysis!A:A,0)))</f>
        <v>0</v>
      </c>
      <c r="QI42" s="35">
        <f>IF(ISERROR(INDEX(Results_TabularAnalysis!EH:EH,MATCH(A42,Results_TabularAnalysis!A:A,0))),0,INDEX(Results_TabularAnalysis!EH:EH,MATCH(A42,Results_TabularAnalysis!A:A,0)))</f>
        <v>0</v>
      </c>
      <c r="QJ42" s="35">
        <f>IF(ISERROR(INDEX(Results_TabularAnalysis!EF:EF,MATCH(A42,Results_TabularAnalysis!A:A,0))),0,INDEX(Results_TabularAnalysis!EF:EF,MATCH(A42,Results_TabularAnalysis!A:A,0)))</f>
        <v>0</v>
      </c>
      <c r="QK42" s="35">
        <f>IF(ISERROR(INDEX(Results_TabularAnalysis!ED:ED,MATCH(A42,Results_TabularAnalysis!A:A,0))),0,INDEX(Results_TabularAnalysis!ED:ED,MATCH(A42,Results_TabularAnalysis!A:A,0)))</f>
        <v>0</v>
      </c>
      <c r="QL42" s="35">
        <v>41</v>
      </c>
      <c r="QM42" s="36" t="str">
        <f t="shared" si="437"/>
        <v/>
      </c>
      <c r="QN42" s="37">
        <f t="shared" si="318"/>
        <v>0</v>
      </c>
      <c r="QO42" s="37">
        <f t="shared" si="319"/>
        <v>0</v>
      </c>
      <c r="QP42" s="37">
        <f t="shared" si="320"/>
        <v>0</v>
      </c>
      <c r="QQ42" s="37">
        <f t="shared" si="321"/>
        <v>0</v>
      </c>
      <c r="QR42" s="37">
        <f t="shared" si="322"/>
        <v>0</v>
      </c>
      <c r="QS42" s="49">
        <f t="shared" si="323"/>
        <v>0</v>
      </c>
      <c r="QT42" s="38">
        <f t="shared" si="324"/>
        <v>45</v>
      </c>
      <c r="QU42" s="38">
        <f t="shared" si="438"/>
        <v>1.8889999999999998</v>
      </c>
      <c r="QV42" s="38">
        <f t="shared" si="325"/>
        <v>1</v>
      </c>
      <c r="QW42" s="38">
        <f t="shared" si="326"/>
        <v>1</v>
      </c>
      <c r="QX42" s="33">
        <f>IF(ISERROR(INDEX(Results_TabularAnalysis!FV:FV,MATCH(A42,Results_TabularAnalysis!A:A,0))),0,INDEX(Results_TabularAnalysis!FV:FV,MATCH(A42,Results_TabularAnalysis!A:A,0)))</f>
        <v>0</v>
      </c>
      <c r="QY42" s="33">
        <f>IF(ISERROR(INDEX(Results_TabularAnalysis!FZ:FZ,MATCH(A42,Results_TabularAnalysis!A:A,0))),0,INDEX(Results_TabularAnalysis!FZ:FZ,MATCH(A42,Results_TabularAnalysis!A:A,0)))</f>
        <v>0</v>
      </c>
      <c r="QZ42" s="33">
        <f>IF(ISERROR(INDEX(Results_TabularAnalysis!FY:FY,MATCH(A42,Results_TabularAnalysis!A:A,0))),0,INDEX(Results_TabularAnalysis!FY:FY,MATCH(A42,Results_TabularAnalysis!A:A,0)))</f>
        <v>0</v>
      </c>
      <c r="RA42" s="33">
        <f>IF(ISERROR(INDEX(Results_TabularAnalysis!FX:FX,MATCH(A42,Results_TabularAnalysis!A:A,0))),0,INDEX(Results_TabularAnalysis!FX:FX,MATCH(A42,Results_TabularAnalysis!A:A,0)))</f>
        <v>0</v>
      </c>
      <c r="RB42" s="33">
        <f>IF(ISERROR(INDEX(Results_TabularAnalysis!FW:FW,MATCH(A42,Results_TabularAnalysis!A:A,0))),0,INDEX(Results_TabularAnalysis!FW:FW,MATCH(A42,Results_TabularAnalysis!A:A,0)))</f>
        <v>0</v>
      </c>
      <c r="RC42" s="33">
        <v>41</v>
      </c>
      <c r="RD42" s="32" t="str">
        <f t="shared" si="439"/>
        <v/>
      </c>
      <c r="RE42" s="43">
        <f t="shared" si="440"/>
        <v>0</v>
      </c>
      <c r="RF42" s="43">
        <f t="shared" si="441"/>
        <v>0</v>
      </c>
      <c r="RG42" s="43">
        <f t="shared" si="442"/>
        <v>0</v>
      </c>
      <c r="RH42" s="43">
        <f t="shared" si="443"/>
        <v>0</v>
      </c>
      <c r="RI42" s="43">
        <f t="shared" si="444"/>
        <v>0</v>
      </c>
      <c r="RJ42" s="48">
        <f t="shared" si="445"/>
        <v>0</v>
      </c>
      <c r="RK42" s="35">
        <f t="shared" si="327"/>
        <v>45</v>
      </c>
      <c r="RL42" s="35">
        <f t="shared" si="446"/>
        <v>1.8889999999999998</v>
      </c>
      <c r="RM42" s="35">
        <f t="shared" si="328"/>
        <v>1</v>
      </c>
      <c r="RN42" s="35">
        <f t="shared" si="329"/>
        <v>1</v>
      </c>
      <c r="RO42" s="35">
        <f>IF(ISERROR(INDEX(Results_TabularAnalysis!HG:HG,MATCH(A42,Results_TabularAnalysis!A:A,0))),0,INDEX(Results_TabularAnalysis!HG:HG,MATCH(A42,Results_TabularAnalysis!A:A,0)))</f>
        <v>0</v>
      </c>
      <c r="RP42" s="35">
        <v>41</v>
      </c>
      <c r="RQ42" s="36" t="str">
        <f t="shared" si="447"/>
        <v/>
      </c>
      <c r="RR42" s="37">
        <f t="shared" si="330"/>
        <v>0</v>
      </c>
      <c r="RS42" s="38">
        <f t="shared" si="331"/>
        <v>45</v>
      </c>
      <c r="RT42" s="38">
        <f t="shared" si="448"/>
        <v>1.8889999999999998</v>
      </c>
      <c r="RU42" s="38">
        <f t="shared" si="332"/>
        <v>1</v>
      </c>
      <c r="RV42" s="38">
        <f t="shared" si="333"/>
        <v>1</v>
      </c>
      <c r="RW42" s="68">
        <f t="shared" si="334"/>
        <v>0</v>
      </c>
      <c r="RX42" s="33">
        <f>IF(ISERROR(INDEX(Results_TabularAnalysis!HH:HH,MATCH(A42,Results_TabularAnalysis!A:A,0))),0,INDEX(Results_TabularAnalysis!HH:HH,MATCH(A42,Results_TabularAnalysis!A:A,0)))</f>
        <v>0</v>
      </c>
      <c r="RY42" s="33">
        <f>IF(ISERROR(INDEX(Results_TabularAnalysis!HI:HI,MATCH(A42,Results_TabularAnalysis!A:A,0))),0,INDEX(Results_TabularAnalysis!HI:HI,MATCH(A42,Results_TabularAnalysis!A:A,0)))</f>
        <v>0</v>
      </c>
      <c r="RZ42" s="33">
        <f>IF(ISERROR(INDEX(Results_TabularAnalysis!HJ:HJ,MATCH(A42,Results_TabularAnalysis!A:A,0))),0,INDEX(Results_TabularAnalysis!HJ:HJ,MATCH(A42,Results_TabularAnalysis!A:A,0)))</f>
        <v>0</v>
      </c>
      <c r="SA42" s="33">
        <f>IF(ISERROR(INDEX(Results_TabularAnalysis!HK:HK,MATCH(A42,Results_TabularAnalysis!A:A,0))),0,INDEX(Results_TabularAnalysis!HK:HK,MATCH(A42,Results_TabularAnalysis!A:A,0)))</f>
        <v>0</v>
      </c>
      <c r="SB42" s="33">
        <f>IF(ISERROR(INDEX(Results_TabularAnalysis!HL:HL,MATCH(A42,Results_TabularAnalysis!A:A,0))),0,INDEX(Results_TabularAnalysis!HL:HL,MATCH(A42,Results_TabularAnalysis!A:A,0)))</f>
        <v>0</v>
      </c>
      <c r="SC42" s="33">
        <f>IF(ISERROR(INDEX(Results_TabularAnalysis!HM:HM,MATCH(A42,Results_TabularAnalysis!A:A,0))),0,INDEX(Results_TabularAnalysis!HM:HM,MATCH(A42,Results_TabularAnalysis!A:A,0)))</f>
        <v>0</v>
      </c>
      <c r="SD42" s="33">
        <f>IF(ISERROR(INDEX(Results_TabularAnalysis!HN:HN,MATCH(A42,Results_TabularAnalysis!A:A,0))),0,INDEX(Results_TabularAnalysis!HN:HN,MATCH(A42,Results_TabularAnalysis!A:A,0)))</f>
        <v>0</v>
      </c>
      <c r="SE42" s="33">
        <v>41</v>
      </c>
      <c r="SF42" s="32" t="str">
        <f t="shared" si="449"/>
        <v/>
      </c>
      <c r="SG42" s="43">
        <f t="shared" si="335"/>
        <v>0</v>
      </c>
      <c r="SH42" s="43">
        <f t="shared" si="336"/>
        <v>0</v>
      </c>
      <c r="SI42" s="43">
        <f t="shared" si="337"/>
        <v>0</v>
      </c>
      <c r="SJ42" s="43">
        <f t="shared" si="338"/>
        <v>0</v>
      </c>
      <c r="SK42" s="43">
        <f t="shared" si="339"/>
        <v>0</v>
      </c>
      <c r="SL42" s="43">
        <f t="shared" si="340"/>
        <v>0</v>
      </c>
      <c r="SM42" s="43">
        <f t="shared" si="341"/>
        <v>0</v>
      </c>
      <c r="SN42" s="48">
        <f t="shared" si="342"/>
        <v>0</v>
      </c>
      <c r="SO42" s="62">
        <f t="shared" si="343"/>
        <v>45</v>
      </c>
      <c r="SP42" s="62">
        <f t="shared" si="450"/>
        <v>1.8889999999999998</v>
      </c>
      <c r="SQ42" s="62">
        <f t="shared" si="344"/>
        <v>1</v>
      </c>
      <c r="SR42" s="62">
        <f t="shared" si="345"/>
        <v>1</v>
      </c>
      <c r="SS42" s="62">
        <f>IF(ISERROR(INDEX(Results_TabularAnalysis!HP:HP,MATCH(A42,Results_TabularAnalysis!A:A,0))),0,INDEX(Results_TabularAnalysis!HP:HP,MATCH(A42,Results_TabularAnalysis!A:A,0)))</f>
        <v>0</v>
      </c>
      <c r="ST42" s="62">
        <f>IF(ISERROR(INDEX(Results_TabularAnalysis!HQ:HQ,MATCH(A42,Results_TabularAnalysis!A:A,0))),0,INDEX(Results_TabularAnalysis!HQ:HQ,MATCH(A42,Results_TabularAnalysis!A:A,0)))</f>
        <v>0</v>
      </c>
      <c r="SU42" s="62">
        <f>IF(ISERROR(INDEX(Results_TabularAnalysis!HR:HR,MATCH(A42,Results_TabularAnalysis!A:A,0))),0,INDEX(Results_TabularAnalysis!HR:HR,MATCH(A42,Results_TabularAnalysis!A:A,0)))</f>
        <v>0</v>
      </c>
      <c r="SV42" s="62">
        <f>IF(ISERROR(INDEX(Results_TabularAnalysis!HS:HS,MATCH(A42,Results_TabularAnalysis!A:A,0))),0,INDEX(Results_TabularAnalysis!HS:HS,MATCH(A42,Results_TabularAnalysis!A:A,0)))</f>
        <v>0</v>
      </c>
      <c r="SW42" s="62">
        <f>IF(ISERROR(INDEX(Results_TabularAnalysis!HT:HT,MATCH(A42,Results_TabularAnalysis!A:A,0))),0,INDEX(Results_TabularAnalysis!HT:HT,MATCH(A42,Results_TabularAnalysis!A:A,0)))</f>
        <v>0</v>
      </c>
      <c r="SX42" s="62">
        <f>IF(ISERROR(INDEX(Results_TabularAnalysis!HU:HU,MATCH(A42,Results_TabularAnalysis!A:A,0))),0,INDEX(Results_TabularAnalysis!HU:HU,MATCH(A42,Results_TabularAnalysis!A:A,0)))</f>
        <v>0</v>
      </c>
      <c r="SY42" s="62">
        <f>IF(ISERROR(INDEX(Results_TabularAnalysis!HV:HV,MATCH(A42,Results_TabularAnalysis!A:A,0))),0,INDEX(Results_TabularAnalysis!HV:HV,MATCH(A42,Results_TabularAnalysis!A:A,0)))</f>
        <v>0</v>
      </c>
      <c r="SZ42" s="62">
        <f>IF(ISERROR(INDEX(Results_TabularAnalysis!HW:HW,MATCH(A42,Results_TabularAnalysis!A:A,0))),0,INDEX(Results_TabularAnalysis!HW:HW,MATCH(A42,Results_TabularAnalysis!A:A,0)))</f>
        <v>0</v>
      </c>
      <c r="TA42" s="62">
        <v>41</v>
      </c>
      <c r="TB42" s="63" t="str">
        <f t="shared" si="451"/>
        <v/>
      </c>
      <c r="TC42" s="64">
        <f t="shared" si="346"/>
        <v>0</v>
      </c>
      <c r="TD42" s="64">
        <f t="shared" si="347"/>
        <v>0</v>
      </c>
      <c r="TE42" s="64">
        <f t="shared" si="348"/>
        <v>0</v>
      </c>
      <c r="TF42" s="64">
        <f t="shared" si="349"/>
        <v>0</v>
      </c>
      <c r="TG42" s="64">
        <f t="shared" si="350"/>
        <v>0</v>
      </c>
      <c r="TH42" s="64">
        <f t="shared" si="351"/>
        <v>0</v>
      </c>
      <c r="TI42" s="64">
        <f t="shared" si="352"/>
        <v>0</v>
      </c>
      <c r="TJ42" s="64">
        <f t="shared" si="353"/>
        <v>0</v>
      </c>
      <c r="TK42" s="49">
        <f t="shared" si="354"/>
        <v>0</v>
      </c>
    </row>
    <row r="43" spans="1:531" s="32" customFormat="1" ht="11.25" x14ac:dyDescent="0.2">
      <c r="A43" s="32" t="str">
        <f>IF(Selection_Tool!E43="X",Selection_Tool!A43,"")</f>
        <v/>
      </c>
      <c r="B43" s="33">
        <v>0.89399999999999991</v>
      </c>
      <c r="C43" s="35">
        <f t="shared" si="94"/>
        <v>46</v>
      </c>
      <c r="D43" s="35">
        <f t="shared" si="95"/>
        <v>1.8939999999999999</v>
      </c>
      <c r="E43" s="35">
        <f t="shared" si="96"/>
        <v>1</v>
      </c>
      <c r="F43" s="35">
        <f t="shared" si="97"/>
        <v>1</v>
      </c>
      <c r="G43" s="35">
        <f>IF(ISERROR(INDEX(Results_TabularAnalysis!E:E,MATCH(A43,Results_TabularAnalysis!A:A,0))),0,INDEX(Results_TabularAnalysis!E:E,MATCH(A43,Results_TabularAnalysis!A:A,0)))</f>
        <v>0</v>
      </c>
      <c r="H43" s="35">
        <f>IF(ISERROR(INDEX(Results_TabularAnalysis!F:F,MATCH(A43,Results_TabularAnalysis!A:A,0))),0,INDEX(Results_TabularAnalysis!F:F,MATCH(A43,Results_TabularAnalysis!A:A,0)))</f>
        <v>0</v>
      </c>
      <c r="I43" s="35">
        <v>42</v>
      </c>
      <c r="J43" s="36" t="str">
        <f t="shared" si="357"/>
        <v/>
      </c>
      <c r="K43" s="37">
        <f t="shared" si="358"/>
        <v>0</v>
      </c>
      <c r="L43" s="37">
        <f t="shared" si="99"/>
        <v>0</v>
      </c>
      <c r="M43" s="35">
        <f t="shared" si="100"/>
        <v>0</v>
      </c>
      <c r="N43" s="38">
        <f t="shared" si="101"/>
        <v>46</v>
      </c>
      <c r="O43" s="38">
        <f t="shared" si="359"/>
        <v>1.8939999999999999</v>
      </c>
      <c r="P43" s="38">
        <f t="shared" si="102"/>
        <v>1</v>
      </c>
      <c r="Q43" s="38">
        <f t="shared" si="103"/>
        <v>1</v>
      </c>
      <c r="R43" s="33">
        <f>IF(ISERROR(INDEX(Results_TabularAnalysis!H:H,MATCH(A43,Results_TabularAnalysis!A:A,0))),0,INDEX(Results_TabularAnalysis!H:H,MATCH(A43,Results_TabularAnalysis!A:A,0)))</f>
        <v>0</v>
      </c>
      <c r="S43" s="33">
        <v>42</v>
      </c>
      <c r="T43" s="41" t="str">
        <f t="shared" si="360"/>
        <v/>
      </c>
      <c r="U43" s="34">
        <f t="shared" si="361"/>
        <v>0</v>
      </c>
      <c r="V43" s="35">
        <f t="shared" si="104"/>
        <v>46</v>
      </c>
      <c r="W43" s="35">
        <f t="shared" si="362"/>
        <v>1.8939999999999999</v>
      </c>
      <c r="X43" s="35">
        <f t="shared" si="105"/>
        <v>1</v>
      </c>
      <c r="Y43" s="35">
        <f t="shared" si="106"/>
        <v>1</v>
      </c>
      <c r="Z43" s="35">
        <f>IF(ISERROR(INDEX(Results_TabularAnalysis!I:I,MATCH(A43,Results_TabularAnalysis!A:A,0))),0,INDEX(Results_TabularAnalysis!I:I,MATCH(A43,Results_TabularAnalysis!A:A,0)))</f>
        <v>0</v>
      </c>
      <c r="AA43" s="35">
        <v>42</v>
      </c>
      <c r="AB43" s="36" t="str">
        <f t="shared" si="363"/>
        <v/>
      </c>
      <c r="AC43" s="42">
        <f t="shared" si="107"/>
        <v>0</v>
      </c>
      <c r="AD43" s="33">
        <f t="shared" si="108"/>
        <v>46</v>
      </c>
      <c r="AE43" s="38">
        <f t="shared" si="364"/>
        <v>1.8939999999999999</v>
      </c>
      <c r="AF43" s="33">
        <f t="shared" si="109"/>
        <v>1</v>
      </c>
      <c r="AG43" s="33">
        <f t="shared" si="110"/>
        <v>1</v>
      </c>
      <c r="AH43" s="33">
        <f>IF(ISERROR(INDEX(Results_TabularAnalysis!J:J,MATCH(A43,Results_TabularAnalysis!A:A,0))),0,INDEX(Results_TabularAnalysis!J:J,MATCH(A43,Results_TabularAnalysis!A:A,0)))</f>
        <v>0</v>
      </c>
      <c r="AI43" s="33">
        <v>42</v>
      </c>
      <c r="AJ43" s="32" t="str">
        <f t="shared" si="365"/>
        <v/>
      </c>
      <c r="AK43" s="34">
        <f t="shared" si="111"/>
        <v>0</v>
      </c>
      <c r="AL43" s="35">
        <f t="shared" si="112"/>
        <v>46</v>
      </c>
      <c r="AM43" s="35">
        <f t="shared" si="366"/>
        <v>1.8939999999999999</v>
      </c>
      <c r="AN43" s="35">
        <f t="shared" si="113"/>
        <v>1</v>
      </c>
      <c r="AO43" s="35">
        <f t="shared" si="114"/>
        <v>1</v>
      </c>
      <c r="AP43" s="35">
        <f>IF(ISERROR(INDEX(Results_TabularAnalysis!K:K,MATCH(A43,Results_TabularAnalysis!A:A,0))),0,INDEX(Results_TabularAnalysis!K:K,MATCH(A43,Results_TabularAnalysis!A:A,0)))</f>
        <v>0</v>
      </c>
      <c r="AQ43" s="35">
        <v>42</v>
      </c>
      <c r="AR43" s="36" t="str">
        <f t="shared" si="367"/>
        <v/>
      </c>
      <c r="AS43" s="42">
        <f t="shared" si="115"/>
        <v>0</v>
      </c>
      <c r="AT43" s="33">
        <f t="shared" si="116"/>
        <v>46</v>
      </c>
      <c r="AU43" s="33">
        <f t="shared" si="368"/>
        <v>1.8939999999999999</v>
      </c>
      <c r="AV43" s="33">
        <f t="shared" si="117"/>
        <v>1</v>
      </c>
      <c r="AW43" s="33">
        <f t="shared" si="118"/>
        <v>1</v>
      </c>
      <c r="AX43" s="33">
        <f>IF(ISERROR(INDEX(Results_TabularAnalysis!L:L,MATCH(A43,Results_TabularAnalysis!A:A,0))),0,INDEX(Results_TabularAnalysis!L:L,MATCH(A43,Results_TabularAnalysis!A:A,0)))</f>
        <v>0</v>
      </c>
      <c r="AY43" s="33">
        <v>42</v>
      </c>
      <c r="AZ43" s="32" t="str">
        <f t="shared" si="369"/>
        <v/>
      </c>
      <c r="BA43" s="34">
        <f t="shared" si="119"/>
        <v>0</v>
      </c>
      <c r="BB43" s="35">
        <f t="shared" si="120"/>
        <v>46</v>
      </c>
      <c r="BC43" s="35">
        <f t="shared" si="370"/>
        <v>1.8939999999999999</v>
      </c>
      <c r="BD43" s="35">
        <f t="shared" si="355"/>
        <v>1</v>
      </c>
      <c r="BE43" s="35">
        <f t="shared" si="356"/>
        <v>1</v>
      </c>
      <c r="BF43" s="35">
        <f>IF(ISERROR(INDEX(Results_TabularAnalysis!M:M,MATCH(A43,Results_TabularAnalysis!A:A,0))),0,INDEX(Results_TabularAnalysis!M:M,MATCH(A43,Results_TabularAnalysis!A:A,0)))</f>
        <v>0</v>
      </c>
      <c r="BG43" s="35">
        <v>42</v>
      </c>
      <c r="BH43" s="36" t="str">
        <f t="shared" si="371"/>
        <v/>
      </c>
      <c r="BI43" s="42">
        <f t="shared" si="121"/>
        <v>0</v>
      </c>
      <c r="BJ43" s="33">
        <f t="shared" si="122"/>
        <v>46</v>
      </c>
      <c r="BK43" s="33">
        <f t="shared" si="372"/>
        <v>1.8939999999999999</v>
      </c>
      <c r="BL43" s="33">
        <f t="shared" si="123"/>
        <v>1</v>
      </c>
      <c r="BM43" s="33">
        <f t="shared" si="124"/>
        <v>1</v>
      </c>
      <c r="BN43" s="33">
        <f>IF(ISERROR(INDEX(Results_TabularAnalysis!N:N,MATCH(A43,Results_TabularAnalysis!A:A,0))),0,INDEX(Results_TabularAnalysis!N:N,MATCH(A43,Results_TabularAnalysis!A:A,0)))</f>
        <v>0</v>
      </c>
      <c r="BO43" s="33">
        <v>42</v>
      </c>
      <c r="BP43" s="32" t="str">
        <f t="shared" si="373"/>
        <v/>
      </c>
      <c r="BQ43" s="34">
        <f t="shared" si="125"/>
        <v>0</v>
      </c>
      <c r="BR43" s="35">
        <f t="shared" si="126"/>
        <v>46</v>
      </c>
      <c r="BS43" s="35">
        <f t="shared" si="374"/>
        <v>1.8939999999999999</v>
      </c>
      <c r="BT43" s="35">
        <f t="shared" si="127"/>
        <v>1</v>
      </c>
      <c r="BU43" s="35">
        <f t="shared" si="128"/>
        <v>1</v>
      </c>
      <c r="BV43" s="35">
        <f>IF(ISERROR(INDEX(Results_TabularAnalysis!O:O,MATCH(A43,Results_TabularAnalysis!A:A,0))),0,INDEX(Results_TabularAnalysis!O:O,MATCH(A43,Results_TabularAnalysis!A:A,0)))</f>
        <v>0</v>
      </c>
      <c r="BW43" s="35">
        <v>42</v>
      </c>
      <c r="BX43" s="36" t="str">
        <f t="shared" si="375"/>
        <v/>
      </c>
      <c r="BY43" s="42">
        <f t="shared" si="129"/>
        <v>0</v>
      </c>
      <c r="BZ43" s="33">
        <f t="shared" si="130"/>
        <v>46</v>
      </c>
      <c r="CA43" s="33">
        <f t="shared" si="376"/>
        <v>1.8939999999999999</v>
      </c>
      <c r="CB43" s="33">
        <f t="shared" si="131"/>
        <v>1</v>
      </c>
      <c r="CC43" s="33">
        <f t="shared" si="132"/>
        <v>1</v>
      </c>
      <c r="CD43" s="33">
        <f>IF(ISERROR(INDEX(Results_TabularAnalysis!P:P,MATCH(A43,Results_TabularAnalysis!A:A,0))),0,INDEX(Results_TabularAnalysis!P:P,MATCH(A43,Results_TabularAnalysis!A:A,0)))</f>
        <v>0</v>
      </c>
      <c r="CE43" s="33">
        <v>42</v>
      </c>
      <c r="CF43" s="32" t="str">
        <f t="shared" si="377"/>
        <v/>
      </c>
      <c r="CG43" s="34">
        <f t="shared" si="133"/>
        <v>0</v>
      </c>
      <c r="CH43" s="35">
        <f t="shared" si="134"/>
        <v>46</v>
      </c>
      <c r="CI43" s="35">
        <f t="shared" si="378"/>
        <v>1.8939999999999999</v>
      </c>
      <c r="CJ43" s="35">
        <f t="shared" si="135"/>
        <v>1</v>
      </c>
      <c r="CK43" s="35">
        <f t="shared" si="136"/>
        <v>1</v>
      </c>
      <c r="CL43" s="35">
        <f>IF(ISERROR(INDEX(Results_TabularAnalysis!Q:Q,MATCH(A43,Results_TabularAnalysis!A:A,0))),0,INDEX(Results_TabularAnalysis!Q:Q,MATCH(A43,Results_TabularAnalysis!A:A,0)))</f>
        <v>0</v>
      </c>
      <c r="CM43" s="35">
        <v>42</v>
      </c>
      <c r="CN43" s="36" t="str">
        <f t="shared" si="379"/>
        <v/>
      </c>
      <c r="CO43" s="42">
        <f t="shared" si="137"/>
        <v>0</v>
      </c>
      <c r="CP43" s="33">
        <f t="shared" si="138"/>
        <v>46</v>
      </c>
      <c r="CQ43" s="33">
        <f t="shared" si="380"/>
        <v>1.8939999999999999</v>
      </c>
      <c r="CR43" s="33">
        <f t="shared" si="139"/>
        <v>1</v>
      </c>
      <c r="CS43" s="33">
        <f t="shared" si="140"/>
        <v>1</v>
      </c>
      <c r="CT43" s="33">
        <f>IF(ISERROR(INDEX(Results_TabularAnalysis!R:R,MATCH(A43,Results_TabularAnalysis!A:A,0))),0,INDEX(Results_TabularAnalysis!R:R,MATCH(A43,Results_TabularAnalysis!A:A,0)))</f>
        <v>0</v>
      </c>
      <c r="CU43" s="33">
        <v>42</v>
      </c>
      <c r="CV43" s="32" t="str">
        <f t="shared" si="381"/>
        <v/>
      </c>
      <c r="CW43" s="34">
        <f t="shared" si="141"/>
        <v>0</v>
      </c>
      <c r="CX43" s="35">
        <f t="shared" si="142"/>
        <v>46</v>
      </c>
      <c r="CY43" s="35">
        <f t="shared" si="382"/>
        <v>1.8939999999999999</v>
      </c>
      <c r="CZ43" s="35">
        <f t="shared" si="143"/>
        <v>1</v>
      </c>
      <c r="DA43" s="35">
        <f t="shared" si="144"/>
        <v>1</v>
      </c>
      <c r="DB43" s="35">
        <f>IF(ISERROR(INDEX(Results_TabularAnalysis!U:U,MATCH(A43,Results_TabularAnalysis!A:A,0))),0,INDEX(Results_TabularAnalysis!U:U,MATCH(A43,Results_TabularAnalysis!A:A,0)))</f>
        <v>0</v>
      </c>
      <c r="DC43" s="35">
        <f>IF(ISERROR(INDEX(Results_TabularAnalysis!V:V,MATCH(A43,Results_TabularAnalysis!A:A,0))),0,INDEX(Results_TabularAnalysis!V:V,MATCH(A43,Results_TabularAnalysis!A:A,0)))</f>
        <v>0</v>
      </c>
      <c r="DD43" s="35">
        <f>IF(ISERROR(INDEX(Results_TabularAnalysis!W:W,MATCH(A43,Results_TabularAnalysis!A:A,0))),0,INDEX(Results_TabularAnalysis!W:W,MATCH(A43,Results_TabularAnalysis!A:A,0)))</f>
        <v>0</v>
      </c>
      <c r="DE43" s="35">
        <v>42</v>
      </c>
      <c r="DF43" s="36" t="str">
        <f t="shared" si="383"/>
        <v/>
      </c>
      <c r="DG43" s="37">
        <f t="shared" si="145"/>
        <v>0</v>
      </c>
      <c r="DH43" s="37">
        <f t="shared" si="146"/>
        <v>0</v>
      </c>
      <c r="DI43" s="37">
        <f t="shared" si="147"/>
        <v>0</v>
      </c>
      <c r="DJ43" s="33">
        <f t="shared" si="148"/>
        <v>46</v>
      </c>
      <c r="DK43" s="33">
        <f t="shared" si="384"/>
        <v>1.8939999999999999</v>
      </c>
      <c r="DL43" s="33">
        <f t="shared" si="149"/>
        <v>1</v>
      </c>
      <c r="DM43" s="33">
        <f t="shared" si="150"/>
        <v>1</v>
      </c>
      <c r="DN43" s="33">
        <f>IF(ISERROR(INDEX(Results_TabularAnalysis!Y:Y,MATCH(A43,Results_TabularAnalysis!A:A,0))),0,INDEX(Results_TabularAnalysis!Y:Y,MATCH(A43,Results_TabularAnalysis!A:A,0)))</f>
        <v>0</v>
      </c>
      <c r="DO43" s="33">
        <f>IF(ISERROR(INDEX(Results_TabularAnalysis!Z:Z,MATCH(A43,Results_TabularAnalysis!A:A,0))),0,INDEX(Results_TabularAnalysis!Z:Z,MATCH(A43,Results_TabularAnalysis!A:A,0)))</f>
        <v>0</v>
      </c>
      <c r="DP43" s="33">
        <f>IF(ISERROR(INDEX(Results_TabularAnalysis!AA:AA,MATCH(A43,Results_TabularAnalysis!A:A,0))),0,INDEX(Results_TabularAnalysis!AA:AA,MATCH(A43,Results_TabularAnalysis!A:A,0)))</f>
        <v>0</v>
      </c>
      <c r="DQ43" s="33">
        <f>IF(ISERROR(INDEX(Results_TabularAnalysis!AB:AB,MATCH(A43,Results_TabularAnalysis!A:A,0))),0,INDEX(Results_TabularAnalysis!AB:AB,MATCH(A43,Results_TabularAnalysis!A:A,0)))</f>
        <v>0</v>
      </c>
      <c r="DR43" s="33">
        <v>42</v>
      </c>
      <c r="DS43" s="32" t="str">
        <f t="shared" si="385"/>
        <v/>
      </c>
      <c r="DT43" s="43">
        <f t="shared" si="151"/>
        <v>0</v>
      </c>
      <c r="DU43" s="43">
        <f t="shared" si="152"/>
        <v>0</v>
      </c>
      <c r="DV43" s="43">
        <f t="shared" si="153"/>
        <v>0</v>
      </c>
      <c r="DW43" s="43">
        <f t="shared" si="154"/>
        <v>0</v>
      </c>
      <c r="DX43" s="35">
        <f t="shared" si="155"/>
        <v>46</v>
      </c>
      <c r="DY43" s="35">
        <f t="shared" si="386"/>
        <v>1.8939999999999999</v>
      </c>
      <c r="DZ43" s="35">
        <f t="shared" si="156"/>
        <v>1</v>
      </c>
      <c r="EA43" s="35">
        <f t="shared" si="157"/>
        <v>1</v>
      </c>
      <c r="EB43" s="35">
        <f>IF(ISERROR(INDEX(Results_TabularAnalysis!AD:AD,MATCH(A43,Results_TabularAnalysis!A:A,0))),0,INDEX(Results_TabularAnalysis!AD:AD,MATCH(A43,Results_TabularAnalysis!A:A,0)))</f>
        <v>0</v>
      </c>
      <c r="EC43" s="35">
        <f>IF(ISERROR(INDEX(Results_TabularAnalysis!AE:AE,MATCH(A43,Results_TabularAnalysis!A:A,0))),0,INDEX(Results_TabularAnalysis!AE:AE,MATCH(A43,Results_TabularAnalysis!A:A,0)))</f>
        <v>0</v>
      </c>
      <c r="ED43" s="35">
        <f>IF(ISERROR(INDEX(Results_TabularAnalysis!AF:AF,MATCH(A43,Results_TabularAnalysis!A:A,0))),0,INDEX(Results_TabularAnalysis!AF:AF,MATCH(A43,Results_TabularAnalysis!A:A,0)))</f>
        <v>0</v>
      </c>
      <c r="EE43" s="35">
        <f>IF(ISERROR(INDEX(Results_TabularAnalysis!AG:AG,MATCH(A43,Results_TabularAnalysis!A:A,0))),0,INDEX(Results_TabularAnalysis!AG:AG,MATCH(A43,Results_TabularAnalysis!A:A,0)))</f>
        <v>0</v>
      </c>
      <c r="EF43" s="35">
        <f>IF(ISERROR(INDEX(Results_TabularAnalysis!AH:AH,MATCH(A43,Results_TabularAnalysis!A:A,0))),0,INDEX(Results_TabularAnalysis!AH:AH,MATCH(A43,Results_TabularAnalysis!A:A,0)))</f>
        <v>0</v>
      </c>
      <c r="EG43" s="35">
        <f>IF(ISERROR(INDEX(Results_TabularAnalysis!AI:AI,MATCH(A43,Results_TabularAnalysis!A:A,0))),0,INDEX(Results_TabularAnalysis!AI:AI,MATCH(A43,Results_TabularAnalysis!A:A,0)))</f>
        <v>0</v>
      </c>
      <c r="EH43" s="35">
        <f>IF(ISERROR(INDEX(Results_TabularAnalysis!AJ:AJ,MATCH(A43,Results_TabularAnalysis!A:A,0))),0,INDEX(Results_TabularAnalysis!AJ:AJ,MATCH(A43,Results_TabularAnalysis!A:A,0)))</f>
        <v>0</v>
      </c>
      <c r="EI43" s="35">
        <v>42</v>
      </c>
      <c r="EJ43" s="36" t="str">
        <f t="shared" si="387"/>
        <v/>
      </c>
      <c r="EK43" s="37">
        <f t="shared" si="158"/>
        <v>0</v>
      </c>
      <c r="EL43" s="37">
        <f t="shared" si="159"/>
        <v>0</v>
      </c>
      <c r="EM43" s="37">
        <f t="shared" si="160"/>
        <v>0</v>
      </c>
      <c r="EN43" s="37">
        <f t="shared" si="161"/>
        <v>0</v>
      </c>
      <c r="EO43" s="37">
        <f t="shared" si="162"/>
        <v>0</v>
      </c>
      <c r="EP43" s="37">
        <f t="shared" si="163"/>
        <v>0</v>
      </c>
      <c r="EQ43" s="37">
        <f t="shared" si="164"/>
        <v>0</v>
      </c>
      <c r="ER43" s="44">
        <f t="shared" si="165"/>
        <v>0</v>
      </c>
      <c r="ES43" s="33">
        <f t="shared" si="166"/>
        <v>46</v>
      </c>
      <c r="ET43" s="33">
        <f t="shared" si="388"/>
        <v>1.8939999999999999</v>
      </c>
      <c r="EU43" s="33">
        <f t="shared" si="167"/>
        <v>1</v>
      </c>
      <c r="EV43" s="33">
        <f t="shared" si="168"/>
        <v>1</v>
      </c>
      <c r="EW43" s="70">
        <f t="shared" si="169"/>
        <v>0</v>
      </c>
      <c r="EX43" s="33">
        <f>IF(ISERROR(INDEX(Results_TabularAnalysis!AL:AL,MATCH(A43,Results_TabularAnalysis!A:A,0))),0,INDEX(Results_TabularAnalysis!AL:AL,MATCH(A43,Results_TabularAnalysis!A:A,0)))</f>
        <v>0</v>
      </c>
      <c r="EY43" s="33">
        <f>IF(ISERROR(INDEX(Results_TabularAnalysis!AM:AM,MATCH(A43,Results_TabularAnalysis!A:A,0))),0,INDEX(Results_TabularAnalysis!AM:AM,MATCH(A43,Results_TabularAnalysis!A:A,0)))</f>
        <v>0</v>
      </c>
      <c r="EZ43" s="33">
        <f>IF(ISERROR(INDEX(Results_TabularAnalysis!AN:AN,MATCH(A43,Results_TabularAnalysis!A:A,0))),0,INDEX(Results_TabularAnalysis!AN:AN,MATCH(A43,Results_TabularAnalysis!A:A,0)))</f>
        <v>0</v>
      </c>
      <c r="FA43" s="33">
        <f>IF(ISERROR(INDEX(Results_TabularAnalysis!AO:AO,MATCH(A43,Results_TabularAnalysis!A:A,0))),0,INDEX(Results_TabularAnalysis!AO:AO,MATCH(A43,Results_TabularAnalysis!A:A,0)))</f>
        <v>0</v>
      </c>
      <c r="FB43" s="33">
        <f>IF(ISERROR(INDEX(Results_TabularAnalysis!AP:AP,MATCH(A43,Results_TabularAnalysis!A:A,0))),0,INDEX(Results_TabularAnalysis!AP:AP,MATCH(A43,Results_TabularAnalysis!A:A,0)))</f>
        <v>0</v>
      </c>
      <c r="FC43" s="33">
        <f>IF(ISERROR(INDEX(Results_TabularAnalysis!AQ:AQ,MATCH(A43,Results_TabularAnalysis!A:A,0))),0,INDEX(Results_TabularAnalysis!AQ:AQ,MATCH(A43,Results_TabularAnalysis!A:A,0)))</f>
        <v>0</v>
      </c>
      <c r="FD43" s="33">
        <v>42</v>
      </c>
      <c r="FE43" s="32" t="str">
        <f t="shared" si="389"/>
        <v/>
      </c>
      <c r="FF43" s="43">
        <f t="shared" si="170"/>
        <v>0</v>
      </c>
      <c r="FG43" s="43">
        <f t="shared" si="171"/>
        <v>0</v>
      </c>
      <c r="FH43" s="43">
        <f t="shared" si="172"/>
        <v>0</v>
      </c>
      <c r="FI43" s="43">
        <f t="shared" si="173"/>
        <v>0</v>
      </c>
      <c r="FJ43" s="43">
        <f t="shared" si="174"/>
        <v>0</v>
      </c>
      <c r="FK43" s="43">
        <f t="shared" si="175"/>
        <v>0</v>
      </c>
      <c r="FL43" s="47">
        <f t="shared" si="176"/>
        <v>0</v>
      </c>
      <c r="FM43" s="35">
        <f t="shared" si="177"/>
        <v>46</v>
      </c>
      <c r="FN43" s="35">
        <f t="shared" si="390"/>
        <v>1.8939999999999999</v>
      </c>
      <c r="FO43" s="35">
        <f t="shared" si="178"/>
        <v>1</v>
      </c>
      <c r="FP43" s="35">
        <f t="shared" si="179"/>
        <v>1</v>
      </c>
      <c r="FQ43" s="35">
        <f>IF(ISERROR(INDEX(Results_TabularAnalysis!AS:AS,MATCH(A43,Results_TabularAnalysis!A:A,0))),0,INDEX(Results_TabularAnalysis!AS:AS,MATCH(A43,Results_TabularAnalysis!A:A,0)))</f>
        <v>0</v>
      </c>
      <c r="FR43" s="35">
        <f>IF(ISERROR(INDEX(Results_TabularAnalysis!AT:AT,MATCH(A43,Results_TabularAnalysis!A:A,0))),0,INDEX(Results_TabularAnalysis!AT:AT,MATCH(A43,Results_TabularAnalysis!A:A,0)))</f>
        <v>0</v>
      </c>
      <c r="FS43" s="35">
        <f>IF(ISERROR(INDEX(Results_TabularAnalysis!AU:AU,MATCH(A43,Results_TabularAnalysis!A:A,0))),0,INDEX(Results_TabularAnalysis!AU:AU,MATCH(A43,Results_TabularAnalysis!A:A,0)))</f>
        <v>0</v>
      </c>
      <c r="FT43" s="35">
        <f>IF(ISERROR(INDEX(Results_TabularAnalysis!AV:AV,MATCH(A43,Results_TabularAnalysis!A:A,0))),0,INDEX(Results_TabularAnalysis!AV:AV,MATCH(A43,Results_TabularAnalysis!A:A,0)))</f>
        <v>0</v>
      </c>
      <c r="FU43" s="35">
        <f>IF(ISERROR(INDEX(Results_TabularAnalysis!AW:AW,MATCH(A43,Results_TabularAnalysis!A:A,0))),0,INDEX(Results_TabularAnalysis!AW:AW,MATCH(A43,Results_TabularAnalysis!A:A,0)))</f>
        <v>0</v>
      </c>
      <c r="FV43" s="35">
        <v>42</v>
      </c>
      <c r="FW43" s="36" t="str">
        <f t="shared" si="391"/>
        <v/>
      </c>
      <c r="FX43" s="37">
        <f t="shared" si="180"/>
        <v>0</v>
      </c>
      <c r="FY43" s="37">
        <f t="shared" si="181"/>
        <v>0</v>
      </c>
      <c r="FZ43" s="37">
        <f t="shared" si="182"/>
        <v>0</v>
      </c>
      <c r="GA43" s="37">
        <f t="shared" si="183"/>
        <v>0</v>
      </c>
      <c r="GB43" s="37">
        <f t="shared" si="184"/>
        <v>0</v>
      </c>
      <c r="GC43" s="49">
        <f t="shared" si="185"/>
        <v>0</v>
      </c>
      <c r="GD43" s="38">
        <f t="shared" si="186"/>
        <v>46</v>
      </c>
      <c r="GE43" s="38">
        <f t="shared" si="392"/>
        <v>1.8939999999999999</v>
      </c>
      <c r="GF43" s="38">
        <f t="shared" si="187"/>
        <v>1</v>
      </c>
      <c r="GG43" s="38">
        <f t="shared" si="188"/>
        <v>1</v>
      </c>
      <c r="GH43" s="33">
        <f>IF(ISERROR(INDEX(Results_TabularAnalysis!AY:AY,MATCH(A43,Results_TabularAnalysis!A:A,0))),0,INDEX(Results_TabularAnalysis!AY:AY,MATCH(A43,Results_TabularAnalysis!A:A,0)))</f>
        <v>0</v>
      </c>
      <c r="GI43" s="33">
        <f>IF(ISERROR(INDEX(Results_TabularAnalysis!AZ:AZ,MATCH(A43,Results_TabularAnalysis!A:A,0))),0,INDEX(Results_TabularAnalysis!AZ:AZ,MATCH(A43,Results_TabularAnalysis!A:A,0)))</f>
        <v>0</v>
      </c>
      <c r="GJ43" s="33">
        <f>IF(ISERROR(INDEX(Results_TabularAnalysis!BA:BA,MATCH(A43,Results_TabularAnalysis!A:A,0))),0,INDEX(Results_TabularAnalysis!BA:BA,MATCH(A43,Results_TabularAnalysis!A:A,0)))</f>
        <v>0</v>
      </c>
      <c r="GK43" s="33">
        <f>IF(ISERROR(INDEX(Results_TabularAnalysis!BB:BB,MATCH(A43,Results_TabularAnalysis!A:A,0))),0,INDEX(Results_TabularAnalysis!BB:BB,MATCH(A43,Results_TabularAnalysis!A:A,0)))</f>
        <v>0</v>
      </c>
      <c r="GL43" s="33">
        <f>IF(ISERROR(INDEX(Results_TabularAnalysis!BC:BC,MATCH(A43,Results_TabularAnalysis!A:A,0))),0,INDEX(Results_TabularAnalysis!BC:BC,MATCH(A43,Results_TabularAnalysis!A:A,0)))</f>
        <v>0</v>
      </c>
      <c r="GM43" s="33">
        <v>42</v>
      </c>
      <c r="GN43" s="32" t="str">
        <f t="shared" si="393"/>
        <v/>
      </c>
      <c r="GO43" s="43">
        <f t="shared" si="189"/>
        <v>0</v>
      </c>
      <c r="GP43" s="43">
        <f t="shared" si="190"/>
        <v>0</v>
      </c>
      <c r="GQ43" s="43">
        <f t="shared" si="191"/>
        <v>0</v>
      </c>
      <c r="GR43" s="43">
        <f t="shared" si="192"/>
        <v>0</v>
      </c>
      <c r="GS43" s="43">
        <f t="shared" si="193"/>
        <v>0</v>
      </c>
      <c r="GT43" s="48">
        <f t="shared" si="194"/>
        <v>0</v>
      </c>
      <c r="GU43" s="35">
        <f t="shared" si="195"/>
        <v>46</v>
      </c>
      <c r="GV43" s="35">
        <f t="shared" si="394"/>
        <v>1.8939999999999999</v>
      </c>
      <c r="GW43" s="35">
        <f t="shared" si="196"/>
        <v>1</v>
      </c>
      <c r="GX43" s="35">
        <f t="shared" si="197"/>
        <v>1</v>
      </c>
      <c r="GY43" s="35">
        <f>IF(ISERROR(INDEX(Results_TabularAnalysis!BE:BE,MATCH(A43,Results_TabularAnalysis!A:A,0))),0,INDEX(Results_TabularAnalysis!BE:BE,MATCH(A43,Results_TabularAnalysis!A:A,0)))</f>
        <v>0</v>
      </c>
      <c r="GZ43" s="35">
        <f>IF(ISERROR(INDEX(Results_TabularAnalysis!BF:BF,MATCH(A43,Results_TabularAnalysis!A:A,0))),0,INDEX(Results_TabularAnalysis!BF:BF,MATCH(A43,Results_TabularAnalysis!A:A,0)))</f>
        <v>0</v>
      </c>
      <c r="HA43" s="35">
        <f>IF(ISERROR(INDEX(Results_TabularAnalysis!BG:BG,MATCH(A43,Results_TabularAnalysis!A:A,0))),0,INDEX(Results_TabularAnalysis!BG:BG,MATCH(A43,Results_TabularAnalysis!A:A,0)))</f>
        <v>0</v>
      </c>
      <c r="HB43" s="35">
        <f>IF(ISERROR(INDEX(Results_TabularAnalysis!BH:BH,MATCH(A43,Results_TabularAnalysis!A:A,0))),0,INDEX(Results_TabularAnalysis!BH:BH,MATCH(A43,Results_TabularAnalysis!A:A,0)))</f>
        <v>0</v>
      </c>
      <c r="HC43" s="35">
        <f>IF(ISERROR(INDEX(Results_TabularAnalysis!BI:BI,MATCH(A43,Results_TabularAnalysis!A:A,0))),0,INDEX(Results_TabularAnalysis!BI:BI,MATCH(A43,Results_TabularAnalysis!A:A,0)))</f>
        <v>0</v>
      </c>
      <c r="HD43" s="35">
        <v>42</v>
      </c>
      <c r="HE43" s="36" t="str">
        <f t="shared" si="395"/>
        <v/>
      </c>
      <c r="HF43" s="37">
        <f t="shared" si="198"/>
        <v>0</v>
      </c>
      <c r="HG43" s="37">
        <f t="shared" si="199"/>
        <v>0</v>
      </c>
      <c r="HH43" s="37">
        <f t="shared" si="200"/>
        <v>0</v>
      </c>
      <c r="HI43" s="37">
        <f t="shared" si="201"/>
        <v>0</v>
      </c>
      <c r="HJ43" s="37">
        <f t="shared" si="202"/>
        <v>0</v>
      </c>
      <c r="HK43" s="50">
        <f t="shared" si="203"/>
        <v>0</v>
      </c>
      <c r="HL43" s="38">
        <f t="shared" si="204"/>
        <v>46</v>
      </c>
      <c r="HM43" s="38">
        <f t="shared" si="396"/>
        <v>1.8939999999999999</v>
      </c>
      <c r="HN43" s="38">
        <f t="shared" si="205"/>
        <v>1</v>
      </c>
      <c r="HO43" s="38">
        <f t="shared" si="206"/>
        <v>1</v>
      </c>
      <c r="HP43" s="33">
        <f>IF(ISERROR(INDEX(Results_TabularAnalysis!BK:BK,MATCH(A43,Results_TabularAnalysis!A:A,0))),0,INDEX(Results_TabularAnalysis!BK:BK,MATCH(A43,Results_TabularAnalysis!A:A,0)))</f>
        <v>0</v>
      </c>
      <c r="HQ43" s="33">
        <f>IF(ISERROR(INDEX(Results_TabularAnalysis!BL:BL,MATCH(A43,Results_TabularAnalysis!A:A,0))),0,INDEX(Results_TabularAnalysis!BL:BL,MATCH(A43,Results_TabularAnalysis!A:A,0)))</f>
        <v>0</v>
      </c>
      <c r="HR43" s="33">
        <f>IF(ISERROR(INDEX(Results_TabularAnalysis!BM:BM,MATCH(A43,Results_TabularAnalysis!A:A,0))),0,INDEX(Results_TabularAnalysis!BM:BM,MATCH(A43,Results_TabularAnalysis!A:A,0)))</f>
        <v>0</v>
      </c>
      <c r="HS43" s="33">
        <f>IF(ISERROR(INDEX(Results_TabularAnalysis!BN:BN,MATCH(A43,Results_TabularAnalysis!A:A,0))),0,INDEX(Results_TabularAnalysis!BN:BN,MATCH(A43,Results_TabularAnalysis!A:A,0)))</f>
        <v>0</v>
      </c>
      <c r="HT43" s="33">
        <f>IF(ISERROR(INDEX(Results_TabularAnalysis!BO:BO,MATCH(A43,Results_TabularAnalysis!A:A,0))),0,INDEX(Results_TabularAnalysis!BO:BO,MATCH(A43,Results_TabularAnalysis!A:A,0)))</f>
        <v>0</v>
      </c>
      <c r="HU43" s="33">
        <v>42</v>
      </c>
      <c r="HV43" s="32" t="str">
        <f t="shared" si="397"/>
        <v/>
      </c>
      <c r="HW43" s="43">
        <f t="shared" si="207"/>
        <v>0</v>
      </c>
      <c r="HX43" s="43">
        <f t="shared" si="208"/>
        <v>0</v>
      </c>
      <c r="HY43" s="43">
        <f t="shared" si="209"/>
        <v>0</v>
      </c>
      <c r="HZ43" s="43">
        <f t="shared" si="210"/>
        <v>0</v>
      </c>
      <c r="IA43" s="43">
        <f t="shared" si="211"/>
        <v>0</v>
      </c>
      <c r="IB43" s="48">
        <f t="shared" si="212"/>
        <v>0</v>
      </c>
      <c r="IC43" s="35">
        <f t="shared" si="213"/>
        <v>46</v>
      </c>
      <c r="ID43" s="35">
        <f t="shared" si="398"/>
        <v>1.8939999999999999</v>
      </c>
      <c r="IE43" s="35">
        <f t="shared" si="214"/>
        <v>1</v>
      </c>
      <c r="IF43" s="35">
        <f t="shared" si="215"/>
        <v>1</v>
      </c>
      <c r="IG43" s="35">
        <f>IF(ISERROR(INDEX(Results_TabularAnalysis!BQ:BQ,MATCH(A43,Results_TabularAnalysis!A:A,0))),0,INDEX(Results_TabularAnalysis!BQ:BQ,MATCH(A43,Results_TabularAnalysis!A:A,0)))</f>
        <v>0</v>
      </c>
      <c r="IH43" s="35">
        <f>IF(ISERROR(INDEX(Results_TabularAnalysis!BR:BR,MATCH(A43,Results_TabularAnalysis!A:A,0))),0,INDEX(Results_TabularAnalysis!BR:BR,MATCH(A43,Results_TabularAnalysis!A:A,0)))</f>
        <v>0</v>
      </c>
      <c r="II43" s="35">
        <f>IF(ISERROR(INDEX(Results_TabularAnalysis!BS:BS,MATCH(A43,Results_TabularAnalysis!A:A,0))),0,INDEX(Results_TabularAnalysis!BS:BS,MATCH(A43,Results_TabularAnalysis!A:A,0)))</f>
        <v>0</v>
      </c>
      <c r="IJ43" s="35">
        <f>IF(ISERROR(INDEX(Results_TabularAnalysis!BT:BT,MATCH(A43,Results_TabularAnalysis!A:A,0))),0,INDEX(Results_TabularAnalysis!BT:BT,MATCH(A43,Results_TabularAnalysis!A:A,0)))</f>
        <v>0</v>
      </c>
      <c r="IK43" s="35">
        <f>IF(ISERROR(INDEX(Results_TabularAnalysis!BU:BU,MATCH(A43,Results_TabularAnalysis!A:A,0))),0,INDEX(Results_TabularAnalysis!BU:BU,MATCH(A43,Results_TabularAnalysis!A:A,0)))</f>
        <v>0</v>
      </c>
      <c r="IL43" s="35">
        <v>42</v>
      </c>
      <c r="IM43" s="36" t="str">
        <f t="shared" si="399"/>
        <v/>
      </c>
      <c r="IN43" s="37">
        <f t="shared" si="216"/>
        <v>0</v>
      </c>
      <c r="IO43" s="37">
        <f t="shared" si="217"/>
        <v>0</v>
      </c>
      <c r="IP43" s="37">
        <f t="shared" si="218"/>
        <v>0</v>
      </c>
      <c r="IQ43" s="37">
        <f t="shared" si="219"/>
        <v>0</v>
      </c>
      <c r="IR43" s="37">
        <f t="shared" si="220"/>
        <v>0</v>
      </c>
      <c r="IS43" s="50">
        <f t="shared" si="221"/>
        <v>0</v>
      </c>
      <c r="IT43" s="38">
        <f t="shared" si="222"/>
        <v>46</v>
      </c>
      <c r="IU43" s="38">
        <f t="shared" si="400"/>
        <v>1.8939999999999999</v>
      </c>
      <c r="IV43" s="38">
        <f t="shared" si="223"/>
        <v>1</v>
      </c>
      <c r="IW43" s="38">
        <f t="shared" si="224"/>
        <v>1</v>
      </c>
      <c r="IX43" s="33">
        <f>IF(ISERROR(INDEX(Results_TabularAnalysis!BW:BW,MATCH(A43,Results_TabularAnalysis!A:A,0))),0,INDEX(Results_TabularAnalysis!BW:BW,MATCH(A43,Results_TabularAnalysis!A:A,0)))</f>
        <v>0</v>
      </c>
      <c r="IY43" s="33">
        <f>IF(ISERROR(INDEX(Results_TabularAnalysis!BX:BX,MATCH(A43,Results_TabularAnalysis!A:A,0))),0,INDEX(Results_TabularAnalysis!BX:BX,MATCH(A43,Results_TabularAnalysis!A:A,0)))</f>
        <v>0</v>
      </c>
      <c r="IZ43" s="33">
        <f>IF(ISERROR(INDEX(Results_TabularAnalysis!BY:BY,MATCH(A43,Results_TabularAnalysis!A:A,0))),0,INDEX(Results_TabularAnalysis!BY:BY,MATCH(A43,Results_TabularAnalysis!A:A,0)))</f>
        <v>0</v>
      </c>
      <c r="JA43" s="33">
        <f>IF(ISERROR(INDEX(Results_TabularAnalysis!BZ:BZ,MATCH(A43,Results_TabularAnalysis!A:A,0))),0,INDEX(Results_TabularAnalysis!BZ:BZ,MATCH(A43,Results_TabularAnalysis!A:A,0)))</f>
        <v>0</v>
      </c>
      <c r="JB43" s="33">
        <f>IF(ISERROR(INDEX(Results_TabularAnalysis!CA:CA,MATCH(A43,Results_TabularAnalysis!A:A,0))),0,INDEX(Results_TabularAnalysis!CA:CA,MATCH(A43,Results_TabularAnalysis!A:A,0)))</f>
        <v>0</v>
      </c>
      <c r="JC43" s="33">
        <v>42</v>
      </c>
      <c r="JD43" s="51" t="str">
        <f t="shared" si="401"/>
        <v/>
      </c>
      <c r="JE43" s="52">
        <f t="shared" si="225"/>
        <v>0</v>
      </c>
      <c r="JF43" s="52">
        <f t="shared" si="226"/>
        <v>0</v>
      </c>
      <c r="JG43" s="52">
        <f t="shared" si="227"/>
        <v>0</v>
      </c>
      <c r="JH43" s="52">
        <f t="shared" si="228"/>
        <v>0</v>
      </c>
      <c r="JI43" s="52">
        <f t="shared" si="229"/>
        <v>0</v>
      </c>
      <c r="JJ43" s="53">
        <f t="shared" si="230"/>
        <v>0</v>
      </c>
      <c r="JK43" s="35">
        <f t="shared" si="231"/>
        <v>46</v>
      </c>
      <c r="JL43" s="35">
        <f t="shared" si="402"/>
        <v>1.8939999999999999</v>
      </c>
      <c r="JM43" s="35">
        <f t="shared" si="232"/>
        <v>1</v>
      </c>
      <c r="JN43" s="35">
        <f t="shared" si="233"/>
        <v>1</v>
      </c>
      <c r="JO43" s="35">
        <f>IF(ISERROR(INDEX(Results_TabularAnalysis!CC:CC,MATCH(A43,Results_TabularAnalysis!A:A,0))),0,INDEX(Results_TabularAnalysis!CC:CC,MATCH(A43,Results_TabularAnalysis!A:A,0)))</f>
        <v>0</v>
      </c>
      <c r="JP43" s="35">
        <f>IF(ISERROR(INDEX(Results_TabularAnalysis!CD:CD,MATCH(A43,Results_TabularAnalysis!A:A,0))),0,INDEX(Results_TabularAnalysis!CD:CD,MATCH(A43,Results_TabularAnalysis!A:A,0)))</f>
        <v>0</v>
      </c>
      <c r="JQ43" s="35">
        <f>IF(ISERROR(INDEX(Results_TabularAnalysis!CE:CE,MATCH(A43,Results_TabularAnalysis!A:A,0))),0,INDEX(Results_TabularAnalysis!CE:CE,MATCH(A43,Results_TabularAnalysis!A:A,0)))</f>
        <v>0</v>
      </c>
      <c r="JR43" s="35">
        <f>IF(ISERROR(INDEX(Results_TabularAnalysis!CF:CF,MATCH(A43,Results_TabularAnalysis!A:A,0))),0,INDEX(Results_TabularAnalysis!CF:CF,MATCH(A43,Results_TabularAnalysis!A:A,0)))</f>
        <v>0</v>
      </c>
      <c r="JS43" s="35">
        <f>IF(ISERROR(INDEX(Results_TabularAnalysis!CG:CG,MATCH(A43,Results_TabularAnalysis!A:A,0))),0,INDEX(Results_TabularAnalysis!CG:CG,MATCH(A43,Results_TabularAnalysis!A:A,0)))</f>
        <v>0</v>
      </c>
      <c r="JT43" s="35">
        <v>42</v>
      </c>
      <c r="JU43" s="36" t="str">
        <f t="shared" si="403"/>
        <v/>
      </c>
      <c r="JV43" s="37">
        <f t="shared" si="234"/>
        <v>0</v>
      </c>
      <c r="JW43" s="37">
        <f t="shared" si="235"/>
        <v>0</v>
      </c>
      <c r="JX43" s="37">
        <f t="shared" si="236"/>
        <v>0</v>
      </c>
      <c r="JY43" s="37">
        <f t="shared" si="237"/>
        <v>0</v>
      </c>
      <c r="JZ43" s="37">
        <f t="shared" si="238"/>
        <v>0</v>
      </c>
      <c r="KA43" s="50">
        <f t="shared" si="239"/>
        <v>0</v>
      </c>
      <c r="KB43" s="38">
        <f t="shared" si="240"/>
        <v>46</v>
      </c>
      <c r="KC43" s="38">
        <f t="shared" si="404"/>
        <v>1.8939999999999999</v>
      </c>
      <c r="KD43" s="38">
        <f t="shared" si="241"/>
        <v>1</v>
      </c>
      <c r="KE43" s="38">
        <f t="shared" si="242"/>
        <v>1</v>
      </c>
      <c r="KF43" s="33">
        <f>IF(ISERROR(INDEX(Results_TabularAnalysis!CI:CI,MATCH(A43,Results_TabularAnalysis!A:A,0))),0,INDEX(Results_TabularAnalysis!CI:CI,MATCH(A43,Results_TabularAnalysis!A:A,0)))</f>
        <v>0</v>
      </c>
      <c r="KG43" s="33">
        <f>IF(ISERROR(INDEX(Results_TabularAnalysis!CJ:CJ,MATCH(A43,Results_TabularAnalysis!A:A,0))),0,INDEX(Results_TabularAnalysis!CJ:CJ,MATCH(A43,Results_TabularAnalysis!A:A,0)))</f>
        <v>0</v>
      </c>
      <c r="KH43" s="33">
        <f>IF(ISERROR(INDEX(Results_TabularAnalysis!CK:CK,MATCH(A43,Results_TabularAnalysis!A:A,0))),0,INDEX(Results_TabularAnalysis!CK:CK,MATCH(A43,Results_TabularAnalysis!A:A,0)))</f>
        <v>0</v>
      </c>
      <c r="KI43" s="33">
        <f>IF(ISERROR(INDEX(Results_TabularAnalysis!CL:CL,MATCH(A43,Results_TabularAnalysis!A:A,0))),0,INDEX(Results_TabularAnalysis!CL:CL,MATCH(A43,Results_TabularAnalysis!A:A,0)))</f>
        <v>0</v>
      </c>
      <c r="KJ43" s="33">
        <f>IF(ISERROR(INDEX(Results_TabularAnalysis!CM:CM,MATCH(A43,Results_TabularAnalysis!A:A,0))),0,INDEX(Results_TabularAnalysis!CM:CM,MATCH(A43,Results_TabularAnalysis!A:A,0)))</f>
        <v>0</v>
      </c>
      <c r="KK43" s="33">
        <v>42</v>
      </c>
      <c r="KL43" s="51" t="str">
        <f t="shared" si="405"/>
        <v/>
      </c>
      <c r="KM43" s="52">
        <f t="shared" si="243"/>
        <v>0</v>
      </c>
      <c r="KN43" s="52">
        <f t="shared" si="244"/>
        <v>0</v>
      </c>
      <c r="KO43" s="52">
        <f t="shared" si="245"/>
        <v>0</v>
      </c>
      <c r="KP43" s="52">
        <f t="shared" si="246"/>
        <v>0</v>
      </c>
      <c r="KQ43" s="52">
        <f t="shared" si="247"/>
        <v>0</v>
      </c>
      <c r="KR43" s="53">
        <f t="shared" si="248"/>
        <v>0</v>
      </c>
      <c r="KS43" s="35">
        <f t="shared" si="249"/>
        <v>46</v>
      </c>
      <c r="KT43" s="35">
        <f t="shared" si="406"/>
        <v>1.8939999999999999</v>
      </c>
      <c r="KU43" s="35">
        <f t="shared" si="250"/>
        <v>1</v>
      </c>
      <c r="KV43" s="35">
        <f t="shared" si="251"/>
        <v>1</v>
      </c>
      <c r="KW43" s="71">
        <f>IF(ISERROR(INDEX(Results_TabularAnalysis!CO:CO,MATCH(A43,Results_TabularAnalysis!A:A,0))),0,INDEX(Results_TabularAnalysis!CO:CO,MATCH(A43,Results_TabularAnalysis!A:A,0)))</f>
        <v>0</v>
      </c>
      <c r="KX43" s="71">
        <f>IF(ISERROR(INDEX(Results_TabularAnalysis!CP:CP,MATCH(A43,Results_TabularAnalysis!A:A,0))),0,INDEX(Results_TabularAnalysis!CP:CP,MATCH(A43,Results_TabularAnalysis!A:A,0)))</f>
        <v>0</v>
      </c>
      <c r="KY43" s="71">
        <f>IF(ISERROR(INDEX(Results_TabularAnalysis!CQ:CQ,MATCH(A43,Results_TabularAnalysis!A:A,0))),0,INDEX(Results_TabularAnalysis!CQ:CQ,MATCH(A43,Results_TabularAnalysis!A:A,0)))</f>
        <v>0</v>
      </c>
      <c r="KZ43" s="71">
        <f>IF(ISERROR(INDEX(Results_TabularAnalysis!CR:CR,MATCH(A43,Results_TabularAnalysis!A:A,0))),0,INDEX(Results_TabularAnalysis!CR:CR,MATCH(A43,Results_TabularAnalysis!A:A,0)))</f>
        <v>0</v>
      </c>
      <c r="LA43" s="71">
        <f>IF(ISERROR(INDEX(Results_TabularAnalysis!CS:CS,MATCH(A43,Results_TabularAnalysis!A:A,0))),0,INDEX(Results_TabularAnalysis!CS:CS,MATCH(A43,Results_TabularAnalysis!A:A,0)))</f>
        <v>0</v>
      </c>
      <c r="LB43" s="35">
        <v>42</v>
      </c>
      <c r="LC43" s="36" t="str">
        <f t="shared" si="407"/>
        <v/>
      </c>
      <c r="LD43" s="37">
        <f t="shared" si="408"/>
        <v>0</v>
      </c>
      <c r="LE43" s="37">
        <f t="shared" si="409"/>
        <v>0</v>
      </c>
      <c r="LF43" s="37">
        <f t="shared" si="410"/>
        <v>0</v>
      </c>
      <c r="LG43" s="37">
        <f t="shared" si="411"/>
        <v>0</v>
      </c>
      <c r="LH43" s="37">
        <f t="shared" si="412"/>
        <v>0</v>
      </c>
      <c r="LI43" s="50">
        <f t="shared" si="252"/>
        <v>0</v>
      </c>
      <c r="LJ43" s="38">
        <f t="shared" si="253"/>
        <v>46</v>
      </c>
      <c r="LK43" s="38">
        <f t="shared" si="413"/>
        <v>1.8939999999999999</v>
      </c>
      <c r="LL43" s="38">
        <f t="shared" si="254"/>
        <v>1</v>
      </c>
      <c r="LM43" s="38">
        <f t="shared" si="255"/>
        <v>1</v>
      </c>
      <c r="LN43" s="38">
        <f>IF(ISERROR(INDEX(Results_TabularAnalysis!CU:CU,MATCH(A43,Results_TabularAnalysis!A:A,0))),0,INDEX(Results_TabularAnalysis!CU:CU,MATCH(A43,Results_TabularAnalysis!A:A,0)))</f>
        <v>0</v>
      </c>
      <c r="LO43" s="33">
        <v>42</v>
      </c>
      <c r="LP43" s="51" t="str">
        <f t="shared" si="414"/>
        <v/>
      </c>
      <c r="LQ43" s="52">
        <f t="shared" si="415"/>
        <v>0</v>
      </c>
      <c r="LR43" s="35">
        <f t="shared" si="256"/>
        <v>46</v>
      </c>
      <c r="LS43" s="35">
        <f t="shared" si="416"/>
        <v>1.8939999999999999</v>
      </c>
      <c r="LT43" s="35">
        <f t="shared" si="257"/>
        <v>1</v>
      </c>
      <c r="LU43" s="35">
        <f t="shared" si="258"/>
        <v>1</v>
      </c>
      <c r="LV43" s="35">
        <f>IF(ISERROR(INDEX(Results_TabularAnalysis!CV:CV,MATCH(A43,Results_TabularAnalysis!A:A,0))),0,INDEX(Results_TabularAnalysis!CV:CV,MATCH(A43,Results_TabularAnalysis!A:A,0)))</f>
        <v>0</v>
      </c>
      <c r="LW43" s="35">
        <v>42</v>
      </c>
      <c r="LX43" s="36" t="str">
        <f t="shared" si="417"/>
        <v/>
      </c>
      <c r="LY43" s="37">
        <f t="shared" si="259"/>
        <v>0</v>
      </c>
      <c r="LZ43" s="38">
        <f t="shared" si="260"/>
        <v>46</v>
      </c>
      <c r="MA43" s="38">
        <f t="shared" si="418"/>
        <v>1.8939999999999999</v>
      </c>
      <c r="MB43" s="38">
        <f t="shared" si="261"/>
        <v>1</v>
      </c>
      <c r="MC43" s="38">
        <f t="shared" si="262"/>
        <v>1</v>
      </c>
      <c r="MD43" s="33">
        <f>IF(ISERROR(INDEX(Results_TabularAnalysis!CW:CW,MATCH(A43,Results_TabularAnalysis!A:A,0))),0,INDEX(Results_TabularAnalysis!CW:CW,MATCH(A43,Results_TabularAnalysis!A:A,0)))</f>
        <v>0</v>
      </c>
      <c r="ME43" s="33">
        <v>42</v>
      </c>
      <c r="MF43" s="51" t="str">
        <f t="shared" si="419"/>
        <v/>
      </c>
      <c r="MG43" s="52">
        <f t="shared" si="263"/>
        <v>0</v>
      </c>
      <c r="MH43" s="35">
        <f t="shared" si="264"/>
        <v>46</v>
      </c>
      <c r="MI43" s="35">
        <f t="shared" si="420"/>
        <v>1.8939999999999999</v>
      </c>
      <c r="MJ43" s="35">
        <f t="shared" si="265"/>
        <v>1</v>
      </c>
      <c r="MK43" s="35">
        <f t="shared" si="266"/>
        <v>1</v>
      </c>
      <c r="ML43" s="35">
        <f>IF(ISERROR(INDEX(Results_TabularAnalysis!CX:CX,MATCH(A43,Results_TabularAnalysis!A:A,0))),0,INDEX(Results_TabularAnalysis!CX:CX,MATCH(A43,Results_TabularAnalysis!A:A,0)))</f>
        <v>0</v>
      </c>
      <c r="MM43" s="35">
        <v>42</v>
      </c>
      <c r="MN43" s="36" t="str">
        <f t="shared" si="421"/>
        <v/>
      </c>
      <c r="MO43" s="37">
        <f t="shared" si="267"/>
        <v>0</v>
      </c>
      <c r="MP43" s="38">
        <f t="shared" si="268"/>
        <v>46</v>
      </c>
      <c r="MQ43" s="38">
        <f t="shared" si="422"/>
        <v>1.8939999999999999</v>
      </c>
      <c r="MR43" s="38">
        <f t="shared" si="269"/>
        <v>1</v>
      </c>
      <c r="MS43" s="38">
        <f t="shared" si="270"/>
        <v>1</v>
      </c>
      <c r="MT43" s="33">
        <f>IF(ISERROR(INDEX(Results_TabularAnalysis!CY:CY,MATCH(A43,Results_TabularAnalysis!A:A,0))),0,INDEX(Results_TabularAnalysis!CY:CY,MATCH(A43,Results_TabularAnalysis!A:A,0)))</f>
        <v>0</v>
      </c>
      <c r="MU43" s="33">
        <v>42</v>
      </c>
      <c r="MV43" s="51" t="str">
        <f t="shared" si="423"/>
        <v/>
      </c>
      <c r="MW43" s="52">
        <f t="shared" si="271"/>
        <v>0</v>
      </c>
      <c r="MX43" s="35">
        <f t="shared" si="272"/>
        <v>46</v>
      </c>
      <c r="MY43" s="35">
        <f t="shared" si="424"/>
        <v>1.8939999999999999</v>
      </c>
      <c r="MZ43" s="35">
        <f t="shared" si="273"/>
        <v>1</v>
      </c>
      <c r="NA43" s="35">
        <f t="shared" si="274"/>
        <v>1</v>
      </c>
      <c r="NB43" s="35">
        <f>IF(ISERROR(INDEX(Results_TabularAnalysis!CZ:CZ,MATCH(A43,Results_TabularAnalysis!A:A,0))),0,INDEX(Results_TabularAnalysis!CZ:CZ,MATCH(A43,Results_TabularAnalysis!A:A,0)))</f>
        <v>0</v>
      </c>
      <c r="NC43" s="35">
        <v>42</v>
      </c>
      <c r="ND43" s="36" t="str">
        <f t="shared" si="425"/>
        <v/>
      </c>
      <c r="NE43" s="37">
        <f t="shared" si="275"/>
        <v>0</v>
      </c>
      <c r="NF43" s="38">
        <f t="shared" si="276"/>
        <v>46</v>
      </c>
      <c r="NG43" s="38">
        <f t="shared" si="426"/>
        <v>1.8939999999999999</v>
      </c>
      <c r="NH43" s="38">
        <f t="shared" si="277"/>
        <v>1</v>
      </c>
      <c r="NI43" s="38">
        <f t="shared" si="278"/>
        <v>1</v>
      </c>
      <c r="NJ43" s="54">
        <f>IF(ISERROR(INDEX(Results_TabularAnalysis!DD:DD,MATCH(A43,Results_TabularAnalysis!A:A,0))),0,INDEX(Results_TabularAnalysis!DD:DD,MATCH(A43,Results_TabularAnalysis!A:A,0)))</f>
        <v>0</v>
      </c>
      <c r="NK43" s="54">
        <f>IF(ISERROR(INDEX(Results_TabularAnalysis!DE:DE,MATCH(A43,Results_TabularAnalysis!A:A,0))),0,INDEX(Results_TabularAnalysis!DE:DE,MATCH(A43,Results_TabularAnalysis!A:A,0)))</f>
        <v>0</v>
      </c>
      <c r="NL43" s="54">
        <f>IF(ISERROR(INDEX(Results_TabularAnalysis!DF:DF,MATCH(A43,Results_TabularAnalysis!A:A,0))),0,INDEX(Results_TabularAnalysis!DF:DF,MATCH(A43,Results_TabularAnalysis!A:A,0)))</f>
        <v>0</v>
      </c>
      <c r="NM43" s="54">
        <f>IF(ISERROR(INDEX(Results_TabularAnalysis!DG:DG,MATCH(A43,Results_TabularAnalysis!A:A,0))),0,INDEX(Results_TabularAnalysis!DG:DG,MATCH(A43,Results_TabularAnalysis!A:A,0)))</f>
        <v>0</v>
      </c>
      <c r="NN43" s="54">
        <f>IF(ISERROR(INDEX(Results_TabularAnalysis!DH:DH,MATCH(A43,Results_TabularAnalysis!A:A,0))),0,INDEX(Results_TabularAnalysis!DH:DH,MATCH(A43,Results_TabularAnalysis!A:A,0)))</f>
        <v>0</v>
      </c>
      <c r="NO43" s="33">
        <v>42</v>
      </c>
      <c r="NP43" s="32" t="str">
        <f t="shared" si="427"/>
        <v/>
      </c>
      <c r="NQ43" s="43">
        <f t="shared" si="279"/>
        <v>0</v>
      </c>
      <c r="NR43" s="43">
        <f t="shared" si="280"/>
        <v>0</v>
      </c>
      <c r="NS43" s="43">
        <f t="shared" si="281"/>
        <v>0</v>
      </c>
      <c r="NT43" s="43">
        <f t="shared" si="282"/>
        <v>0</v>
      </c>
      <c r="NU43" s="43">
        <f t="shared" si="283"/>
        <v>0</v>
      </c>
      <c r="NV43" s="55">
        <f t="shared" si="284"/>
        <v>0</v>
      </c>
      <c r="NW43" s="35">
        <f t="shared" si="285"/>
        <v>46</v>
      </c>
      <c r="NX43" s="35">
        <f t="shared" si="428"/>
        <v>1.8939999999999999</v>
      </c>
      <c r="NY43" s="35">
        <f t="shared" si="286"/>
        <v>1</v>
      </c>
      <c r="NZ43" s="35">
        <f t="shared" si="287"/>
        <v>1</v>
      </c>
      <c r="OA43" s="35">
        <f>IF(ISERROR(INDEX(Results_TabularAnalysis!DI:DI,MATCH(A43,Results_TabularAnalysis!A:A,0))),0,INDEX(Results_TabularAnalysis!DI:DI,MATCH(A43,Results_TabularAnalysis!A:A,0)))</f>
        <v>0</v>
      </c>
      <c r="OB43" s="35">
        <v>42</v>
      </c>
      <c r="OC43" s="36" t="str">
        <f t="shared" si="429"/>
        <v/>
      </c>
      <c r="OD43" s="56">
        <f t="shared" si="288"/>
        <v>0</v>
      </c>
      <c r="OE43" s="38">
        <f t="shared" si="289"/>
        <v>46</v>
      </c>
      <c r="OF43" s="38">
        <f t="shared" si="430"/>
        <v>1.8939999999999999</v>
      </c>
      <c r="OG43" s="38">
        <f t="shared" si="290"/>
        <v>1</v>
      </c>
      <c r="OH43" s="38">
        <f t="shared" si="291"/>
        <v>1</v>
      </c>
      <c r="OI43" s="33">
        <f>IF(ISERROR(INDEX(Results_TabularAnalysis!DL:DL,MATCH(A43,Results_TabularAnalysis!A:A,0))),0,INDEX(Results_TabularAnalysis!DL:DL,MATCH(A43,Results_TabularAnalysis!A:A,0)))</f>
        <v>0</v>
      </c>
      <c r="OJ43" s="33">
        <f>IF(ISERROR(INDEX(Results_TabularAnalysis!DM:DM,MATCH(A43,Results_TabularAnalysis!A:A,0))),0,INDEX(Results_TabularAnalysis!DM:DM,MATCH(A43,Results_TabularAnalysis!A:A,0)))</f>
        <v>0</v>
      </c>
      <c r="OK43" s="33">
        <f>IF(ISERROR(INDEX(Results_TabularAnalysis!DN:DN,MATCH(A43,Results_TabularAnalysis!A:A,0))),0,INDEX(Results_TabularAnalysis!DN:DN,MATCH(A43,Results_TabularAnalysis!A:A,0)))</f>
        <v>0</v>
      </c>
      <c r="OL43" s="33">
        <v>42</v>
      </c>
      <c r="OM43" s="32" t="str">
        <f t="shared" si="431"/>
        <v/>
      </c>
      <c r="ON43" s="43">
        <f t="shared" si="292"/>
        <v>0</v>
      </c>
      <c r="OO43" s="43">
        <f t="shared" si="293"/>
        <v>0</v>
      </c>
      <c r="OP43" s="43">
        <f t="shared" si="294"/>
        <v>0</v>
      </c>
      <c r="OQ43" s="48">
        <f t="shared" si="295"/>
        <v>0</v>
      </c>
      <c r="OR43" s="35">
        <f t="shared" si="296"/>
        <v>46</v>
      </c>
      <c r="OS43" s="35">
        <f t="shared" si="432"/>
        <v>1.8939999999999999</v>
      </c>
      <c r="OT43" s="35">
        <f t="shared" si="297"/>
        <v>1</v>
      </c>
      <c r="OU43" s="35">
        <f t="shared" si="298"/>
        <v>1</v>
      </c>
      <c r="OV43" s="35">
        <f>IF(ISERROR(INDEX(Results_TabularAnalysis!DP:DP,MATCH(A43,Results_TabularAnalysis!A:A,0))),0,INDEX(Results_TabularAnalysis!DP:DP,MATCH(A43,Results_TabularAnalysis!A:A,0)))</f>
        <v>0</v>
      </c>
      <c r="OW43" s="35">
        <f>IF(ISERROR(INDEX(Results_TabularAnalysis!DQ:DQ,MATCH(A43,Results_TabularAnalysis!A:A,0))),0,INDEX(Results_TabularAnalysis!DQ:DQ,MATCH(A43,Results_TabularAnalysis!A:A,0)))</f>
        <v>0</v>
      </c>
      <c r="OX43" s="35">
        <f>IF(ISERROR(INDEX(Results_TabularAnalysis!DR:DR,MATCH(A43,Results_TabularAnalysis!A:A,0))),0,INDEX(Results_TabularAnalysis!DR:DR,MATCH(A43,Results_TabularAnalysis!A:A,0)))</f>
        <v>0</v>
      </c>
      <c r="OY43" s="35">
        <v>42</v>
      </c>
      <c r="OZ43" s="36" t="str">
        <f t="shared" si="433"/>
        <v/>
      </c>
      <c r="PA43" s="37">
        <f t="shared" si="299"/>
        <v>0</v>
      </c>
      <c r="PB43" s="37">
        <f t="shared" si="300"/>
        <v>0</v>
      </c>
      <c r="PC43" s="37">
        <f t="shared" si="301"/>
        <v>0</v>
      </c>
      <c r="PD43" s="49">
        <f t="shared" si="302"/>
        <v>0</v>
      </c>
      <c r="PE43" s="38">
        <f t="shared" si="303"/>
        <v>46</v>
      </c>
      <c r="PF43" s="38">
        <f t="shared" si="434"/>
        <v>1.8939999999999999</v>
      </c>
      <c r="PG43" s="38">
        <f t="shared" si="304"/>
        <v>1</v>
      </c>
      <c r="PH43" s="38">
        <f t="shared" si="305"/>
        <v>1</v>
      </c>
      <c r="PI43" s="57">
        <f>IF(ISERROR(INDEX(Results_TabularAnalysis!EB:EB,MATCH(A43,Results_TabularAnalysis!A:A,0))),0,INDEX(Results_TabularAnalysis!EB:EB,MATCH(A43,Results_TabularAnalysis!A:A,0)))</f>
        <v>0</v>
      </c>
      <c r="PJ43" s="33">
        <f>IF(ISERROR(INDEX(Results_TabularAnalysis!DT:DT,MATCH(A43,Results_TabularAnalysis!A:A,0))),0,INDEX(Results_TabularAnalysis!DT:DT,MATCH(A43,Results_TabularAnalysis!A:A,0)))</f>
        <v>0</v>
      </c>
      <c r="PK43" s="33">
        <f>IF(ISERROR(INDEX(Results_TabularAnalysis!DU:DU,MATCH(A43,Results_TabularAnalysis!A:A,0))),0,INDEX(Results_TabularAnalysis!DU:DU,MATCH(A43,Results_TabularAnalysis!A:A,0)))</f>
        <v>0</v>
      </c>
      <c r="PL43" s="33">
        <f>IF(ISERROR(INDEX(Results_TabularAnalysis!DV:DV,MATCH(A43,Results_TabularAnalysis!A:A,0))),0,INDEX(Results_TabularAnalysis!DV:DV,MATCH(A43,Results_TabularAnalysis!A:A,0)))</f>
        <v>0</v>
      </c>
      <c r="PM43" s="33">
        <f>IF(ISERROR(INDEX(Results_TabularAnalysis!DW:DW,MATCH(A43,Results_TabularAnalysis!A:A,0))),0,INDEX(Results_TabularAnalysis!DW:DW,MATCH(A43,Results_TabularAnalysis!A:A,0)))</f>
        <v>0</v>
      </c>
      <c r="PN43" s="33">
        <f>IF(ISERROR(INDEX(Results_TabularAnalysis!DX:DX,MATCH(A43,Results_TabularAnalysis!A:A,0))),0,INDEX(Results_TabularAnalysis!DX:DX,MATCH(A43,Results_TabularAnalysis!A:A,0)))</f>
        <v>0</v>
      </c>
      <c r="PO43" s="33">
        <f>IF(ISERROR(INDEX(Results_TabularAnalysis!DY:DY,MATCH(A43,Results_TabularAnalysis!A:A,0))),0,INDEX(Results_TabularAnalysis!DY:DY,MATCH(A43,Results_TabularAnalysis!A:A,0)))</f>
        <v>0</v>
      </c>
      <c r="PP43" s="33">
        <f>IF(ISERROR(INDEX(Results_TabularAnalysis!DZ:DZ,MATCH(A43,Results_TabularAnalysis!A:A,0))),0,INDEX(Results_TabularAnalysis!DZ:DZ,MATCH(A43,Results_TabularAnalysis!A:A,0)))</f>
        <v>0</v>
      </c>
      <c r="PQ43" s="33">
        <f>IF(ISERROR(INDEX(Results_TabularAnalysis!EA:EA,MATCH(A43,Results_TabularAnalysis!A:A,0))),0,INDEX(Results_TabularAnalysis!EA:EA,MATCH(A43,Results_TabularAnalysis!A:A,0)))</f>
        <v>0</v>
      </c>
      <c r="PR43" s="38">
        <v>42</v>
      </c>
      <c r="PS43" s="32" t="str">
        <f t="shared" si="435"/>
        <v/>
      </c>
      <c r="PT43" s="58">
        <f t="shared" si="306"/>
        <v>0</v>
      </c>
      <c r="PU43" s="43">
        <f t="shared" si="307"/>
        <v>0</v>
      </c>
      <c r="PV43" s="43">
        <f t="shared" si="308"/>
        <v>0</v>
      </c>
      <c r="PW43" s="43">
        <f t="shared" si="309"/>
        <v>0</v>
      </c>
      <c r="PX43" s="43">
        <f t="shared" si="310"/>
        <v>0</v>
      </c>
      <c r="PY43" s="43">
        <f t="shared" si="311"/>
        <v>0</v>
      </c>
      <c r="PZ43" s="43">
        <f t="shared" si="312"/>
        <v>0</v>
      </c>
      <c r="QA43" s="43">
        <f t="shared" si="313"/>
        <v>0</v>
      </c>
      <c r="QB43" s="43">
        <f t="shared" si="314"/>
        <v>0</v>
      </c>
      <c r="QC43" s="35">
        <f t="shared" si="315"/>
        <v>46</v>
      </c>
      <c r="QD43" s="35">
        <f t="shared" si="436"/>
        <v>1.8939999999999999</v>
      </c>
      <c r="QE43" s="35">
        <f t="shared" si="316"/>
        <v>1</v>
      </c>
      <c r="QF43" s="35">
        <f t="shared" si="317"/>
        <v>1</v>
      </c>
      <c r="QG43" s="35">
        <f>IF(ISERROR(INDEX(Results_TabularAnalysis!EG:EG,MATCH(A43,Results_TabularAnalysis!A:A,0))),0,INDEX(Results_TabularAnalysis!EG:EG,MATCH(A43,Results_TabularAnalysis!A:A,0)))</f>
        <v>0</v>
      </c>
      <c r="QH43" s="35">
        <f>IF(ISERROR(INDEX(Results_TabularAnalysis!EE:EE,MATCH(A43,Results_TabularAnalysis!A:A,0))),0,INDEX(Results_TabularAnalysis!EE:EE,MATCH(A43,Results_TabularAnalysis!A:A,0)))</f>
        <v>0</v>
      </c>
      <c r="QI43" s="35">
        <f>IF(ISERROR(INDEX(Results_TabularAnalysis!EH:EH,MATCH(A43,Results_TabularAnalysis!A:A,0))),0,INDEX(Results_TabularAnalysis!EH:EH,MATCH(A43,Results_TabularAnalysis!A:A,0)))</f>
        <v>0</v>
      </c>
      <c r="QJ43" s="35">
        <f>IF(ISERROR(INDEX(Results_TabularAnalysis!EF:EF,MATCH(A43,Results_TabularAnalysis!A:A,0))),0,INDEX(Results_TabularAnalysis!EF:EF,MATCH(A43,Results_TabularAnalysis!A:A,0)))</f>
        <v>0</v>
      </c>
      <c r="QK43" s="35">
        <f>IF(ISERROR(INDEX(Results_TabularAnalysis!ED:ED,MATCH(A43,Results_TabularAnalysis!A:A,0))),0,INDEX(Results_TabularAnalysis!ED:ED,MATCH(A43,Results_TabularAnalysis!A:A,0)))</f>
        <v>0</v>
      </c>
      <c r="QL43" s="35">
        <v>42</v>
      </c>
      <c r="QM43" s="36" t="str">
        <f t="shared" si="437"/>
        <v/>
      </c>
      <c r="QN43" s="37">
        <f t="shared" si="318"/>
        <v>0</v>
      </c>
      <c r="QO43" s="37">
        <f t="shared" si="319"/>
        <v>0</v>
      </c>
      <c r="QP43" s="37">
        <f t="shared" si="320"/>
        <v>0</v>
      </c>
      <c r="QQ43" s="37">
        <f t="shared" si="321"/>
        <v>0</v>
      </c>
      <c r="QR43" s="37">
        <f t="shared" si="322"/>
        <v>0</v>
      </c>
      <c r="QS43" s="49">
        <f t="shared" si="323"/>
        <v>0</v>
      </c>
      <c r="QT43" s="38">
        <f t="shared" si="324"/>
        <v>46</v>
      </c>
      <c r="QU43" s="38">
        <f t="shared" si="438"/>
        <v>1.8939999999999999</v>
      </c>
      <c r="QV43" s="38">
        <f t="shared" si="325"/>
        <v>1</v>
      </c>
      <c r="QW43" s="38">
        <f t="shared" si="326"/>
        <v>1</v>
      </c>
      <c r="QX43" s="33">
        <f>IF(ISERROR(INDEX(Results_TabularAnalysis!FV:FV,MATCH(A43,Results_TabularAnalysis!A:A,0))),0,INDEX(Results_TabularAnalysis!FV:FV,MATCH(A43,Results_TabularAnalysis!A:A,0)))</f>
        <v>0</v>
      </c>
      <c r="QY43" s="33">
        <f>IF(ISERROR(INDEX(Results_TabularAnalysis!FZ:FZ,MATCH(A43,Results_TabularAnalysis!A:A,0))),0,INDEX(Results_TabularAnalysis!FZ:FZ,MATCH(A43,Results_TabularAnalysis!A:A,0)))</f>
        <v>0</v>
      </c>
      <c r="QZ43" s="33">
        <f>IF(ISERROR(INDEX(Results_TabularAnalysis!FY:FY,MATCH(A43,Results_TabularAnalysis!A:A,0))),0,INDEX(Results_TabularAnalysis!FY:FY,MATCH(A43,Results_TabularAnalysis!A:A,0)))</f>
        <v>0</v>
      </c>
      <c r="RA43" s="33">
        <f>IF(ISERROR(INDEX(Results_TabularAnalysis!FX:FX,MATCH(A43,Results_TabularAnalysis!A:A,0))),0,INDEX(Results_TabularAnalysis!FX:FX,MATCH(A43,Results_TabularAnalysis!A:A,0)))</f>
        <v>0</v>
      </c>
      <c r="RB43" s="33">
        <f>IF(ISERROR(INDEX(Results_TabularAnalysis!FW:FW,MATCH(A43,Results_TabularAnalysis!A:A,0))),0,INDEX(Results_TabularAnalysis!FW:FW,MATCH(A43,Results_TabularAnalysis!A:A,0)))</f>
        <v>0</v>
      </c>
      <c r="RC43" s="33">
        <v>42</v>
      </c>
      <c r="RD43" s="32" t="str">
        <f t="shared" si="439"/>
        <v/>
      </c>
      <c r="RE43" s="43">
        <f t="shared" si="440"/>
        <v>0</v>
      </c>
      <c r="RF43" s="43">
        <f t="shared" si="441"/>
        <v>0</v>
      </c>
      <c r="RG43" s="43">
        <f t="shared" si="442"/>
        <v>0</v>
      </c>
      <c r="RH43" s="43">
        <f t="shared" si="443"/>
        <v>0</v>
      </c>
      <c r="RI43" s="43">
        <f t="shared" si="444"/>
        <v>0</v>
      </c>
      <c r="RJ43" s="48">
        <f t="shared" si="445"/>
        <v>0</v>
      </c>
      <c r="RK43" s="35">
        <f t="shared" si="327"/>
        <v>46</v>
      </c>
      <c r="RL43" s="35">
        <f t="shared" si="446"/>
        <v>1.8939999999999999</v>
      </c>
      <c r="RM43" s="35">
        <f t="shared" si="328"/>
        <v>1</v>
      </c>
      <c r="RN43" s="35">
        <f t="shared" si="329"/>
        <v>1</v>
      </c>
      <c r="RO43" s="35">
        <f>IF(ISERROR(INDEX(Results_TabularAnalysis!HG:HG,MATCH(A43,Results_TabularAnalysis!A:A,0))),0,INDEX(Results_TabularAnalysis!HG:HG,MATCH(A43,Results_TabularAnalysis!A:A,0)))</f>
        <v>0</v>
      </c>
      <c r="RP43" s="35">
        <v>42</v>
      </c>
      <c r="RQ43" s="36" t="str">
        <f t="shared" si="447"/>
        <v/>
      </c>
      <c r="RR43" s="37">
        <f t="shared" si="330"/>
        <v>0</v>
      </c>
      <c r="RS43" s="38">
        <f t="shared" si="331"/>
        <v>46</v>
      </c>
      <c r="RT43" s="38">
        <f t="shared" si="448"/>
        <v>1.8939999999999999</v>
      </c>
      <c r="RU43" s="38">
        <f t="shared" si="332"/>
        <v>1</v>
      </c>
      <c r="RV43" s="38">
        <f t="shared" si="333"/>
        <v>1</v>
      </c>
      <c r="RW43" s="68">
        <f t="shared" si="334"/>
        <v>0</v>
      </c>
      <c r="RX43" s="33">
        <f>IF(ISERROR(INDEX(Results_TabularAnalysis!HH:HH,MATCH(A43,Results_TabularAnalysis!A:A,0))),0,INDEX(Results_TabularAnalysis!HH:HH,MATCH(A43,Results_TabularAnalysis!A:A,0)))</f>
        <v>0</v>
      </c>
      <c r="RY43" s="33">
        <f>IF(ISERROR(INDEX(Results_TabularAnalysis!HI:HI,MATCH(A43,Results_TabularAnalysis!A:A,0))),0,INDEX(Results_TabularAnalysis!HI:HI,MATCH(A43,Results_TabularAnalysis!A:A,0)))</f>
        <v>0</v>
      </c>
      <c r="RZ43" s="33">
        <f>IF(ISERROR(INDEX(Results_TabularAnalysis!HJ:HJ,MATCH(A43,Results_TabularAnalysis!A:A,0))),0,INDEX(Results_TabularAnalysis!HJ:HJ,MATCH(A43,Results_TabularAnalysis!A:A,0)))</f>
        <v>0</v>
      </c>
      <c r="SA43" s="33">
        <f>IF(ISERROR(INDEX(Results_TabularAnalysis!HK:HK,MATCH(A43,Results_TabularAnalysis!A:A,0))),0,INDEX(Results_TabularAnalysis!HK:HK,MATCH(A43,Results_TabularAnalysis!A:A,0)))</f>
        <v>0</v>
      </c>
      <c r="SB43" s="33">
        <f>IF(ISERROR(INDEX(Results_TabularAnalysis!HL:HL,MATCH(A43,Results_TabularAnalysis!A:A,0))),0,INDEX(Results_TabularAnalysis!HL:HL,MATCH(A43,Results_TabularAnalysis!A:A,0)))</f>
        <v>0</v>
      </c>
      <c r="SC43" s="33">
        <f>IF(ISERROR(INDEX(Results_TabularAnalysis!HM:HM,MATCH(A43,Results_TabularAnalysis!A:A,0))),0,INDEX(Results_TabularAnalysis!HM:HM,MATCH(A43,Results_TabularAnalysis!A:A,0)))</f>
        <v>0</v>
      </c>
      <c r="SD43" s="33">
        <f>IF(ISERROR(INDEX(Results_TabularAnalysis!HN:HN,MATCH(A43,Results_TabularAnalysis!A:A,0))),0,INDEX(Results_TabularAnalysis!HN:HN,MATCH(A43,Results_TabularAnalysis!A:A,0)))</f>
        <v>0</v>
      </c>
      <c r="SE43" s="33">
        <v>42</v>
      </c>
      <c r="SF43" s="32" t="str">
        <f t="shared" si="449"/>
        <v/>
      </c>
      <c r="SG43" s="43">
        <f t="shared" si="335"/>
        <v>0</v>
      </c>
      <c r="SH43" s="43">
        <f t="shared" si="336"/>
        <v>0</v>
      </c>
      <c r="SI43" s="43">
        <f t="shared" si="337"/>
        <v>0</v>
      </c>
      <c r="SJ43" s="43">
        <f t="shared" si="338"/>
        <v>0</v>
      </c>
      <c r="SK43" s="43">
        <f t="shared" si="339"/>
        <v>0</v>
      </c>
      <c r="SL43" s="43">
        <f t="shared" si="340"/>
        <v>0</v>
      </c>
      <c r="SM43" s="43">
        <f t="shared" si="341"/>
        <v>0</v>
      </c>
      <c r="SN43" s="48">
        <f t="shared" si="342"/>
        <v>0</v>
      </c>
      <c r="SO43" s="62">
        <f t="shared" si="343"/>
        <v>46</v>
      </c>
      <c r="SP43" s="62">
        <f t="shared" si="450"/>
        <v>1.8939999999999999</v>
      </c>
      <c r="SQ43" s="62">
        <f t="shared" si="344"/>
        <v>1</v>
      </c>
      <c r="SR43" s="62">
        <f t="shared" si="345"/>
        <v>1</v>
      </c>
      <c r="SS43" s="62">
        <f>IF(ISERROR(INDEX(Results_TabularAnalysis!HP:HP,MATCH(A43,Results_TabularAnalysis!A:A,0))),0,INDEX(Results_TabularAnalysis!HP:HP,MATCH(A43,Results_TabularAnalysis!A:A,0)))</f>
        <v>0</v>
      </c>
      <c r="ST43" s="62">
        <f>IF(ISERROR(INDEX(Results_TabularAnalysis!HQ:HQ,MATCH(A43,Results_TabularAnalysis!A:A,0))),0,INDEX(Results_TabularAnalysis!HQ:HQ,MATCH(A43,Results_TabularAnalysis!A:A,0)))</f>
        <v>0</v>
      </c>
      <c r="SU43" s="62">
        <f>IF(ISERROR(INDEX(Results_TabularAnalysis!HR:HR,MATCH(A43,Results_TabularAnalysis!A:A,0))),0,INDEX(Results_TabularAnalysis!HR:HR,MATCH(A43,Results_TabularAnalysis!A:A,0)))</f>
        <v>0</v>
      </c>
      <c r="SV43" s="62">
        <f>IF(ISERROR(INDEX(Results_TabularAnalysis!HS:HS,MATCH(A43,Results_TabularAnalysis!A:A,0))),0,INDEX(Results_TabularAnalysis!HS:HS,MATCH(A43,Results_TabularAnalysis!A:A,0)))</f>
        <v>0</v>
      </c>
      <c r="SW43" s="62">
        <f>IF(ISERROR(INDEX(Results_TabularAnalysis!HT:HT,MATCH(A43,Results_TabularAnalysis!A:A,0))),0,INDEX(Results_TabularAnalysis!HT:HT,MATCH(A43,Results_TabularAnalysis!A:A,0)))</f>
        <v>0</v>
      </c>
      <c r="SX43" s="62">
        <f>IF(ISERROR(INDEX(Results_TabularAnalysis!HU:HU,MATCH(A43,Results_TabularAnalysis!A:A,0))),0,INDEX(Results_TabularAnalysis!HU:HU,MATCH(A43,Results_TabularAnalysis!A:A,0)))</f>
        <v>0</v>
      </c>
      <c r="SY43" s="62">
        <f>IF(ISERROR(INDEX(Results_TabularAnalysis!HV:HV,MATCH(A43,Results_TabularAnalysis!A:A,0))),0,INDEX(Results_TabularAnalysis!HV:HV,MATCH(A43,Results_TabularAnalysis!A:A,0)))</f>
        <v>0</v>
      </c>
      <c r="SZ43" s="62">
        <f>IF(ISERROR(INDEX(Results_TabularAnalysis!HW:HW,MATCH(A43,Results_TabularAnalysis!A:A,0))),0,INDEX(Results_TabularAnalysis!HW:HW,MATCH(A43,Results_TabularAnalysis!A:A,0)))</f>
        <v>0</v>
      </c>
      <c r="TA43" s="62">
        <v>42</v>
      </c>
      <c r="TB43" s="63" t="str">
        <f t="shared" si="451"/>
        <v/>
      </c>
      <c r="TC43" s="64">
        <f t="shared" si="346"/>
        <v>0</v>
      </c>
      <c r="TD43" s="64">
        <f t="shared" si="347"/>
        <v>0</v>
      </c>
      <c r="TE43" s="64">
        <f t="shared" si="348"/>
        <v>0</v>
      </c>
      <c r="TF43" s="64">
        <f t="shared" si="349"/>
        <v>0</v>
      </c>
      <c r="TG43" s="64">
        <f t="shared" si="350"/>
        <v>0</v>
      </c>
      <c r="TH43" s="64">
        <f t="shared" si="351"/>
        <v>0</v>
      </c>
      <c r="TI43" s="64">
        <f t="shared" si="352"/>
        <v>0</v>
      </c>
      <c r="TJ43" s="64">
        <f t="shared" si="353"/>
        <v>0</v>
      </c>
      <c r="TK43" s="49">
        <f t="shared" si="354"/>
        <v>0</v>
      </c>
    </row>
    <row r="44" spans="1:531" s="32" customFormat="1" ht="11.25" x14ac:dyDescent="0.2">
      <c r="A44" s="32" t="str">
        <f>IF(Selection_Tool!E44="X",Selection_Tool!A44,"")</f>
        <v/>
      </c>
      <c r="B44" s="33">
        <v>0.89899999999999991</v>
      </c>
      <c r="C44" s="35">
        <f t="shared" si="94"/>
        <v>47</v>
      </c>
      <c r="D44" s="35">
        <f t="shared" si="95"/>
        <v>1.899</v>
      </c>
      <c r="E44" s="35">
        <f t="shared" si="96"/>
        <v>1</v>
      </c>
      <c r="F44" s="35">
        <f t="shared" si="97"/>
        <v>1</v>
      </c>
      <c r="G44" s="35">
        <f>IF(ISERROR(INDEX(Results_TabularAnalysis!E:E,MATCH(A44,Results_TabularAnalysis!A:A,0))),0,INDEX(Results_TabularAnalysis!E:E,MATCH(A44,Results_TabularAnalysis!A:A,0)))</f>
        <v>0</v>
      </c>
      <c r="H44" s="35">
        <f>IF(ISERROR(INDEX(Results_TabularAnalysis!F:F,MATCH(A44,Results_TabularAnalysis!A:A,0))),0,INDEX(Results_TabularAnalysis!F:F,MATCH(A44,Results_TabularAnalysis!A:A,0)))</f>
        <v>0</v>
      </c>
      <c r="I44" s="35">
        <v>43</v>
      </c>
      <c r="J44" s="36" t="str">
        <f t="shared" si="357"/>
        <v/>
      </c>
      <c r="K44" s="37">
        <f t="shared" si="358"/>
        <v>0</v>
      </c>
      <c r="L44" s="37">
        <f t="shared" si="99"/>
        <v>0</v>
      </c>
      <c r="M44" s="35">
        <f t="shared" si="100"/>
        <v>0</v>
      </c>
      <c r="N44" s="38">
        <f t="shared" si="101"/>
        <v>47</v>
      </c>
      <c r="O44" s="38">
        <f t="shared" si="359"/>
        <v>1.899</v>
      </c>
      <c r="P44" s="38">
        <f t="shared" si="102"/>
        <v>1</v>
      </c>
      <c r="Q44" s="38">
        <f t="shared" si="103"/>
        <v>1</v>
      </c>
      <c r="R44" s="33">
        <f>IF(ISERROR(INDEX(Results_TabularAnalysis!H:H,MATCH(A44,Results_TabularAnalysis!A:A,0))),0,INDEX(Results_TabularAnalysis!H:H,MATCH(A44,Results_TabularAnalysis!A:A,0)))</f>
        <v>0</v>
      </c>
      <c r="S44" s="33">
        <v>43</v>
      </c>
      <c r="T44" s="41" t="str">
        <f t="shared" si="360"/>
        <v/>
      </c>
      <c r="U44" s="34">
        <f t="shared" si="361"/>
        <v>0</v>
      </c>
      <c r="V44" s="35">
        <f t="shared" si="104"/>
        <v>47</v>
      </c>
      <c r="W44" s="35">
        <f t="shared" si="362"/>
        <v>1.899</v>
      </c>
      <c r="X44" s="35">
        <f t="shared" si="105"/>
        <v>1</v>
      </c>
      <c r="Y44" s="35">
        <f t="shared" si="106"/>
        <v>1</v>
      </c>
      <c r="Z44" s="35">
        <f>IF(ISERROR(INDEX(Results_TabularAnalysis!I:I,MATCH(A44,Results_TabularAnalysis!A:A,0))),0,INDEX(Results_TabularAnalysis!I:I,MATCH(A44,Results_TabularAnalysis!A:A,0)))</f>
        <v>0</v>
      </c>
      <c r="AA44" s="35">
        <v>43</v>
      </c>
      <c r="AB44" s="36" t="str">
        <f t="shared" si="363"/>
        <v/>
      </c>
      <c r="AC44" s="42">
        <f t="shared" si="107"/>
        <v>0</v>
      </c>
      <c r="AD44" s="33">
        <f t="shared" si="108"/>
        <v>47</v>
      </c>
      <c r="AE44" s="38">
        <f t="shared" si="364"/>
        <v>1.899</v>
      </c>
      <c r="AF44" s="33">
        <f t="shared" si="109"/>
        <v>1</v>
      </c>
      <c r="AG44" s="33">
        <f t="shared" si="110"/>
        <v>1</v>
      </c>
      <c r="AH44" s="33">
        <f>IF(ISERROR(INDEX(Results_TabularAnalysis!J:J,MATCH(A44,Results_TabularAnalysis!A:A,0))),0,INDEX(Results_TabularAnalysis!J:J,MATCH(A44,Results_TabularAnalysis!A:A,0)))</f>
        <v>0</v>
      </c>
      <c r="AI44" s="33">
        <v>43</v>
      </c>
      <c r="AJ44" s="32" t="str">
        <f t="shared" si="365"/>
        <v/>
      </c>
      <c r="AK44" s="34">
        <f t="shared" si="111"/>
        <v>0</v>
      </c>
      <c r="AL44" s="35">
        <f t="shared" si="112"/>
        <v>47</v>
      </c>
      <c r="AM44" s="35">
        <f t="shared" si="366"/>
        <v>1.899</v>
      </c>
      <c r="AN44" s="35">
        <f t="shared" si="113"/>
        <v>1</v>
      </c>
      <c r="AO44" s="35">
        <f t="shared" si="114"/>
        <v>1</v>
      </c>
      <c r="AP44" s="35">
        <f>IF(ISERROR(INDEX(Results_TabularAnalysis!K:K,MATCH(A44,Results_TabularAnalysis!A:A,0))),0,INDEX(Results_TabularAnalysis!K:K,MATCH(A44,Results_TabularAnalysis!A:A,0)))</f>
        <v>0</v>
      </c>
      <c r="AQ44" s="35">
        <v>43</v>
      </c>
      <c r="AR44" s="36" t="str">
        <f t="shared" si="367"/>
        <v/>
      </c>
      <c r="AS44" s="42">
        <f t="shared" si="115"/>
        <v>0</v>
      </c>
      <c r="AT44" s="33">
        <f t="shared" si="116"/>
        <v>47</v>
      </c>
      <c r="AU44" s="33">
        <f t="shared" si="368"/>
        <v>1.899</v>
      </c>
      <c r="AV44" s="33">
        <f t="shared" si="117"/>
        <v>1</v>
      </c>
      <c r="AW44" s="33">
        <f t="shared" si="118"/>
        <v>1</v>
      </c>
      <c r="AX44" s="33">
        <f>IF(ISERROR(INDEX(Results_TabularAnalysis!L:L,MATCH(A44,Results_TabularAnalysis!A:A,0))),0,INDEX(Results_TabularAnalysis!L:L,MATCH(A44,Results_TabularAnalysis!A:A,0)))</f>
        <v>0</v>
      </c>
      <c r="AY44" s="33">
        <v>43</v>
      </c>
      <c r="AZ44" s="32" t="str">
        <f t="shared" si="369"/>
        <v/>
      </c>
      <c r="BA44" s="34">
        <f t="shared" si="119"/>
        <v>0</v>
      </c>
      <c r="BB44" s="35">
        <f t="shared" si="120"/>
        <v>47</v>
      </c>
      <c r="BC44" s="35">
        <f t="shared" si="370"/>
        <v>1.899</v>
      </c>
      <c r="BD44" s="35">
        <f t="shared" si="355"/>
        <v>1</v>
      </c>
      <c r="BE44" s="35">
        <f t="shared" si="356"/>
        <v>1</v>
      </c>
      <c r="BF44" s="35">
        <f>IF(ISERROR(INDEX(Results_TabularAnalysis!M:M,MATCH(A44,Results_TabularAnalysis!A:A,0))),0,INDEX(Results_TabularAnalysis!M:M,MATCH(A44,Results_TabularAnalysis!A:A,0)))</f>
        <v>0</v>
      </c>
      <c r="BG44" s="35">
        <v>43</v>
      </c>
      <c r="BH44" s="36" t="str">
        <f t="shared" si="371"/>
        <v/>
      </c>
      <c r="BI44" s="42">
        <f t="shared" si="121"/>
        <v>0</v>
      </c>
      <c r="BJ44" s="33">
        <f t="shared" si="122"/>
        <v>47</v>
      </c>
      <c r="BK44" s="33">
        <f t="shared" si="372"/>
        <v>1.899</v>
      </c>
      <c r="BL44" s="33">
        <f t="shared" si="123"/>
        <v>1</v>
      </c>
      <c r="BM44" s="33">
        <f t="shared" si="124"/>
        <v>1</v>
      </c>
      <c r="BN44" s="33">
        <f>IF(ISERROR(INDEX(Results_TabularAnalysis!N:N,MATCH(A44,Results_TabularAnalysis!A:A,0))),0,INDEX(Results_TabularAnalysis!N:N,MATCH(A44,Results_TabularAnalysis!A:A,0)))</f>
        <v>0</v>
      </c>
      <c r="BO44" s="33">
        <v>43</v>
      </c>
      <c r="BP44" s="32" t="str">
        <f t="shared" si="373"/>
        <v/>
      </c>
      <c r="BQ44" s="34">
        <f t="shared" si="125"/>
        <v>0</v>
      </c>
      <c r="BR44" s="35">
        <f t="shared" si="126"/>
        <v>47</v>
      </c>
      <c r="BS44" s="35">
        <f t="shared" si="374"/>
        <v>1.899</v>
      </c>
      <c r="BT44" s="35">
        <f t="shared" si="127"/>
        <v>1</v>
      </c>
      <c r="BU44" s="35">
        <f t="shared" si="128"/>
        <v>1</v>
      </c>
      <c r="BV44" s="35">
        <f>IF(ISERROR(INDEX(Results_TabularAnalysis!O:O,MATCH(A44,Results_TabularAnalysis!A:A,0))),0,INDEX(Results_TabularAnalysis!O:O,MATCH(A44,Results_TabularAnalysis!A:A,0)))</f>
        <v>0</v>
      </c>
      <c r="BW44" s="35">
        <v>43</v>
      </c>
      <c r="BX44" s="36" t="str">
        <f t="shared" si="375"/>
        <v/>
      </c>
      <c r="BY44" s="42">
        <f t="shared" si="129"/>
        <v>0</v>
      </c>
      <c r="BZ44" s="33">
        <f t="shared" si="130"/>
        <v>47</v>
      </c>
      <c r="CA44" s="33">
        <f t="shared" si="376"/>
        <v>1.899</v>
      </c>
      <c r="CB44" s="33">
        <f t="shared" si="131"/>
        <v>1</v>
      </c>
      <c r="CC44" s="33">
        <f t="shared" si="132"/>
        <v>1</v>
      </c>
      <c r="CD44" s="33">
        <f>IF(ISERROR(INDEX(Results_TabularAnalysis!P:P,MATCH(A44,Results_TabularAnalysis!A:A,0))),0,INDEX(Results_TabularAnalysis!P:P,MATCH(A44,Results_TabularAnalysis!A:A,0)))</f>
        <v>0</v>
      </c>
      <c r="CE44" s="33">
        <v>43</v>
      </c>
      <c r="CF44" s="32" t="str">
        <f t="shared" si="377"/>
        <v/>
      </c>
      <c r="CG44" s="34">
        <f t="shared" si="133"/>
        <v>0</v>
      </c>
      <c r="CH44" s="35">
        <f t="shared" si="134"/>
        <v>47</v>
      </c>
      <c r="CI44" s="35">
        <f t="shared" si="378"/>
        <v>1.899</v>
      </c>
      <c r="CJ44" s="35">
        <f t="shared" si="135"/>
        <v>1</v>
      </c>
      <c r="CK44" s="35">
        <f t="shared" si="136"/>
        <v>1</v>
      </c>
      <c r="CL44" s="35">
        <f>IF(ISERROR(INDEX(Results_TabularAnalysis!Q:Q,MATCH(A44,Results_TabularAnalysis!A:A,0))),0,INDEX(Results_TabularAnalysis!Q:Q,MATCH(A44,Results_TabularAnalysis!A:A,0)))</f>
        <v>0</v>
      </c>
      <c r="CM44" s="35">
        <v>43</v>
      </c>
      <c r="CN44" s="36" t="str">
        <f t="shared" si="379"/>
        <v/>
      </c>
      <c r="CO44" s="42">
        <f t="shared" si="137"/>
        <v>0</v>
      </c>
      <c r="CP44" s="33">
        <f t="shared" si="138"/>
        <v>47</v>
      </c>
      <c r="CQ44" s="33">
        <f t="shared" si="380"/>
        <v>1.899</v>
      </c>
      <c r="CR44" s="33">
        <f t="shared" si="139"/>
        <v>1</v>
      </c>
      <c r="CS44" s="33">
        <f t="shared" si="140"/>
        <v>1</v>
      </c>
      <c r="CT44" s="33">
        <f>IF(ISERROR(INDEX(Results_TabularAnalysis!R:R,MATCH(A44,Results_TabularAnalysis!A:A,0))),0,INDEX(Results_TabularAnalysis!R:R,MATCH(A44,Results_TabularAnalysis!A:A,0)))</f>
        <v>0</v>
      </c>
      <c r="CU44" s="33">
        <v>43</v>
      </c>
      <c r="CV44" s="32" t="str">
        <f t="shared" si="381"/>
        <v/>
      </c>
      <c r="CW44" s="34">
        <f t="shared" si="141"/>
        <v>0</v>
      </c>
      <c r="CX44" s="35">
        <f t="shared" si="142"/>
        <v>47</v>
      </c>
      <c r="CY44" s="35">
        <f t="shared" si="382"/>
        <v>1.899</v>
      </c>
      <c r="CZ44" s="35">
        <f t="shared" si="143"/>
        <v>1</v>
      </c>
      <c r="DA44" s="35">
        <f t="shared" si="144"/>
        <v>1</v>
      </c>
      <c r="DB44" s="35">
        <f>IF(ISERROR(INDEX(Results_TabularAnalysis!U:U,MATCH(A44,Results_TabularAnalysis!A:A,0))),0,INDEX(Results_TabularAnalysis!U:U,MATCH(A44,Results_TabularAnalysis!A:A,0)))</f>
        <v>0</v>
      </c>
      <c r="DC44" s="35">
        <f>IF(ISERROR(INDEX(Results_TabularAnalysis!V:V,MATCH(A44,Results_TabularAnalysis!A:A,0))),0,INDEX(Results_TabularAnalysis!V:V,MATCH(A44,Results_TabularAnalysis!A:A,0)))</f>
        <v>0</v>
      </c>
      <c r="DD44" s="35">
        <f>IF(ISERROR(INDEX(Results_TabularAnalysis!W:W,MATCH(A44,Results_TabularAnalysis!A:A,0))),0,INDEX(Results_TabularAnalysis!W:W,MATCH(A44,Results_TabularAnalysis!A:A,0)))</f>
        <v>0</v>
      </c>
      <c r="DE44" s="35">
        <v>43</v>
      </c>
      <c r="DF44" s="36" t="str">
        <f t="shared" si="383"/>
        <v/>
      </c>
      <c r="DG44" s="37">
        <f t="shared" si="145"/>
        <v>0</v>
      </c>
      <c r="DH44" s="37">
        <f t="shared" si="146"/>
        <v>0</v>
      </c>
      <c r="DI44" s="37">
        <f t="shared" si="147"/>
        <v>0</v>
      </c>
      <c r="DJ44" s="33">
        <f t="shared" si="148"/>
        <v>47</v>
      </c>
      <c r="DK44" s="33">
        <f t="shared" si="384"/>
        <v>1.899</v>
      </c>
      <c r="DL44" s="33">
        <f t="shared" si="149"/>
        <v>1</v>
      </c>
      <c r="DM44" s="33">
        <f t="shared" si="150"/>
        <v>1</v>
      </c>
      <c r="DN44" s="33">
        <f>IF(ISERROR(INDEX(Results_TabularAnalysis!Y:Y,MATCH(A44,Results_TabularAnalysis!A:A,0))),0,INDEX(Results_TabularAnalysis!Y:Y,MATCH(A44,Results_TabularAnalysis!A:A,0)))</f>
        <v>0</v>
      </c>
      <c r="DO44" s="33">
        <f>IF(ISERROR(INDEX(Results_TabularAnalysis!Z:Z,MATCH(A44,Results_TabularAnalysis!A:A,0))),0,INDEX(Results_TabularAnalysis!Z:Z,MATCH(A44,Results_TabularAnalysis!A:A,0)))</f>
        <v>0</v>
      </c>
      <c r="DP44" s="33">
        <f>IF(ISERROR(INDEX(Results_TabularAnalysis!AA:AA,MATCH(A44,Results_TabularAnalysis!A:A,0))),0,INDEX(Results_TabularAnalysis!AA:AA,MATCH(A44,Results_TabularAnalysis!A:A,0)))</f>
        <v>0</v>
      </c>
      <c r="DQ44" s="33">
        <f>IF(ISERROR(INDEX(Results_TabularAnalysis!AB:AB,MATCH(A44,Results_TabularAnalysis!A:A,0))),0,INDEX(Results_TabularAnalysis!AB:AB,MATCH(A44,Results_TabularAnalysis!A:A,0)))</f>
        <v>0</v>
      </c>
      <c r="DR44" s="33">
        <v>43</v>
      </c>
      <c r="DS44" s="32" t="str">
        <f t="shared" si="385"/>
        <v/>
      </c>
      <c r="DT44" s="43">
        <f t="shared" si="151"/>
        <v>0</v>
      </c>
      <c r="DU44" s="43">
        <f t="shared" si="152"/>
        <v>0</v>
      </c>
      <c r="DV44" s="43">
        <f t="shared" si="153"/>
        <v>0</v>
      </c>
      <c r="DW44" s="43">
        <f t="shared" si="154"/>
        <v>0</v>
      </c>
      <c r="DX44" s="35">
        <f t="shared" si="155"/>
        <v>47</v>
      </c>
      <c r="DY44" s="35">
        <f t="shared" si="386"/>
        <v>1.899</v>
      </c>
      <c r="DZ44" s="35">
        <f t="shared" si="156"/>
        <v>1</v>
      </c>
      <c r="EA44" s="35">
        <f t="shared" si="157"/>
        <v>1</v>
      </c>
      <c r="EB44" s="35">
        <f>IF(ISERROR(INDEX(Results_TabularAnalysis!AD:AD,MATCH(A44,Results_TabularAnalysis!A:A,0))),0,INDEX(Results_TabularAnalysis!AD:AD,MATCH(A44,Results_TabularAnalysis!A:A,0)))</f>
        <v>0</v>
      </c>
      <c r="EC44" s="35">
        <f>IF(ISERROR(INDEX(Results_TabularAnalysis!AE:AE,MATCH(A44,Results_TabularAnalysis!A:A,0))),0,INDEX(Results_TabularAnalysis!AE:AE,MATCH(A44,Results_TabularAnalysis!A:A,0)))</f>
        <v>0</v>
      </c>
      <c r="ED44" s="35">
        <f>IF(ISERROR(INDEX(Results_TabularAnalysis!AF:AF,MATCH(A44,Results_TabularAnalysis!A:A,0))),0,INDEX(Results_TabularAnalysis!AF:AF,MATCH(A44,Results_TabularAnalysis!A:A,0)))</f>
        <v>0</v>
      </c>
      <c r="EE44" s="35">
        <f>IF(ISERROR(INDEX(Results_TabularAnalysis!AG:AG,MATCH(A44,Results_TabularAnalysis!A:A,0))),0,INDEX(Results_TabularAnalysis!AG:AG,MATCH(A44,Results_TabularAnalysis!A:A,0)))</f>
        <v>0</v>
      </c>
      <c r="EF44" s="35">
        <f>IF(ISERROR(INDEX(Results_TabularAnalysis!AH:AH,MATCH(A44,Results_TabularAnalysis!A:A,0))),0,INDEX(Results_TabularAnalysis!AH:AH,MATCH(A44,Results_TabularAnalysis!A:A,0)))</f>
        <v>0</v>
      </c>
      <c r="EG44" s="35">
        <f>IF(ISERROR(INDEX(Results_TabularAnalysis!AI:AI,MATCH(A44,Results_TabularAnalysis!A:A,0))),0,INDEX(Results_TabularAnalysis!AI:AI,MATCH(A44,Results_TabularAnalysis!A:A,0)))</f>
        <v>0</v>
      </c>
      <c r="EH44" s="35">
        <f>IF(ISERROR(INDEX(Results_TabularAnalysis!AJ:AJ,MATCH(A44,Results_TabularAnalysis!A:A,0))),0,INDEX(Results_TabularAnalysis!AJ:AJ,MATCH(A44,Results_TabularAnalysis!A:A,0)))</f>
        <v>0</v>
      </c>
      <c r="EI44" s="35">
        <v>43</v>
      </c>
      <c r="EJ44" s="36" t="str">
        <f t="shared" si="387"/>
        <v/>
      </c>
      <c r="EK44" s="37">
        <f t="shared" si="158"/>
        <v>0</v>
      </c>
      <c r="EL44" s="37">
        <f t="shared" si="159"/>
        <v>0</v>
      </c>
      <c r="EM44" s="37">
        <f t="shared" si="160"/>
        <v>0</v>
      </c>
      <c r="EN44" s="37">
        <f t="shared" si="161"/>
        <v>0</v>
      </c>
      <c r="EO44" s="37">
        <f t="shared" si="162"/>
        <v>0</v>
      </c>
      <c r="EP44" s="37">
        <f t="shared" si="163"/>
        <v>0</v>
      </c>
      <c r="EQ44" s="37">
        <f t="shared" si="164"/>
        <v>0</v>
      </c>
      <c r="ER44" s="44">
        <f t="shared" si="165"/>
        <v>0</v>
      </c>
      <c r="ES44" s="33">
        <f t="shared" si="166"/>
        <v>47</v>
      </c>
      <c r="ET44" s="33">
        <f t="shared" si="388"/>
        <v>1.899</v>
      </c>
      <c r="EU44" s="33">
        <f t="shared" si="167"/>
        <v>1</v>
      </c>
      <c r="EV44" s="33">
        <f t="shared" si="168"/>
        <v>1</v>
      </c>
      <c r="EW44" s="70">
        <f t="shared" si="169"/>
        <v>0</v>
      </c>
      <c r="EX44" s="33">
        <f>IF(ISERROR(INDEX(Results_TabularAnalysis!AL:AL,MATCH(A44,Results_TabularAnalysis!A:A,0))),0,INDEX(Results_TabularAnalysis!AL:AL,MATCH(A44,Results_TabularAnalysis!A:A,0)))</f>
        <v>0</v>
      </c>
      <c r="EY44" s="33">
        <f>IF(ISERROR(INDEX(Results_TabularAnalysis!AM:AM,MATCH(A44,Results_TabularAnalysis!A:A,0))),0,INDEX(Results_TabularAnalysis!AM:AM,MATCH(A44,Results_TabularAnalysis!A:A,0)))</f>
        <v>0</v>
      </c>
      <c r="EZ44" s="33">
        <f>IF(ISERROR(INDEX(Results_TabularAnalysis!AN:AN,MATCH(A44,Results_TabularAnalysis!A:A,0))),0,INDEX(Results_TabularAnalysis!AN:AN,MATCH(A44,Results_TabularAnalysis!A:A,0)))</f>
        <v>0</v>
      </c>
      <c r="FA44" s="33">
        <f>IF(ISERROR(INDEX(Results_TabularAnalysis!AO:AO,MATCH(A44,Results_TabularAnalysis!A:A,0))),0,INDEX(Results_TabularAnalysis!AO:AO,MATCH(A44,Results_TabularAnalysis!A:A,0)))</f>
        <v>0</v>
      </c>
      <c r="FB44" s="33">
        <f>IF(ISERROR(INDEX(Results_TabularAnalysis!AP:AP,MATCH(A44,Results_TabularAnalysis!A:A,0))),0,INDEX(Results_TabularAnalysis!AP:AP,MATCH(A44,Results_TabularAnalysis!A:A,0)))</f>
        <v>0</v>
      </c>
      <c r="FC44" s="33">
        <f>IF(ISERROR(INDEX(Results_TabularAnalysis!AQ:AQ,MATCH(A44,Results_TabularAnalysis!A:A,0))),0,INDEX(Results_TabularAnalysis!AQ:AQ,MATCH(A44,Results_TabularAnalysis!A:A,0)))</f>
        <v>0</v>
      </c>
      <c r="FD44" s="33">
        <v>43</v>
      </c>
      <c r="FE44" s="32" t="str">
        <f t="shared" si="389"/>
        <v/>
      </c>
      <c r="FF44" s="43">
        <f t="shared" si="170"/>
        <v>0</v>
      </c>
      <c r="FG44" s="43">
        <f t="shared" si="171"/>
        <v>0</v>
      </c>
      <c r="FH44" s="43">
        <f t="shared" si="172"/>
        <v>0</v>
      </c>
      <c r="FI44" s="43">
        <f t="shared" si="173"/>
        <v>0</v>
      </c>
      <c r="FJ44" s="43">
        <f t="shared" si="174"/>
        <v>0</v>
      </c>
      <c r="FK44" s="43">
        <f t="shared" si="175"/>
        <v>0</v>
      </c>
      <c r="FL44" s="47">
        <f t="shared" si="176"/>
        <v>0</v>
      </c>
      <c r="FM44" s="35">
        <f t="shared" si="177"/>
        <v>47</v>
      </c>
      <c r="FN44" s="35">
        <f t="shared" si="390"/>
        <v>1.899</v>
      </c>
      <c r="FO44" s="35">
        <f t="shared" si="178"/>
        <v>1</v>
      </c>
      <c r="FP44" s="35">
        <f t="shared" si="179"/>
        <v>1</v>
      </c>
      <c r="FQ44" s="35">
        <f>IF(ISERROR(INDEX(Results_TabularAnalysis!AS:AS,MATCH(A44,Results_TabularAnalysis!A:A,0))),0,INDEX(Results_TabularAnalysis!AS:AS,MATCH(A44,Results_TabularAnalysis!A:A,0)))</f>
        <v>0</v>
      </c>
      <c r="FR44" s="35">
        <f>IF(ISERROR(INDEX(Results_TabularAnalysis!AT:AT,MATCH(A44,Results_TabularAnalysis!A:A,0))),0,INDEX(Results_TabularAnalysis!AT:AT,MATCH(A44,Results_TabularAnalysis!A:A,0)))</f>
        <v>0</v>
      </c>
      <c r="FS44" s="35">
        <f>IF(ISERROR(INDEX(Results_TabularAnalysis!AU:AU,MATCH(A44,Results_TabularAnalysis!A:A,0))),0,INDEX(Results_TabularAnalysis!AU:AU,MATCH(A44,Results_TabularAnalysis!A:A,0)))</f>
        <v>0</v>
      </c>
      <c r="FT44" s="35">
        <f>IF(ISERROR(INDEX(Results_TabularAnalysis!AV:AV,MATCH(A44,Results_TabularAnalysis!A:A,0))),0,INDEX(Results_TabularAnalysis!AV:AV,MATCH(A44,Results_TabularAnalysis!A:A,0)))</f>
        <v>0</v>
      </c>
      <c r="FU44" s="35">
        <f>IF(ISERROR(INDEX(Results_TabularAnalysis!AW:AW,MATCH(A44,Results_TabularAnalysis!A:A,0))),0,INDEX(Results_TabularAnalysis!AW:AW,MATCH(A44,Results_TabularAnalysis!A:A,0)))</f>
        <v>0</v>
      </c>
      <c r="FV44" s="35">
        <v>43</v>
      </c>
      <c r="FW44" s="36" t="str">
        <f t="shared" si="391"/>
        <v/>
      </c>
      <c r="FX44" s="37">
        <f t="shared" si="180"/>
        <v>0</v>
      </c>
      <c r="FY44" s="37">
        <f t="shared" si="181"/>
        <v>0</v>
      </c>
      <c r="FZ44" s="37">
        <f t="shared" si="182"/>
        <v>0</v>
      </c>
      <c r="GA44" s="37">
        <f t="shared" si="183"/>
        <v>0</v>
      </c>
      <c r="GB44" s="37">
        <f t="shared" si="184"/>
        <v>0</v>
      </c>
      <c r="GC44" s="49">
        <f t="shared" si="185"/>
        <v>0</v>
      </c>
      <c r="GD44" s="38">
        <f t="shared" si="186"/>
        <v>47</v>
      </c>
      <c r="GE44" s="38">
        <f t="shared" si="392"/>
        <v>1.899</v>
      </c>
      <c r="GF44" s="38">
        <f t="shared" si="187"/>
        <v>1</v>
      </c>
      <c r="GG44" s="38">
        <f t="shared" si="188"/>
        <v>1</v>
      </c>
      <c r="GH44" s="33">
        <f>IF(ISERROR(INDEX(Results_TabularAnalysis!AY:AY,MATCH(A44,Results_TabularAnalysis!A:A,0))),0,INDEX(Results_TabularAnalysis!AY:AY,MATCH(A44,Results_TabularAnalysis!A:A,0)))</f>
        <v>0</v>
      </c>
      <c r="GI44" s="33">
        <f>IF(ISERROR(INDEX(Results_TabularAnalysis!AZ:AZ,MATCH(A44,Results_TabularAnalysis!A:A,0))),0,INDEX(Results_TabularAnalysis!AZ:AZ,MATCH(A44,Results_TabularAnalysis!A:A,0)))</f>
        <v>0</v>
      </c>
      <c r="GJ44" s="33">
        <f>IF(ISERROR(INDEX(Results_TabularAnalysis!BA:BA,MATCH(A44,Results_TabularAnalysis!A:A,0))),0,INDEX(Results_TabularAnalysis!BA:BA,MATCH(A44,Results_TabularAnalysis!A:A,0)))</f>
        <v>0</v>
      </c>
      <c r="GK44" s="33">
        <f>IF(ISERROR(INDEX(Results_TabularAnalysis!BB:BB,MATCH(A44,Results_TabularAnalysis!A:A,0))),0,INDEX(Results_TabularAnalysis!BB:BB,MATCH(A44,Results_TabularAnalysis!A:A,0)))</f>
        <v>0</v>
      </c>
      <c r="GL44" s="33">
        <f>IF(ISERROR(INDEX(Results_TabularAnalysis!BC:BC,MATCH(A44,Results_TabularAnalysis!A:A,0))),0,INDEX(Results_TabularAnalysis!BC:BC,MATCH(A44,Results_TabularAnalysis!A:A,0)))</f>
        <v>0</v>
      </c>
      <c r="GM44" s="33">
        <v>43</v>
      </c>
      <c r="GN44" s="32" t="str">
        <f t="shared" si="393"/>
        <v/>
      </c>
      <c r="GO44" s="43">
        <f t="shared" si="189"/>
        <v>0</v>
      </c>
      <c r="GP44" s="43">
        <f t="shared" si="190"/>
        <v>0</v>
      </c>
      <c r="GQ44" s="43">
        <f t="shared" si="191"/>
        <v>0</v>
      </c>
      <c r="GR44" s="43">
        <f t="shared" si="192"/>
        <v>0</v>
      </c>
      <c r="GS44" s="43">
        <f t="shared" si="193"/>
        <v>0</v>
      </c>
      <c r="GT44" s="48">
        <f t="shared" si="194"/>
        <v>0</v>
      </c>
      <c r="GU44" s="35">
        <f t="shared" si="195"/>
        <v>47</v>
      </c>
      <c r="GV44" s="35">
        <f t="shared" si="394"/>
        <v>1.899</v>
      </c>
      <c r="GW44" s="35">
        <f t="shared" si="196"/>
        <v>1</v>
      </c>
      <c r="GX44" s="35">
        <f t="shared" si="197"/>
        <v>1</v>
      </c>
      <c r="GY44" s="35">
        <f>IF(ISERROR(INDEX(Results_TabularAnalysis!BE:BE,MATCH(A44,Results_TabularAnalysis!A:A,0))),0,INDEX(Results_TabularAnalysis!BE:BE,MATCH(A44,Results_TabularAnalysis!A:A,0)))</f>
        <v>0</v>
      </c>
      <c r="GZ44" s="35">
        <f>IF(ISERROR(INDEX(Results_TabularAnalysis!BF:BF,MATCH(A44,Results_TabularAnalysis!A:A,0))),0,INDEX(Results_TabularAnalysis!BF:BF,MATCH(A44,Results_TabularAnalysis!A:A,0)))</f>
        <v>0</v>
      </c>
      <c r="HA44" s="35">
        <f>IF(ISERROR(INDEX(Results_TabularAnalysis!BG:BG,MATCH(A44,Results_TabularAnalysis!A:A,0))),0,INDEX(Results_TabularAnalysis!BG:BG,MATCH(A44,Results_TabularAnalysis!A:A,0)))</f>
        <v>0</v>
      </c>
      <c r="HB44" s="35">
        <f>IF(ISERROR(INDEX(Results_TabularAnalysis!BH:BH,MATCH(A44,Results_TabularAnalysis!A:A,0))),0,INDEX(Results_TabularAnalysis!BH:BH,MATCH(A44,Results_TabularAnalysis!A:A,0)))</f>
        <v>0</v>
      </c>
      <c r="HC44" s="35">
        <f>IF(ISERROR(INDEX(Results_TabularAnalysis!BI:BI,MATCH(A44,Results_TabularAnalysis!A:A,0))),0,INDEX(Results_TabularAnalysis!BI:BI,MATCH(A44,Results_TabularAnalysis!A:A,0)))</f>
        <v>0</v>
      </c>
      <c r="HD44" s="35">
        <v>43</v>
      </c>
      <c r="HE44" s="36" t="str">
        <f t="shared" si="395"/>
        <v/>
      </c>
      <c r="HF44" s="37">
        <f t="shared" si="198"/>
        <v>0</v>
      </c>
      <c r="HG44" s="37">
        <f t="shared" si="199"/>
        <v>0</v>
      </c>
      <c r="HH44" s="37">
        <f t="shared" si="200"/>
        <v>0</v>
      </c>
      <c r="HI44" s="37">
        <f t="shared" si="201"/>
        <v>0</v>
      </c>
      <c r="HJ44" s="37">
        <f t="shared" si="202"/>
        <v>0</v>
      </c>
      <c r="HK44" s="50">
        <f t="shared" si="203"/>
        <v>0</v>
      </c>
      <c r="HL44" s="38">
        <f t="shared" si="204"/>
        <v>47</v>
      </c>
      <c r="HM44" s="38">
        <f t="shared" si="396"/>
        <v>1.899</v>
      </c>
      <c r="HN44" s="38">
        <f t="shared" si="205"/>
        <v>1</v>
      </c>
      <c r="HO44" s="38">
        <f t="shared" si="206"/>
        <v>1</v>
      </c>
      <c r="HP44" s="33">
        <f>IF(ISERROR(INDEX(Results_TabularAnalysis!BK:BK,MATCH(A44,Results_TabularAnalysis!A:A,0))),0,INDEX(Results_TabularAnalysis!BK:BK,MATCH(A44,Results_TabularAnalysis!A:A,0)))</f>
        <v>0</v>
      </c>
      <c r="HQ44" s="33">
        <f>IF(ISERROR(INDEX(Results_TabularAnalysis!BL:BL,MATCH(A44,Results_TabularAnalysis!A:A,0))),0,INDEX(Results_TabularAnalysis!BL:BL,MATCH(A44,Results_TabularAnalysis!A:A,0)))</f>
        <v>0</v>
      </c>
      <c r="HR44" s="33">
        <f>IF(ISERROR(INDEX(Results_TabularAnalysis!BM:BM,MATCH(A44,Results_TabularAnalysis!A:A,0))),0,INDEX(Results_TabularAnalysis!BM:BM,MATCH(A44,Results_TabularAnalysis!A:A,0)))</f>
        <v>0</v>
      </c>
      <c r="HS44" s="33">
        <f>IF(ISERROR(INDEX(Results_TabularAnalysis!BN:BN,MATCH(A44,Results_TabularAnalysis!A:A,0))),0,INDEX(Results_TabularAnalysis!BN:BN,MATCH(A44,Results_TabularAnalysis!A:A,0)))</f>
        <v>0</v>
      </c>
      <c r="HT44" s="33">
        <f>IF(ISERROR(INDEX(Results_TabularAnalysis!BO:BO,MATCH(A44,Results_TabularAnalysis!A:A,0))),0,INDEX(Results_TabularAnalysis!BO:BO,MATCH(A44,Results_TabularAnalysis!A:A,0)))</f>
        <v>0</v>
      </c>
      <c r="HU44" s="33">
        <v>43</v>
      </c>
      <c r="HV44" s="32" t="str">
        <f t="shared" si="397"/>
        <v/>
      </c>
      <c r="HW44" s="43">
        <f t="shared" si="207"/>
        <v>0</v>
      </c>
      <c r="HX44" s="43">
        <f t="shared" si="208"/>
        <v>0</v>
      </c>
      <c r="HY44" s="43">
        <f t="shared" si="209"/>
        <v>0</v>
      </c>
      <c r="HZ44" s="43">
        <f t="shared" si="210"/>
        <v>0</v>
      </c>
      <c r="IA44" s="43">
        <f t="shared" si="211"/>
        <v>0</v>
      </c>
      <c r="IB44" s="48">
        <f t="shared" si="212"/>
        <v>0</v>
      </c>
      <c r="IC44" s="35">
        <f t="shared" si="213"/>
        <v>47</v>
      </c>
      <c r="ID44" s="35">
        <f t="shared" si="398"/>
        <v>1.899</v>
      </c>
      <c r="IE44" s="35">
        <f t="shared" si="214"/>
        <v>1</v>
      </c>
      <c r="IF44" s="35">
        <f t="shared" si="215"/>
        <v>1</v>
      </c>
      <c r="IG44" s="35">
        <f>IF(ISERROR(INDEX(Results_TabularAnalysis!BQ:BQ,MATCH(A44,Results_TabularAnalysis!A:A,0))),0,INDEX(Results_TabularAnalysis!BQ:BQ,MATCH(A44,Results_TabularAnalysis!A:A,0)))</f>
        <v>0</v>
      </c>
      <c r="IH44" s="35">
        <f>IF(ISERROR(INDEX(Results_TabularAnalysis!BR:BR,MATCH(A44,Results_TabularAnalysis!A:A,0))),0,INDEX(Results_TabularAnalysis!BR:BR,MATCH(A44,Results_TabularAnalysis!A:A,0)))</f>
        <v>0</v>
      </c>
      <c r="II44" s="35">
        <f>IF(ISERROR(INDEX(Results_TabularAnalysis!BS:BS,MATCH(A44,Results_TabularAnalysis!A:A,0))),0,INDEX(Results_TabularAnalysis!BS:BS,MATCH(A44,Results_TabularAnalysis!A:A,0)))</f>
        <v>0</v>
      </c>
      <c r="IJ44" s="35">
        <f>IF(ISERROR(INDEX(Results_TabularAnalysis!BT:BT,MATCH(A44,Results_TabularAnalysis!A:A,0))),0,INDEX(Results_TabularAnalysis!BT:BT,MATCH(A44,Results_TabularAnalysis!A:A,0)))</f>
        <v>0</v>
      </c>
      <c r="IK44" s="35">
        <f>IF(ISERROR(INDEX(Results_TabularAnalysis!BU:BU,MATCH(A44,Results_TabularAnalysis!A:A,0))),0,INDEX(Results_TabularAnalysis!BU:BU,MATCH(A44,Results_TabularAnalysis!A:A,0)))</f>
        <v>0</v>
      </c>
      <c r="IL44" s="35">
        <v>43</v>
      </c>
      <c r="IM44" s="36" t="str">
        <f t="shared" si="399"/>
        <v/>
      </c>
      <c r="IN44" s="37">
        <f t="shared" si="216"/>
        <v>0</v>
      </c>
      <c r="IO44" s="37">
        <f t="shared" si="217"/>
        <v>0</v>
      </c>
      <c r="IP44" s="37">
        <f t="shared" si="218"/>
        <v>0</v>
      </c>
      <c r="IQ44" s="37">
        <f t="shared" si="219"/>
        <v>0</v>
      </c>
      <c r="IR44" s="37">
        <f t="shared" si="220"/>
        <v>0</v>
      </c>
      <c r="IS44" s="50">
        <f t="shared" si="221"/>
        <v>0</v>
      </c>
      <c r="IT44" s="38">
        <f t="shared" si="222"/>
        <v>47</v>
      </c>
      <c r="IU44" s="38">
        <f t="shared" si="400"/>
        <v>1.899</v>
      </c>
      <c r="IV44" s="38">
        <f t="shared" si="223"/>
        <v>1</v>
      </c>
      <c r="IW44" s="38">
        <f t="shared" si="224"/>
        <v>1</v>
      </c>
      <c r="IX44" s="33">
        <f>IF(ISERROR(INDEX(Results_TabularAnalysis!BW:BW,MATCH(A44,Results_TabularAnalysis!A:A,0))),0,INDEX(Results_TabularAnalysis!BW:BW,MATCH(A44,Results_TabularAnalysis!A:A,0)))</f>
        <v>0</v>
      </c>
      <c r="IY44" s="33">
        <f>IF(ISERROR(INDEX(Results_TabularAnalysis!BX:BX,MATCH(A44,Results_TabularAnalysis!A:A,0))),0,INDEX(Results_TabularAnalysis!BX:BX,MATCH(A44,Results_TabularAnalysis!A:A,0)))</f>
        <v>0</v>
      </c>
      <c r="IZ44" s="33">
        <f>IF(ISERROR(INDEX(Results_TabularAnalysis!BY:BY,MATCH(A44,Results_TabularAnalysis!A:A,0))),0,INDEX(Results_TabularAnalysis!BY:BY,MATCH(A44,Results_TabularAnalysis!A:A,0)))</f>
        <v>0</v>
      </c>
      <c r="JA44" s="33">
        <f>IF(ISERROR(INDEX(Results_TabularAnalysis!BZ:BZ,MATCH(A44,Results_TabularAnalysis!A:A,0))),0,INDEX(Results_TabularAnalysis!BZ:BZ,MATCH(A44,Results_TabularAnalysis!A:A,0)))</f>
        <v>0</v>
      </c>
      <c r="JB44" s="33">
        <f>IF(ISERROR(INDEX(Results_TabularAnalysis!CA:CA,MATCH(A44,Results_TabularAnalysis!A:A,0))),0,INDEX(Results_TabularAnalysis!CA:CA,MATCH(A44,Results_TabularAnalysis!A:A,0)))</f>
        <v>0</v>
      </c>
      <c r="JC44" s="33">
        <v>43</v>
      </c>
      <c r="JD44" s="51" t="str">
        <f t="shared" si="401"/>
        <v/>
      </c>
      <c r="JE44" s="52">
        <f t="shared" si="225"/>
        <v>0</v>
      </c>
      <c r="JF44" s="52">
        <f t="shared" si="226"/>
        <v>0</v>
      </c>
      <c r="JG44" s="52">
        <f t="shared" si="227"/>
        <v>0</v>
      </c>
      <c r="JH44" s="52">
        <f t="shared" si="228"/>
        <v>0</v>
      </c>
      <c r="JI44" s="52">
        <f t="shared" si="229"/>
        <v>0</v>
      </c>
      <c r="JJ44" s="53">
        <f t="shared" si="230"/>
        <v>0</v>
      </c>
      <c r="JK44" s="35">
        <f t="shared" si="231"/>
        <v>47</v>
      </c>
      <c r="JL44" s="35">
        <f t="shared" si="402"/>
        <v>1.899</v>
      </c>
      <c r="JM44" s="35">
        <f t="shared" si="232"/>
        <v>1</v>
      </c>
      <c r="JN44" s="35">
        <f t="shared" si="233"/>
        <v>1</v>
      </c>
      <c r="JO44" s="35">
        <f>IF(ISERROR(INDEX(Results_TabularAnalysis!CC:CC,MATCH(A44,Results_TabularAnalysis!A:A,0))),0,INDEX(Results_TabularAnalysis!CC:CC,MATCH(A44,Results_TabularAnalysis!A:A,0)))</f>
        <v>0</v>
      </c>
      <c r="JP44" s="35">
        <f>IF(ISERROR(INDEX(Results_TabularAnalysis!CD:CD,MATCH(A44,Results_TabularAnalysis!A:A,0))),0,INDEX(Results_TabularAnalysis!CD:CD,MATCH(A44,Results_TabularAnalysis!A:A,0)))</f>
        <v>0</v>
      </c>
      <c r="JQ44" s="35">
        <f>IF(ISERROR(INDEX(Results_TabularAnalysis!CE:CE,MATCH(A44,Results_TabularAnalysis!A:A,0))),0,INDEX(Results_TabularAnalysis!CE:CE,MATCH(A44,Results_TabularAnalysis!A:A,0)))</f>
        <v>0</v>
      </c>
      <c r="JR44" s="35">
        <f>IF(ISERROR(INDEX(Results_TabularAnalysis!CF:CF,MATCH(A44,Results_TabularAnalysis!A:A,0))),0,INDEX(Results_TabularAnalysis!CF:CF,MATCH(A44,Results_TabularAnalysis!A:A,0)))</f>
        <v>0</v>
      </c>
      <c r="JS44" s="35">
        <f>IF(ISERROR(INDEX(Results_TabularAnalysis!CG:CG,MATCH(A44,Results_TabularAnalysis!A:A,0))),0,INDEX(Results_TabularAnalysis!CG:CG,MATCH(A44,Results_TabularAnalysis!A:A,0)))</f>
        <v>0</v>
      </c>
      <c r="JT44" s="35">
        <v>43</v>
      </c>
      <c r="JU44" s="36" t="str">
        <f t="shared" si="403"/>
        <v/>
      </c>
      <c r="JV44" s="37">
        <f t="shared" si="234"/>
        <v>0</v>
      </c>
      <c r="JW44" s="37">
        <f t="shared" si="235"/>
        <v>0</v>
      </c>
      <c r="JX44" s="37">
        <f t="shared" si="236"/>
        <v>0</v>
      </c>
      <c r="JY44" s="37">
        <f t="shared" si="237"/>
        <v>0</v>
      </c>
      <c r="JZ44" s="37">
        <f t="shared" si="238"/>
        <v>0</v>
      </c>
      <c r="KA44" s="50">
        <f t="shared" si="239"/>
        <v>0</v>
      </c>
      <c r="KB44" s="38">
        <f t="shared" si="240"/>
        <v>47</v>
      </c>
      <c r="KC44" s="38">
        <f t="shared" si="404"/>
        <v>1.899</v>
      </c>
      <c r="KD44" s="38">
        <f t="shared" si="241"/>
        <v>1</v>
      </c>
      <c r="KE44" s="38">
        <f t="shared" si="242"/>
        <v>1</v>
      </c>
      <c r="KF44" s="33">
        <f>IF(ISERROR(INDEX(Results_TabularAnalysis!CI:CI,MATCH(A44,Results_TabularAnalysis!A:A,0))),0,INDEX(Results_TabularAnalysis!CI:CI,MATCH(A44,Results_TabularAnalysis!A:A,0)))</f>
        <v>0</v>
      </c>
      <c r="KG44" s="33">
        <f>IF(ISERROR(INDEX(Results_TabularAnalysis!CJ:CJ,MATCH(A44,Results_TabularAnalysis!A:A,0))),0,INDEX(Results_TabularAnalysis!CJ:CJ,MATCH(A44,Results_TabularAnalysis!A:A,0)))</f>
        <v>0</v>
      </c>
      <c r="KH44" s="33">
        <f>IF(ISERROR(INDEX(Results_TabularAnalysis!CK:CK,MATCH(A44,Results_TabularAnalysis!A:A,0))),0,INDEX(Results_TabularAnalysis!CK:CK,MATCH(A44,Results_TabularAnalysis!A:A,0)))</f>
        <v>0</v>
      </c>
      <c r="KI44" s="33">
        <f>IF(ISERROR(INDEX(Results_TabularAnalysis!CL:CL,MATCH(A44,Results_TabularAnalysis!A:A,0))),0,INDEX(Results_TabularAnalysis!CL:CL,MATCH(A44,Results_TabularAnalysis!A:A,0)))</f>
        <v>0</v>
      </c>
      <c r="KJ44" s="33">
        <f>IF(ISERROR(INDEX(Results_TabularAnalysis!CM:CM,MATCH(A44,Results_TabularAnalysis!A:A,0))),0,INDEX(Results_TabularAnalysis!CM:CM,MATCH(A44,Results_TabularAnalysis!A:A,0)))</f>
        <v>0</v>
      </c>
      <c r="KK44" s="33">
        <v>43</v>
      </c>
      <c r="KL44" s="51" t="str">
        <f t="shared" si="405"/>
        <v/>
      </c>
      <c r="KM44" s="52">
        <f t="shared" si="243"/>
        <v>0</v>
      </c>
      <c r="KN44" s="52">
        <f t="shared" si="244"/>
        <v>0</v>
      </c>
      <c r="KO44" s="52">
        <f t="shared" si="245"/>
        <v>0</v>
      </c>
      <c r="KP44" s="52">
        <f t="shared" si="246"/>
        <v>0</v>
      </c>
      <c r="KQ44" s="52">
        <f t="shared" si="247"/>
        <v>0</v>
      </c>
      <c r="KR44" s="53">
        <f t="shared" si="248"/>
        <v>0</v>
      </c>
      <c r="KS44" s="35">
        <f t="shared" si="249"/>
        <v>47</v>
      </c>
      <c r="KT44" s="35">
        <f t="shared" si="406"/>
        <v>1.899</v>
      </c>
      <c r="KU44" s="35">
        <f t="shared" si="250"/>
        <v>1</v>
      </c>
      <c r="KV44" s="35">
        <f t="shared" si="251"/>
        <v>1</v>
      </c>
      <c r="KW44" s="71">
        <f>IF(ISERROR(INDEX(Results_TabularAnalysis!CO:CO,MATCH(A44,Results_TabularAnalysis!A:A,0))),0,INDEX(Results_TabularAnalysis!CO:CO,MATCH(A44,Results_TabularAnalysis!A:A,0)))</f>
        <v>0</v>
      </c>
      <c r="KX44" s="71">
        <f>IF(ISERROR(INDEX(Results_TabularAnalysis!CP:CP,MATCH(A44,Results_TabularAnalysis!A:A,0))),0,INDEX(Results_TabularAnalysis!CP:CP,MATCH(A44,Results_TabularAnalysis!A:A,0)))</f>
        <v>0</v>
      </c>
      <c r="KY44" s="71">
        <f>IF(ISERROR(INDEX(Results_TabularAnalysis!CQ:CQ,MATCH(A44,Results_TabularAnalysis!A:A,0))),0,INDEX(Results_TabularAnalysis!CQ:CQ,MATCH(A44,Results_TabularAnalysis!A:A,0)))</f>
        <v>0</v>
      </c>
      <c r="KZ44" s="71">
        <f>IF(ISERROR(INDEX(Results_TabularAnalysis!CR:CR,MATCH(A44,Results_TabularAnalysis!A:A,0))),0,INDEX(Results_TabularAnalysis!CR:CR,MATCH(A44,Results_TabularAnalysis!A:A,0)))</f>
        <v>0</v>
      </c>
      <c r="LA44" s="71">
        <f>IF(ISERROR(INDEX(Results_TabularAnalysis!CS:CS,MATCH(A44,Results_TabularAnalysis!A:A,0))),0,INDEX(Results_TabularAnalysis!CS:CS,MATCH(A44,Results_TabularAnalysis!A:A,0)))</f>
        <v>0</v>
      </c>
      <c r="LB44" s="35">
        <v>43</v>
      </c>
      <c r="LC44" s="36" t="str">
        <f t="shared" si="407"/>
        <v/>
      </c>
      <c r="LD44" s="37">
        <f t="shared" si="408"/>
        <v>0</v>
      </c>
      <c r="LE44" s="37">
        <f t="shared" si="409"/>
        <v>0</v>
      </c>
      <c r="LF44" s="37">
        <f t="shared" si="410"/>
        <v>0</v>
      </c>
      <c r="LG44" s="37">
        <f t="shared" si="411"/>
        <v>0</v>
      </c>
      <c r="LH44" s="37">
        <f t="shared" si="412"/>
        <v>0</v>
      </c>
      <c r="LI44" s="50">
        <f t="shared" si="252"/>
        <v>0</v>
      </c>
      <c r="LJ44" s="38">
        <f t="shared" si="253"/>
        <v>47</v>
      </c>
      <c r="LK44" s="38">
        <f t="shared" si="413"/>
        <v>1.899</v>
      </c>
      <c r="LL44" s="38">
        <f t="shared" si="254"/>
        <v>1</v>
      </c>
      <c r="LM44" s="38">
        <f t="shared" si="255"/>
        <v>1</v>
      </c>
      <c r="LN44" s="38">
        <f>IF(ISERROR(INDEX(Results_TabularAnalysis!CU:CU,MATCH(A44,Results_TabularAnalysis!A:A,0))),0,INDEX(Results_TabularAnalysis!CU:CU,MATCH(A44,Results_TabularAnalysis!A:A,0)))</f>
        <v>0</v>
      </c>
      <c r="LO44" s="33">
        <v>43</v>
      </c>
      <c r="LP44" s="51" t="str">
        <f t="shared" si="414"/>
        <v/>
      </c>
      <c r="LQ44" s="52">
        <f t="shared" si="415"/>
        <v>0</v>
      </c>
      <c r="LR44" s="35">
        <f t="shared" si="256"/>
        <v>47</v>
      </c>
      <c r="LS44" s="35">
        <f t="shared" si="416"/>
        <v>1.899</v>
      </c>
      <c r="LT44" s="35">
        <f t="shared" si="257"/>
        <v>1</v>
      </c>
      <c r="LU44" s="35">
        <f t="shared" si="258"/>
        <v>1</v>
      </c>
      <c r="LV44" s="35">
        <f>IF(ISERROR(INDEX(Results_TabularAnalysis!CV:CV,MATCH(A44,Results_TabularAnalysis!A:A,0))),0,INDEX(Results_TabularAnalysis!CV:CV,MATCH(A44,Results_TabularAnalysis!A:A,0)))</f>
        <v>0</v>
      </c>
      <c r="LW44" s="35">
        <v>43</v>
      </c>
      <c r="LX44" s="36" t="str">
        <f t="shared" si="417"/>
        <v/>
      </c>
      <c r="LY44" s="37">
        <f t="shared" si="259"/>
        <v>0</v>
      </c>
      <c r="LZ44" s="38">
        <f t="shared" si="260"/>
        <v>47</v>
      </c>
      <c r="MA44" s="38">
        <f t="shared" si="418"/>
        <v>1.899</v>
      </c>
      <c r="MB44" s="38">
        <f t="shared" si="261"/>
        <v>1</v>
      </c>
      <c r="MC44" s="38">
        <f t="shared" si="262"/>
        <v>1</v>
      </c>
      <c r="MD44" s="33">
        <f>IF(ISERROR(INDEX(Results_TabularAnalysis!CW:CW,MATCH(A44,Results_TabularAnalysis!A:A,0))),0,INDEX(Results_TabularAnalysis!CW:CW,MATCH(A44,Results_TabularAnalysis!A:A,0)))</f>
        <v>0</v>
      </c>
      <c r="ME44" s="33">
        <v>43</v>
      </c>
      <c r="MF44" s="51" t="str">
        <f t="shared" si="419"/>
        <v/>
      </c>
      <c r="MG44" s="52">
        <f t="shared" si="263"/>
        <v>0</v>
      </c>
      <c r="MH44" s="35">
        <f t="shared" si="264"/>
        <v>47</v>
      </c>
      <c r="MI44" s="35">
        <f t="shared" si="420"/>
        <v>1.899</v>
      </c>
      <c r="MJ44" s="35">
        <f t="shared" si="265"/>
        <v>1</v>
      </c>
      <c r="MK44" s="35">
        <f t="shared" si="266"/>
        <v>1</v>
      </c>
      <c r="ML44" s="35">
        <f>IF(ISERROR(INDEX(Results_TabularAnalysis!CX:CX,MATCH(A44,Results_TabularAnalysis!A:A,0))),0,INDEX(Results_TabularAnalysis!CX:CX,MATCH(A44,Results_TabularAnalysis!A:A,0)))</f>
        <v>0</v>
      </c>
      <c r="MM44" s="35">
        <v>43</v>
      </c>
      <c r="MN44" s="36" t="str">
        <f t="shared" si="421"/>
        <v/>
      </c>
      <c r="MO44" s="37">
        <f t="shared" si="267"/>
        <v>0</v>
      </c>
      <c r="MP44" s="38">
        <f t="shared" si="268"/>
        <v>47</v>
      </c>
      <c r="MQ44" s="38">
        <f t="shared" si="422"/>
        <v>1.899</v>
      </c>
      <c r="MR44" s="38">
        <f t="shared" si="269"/>
        <v>1</v>
      </c>
      <c r="MS44" s="38">
        <f t="shared" si="270"/>
        <v>1</v>
      </c>
      <c r="MT44" s="33">
        <f>IF(ISERROR(INDEX(Results_TabularAnalysis!CY:CY,MATCH(A44,Results_TabularAnalysis!A:A,0))),0,INDEX(Results_TabularAnalysis!CY:CY,MATCH(A44,Results_TabularAnalysis!A:A,0)))</f>
        <v>0</v>
      </c>
      <c r="MU44" s="33">
        <v>43</v>
      </c>
      <c r="MV44" s="51" t="str">
        <f t="shared" si="423"/>
        <v/>
      </c>
      <c r="MW44" s="52">
        <f t="shared" si="271"/>
        <v>0</v>
      </c>
      <c r="MX44" s="35">
        <f t="shared" si="272"/>
        <v>47</v>
      </c>
      <c r="MY44" s="35">
        <f t="shared" si="424"/>
        <v>1.899</v>
      </c>
      <c r="MZ44" s="35">
        <f t="shared" si="273"/>
        <v>1</v>
      </c>
      <c r="NA44" s="35">
        <f t="shared" si="274"/>
        <v>1</v>
      </c>
      <c r="NB44" s="35">
        <f>IF(ISERROR(INDEX(Results_TabularAnalysis!CZ:CZ,MATCH(A44,Results_TabularAnalysis!A:A,0))),0,INDEX(Results_TabularAnalysis!CZ:CZ,MATCH(A44,Results_TabularAnalysis!A:A,0)))</f>
        <v>0</v>
      </c>
      <c r="NC44" s="35">
        <v>43</v>
      </c>
      <c r="ND44" s="36" t="str">
        <f t="shared" si="425"/>
        <v/>
      </c>
      <c r="NE44" s="37">
        <f t="shared" si="275"/>
        <v>0</v>
      </c>
      <c r="NF44" s="38">
        <f t="shared" si="276"/>
        <v>47</v>
      </c>
      <c r="NG44" s="38">
        <f t="shared" si="426"/>
        <v>1.899</v>
      </c>
      <c r="NH44" s="38">
        <f t="shared" si="277"/>
        <v>1</v>
      </c>
      <c r="NI44" s="38">
        <f t="shared" si="278"/>
        <v>1</v>
      </c>
      <c r="NJ44" s="54">
        <f>IF(ISERROR(INDEX(Results_TabularAnalysis!DD:DD,MATCH(A44,Results_TabularAnalysis!A:A,0))),0,INDEX(Results_TabularAnalysis!DD:DD,MATCH(A44,Results_TabularAnalysis!A:A,0)))</f>
        <v>0</v>
      </c>
      <c r="NK44" s="54">
        <f>IF(ISERROR(INDEX(Results_TabularAnalysis!DE:DE,MATCH(A44,Results_TabularAnalysis!A:A,0))),0,INDEX(Results_TabularAnalysis!DE:DE,MATCH(A44,Results_TabularAnalysis!A:A,0)))</f>
        <v>0</v>
      </c>
      <c r="NL44" s="54">
        <f>IF(ISERROR(INDEX(Results_TabularAnalysis!DF:DF,MATCH(A44,Results_TabularAnalysis!A:A,0))),0,INDEX(Results_TabularAnalysis!DF:DF,MATCH(A44,Results_TabularAnalysis!A:A,0)))</f>
        <v>0</v>
      </c>
      <c r="NM44" s="54">
        <f>IF(ISERROR(INDEX(Results_TabularAnalysis!DG:DG,MATCH(A44,Results_TabularAnalysis!A:A,0))),0,INDEX(Results_TabularAnalysis!DG:DG,MATCH(A44,Results_TabularAnalysis!A:A,0)))</f>
        <v>0</v>
      </c>
      <c r="NN44" s="54">
        <f>IF(ISERROR(INDEX(Results_TabularAnalysis!DH:DH,MATCH(A44,Results_TabularAnalysis!A:A,0))),0,INDEX(Results_TabularAnalysis!DH:DH,MATCH(A44,Results_TabularAnalysis!A:A,0)))</f>
        <v>0</v>
      </c>
      <c r="NO44" s="33">
        <v>43</v>
      </c>
      <c r="NP44" s="32" t="str">
        <f t="shared" si="427"/>
        <v/>
      </c>
      <c r="NQ44" s="43">
        <f t="shared" si="279"/>
        <v>0</v>
      </c>
      <c r="NR44" s="43">
        <f t="shared" si="280"/>
        <v>0</v>
      </c>
      <c r="NS44" s="43">
        <f t="shared" si="281"/>
        <v>0</v>
      </c>
      <c r="NT44" s="43">
        <f t="shared" si="282"/>
        <v>0</v>
      </c>
      <c r="NU44" s="43">
        <f t="shared" si="283"/>
        <v>0</v>
      </c>
      <c r="NV44" s="55">
        <f t="shared" si="284"/>
        <v>0</v>
      </c>
      <c r="NW44" s="35">
        <f t="shared" si="285"/>
        <v>47</v>
      </c>
      <c r="NX44" s="35">
        <f t="shared" si="428"/>
        <v>1.899</v>
      </c>
      <c r="NY44" s="35">
        <f t="shared" si="286"/>
        <v>1</v>
      </c>
      <c r="NZ44" s="35">
        <f t="shared" si="287"/>
        <v>1</v>
      </c>
      <c r="OA44" s="35">
        <f>IF(ISERROR(INDEX(Results_TabularAnalysis!DI:DI,MATCH(A44,Results_TabularAnalysis!A:A,0))),0,INDEX(Results_TabularAnalysis!DI:DI,MATCH(A44,Results_TabularAnalysis!A:A,0)))</f>
        <v>0</v>
      </c>
      <c r="OB44" s="35">
        <v>43</v>
      </c>
      <c r="OC44" s="36" t="str">
        <f t="shared" si="429"/>
        <v/>
      </c>
      <c r="OD44" s="56">
        <f t="shared" si="288"/>
        <v>0</v>
      </c>
      <c r="OE44" s="38">
        <f t="shared" si="289"/>
        <v>47</v>
      </c>
      <c r="OF44" s="38">
        <f t="shared" si="430"/>
        <v>1.899</v>
      </c>
      <c r="OG44" s="38">
        <f t="shared" si="290"/>
        <v>1</v>
      </c>
      <c r="OH44" s="38">
        <f t="shared" si="291"/>
        <v>1</v>
      </c>
      <c r="OI44" s="33">
        <f>IF(ISERROR(INDEX(Results_TabularAnalysis!DL:DL,MATCH(A44,Results_TabularAnalysis!A:A,0))),0,INDEX(Results_TabularAnalysis!DL:DL,MATCH(A44,Results_TabularAnalysis!A:A,0)))</f>
        <v>0</v>
      </c>
      <c r="OJ44" s="33">
        <f>IF(ISERROR(INDEX(Results_TabularAnalysis!DM:DM,MATCH(A44,Results_TabularAnalysis!A:A,0))),0,INDEX(Results_TabularAnalysis!DM:DM,MATCH(A44,Results_TabularAnalysis!A:A,0)))</f>
        <v>0</v>
      </c>
      <c r="OK44" s="33">
        <f>IF(ISERROR(INDEX(Results_TabularAnalysis!DN:DN,MATCH(A44,Results_TabularAnalysis!A:A,0))),0,INDEX(Results_TabularAnalysis!DN:DN,MATCH(A44,Results_TabularAnalysis!A:A,0)))</f>
        <v>0</v>
      </c>
      <c r="OL44" s="33">
        <v>43</v>
      </c>
      <c r="OM44" s="32" t="str">
        <f t="shared" si="431"/>
        <v/>
      </c>
      <c r="ON44" s="43">
        <f t="shared" si="292"/>
        <v>0</v>
      </c>
      <c r="OO44" s="43">
        <f t="shared" si="293"/>
        <v>0</v>
      </c>
      <c r="OP44" s="43">
        <f t="shared" si="294"/>
        <v>0</v>
      </c>
      <c r="OQ44" s="48">
        <f t="shared" si="295"/>
        <v>0</v>
      </c>
      <c r="OR44" s="35">
        <f t="shared" si="296"/>
        <v>47</v>
      </c>
      <c r="OS44" s="35">
        <f t="shared" si="432"/>
        <v>1.899</v>
      </c>
      <c r="OT44" s="35">
        <f t="shared" si="297"/>
        <v>1</v>
      </c>
      <c r="OU44" s="35">
        <f t="shared" si="298"/>
        <v>1</v>
      </c>
      <c r="OV44" s="35">
        <f>IF(ISERROR(INDEX(Results_TabularAnalysis!DP:DP,MATCH(A44,Results_TabularAnalysis!A:A,0))),0,INDEX(Results_TabularAnalysis!DP:DP,MATCH(A44,Results_TabularAnalysis!A:A,0)))</f>
        <v>0</v>
      </c>
      <c r="OW44" s="35">
        <f>IF(ISERROR(INDEX(Results_TabularAnalysis!DQ:DQ,MATCH(A44,Results_TabularAnalysis!A:A,0))),0,INDEX(Results_TabularAnalysis!DQ:DQ,MATCH(A44,Results_TabularAnalysis!A:A,0)))</f>
        <v>0</v>
      </c>
      <c r="OX44" s="35">
        <f>IF(ISERROR(INDEX(Results_TabularAnalysis!DR:DR,MATCH(A44,Results_TabularAnalysis!A:A,0))),0,INDEX(Results_TabularAnalysis!DR:DR,MATCH(A44,Results_TabularAnalysis!A:A,0)))</f>
        <v>0</v>
      </c>
      <c r="OY44" s="35">
        <v>43</v>
      </c>
      <c r="OZ44" s="36" t="str">
        <f t="shared" si="433"/>
        <v/>
      </c>
      <c r="PA44" s="37">
        <f t="shared" si="299"/>
        <v>0</v>
      </c>
      <c r="PB44" s="37">
        <f t="shared" si="300"/>
        <v>0</v>
      </c>
      <c r="PC44" s="37">
        <f t="shared" si="301"/>
        <v>0</v>
      </c>
      <c r="PD44" s="49">
        <f t="shared" si="302"/>
        <v>0</v>
      </c>
      <c r="PE44" s="38">
        <f t="shared" si="303"/>
        <v>47</v>
      </c>
      <c r="PF44" s="38">
        <f t="shared" si="434"/>
        <v>1.899</v>
      </c>
      <c r="PG44" s="38">
        <f t="shared" si="304"/>
        <v>1</v>
      </c>
      <c r="PH44" s="38">
        <f t="shared" si="305"/>
        <v>1</v>
      </c>
      <c r="PI44" s="57">
        <f>IF(ISERROR(INDEX(Results_TabularAnalysis!EB:EB,MATCH(A44,Results_TabularAnalysis!A:A,0))),0,INDEX(Results_TabularAnalysis!EB:EB,MATCH(A44,Results_TabularAnalysis!A:A,0)))</f>
        <v>0</v>
      </c>
      <c r="PJ44" s="33">
        <f>IF(ISERROR(INDEX(Results_TabularAnalysis!DT:DT,MATCH(A44,Results_TabularAnalysis!A:A,0))),0,INDEX(Results_TabularAnalysis!DT:DT,MATCH(A44,Results_TabularAnalysis!A:A,0)))</f>
        <v>0</v>
      </c>
      <c r="PK44" s="33">
        <f>IF(ISERROR(INDEX(Results_TabularAnalysis!DU:DU,MATCH(A44,Results_TabularAnalysis!A:A,0))),0,INDEX(Results_TabularAnalysis!DU:DU,MATCH(A44,Results_TabularAnalysis!A:A,0)))</f>
        <v>0</v>
      </c>
      <c r="PL44" s="33">
        <f>IF(ISERROR(INDEX(Results_TabularAnalysis!DV:DV,MATCH(A44,Results_TabularAnalysis!A:A,0))),0,INDEX(Results_TabularAnalysis!DV:DV,MATCH(A44,Results_TabularAnalysis!A:A,0)))</f>
        <v>0</v>
      </c>
      <c r="PM44" s="33">
        <f>IF(ISERROR(INDEX(Results_TabularAnalysis!DW:DW,MATCH(A44,Results_TabularAnalysis!A:A,0))),0,INDEX(Results_TabularAnalysis!DW:DW,MATCH(A44,Results_TabularAnalysis!A:A,0)))</f>
        <v>0</v>
      </c>
      <c r="PN44" s="33">
        <f>IF(ISERROR(INDEX(Results_TabularAnalysis!DX:DX,MATCH(A44,Results_TabularAnalysis!A:A,0))),0,INDEX(Results_TabularAnalysis!DX:DX,MATCH(A44,Results_TabularAnalysis!A:A,0)))</f>
        <v>0</v>
      </c>
      <c r="PO44" s="33">
        <f>IF(ISERROR(INDEX(Results_TabularAnalysis!DY:DY,MATCH(A44,Results_TabularAnalysis!A:A,0))),0,INDEX(Results_TabularAnalysis!DY:DY,MATCH(A44,Results_TabularAnalysis!A:A,0)))</f>
        <v>0</v>
      </c>
      <c r="PP44" s="33">
        <f>IF(ISERROR(INDEX(Results_TabularAnalysis!DZ:DZ,MATCH(A44,Results_TabularAnalysis!A:A,0))),0,INDEX(Results_TabularAnalysis!DZ:DZ,MATCH(A44,Results_TabularAnalysis!A:A,0)))</f>
        <v>0</v>
      </c>
      <c r="PQ44" s="33">
        <f>IF(ISERROR(INDEX(Results_TabularAnalysis!EA:EA,MATCH(A44,Results_TabularAnalysis!A:A,0))),0,INDEX(Results_TabularAnalysis!EA:EA,MATCH(A44,Results_TabularAnalysis!A:A,0)))</f>
        <v>0</v>
      </c>
      <c r="PR44" s="38">
        <v>43</v>
      </c>
      <c r="PS44" s="32" t="str">
        <f t="shared" si="435"/>
        <v/>
      </c>
      <c r="PT44" s="58">
        <f t="shared" si="306"/>
        <v>0</v>
      </c>
      <c r="PU44" s="43">
        <f t="shared" si="307"/>
        <v>0</v>
      </c>
      <c r="PV44" s="43">
        <f t="shared" si="308"/>
        <v>0</v>
      </c>
      <c r="PW44" s="43">
        <f t="shared" si="309"/>
        <v>0</v>
      </c>
      <c r="PX44" s="43">
        <f t="shared" si="310"/>
        <v>0</v>
      </c>
      <c r="PY44" s="43">
        <f t="shared" si="311"/>
        <v>0</v>
      </c>
      <c r="PZ44" s="43">
        <f t="shared" si="312"/>
        <v>0</v>
      </c>
      <c r="QA44" s="43">
        <f t="shared" si="313"/>
        <v>0</v>
      </c>
      <c r="QB44" s="43">
        <f t="shared" si="314"/>
        <v>0</v>
      </c>
      <c r="QC44" s="35">
        <f t="shared" si="315"/>
        <v>47</v>
      </c>
      <c r="QD44" s="35">
        <f t="shared" si="436"/>
        <v>1.899</v>
      </c>
      <c r="QE44" s="35">
        <f t="shared" si="316"/>
        <v>1</v>
      </c>
      <c r="QF44" s="35">
        <f t="shared" si="317"/>
        <v>1</v>
      </c>
      <c r="QG44" s="35">
        <f>IF(ISERROR(INDEX(Results_TabularAnalysis!EG:EG,MATCH(A44,Results_TabularAnalysis!A:A,0))),0,INDEX(Results_TabularAnalysis!EG:EG,MATCH(A44,Results_TabularAnalysis!A:A,0)))</f>
        <v>0</v>
      </c>
      <c r="QH44" s="35">
        <f>IF(ISERROR(INDEX(Results_TabularAnalysis!EE:EE,MATCH(A44,Results_TabularAnalysis!A:A,0))),0,INDEX(Results_TabularAnalysis!EE:EE,MATCH(A44,Results_TabularAnalysis!A:A,0)))</f>
        <v>0</v>
      </c>
      <c r="QI44" s="35">
        <f>IF(ISERROR(INDEX(Results_TabularAnalysis!EH:EH,MATCH(A44,Results_TabularAnalysis!A:A,0))),0,INDEX(Results_TabularAnalysis!EH:EH,MATCH(A44,Results_TabularAnalysis!A:A,0)))</f>
        <v>0</v>
      </c>
      <c r="QJ44" s="35">
        <f>IF(ISERROR(INDEX(Results_TabularAnalysis!EF:EF,MATCH(A44,Results_TabularAnalysis!A:A,0))),0,INDEX(Results_TabularAnalysis!EF:EF,MATCH(A44,Results_TabularAnalysis!A:A,0)))</f>
        <v>0</v>
      </c>
      <c r="QK44" s="35">
        <f>IF(ISERROR(INDEX(Results_TabularAnalysis!ED:ED,MATCH(A44,Results_TabularAnalysis!A:A,0))),0,INDEX(Results_TabularAnalysis!ED:ED,MATCH(A44,Results_TabularAnalysis!A:A,0)))</f>
        <v>0</v>
      </c>
      <c r="QL44" s="35">
        <v>43</v>
      </c>
      <c r="QM44" s="36" t="str">
        <f t="shared" si="437"/>
        <v/>
      </c>
      <c r="QN44" s="37">
        <f t="shared" si="318"/>
        <v>0</v>
      </c>
      <c r="QO44" s="37">
        <f t="shared" si="319"/>
        <v>0</v>
      </c>
      <c r="QP44" s="37">
        <f t="shared" si="320"/>
        <v>0</v>
      </c>
      <c r="QQ44" s="37">
        <f t="shared" si="321"/>
        <v>0</v>
      </c>
      <c r="QR44" s="37">
        <f t="shared" si="322"/>
        <v>0</v>
      </c>
      <c r="QS44" s="49">
        <f t="shared" si="323"/>
        <v>0</v>
      </c>
      <c r="QT44" s="38">
        <f t="shared" si="324"/>
        <v>47</v>
      </c>
      <c r="QU44" s="38">
        <f t="shared" si="438"/>
        <v>1.899</v>
      </c>
      <c r="QV44" s="38">
        <f t="shared" si="325"/>
        <v>1</v>
      </c>
      <c r="QW44" s="38">
        <f t="shared" si="326"/>
        <v>1</v>
      </c>
      <c r="QX44" s="33">
        <f>IF(ISERROR(INDEX(Results_TabularAnalysis!FV:FV,MATCH(A44,Results_TabularAnalysis!A:A,0))),0,INDEX(Results_TabularAnalysis!FV:FV,MATCH(A44,Results_TabularAnalysis!A:A,0)))</f>
        <v>0</v>
      </c>
      <c r="QY44" s="33">
        <f>IF(ISERROR(INDEX(Results_TabularAnalysis!FZ:FZ,MATCH(A44,Results_TabularAnalysis!A:A,0))),0,INDEX(Results_TabularAnalysis!FZ:FZ,MATCH(A44,Results_TabularAnalysis!A:A,0)))</f>
        <v>0</v>
      </c>
      <c r="QZ44" s="33">
        <f>IF(ISERROR(INDEX(Results_TabularAnalysis!FY:FY,MATCH(A44,Results_TabularAnalysis!A:A,0))),0,INDEX(Results_TabularAnalysis!FY:FY,MATCH(A44,Results_TabularAnalysis!A:A,0)))</f>
        <v>0</v>
      </c>
      <c r="RA44" s="33">
        <f>IF(ISERROR(INDEX(Results_TabularAnalysis!FX:FX,MATCH(A44,Results_TabularAnalysis!A:A,0))),0,INDEX(Results_TabularAnalysis!FX:FX,MATCH(A44,Results_TabularAnalysis!A:A,0)))</f>
        <v>0</v>
      </c>
      <c r="RB44" s="33">
        <f>IF(ISERROR(INDEX(Results_TabularAnalysis!FW:FW,MATCH(A44,Results_TabularAnalysis!A:A,0))),0,INDEX(Results_TabularAnalysis!FW:FW,MATCH(A44,Results_TabularAnalysis!A:A,0)))</f>
        <v>0</v>
      </c>
      <c r="RC44" s="33">
        <v>43</v>
      </c>
      <c r="RD44" s="32" t="str">
        <f t="shared" si="439"/>
        <v/>
      </c>
      <c r="RE44" s="43">
        <f t="shared" si="440"/>
        <v>0</v>
      </c>
      <c r="RF44" s="43">
        <f t="shared" si="441"/>
        <v>0</v>
      </c>
      <c r="RG44" s="43">
        <f t="shared" si="442"/>
        <v>0</v>
      </c>
      <c r="RH44" s="43">
        <f t="shared" si="443"/>
        <v>0</v>
      </c>
      <c r="RI44" s="43">
        <f t="shared" si="444"/>
        <v>0</v>
      </c>
      <c r="RJ44" s="48">
        <f t="shared" si="445"/>
        <v>0</v>
      </c>
      <c r="RK44" s="35">
        <f t="shared" si="327"/>
        <v>47</v>
      </c>
      <c r="RL44" s="35">
        <f t="shared" si="446"/>
        <v>1.899</v>
      </c>
      <c r="RM44" s="35">
        <f t="shared" si="328"/>
        <v>1</v>
      </c>
      <c r="RN44" s="35">
        <f t="shared" si="329"/>
        <v>1</v>
      </c>
      <c r="RO44" s="35">
        <f>IF(ISERROR(INDEX(Results_TabularAnalysis!HG:HG,MATCH(A44,Results_TabularAnalysis!A:A,0))),0,INDEX(Results_TabularAnalysis!HG:HG,MATCH(A44,Results_TabularAnalysis!A:A,0)))</f>
        <v>0</v>
      </c>
      <c r="RP44" s="35">
        <v>43</v>
      </c>
      <c r="RQ44" s="36" t="str">
        <f t="shared" si="447"/>
        <v/>
      </c>
      <c r="RR44" s="37">
        <f t="shared" si="330"/>
        <v>0</v>
      </c>
      <c r="RS44" s="38">
        <f t="shared" si="331"/>
        <v>47</v>
      </c>
      <c r="RT44" s="38">
        <f t="shared" si="448"/>
        <v>1.899</v>
      </c>
      <c r="RU44" s="38">
        <f t="shared" si="332"/>
        <v>1</v>
      </c>
      <c r="RV44" s="38">
        <f t="shared" si="333"/>
        <v>1</v>
      </c>
      <c r="RW44" s="68">
        <f t="shared" si="334"/>
        <v>0</v>
      </c>
      <c r="RX44" s="33">
        <f>IF(ISERROR(INDEX(Results_TabularAnalysis!HH:HH,MATCH(A44,Results_TabularAnalysis!A:A,0))),0,INDEX(Results_TabularAnalysis!HH:HH,MATCH(A44,Results_TabularAnalysis!A:A,0)))</f>
        <v>0</v>
      </c>
      <c r="RY44" s="33">
        <f>IF(ISERROR(INDEX(Results_TabularAnalysis!HI:HI,MATCH(A44,Results_TabularAnalysis!A:A,0))),0,INDEX(Results_TabularAnalysis!HI:HI,MATCH(A44,Results_TabularAnalysis!A:A,0)))</f>
        <v>0</v>
      </c>
      <c r="RZ44" s="33">
        <f>IF(ISERROR(INDEX(Results_TabularAnalysis!HJ:HJ,MATCH(A44,Results_TabularAnalysis!A:A,0))),0,INDEX(Results_TabularAnalysis!HJ:HJ,MATCH(A44,Results_TabularAnalysis!A:A,0)))</f>
        <v>0</v>
      </c>
      <c r="SA44" s="33">
        <f>IF(ISERROR(INDEX(Results_TabularAnalysis!HK:HK,MATCH(A44,Results_TabularAnalysis!A:A,0))),0,INDEX(Results_TabularAnalysis!HK:HK,MATCH(A44,Results_TabularAnalysis!A:A,0)))</f>
        <v>0</v>
      </c>
      <c r="SB44" s="33">
        <f>IF(ISERROR(INDEX(Results_TabularAnalysis!HL:HL,MATCH(A44,Results_TabularAnalysis!A:A,0))),0,INDEX(Results_TabularAnalysis!HL:HL,MATCH(A44,Results_TabularAnalysis!A:A,0)))</f>
        <v>0</v>
      </c>
      <c r="SC44" s="33">
        <f>IF(ISERROR(INDEX(Results_TabularAnalysis!HM:HM,MATCH(A44,Results_TabularAnalysis!A:A,0))),0,INDEX(Results_TabularAnalysis!HM:HM,MATCH(A44,Results_TabularAnalysis!A:A,0)))</f>
        <v>0</v>
      </c>
      <c r="SD44" s="33">
        <f>IF(ISERROR(INDEX(Results_TabularAnalysis!HN:HN,MATCH(A44,Results_TabularAnalysis!A:A,0))),0,INDEX(Results_TabularAnalysis!HN:HN,MATCH(A44,Results_TabularAnalysis!A:A,0)))</f>
        <v>0</v>
      </c>
      <c r="SE44" s="33">
        <v>43</v>
      </c>
      <c r="SF44" s="32" t="str">
        <f t="shared" si="449"/>
        <v/>
      </c>
      <c r="SG44" s="43">
        <f t="shared" si="335"/>
        <v>0</v>
      </c>
      <c r="SH44" s="43">
        <f t="shared" si="336"/>
        <v>0</v>
      </c>
      <c r="SI44" s="43">
        <f t="shared" si="337"/>
        <v>0</v>
      </c>
      <c r="SJ44" s="43">
        <f t="shared" si="338"/>
        <v>0</v>
      </c>
      <c r="SK44" s="43">
        <f t="shared" si="339"/>
        <v>0</v>
      </c>
      <c r="SL44" s="43">
        <f t="shared" si="340"/>
        <v>0</v>
      </c>
      <c r="SM44" s="43">
        <f t="shared" si="341"/>
        <v>0</v>
      </c>
      <c r="SN44" s="48">
        <f t="shared" si="342"/>
        <v>0</v>
      </c>
      <c r="SO44" s="62">
        <f t="shared" si="343"/>
        <v>47</v>
      </c>
      <c r="SP44" s="62">
        <f t="shared" si="450"/>
        <v>1.899</v>
      </c>
      <c r="SQ44" s="62">
        <f t="shared" si="344"/>
        <v>1</v>
      </c>
      <c r="SR44" s="62">
        <f t="shared" si="345"/>
        <v>1</v>
      </c>
      <c r="SS44" s="62">
        <f>IF(ISERROR(INDEX(Results_TabularAnalysis!HP:HP,MATCH(A44,Results_TabularAnalysis!A:A,0))),0,INDEX(Results_TabularAnalysis!HP:HP,MATCH(A44,Results_TabularAnalysis!A:A,0)))</f>
        <v>0</v>
      </c>
      <c r="ST44" s="62">
        <f>IF(ISERROR(INDEX(Results_TabularAnalysis!HQ:HQ,MATCH(A44,Results_TabularAnalysis!A:A,0))),0,INDEX(Results_TabularAnalysis!HQ:HQ,MATCH(A44,Results_TabularAnalysis!A:A,0)))</f>
        <v>0</v>
      </c>
      <c r="SU44" s="62">
        <f>IF(ISERROR(INDEX(Results_TabularAnalysis!HR:HR,MATCH(A44,Results_TabularAnalysis!A:A,0))),0,INDEX(Results_TabularAnalysis!HR:HR,MATCH(A44,Results_TabularAnalysis!A:A,0)))</f>
        <v>0</v>
      </c>
      <c r="SV44" s="62">
        <f>IF(ISERROR(INDEX(Results_TabularAnalysis!HS:HS,MATCH(A44,Results_TabularAnalysis!A:A,0))),0,INDEX(Results_TabularAnalysis!HS:HS,MATCH(A44,Results_TabularAnalysis!A:A,0)))</f>
        <v>0</v>
      </c>
      <c r="SW44" s="62">
        <f>IF(ISERROR(INDEX(Results_TabularAnalysis!HT:HT,MATCH(A44,Results_TabularAnalysis!A:A,0))),0,INDEX(Results_TabularAnalysis!HT:HT,MATCH(A44,Results_TabularAnalysis!A:A,0)))</f>
        <v>0</v>
      </c>
      <c r="SX44" s="62">
        <f>IF(ISERROR(INDEX(Results_TabularAnalysis!HU:HU,MATCH(A44,Results_TabularAnalysis!A:A,0))),0,INDEX(Results_TabularAnalysis!HU:HU,MATCH(A44,Results_TabularAnalysis!A:A,0)))</f>
        <v>0</v>
      </c>
      <c r="SY44" s="62">
        <f>IF(ISERROR(INDEX(Results_TabularAnalysis!HV:HV,MATCH(A44,Results_TabularAnalysis!A:A,0))),0,INDEX(Results_TabularAnalysis!HV:HV,MATCH(A44,Results_TabularAnalysis!A:A,0)))</f>
        <v>0</v>
      </c>
      <c r="SZ44" s="62">
        <f>IF(ISERROR(INDEX(Results_TabularAnalysis!HW:HW,MATCH(A44,Results_TabularAnalysis!A:A,0))),0,INDEX(Results_TabularAnalysis!HW:HW,MATCH(A44,Results_TabularAnalysis!A:A,0)))</f>
        <v>0</v>
      </c>
      <c r="TA44" s="62">
        <v>43</v>
      </c>
      <c r="TB44" s="63" t="str">
        <f t="shared" si="451"/>
        <v/>
      </c>
      <c r="TC44" s="64">
        <f t="shared" si="346"/>
        <v>0</v>
      </c>
      <c r="TD44" s="64">
        <f t="shared" si="347"/>
        <v>0</v>
      </c>
      <c r="TE44" s="64">
        <f t="shared" si="348"/>
        <v>0</v>
      </c>
      <c r="TF44" s="64">
        <f t="shared" si="349"/>
        <v>0</v>
      </c>
      <c r="TG44" s="64">
        <f t="shared" si="350"/>
        <v>0</v>
      </c>
      <c r="TH44" s="64">
        <f t="shared" si="351"/>
        <v>0</v>
      </c>
      <c r="TI44" s="64">
        <f t="shared" si="352"/>
        <v>0</v>
      </c>
      <c r="TJ44" s="64">
        <f t="shared" si="353"/>
        <v>0</v>
      </c>
      <c r="TK44" s="49">
        <f t="shared" si="354"/>
        <v>0</v>
      </c>
    </row>
    <row r="45" spans="1:531" s="32" customFormat="1" ht="11.25" x14ac:dyDescent="0.2">
      <c r="A45" s="32" t="str">
        <f>IF(Selection_Tool!E45="X",Selection_Tool!A45,"")</f>
        <v/>
      </c>
      <c r="B45" s="33">
        <v>0.90399999999999991</v>
      </c>
      <c r="C45" s="35">
        <f t="shared" si="94"/>
        <v>48</v>
      </c>
      <c r="D45" s="35">
        <f t="shared" si="95"/>
        <v>1.9039999999999999</v>
      </c>
      <c r="E45" s="35">
        <f t="shared" si="96"/>
        <v>1</v>
      </c>
      <c r="F45" s="35">
        <f t="shared" si="97"/>
        <v>1</v>
      </c>
      <c r="G45" s="35">
        <f>IF(ISERROR(INDEX(Results_TabularAnalysis!E:E,MATCH(A45,Results_TabularAnalysis!A:A,0))),0,INDEX(Results_TabularAnalysis!E:E,MATCH(A45,Results_TabularAnalysis!A:A,0)))</f>
        <v>0</v>
      </c>
      <c r="H45" s="35">
        <f>IF(ISERROR(INDEX(Results_TabularAnalysis!F:F,MATCH(A45,Results_TabularAnalysis!A:A,0))),0,INDEX(Results_TabularAnalysis!F:F,MATCH(A45,Results_TabularAnalysis!A:A,0)))</f>
        <v>0</v>
      </c>
      <c r="I45" s="35">
        <v>44</v>
      </c>
      <c r="J45" s="36" t="str">
        <f t="shared" si="357"/>
        <v/>
      </c>
      <c r="K45" s="37">
        <f t="shared" si="358"/>
        <v>0</v>
      </c>
      <c r="L45" s="37">
        <f t="shared" si="99"/>
        <v>0</v>
      </c>
      <c r="M45" s="35">
        <f t="shared" si="100"/>
        <v>0</v>
      </c>
      <c r="N45" s="38">
        <f t="shared" si="101"/>
        <v>48</v>
      </c>
      <c r="O45" s="38">
        <f t="shared" si="359"/>
        <v>1.9039999999999999</v>
      </c>
      <c r="P45" s="38">
        <f t="shared" si="102"/>
        <v>1</v>
      </c>
      <c r="Q45" s="38">
        <f t="shared" si="103"/>
        <v>1</v>
      </c>
      <c r="R45" s="33">
        <f>IF(ISERROR(INDEX(Results_TabularAnalysis!H:H,MATCH(A45,Results_TabularAnalysis!A:A,0))),0,INDEX(Results_TabularAnalysis!H:H,MATCH(A45,Results_TabularAnalysis!A:A,0)))</f>
        <v>0</v>
      </c>
      <c r="S45" s="33">
        <v>44</v>
      </c>
      <c r="T45" s="41" t="str">
        <f t="shared" si="360"/>
        <v/>
      </c>
      <c r="U45" s="34">
        <f t="shared" si="361"/>
        <v>0</v>
      </c>
      <c r="V45" s="35">
        <f t="shared" si="104"/>
        <v>48</v>
      </c>
      <c r="W45" s="35">
        <f t="shared" si="362"/>
        <v>1.9039999999999999</v>
      </c>
      <c r="X45" s="35">
        <f t="shared" si="105"/>
        <v>1</v>
      </c>
      <c r="Y45" s="35">
        <f t="shared" si="106"/>
        <v>1</v>
      </c>
      <c r="Z45" s="35">
        <f>IF(ISERROR(INDEX(Results_TabularAnalysis!I:I,MATCH(A45,Results_TabularAnalysis!A:A,0))),0,INDEX(Results_TabularAnalysis!I:I,MATCH(A45,Results_TabularAnalysis!A:A,0)))</f>
        <v>0</v>
      </c>
      <c r="AA45" s="35">
        <v>44</v>
      </c>
      <c r="AB45" s="36" t="str">
        <f t="shared" si="363"/>
        <v/>
      </c>
      <c r="AC45" s="42">
        <f t="shared" si="107"/>
        <v>0</v>
      </c>
      <c r="AD45" s="33">
        <f t="shared" si="108"/>
        <v>48</v>
      </c>
      <c r="AE45" s="38">
        <f t="shared" si="364"/>
        <v>1.9039999999999999</v>
      </c>
      <c r="AF45" s="33">
        <f t="shared" si="109"/>
        <v>1</v>
      </c>
      <c r="AG45" s="33">
        <f t="shared" si="110"/>
        <v>1</v>
      </c>
      <c r="AH45" s="33">
        <f>IF(ISERROR(INDEX(Results_TabularAnalysis!J:J,MATCH(A45,Results_TabularAnalysis!A:A,0))),0,INDEX(Results_TabularAnalysis!J:J,MATCH(A45,Results_TabularAnalysis!A:A,0)))</f>
        <v>0</v>
      </c>
      <c r="AI45" s="33">
        <v>44</v>
      </c>
      <c r="AJ45" s="32" t="str">
        <f t="shared" si="365"/>
        <v/>
      </c>
      <c r="AK45" s="34">
        <f t="shared" si="111"/>
        <v>0</v>
      </c>
      <c r="AL45" s="35">
        <f t="shared" si="112"/>
        <v>48</v>
      </c>
      <c r="AM45" s="35">
        <f t="shared" si="366"/>
        <v>1.9039999999999999</v>
      </c>
      <c r="AN45" s="35">
        <f t="shared" si="113"/>
        <v>1</v>
      </c>
      <c r="AO45" s="35">
        <f t="shared" si="114"/>
        <v>1</v>
      </c>
      <c r="AP45" s="35">
        <f>IF(ISERROR(INDEX(Results_TabularAnalysis!K:K,MATCH(A45,Results_TabularAnalysis!A:A,0))),0,INDEX(Results_TabularAnalysis!K:K,MATCH(A45,Results_TabularAnalysis!A:A,0)))</f>
        <v>0</v>
      </c>
      <c r="AQ45" s="35">
        <v>44</v>
      </c>
      <c r="AR45" s="36" t="str">
        <f t="shared" si="367"/>
        <v/>
      </c>
      <c r="AS45" s="42">
        <f t="shared" si="115"/>
        <v>0</v>
      </c>
      <c r="AT45" s="33">
        <f t="shared" si="116"/>
        <v>48</v>
      </c>
      <c r="AU45" s="33">
        <f t="shared" si="368"/>
        <v>1.9039999999999999</v>
      </c>
      <c r="AV45" s="33">
        <f t="shared" si="117"/>
        <v>1</v>
      </c>
      <c r="AW45" s="33">
        <f t="shared" si="118"/>
        <v>1</v>
      </c>
      <c r="AX45" s="33">
        <f>IF(ISERROR(INDEX(Results_TabularAnalysis!L:L,MATCH(A45,Results_TabularAnalysis!A:A,0))),0,INDEX(Results_TabularAnalysis!L:L,MATCH(A45,Results_TabularAnalysis!A:A,0)))</f>
        <v>0</v>
      </c>
      <c r="AY45" s="33">
        <v>44</v>
      </c>
      <c r="AZ45" s="32" t="str">
        <f t="shared" si="369"/>
        <v/>
      </c>
      <c r="BA45" s="34">
        <f t="shared" si="119"/>
        <v>0</v>
      </c>
      <c r="BB45" s="35">
        <f t="shared" si="120"/>
        <v>48</v>
      </c>
      <c r="BC45" s="35">
        <f t="shared" si="370"/>
        <v>1.9039999999999999</v>
      </c>
      <c r="BD45" s="35">
        <f t="shared" si="355"/>
        <v>1</v>
      </c>
      <c r="BE45" s="35">
        <f t="shared" si="356"/>
        <v>1</v>
      </c>
      <c r="BF45" s="35">
        <f>IF(ISERROR(INDEX(Results_TabularAnalysis!M:M,MATCH(A45,Results_TabularAnalysis!A:A,0))),0,INDEX(Results_TabularAnalysis!M:M,MATCH(A45,Results_TabularAnalysis!A:A,0)))</f>
        <v>0</v>
      </c>
      <c r="BG45" s="35">
        <v>44</v>
      </c>
      <c r="BH45" s="36" t="str">
        <f t="shared" si="371"/>
        <v/>
      </c>
      <c r="BI45" s="42">
        <f t="shared" si="121"/>
        <v>0</v>
      </c>
      <c r="BJ45" s="33">
        <f t="shared" si="122"/>
        <v>48</v>
      </c>
      <c r="BK45" s="33">
        <f t="shared" si="372"/>
        <v>1.9039999999999999</v>
      </c>
      <c r="BL45" s="33">
        <f t="shared" si="123"/>
        <v>1</v>
      </c>
      <c r="BM45" s="33">
        <f t="shared" si="124"/>
        <v>1</v>
      </c>
      <c r="BN45" s="33">
        <f>IF(ISERROR(INDEX(Results_TabularAnalysis!N:N,MATCH(A45,Results_TabularAnalysis!A:A,0))),0,INDEX(Results_TabularAnalysis!N:N,MATCH(A45,Results_TabularAnalysis!A:A,0)))</f>
        <v>0</v>
      </c>
      <c r="BO45" s="33">
        <v>44</v>
      </c>
      <c r="BP45" s="32" t="str">
        <f t="shared" si="373"/>
        <v/>
      </c>
      <c r="BQ45" s="34">
        <f t="shared" si="125"/>
        <v>0</v>
      </c>
      <c r="BR45" s="35">
        <f t="shared" si="126"/>
        <v>48</v>
      </c>
      <c r="BS45" s="35">
        <f t="shared" si="374"/>
        <v>1.9039999999999999</v>
      </c>
      <c r="BT45" s="35">
        <f t="shared" si="127"/>
        <v>1</v>
      </c>
      <c r="BU45" s="35">
        <f t="shared" si="128"/>
        <v>1</v>
      </c>
      <c r="BV45" s="35">
        <f>IF(ISERROR(INDEX(Results_TabularAnalysis!O:O,MATCH(A45,Results_TabularAnalysis!A:A,0))),0,INDEX(Results_TabularAnalysis!O:O,MATCH(A45,Results_TabularAnalysis!A:A,0)))</f>
        <v>0</v>
      </c>
      <c r="BW45" s="35">
        <v>44</v>
      </c>
      <c r="BX45" s="36" t="str">
        <f t="shared" si="375"/>
        <v/>
      </c>
      <c r="BY45" s="42">
        <f t="shared" si="129"/>
        <v>0</v>
      </c>
      <c r="BZ45" s="33">
        <f t="shared" si="130"/>
        <v>48</v>
      </c>
      <c r="CA45" s="33">
        <f t="shared" si="376"/>
        <v>1.9039999999999999</v>
      </c>
      <c r="CB45" s="33">
        <f t="shared" si="131"/>
        <v>1</v>
      </c>
      <c r="CC45" s="33">
        <f t="shared" si="132"/>
        <v>1</v>
      </c>
      <c r="CD45" s="33">
        <f>IF(ISERROR(INDEX(Results_TabularAnalysis!P:P,MATCH(A45,Results_TabularAnalysis!A:A,0))),0,INDEX(Results_TabularAnalysis!P:P,MATCH(A45,Results_TabularAnalysis!A:A,0)))</f>
        <v>0</v>
      </c>
      <c r="CE45" s="33">
        <v>44</v>
      </c>
      <c r="CF45" s="32" t="str">
        <f t="shared" si="377"/>
        <v/>
      </c>
      <c r="CG45" s="34">
        <f t="shared" si="133"/>
        <v>0</v>
      </c>
      <c r="CH45" s="35">
        <f t="shared" si="134"/>
        <v>48</v>
      </c>
      <c r="CI45" s="35">
        <f t="shared" si="378"/>
        <v>1.9039999999999999</v>
      </c>
      <c r="CJ45" s="35">
        <f t="shared" si="135"/>
        <v>1</v>
      </c>
      <c r="CK45" s="35">
        <f t="shared" si="136"/>
        <v>1</v>
      </c>
      <c r="CL45" s="35">
        <f>IF(ISERROR(INDEX(Results_TabularAnalysis!Q:Q,MATCH(A45,Results_TabularAnalysis!A:A,0))),0,INDEX(Results_TabularAnalysis!Q:Q,MATCH(A45,Results_TabularAnalysis!A:A,0)))</f>
        <v>0</v>
      </c>
      <c r="CM45" s="35">
        <v>44</v>
      </c>
      <c r="CN45" s="36" t="str">
        <f t="shared" si="379"/>
        <v/>
      </c>
      <c r="CO45" s="42">
        <f t="shared" si="137"/>
        <v>0</v>
      </c>
      <c r="CP45" s="33">
        <f t="shared" si="138"/>
        <v>48</v>
      </c>
      <c r="CQ45" s="33">
        <f t="shared" si="380"/>
        <v>1.9039999999999999</v>
      </c>
      <c r="CR45" s="33">
        <f t="shared" si="139"/>
        <v>1</v>
      </c>
      <c r="CS45" s="33">
        <f t="shared" si="140"/>
        <v>1</v>
      </c>
      <c r="CT45" s="33">
        <f>IF(ISERROR(INDEX(Results_TabularAnalysis!R:R,MATCH(A45,Results_TabularAnalysis!A:A,0))),0,INDEX(Results_TabularAnalysis!R:R,MATCH(A45,Results_TabularAnalysis!A:A,0)))</f>
        <v>0</v>
      </c>
      <c r="CU45" s="33">
        <v>44</v>
      </c>
      <c r="CV45" s="32" t="str">
        <f t="shared" si="381"/>
        <v/>
      </c>
      <c r="CW45" s="34">
        <f t="shared" si="141"/>
        <v>0</v>
      </c>
      <c r="CX45" s="35">
        <f t="shared" si="142"/>
        <v>48</v>
      </c>
      <c r="CY45" s="35">
        <f t="shared" si="382"/>
        <v>1.9039999999999999</v>
      </c>
      <c r="CZ45" s="35">
        <f t="shared" si="143"/>
        <v>1</v>
      </c>
      <c r="DA45" s="35">
        <f t="shared" si="144"/>
        <v>1</v>
      </c>
      <c r="DB45" s="35">
        <f>IF(ISERROR(INDEX(Results_TabularAnalysis!U:U,MATCH(A45,Results_TabularAnalysis!A:A,0))),0,INDEX(Results_TabularAnalysis!U:U,MATCH(A45,Results_TabularAnalysis!A:A,0)))</f>
        <v>0</v>
      </c>
      <c r="DC45" s="35">
        <f>IF(ISERROR(INDEX(Results_TabularAnalysis!V:V,MATCH(A45,Results_TabularAnalysis!A:A,0))),0,INDEX(Results_TabularAnalysis!V:V,MATCH(A45,Results_TabularAnalysis!A:A,0)))</f>
        <v>0</v>
      </c>
      <c r="DD45" s="35">
        <f>IF(ISERROR(INDEX(Results_TabularAnalysis!W:W,MATCH(A45,Results_TabularAnalysis!A:A,0))),0,INDEX(Results_TabularAnalysis!W:W,MATCH(A45,Results_TabularAnalysis!A:A,0)))</f>
        <v>0</v>
      </c>
      <c r="DE45" s="35">
        <v>44</v>
      </c>
      <c r="DF45" s="36" t="str">
        <f t="shared" si="383"/>
        <v/>
      </c>
      <c r="DG45" s="37">
        <f t="shared" si="145"/>
        <v>0</v>
      </c>
      <c r="DH45" s="37">
        <f t="shared" si="146"/>
        <v>0</v>
      </c>
      <c r="DI45" s="37">
        <f t="shared" si="147"/>
        <v>0</v>
      </c>
      <c r="DJ45" s="33">
        <f t="shared" si="148"/>
        <v>48</v>
      </c>
      <c r="DK45" s="33">
        <f t="shared" si="384"/>
        <v>1.9039999999999999</v>
      </c>
      <c r="DL45" s="33">
        <f t="shared" si="149"/>
        <v>1</v>
      </c>
      <c r="DM45" s="33">
        <f t="shared" si="150"/>
        <v>1</v>
      </c>
      <c r="DN45" s="33">
        <f>IF(ISERROR(INDEX(Results_TabularAnalysis!Y:Y,MATCH(A45,Results_TabularAnalysis!A:A,0))),0,INDEX(Results_TabularAnalysis!Y:Y,MATCH(A45,Results_TabularAnalysis!A:A,0)))</f>
        <v>0</v>
      </c>
      <c r="DO45" s="33">
        <f>IF(ISERROR(INDEX(Results_TabularAnalysis!Z:Z,MATCH(A45,Results_TabularAnalysis!A:A,0))),0,INDEX(Results_TabularAnalysis!Z:Z,MATCH(A45,Results_TabularAnalysis!A:A,0)))</f>
        <v>0</v>
      </c>
      <c r="DP45" s="33">
        <f>IF(ISERROR(INDEX(Results_TabularAnalysis!AA:AA,MATCH(A45,Results_TabularAnalysis!A:A,0))),0,INDEX(Results_TabularAnalysis!AA:AA,MATCH(A45,Results_TabularAnalysis!A:A,0)))</f>
        <v>0</v>
      </c>
      <c r="DQ45" s="33">
        <f>IF(ISERROR(INDEX(Results_TabularAnalysis!AB:AB,MATCH(A45,Results_TabularAnalysis!A:A,0))),0,INDEX(Results_TabularAnalysis!AB:AB,MATCH(A45,Results_TabularAnalysis!A:A,0)))</f>
        <v>0</v>
      </c>
      <c r="DR45" s="33">
        <v>44</v>
      </c>
      <c r="DS45" s="32" t="str">
        <f t="shared" si="385"/>
        <v/>
      </c>
      <c r="DT45" s="43">
        <f t="shared" si="151"/>
        <v>0</v>
      </c>
      <c r="DU45" s="43">
        <f t="shared" si="152"/>
        <v>0</v>
      </c>
      <c r="DV45" s="43">
        <f t="shared" si="153"/>
        <v>0</v>
      </c>
      <c r="DW45" s="43">
        <f t="shared" si="154"/>
        <v>0</v>
      </c>
      <c r="DX45" s="35">
        <f t="shared" si="155"/>
        <v>48</v>
      </c>
      <c r="DY45" s="35">
        <f t="shared" si="386"/>
        <v>1.9039999999999999</v>
      </c>
      <c r="DZ45" s="35">
        <f t="shared" si="156"/>
        <v>1</v>
      </c>
      <c r="EA45" s="35">
        <f t="shared" si="157"/>
        <v>1</v>
      </c>
      <c r="EB45" s="35">
        <f>IF(ISERROR(INDEX(Results_TabularAnalysis!AD:AD,MATCH(A45,Results_TabularAnalysis!A:A,0))),0,INDEX(Results_TabularAnalysis!AD:AD,MATCH(A45,Results_TabularAnalysis!A:A,0)))</f>
        <v>0</v>
      </c>
      <c r="EC45" s="35">
        <f>IF(ISERROR(INDEX(Results_TabularAnalysis!AE:AE,MATCH(A45,Results_TabularAnalysis!A:A,0))),0,INDEX(Results_TabularAnalysis!AE:AE,MATCH(A45,Results_TabularAnalysis!A:A,0)))</f>
        <v>0</v>
      </c>
      <c r="ED45" s="35">
        <f>IF(ISERROR(INDEX(Results_TabularAnalysis!AF:AF,MATCH(A45,Results_TabularAnalysis!A:A,0))),0,INDEX(Results_TabularAnalysis!AF:AF,MATCH(A45,Results_TabularAnalysis!A:A,0)))</f>
        <v>0</v>
      </c>
      <c r="EE45" s="35">
        <f>IF(ISERROR(INDEX(Results_TabularAnalysis!AG:AG,MATCH(A45,Results_TabularAnalysis!A:A,0))),0,INDEX(Results_TabularAnalysis!AG:AG,MATCH(A45,Results_TabularAnalysis!A:A,0)))</f>
        <v>0</v>
      </c>
      <c r="EF45" s="35">
        <f>IF(ISERROR(INDEX(Results_TabularAnalysis!AH:AH,MATCH(A45,Results_TabularAnalysis!A:A,0))),0,INDEX(Results_TabularAnalysis!AH:AH,MATCH(A45,Results_TabularAnalysis!A:A,0)))</f>
        <v>0</v>
      </c>
      <c r="EG45" s="35">
        <f>IF(ISERROR(INDEX(Results_TabularAnalysis!AI:AI,MATCH(A45,Results_TabularAnalysis!A:A,0))),0,INDEX(Results_TabularAnalysis!AI:AI,MATCH(A45,Results_TabularAnalysis!A:A,0)))</f>
        <v>0</v>
      </c>
      <c r="EH45" s="35">
        <f>IF(ISERROR(INDEX(Results_TabularAnalysis!AJ:AJ,MATCH(A45,Results_TabularAnalysis!A:A,0))),0,INDEX(Results_TabularAnalysis!AJ:AJ,MATCH(A45,Results_TabularAnalysis!A:A,0)))</f>
        <v>0</v>
      </c>
      <c r="EI45" s="35">
        <v>44</v>
      </c>
      <c r="EJ45" s="36" t="str">
        <f t="shared" si="387"/>
        <v/>
      </c>
      <c r="EK45" s="37">
        <f t="shared" si="158"/>
        <v>0</v>
      </c>
      <c r="EL45" s="37">
        <f t="shared" si="159"/>
        <v>0</v>
      </c>
      <c r="EM45" s="37">
        <f t="shared" si="160"/>
        <v>0</v>
      </c>
      <c r="EN45" s="37">
        <f t="shared" si="161"/>
        <v>0</v>
      </c>
      <c r="EO45" s="37">
        <f t="shared" si="162"/>
        <v>0</v>
      </c>
      <c r="EP45" s="37">
        <f t="shared" si="163"/>
        <v>0</v>
      </c>
      <c r="EQ45" s="37">
        <f t="shared" si="164"/>
        <v>0</v>
      </c>
      <c r="ER45" s="44">
        <f t="shared" si="165"/>
        <v>0</v>
      </c>
      <c r="ES45" s="33">
        <f t="shared" si="166"/>
        <v>48</v>
      </c>
      <c r="ET45" s="33">
        <f t="shared" si="388"/>
        <v>1.9039999999999999</v>
      </c>
      <c r="EU45" s="33">
        <f t="shared" si="167"/>
        <v>1</v>
      </c>
      <c r="EV45" s="33">
        <f t="shared" si="168"/>
        <v>1</v>
      </c>
      <c r="EW45" s="70">
        <f t="shared" si="169"/>
        <v>0</v>
      </c>
      <c r="EX45" s="33">
        <f>IF(ISERROR(INDEX(Results_TabularAnalysis!AL:AL,MATCH(A45,Results_TabularAnalysis!A:A,0))),0,INDEX(Results_TabularAnalysis!AL:AL,MATCH(A45,Results_TabularAnalysis!A:A,0)))</f>
        <v>0</v>
      </c>
      <c r="EY45" s="33">
        <f>IF(ISERROR(INDEX(Results_TabularAnalysis!AM:AM,MATCH(A45,Results_TabularAnalysis!A:A,0))),0,INDEX(Results_TabularAnalysis!AM:AM,MATCH(A45,Results_TabularAnalysis!A:A,0)))</f>
        <v>0</v>
      </c>
      <c r="EZ45" s="33">
        <f>IF(ISERROR(INDEX(Results_TabularAnalysis!AN:AN,MATCH(A45,Results_TabularAnalysis!A:A,0))),0,INDEX(Results_TabularAnalysis!AN:AN,MATCH(A45,Results_TabularAnalysis!A:A,0)))</f>
        <v>0</v>
      </c>
      <c r="FA45" s="33">
        <f>IF(ISERROR(INDEX(Results_TabularAnalysis!AO:AO,MATCH(A45,Results_TabularAnalysis!A:A,0))),0,INDEX(Results_TabularAnalysis!AO:AO,MATCH(A45,Results_TabularAnalysis!A:A,0)))</f>
        <v>0</v>
      </c>
      <c r="FB45" s="33">
        <f>IF(ISERROR(INDEX(Results_TabularAnalysis!AP:AP,MATCH(A45,Results_TabularAnalysis!A:A,0))),0,INDEX(Results_TabularAnalysis!AP:AP,MATCH(A45,Results_TabularAnalysis!A:A,0)))</f>
        <v>0</v>
      </c>
      <c r="FC45" s="33">
        <f>IF(ISERROR(INDEX(Results_TabularAnalysis!AQ:AQ,MATCH(A45,Results_TabularAnalysis!A:A,0))),0,INDEX(Results_TabularAnalysis!AQ:AQ,MATCH(A45,Results_TabularAnalysis!A:A,0)))</f>
        <v>0</v>
      </c>
      <c r="FD45" s="33">
        <v>44</v>
      </c>
      <c r="FE45" s="32" t="str">
        <f t="shared" si="389"/>
        <v/>
      </c>
      <c r="FF45" s="43">
        <f t="shared" si="170"/>
        <v>0</v>
      </c>
      <c r="FG45" s="43">
        <f t="shared" si="171"/>
        <v>0</v>
      </c>
      <c r="FH45" s="43">
        <f t="shared" si="172"/>
        <v>0</v>
      </c>
      <c r="FI45" s="43">
        <f t="shared" si="173"/>
        <v>0</v>
      </c>
      <c r="FJ45" s="43">
        <f t="shared" si="174"/>
        <v>0</v>
      </c>
      <c r="FK45" s="43">
        <f t="shared" si="175"/>
        <v>0</v>
      </c>
      <c r="FL45" s="47">
        <f t="shared" si="176"/>
        <v>0</v>
      </c>
      <c r="FM45" s="35">
        <f t="shared" si="177"/>
        <v>48</v>
      </c>
      <c r="FN45" s="35">
        <f t="shared" si="390"/>
        <v>1.9039999999999999</v>
      </c>
      <c r="FO45" s="35">
        <f t="shared" si="178"/>
        <v>1</v>
      </c>
      <c r="FP45" s="35">
        <f t="shared" si="179"/>
        <v>1</v>
      </c>
      <c r="FQ45" s="35">
        <f>IF(ISERROR(INDEX(Results_TabularAnalysis!AS:AS,MATCH(A45,Results_TabularAnalysis!A:A,0))),0,INDEX(Results_TabularAnalysis!AS:AS,MATCH(A45,Results_TabularAnalysis!A:A,0)))</f>
        <v>0</v>
      </c>
      <c r="FR45" s="35">
        <f>IF(ISERROR(INDEX(Results_TabularAnalysis!AT:AT,MATCH(A45,Results_TabularAnalysis!A:A,0))),0,INDEX(Results_TabularAnalysis!AT:AT,MATCH(A45,Results_TabularAnalysis!A:A,0)))</f>
        <v>0</v>
      </c>
      <c r="FS45" s="35">
        <f>IF(ISERROR(INDEX(Results_TabularAnalysis!AU:AU,MATCH(A45,Results_TabularAnalysis!A:A,0))),0,INDEX(Results_TabularAnalysis!AU:AU,MATCH(A45,Results_TabularAnalysis!A:A,0)))</f>
        <v>0</v>
      </c>
      <c r="FT45" s="35">
        <f>IF(ISERROR(INDEX(Results_TabularAnalysis!AV:AV,MATCH(A45,Results_TabularAnalysis!A:A,0))),0,INDEX(Results_TabularAnalysis!AV:AV,MATCH(A45,Results_TabularAnalysis!A:A,0)))</f>
        <v>0</v>
      </c>
      <c r="FU45" s="35">
        <f>IF(ISERROR(INDEX(Results_TabularAnalysis!AW:AW,MATCH(A45,Results_TabularAnalysis!A:A,0))),0,INDEX(Results_TabularAnalysis!AW:AW,MATCH(A45,Results_TabularAnalysis!A:A,0)))</f>
        <v>0</v>
      </c>
      <c r="FV45" s="35">
        <v>44</v>
      </c>
      <c r="FW45" s="36" t="str">
        <f t="shared" si="391"/>
        <v/>
      </c>
      <c r="FX45" s="37">
        <f t="shared" si="180"/>
        <v>0</v>
      </c>
      <c r="FY45" s="37">
        <f t="shared" si="181"/>
        <v>0</v>
      </c>
      <c r="FZ45" s="37">
        <f t="shared" si="182"/>
        <v>0</v>
      </c>
      <c r="GA45" s="37">
        <f t="shared" si="183"/>
        <v>0</v>
      </c>
      <c r="GB45" s="37">
        <f t="shared" si="184"/>
        <v>0</v>
      </c>
      <c r="GC45" s="49">
        <f t="shared" si="185"/>
        <v>0</v>
      </c>
      <c r="GD45" s="38">
        <f t="shared" si="186"/>
        <v>48</v>
      </c>
      <c r="GE45" s="38">
        <f t="shared" si="392"/>
        <v>1.9039999999999999</v>
      </c>
      <c r="GF45" s="38">
        <f t="shared" si="187"/>
        <v>1</v>
      </c>
      <c r="GG45" s="38">
        <f t="shared" si="188"/>
        <v>1</v>
      </c>
      <c r="GH45" s="33">
        <f>IF(ISERROR(INDEX(Results_TabularAnalysis!AY:AY,MATCH(A45,Results_TabularAnalysis!A:A,0))),0,INDEX(Results_TabularAnalysis!AY:AY,MATCH(A45,Results_TabularAnalysis!A:A,0)))</f>
        <v>0</v>
      </c>
      <c r="GI45" s="33">
        <f>IF(ISERROR(INDEX(Results_TabularAnalysis!AZ:AZ,MATCH(A45,Results_TabularAnalysis!A:A,0))),0,INDEX(Results_TabularAnalysis!AZ:AZ,MATCH(A45,Results_TabularAnalysis!A:A,0)))</f>
        <v>0</v>
      </c>
      <c r="GJ45" s="33">
        <f>IF(ISERROR(INDEX(Results_TabularAnalysis!BA:BA,MATCH(A45,Results_TabularAnalysis!A:A,0))),0,INDEX(Results_TabularAnalysis!BA:BA,MATCH(A45,Results_TabularAnalysis!A:A,0)))</f>
        <v>0</v>
      </c>
      <c r="GK45" s="33">
        <f>IF(ISERROR(INDEX(Results_TabularAnalysis!BB:BB,MATCH(A45,Results_TabularAnalysis!A:A,0))),0,INDEX(Results_TabularAnalysis!BB:BB,MATCH(A45,Results_TabularAnalysis!A:A,0)))</f>
        <v>0</v>
      </c>
      <c r="GL45" s="33">
        <f>IF(ISERROR(INDEX(Results_TabularAnalysis!BC:BC,MATCH(A45,Results_TabularAnalysis!A:A,0))),0,INDEX(Results_TabularAnalysis!BC:BC,MATCH(A45,Results_TabularAnalysis!A:A,0)))</f>
        <v>0</v>
      </c>
      <c r="GM45" s="33">
        <v>44</v>
      </c>
      <c r="GN45" s="32" t="str">
        <f t="shared" si="393"/>
        <v/>
      </c>
      <c r="GO45" s="43">
        <f t="shared" si="189"/>
        <v>0</v>
      </c>
      <c r="GP45" s="43">
        <f t="shared" si="190"/>
        <v>0</v>
      </c>
      <c r="GQ45" s="43">
        <f t="shared" si="191"/>
        <v>0</v>
      </c>
      <c r="GR45" s="43">
        <f t="shared" si="192"/>
        <v>0</v>
      </c>
      <c r="GS45" s="43">
        <f t="shared" si="193"/>
        <v>0</v>
      </c>
      <c r="GT45" s="48">
        <f t="shared" si="194"/>
        <v>0</v>
      </c>
      <c r="GU45" s="35">
        <f t="shared" si="195"/>
        <v>48</v>
      </c>
      <c r="GV45" s="35">
        <f t="shared" si="394"/>
        <v>1.9039999999999999</v>
      </c>
      <c r="GW45" s="35">
        <f t="shared" si="196"/>
        <v>1</v>
      </c>
      <c r="GX45" s="35">
        <f t="shared" si="197"/>
        <v>1</v>
      </c>
      <c r="GY45" s="35">
        <f>IF(ISERROR(INDEX(Results_TabularAnalysis!BE:BE,MATCH(A45,Results_TabularAnalysis!A:A,0))),0,INDEX(Results_TabularAnalysis!BE:BE,MATCH(A45,Results_TabularAnalysis!A:A,0)))</f>
        <v>0</v>
      </c>
      <c r="GZ45" s="35">
        <f>IF(ISERROR(INDEX(Results_TabularAnalysis!BF:BF,MATCH(A45,Results_TabularAnalysis!A:A,0))),0,INDEX(Results_TabularAnalysis!BF:BF,MATCH(A45,Results_TabularAnalysis!A:A,0)))</f>
        <v>0</v>
      </c>
      <c r="HA45" s="35">
        <f>IF(ISERROR(INDEX(Results_TabularAnalysis!BG:BG,MATCH(A45,Results_TabularAnalysis!A:A,0))),0,INDEX(Results_TabularAnalysis!BG:BG,MATCH(A45,Results_TabularAnalysis!A:A,0)))</f>
        <v>0</v>
      </c>
      <c r="HB45" s="35">
        <f>IF(ISERROR(INDEX(Results_TabularAnalysis!BH:BH,MATCH(A45,Results_TabularAnalysis!A:A,0))),0,INDEX(Results_TabularAnalysis!BH:BH,MATCH(A45,Results_TabularAnalysis!A:A,0)))</f>
        <v>0</v>
      </c>
      <c r="HC45" s="35">
        <f>IF(ISERROR(INDEX(Results_TabularAnalysis!BI:BI,MATCH(A45,Results_TabularAnalysis!A:A,0))),0,INDEX(Results_TabularAnalysis!BI:BI,MATCH(A45,Results_TabularAnalysis!A:A,0)))</f>
        <v>0</v>
      </c>
      <c r="HD45" s="35">
        <v>44</v>
      </c>
      <c r="HE45" s="36" t="str">
        <f t="shared" si="395"/>
        <v/>
      </c>
      <c r="HF45" s="37">
        <f t="shared" si="198"/>
        <v>0</v>
      </c>
      <c r="HG45" s="37">
        <f t="shared" si="199"/>
        <v>0</v>
      </c>
      <c r="HH45" s="37">
        <f t="shared" si="200"/>
        <v>0</v>
      </c>
      <c r="HI45" s="37">
        <f t="shared" si="201"/>
        <v>0</v>
      </c>
      <c r="HJ45" s="37">
        <f t="shared" si="202"/>
        <v>0</v>
      </c>
      <c r="HK45" s="50">
        <f t="shared" si="203"/>
        <v>0</v>
      </c>
      <c r="HL45" s="38">
        <f t="shared" si="204"/>
        <v>48</v>
      </c>
      <c r="HM45" s="38">
        <f t="shared" si="396"/>
        <v>1.9039999999999999</v>
      </c>
      <c r="HN45" s="38">
        <f t="shared" si="205"/>
        <v>1</v>
      </c>
      <c r="HO45" s="38">
        <f t="shared" si="206"/>
        <v>1</v>
      </c>
      <c r="HP45" s="33">
        <f>IF(ISERROR(INDEX(Results_TabularAnalysis!BK:BK,MATCH(A45,Results_TabularAnalysis!A:A,0))),0,INDEX(Results_TabularAnalysis!BK:BK,MATCH(A45,Results_TabularAnalysis!A:A,0)))</f>
        <v>0</v>
      </c>
      <c r="HQ45" s="33">
        <f>IF(ISERROR(INDEX(Results_TabularAnalysis!BL:BL,MATCH(A45,Results_TabularAnalysis!A:A,0))),0,INDEX(Results_TabularAnalysis!BL:BL,MATCH(A45,Results_TabularAnalysis!A:A,0)))</f>
        <v>0</v>
      </c>
      <c r="HR45" s="33">
        <f>IF(ISERROR(INDEX(Results_TabularAnalysis!BM:BM,MATCH(A45,Results_TabularAnalysis!A:A,0))),0,INDEX(Results_TabularAnalysis!BM:BM,MATCH(A45,Results_TabularAnalysis!A:A,0)))</f>
        <v>0</v>
      </c>
      <c r="HS45" s="33">
        <f>IF(ISERROR(INDEX(Results_TabularAnalysis!BN:BN,MATCH(A45,Results_TabularAnalysis!A:A,0))),0,INDEX(Results_TabularAnalysis!BN:BN,MATCH(A45,Results_TabularAnalysis!A:A,0)))</f>
        <v>0</v>
      </c>
      <c r="HT45" s="33">
        <f>IF(ISERROR(INDEX(Results_TabularAnalysis!BO:BO,MATCH(A45,Results_TabularAnalysis!A:A,0))),0,INDEX(Results_TabularAnalysis!BO:BO,MATCH(A45,Results_TabularAnalysis!A:A,0)))</f>
        <v>0</v>
      </c>
      <c r="HU45" s="33">
        <v>44</v>
      </c>
      <c r="HV45" s="32" t="str">
        <f t="shared" si="397"/>
        <v/>
      </c>
      <c r="HW45" s="43">
        <f t="shared" si="207"/>
        <v>0</v>
      </c>
      <c r="HX45" s="43">
        <f t="shared" si="208"/>
        <v>0</v>
      </c>
      <c r="HY45" s="43">
        <f t="shared" si="209"/>
        <v>0</v>
      </c>
      <c r="HZ45" s="43">
        <f t="shared" si="210"/>
        <v>0</v>
      </c>
      <c r="IA45" s="43">
        <f t="shared" si="211"/>
        <v>0</v>
      </c>
      <c r="IB45" s="48">
        <f t="shared" si="212"/>
        <v>0</v>
      </c>
      <c r="IC45" s="35">
        <f t="shared" si="213"/>
        <v>48</v>
      </c>
      <c r="ID45" s="35">
        <f t="shared" si="398"/>
        <v>1.9039999999999999</v>
      </c>
      <c r="IE45" s="35">
        <f t="shared" si="214"/>
        <v>1</v>
      </c>
      <c r="IF45" s="35">
        <f t="shared" si="215"/>
        <v>1</v>
      </c>
      <c r="IG45" s="35">
        <f>IF(ISERROR(INDEX(Results_TabularAnalysis!BQ:BQ,MATCH(A45,Results_TabularAnalysis!A:A,0))),0,INDEX(Results_TabularAnalysis!BQ:BQ,MATCH(A45,Results_TabularAnalysis!A:A,0)))</f>
        <v>0</v>
      </c>
      <c r="IH45" s="35">
        <f>IF(ISERROR(INDEX(Results_TabularAnalysis!BR:BR,MATCH(A45,Results_TabularAnalysis!A:A,0))),0,INDEX(Results_TabularAnalysis!BR:BR,MATCH(A45,Results_TabularAnalysis!A:A,0)))</f>
        <v>0</v>
      </c>
      <c r="II45" s="35">
        <f>IF(ISERROR(INDEX(Results_TabularAnalysis!BS:BS,MATCH(A45,Results_TabularAnalysis!A:A,0))),0,INDEX(Results_TabularAnalysis!BS:BS,MATCH(A45,Results_TabularAnalysis!A:A,0)))</f>
        <v>0</v>
      </c>
      <c r="IJ45" s="35">
        <f>IF(ISERROR(INDEX(Results_TabularAnalysis!BT:BT,MATCH(A45,Results_TabularAnalysis!A:A,0))),0,INDEX(Results_TabularAnalysis!BT:BT,MATCH(A45,Results_TabularAnalysis!A:A,0)))</f>
        <v>0</v>
      </c>
      <c r="IK45" s="35">
        <f>IF(ISERROR(INDEX(Results_TabularAnalysis!BU:BU,MATCH(A45,Results_TabularAnalysis!A:A,0))),0,INDEX(Results_TabularAnalysis!BU:BU,MATCH(A45,Results_TabularAnalysis!A:A,0)))</f>
        <v>0</v>
      </c>
      <c r="IL45" s="35">
        <v>44</v>
      </c>
      <c r="IM45" s="36" t="str">
        <f t="shared" si="399"/>
        <v/>
      </c>
      <c r="IN45" s="37">
        <f t="shared" si="216"/>
        <v>0</v>
      </c>
      <c r="IO45" s="37">
        <f t="shared" si="217"/>
        <v>0</v>
      </c>
      <c r="IP45" s="37">
        <f t="shared" si="218"/>
        <v>0</v>
      </c>
      <c r="IQ45" s="37">
        <f t="shared" si="219"/>
        <v>0</v>
      </c>
      <c r="IR45" s="37">
        <f t="shared" si="220"/>
        <v>0</v>
      </c>
      <c r="IS45" s="50">
        <f t="shared" si="221"/>
        <v>0</v>
      </c>
      <c r="IT45" s="38">
        <f t="shared" si="222"/>
        <v>48</v>
      </c>
      <c r="IU45" s="38">
        <f t="shared" si="400"/>
        <v>1.9039999999999999</v>
      </c>
      <c r="IV45" s="38">
        <f t="shared" si="223"/>
        <v>1</v>
      </c>
      <c r="IW45" s="38">
        <f t="shared" si="224"/>
        <v>1</v>
      </c>
      <c r="IX45" s="33">
        <f>IF(ISERROR(INDEX(Results_TabularAnalysis!BW:BW,MATCH(A45,Results_TabularAnalysis!A:A,0))),0,INDEX(Results_TabularAnalysis!BW:BW,MATCH(A45,Results_TabularAnalysis!A:A,0)))</f>
        <v>0</v>
      </c>
      <c r="IY45" s="33">
        <f>IF(ISERROR(INDEX(Results_TabularAnalysis!BX:BX,MATCH(A45,Results_TabularAnalysis!A:A,0))),0,INDEX(Results_TabularAnalysis!BX:BX,MATCH(A45,Results_TabularAnalysis!A:A,0)))</f>
        <v>0</v>
      </c>
      <c r="IZ45" s="33">
        <f>IF(ISERROR(INDEX(Results_TabularAnalysis!BY:BY,MATCH(A45,Results_TabularAnalysis!A:A,0))),0,INDEX(Results_TabularAnalysis!BY:BY,MATCH(A45,Results_TabularAnalysis!A:A,0)))</f>
        <v>0</v>
      </c>
      <c r="JA45" s="33">
        <f>IF(ISERROR(INDEX(Results_TabularAnalysis!BZ:BZ,MATCH(A45,Results_TabularAnalysis!A:A,0))),0,INDEX(Results_TabularAnalysis!BZ:BZ,MATCH(A45,Results_TabularAnalysis!A:A,0)))</f>
        <v>0</v>
      </c>
      <c r="JB45" s="33">
        <f>IF(ISERROR(INDEX(Results_TabularAnalysis!CA:CA,MATCH(A45,Results_TabularAnalysis!A:A,0))),0,INDEX(Results_TabularAnalysis!CA:CA,MATCH(A45,Results_TabularAnalysis!A:A,0)))</f>
        <v>0</v>
      </c>
      <c r="JC45" s="33">
        <v>44</v>
      </c>
      <c r="JD45" s="51" t="str">
        <f t="shared" si="401"/>
        <v/>
      </c>
      <c r="JE45" s="52">
        <f t="shared" si="225"/>
        <v>0</v>
      </c>
      <c r="JF45" s="52">
        <f t="shared" si="226"/>
        <v>0</v>
      </c>
      <c r="JG45" s="52">
        <f t="shared" si="227"/>
        <v>0</v>
      </c>
      <c r="JH45" s="52">
        <f t="shared" si="228"/>
        <v>0</v>
      </c>
      <c r="JI45" s="52">
        <f t="shared" si="229"/>
        <v>0</v>
      </c>
      <c r="JJ45" s="53">
        <f t="shared" si="230"/>
        <v>0</v>
      </c>
      <c r="JK45" s="35">
        <f t="shared" si="231"/>
        <v>48</v>
      </c>
      <c r="JL45" s="35">
        <f t="shared" si="402"/>
        <v>1.9039999999999999</v>
      </c>
      <c r="JM45" s="35">
        <f t="shared" si="232"/>
        <v>1</v>
      </c>
      <c r="JN45" s="35">
        <f t="shared" si="233"/>
        <v>1</v>
      </c>
      <c r="JO45" s="35">
        <f>IF(ISERROR(INDEX(Results_TabularAnalysis!CC:CC,MATCH(A45,Results_TabularAnalysis!A:A,0))),0,INDEX(Results_TabularAnalysis!CC:CC,MATCH(A45,Results_TabularAnalysis!A:A,0)))</f>
        <v>0</v>
      </c>
      <c r="JP45" s="35">
        <f>IF(ISERROR(INDEX(Results_TabularAnalysis!CD:CD,MATCH(A45,Results_TabularAnalysis!A:A,0))),0,INDEX(Results_TabularAnalysis!CD:CD,MATCH(A45,Results_TabularAnalysis!A:A,0)))</f>
        <v>0</v>
      </c>
      <c r="JQ45" s="35">
        <f>IF(ISERROR(INDEX(Results_TabularAnalysis!CE:CE,MATCH(A45,Results_TabularAnalysis!A:A,0))),0,INDEX(Results_TabularAnalysis!CE:CE,MATCH(A45,Results_TabularAnalysis!A:A,0)))</f>
        <v>0</v>
      </c>
      <c r="JR45" s="35">
        <f>IF(ISERROR(INDEX(Results_TabularAnalysis!CF:CF,MATCH(A45,Results_TabularAnalysis!A:A,0))),0,INDEX(Results_TabularAnalysis!CF:CF,MATCH(A45,Results_TabularAnalysis!A:A,0)))</f>
        <v>0</v>
      </c>
      <c r="JS45" s="35">
        <f>IF(ISERROR(INDEX(Results_TabularAnalysis!CG:CG,MATCH(A45,Results_TabularAnalysis!A:A,0))),0,INDEX(Results_TabularAnalysis!CG:CG,MATCH(A45,Results_TabularAnalysis!A:A,0)))</f>
        <v>0</v>
      </c>
      <c r="JT45" s="35">
        <v>44</v>
      </c>
      <c r="JU45" s="36" t="str">
        <f t="shared" si="403"/>
        <v/>
      </c>
      <c r="JV45" s="37">
        <f t="shared" si="234"/>
        <v>0</v>
      </c>
      <c r="JW45" s="37">
        <f t="shared" si="235"/>
        <v>0</v>
      </c>
      <c r="JX45" s="37">
        <f t="shared" si="236"/>
        <v>0</v>
      </c>
      <c r="JY45" s="37">
        <f t="shared" si="237"/>
        <v>0</v>
      </c>
      <c r="JZ45" s="37">
        <f t="shared" si="238"/>
        <v>0</v>
      </c>
      <c r="KA45" s="50">
        <f t="shared" si="239"/>
        <v>0</v>
      </c>
      <c r="KB45" s="38">
        <f t="shared" si="240"/>
        <v>48</v>
      </c>
      <c r="KC45" s="38">
        <f t="shared" si="404"/>
        <v>1.9039999999999999</v>
      </c>
      <c r="KD45" s="38">
        <f t="shared" si="241"/>
        <v>1</v>
      </c>
      <c r="KE45" s="38">
        <f t="shared" si="242"/>
        <v>1</v>
      </c>
      <c r="KF45" s="33">
        <f>IF(ISERROR(INDEX(Results_TabularAnalysis!CI:CI,MATCH(A45,Results_TabularAnalysis!A:A,0))),0,INDEX(Results_TabularAnalysis!CI:CI,MATCH(A45,Results_TabularAnalysis!A:A,0)))</f>
        <v>0</v>
      </c>
      <c r="KG45" s="33">
        <f>IF(ISERROR(INDEX(Results_TabularAnalysis!CJ:CJ,MATCH(A45,Results_TabularAnalysis!A:A,0))),0,INDEX(Results_TabularAnalysis!CJ:CJ,MATCH(A45,Results_TabularAnalysis!A:A,0)))</f>
        <v>0</v>
      </c>
      <c r="KH45" s="33">
        <f>IF(ISERROR(INDEX(Results_TabularAnalysis!CK:CK,MATCH(A45,Results_TabularAnalysis!A:A,0))),0,INDEX(Results_TabularAnalysis!CK:CK,MATCH(A45,Results_TabularAnalysis!A:A,0)))</f>
        <v>0</v>
      </c>
      <c r="KI45" s="33">
        <f>IF(ISERROR(INDEX(Results_TabularAnalysis!CL:CL,MATCH(A45,Results_TabularAnalysis!A:A,0))),0,INDEX(Results_TabularAnalysis!CL:CL,MATCH(A45,Results_TabularAnalysis!A:A,0)))</f>
        <v>0</v>
      </c>
      <c r="KJ45" s="33">
        <f>IF(ISERROR(INDEX(Results_TabularAnalysis!CM:CM,MATCH(A45,Results_TabularAnalysis!A:A,0))),0,INDEX(Results_TabularAnalysis!CM:CM,MATCH(A45,Results_TabularAnalysis!A:A,0)))</f>
        <v>0</v>
      </c>
      <c r="KK45" s="33">
        <v>44</v>
      </c>
      <c r="KL45" s="51" t="str">
        <f t="shared" si="405"/>
        <v/>
      </c>
      <c r="KM45" s="52">
        <f t="shared" si="243"/>
        <v>0</v>
      </c>
      <c r="KN45" s="52">
        <f t="shared" si="244"/>
        <v>0</v>
      </c>
      <c r="KO45" s="52">
        <f t="shared" si="245"/>
        <v>0</v>
      </c>
      <c r="KP45" s="52">
        <f t="shared" si="246"/>
        <v>0</v>
      </c>
      <c r="KQ45" s="52">
        <f t="shared" si="247"/>
        <v>0</v>
      </c>
      <c r="KR45" s="53">
        <f t="shared" si="248"/>
        <v>0</v>
      </c>
      <c r="KS45" s="35">
        <f t="shared" si="249"/>
        <v>48</v>
      </c>
      <c r="KT45" s="35">
        <f t="shared" si="406"/>
        <v>1.9039999999999999</v>
      </c>
      <c r="KU45" s="35">
        <f t="shared" si="250"/>
        <v>1</v>
      </c>
      <c r="KV45" s="35">
        <f t="shared" si="251"/>
        <v>1</v>
      </c>
      <c r="KW45" s="71">
        <f>IF(ISERROR(INDEX(Results_TabularAnalysis!CO:CO,MATCH(A45,Results_TabularAnalysis!A:A,0))),0,INDEX(Results_TabularAnalysis!CO:CO,MATCH(A45,Results_TabularAnalysis!A:A,0)))</f>
        <v>0</v>
      </c>
      <c r="KX45" s="71">
        <f>IF(ISERROR(INDEX(Results_TabularAnalysis!CP:CP,MATCH(A45,Results_TabularAnalysis!A:A,0))),0,INDEX(Results_TabularAnalysis!CP:CP,MATCH(A45,Results_TabularAnalysis!A:A,0)))</f>
        <v>0</v>
      </c>
      <c r="KY45" s="71">
        <f>IF(ISERROR(INDEX(Results_TabularAnalysis!CQ:CQ,MATCH(A45,Results_TabularAnalysis!A:A,0))),0,INDEX(Results_TabularAnalysis!CQ:CQ,MATCH(A45,Results_TabularAnalysis!A:A,0)))</f>
        <v>0</v>
      </c>
      <c r="KZ45" s="71">
        <f>IF(ISERROR(INDEX(Results_TabularAnalysis!CR:CR,MATCH(A45,Results_TabularAnalysis!A:A,0))),0,INDEX(Results_TabularAnalysis!CR:CR,MATCH(A45,Results_TabularAnalysis!A:A,0)))</f>
        <v>0</v>
      </c>
      <c r="LA45" s="71">
        <f>IF(ISERROR(INDEX(Results_TabularAnalysis!CS:CS,MATCH(A45,Results_TabularAnalysis!A:A,0))),0,INDEX(Results_TabularAnalysis!CS:CS,MATCH(A45,Results_TabularAnalysis!A:A,0)))</f>
        <v>0</v>
      </c>
      <c r="LB45" s="35">
        <v>44</v>
      </c>
      <c r="LC45" s="36" t="str">
        <f t="shared" si="407"/>
        <v/>
      </c>
      <c r="LD45" s="37">
        <f t="shared" si="408"/>
        <v>0</v>
      </c>
      <c r="LE45" s="37">
        <f t="shared" si="409"/>
        <v>0</v>
      </c>
      <c r="LF45" s="37">
        <f t="shared" si="410"/>
        <v>0</v>
      </c>
      <c r="LG45" s="37">
        <f t="shared" si="411"/>
        <v>0</v>
      </c>
      <c r="LH45" s="37">
        <f t="shared" si="412"/>
        <v>0</v>
      </c>
      <c r="LI45" s="50">
        <f t="shared" si="252"/>
        <v>0</v>
      </c>
      <c r="LJ45" s="38">
        <f t="shared" si="253"/>
        <v>48</v>
      </c>
      <c r="LK45" s="38">
        <f t="shared" si="413"/>
        <v>1.9039999999999999</v>
      </c>
      <c r="LL45" s="38">
        <f t="shared" si="254"/>
        <v>1</v>
      </c>
      <c r="LM45" s="38">
        <f t="shared" si="255"/>
        <v>1</v>
      </c>
      <c r="LN45" s="38">
        <f>IF(ISERROR(INDEX(Results_TabularAnalysis!CU:CU,MATCH(A45,Results_TabularAnalysis!A:A,0))),0,INDEX(Results_TabularAnalysis!CU:CU,MATCH(A45,Results_TabularAnalysis!A:A,0)))</f>
        <v>0</v>
      </c>
      <c r="LO45" s="33">
        <v>44</v>
      </c>
      <c r="LP45" s="51" t="str">
        <f t="shared" si="414"/>
        <v/>
      </c>
      <c r="LQ45" s="52">
        <f t="shared" si="415"/>
        <v>0</v>
      </c>
      <c r="LR45" s="35">
        <f t="shared" si="256"/>
        <v>48</v>
      </c>
      <c r="LS45" s="35">
        <f t="shared" si="416"/>
        <v>1.9039999999999999</v>
      </c>
      <c r="LT45" s="35">
        <f t="shared" si="257"/>
        <v>1</v>
      </c>
      <c r="LU45" s="35">
        <f t="shared" si="258"/>
        <v>1</v>
      </c>
      <c r="LV45" s="35">
        <f>IF(ISERROR(INDEX(Results_TabularAnalysis!CV:CV,MATCH(A45,Results_TabularAnalysis!A:A,0))),0,INDEX(Results_TabularAnalysis!CV:CV,MATCH(A45,Results_TabularAnalysis!A:A,0)))</f>
        <v>0</v>
      </c>
      <c r="LW45" s="35">
        <v>44</v>
      </c>
      <c r="LX45" s="36" t="str">
        <f t="shared" si="417"/>
        <v/>
      </c>
      <c r="LY45" s="37">
        <f t="shared" si="259"/>
        <v>0</v>
      </c>
      <c r="LZ45" s="38">
        <f t="shared" si="260"/>
        <v>48</v>
      </c>
      <c r="MA45" s="38">
        <f t="shared" si="418"/>
        <v>1.9039999999999999</v>
      </c>
      <c r="MB45" s="38">
        <f t="shared" si="261"/>
        <v>1</v>
      </c>
      <c r="MC45" s="38">
        <f t="shared" si="262"/>
        <v>1</v>
      </c>
      <c r="MD45" s="33">
        <f>IF(ISERROR(INDEX(Results_TabularAnalysis!CW:CW,MATCH(A45,Results_TabularAnalysis!A:A,0))),0,INDEX(Results_TabularAnalysis!CW:CW,MATCH(A45,Results_TabularAnalysis!A:A,0)))</f>
        <v>0</v>
      </c>
      <c r="ME45" s="33">
        <v>44</v>
      </c>
      <c r="MF45" s="51" t="str">
        <f t="shared" si="419"/>
        <v/>
      </c>
      <c r="MG45" s="52">
        <f t="shared" si="263"/>
        <v>0</v>
      </c>
      <c r="MH45" s="35">
        <f t="shared" si="264"/>
        <v>48</v>
      </c>
      <c r="MI45" s="35">
        <f t="shared" si="420"/>
        <v>1.9039999999999999</v>
      </c>
      <c r="MJ45" s="35">
        <f t="shared" si="265"/>
        <v>1</v>
      </c>
      <c r="MK45" s="35">
        <f t="shared" si="266"/>
        <v>1</v>
      </c>
      <c r="ML45" s="35">
        <f>IF(ISERROR(INDEX(Results_TabularAnalysis!CX:CX,MATCH(A45,Results_TabularAnalysis!A:A,0))),0,INDEX(Results_TabularAnalysis!CX:CX,MATCH(A45,Results_TabularAnalysis!A:A,0)))</f>
        <v>0</v>
      </c>
      <c r="MM45" s="35">
        <v>44</v>
      </c>
      <c r="MN45" s="36" t="str">
        <f t="shared" si="421"/>
        <v/>
      </c>
      <c r="MO45" s="37">
        <f t="shared" si="267"/>
        <v>0</v>
      </c>
      <c r="MP45" s="38">
        <f t="shared" si="268"/>
        <v>48</v>
      </c>
      <c r="MQ45" s="38">
        <f t="shared" si="422"/>
        <v>1.9039999999999999</v>
      </c>
      <c r="MR45" s="38">
        <f t="shared" si="269"/>
        <v>1</v>
      </c>
      <c r="MS45" s="38">
        <f t="shared" si="270"/>
        <v>1</v>
      </c>
      <c r="MT45" s="33">
        <f>IF(ISERROR(INDEX(Results_TabularAnalysis!CY:CY,MATCH(A45,Results_TabularAnalysis!A:A,0))),0,INDEX(Results_TabularAnalysis!CY:CY,MATCH(A45,Results_TabularAnalysis!A:A,0)))</f>
        <v>0</v>
      </c>
      <c r="MU45" s="33">
        <v>44</v>
      </c>
      <c r="MV45" s="51" t="str">
        <f t="shared" si="423"/>
        <v/>
      </c>
      <c r="MW45" s="52">
        <f t="shared" si="271"/>
        <v>0</v>
      </c>
      <c r="MX45" s="35">
        <f t="shared" si="272"/>
        <v>48</v>
      </c>
      <c r="MY45" s="35">
        <f t="shared" si="424"/>
        <v>1.9039999999999999</v>
      </c>
      <c r="MZ45" s="35">
        <f t="shared" si="273"/>
        <v>1</v>
      </c>
      <c r="NA45" s="35">
        <f t="shared" si="274"/>
        <v>1</v>
      </c>
      <c r="NB45" s="35">
        <f>IF(ISERROR(INDEX(Results_TabularAnalysis!CZ:CZ,MATCH(A45,Results_TabularAnalysis!A:A,0))),0,INDEX(Results_TabularAnalysis!CZ:CZ,MATCH(A45,Results_TabularAnalysis!A:A,0)))</f>
        <v>0</v>
      </c>
      <c r="NC45" s="35">
        <v>44</v>
      </c>
      <c r="ND45" s="36" t="str">
        <f t="shared" si="425"/>
        <v/>
      </c>
      <c r="NE45" s="37">
        <f t="shared" si="275"/>
        <v>0</v>
      </c>
      <c r="NF45" s="38">
        <f t="shared" si="276"/>
        <v>48</v>
      </c>
      <c r="NG45" s="38">
        <f t="shared" si="426"/>
        <v>1.9039999999999999</v>
      </c>
      <c r="NH45" s="38">
        <f t="shared" si="277"/>
        <v>1</v>
      </c>
      <c r="NI45" s="38">
        <f t="shared" si="278"/>
        <v>1</v>
      </c>
      <c r="NJ45" s="54">
        <f>IF(ISERROR(INDEX(Results_TabularAnalysis!DD:DD,MATCH(A45,Results_TabularAnalysis!A:A,0))),0,INDEX(Results_TabularAnalysis!DD:DD,MATCH(A45,Results_TabularAnalysis!A:A,0)))</f>
        <v>0</v>
      </c>
      <c r="NK45" s="54">
        <f>IF(ISERROR(INDEX(Results_TabularAnalysis!DE:DE,MATCH(A45,Results_TabularAnalysis!A:A,0))),0,INDEX(Results_TabularAnalysis!DE:DE,MATCH(A45,Results_TabularAnalysis!A:A,0)))</f>
        <v>0</v>
      </c>
      <c r="NL45" s="54">
        <f>IF(ISERROR(INDEX(Results_TabularAnalysis!DF:DF,MATCH(A45,Results_TabularAnalysis!A:A,0))),0,INDEX(Results_TabularAnalysis!DF:DF,MATCH(A45,Results_TabularAnalysis!A:A,0)))</f>
        <v>0</v>
      </c>
      <c r="NM45" s="54">
        <f>IF(ISERROR(INDEX(Results_TabularAnalysis!DG:DG,MATCH(A45,Results_TabularAnalysis!A:A,0))),0,INDEX(Results_TabularAnalysis!DG:DG,MATCH(A45,Results_TabularAnalysis!A:A,0)))</f>
        <v>0</v>
      </c>
      <c r="NN45" s="54">
        <f>IF(ISERROR(INDEX(Results_TabularAnalysis!DH:DH,MATCH(A45,Results_TabularAnalysis!A:A,0))),0,INDEX(Results_TabularAnalysis!DH:DH,MATCH(A45,Results_TabularAnalysis!A:A,0)))</f>
        <v>0</v>
      </c>
      <c r="NO45" s="33">
        <v>44</v>
      </c>
      <c r="NP45" s="32" t="str">
        <f t="shared" si="427"/>
        <v/>
      </c>
      <c r="NQ45" s="43">
        <f t="shared" si="279"/>
        <v>0</v>
      </c>
      <c r="NR45" s="43">
        <f t="shared" si="280"/>
        <v>0</v>
      </c>
      <c r="NS45" s="43">
        <f t="shared" si="281"/>
        <v>0</v>
      </c>
      <c r="NT45" s="43">
        <f t="shared" si="282"/>
        <v>0</v>
      </c>
      <c r="NU45" s="43">
        <f t="shared" si="283"/>
        <v>0</v>
      </c>
      <c r="NV45" s="55">
        <f t="shared" si="284"/>
        <v>0</v>
      </c>
      <c r="NW45" s="35">
        <f t="shared" si="285"/>
        <v>48</v>
      </c>
      <c r="NX45" s="35">
        <f t="shared" si="428"/>
        <v>1.9039999999999999</v>
      </c>
      <c r="NY45" s="35">
        <f t="shared" si="286"/>
        <v>1</v>
      </c>
      <c r="NZ45" s="35">
        <f t="shared" si="287"/>
        <v>1</v>
      </c>
      <c r="OA45" s="35">
        <f>IF(ISERROR(INDEX(Results_TabularAnalysis!DI:DI,MATCH(A45,Results_TabularAnalysis!A:A,0))),0,INDEX(Results_TabularAnalysis!DI:DI,MATCH(A45,Results_TabularAnalysis!A:A,0)))</f>
        <v>0</v>
      </c>
      <c r="OB45" s="35">
        <v>44</v>
      </c>
      <c r="OC45" s="36" t="str">
        <f t="shared" si="429"/>
        <v/>
      </c>
      <c r="OD45" s="56">
        <f t="shared" si="288"/>
        <v>0</v>
      </c>
      <c r="OE45" s="38">
        <f t="shared" si="289"/>
        <v>48</v>
      </c>
      <c r="OF45" s="38">
        <f t="shared" si="430"/>
        <v>1.9039999999999999</v>
      </c>
      <c r="OG45" s="38">
        <f t="shared" si="290"/>
        <v>1</v>
      </c>
      <c r="OH45" s="38">
        <f t="shared" si="291"/>
        <v>1</v>
      </c>
      <c r="OI45" s="33">
        <f>IF(ISERROR(INDEX(Results_TabularAnalysis!DL:DL,MATCH(A45,Results_TabularAnalysis!A:A,0))),0,INDEX(Results_TabularAnalysis!DL:DL,MATCH(A45,Results_TabularAnalysis!A:A,0)))</f>
        <v>0</v>
      </c>
      <c r="OJ45" s="33">
        <f>IF(ISERROR(INDEX(Results_TabularAnalysis!DM:DM,MATCH(A45,Results_TabularAnalysis!A:A,0))),0,INDEX(Results_TabularAnalysis!DM:DM,MATCH(A45,Results_TabularAnalysis!A:A,0)))</f>
        <v>0</v>
      </c>
      <c r="OK45" s="33">
        <f>IF(ISERROR(INDEX(Results_TabularAnalysis!DN:DN,MATCH(A45,Results_TabularAnalysis!A:A,0))),0,INDEX(Results_TabularAnalysis!DN:DN,MATCH(A45,Results_TabularAnalysis!A:A,0)))</f>
        <v>0</v>
      </c>
      <c r="OL45" s="33">
        <v>44</v>
      </c>
      <c r="OM45" s="32" t="str">
        <f t="shared" si="431"/>
        <v/>
      </c>
      <c r="ON45" s="43">
        <f t="shared" si="292"/>
        <v>0</v>
      </c>
      <c r="OO45" s="43">
        <f t="shared" si="293"/>
        <v>0</v>
      </c>
      <c r="OP45" s="43">
        <f t="shared" si="294"/>
        <v>0</v>
      </c>
      <c r="OQ45" s="48">
        <f t="shared" si="295"/>
        <v>0</v>
      </c>
      <c r="OR45" s="35">
        <f t="shared" si="296"/>
        <v>48</v>
      </c>
      <c r="OS45" s="35">
        <f t="shared" si="432"/>
        <v>1.9039999999999999</v>
      </c>
      <c r="OT45" s="35">
        <f t="shared" si="297"/>
        <v>1</v>
      </c>
      <c r="OU45" s="35">
        <f t="shared" si="298"/>
        <v>1</v>
      </c>
      <c r="OV45" s="35">
        <f>IF(ISERROR(INDEX(Results_TabularAnalysis!DP:DP,MATCH(A45,Results_TabularAnalysis!A:A,0))),0,INDEX(Results_TabularAnalysis!DP:DP,MATCH(A45,Results_TabularAnalysis!A:A,0)))</f>
        <v>0</v>
      </c>
      <c r="OW45" s="35">
        <f>IF(ISERROR(INDEX(Results_TabularAnalysis!DQ:DQ,MATCH(A45,Results_TabularAnalysis!A:A,0))),0,INDEX(Results_TabularAnalysis!DQ:DQ,MATCH(A45,Results_TabularAnalysis!A:A,0)))</f>
        <v>0</v>
      </c>
      <c r="OX45" s="35">
        <f>IF(ISERROR(INDEX(Results_TabularAnalysis!DR:DR,MATCH(A45,Results_TabularAnalysis!A:A,0))),0,INDEX(Results_TabularAnalysis!DR:DR,MATCH(A45,Results_TabularAnalysis!A:A,0)))</f>
        <v>0</v>
      </c>
      <c r="OY45" s="35">
        <v>44</v>
      </c>
      <c r="OZ45" s="36" t="str">
        <f t="shared" si="433"/>
        <v/>
      </c>
      <c r="PA45" s="37">
        <f t="shared" si="299"/>
        <v>0</v>
      </c>
      <c r="PB45" s="37">
        <f t="shared" si="300"/>
        <v>0</v>
      </c>
      <c r="PC45" s="37">
        <f t="shared" si="301"/>
        <v>0</v>
      </c>
      <c r="PD45" s="49">
        <f t="shared" si="302"/>
        <v>0</v>
      </c>
      <c r="PE45" s="38">
        <f t="shared" si="303"/>
        <v>48</v>
      </c>
      <c r="PF45" s="38">
        <f t="shared" si="434"/>
        <v>1.9039999999999999</v>
      </c>
      <c r="PG45" s="38">
        <f t="shared" si="304"/>
        <v>1</v>
      </c>
      <c r="PH45" s="38">
        <f t="shared" si="305"/>
        <v>1</v>
      </c>
      <c r="PI45" s="57">
        <f>IF(ISERROR(INDEX(Results_TabularAnalysis!EB:EB,MATCH(A45,Results_TabularAnalysis!A:A,0))),0,INDEX(Results_TabularAnalysis!EB:EB,MATCH(A45,Results_TabularAnalysis!A:A,0)))</f>
        <v>0</v>
      </c>
      <c r="PJ45" s="33">
        <f>IF(ISERROR(INDEX(Results_TabularAnalysis!DT:DT,MATCH(A45,Results_TabularAnalysis!A:A,0))),0,INDEX(Results_TabularAnalysis!DT:DT,MATCH(A45,Results_TabularAnalysis!A:A,0)))</f>
        <v>0</v>
      </c>
      <c r="PK45" s="33">
        <f>IF(ISERROR(INDEX(Results_TabularAnalysis!DU:DU,MATCH(A45,Results_TabularAnalysis!A:A,0))),0,INDEX(Results_TabularAnalysis!DU:DU,MATCH(A45,Results_TabularAnalysis!A:A,0)))</f>
        <v>0</v>
      </c>
      <c r="PL45" s="33">
        <f>IF(ISERROR(INDEX(Results_TabularAnalysis!DV:DV,MATCH(A45,Results_TabularAnalysis!A:A,0))),0,INDEX(Results_TabularAnalysis!DV:DV,MATCH(A45,Results_TabularAnalysis!A:A,0)))</f>
        <v>0</v>
      </c>
      <c r="PM45" s="33">
        <f>IF(ISERROR(INDEX(Results_TabularAnalysis!DW:DW,MATCH(A45,Results_TabularAnalysis!A:A,0))),0,INDEX(Results_TabularAnalysis!DW:DW,MATCH(A45,Results_TabularAnalysis!A:A,0)))</f>
        <v>0</v>
      </c>
      <c r="PN45" s="33">
        <f>IF(ISERROR(INDEX(Results_TabularAnalysis!DX:DX,MATCH(A45,Results_TabularAnalysis!A:A,0))),0,INDEX(Results_TabularAnalysis!DX:DX,MATCH(A45,Results_TabularAnalysis!A:A,0)))</f>
        <v>0</v>
      </c>
      <c r="PO45" s="33">
        <f>IF(ISERROR(INDEX(Results_TabularAnalysis!DY:DY,MATCH(A45,Results_TabularAnalysis!A:A,0))),0,INDEX(Results_TabularAnalysis!DY:DY,MATCH(A45,Results_TabularAnalysis!A:A,0)))</f>
        <v>0</v>
      </c>
      <c r="PP45" s="33">
        <f>IF(ISERROR(INDEX(Results_TabularAnalysis!DZ:DZ,MATCH(A45,Results_TabularAnalysis!A:A,0))),0,INDEX(Results_TabularAnalysis!DZ:DZ,MATCH(A45,Results_TabularAnalysis!A:A,0)))</f>
        <v>0</v>
      </c>
      <c r="PQ45" s="33">
        <f>IF(ISERROR(INDEX(Results_TabularAnalysis!EA:EA,MATCH(A45,Results_TabularAnalysis!A:A,0))),0,INDEX(Results_TabularAnalysis!EA:EA,MATCH(A45,Results_TabularAnalysis!A:A,0)))</f>
        <v>0</v>
      </c>
      <c r="PR45" s="38">
        <v>44</v>
      </c>
      <c r="PS45" s="32" t="str">
        <f t="shared" si="435"/>
        <v/>
      </c>
      <c r="PT45" s="58">
        <f t="shared" si="306"/>
        <v>0</v>
      </c>
      <c r="PU45" s="43">
        <f t="shared" si="307"/>
        <v>0</v>
      </c>
      <c r="PV45" s="43">
        <f t="shared" si="308"/>
        <v>0</v>
      </c>
      <c r="PW45" s="43">
        <f t="shared" si="309"/>
        <v>0</v>
      </c>
      <c r="PX45" s="43">
        <f t="shared" si="310"/>
        <v>0</v>
      </c>
      <c r="PY45" s="43">
        <f t="shared" si="311"/>
        <v>0</v>
      </c>
      <c r="PZ45" s="43">
        <f t="shared" si="312"/>
        <v>0</v>
      </c>
      <c r="QA45" s="43">
        <f t="shared" si="313"/>
        <v>0</v>
      </c>
      <c r="QB45" s="43">
        <f t="shared" si="314"/>
        <v>0</v>
      </c>
      <c r="QC45" s="35">
        <f t="shared" si="315"/>
        <v>48</v>
      </c>
      <c r="QD45" s="35">
        <f t="shared" si="436"/>
        <v>1.9039999999999999</v>
      </c>
      <c r="QE45" s="35">
        <f t="shared" si="316"/>
        <v>1</v>
      </c>
      <c r="QF45" s="35">
        <f t="shared" si="317"/>
        <v>1</v>
      </c>
      <c r="QG45" s="35">
        <f>IF(ISERROR(INDEX(Results_TabularAnalysis!EG:EG,MATCH(A45,Results_TabularAnalysis!A:A,0))),0,INDEX(Results_TabularAnalysis!EG:EG,MATCH(A45,Results_TabularAnalysis!A:A,0)))</f>
        <v>0</v>
      </c>
      <c r="QH45" s="35">
        <f>IF(ISERROR(INDEX(Results_TabularAnalysis!EE:EE,MATCH(A45,Results_TabularAnalysis!A:A,0))),0,INDEX(Results_TabularAnalysis!EE:EE,MATCH(A45,Results_TabularAnalysis!A:A,0)))</f>
        <v>0</v>
      </c>
      <c r="QI45" s="35">
        <f>IF(ISERROR(INDEX(Results_TabularAnalysis!EH:EH,MATCH(A45,Results_TabularAnalysis!A:A,0))),0,INDEX(Results_TabularAnalysis!EH:EH,MATCH(A45,Results_TabularAnalysis!A:A,0)))</f>
        <v>0</v>
      </c>
      <c r="QJ45" s="35">
        <f>IF(ISERROR(INDEX(Results_TabularAnalysis!EF:EF,MATCH(A45,Results_TabularAnalysis!A:A,0))),0,INDEX(Results_TabularAnalysis!EF:EF,MATCH(A45,Results_TabularAnalysis!A:A,0)))</f>
        <v>0</v>
      </c>
      <c r="QK45" s="35">
        <f>IF(ISERROR(INDEX(Results_TabularAnalysis!ED:ED,MATCH(A45,Results_TabularAnalysis!A:A,0))),0,INDEX(Results_TabularAnalysis!ED:ED,MATCH(A45,Results_TabularAnalysis!A:A,0)))</f>
        <v>0</v>
      </c>
      <c r="QL45" s="35">
        <v>44</v>
      </c>
      <c r="QM45" s="36" t="str">
        <f t="shared" si="437"/>
        <v/>
      </c>
      <c r="QN45" s="37">
        <f t="shared" si="318"/>
        <v>0</v>
      </c>
      <c r="QO45" s="37">
        <f t="shared" si="319"/>
        <v>0</v>
      </c>
      <c r="QP45" s="37">
        <f t="shared" si="320"/>
        <v>0</v>
      </c>
      <c r="QQ45" s="37">
        <f t="shared" si="321"/>
        <v>0</v>
      </c>
      <c r="QR45" s="37">
        <f t="shared" si="322"/>
        <v>0</v>
      </c>
      <c r="QS45" s="49">
        <f t="shared" si="323"/>
        <v>0</v>
      </c>
      <c r="QT45" s="38">
        <f t="shared" si="324"/>
        <v>48</v>
      </c>
      <c r="QU45" s="38">
        <f t="shared" si="438"/>
        <v>1.9039999999999999</v>
      </c>
      <c r="QV45" s="38">
        <f t="shared" si="325"/>
        <v>1</v>
      </c>
      <c r="QW45" s="38">
        <f t="shared" si="326"/>
        <v>1</v>
      </c>
      <c r="QX45" s="33">
        <f>IF(ISERROR(INDEX(Results_TabularAnalysis!FV:FV,MATCH(A45,Results_TabularAnalysis!A:A,0))),0,INDEX(Results_TabularAnalysis!FV:FV,MATCH(A45,Results_TabularAnalysis!A:A,0)))</f>
        <v>0</v>
      </c>
      <c r="QY45" s="33">
        <f>IF(ISERROR(INDEX(Results_TabularAnalysis!FZ:FZ,MATCH(A45,Results_TabularAnalysis!A:A,0))),0,INDEX(Results_TabularAnalysis!FZ:FZ,MATCH(A45,Results_TabularAnalysis!A:A,0)))</f>
        <v>0</v>
      </c>
      <c r="QZ45" s="33">
        <f>IF(ISERROR(INDEX(Results_TabularAnalysis!FY:FY,MATCH(A45,Results_TabularAnalysis!A:A,0))),0,INDEX(Results_TabularAnalysis!FY:FY,MATCH(A45,Results_TabularAnalysis!A:A,0)))</f>
        <v>0</v>
      </c>
      <c r="RA45" s="33">
        <f>IF(ISERROR(INDEX(Results_TabularAnalysis!FX:FX,MATCH(A45,Results_TabularAnalysis!A:A,0))),0,INDEX(Results_TabularAnalysis!FX:FX,MATCH(A45,Results_TabularAnalysis!A:A,0)))</f>
        <v>0</v>
      </c>
      <c r="RB45" s="33">
        <f>IF(ISERROR(INDEX(Results_TabularAnalysis!FW:FW,MATCH(A45,Results_TabularAnalysis!A:A,0))),0,INDEX(Results_TabularAnalysis!FW:FW,MATCH(A45,Results_TabularAnalysis!A:A,0)))</f>
        <v>0</v>
      </c>
      <c r="RC45" s="33">
        <v>44</v>
      </c>
      <c r="RD45" s="32" t="str">
        <f t="shared" si="439"/>
        <v/>
      </c>
      <c r="RE45" s="43">
        <f t="shared" si="440"/>
        <v>0</v>
      </c>
      <c r="RF45" s="43">
        <f t="shared" si="441"/>
        <v>0</v>
      </c>
      <c r="RG45" s="43">
        <f t="shared" si="442"/>
        <v>0</v>
      </c>
      <c r="RH45" s="43">
        <f t="shared" si="443"/>
        <v>0</v>
      </c>
      <c r="RI45" s="43">
        <f t="shared" si="444"/>
        <v>0</v>
      </c>
      <c r="RJ45" s="48">
        <f t="shared" si="445"/>
        <v>0</v>
      </c>
      <c r="RK45" s="35">
        <f t="shared" si="327"/>
        <v>48</v>
      </c>
      <c r="RL45" s="35">
        <f t="shared" si="446"/>
        <v>1.9039999999999999</v>
      </c>
      <c r="RM45" s="35">
        <f t="shared" si="328"/>
        <v>1</v>
      </c>
      <c r="RN45" s="35">
        <f t="shared" si="329"/>
        <v>1</v>
      </c>
      <c r="RO45" s="35">
        <f>IF(ISERROR(INDEX(Results_TabularAnalysis!HG:HG,MATCH(A45,Results_TabularAnalysis!A:A,0))),0,INDEX(Results_TabularAnalysis!HG:HG,MATCH(A45,Results_TabularAnalysis!A:A,0)))</f>
        <v>0</v>
      </c>
      <c r="RP45" s="35">
        <v>44</v>
      </c>
      <c r="RQ45" s="36" t="str">
        <f t="shared" si="447"/>
        <v/>
      </c>
      <c r="RR45" s="37">
        <f t="shared" si="330"/>
        <v>0</v>
      </c>
      <c r="RS45" s="38">
        <f t="shared" si="331"/>
        <v>48</v>
      </c>
      <c r="RT45" s="38">
        <f t="shared" si="448"/>
        <v>1.9039999999999999</v>
      </c>
      <c r="RU45" s="38">
        <f t="shared" si="332"/>
        <v>1</v>
      </c>
      <c r="RV45" s="38">
        <f t="shared" si="333"/>
        <v>1</v>
      </c>
      <c r="RW45" s="68">
        <f t="shared" si="334"/>
        <v>0</v>
      </c>
      <c r="RX45" s="33">
        <f>IF(ISERROR(INDEX(Results_TabularAnalysis!HH:HH,MATCH(A45,Results_TabularAnalysis!A:A,0))),0,INDEX(Results_TabularAnalysis!HH:HH,MATCH(A45,Results_TabularAnalysis!A:A,0)))</f>
        <v>0</v>
      </c>
      <c r="RY45" s="33">
        <f>IF(ISERROR(INDEX(Results_TabularAnalysis!HI:HI,MATCH(A45,Results_TabularAnalysis!A:A,0))),0,INDEX(Results_TabularAnalysis!HI:HI,MATCH(A45,Results_TabularAnalysis!A:A,0)))</f>
        <v>0</v>
      </c>
      <c r="RZ45" s="33">
        <f>IF(ISERROR(INDEX(Results_TabularAnalysis!HJ:HJ,MATCH(A45,Results_TabularAnalysis!A:A,0))),0,INDEX(Results_TabularAnalysis!HJ:HJ,MATCH(A45,Results_TabularAnalysis!A:A,0)))</f>
        <v>0</v>
      </c>
      <c r="SA45" s="33">
        <f>IF(ISERROR(INDEX(Results_TabularAnalysis!HK:HK,MATCH(A45,Results_TabularAnalysis!A:A,0))),0,INDEX(Results_TabularAnalysis!HK:HK,MATCH(A45,Results_TabularAnalysis!A:A,0)))</f>
        <v>0</v>
      </c>
      <c r="SB45" s="33">
        <f>IF(ISERROR(INDEX(Results_TabularAnalysis!HL:HL,MATCH(A45,Results_TabularAnalysis!A:A,0))),0,INDEX(Results_TabularAnalysis!HL:HL,MATCH(A45,Results_TabularAnalysis!A:A,0)))</f>
        <v>0</v>
      </c>
      <c r="SC45" s="33">
        <f>IF(ISERROR(INDEX(Results_TabularAnalysis!HM:HM,MATCH(A45,Results_TabularAnalysis!A:A,0))),0,INDEX(Results_TabularAnalysis!HM:HM,MATCH(A45,Results_TabularAnalysis!A:A,0)))</f>
        <v>0</v>
      </c>
      <c r="SD45" s="33">
        <f>IF(ISERROR(INDEX(Results_TabularAnalysis!HN:HN,MATCH(A45,Results_TabularAnalysis!A:A,0))),0,INDEX(Results_TabularAnalysis!HN:HN,MATCH(A45,Results_TabularAnalysis!A:A,0)))</f>
        <v>0</v>
      </c>
      <c r="SE45" s="33">
        <v>44</v>
      </c>
      <c r="SF45" s="32" t="str">
        <f t="shared" si="449"/>
        <v/>
      </c>
      <c r="SG45" s="43">
        <f t="shared" si="335"/>
        <v>0</v>
      </c>
      <c r="SH45" s="43">
        <f t="shared" si="336"/>
        <v>0</v>
      </c>
      <c r="SI45" s="43">
        <f t="shared" si="337"/>
        <v>0</v>
      </c>
      <c r="SJ45" s="43">
        <f t="shared" si="338"/>
        <v>0</v>
      </c>
      <c r="SK45" s="43">
        <f t="shared" si="339"/>
        <v>0</v>
      </c>
      <c r="SL45" s="43">
        <f t="shared" si="340"/>
        <v>0</v>
      </c>
      <c r="SM45" s="43">
        <f t="shared" si="341"/>
        <v>0</v>
      </c>
      <c r="SN45" s="48">
        <f t="shared" si="342"/>
        <v>0</v>
      </c>
      <c r="SO45" s="62">
        <f t="shared" si="343"/>
        <v>48</v>
      </c>
      <c r="SP45" s="62">
        <f t="shared" si="450"/>
        <v>1.9039999999999999</v>
      </c>
      <c r="SQ45" s="62">
        <f t="shared" si="344"/>
        <v>1</v>
      </c>
      <c r="SR45" s="62">
        <f t="shared" si="345"/>
        <v>1</v>
      </c>
      <c r="SS45" s="62">
        <f>IF(ISERROR(INDEX(Results_TabularAnalysis!HP:HP,MATCH(A45,Results_TabularAnalysis!A:A,0))),0,INDEX(Results_TabularAnalysis!HP:HP,MATCH(A45,Results_TabularAnalysis!A:A,0)))</f>
        <v>0</v>
      </c>
      <c r="ST45" s="62">
        <f>IF(ISERROR(INDEX(Results_TabularAnalysis!HQ:HQ,MATCH(A45,Results_TabularAnalysis!A:A,0))),0,INDEX(Results_TabularAnalysis!HQ:HQ,MATCH(A45,Results_TabularAnalysis!A:A,0)))</f>
        <v>0</v>
      </c>
      <c r="SU45" s="62">
        <f>IF(ISERROR(INDEX(Results_TabularAnalysis!HR:HR,MATCH(A45,Results_TabularAnalysis!A:A,0))),0,INDEX(Results_TabularAnalysis!HR:HR,MATCH(A45,Results_TabularAnalysis!A:A,0)))</f>
        <v>0</v>
      </c>
      <c r="SV45" s="62">
        <f>IF(ISERROR(INDEX(Results_TabularAnalysis!HS:HS,MATCH(A45,Results_TabularAnalysis!A:A,0))),0,INDEX(Results_TabularAnalysis!HS:HS,MATCH(A45,Results_TabularAnalysis!A:A,0)))</f>
        <v>0</v>
      </c>
      <c r="SW45" s="62">
        <f>IF(ISERROR(INDEX(Results_TabularAnalysis!HT:HT,MATCH(A45,Results_TabularAnalysis!A:A,0))),0,INDEX(Results_TabularAnalysis!HT:HT,MATCH(A45,Results_TabularAnalysis!A:A,0)))</f>
        <v>0</v>
      </c>
      <c r="SX45" s="62">
        <f>IF(ISERROR(INDEX(Results_TabularAnalysis!HU:HU,MATCH(A45,Results_TabularAnalysis!A:A,0))),0,INDEX(Results_TabularAnalysis!HU:HU,MATCH(A45,Results_TabularAnalysis!A:A,0)))</f>
        <v>0</v>
      </c>
      <c r="SY45" s="62">
        <f>IF(ISERROR(INDEX(Results_TabularAnalysis!HV:HV,MATCH(A45,Results_TabularAnalysis!A:A,0))),0,INDEX(Results_TabularAnalysis!HV:HV,MATCH(A45,Results_TabularAnalysis!A:A,0)))</f>
        <v>0</v>
      </c>
      <c r="SZ45" s="62">
        <f>IF(ISERROR(INDEX(Results_TabularAnalysis!HW:HW,MATCH(A45,Results_TabularAnalysis!A:A,0))),0,INDEX(Results_TabularAnalysis!HW:HW,MATCH(A45,Results_TabularAnalysis!A:A,0)))</f>
        <v>0</v>
      </c>
      <c r="TA45" s="62">
        <v>44</v>
      </c>
      <c r="TB45" s="63" t="str">
        <f t="shared" si="451"/>
        <v/>
      </c>
      <c r="TC45" s="64">
        <f t="shared" si="346"/>
        <v>0</v>
      </c>
      <c r="TD45" s="64">
        <f t="shared" si="347"/>
        <v>0</v>
      </c>
      <c r="TE45" s="64">
        <f t="shared" si="348"/>
        <v>0</v>
      </c>
      <c r="TF45" s="64">
        <f t="shared" si="349"/>
        <v>0</v>
      </c>
      <c r="TG45" s="64">
        <f t="shared" si="350"/>
        <v>0</v>
      </c>
      <c r="TH45" s="64">
        <f t="shared" si="351"/>
        <v>0</v>
      </c>
      <c r="TI45" s="64">
        <f t="shared" si="352"/>
        <v>0</v>
      </c>
      <c r="TJ45" s="64">
        <f t="shared" si="353"/>
        <v>0</v>
      </c>
      <c r="TK45" s="49">
        <f t="shared" si="354"/>
        <v>0</v>
      </c>
    </row>
    <row r="46" spans="1:531" s="32" customFormat="1" ht="11.25" x14ac:dyDescent="0.2">
      <c r="A46" s="32" t="str">
        <f>IF(Selection_Tool!E46="X",Selection_Tool!A46,"")</f>
        <v/>
      </c>
      <c r="B46" s="33">
        <v>0.90899999999999992</v>
      </c>
      <c r="C46" s="35">
        <f t="shared" si="94"/>
        <v>49</v>
      </c>
      <c r="D46" s="35">
        <f t="shared" si="95"/>
        <v>1.9089999999999998</v>
      </c>
      <c r="E46" s="35">
        <f t="shared" si="96"/>
        <v>1</v>
      </c>
      <c r="F46" s="35">
        <f t="shared" si="97"/>
        <v>1</v>
      </c>
      <c r="G46" s="35">
        <f>IF(ISERROR(INDEX(Results_TabularAnalysis!E:E,MATCH(A46,Results_TabularAnalysis!A:A,0))),0,INDEX(Results_TabularAnalysis!E:E,MATCH(A46,Results_TabularAnalysis!A:A,0)))</f>
        <v>0</v>
      </c>
      <c r="H46" s="35">
        <f>IF(ISERROR(INDEX(Results_TabularAnalysis!F:F,MATCH(A46,Results_TabularAnalysis!A:A,0))),0,INDEX(Results_TabularAnalysis!F:F,MATCH(A46,Results_TabularAnalysis!A:A,0)))</f>
        <v>0</v>
      </c>
      <c r="I46" s="35">
        <v>45</v>
      </c>
      <c r="J46" s="36" t="str">
        <f t="shared" si="357"/>
        <v/>
      </c>
      <c r="K46" s="37">
        <f t="shared" si="358"/>
        <v>0</v>
      </c>
      <c r="L46" s="37">
        <f t="shared" si="99"/>
        <v>0</v>
      </c>
      <c r="M46" s="35">
        <f t="shared" si="100"/>
        <v>0</v>
      </c>
      <c r="N46" s="38">
        <f t="shared" si="101"/>
        <v>49</v>
      </c>
      <c r="O46" s="38">
        <f t="shared" si="359"/>
        <v>1.9089999999999998</v>
      </c>
      <c r="P46" s="38">
        <f t="shared" si="102"/>
        <v>1</v>
      </c>
      <c r="Q46" s="38">
        <f t="shared" si="103"/>
        <v>1</v>
      </c>
      <c r="R46" s="33">
        <f>IF(ISERROR(INDEX(Results_TabularAnalysis!H:H,MATCH(A46,Results_TabularAnalysis!A:A,0))),0,INDEX(Results_TabularAnalysis!H:H,MATCH(A46,Results_TabularAnalysis!A:A,0)))</f>
        <v>0</v>
      </c>
      <c r="S46" s="33">
        <v>45</v>
      </c>
      <c r="T46" s="41" t="str">
        <f t="shared" si="360"/>
        <v/>
      </c>
      <c r="U46" s="34">
        <f t="shared" si="361"/>
        <v>0</v>
      </c>
      <c r="V46" s="35">
        <f t="shared" si="104"/>
        <v>49</v>
      </c>
      <c r="W46" s="35">
        <f t="shared" si="362"/>
        <v>1.9089999999999998</v>
      </c>
      <c r="X46" s="35">
        <f t="shared" si="105"/>
        <v>1</v>
      </c>
      <c r="Y46" s="35">
        <f t="shared" si="106"/>
        <v>1</v>
      </c>
      <c r="Z46" s="35">
        <f>IF(ISERROR(INDEX(Results_TabularAnalysis!I:I,MATCH(A46,Results_TabularAnalysis!A:A,0))),0,INDEX(Results_TabularAnalysis!I:I,MATCH(A46,Results_TabularAnalysis!A:A,0)))</f>
        <v>0</v>
      </c>
      <c r="AA46" s="35">
        <v>45</v>
      </c>
      <c r="AB46" s="36" t="str">
        <f t="shared" si="363"/>
        <v/>
      </c>
      <c r="AC46" s="42">
        <f t="shared" si="107"/>
        <v>0</v>
      </c>
      <c r="AD46" s="33">
        <f t="shared" si="108"/>
        <v>49</v>
      </c>
      <c r="AE46" s="38">
        <f t="shared" si="364"/>
        <v>1.9089999999999998</v>
      </c>
      <c r="AF46" s="33">
        <f t="shared" si="109"/>
        <v>1</v>
      </c>
      <c r="AG46" s="33">
        <f t="shared" si="110"/>
        <v>1</v>
      </c>
      <c r="AH46" s="33">
        <f>IF(ISERROR(INDEX(Results_TabularAnalysis!J:J,MATCH(A46,Results_TabularAnalysis!A:A,0))),0,INDEX(Results_TabularAnalysis!J:J,MATCH(A46,Results_TabularAnalysis!A:A,0)))</f>
        <v>0</v>
      </c>
      <c r="AI46" s="33">
        <v>45</v>
      </c>
      <c r="AJ46" s="32" t="str">
        <f t="shared" si="365"/>
        <v/>
      </c>
      <c r="AK46" s="34">
        <f t="shared" si="111"/>
        <v>0</v>
      </c>
      <c r="AL46" s="35">
        <f t="shared" si="112"/>
        <v>49</v>
      </c>
      <c r="AM46" s="35">
        <f t="shared" si="366"/>
        <v>1.9089999999999998</v>
      </c>
      <c r="AN46" s="35">
        <f t="shared" si="113"/>
        <v>1</v>
      </c>
      <c r="AO46" s="35">
        <f t="shared" si="114"/>
        <v>1</v>
      </c>
      <c r="AP46" s="35">
        <f>IF(ISERROR(INDEX(Results_TabularAnalysis!K:K,MATCH(A46,Results_TabularAnalysis!A:A,0))),0,INDEX(Results_TabularAnalysis!K:K,MATCH(A46,Results_TabularAnalysis!A:A,0)))</f>
        <v>0</v>
      </c>
      <c r="AQ46" s="35">
        <v>45</v>
      </c>
      <c r="AR46" s="36" t="str">
        <f t="shared" si="367"/>
        <v/>
      </c>
      <c r="AS46" s="42">
        <f t="shared" si="115"/>
        <v>0</v>
      </c>
      <c r="AT46" s="33">
        <f t="shared" si="116"/>
        <v>49</v>
      </c>
      <c r="AU46" s="33">
        <f t="shared" si="368"/>
        <v>1.9089999999999998</v>
      </c>
      <c r="AV46" s="33">
        <f t="shared" si="117"/>
        <v>1</v>
      </c>
      <c r="AW46" s="33">
        <f t="shared" si="118"/>
        <v>1</v>
      </c>
      <c r="AX46" s="33">
        <f>IF(ISERROR(INDEX(Results_TabularAnalysis!L:L,MATCH(A46,Results_TabularAnalysis!A:A,0))),0,INDEX(Results_TabularAnalysis!L:L,MATCH(A46,Results_TabularAnalysis!A:A,0)))</f>
        <v>0</v>
      </c>
      <c r="AY46" s="33">
        <v>45</v>
      </c>
      <c r="AZ46" s="32" t="str">
        <f t="shared" si="369"/>
        <v/>
      </c>
      <c r="BA46" s="34">
        <f t="shared" si="119"/>
        <v>0</v>
      </c>
      <c r="BB46" s="35">
        <f t="shared" si="120"/>
        <v>49</v>
      </c>
      <c r="BC46" s="35">
        <f t="shared" si="370"/>
        <v>1.9089999999999998</v>
      </c>
      <c r="BD46" s="35">
        <f t="shared" si="355"/>
        <v>1</v>
      </c>
      <c r="BE46" s="35">
        <f t="shared" si="356"/>
        <v>1</v>
      </c>
      <c r="BF46" s="35">
        <f>IF(ISERROR(INDEX(Results_TabularAnalysis!M:M,MATCH(A46,Results_TabularAnalysis!A:A,0))),0,INDEX(Results_TabularAnalysis!M:M,MATCH(A46,Results_TabularAnalysis!A:A,0)))</f>
        <v>0</v>
      </c>
      <c r="BG46" s="35">
        <v>45</v>
      </c>
      <c r="BH46" s="36" t="str">
        <f t="shared" si="371"/>
        <v/>
      </c>
      <c r="BI46" s="42">
        <f t="shared" si="121"/>
        <v>0</v>
      </c>
      <c r="BJ46" s="33">
        <f t="shared" si="122"/>
        <v>49</v>
      </c>
      <c r="BK46" s="33">
        <f t="shared" si="372"/>
        <v>1.9089999999999998</v>
      </c>
      <c r="BL46" s="33">
        <f t="shared" si="123"/>
        <v>1</v>
      </c>
      <c r="BM46" s="33">
        <f t="shared" si="124"/>
        <v>1</v>
      </c>
      <c r="BN46" s="33">
        <f>IF(ISERROR(INDEX(Results_TabularAnalysis!N:N,MATCH(A46,Results_TabularAnalysis!A:A,0))),0,INDEX(Results_TabularAnalysis!N:N,MATCH(A46,Results_TabularAnalysis!A:A,0)))</f>
        <v>0</v>
      </c>
      <c r="BO46" s="33">
        <v>45</v>
      </c>
      <c r="BP46" s="32" t="str">
        <f t="shared" si="373"/>
        <v/>
      </c>
      <c r="BQ46" s="34">
        <f t="shared" si="125"/>
        <v>0</v>
      </c>
      <c r="BR46" s="35">
        <f t="shared" si="126"/>
        <v>49</v>
      </c>
      <c r="BS46" s="35">
        <f t="shared" si="374"/>
        <v>1.9089999999999998</v>
      </c>
      <c r="BT46" s="35">
        <f t="shared" si="127"/>
        <v>1</v>
      </c>
      <c r="BU46" s="35">
        <f t="shared" si="128"/>
        <v>1</v>
      </c>
      <c r="BV46" s="35">
        <f>IF(ISERROR(INDEX(Results_TabularAnalysis!O:O,MATCH(A46,Results_TabularAnalysis!A:A,0))),0,INDEX(Results_TabularAnalysis!O:O,MATCH(A46,Results_TabularAnalysis!A:A,0)))</f>
        <v>0</v>
      </c>
      <c r="BW46" s="35">
        <v>45</v>
      </c>
      <c r="BX46" s="36" t="str">
        <f t="shared" si="375"/>
        <v/>
      </c>
      <c r="BY46" s="42">
        <f t="shared" si="129"/>
        <v>0</v>
      </c>
      <c r="BZ46" s="33">
        <f t="shared" si="130"/>
        <v>49</v>
      </c>
      <c r="CA46" s="33">
        <f t="shared" si="376"/>
        <v>1.9089999999999998</v>
      </c>
      <c r="CB46" s="33">
        <f t="shared" si="131"/>
        <v>1</v>
      </c>
      <c r="CC46" s="33">
        <f t="shared" si="132"/>
        <v>1</v>
      </c>
      <c r="CD46" s="33">
        <f>IF(ISERROR(INDEX(Results_TabularAnalysis!P:P,MATCH(A46,Results_TabularAnalysis!A:A,0))),0,INDEX(Results_TabularAnalysis!P:P,MATCH(A46,Results_TabularAnalysis!A:A,0)))</f>
        <v>0</v>
      </c>
      <c r="CE46" s="33">
        <v>45</v>
      </c>
      <c r="CF46" s="32" t="str">
        <f t="shared" si="377"/>
        <v/>
      </c>
      <c r="CG46" s="34">
        <f t="shared" si="133"/>
        <v>0</v>
      </c>
      <c r="CH46" s="35">
        <f t="shared" si="134"/>
        <v>49</v>
      </c>
      <c r="CI46" s="35">
        <f t="shared" si="378"/>
        <v>1.9089999999999998</v>
      </c>
      <c r="CJ46" s="35">
        <f t="shared" si="135"/>
        <v>1</v>
      </c>
      <c r="CK46" s="35">
        <f t="shared" si="136"/>
        <v>1</v>
      </c>
      <c r="CL46" s="35">
        <f>IF(ISERROR(INDEX(Results_TabularAnalysis!Q:Q,MATCH(A46,Results_TabularAnalysis!A:A,0))),0,INDEX(Results_TabularAnalysis!Q:Q,MATCH(A46,Results_TabularAnalysis!A:A,0)))</f>
        <v>0</v>
      </c>
      <c r="CM46" s="35">
        <v>45</v>
      </c>
      <c r="CN46" s="36" t="str">
        <f t="shared" si="379"/>
        <v/>
      </c>
      <c r="CO46" s="42">
        <f t="shared" si="137"/>
        <v>0</v>
      </c>
      <c r="CP46" s="33">
        <f t="shared" si="138"/>
        <v>49</v>
      </c>
      <c r="CQ46" s="33">
        <f t="shared" si="380"/>
        <v>1.9089999999999998</v>
      </c>
      <c r="CR46" s="33">
        <f t="shared" si="139"/>
        <v>1</v>
      </c>
      <c r="CS46" s="33">
        <f t="shared" si="140"/>
        <v>1</v>
      </c>
      <c r="CT46" s="33">
        <f>IF(ISERROR(INDEX(Results_TabularAnalysis!R:R,MATCH(A46,Results_TabularAnalysis!A:A,0))),0,INDEX(Results_TabularAnalysis!R:R,MATCH(A46,Results_TabularAnalysis!A:A,0)))</f>
        <v>0</v>
      </c>
      <c r="CU46" s="33">
        <v>45</v>
      </c>
      <c r="CV46" s="32" t="str">
        <f t="shared" si="381"/>
        <v/>
      </c>
      <c r="CW46" s="34">
        <f t="shared" si="141"/>
        <v>0</v>
      </c>
      <c r="CX46" s="35">
        <f t="shared" si="142"/>
        <v>49</v>
      </c>
      <c r="CY46" s="35">
        <f t="shared" si="382"/>
        <v>1.9089999999999998</v>
      </c>
      <c r="CZ46" s="35">
        <f t="shared" si="143"/>
        <v>1</v>
      </c>
      <c r="DA46" s="35">
        <f t="shared" si="144"/>
        <v>1</v>
      </c>
      <c r="DB46" s="35">
        <f>IF(ISERROR(INDEX(Results_TabularAnalysis!U:U,MATCH(A46,Results_TabularAnalysis!A:A,0))),0,INDEX(Results_TabularAnalysis!U:U,MATCH(A46,Results_TabularAnalysis!A:A,0)))</f>
        <v>0</v>
      </c>
      <c r="DC46" s="35">
        <f>IF(ISERROR(INDEX(Results_TabularAnalysis!V:V,MATCH(A46,Results_TabularAnalysis!A:A,0))),0,INDEX(Results_TabularAnalysis!V:V,MATCH(A46,Results_TabularAnalysis!A:A,0)))</f>
        <v>0</v>
      </c>
      <c r="DD46" s="35">
        <f>IF(ISERROR(INDEX(Results_TabularAnalysis!W:W,MATCH(A46,Results_TabularAnalysis!A:A,0))),0,INDEX(Results_TabularAnalysis!W:W,MATCH(A46,Results_TabularAnalysis!A:A,0)))</f>
        <v>0</v>
      </c>
      <c r="DE46" s="35">
        <v>45</v>
      </c>
      <c r="DF46" s="36" t="str">
        <f t="shared" si="383"/>
        <v/>
      </c>
      <c r="DG46" s="37">
        <f t="shared" si="145"/>
        <v>0</v>
      </c>
      <c r="DH46" s="37">
        <f t="shared" si="146"/>
        <v>0</v>
      </c>
      <c r="DI46" s="37">
        <f t="shared" si="147"/>
        <v>0</v>
      </c>
      <c r="DJ46" s="33">
        <f t="shared" si="148"/>
        <v>49</v>
      </c>
      <c r="DK46" s="33">
        <f t="shared" si="384"/>
        <v>1.9089999999999998</v>
      </c>
      <c r="DL46" s="33">
        <f t="shared" si="149"/>
        <v>1</v>
      </c>
      <c r="DM46" s="33">
        <f t="shared" si="150"/>
        <v>1</v>
      </c>
      <c r="DN46" s="33">
        <f>IF(ISERROR(INDEX(Results_TabularAnalysis!Y:Y,MATCH(A46,Results_TabularAnalysis!A:A,0))),0,INDEX(Results_TabularAnalysis!Y:Y,MATCH(A46,Results_TabularAnalysis!A:A,0)))</f>
        <v>0</v>
      </c>
      <c r="DO46" s="33">
        <f>IF(ISERROR(INDEX(Results_TabularAnalysis!Z:Z,MATCH(A46,Results_TabularAnalysis!A:A,0))),0,INDEX(Results_TabularAnalysis!Z:Z,MATCH(A46,Results_TabularAnalysis!A:A,0)))</f>
        <v>0</v>
      </c>
      <c r="DP46" s="33">
        <f>IF(ISERROR(INDEX(Results_TabularAnalysis!AA:AA,MATCH(A46,Results_TabularAnalysis!A:A,0))),0,INDEX(Results_TabularAnalysis!AA:AA,MATCH(A46,Results_TabularAnalysis!A:A,0)))</f>
        <v>0</v>
      </c>
      <c r="DQ46" s="33">
        <f>IF(ISERROR(INDEX(Results_TabularAnalysis!AB:AB,MATCH(A46,Results_TabularAnalysis!A:A,0))),0,INDEX(Results_TabularAnalysis!AB:AB,MATCH(A46,Results_TabularAnalysis!A:A,0)))</f>
        <v>0</v>
      </c>
      <c r="DR46" s="33">
        <v>45</v>
      </c>
      <c r="DS46" s="32" t="str">
        <f t="shared" si="385"/>
        <v/>
      </c>
      <c r="DT46" s="43">
        <f t="shared" si="151"/>
        <v>0</v>
      </c>
      <c r="DU46" s="43">
        <f t="shared" si="152"/>
        <v>0</v>
      </c>
      <c r="DV46" s="43">
        <f t="shared" si="153"/>
        <v>0</v>
      </c>
      <c r="DW46" s="43">
        <f t="shared" si="154"/>
        <v>0</v>
      </c>
      <c r="DX46" s="35">
        <f t="shared" si="155"/>
        <v>49</v>
      </c>
      <c r="DY46" s="35">
        <f t="shared" si="386"/>
        <v>1.9089999999999998</v>
      </c>
      <c r="DZ46" s="35">
        <f t="shared" si="156"/>
        <v>1</v>
      </c>
      <c r="EA46" s="35">
        <f t="shared" si="157"/>
        <v>1</v>
      </c>
      <c r="EB46" s="35">
        <f>IF(ISERROR(INDEX(Results_TabularAnalysis!AD:AD,MATCH(A46,Results_TabularAnalysis!A:A,0))),0,INDEX(Results_TabularAnalysis!AD:AD,MATCH(A46,Results_TabularAnalysis!A:A,0)))</f>
        <v>0</v>
      </c>
      <c r="EC46" s="35">
        <f>IF(ISERROR(INDEX(Results_TabularAnalysis!AE:AE,MATCH(A46,Results_TabularAnalysis!A:A,0))),0,INDEX(Results_TabularAnalysis!AE:AE,MATCH(A46,Results_TabularAnalysis!A:A,0)))</f>
        <v>0</v>
      </c>
      <c r="ED46" s="35">
        <f>IF(ISERROR(INDEX(Results_TabularAnalysis!AF:AF,MATCH(A46,Results_TabularAnalysis!A:A,0))),0,INDEX(Results_TabularAnalysis!AF:AF,MATCH(A46,Results_TabularAnalysis!A:A,0)))</f>
        <v>0</v>
      </c>
      <c r="EE46" s="35">
        <f>IF(ISERROR(INDEX(Results_TabularAnalysis!AG:AG,MATCH(A46,Results_TabularAnalysis!A:A,0))),0,INDEX(Results_TabularAnalysis!AG:AG,MATCH(A46,Results_TabularAnalysis!A:A,0)))</f>
        <v>0</v>
      </c>
      <c r="EF46" s="35">
        <f>IF(ISERROR(INDEX(Results_TabularAnalysis!AH:AH,MATCH(A46,Results_TabularAnalysis!A:A,0))),0,INDEX(Results_TabularAnalysis!AH:AH,MATCH(A46,Results_TabularAnalysis!A:A,0)))</f>
        <v>0</v>
      </c>
      <c r="EG46" s="35">
        <f>IF(ISERROR(INDEX(Results_TabularAnalysis!AI:AI,MATCH(A46,Results_TabularAnalysis!A:A,0))),0,INDEX(Results_TabularAnalysis!AI:AI,MATCH(A46,Results_TabularAnalysis!A:A,0)))</f>
        <v>0</v>
      </c>
      <c r="EH46" s="35">
        <f>IF(ISERROR(INDEX(Results_TabularAnalysis!AJ:AJ,MATCH(A46,Results_TabularAnalysis!A:A,0))),0,INDEX(Results_TabularAnalysis!AJ:AJ,MATCH(A46,Results_TabularAnalysis!A:A,0)))</f>
        <v>0</v>
      </c>
      <c r="EI46" s="35">
        <v>45</v>
      </c>
      <c r="EJ46" s="36" t="str">
        <f t="shared" si="387"/>
        <v/>
      </c>
      <c r="EK46" s="37">
        <f t="shared" si="158"/>
        <v>0</v>
      </c>
      <c r="EL46" s="37">
        <f t="shared" si="159"/>
        <v>0</v>
      </c>
      <c r="EM46" s="37">
        <f t="shared" si="160"/>
        <v>0</v>
      </c>
      <c r="EN46" s="37">
        <f t="shared" si="161"/>
        <v>0</v>
      </c>
      <c r="EO46" s="37">
        <f t="shared" si="162"/>
        <v>0</v>
      </c>
      <c r="EP46" s="37">
        <f t="shared" si="163"/>
        <v>0</v>
      </c>
      <c r="EQ46" s="37">
        <f t="shared" si="164"/>
        <v>0</v>
      </c>
      <c r="ER46" s="44">
        <f t="shared" si="165"/>
        <v>0</v>
      </c>
      <c r="ES46" s="33">
        <f t="shared" si="166"/>
        <v>49</v>
      </c>
      <c r="ET46" s="33">
        <f t="shared" si="388"/>
        <v>1.9089999999999998</v>
      </c>
      <c r="EU46" s="33">
        <f t="shared" si="167"/>
        <v>1</v>
      </c>
      <c r="EV46" s="33">
        <f t="shared" si="168"/>
        <v>1</v>
      </c>
      <c r="EW46" s="70">
        <f t="shared" si="169"/>
        <v>0</v>
      </c>
      <c r="EX46" s="33">
        <f>IF(ISERROR(INDEX(Results_TabularAnalysis!AL:AL,MATCH(A46,Results_TabularAnalysis!A:A,0))),0,INDEX(Results_TabularAnalysis!AL:AL,MATCH(A46,Results_TabularAnalysis!A:A,0)))</f>
        <v>0</v>
      </c>
      <c r="EY46" s="33">
        <f>IF(ISERROR(INDEX(Results_TabularAnalysis!AM:AM,MATCH(A46,Results_TabularAnalysis!A:A,0))),0,INDEX(Results_TabularAnalysis!AM:AM,MATCH(A46,Results_TabularAnalysis!A:A,0)))</f>
        <v>0</v>
      </c>
      <c r="EZ46" s="33">
        <f>IF(ISERROR(INDEX(Results_TabularAnalysis!AN:AN,MATCH(A46,Results_TabularAnalysis!A:A,0))),0,INDEX(Results_TabularAnalysis!AN:AN,MATCH(A46,Results_TabularAnalysis!A:A,0)))</f>
        <v>0</v>
      </c>
      <c r="FA46" s="33">
        <f>IF(ISERROR(INDEX(Results_TabularAnalysis!AO:AO,MATCH(A46,Results_TabularAnalysis!A:A,0))),0,INDEX(Results_TabularAnalysis!AO:AO,MATCH(A46,Results_TabularAnalysis!A:A,0)))</f>
        <v>0</v>
      </c>
      <c r="FB46" s="33">
        <f>IF(ISERROR(INDEX(Results_TabularAnalysis!AP:AP,MATCH(A46,Results_TabularAnalysis!A:A,0))),0,INDEX(Results_TabularAnalysis!AP:AP,MATCH(A46,Results_TabularAnalysis!A:A,0)))</f>
        <v>0</v>
      </c>
      <c r="FC46" s="33">
        <f>IF(ISERROR(INDEX(Results_TabularAnalysis!AQ:AQ,MATCH(A46,Results_TabularAnalysis!A:A,0))),0,INDEX(Results_TabularAnalysis!AQ:AQ,MATCH(A46,Results_TabularAnalysis!A:A,0)))</f>
        <v>0</v>
      </c>
      <c r="FD46" s="33">
        <v>45</v>
      </c>
      <c r="FE46" s="32" t="str">
        <f t="shared" si="389"/>
        <v/>
      </c>
      <c r="FF46" s="43">
        <f t="shared" si="170"/>
        <v>0</v>
      </c>
      <c r="FG46" s="43">
        <f t="shared" si="171"/>
        <v>0</v>
      </c>
      <c r="FH46" s="43">
        <f t="shared" si="172"/>
        <v>0</v>
      </c>
      <c r="FI46" s="43">
        <f t="shared" si="173"/>
        <v>0</v>
      </c>
      <c r="FJ46" s="43">
        <f t="shared" si="174"/>
        <v>0</v>
      </c>
      <c r="FK46" s="43">
        <f t="shared" si="175"/>
        <v>0</v>
      </c>
      <c r="FL46" s="47">
        <f t="shared" si="176"/>
        <v>0</v>
      </c>
      <c r="FM46" s="35">
        <f t="shared" si="177"/>
        <v>49</v>
      </c>
      <c r="FN46" s="35">
        <f t="shared" si="390"/>
        <v>1.9089999999999998</v>
      </c>
      <c r="FO46" s="35">
        <f t="shared" si="178"/>
        <v>1</v>
      </c>
      <c r="FP46" s="35">
        <f t="shared" si="179"/>
        <v>1</v>
      </c>
      <c r="FQ46" s="35">
        <f>IF(ISERROR(INDEX(Results_TabularAnalysis!AS:AS,MATCH(A46,Results_TabularAnalysis!A:A,0))),0,INDEX(Results_TabularAnalysis!AS:AS,MATCH(A46,Results_TabularAnalysis!A:A,0)))</f>
        <v>0</v>
      </c>
      <c r="FR46" s="35">
        <f>IF(ISERROR(INDEX(Results_TabularAnalysis!AT:AT,MATCH(A46,Results_TabularAnalysis!A:A,0))),0,INDEX(Results_TabularAnalysis!AT:AT,MATCH(A46,Results_TabularAnalysis!A:A,0)))</f>
        <v>0</v>
      </c>
      <c r="FS46" s="35">
        <f>IF(ISERROR(INDEX(Results_TabularAnalysis!AU:AU,MATCH(A46,Results_TabularAnalysis!A:A,0))),0,INDEX(Results_TabularAnalysis!AU:AU,MATCH(A46,Results_TabularAnalysis!A:A,0)))</f>
        <v>0</v>
      </c>
      <c r="FT46" s="35">
        <f>IF(ISERROR(INDEX(Results_TabularAnalysis!AV:AV,MATCH(A46,Results_TabularAnalysis!A:A,0))),0,INDEX(Results_TabularAnalysis!AV:AV,MATCH(A46,Results_TabularAnalysis!A:A,0)))</f>
        <v>0</v>
      </c>
      <c r="FU46" s="35">
        <f>IF(ISERROR(INDEX(Results_TabularAnalysis!AW:AW,MATCH(A46,Results_TabularAnalysis!A:A,0))),0,INDEX(Results_TabularAnalysis!AW:AW,MATCH(A46,Results_TabularAnalysis!A:A,0)))</f>
        <v>0</v>
      </c>
      <c r="FV46" s="35">
        <v>45</v>
      </c>
      <c r="FW46" s="36" t="str">
        <f t="shared" si="391"/>
        <v/>
      </c>
      <c r="FX46" s="37">
        <f t="shared" si="180"/>
        <v>0</v>
      </c>
      <c r="FY46" s="37">
        <f t="shared" si="181"/>
        <v>0</v>
      </c>
      <c r="FZ46" s="37">
        <f t="shared" si="182"/>
        <v>0</v>
      </c>
      <c r="GA46" s="37">
        <f t="shared" si="183"/>
        <v>0</v>
      </c>
      <c r="GB46" s="37">
        <f t="shared" si="184"/>
        <v>0</v>
      </c>
      <c r="GC46" s="49">
        <f t="shared" si="185"/>
        <v>0</v>
      </c>
      <c r="GD46" s="38">
        <f t="shared" si="186"/>
        <v>49</v>
      </c>
      <c r="GE46" s="38">
        <f t="shared" si="392"/>
        <v>1.9089999999999998</v>
      </c>
      <c r="GF46" s="38">
        <f t="shared" si="187"/>
        <v>1</v>
      </c>
      <c r="GG46" s="38">
        <f t="shared" si="188"/>
        <v>1</v>
      </c>
      <c r="GH46" s="33">
        <f>IF(ISERROR(INDEX(Results_TabularAnalysis!AY:AY,MATCH(A46,Results_TabularAnalysis!A:A,0))),0,INDEX(Results_TabularAnalysis!AY:AY,MATCH(A46,Results_TabularAnalysis!A:A,0)))</f>
        <v>0</v>
      </c>
      <c r="GI46" s="33">
        <f>IF(ISERROR(INDEX(Results_TabularAnalysis!AZ:AZ,MATCH(A46,Results_TabularAnalysis!A:A,0))),0,INDEX(Results_TabularAnalysis!AZ:AZ,MATCH(A46,Results_TabularAnalysis!A:A,0)))</f>
        <v>0</v>
      </c>
      <c r="GJ46" s="33">
        <f>IF(ISERROR(INDEX(Results_TabularAnalysis!BA:BA,MATCH(A46,Results_TabularAnalysis!A:A,0))),0,INDEX(Results_TabularAnalysis!BA:BA,MATCH(A46,Results_TabularAnalysis!A:A,0)))</f>
        <v>0</v>
      </c>
      <c r="GK46" s="33">
        <f>IF(ISERROR(INDEX(Results_TabularAnalysis!BB:BB,MATCH(A46,Results_TabularAnalysis!A:A,0))),0,INDEX(Results_TabularAnalysis!BB:BB,MATCH(A46,Results_TabularAnalysis!A:A,0)))</f>
        <v>0</v>
      </c>
      <c r="GL46" s="33">
        <f>IF(ISERROR(INDEX(Results_TabularAnalysis!BC:BC,MATCH(A46,Results_TabularAnalysis!A:A,0))),0,INDEX(Results_TabularAnalysis!BC:BC,MATCH(A46,Results_TabularAnalysis!A:A,0)))</f>
        <v>0</v>
      </c>
      <c r="GM46" s="33">
        <v>45</v>
      </c>
      <c r="GN46" s="32" t="str">
        <f t="shared" si="393"/>
        <v/>
      </c>
      <c r="GO46" s="43">
        <f t="shared" si="189"/>
        <v>0</v>
      </c>
      <c r="GP46" s="43">
        <f t="shared" si="190"/>
        <v>0</v>
      </c>
      <c r="GQ46" s="43">
        <f t="shared" si="191"/>
        <v>0</v>
      </c>
      <c r="GR46" s="43">
        <f t="shared" si="192"/>
        <v>0</v>
      </c>
      <c r="GS46" s="43">
        <f t="shared" si="193"/>
        <v>0</v>
      </c>
      <c r="GT46" s="48">
        <f t="shared" si="194"/>
        <v>0</v>
      </c>
      <c r="GU46" s="35">
        <f t="shared" si="195"/>
        <v>49</v>
      </c>
      <c r="GV46" s="35">
        <f t="shared" si="394"/>
        <v>1.9089999999999998</v>
      </c>
      <c r="GW46" s="35">
        <f t="shared" si="196"/>
        <v>1</v>
      </c>
      <c r="GX46" s="35">
        <f t="shared" si="197"/>
        <v>1</v>
      </c>
      <c r="GY46" s="35">
        <f>IF(ISERROR(INDEX(Results_TabularAnalysis!BE:BE,MATCH(A46,Results_TabularAnalysis!A:A,0))),0,INDEX(Results_TabularAnalysis!BE:BE,MATCH(A46,Results_TabularAnalysis!A:A,0)))</f>
        <v>0</v>
      </c>
      <c r="GZ46" s="35">
        <f>IF(ISERROR(INDEX(Results_TabularAnalysis!BF:BF,MATCH(A46,Results_TabularAnalysis!A:A,0))),0,INDEX(Results_TabularAnalysis!BF:BF,MATCH(A46,Results_TabularAnalysis!A:A,0)))</f>
        <v>0</v>
      </c>
      <c r="HA46" s="35">
        <f>IF(ISERROR(INDEX(Results_TabularAnalysis!BG:BG,MATCH(A46,Results_TabularAnalysis!A:A,0))),0,INDEX(Results_TabularAnalysis!BG:BG,MATCH(A46,Results_TabularAnalysis!A:A,0)))</f>
        <v>0</v>
      </c>
      <c r="HB46" s="35">
        <f>IF(ISERROR(INDEX(Results_TabularAnalysis!BH:BH,MATCH(A46,Results_TabularAnalysis!A:A,0))),0,INDEX(Results_TabularAnalysis!BH:BH,MATCH(A46,Results_TabularAnalysis!A:A,0)))</f>
        <v>0</v>
      </c>
      <c r="HC46" s="35">
        <f>IF(ISERROR(INDEX(Results_TabularAnalysis!BI:BI,MATCH(A46,Results_TabularAnalysis!A:A,0))),0,INDEX(Results_TabularAnalysis!BI:BI,MATCH(A46,Results_TabularAnalysis!A:A,0)))</f>
        <v>0</v>
      </c>
      <c r="HD46" s="35">
        <v>45</v>
      </c>
      <c r="HE46" s="36" t="str">
        <f t="shared" si="395"/>
        <v/>
      </c>
      <c r="HF46" s="37">
        <f t="shared" si="198"/>
        <v>0</v>
      </c>
      <c r="HG46" s="37">
        <f t="shared" si="199"/>
        <v>0</v>
      </c>
      <c r="HH46" s="37">
        <f t="shared" si="200"/>
        <v>0</v>
      </c>
      <c r="HI46" s="37">
        <f t="shared" si="201"/>
        <v>0</v>
      </c>
      <c r="HJ46" s="37">
        <f t="shared" si="202"/>
        <v>0</v>
      </c>
      <c r="HK46" s="50">
        <f t="shared" si="203"/>
        <v>0</v>
      </c>
      <c r="HL46" s="38">
        <f t="shared" si="204"/>
        <v>49</v>
      </c>
      <c r="HM46" s="38">
        <f t="shared" si="396"/>
        <v>1.9089999999999998</v>
      </c>
      <c r="HN46" s="38">
        <f t="shared" si="205"/>
        <v>1</v>
      </c>
      <c r="HO46" s="38">
        <f t="shared" si="206"/>
        <v>1</v>
      </c>
      <c r="HP46" s="33">
        <f>IF(ISERROR(INDEX(Results_TabularAnalysis!BK:BK,MATCH(A46,Results_TabularAnalysis!A:A,0))),0,INDEX(Results_TabularAnalysis!BK:BK,MATCH(A46,Results_TabularAnalysis!A:A,0)))</f>
        <v>0</v>
      </c>
      <c r="HQ46" s="33">
        <f>IF(ISERROR(INDEX(Results_TabularAnalysis!BL:BL,MATCH(A46,Results_TabularAnalysis!A:A,0))),0,INDEX(Results_TabularAnalysis!BL:BL,MATCH(A46,Results_TabularAnalysis!A:A,0)))</f>
        <v>0</v>
      </c>
      <c r="HR46" s="33">
        <f>IF(ISERROR(INDEX(Results_TabularAnalysis!BM:BM,MATCH(A46,Results_TabularAnalysis!A:A,0))),0,INDEX(Results_TabularAnalysis!BM:BM,MATCH(A46,Results_TabularAnalysis!A:A,0)))</f>
        <v>0</v>
      </c>
      <c r="HS46" s="33">
        <f>IF(ISERROR(INDEX(Results_TabularAnalysis!BN:BN,MATCH(A46,Results_TabularAnalysis!A:A,0))),0,INDEX(Results_TabularAnalysis!BN:BN,MATCH(A46,Results_TabularAnalysis!A:A,0)))</f>
        <v>0</v>
      </c>
      <c r="HT46" s="33">
        <f>IF(ISERROR(INDEX(Results_TabularAnalysis!BO:BO,MATCH(A46,Results_TabularAnalysis!A:A,0))),0,INDEX(Results_TabularAnalysis!BO:BO,MATCH(A46,Results_TabularAnalysis!A:A,0)))</f>
        <v>0</v>
      </c>
      <c r="HU46" s="33">
        <v>45</v>
      </c>
      <c r="HV46" s="32" t="str">
        <f t="shared" si="397"/>
        <v/>
      </c>
      <c r="HW46" s="43">
        <f t="shared" si="207"/>
        <v>0</v>
      </c>
      <c r="HX46" s="43">
        <f t="shared" si="208"/>
        <v>0</v>
      </c>
      <c r="HY46" s="43">
        <f t="shared" si="209"/>
        <v>0</v>
      </c>
      <c r="HZ46" s="43">
        <f t="shared" si="210"/>
        <v>0</v>
      </c>
      <c r="IA46" s="43">
        <f t="shared" si="211"/>
        <v>0</v>
      </c>
      <c r="IB46" s="48">
        <f t="shared" si="212"/>
        <v>0</v>
      </c>
      <c r="IC46" s="35">
        <f t="shared" si="213"/>
        <v>49</v>
      </c>
      <c r="ID46" s="35">
        <f t="shared" si="398"/>
        <v>1.9089999999999998</v>
      </c>
      <c r="IE46" s="35">
        <f t="shared" si="214"/>
        <v>1</v>
      </c>
      <c r="IF46" s="35">
        <f t="shared" si="215"/>
        <v>1</v>
      </c>
      <c r="IG46" s="35">
        <f>IF(ISERROR(INDEX(Results_TabularAnalysis!BQ:BQ,MATCH(A46,Results_TabularAnalysis!A:A,0))),0,INDEX(Results_TabularAnalysis!BQ:BQ,MATCH(A46,Results_TabularAnalysis!A:A,0)))</f>
        <v>0</v>
      </c>
      <c r="IH46" s="35">
        <f>IF(ISERROR(INDEX(Results_TabularAnalysis!BR:BR,MATCH(A46,Results_TabularAnalysis!A:A,0))),0,INDEX(Results_TabularAnalysis!BR:BR,MATCH(A46,Results_TabularAnalysis!A:A,0)))</f>
        <v>0</v>
      </c>
      <c r="II46" s="35">
        <f>IF(ISERROR(INDEX(Results_TabularAnalysis!BS:BS,MATCH(A46,Results_TabularAnalysis!A:A,0))),0,INDEX(Results_TabularAnalysis!BS:BS,MATCH(A46,Results_TabularAnalysis!A:A,0)))</f>
        <v>0</v>
      </c>
      <c r="IJ46" s="35">
        <f>IF(ISERROR(INDEX(Results_TabularAnalysis!BT:BT,MATCH(A46,Results_TabularAnalysis!A:A,0))),0,INDEX(Results_TabularAnalysis!BT:BT,MATCH(A46,Results_TabularAnalysis!A:A,0)))</f>
        <v>0</v>
      </c>
      <c r="IK46" s="35">
        <f>IF(ISERROR(INDEX(Results_TabularAnalysis!BU:BU,MATCH(A46,Results_TabularAnalysis!A:A,0))),0,INDEX(Results_TabularAnalysis!BU:BU,MATCH(A46,Results_TabularAnalysis!A:A,0)))</f>
        <v>0</v>
      </c>
      <c r="IL46" s="35">
        <v>45</v>
      </c>
      <c r="IM46" s="36" t="str">
        <f t="shared" si="399"/>
        <v/>
      </c>
      <c r="IN46" s="37">
        <f t="shared" si="216"/>
        <v>0</v>
      </c>
      <c r="IO46" s="37">
        <f t="shared" si="217"/>
        <v>0</v>
      </c>
      <c r="IP46" s="37">
        <f t="shared" si="218"/>
        <v>0</v>
      </c>
      <c r="IQ46" s="37">
        <f t="shared" si="219"/>
        <v>0</v>
      </c>
      <c r="IR46" s="37">
        <f t="shared" si="220"/>
        <v>0</v>
      </c>
      <c r="IS46" s="50">
        <f t="shared" si="221"/>
        <v>0</v>
      </c>
      <c r="IT46" s="38">
        <f t="shared" si="222"/>
        <v>49</v>
      </c>
      <c r="IU46" s="38">
        <f t="shared" si="400"/>
        <v>1.9089999999999998</v>
      </c>
      <c r="IV46" s="38">
        <f t="shared" si="223"/>
        <v>1</v>
      </c>
      <c r="IW46" s="38">
        <f t="shared" si="224"/>
        <v>1</v>
      </c>
      <c r="IX46" s="33">
        <f>IF(ISERROR(INDEX(Results_TabularAnalysis!BW:BW,MATCH(A46,Results_TabularAnalysis!A:A,0))),0,INDEX(Results_TabularAnalysis!BW:BW,MATCH(A46,Results_TabularAnalysis!A:A,0)))</f>
        <v>0</v>
      </c>
      <c r="IY46" s="33">
        <f>IF(ISERROR(INDEX(Results_TabularAnalysis!BX:BX,MATCH(A46,Results_TabularAnalysis!A:A,0))),0,INDEX(Results_TabularAnalysis!BX:BX,MATCH(A46,Results_TabularAnalysis!A:A,0)))</f>
        <v>0</v>
      </c>
      <c r="IZ46" s="33">
        <f>IF(ISERROR(INDEX(Results_TabularAnalysis!BY:BY,MATCH(A46,Results_TabularAnalysis!A:A,0))),0,INDEX(Results_TabularAnalysis!BY:BY,MATCH(A46,Results_TabularAnalysis!A:A,0)))</f>
        <v>0</v>
      </c>
      <c r="JA46" s="33">
        <f>IF(ISERROR(INDEX(Results_TabularAnalysis!BZ:BZ,MATCH(A46,Results_TabularAnalysis!A:A,0))),0,INDEX(Results_TabularAnalysis!BZ:BZ,MATCH(A46,Results_TabularAnalysis!A:A,0)))</f>
        <v>0</v>
      </c>
      <c r="JB46" s="33">
        <f>IF(ISERROR(INDEX(Results_TabularAnalysis!CA:CA,MATCH(A46,Results_TabularAnalysis!A:A,0))),0,INDEX(Results_TabularAnalysis!CA:CA,MATCH(A46,Results_TabularAnalysis!A:A,0)))</f>
        <v>0</v>
      </c>
      <c r="JC46" s="33">
        <v>45</v>
      </c>
      <c r="JD46" s="51" t="str">
        <f t="shared" si="401"/>
        <v/>
      </c>
      <c r="JE46" s="52">
        <f t="shared" si="225"/>
        <v>0</v>
      </c>
      <c r="JF46" s="52">
        <f t="shared" si="226"/>
        <v>0</v>
      </c>
      <c r="JG46" s="52">
        <f t="shared" si="227"/>
        <v>0</v>
      </c>
      <c r="JH46" s="52">
        <f t="shared" si="228"/>
        <v>0</v>
      </c>
      <c r="JI46" s="52">
        <f t="shared" si="229"/>
        <v>0</v>
      </c>
      <c r="JJ46" s="53">
        <f t="shared" si="230"/>
        <v>0</v>
      </c>
      <c r="JK46" s="35">
        <f t="shared" si="231"/>
        <v>49</v>
      </c>
      <c r="JL46" s="35">
        <f t="shared" si="402"/>
        <v>1.9089999999999998</v>
      </c>
      <c r="JM46" s="35">
        <f t="shared" si="232"/>
        <v>1</v>
      </c>
      <c r="JN46" s="35">
        <f t="shared" si="233"/>
        <v>1</v>
      </c>
      <c r="JO46" s="35">
        <f>IF(ISERROR(INDEX(Results_TabularAnalysis!CC:CC,MATCH(A46,Results_TabularAnalysis!A:A,0))),0,INDEX(Results_TabularAnalysis!CC:CC,MATCH(A46,Results_TabularAnalysis!A:A,0)))</f>
        <v>0</v>
      </c>
      <c r="JP46" s="35">
        <f>IF(ISERROR(INDEX(Results_TabularAnalysis!CD:CD,MATCH(A46,Results_TabularAnalysis!A:A,0))),0,INDEX(Results_TabularAnalysis!CD:CD,MATCH(A46,Results_TabularAnalysis!A:A,0)))</f>
        <v>0</v>
      </c>
      <c r="JQ46" s="35">
        <f>IF(ISERROR(INDEX(Results_TabularAnalysis!CE:CE,MATCH(A46,Results_TabularAnalysis!A:A,0))),0,INDEX(Results_TabularAnalysis!CE:CE,MATCH(A46,Results_TabularAnalysis!A:A,0)))</f>
        <v>0</v>
      </c>
      <c r="JR46" s="35">
        <f>IF(ISERROR(INDEX(Results_TabularAnalysis!CF:CF,MATCH(A46,Results_TabularAnalysis!A:A,0))),0,INDEX(Results_TabularAnalysis!CF:CF,MATCH(A46,Results_TabularAnalysis!A:A,0)))</f>
        <v>0</v>
      </c>
      <c r="JS46" s="35">
        <f>IF(ISERROR(INDEX(Results_TabularAnalysis!CG:CG,MATCH(A46,Results_TabularAnalysis!A:A,0))),0,INDEX(Results_TabularAnalysis!CG:CG,MATCH(A46,Results_TabularAnalysis!A:A,0)))</f>
        <v>0</v>
      </c>
      <c r="JT46" s="35">
        <v>45</v>
      </c>
      <c r="JU46" s="36" t="str">
        <f t="shared" si="403"/>
        <v/>
      </c>
      <c r="JV46" s="37">
        <f t="shared" si="234"/>
        <v>0</v>
      </c>
      <c r="JW46" s="37">
        <f t="shared" si="235"/>
        <v>0</v>
      </c>
      <c r="JX46" s="37">
        <f t="shared" si="236"/>
        <v>0</v>
      </c>
      <c r="JY46" s="37">
        <f t="shared" si="237"/>
        <v>0</v>
      </c>
      <c r="JZ46" s="37">
        <f t="shared" si="238"/>
        <v>0</v>
      </c>
      <c r="KA46" s="50">
        <f t="shared" si="239"/>
        <v>0</v>
      </c>
      <c r="KB46" s="38">
        <f t="shared" si="240"/>
        <v>49</v>
      </c>
      <c r="KC46" s="38">
        <f t="shared" si="404"/>
        <v>1.9089999999999998</v>
      </c>
      <c r="KD46" s="38">
        <f t="shared" si="241"/>
        <v>1</v>
      </c>
      <c r="KE46" s="38">
        <f t="shared" si="242"/>
        <v>1</v>
      </c>
      <c r="KF46" s="33">
        <f>IF(ISERROR(INDEX(Results_TabularAnalysis!CI:CI,MATCH(A46,Results_TabularAnalysis!A:A,0))),0,INDEX(Results_TabularAnalysis!CI:CI,MATCH(A46,Results_TabularAnalysis!A:A,0)))</f>
        <v>0</v>
      </c>
      <c r="KG46" s="33">
        <f>IF(ISERROR(INDEX(Results_TabularAnalysis!CJ:CJ,MATCH(A46,Results_TabularAnalysis!A:A,0))),0,INDEX(Results_TabularAnalysis!CJ:CJ,MATCH(A46,Results_TabularAnalysis!A:A,0)))</f>
        <v>0</v>
      </c>
      <c r="KH46" s="33">
        <f>IF(ISERROR(INDEX(Results_TabularAnalysis!CK:CK,MATCH(A46,Results_TabularAnalysis!A:A,0))),0,INDEX(Results_TabularAnalysis!CK:CK,MATCH(A46,Results_TabularAnalysis!A:A,0)))</f>
        <v>0</v>
      </c>
      <c r="KI46" s="33">
        <f>IF(ISERROR(INDEX(Results_TabularAnalysis!CL:CL,MATCH(A46,Results_TabularAnalysis!A:A,0))),0,INDEX(Results_TabularAnalysis!CL:CL,MATCH(A46,Results_TabularAnalysis!A:A,0)))</f>
        <v>0</v>
      </c>
      <c r="KJ46" s="33">
        <f>IF(ISERROR(INDEX(Results_TabularAnalysis!CM:CM,MATCH(A46,Results_TabularAnalysis!A:A,0))),0,INDEX(Results_TabularAnalysis!CM:CM,MATCH(A46,Results_TabularAnalysis!A:A,0)))</f>
        <v>0</v>
      </c>
      <c r="KK46" s="33">
        <v>45</v>
      </c>
      <c r="KL46" s="51" t="str">
        <f t="shared" si="405"/>
        <v/>
      </c>
      <c r="KM46" s="52">
        <f t="shared" si="243"/>
        <v>0</v>
      </c>
      <c r="KN46" s="52">
        <f t="shared" si="244"/>
        <v>0</v>
      </c>
      <c r="KO46" s="52">
        <f t="shared" si="245"/>
        <v>0</v>
      </c>
      <c r="KP46" s="52">
        <f t="shared" si="246"/>
        <v>0</v>
      </c>
      <c r="KQ46" s="52">
        <f t="shared" si="247"/>
        <v>0</v>
      </c>
      <c r="KR46" s="53">
        <f t="shared" si="248"/>
        <v>0</v>
      </c>
      <c r="KS46" s="35">
        <f t="shared" si="249"/>
        <v>49</v>
      </c>
      <c r="KT46" s="35">
        <f t="shared" si="406"/>
        <v>1.9089999999999998</v>
      </c>
      <c r="KU46" s="35">
        <f t="shared" si="250"/>
        <v>1</v>
      </c>
      <c r="KV46" s="35">
        <f t="shared" si="251"/>
        <v>1</v>
      </c>
      <c r="KW46" s="71">
        <f>IF(ISERROR(INDEX(Results_TabularAnalysis!CO:CO,MATCH(A46,Results_TabularAnalysis!A:A,0))),0,INDEX(Results_TabularAnalysis!CO:CO,MATCH(A46,Results_TabularAnalysis!A:A,0)))</f>
        <v>0</v>
      </c>
      <c r="KX46" s="71">
        <f>IF(ISERROR(INDEX(Results_TabularAnalysis!CP:CP,MATCH(A46,Results_TabularAnalysis!A:A,0))),0,INDEX(Results_TabularAnalysis!CP:CP,MATCH(A46,Results_TabularAnalysis!A:A,0)))</f>
        <v>0</v>
      </c>
      <c r="KY46" s="71">
        <f>IF(ISERROR(INDEX(Results_TabularAnalysis!CQ:CQ,MATCH(A46,Results_TabularAnalysis!A:A,0))),0,INDEX(Results_TabularAnalysis!CQ:CQ,MATCH(A46,Results_TabularAnalysis!A:A,0)))</f>
        <v>0</v>
      </c>
      <c r="KZ46" s="71">
        <f>IF(ISERROR(INDEX(Results_TabularAnalysis!CR:CR,MATCH(A46,Results_TabularAnalysis!A:A,0))),0,INDEX(Results_TabularAnalysis!CR:CR,MATCH(A46,Results_TabularAnalysis!A:A,0)))</f>
        <v>0</v>
      </c>
      <c r="LA46" s="71">
        <f>IF(ISERROR(INDEX(Results_TabularAnalysis!CS:CS,MATCH(A46,Results_TabularAnalysis!A:A,0))),0,INDEX(Results_TabularAnalysis!CS:CS,MATCH(A46,Results_TabularAnalysis!A:A,0)))</f>
        <v>0</v>
      </c>
      <c r="LB46" s="35">
        <v>45</v>
      </c>
      <c r="LC46" s="36" t="str">
        <f t="shared" si="407"/>
        <v/>
      </c>
      <c r="LD46" s="37">
        <f t="shared" si="408"/>
        <v>0</v>
      </c>
      <c r="LE46" s="37">
        <f t="shared" si="409"/>
        <v>0</v>
      </c>
      <c r="LF46" s="37">
        <f t="shared" si="410"/>
        <v>0</v>
      </c>
      <c r="LG46" s="37">
        <f t="shared" si="411"/>
        <v>0</v>
      </c>
      <c r="LH46" s="37">
        <f t="shared" si="412"/>
        <v>0</v>
      </c>
      <c r="LI46" s="50">
        <f t="shared" si="252"/>
        <v>0</v>
      </c>
      <c r="LJ46" s="38">
        <f t="shared" si="253"/>
        <v>49</v>
      </c>
      <c r="LK46" s="38">
        <f t="shared" si="413"/>
        <v>1.9089999999999998</v>
      </c>
      <c r="LL46" s="38">
        <f t="shared" si="254"/>
        <v>1</v>
      </c>
      <c r="LM46" s="38">
        <f t="shared" si="255"/>
        <v>1</v>
      </c>
      <c r="LN46" s="38">
        <f>IF(ISERROR(INDEX(Results_TabularAnalysis!CU:CU,MATCH(A46,Results_TabularAnalysis!A:A,0))),0,INDEX(Results_TabularAnalysis!CU:CU,MATCH(A46,Results_TabularAnalysis!A:A,0)))</f>
        <v>0</v>
      </c>
      <c r="LO46" s="33">
        <v>45</v>
      </c>
      <c r="LP46" s="51" t="str">
        <f t="shared" si="414"/>
        <v/>
      </c>
      <c r="LQ46" s="52">
        <f t="shared" si="415"/>
        <v>0</v>
      </c>
      <c r="LR46" s="35">
        <f t="shared" si="256"/>
        <v>49</v>
      </c>
      <c r="LS46" s="35">
        <f t="shared" si="416"/>
        <v>1.9089999999999998</v>
      </c>
      <c r="LT46" s="35">
        <f t="shared" si="257"/>
        <v>1</v>
      </c>
      <c r="LU46" s="35">
        <f t="shared" si="258"/>
        <v>1</v>
      </c>
      <c r="LV46" s="35">
        <f>IF(ISERROR(INDEX(Results_TabularAnalysis!CV:CV,MATCH(A46,Results_TabularAnalysis!A:A,0))),0,INDEX(Results_TabularAnalysis!CV:CV,MATCH(A46,Results_TabularAnalysis!A:A,0)))</f>
        <v>0</v>
      </c>
      <c r="LW46" s="35">
        <v>45</v>
      </c>
      <c r="LX46" s="36" t="str">
        <f t="shared" si="417"/>
        <v/>
      </c>
      <c r="LY46" s="37">
        <f t="shared" si="259"/>
        <v>0</v>
      </c>
      <c r="LZ46" s="38">
        <f t="shared" si="260"/>
        <v>49</v>
      </c>
      <c r="MA46" s="38">
        <f t="shared" si="418"/>
        <v>1.9089999999999998</v>
      </c>
      <c r="MB46" s="38">
        <f t="shared" si="261"/>
        <v>1</v>
      </c>
      <c r="MC46" s="38">
        <f t="shared" si="262"/>
        <v>1</v>
      </c>
      <c r="MD46" s="33">
        <f>IF(ISERROR(INDEX(Results_TabularAnalysis!CW:CW,MATCH(A46,Results_TabularAnalysis!A:A,0))),0,INDEX(Results_TabularAnalysis!CW:CW,MATCH(A46,Results_TabularAnalysis!A:A,0)))</f>
        <v>0</v>
      </c>
      <c r="ME46" s="33">
        <v>45</v>
      </c>
      <c r="MF46" s="51" t="str">
        <f t="shared" si="419"/>
        <v/>
      </c>
      <c r="MG46" s="52">
        <f t="shared" si="263"/>
        <v>0</v>
      </c>
      <c r="MH46" s="35">
        <f t="shared" si="264"/>
        <v>49</v>
      </c>
      <c r="MI46" s="35">
        <f t="shared" si="420"/>
        <v>1.9089999999999998</v>
      </c>
      <c r="MJ46" s="35">
        <f t="shared" si="265"/>
        <v>1</v>
      </c>
      <c r="MK46" s="35">
        <f t="shared" si="266"/>
        <v>1</v>
      </c>
      <c r="ML46" s="35">
        <f>IF(ISERROR(INDEX(Results_TabularAnalysis!CX:CX,MATCH(A46,Results_TabularAnalysis!A:A,0))),0,INDEX(Results_TabularAnalysis!CX:CX,MATCH(A46,Results_TabularAnalysis!A:A,0)))</f>
        <v>0</v>
      </c>
      <c r="MM46" s="35">
        <v>45</v>
      </c>
      <c r="MN46" s="36" t="str">
        <f t="shared" si="421"/>
        <v/>
      </c>
      <c r="MO46" s="37">
        <f t="shared" si="267"/>
        <v>0</v>
      </c>
      <c r="MP46" s="38">
        <f t="shared" si="268"/>
        <v>49</v>
      </c>
      <c r="MQ46" s="38">
        <f t="shared" si="422"/>
        <v>1.9089999999999998</v>
      </c>
      <c r="MR46" s="38">
        <f t="shared" si="269"/>
        <v>1</v>
      </c>
      <c r="MS46" s="38">
        <f t="shared" si="270"/>
        <v>1</v>
      </c>
      <c r="MT46" s="33">
        <f>IF(ISERROR(INDEX(Results_TabularAnalysis!CY:CY,MATCH(A46,Results_TabularAnalysis!A:A,0))),0,INDEX(Results_TabularAnalysis!CY:CY,MATCH(A46,Results_TabularAnalysis!A:A,0)))</f>
        <v>0</v>
      </c>
      <c r="MU46" s="33">
        <v>45</v>
      </c>
      <c r="MV46" s="51" t="str">
        <f t="shared" si="423"/>
        <v/>
      </c>
      <c r="MW46" s="52">
        <f t="shared" si="271"/>
        <v>0</v>
      </c>
      <c r="MX46" s="35">
        <f t="shared" si="272"/>
        <v>49</v>
      </c>
      <c r="MY46" s="35">
        <f t="shared" si="424"/>
        <v>1.9089999999999998</v>
      </c>
      <c r="MZ46" s="35">
        <f t="shared" si="273"/>
        <v>1</v>
      </c>
      <c r="NA46" s="35">
        <f t="shared" si="274"/>
        <v>1</v>
      </c>
      <c r="NB46" s="35">
        <f>IF(ISERROR(INDEX(Results_TabularAnalysis!CZ:CZ,MATCH(A46,Results_TabularAnalysis!A:A,0))),0,INDEX(Results_TabularAnalysis!CZ:CZ,MATCH(A46,Results_TabularAnalysis!A:A,0)))</f>
        <v>0</v>
      </c>
      <c r="NC46" s="35">
        <v>45</v>
      </c>
      <c r="ND46" s="36" t="str">
        <f t="shared" si="425"/>
        <v/>
      </c>
      <c r="NE46" s="37">
        <f t="shared" si="275"/>
        <v>0</v>
      </c>
      <c r="NF46" s="38">
        <f t="shared" si="276"/>
        <v>49</v>
      </c>
      <c r="NG46" s="38">
        <f t="shared" si="426"/>
        <v>1.9089999999999998</v>
      </c>
      <c r="NH46" s="38">
        <f t="shared" si="277"/>
        <v>1</v>
      </c>
      <c r="NI46" s="38">
        <f t="shared" si="278"/>
        <v>1</v>
      </c>
      <c r="NJ46" s="54">
        <f>IF(ISERROR(INDEX(Results_TabularAnalysis!DD:DD,MATCH(A46,Results_TabularAnalysis!A:A,0))),0,INDEX(Results_TabularAnalysis!DD:DD,MATCH(A46,Results_TabularAnalysis!A:A,0)))</f>
        <v>0</v>
      </c>
      <c r="NK46" s="54">
        <f>IF(ISERROR(INDEX(Results_TabularAnalysis!DE:DE,MATCH(A46,Results_TabularAnalysis!A:A,0))),0,INDEX(Results_TabularAnalysis!DE:DE,MATCH(A46,Results_TabularAnalysis!A:A,0)))</f>
        <v>0</v>
      </c>
      <c r="NL46" s="54">
        <f>IF(ISERROR(INDEX(Results_TabularAnalysis!DF:DF,MATCH(A46,Results_TabularAnalysis!A:A,0))),0,INDEX(Results_TabularAnalysis!DF:DF,MATCH(A46,Results_TabularAnalysis!A:A,0)))</f>
        <v>0</v>
      </c>
      <c r="NM46" s="54">
        <f>IF(ISERROR(INDEX(Results_TabularAnalysis!DG:DG,MATCH(A46,Results_TabularAnalysis!A:A,0))),0,INDEX(Results_TabularAnalysis!DG:DG,MATCH(A46,Results_TabularAnalysis!A:A,0)))</f>
        <v>0</v>
      </c>
      <c r="NN46" s="54">
        <f>IF(ISERROR(INDEX(Results_TabularAnalysis!DH:DH,MATCH(A46,Results_TabularAnalysis!A:A,0))),0,INDEX(Results_TabularAnalysis!DH:DH,MATCH(A46,Results_TabularAnalysis!A:A,0)))</f>
        <v>0</v>
      </c>
      <c r="NO46" s="33">
        <v>45</v>
      </c>
      <c r="NP46" s="32" t="str">
        <f t="shared" si="427"/>
        <v/>
      </c>
      <c r="NQ46" s="43">
        <f t="shared" si="279"/>
        <v>0</v>
      </c>
      <c r="NR46" s="43">
        <f t="shared" si="280"/>
        <v>0</v>
      </c>
      <c r="NS46" s="43">
        <f t="shared" si="281"/>
        <v>0</v>
      </c>
      <c r="NT46" s="43">
        <f t="shared" si="282"/>
        <v>0</v>
      </c>
      <c r="NU46" s="43">
        <f t="shared" si="283"/>
        <v>0</v>
      </c>
      <c r="NV46" s="55">
        <f t="shared" si="284"/>
        <v>0</v>
      </c>
      <c r="NW46" s="35">
        <f t="shared" si="285"/>
        <v>49</v>
      </c>
      <c r="NX46" s="35">
        <f t="shared" si="428"/>
        <v>1.9089999999999998</v>
      </c>
      <c r="NY46" s="35">
        <f t="shared" si="286"/>
        <v>1</v>
      </c>
      <c r="NZ46" s="35">
        <f t="shared" si="287"/>
        <v>1</v>
      </c>
      <c r="OA46" s="35">
        <f>IF(ISERROR(INDEX(Results_TabularAnalysis!DI:DI,MATCH(A46,Results_TabularAnalysis!A:A,0))),0,INDEX(Results_TabularAnalysis!DI:DI,MATCH(A46,Results_TabularAnalysis!A:A,0)))</f>
        <v>0</v>
      </c>
      <c r="OB46" s="35">
        <v>45</v>
      </c>
      <c r="OC46" s="36" t="str">
        <f t="shared" si="429"/>
        <v/>
      </c>
      <c r="OD46" s="56">
        <f t="shared" si="288"/>
        <v>0</v>
      </c>
      <c r="OE46" s="38">
        <f t="shared" si="289"/>
        <v>49</v>
      </c>
      <c r="OF46" s="38">
        <f t="shared" si="430"/>
        <v>1.9089999999999998</v>
      </c>
      <c r="OG46" s="38">
        <f t="shared" si="290"/>
        <v>1</v>
      </c>
      <c r="OH46" s="38">
        <f t="shared" si="291"/>
        <v>1</v>
      </c>
      <c r="OI46" s="33">
        <f>IF(ISERROR(INDEX(Results_TabularAnalysis!DL:DL,MATCH(A46,Results_TabularAnalysis!A:A,0))),0,INDEX(Results_TabularAnalysis!DL:DL,MATCH(A46,Results_TabularAnalysis!A:A,0)))</f>
        <v>0</v>
      </c>
      <c r="OJ46" s="33">
        <f>IF(ISERROR(INDEX(Results_TabularAnalysis!DM:DM,MATCH(A46,Results_TabularAnalysis!A:A,0))),0,INDEX(Results_TabularAnalysis!DM:DM,MATCH(A46,Results_TabularAnalysis!A:A,0)))</f>
        <v>0</v>
      </c>
      <c r="OK46" s="33">
        <f>IF(ISERROR(INDEX(Results_TabularAnalysis!DN:DN,MATCH(A46,Results_TabularAnalysis!A:A,0))),0,INDEX(Results_TabularAnalysis!DN:DN,MATCH(A46,Results_TabularAnalysis!A:A,0)))</f>
        <v>0</v>
      </c>
      <c r="OL46" s="33">
        <v>45</v>
      </c>
      <c r="OM46" s="32" t="str">
        <f t="shared" si="431"/>
        <v/>
      </c>
      <c r="ON46" s="43">
        <f t="shared" si="292"/>
        <v>0</v>
      </c>
      <c r="OO46" s="43">
        <f t="shared" si="293"/>
        <v>0</v>
      </c>
      <c r="OP46" s="43">
        <f t="shared" si="294"/>
        <v>0</v>
      </c>
      <c r="OQ46" s="48">
        <f t="shared" si="295"/>
        <v>0</v>
      </c>
      <c r="OR46" s="35">
        <f t="shared" si="296"/>
        <v>49</v>
      </c>
      <c r="OS46" s="35">
        <f t="shared" si="432"/>
        <v>1.9089999999999998</v>
      </c>
      <c r="OT46" s="35">
        <f t="shared" si="297"/>
        <v>1</v>
      </c>
      <c r="OU46" s="35">
        <f t="shared" si="298"/>
        <v>1</v>
      </c>
      <c r="OV46" s="35">
        <f>IF(ISERROR(INDEX(Results_TabularAnalysis!DP:DP,MATCH(A46,Results_TabularAnalysis!A:A,0))),0,INDEX(Results_TabularAnalysis!DP:DP,MATCH(A46,Results_TabularAnalysis!A:A,0)))</f>
        <v>0</v>
      </c>
      <c r="OW46" s="35">
        <f>IF(ISERROR(INDEX(Results_TabularAnalysis!DQ:DQ,MATCH(A46,Results_TabularAnalysis!A:A,0))),0,INDEX(Results_TabularAnalysis!DQ:DQ,MATCH(A46,Results_TabularAnalysis!A:A,0)))</f>
        <v>0</v>
      </c>
      <c r="OX46" s="35">
        <f>IF(ISERROR(INDEX(Results_TabularAnalysis!DR:DR,MATCH(A46,Results_TabularAnalysis!A:A,0))),0,INDEX(Results_TabularAnalysis!DR:DR,MATCH(A46,Results_TabularAnalysis!A:A,0)))</f>
        <v>0</v>
      </c>
      <c r="OY46" s="35">
        <v>45</v>
      </c>
      <c r="OZ46" s="36" t="str">
        <f t="shared" si="433"/>
        <v/>
      </c>
      <c r="PA46" s="37">
        <f t="shared" si="299"/>
        <v>0</v>
      </c>
      <c r="PB46" s="37">
        <f t="shared" si="300"/>
        <v>0</v>
      </c>
      <c r="PC46" s="37">
        <f t="shared" si="301"/>
        <v>0</v>
      </c>
      <c r="PD46" s="49">
        <f t="shared" si="302"/>
        <v>0</v>
      </c>
      <c r="PE46" s="38">
        <f t="shared" si="303"/>
        <v>49</v>
      </c>
      <c r="PF46" s="38">
        <f t="shared" si="434"/>
        <v>1.9089999999999998</v>
      </c>
      <c r="PG46" s="38">
        <f t="shared" si="304"/>
        <v>1</v>
      </c>
      <c r="PH46" s="38">
        <f t="shared" si="305"/>
        <v>1</v>
      </c>
      <c r="PI46" s="57">
        <f>IF(ISERROR(INDEX(Results_TabularAnalysis!EB:EB,MATCH(A46,Results_TabularAnalysis!A:A,0))),0,INDEX(Results_TabularAnalysis!EB:EB,MATCH(A46,Results_TabularAnalysis!A:A,0)))</f>
        <v>0</v>
      </c>
      <c r="PJ46" s="33">
        <f>IF(ISERROR(INDEX(Results_TabularAnalysis!DT:DT,MATCH(A46,Results_TabularAnalysis!A:A,0))),0,INDEX(Results_TabularAnalysis!DT:DT,MATCH(A46,Results_TabularAnalysis!A:A,0)))</f>
        <v>0</v>
      </c>
      <c r="PK46" s="33">
        <f>IF(ISERROR(INDEX(Results_TabularAnalysis!DU:DU,MATCH(A46,Results_TabularAnalysis!A:A,0))),0,INDEX(Results_TabularAnalysis!DU:DU,MATCH(A46,Results_TabularAnalysis!A:A,0)))</f>
        <v>0</v>
      </c>
      <c r="PL46" s="33">
        <f>IF(ISERROR(INDEX(Results_TabularAnalysis!DV:DV,MATCH(A46,Results_TabularAnalysis!A:A,0))),0,INDEX(Results_TabularAnalysis!DV:DV,MATCH(A46,Results_TabularAnalysis!A:A,0)))</f>
        <v>0</v>
      </c>
      <c r="PM46" s="33">
        <f>IF(ISERROR(INDEX(Results_TabularAnalysis!DW:DW,MATCH(A46,Results_TabularAnalysis!A:A,0))),0,INDEX(Results_TabularAnalysis!DW:DW,MATCH(A46,Results_TabularAnalysis!A:A,0)))</f>
        <v>0</v>
      </c>
      <c r="PN46" s="33">
        <f>IF(ISERROR(INDEX(Results_TabularAnalysis!DX:DX,MATCH(A46,Results_TabularAnalysis!A:A,0))),0,INDEX(Results_TabularAnalysis!DX:DX,MATCH(A46,Results_TabularAnalysis!A:A,0)))</f>
        <v>0</v>
      </c>
      <c r="PO46" s="33">
        <f>IF(ISERROR(INDEX(Results_TabularAnalysis!DY:DY,MATCH(A46,Results_TabularAnalysis!A:A,0))),0,INDEX(Results_TabularAnalysis!DY:DY,MATCH(A46,Results_TabularAnalysis!A:A,0)))</f>
        <v>0</v>
      </c>
      <c r="PP46" s="33">
        <f>IF(ISERROR(INDEX(Results_TabularAnalysis!DZ:DZ,MATCH(A46,Results_TabularAnalysis!A:A,0))),0,INDEX(Results_TabularAnalysis!DZ:DZ,MATCH(A46,Results_TabularAnalysis!A:A,0)))</f>
        <v>0</v>
      </c>
      <c r="PQ46" s="33">
        <f>IF(ISERROR(INDEX(Results_TabularAnalysis!EA:EA,MATCH(A46,Results_TabularAnalysis!A:A,0))),0,INDEX(Results_TabularAnalysis!EA:EA,MATCH(A46,Results_TabularAnalysis!A:A,0)))</f>
        <v>0</v>
      </c>
      <c r="PR46" s="38">
        <v>45</v>
      </c>
      <c r="PS46" s="32" t="str">
        <f t="shared" si="435"/>
        <v/>
      </c>
      <c r="PT46" s="58">
        <f t="shared" si="306"/>
        <v>0</v>
      </c>
      <c r="PU46" s="43">
        <f t="shared" si="307"/>
        <v>0</v>
      </c>
      <c r="PV46" s="43">
        <f t="shared" si="308"/>
        <v>0</v>
      </c>
      <c r="PW46" s="43">
        <f t="shared" si="309"/>
        <v>0</v>
      </c>
      <c r="PX46" s="43">
        <f t="shared" si="310"/>
        <v>0</v>
      </c>
      <c r="PY46" s="43">
        <f t="shared" si="311"/>
        <v>0</v>
      </c>
      <c r="PZ46" s="43">
        <f t="shared" si="312"/>
        <v>0</v>
      </c>
      <c r="QA46" s="43">
        <f t="shared" si="313"/>
        <v>0</v>
      </c>
      <c r="QB46" s="43">
        <f t="shared" si="314"/>
        <v>0</v>
      </c>
      <c r="QC46" s="35">
        <f t="shared" si="315"/>
        <v>49</v>
      </c>
      <c r="QD46" s="35">
        <f t="shared" si="436"/>
        <v>1.9089999999999998</v>
      </c>
      <c r="QE46" s="35">
        <f t="shared" si="316"/>
        <v>1</v>
      </c>
      <c r="QF46" s="35">
        <f t="shared" si="317"/>
        <v>1</v>
      </c>
      <c r="QG46" s="35">
        <f>IF(ISERROR(INDEX(Results_TabularAnalysis!EG:EG,MATCH(A46,Results_TabularAnalysis!A:A,0))),0,INDEX(Results_TabularAnalysis!EG:EG,MATCH(A46,Results_TabularAnalysis!A:A,0)))</f>
        <v>0</v>
      </c>
      <c r="QH46" s="35">
        <f>IF(ISERROR(INDEX(Results_TabularAnalysis!EE:EE,MATCH(A46,Results_TabularAnalysis!A:A,0))),0,INDEX(Results_TabularAnalysis!EE:EE,MATCH(A46,Results_TabularAnalysis!A:A,0)))</f>
        <v>0</v>
      </c>
      <c r="QI46" s="35">
        <f>IF(ISERROR(INDEX(Results_TabularAnalysis!EH:EH,MATCH(A46,Results_TabularAnalysis!A:A,0))),0,INDEX(Results_TabularAnalysis!EH:EH,MATCH(A46,Results_TabularAnalysis!A:A,0)))</f>
        <v>0</v>
      </c>
      <c r="QJ46" s="35">
        <f>IF(ISERROR(INDEX(Results_TabularAnalysis!EF:EF,MATCH(A46,Results_TabularAnalysis!A:A,0))),0,INDEX(Results_TabularAnalysis!EF:EF,MATCH(A46,Results_TabularAnalysis!A:A,0)))</f>
        <v>0</v>
      </c>
      <c r="QK46" s="35">
        <f>IF(ISERROR(INDEX(Results_TabularAnalysis!ED:ED,MATCH(A46,Results_TabularAnalysis!A:A,0))),0,INDEX(Results_TabularAnalysis!ED:ED,MATCH(A46,Results_TabularAnalysis!A:A,0)))</f>
        <v>0</v>
      </c>
      <c r="QL46" s="35">
        <v>45</v>
      </c>
      <c r="QM46" s="36" t="str">
        <f t="shared" si="437"/>
        <v/>
      </c>
      <c r="QN46" s="37">
        <f t="shared" si="318"/>
        <v>0</v>
      </c>
      <c r="QO46" s="37">
        <f t="shared" si="319"/>
        <v>0</v>
      </c>
      <c r="QP46" s="37">
        <f t="shared" si="320"/>
        <v>0</v>
      </c>
      <c r="QQ46" s="37">
        <f t="shared" si="321"/>
        <v>0</v>
      </c>
      <c r="QR46" s="37">
        <f t="shared" si="322"/>
        <v>0</v>
      </c>
      <c r="QS46" s="49">
        <f t="shared" si="323"/>
        <v>0</v>
      </c>
      <c r="QT46" s="38">
        <f t="shared" si="324"/>
        <v>49</v>
      </c>
      <c r="QU46" s="38">
        <f t="shared" si="438"/>
        <v>1.9089999999999998</v>
      </c>
      <c r="QV46" s="38">
        <f t="shared" si="325"/>
        <v>1</v>
      </c>
      <c r="QW46" s="38">
        <f t="shared" si="326"/>
        <v>1</v>
      </c>
      <c r="QX46" s="33">
        <f>IF(ISERROR(INDEX(Results_TabularAnalysis!FV:FV,MATCH(A46,Results_TabularAnalysis!A:A,0))),0,INDEX(Results_TabularAnalysis!FV:FV,MATCH(A46,Results_TabularAnalysis!A:A,0)))</f>
        <v>0</v>
      </c>
      <c r="QY46" s="33">
        <f>IF(ISERROR(INDEX(Results_TabularAnalysis!FZ:FZ,MATCH(A46,Results_TabularAnalysis!A:A,0))),0,INDEX(Results_TabularAnalysis!FZ:FZ,MATCH(A46,Results_TabularAnalysis!A:A,0)))</f>
        <v>0</v>
      </c>
      <c r="QZ46" s="33">
        <f>IF(ISERROR(INDEX(Results_TabularAnalysis!FY:FY,MATCH(A46,Results_TabularAnalysis!A:A,0))),0,INDEX(Results_TabularAnalysis!FY:FY,MATCH(A46,Results_TabularAnalysis!A:A,0)))</f>
        <v>0</v>
      </c>
      <c r="RA46" s="33">
        <f>IF(ISERROR(INDEX(Results_TabularAnalysis!FX:FX,MATCH(A46,Results_TabularAnalysis!A:A,0))),0,INDEX(Results_TabularAnalysis!FX:FX,MATCH(A46,Results_TabularAnalysis!A:A,0)))</f>
        <v>0</v>
      </c>
      <c r="RB46" s="33">
        <f>IF(ISERROR(INDEX(Results_TabularAnalysis!FW:FW,MATCH(A46,Results_TabularAnalysis!A:A,0))),0,INDEX(Results_TabularAnalysis!FW:FW,MATCH(A46,Results_TabularAnalysis!A:A,0)))</f>
        <v>0</v>
      </c>
      <c r="RC46" s="33">
        <v>45</v>
      </c>
      <c r="RD46" s="32" t="str">
        <f t="shared" si="439"/>
        <v/>
      </c>
      <c r="RE46" s="43">
        <f t="shared" si="440"/>
        <v>0</v>
      </c>
      <c r="RF46" s="43">
        <f t="shared" si="441"/>
        <v>0</v>
      </c>
      <c r="RG46" s="43">
        <f t="shared" si="442"/>
        <v>0</v>
      </c>
      <c r="RH46" s="43">
        <f t="shared" si="443"/>
        <v>0</v>
      </c>
      <c r="RI46" s="43">
        <f t="shared" si="444"/>
        <v>0</v>
      </c>
      <c r="RJ46" s="48">
        <f t="shared" si="445"/>
        <v>0</v>
      </c>
      <c r="RK46" s="35">
        <f t="shared" si="327"/>
        <v>49</v>
      </c>
      <c r="RL46" s="35">
        <f t="shared" si="446"/>
        <v>1.9089999999999998</v>
      </c>
      <c r="RM46" s="35">
        <f t="shared" si="328"/>
        <v>1</v>
      </c>
      <c r="RN46" s="35">
        <f t="shared" si="329"/>
        <v>1</v>
      </c>
      <c r="RO46" s="35">
        <f>IF(ISERROR(INDEX(Results_TabularAnalysis!HG:HG,MATCH(A46,Results_TabularAnalysis!A:A,0))),0,INDEX(Results_TabularAnalysis!HG:HG,MATCH(A46,Results_TabularAnalysis!A:A,0)))</f>
        <v>0</v>
      </c>
      <c r="RP46" s="35">
        <v>45</v>
      </c>
      <c r="RQ46" s="36" t="str">
        <f t="shared" si="447"/>
        <v/>
      </c>
      <c r="RR46" s="37">
        <f t="shared" si="330"/>
        <v>0</v>
      </c>
      <c r="RS46" s="38">
        <f t="shared" si="331"/>
        <v>49</v>
      </c>
      <c r="RT46" s="38">
        <f t="shared" si="448"/>
        <v>1.9089999999999998</v>
      </c>
      <c r="RU46" s="38">
        <f t="shared" si="332"/>
        <v>1</v>
      </c>
      <c r="RV46" s="38">
        <f t="shared" si="333"/>
        <v>1</v>
      </c>
      <c r="RW46" s="68">
        <f t="shared" si="334"/>
        <v>0</v>
      </c>
      <c r="RX46" s="33">
        <f>IF(ISERROR(INDEX(Results_TabularAnalysis!HH:HH,MATCH(A46,Results_TabularAnalysis!A:A,0))),0,INDEX(Results_TabularAnalysis!HH:HH,MATCH(A46,Results_TabularAnalysis!A:A,0)))</f>
        <v>0</v>
      </c>
      <c r="RY46" s="33">
        <f>IF(ISERROR(INDEX(Results_TabularAnalysis!HI:HI,MATCH(A46,Results_TabularAnalysis!A:A,0))),0,INDEX(Results_TabularAnalysis!HI:HI,MATCH(A46,Results_TabularAnalysis!A:A,0)))</f>
        <v>0</v>
      </c>
      <c r="RZ46" s="33">
        <f>IF(ISERROR(INDEX(Results_TabularAnalysis!HJ:HJ,MATCH(A46,Results_TabularAnalysis!A:A,0))),0,INDEX(Results_TabularAnalysis!HJ:HJ,MATCH(A46,Results_TabularAnalysis!A:A,0)))</f>
        <v>0</v>
      </c>
      <c r="SA46" s="33">
        <f>IF(ISERROR(INDEX(Results_TabularAnalysis!HK:HK,MATCH(A46,Results_TabularAnalysis!A:A,0))),0,INDEX(Results_TabularAnalysis!HK:HK,MATCH(A46,Results_TabularAnalysis!A:A,0)))</f>
        <v>0</v>
      </c>
      <c r="SB46" s="33">
        <f>IF(ISERROR(INDEX(Results_TabularAnalysis!HL:HL,MATCH(A46,Results_TabularAnalysis!A:A,0))),0,INDEX(Results_TabularAnalysis!HL:HL,MATCH(A46,Results_TabularAnalysis!A:A,0)))</f>
        <v>0</v>
      </c>
      <c r="SC46" s="33">
        <f>IF(ISERROR(INDEX(Results_TabularAnalysis!HM:HM,MATCH(A46,Results_TabularAnalysis!A:A,0))),0,INDEX(Results_TabularAnalysis!HM:HM,MATCH(A46,Results_TabularAnalysis!A:A,0)))</f>
        <v>0</v>
      </c>
      <c r="SD46" s="33">
        <f>IF(ISERROR(INDEX(Results_TabularAnalysis!HN:HN,MATCH(A46,Results_TabularAnalysis!A:A,0))),0,INDEX(Results_TabularAnalysis!HN:HN,MATCH(A46,Results_TabularAnalysis!A:A,0)))</f>
        <v>0</v>
      </c>
      <c r="SE46" s="33">
        <v>45</v>
      </c>
      <c r="SF46" s="32" t="str">
        <f t="shared" si="449"/>
        <v/>
      </c>
      <c r="SG46" s="43">
        <f t="shared" si="335"/>
        <v>0</v>
      </c>
      <c r="SH46" s="43">
        <f t="shared" si="336"/>
        <v>0</v>
      </c>
      <c r="SI46" s="43">
        <f t="shared" si="337"/>
        <v>0</v>
      </c>
      <c r="SJ46" s="43">
        <f t="shared" si="338"/>
        <v>0</v>
      </c>
      <c r="SK46" s="43">
        <f t="shared" si="339"/>
        <v>0</v>
      </c>
      <c r="SL46" s="43">
        <f t="shared" si="340"/>
        <v>0</v>
      </c>
      <c r="SM46" s="43">
        <f t="shared" si="341"/>
        <v>0</v>
      </c>
      <c r="SN46" s="48">
        <f t="shared" si="342"/>
        <v>0</v>
      </c>
      <c r="SO46" s="62">
        <f t="shared" si="343"/>
        <v>49</v>
      </c>
      <c r="SP46" s="62">
        <f t="shared" si="450"/>
        <v>1.9089999999999998</v>
      </c>
      <c r="SQ46" s="62">
        <f t="shared" si="344"/>
        <v>1</v>
      </c>
      <c r="SR46" s="62">
        <f t="shared" si="345"/>
        <v>1</v>
      </c>
      <c r="SS46" s="62">
        <f>IF(ISERROR(INDEX(Results_TabularAnalysis!HP:HP,MATCH(A46,Results_TabularAnalysis!A:A,0))),0,INDEX(Results_TabularAnalysis!HP:HP,MATCH(A46,Results_TabularAnalysis!A:A,0)))</f>
        <v>0</v>
      </c>
      <c r="ST46" s="62">
        <f>IF(ISERROR(INDEX(Results_TabularAnalysis!HQ:HQ,MATCH(A46,Results_TabularAnalysis!A:A,0))),0,INDEX(Results_TabularAnalysis!HQ:HQ,MATCH(A46,Results_TabularAnalysis!A:A,0)))</f>
        <v>0</v>
      </c>
      <c r="SU46" s="62">
        <f>IF(ISERROR(INDEX(Results_TabularAnalysis!HR:HR,MATCH(A46,Results_TabularAnalysis!A:A,0))),0,INDEX(Results_TabularAnalysis!HR:HR,MATCH(A46,Results_TabularAnalysis!A:A,0)))</f>
        <v>0</v>
      </c>
      <c r="SV46" s="62">
        <f>IF(ISERROR(INDEX(Results_TabularAnalysis!HS:HS,MATCH(A46,Results_TabularAnalysis!A:A,0))),0,INDEX(Results_TabularAnalysis!HS:HS,MATCH(A46,Results_TabularAnalysis!A:A,0)))</f>
        <v>0</v>
      </c>
      <c r="SW46" s="62">
        <f>IF(ISERROR(INDEX(Results_TabularAnalysis!HT:HT,MATCH(A46,Results_TabularAnalysis!A:A,0))),0,INDEX(Results_TabularAnalysis!HT:HT,MATCH(A46,Results_TabularAnalysis!A:A,0)))</f>
        <v>0</v>
      </c>
      <c r="SX46" s="62">
        <f>IF(ISERROR(INDEX(Results_TabularAnalysis!HU:HU,MATCH(A46,Results_TabularAnalysis!A:A,0))),0,INDEX(Results_TabularAnalysis!HU:HU,MATCH(A46,Results_TabularAnalysis!A:A,0)))</f>
        <v>0</v>
      </c>
      <c r="SY46" s="62">
        <f>IF(ISERROR(INDEX(Results_TabularAnalysis!HV:HV,MATCH(A46,Results_TabularAnalysis!A:A,0))),0,INDEX(Results_TabularAnalysis!HV:HV,MATCH(A46,Results_TabularAnalysis!A:A,0)))</f>
        <v>0</v>
      </c>
      <c r="SZ46" s="62">
        <f>IF(ISERROR(INDEX(Results_TabularAnalysis!HW:HW,MATCH(A46,Results_TabularAnalysis!A:A,0))),0,INDEX(Results_TabularAnalysis!HW:HW,MATCH(A46,Results_TabularAnalysis!A:A,0)))</f>
        <v>0</v>
      </c>
      <c r="TA46" s="62">
        <v>45</v>
      </c>
      <c r="TB46" s="63" t="str">
        <f t="shared" si="451"/>
        <v/>
      </c>
      <c r="TC46" s="64">
        <f t="shared" si="346"/>
        <v>0</v>
      </c>
      <c r="TD46" s="64">
        <f t="shared" si="347"/>
        <v>0</v>
      </c>
      <c r="TE46" s="64">
        <f t="shared" si="348"/>
        <v>0</v>
      </c>
      <c r="TF46" s="64">
        <f t="shared" si="349"/>
        <v>0</v>
      </c>
      <c r="TG46" s="64">
        <f t="shared" si="350"/>
        <v>0</v>
      </c>
      <c r="TH46" s="64">
        <f t="shared" si="351"/>
        <v>0</v>
      </c>
      <c r="TI46" s="64">
        <f t="shared" si="352"/>
        <v>0</v>
      </c>
      <c r="TJ46" s="64">
        <f t="shared" si="353"/>
        <v>0</v>
      </c>
      <c r="TK46" s="49">
        <f t="shared" si="354"/>
        <v>0</v>
      </c>
    </row>
    <row r="47" spans="1:531" s="32" customFormat="1" ht="11.25" x14ac:dyDescent="0.2">
      <c r="A47" s="32" t="str">
        <f>IF(Selection_Tool!E47="X",Selection_Tool!A47,"")</f>
        <v/>
      </c>
      <c r="B47" s="33">
        <v>0.91399999999999992</v>
      </c>
      <c r="C47" s="35">
        <f t="shared" si="94"/>
        <v>50</v>
      </c>
      <c r="D47" s="35">
        <f t="shared" si="95"/>
        <v>1.9139999999999999</v>
      </c>
      <c r="E47" s="35">
        <f t="shared" si="96"/>
        <v>1</v>
      </c>
      <c r="F47" s="35">
        <f t="shared" si="97"/>
        <v>1</v>
      </c>
      <c r="G47" s="35">
        <f>IF(ISERROR(INDEX(Results_TabularAnalysis!E:E,MATCH(A47,Results_TabularAnalysis!A:A,0))),0,INDEX(Results_TabularAnalysis!E:E,MATCH(A47,Results_TabularAnalysis!A:A,0)))</f>
        <v>0</v>
      </c>
      <c r="H47" s="35">
        <f>IF(ISERROR(INDEX(Results_TabularAnalysis!F:F,MATCH(A47,Results_TabularAnalysis!A:A,0))),0,INDEX(Results_TabularAnalysis!F:F,MATCH(A47,Results_TabularAnalysis!A:A,0)))</f>
        <v>0</v>
      </c>
      <c r="I47" s="35">
        <v>46</v>
      </c>
      <c r="J47" s="36" t="str">
        <f t="shared" si="357"/>
        <v/>
      </c>
      <c r="K47" s="37">
        <f t="shared" si="358"/>
        <v>0</v>
      </c>
      <c r="L47" s="37">
        <f t="shared" si="99"/>
        <v>0</v>
      </c>
      <c r="M47" s="35">
        <f t="shared" si="100"/>
        <v>0</v>
      </c>
      <c r="N47" s="38">
        <f t="shared" si="101"/>
        <v>50</v>
      </c>
      <c r="O47" s="38">
        <f t="shared" si="359"/>
        <v>1.9139999999999999</v>
      </c>
      <c r="P47" s="38">
        <f t="shared" si="102"/>
        <v>1</v>
      </c>
      <c r="Q47" s="38">
        <f t="shared" si="103"/>
        <v>1</v>
      </c>
      <c r="R47" s="33">
        <f>IF(ISERROR(INDEX(Results_TabularAnalysis!H:H,MATCH(A47,Results_TabularAnalysis!A:A,0))),0,INDEX(Results_TabularAnalysis!H:H,MATCH(A47,Results_TabularAnalysis!A:A,0)))</f>
        <v>0</v>
      </c>
      <c r="S47" s="33">
        <v>46</v>
      </c>
      <c r="T47" s="41" t="str">
        <f t="shared" si="360"/>
        <v/>
      </c>
      <c r="U47" s="34">
        <f t="shared" si="361"/>
        <v>0</v>
      </c>
      <c r="V47" s="35">
        <f t="shared" si="104"/>
        <v>50</v>
      </c>
      <c r="W47" s="35">
        <f t="shared" si="362"/>
        <v>1.9139999999999999</v>
      </c>
      <c r="X47" s="35">
        <f t="shared" si="105"/>
        <v>1</v>
      </c>
      <c r="Y47" s="35">
        <f t="shared" si="106"/>
        <v>1</v>
      </c>
      <c r="Z47" s="35">
        <f>IF(ISERROR(INDEX(Results_TabularAnalysis!I:I,MATCH(A47,Results_TabularAnalysis!A:A,0))),0,INDEX(Results_TabularAnalysis!I:I,MATCH(A47,Results_TabularAnalysis!A:A,0)))</f>
        <v>0</v>
      </c>
      <c r="AA47" s="35">
        <v>46</v>
      </c>
      <c r="AB47" s="36" t="str">
        <f t="shared" si="363"/>
        <v/>
      </c>
      <c r="AC47" s="42">
        <f t="shared" si="107"/>
        <v>0</v>
      </c>
      <c r="AD47" s="33">
        <f t="shared" si="108"/>
        <v>50</v>
      </c>
      <c r="AE47" s="38">
        <f t="shared" si="364"/>
        <v>1.9139999999999999</v>
      </c>
      <c r="AF47" s="33">
        <f t="shared" si="109"/>
        <v>1</v>
      </c>
      <c r="AG47" s="33">
        <f t="shared" si="110"/>
        <v>1</v>
      </c>
      <c r="AH47" s="33">
        <f>IF(ISERROR(INDEX(Results_TabularAnalysis!J:J,MATCH(A47,Results_TabularAnalysis!A:A,0))),0,INDEX(Results_TabularAnalysis!J:J,MATCH(A47,Results_TabularAnalysis!A:A,0)))</f>
        <v>0</v>
      </c>
      <c r="AI47" s="33">
        <v>46</v>
      </c>
      <c r="AJ47" s="32" t="str">
        <f t="shared" si="365"/>
        <v/>
      </c>
      <c r="AK47" s="34">
        <f t="shared" si="111"/>
        <v>0</v>
      </c>
      <c r="AL47" s="35">
        <f t="shared" si="112"/>
        <v>50</v>
      </c>
      <c r="AM47" s="35">
        <f t="shared" si="366"/>
        <v>1.9139999999999999</v>
      </c>
      <c r="AN47" s="35">
        <f t="shared" si="113"/>
        <v>1</v>
      </c>
      <c r="AO47" s="35">
        <f t="shared" si="114"/>
        <v>1</v>
      </c>
      <c r="AP47" s="35">
        <f>IF(ISERROR(INDEX(Results_TabularAnalysis!K:K,MATCH(A47,Results_TabularAnalysis!A:A,0))),0,INDEX(Results_TabularAnalysis!K:K,MATCH(A47,Results_TabularAnalysis!A:A,0)))</f>
        <v>0</v>
      </c>
      <c r="AQ47" s="35">
        <v>46</v>
      </c>
      <c r="AR47" s="36" t="str">
        <f t="shared" si="367"/>
        <v/>
      </c>
      <c r="AS47" s="42">
        <f t="shared" si="115"/>
        <v>0</v>
      </c>
      <c r="AT47" s="33">
        <f t="shared" si="116"/>
        <v>50</v>
      </c>
      <c r="AU47" s="33">
        <f t="shared" si="368"/>
        <v>1.9139999999999999</v>
      </c>
      <c r="AV47" s="33">
        <f t="shared" si="117"/>
        <v>1</v>
      </c>
      <c r="AW47" s="33">
        <f t="shared" si="118"/>
        <v>1</v>
      </c>
      <c r="AX47" s="33">
        <f>IF(ISERROR(INDEX(Results_TabularAnalysis!L:L,MATCH(A47,Results_TabularAnalysis!A:A,0))),0,INDEX(Results_TabularAnalysis!L:L,MATCH(A47,Results_TabularAnalysis!A:A,0)))</f>
        <v>0</v>
      </c>
      <c r="AY47" s="33">
        <v>46</v>
      </c>
      <c r="AZ47" s="32" t="str">
        <f t="shared" si="369"/>
        <v/>
      </c>
      <c r="BA47" s="34">
        <f t="shared" si="119"/>
        <v>0</v>
      </c>
      <c r="BB47" s="35">
        <f t="shared" si="120"/>
        <v>50</v>
      </c>
      <c r="BC47" s="35">
        <f t="shared" si="370"/>
        <v>1.9139999999999999</v>
      </c>
      <c r="BD47" s="35">
        <f t="shared" si="355"/>
        <v>1</v>
      </c>
      <c r="BE47" s="35">
        <f t="shared" si="356"/>
        <v>1</v>
      </c>
      <c r="BF47" s="35">
        <f>IF(ISERROR(INDEX(Results_TabularAnalysis!M:M,MATCH(A47,Results_TabularAnalysis!A:A,0))),0,INDEX(Results_TabularAnalysis!M:M,MATCH(A47,Results_TabularAnalysis!A:A,0)))</f>
        <v>0</v>
      </c>
      <c r="BG47" s="35">
        <v>46</v>
      </c>
      <c r="BH47" s="36" t="str">
        <f t="shared" si="371"/>
        <v/>
      </c>
      <c r="BI47" s="42">
        <f t="shared" si="121"/>
        <v>0</v>
      </c>
      <c r="BJ47" s="33">
        <f t="shared" si="122"/>
        <v>50</v>
      </c>
      <c r="BK47" s="33">
        <f t="shared" si="372"/>
        <v>1.9139999999999999</v>
      </c>
      <c r="BL47" s="33">
        <f t="shared" si="123"/>
        <v>1</v>
      </c>
      <c r="BM47" s="33">
        <f t="shared" si="124"/>
        <v>1</v>
      </c>
      <c r="BN47" s="33">
        <f>IF(ISERROR(INDEX(Results_TabularAnalysis!N:N,MATCH(A47,Results_TabularAnalysis!A:A,0))),0,INDEX(Results_TabularAnalysis!N:N,MATCH(A47,Results_TabularAnalysis!A:A,0)))</f>
        <v>0</v>
      </c>
      <c r="BO47" s="33">
        <v>46</v>
      </c>
      <c r="BP47" s="32" t="str">
        <f t="shared" si="373"/>
        <v/>
      </c>
      <c r="BQ47" s="34">
        <f t="shared" si="125"/>
        <v>0</v>
      </c>
      <c r="BR47" s="35">
        <f t="shared" si="126"/>
        <v>50</v>
      </c>
      <c r="BS47" s="35">
        <f t="shared" si="374"/>
        <v>1.9139999999999999</v>
      </c>
      <c r="BT47" s="35">
        <f t="shared" si="127"/>
        <v>1</v>
      </c>
      <c r="BU47" s="35">
        <f t="shared" si="128"/>
        <v>1</v>
      </c>
      <c r="BV47" s="35">
        <f>IF(ISERROR(INDEX(Results_TabularAnalysis!O:O,MATCH(A47,Results_TabularAnalysis!A:A,0))),0,INDEX(Results_TabularAnalysis!O:O,MATCH(A47,Results_TabularAnalysis!A:A,0)))</f>
        <v>0</v>
      </c>
      <c r="BW47" s="35">
        <v>46</v>
      </c>
      <c r="BX47" s="36" t="str">
        <f t="shared" si="375"/>
        <v/>
      </c>
      <c r="BY47" s="42">
        <f t="shared" si="129"/>
        <v>0</v>
      </c>
      <c r="BZ47" s="33">
        <f t="shared" si="130"/>
        <v>50</v>
      </c>
      <c r="CA47" s="33">
        <f t="shared" si="376"/>
        <v>1.9139999999999999</v>
      </c>
      <c r="CB47" s="33">
        <f t="shared" si="131"/>
        <v>1</v>
      </c>
      <c r="CC47" s="33">
        <f t="shared" si="132"/>
        <v>1</v>
      </c>
      <c r="CD47" s="33">
        <f>IF(ISERROR(INDEX(Results_TabularAnalysis!P:P,MATCH(A47,Results_TabularAnalysis!A:A,0))),0,INDEX(Results_TabularAnalysis!P:P,MATCH(A47,Results_TabularAnalysis!A:A,0)))</f>
        <v>0</v>
      </c>
      <c r="CE47" s="33">
        <v>46</v>
      </c>
      <c r="CF47" s="32" t="str">
        <f t="shared" si="377"/>
        <v/>
      </c>
      <c r="CG47" s="34">
        <f t="shared" si="133"/>
        <v>0</v>
      </c>
      <c r="CH47" s="35">
        <f t="shared" si="134"/>
        <v>50</v>
      </c>
      <c r="CI47" s="35">
        <f t="shared" si="378"/>
        <v>1.9139999999999999</v>
      </c>
      <c r="CJ47" s="35">
        <f t="shared" si="135"/>
        <v>1</v>
      </c>
      <c r="CK47" s="35">
        <f t="shared" si="136"/>
        <v>1</v>
      </c>
      <c r="CL47" s="35">
        <f>IF(ISERROR(INDEX(Results_TabularAnalysis!Q:Q,MATCH(A47,Results_TabularAnalysis!A:A,0))),0,INDEX(Results_TabularAnalysis!Q:Q,MATCH(A47,Results_TabularAnalysis!A:A,0)))</f>
        <v>0</v>
      </c>
      <c r="CM47" s="35">
        <v>46</v>
      </c>
      <c r="CN47" s="36" t="str">
        <f t="shared" si="379"/>
        <v/>
      </c>
      <c r="CO47" s="42">
        <f t="shared" si="137"/>
        <v>0</v>
      </c>
      <c r="CP47" s="33">
        <f t="shared" si="138"/>
        <v>50</v>
      </c>
      <c r="CQ47" s="33">
        <f t="shared" si="380"/>
        <v>1.9139999999999999</v>
      </c>
      <c r="CR47" s="33">
        <f t="shared" si="139"/>
        <v>1</v>
      </c>
      <c r="CS47" s="33">
        <f t="shared" si="140"/>
        <v>1</v>
      </c>
      <c r="CT47" s="33">
        <f>IF(ISERROR(INDEX(Results_TabularAnalysis!R:R,MATCH(A47,Results_TabularAnalysis!A:A,0))),0,INDEX(Results_TabularAnalysis!R:R,MATCH(A47,Results_TabularAnalysis!A:A,0)))</f>
        <v>0</v>
      </c>
      <c r="CU47" s="33">
        <v>46</v>
      </c>
      <c r="CV47" s="32" t="str">
        <f t="shared" si="381"/>
        <v/>
      </c>
      <c r="CW47" s="34">
        <f t="shared" si="141"/>
        <v>0</v>
      </c>
      <c r="CX47" s="35">
        <f t="shared" si="142"/>
        <v>50</v>
      </c>
      <c r="CY47" s="35">
        <f t="shared" si="382"/>
        <v>1.9139999999999999</v>
      </c>
      <c r="CZ47" s="35">
        <f t="shared" si="143"/>
        <v>1</v>
      </c>
      <c r="DA47" s="35">
        <f t="shared" si="144"/>
        <v>1</v>
      </c>
      <c r="DB47" s="35">
        <f>IF(ISERROR(INDEX(Results_TabularAnalysis!U:U,MATCH(A47,Results_TabularAnalysis!A:A,0))),0,INDEX(Results_TabularAnalysis!U:U,MATCH(A47,Results_TabularAnalysis!A:A,0)))</f>
        <v>0</v>
      </c>
      <c r="DC47" s="35">
        <f>IF(ISERROR(INDEX(Results_TabularAnalysis!V:V,MATCH(A47,Results_TabularAnalysis!A:A,0))),0,INDEX(Results_TabularAnalysis!V:V,MATCH(A47,Results_TabularAnalysis!A:A,0)))</f>
        <v>0</v>
      </c>
      <c r="DD47" s="35">
        <f>IF(ISERROR(INDEX(Results_TabularAnalysis!W:W,MATCH(A47,Results_TabularAnalysis!A:A,0))),0,INDEX(Results_TabularAnalysis!W:W,MATCH(A47,Results_TabularAnalysis!A:A,0)))</f>
        <v>0</v>
      </c>
      <c r="DE47" s="35">
        <v>46</v>
      </c>
      <c r="DF47" s="36" t="str">
        <f t="shared" si="383"/>
        <v/>
      </c>
      <c r="DG47" s="37">
        <f t="shared" si="145"/>
        <v>0</v>
      </c>
      <c r="DH47" s="37">
        <f t="shared" si="146"/>
        <v>0</v>
      </c>
      <c r="DI47" s="37">
        <f t="shared" si="147"/>
        <v>0</v>
      </c>
      <c r="DJ47" s="33">
        <f t="shared" si="148"/>
        <v>50</v>
      </c>
      <c r="DK47" s="33">
        <f t="shared" si="384"/>
        <v>1.9139999999999999</v>
      </c>
      <c r="DL47" s="33">
        <f t="shared" si="149"/>
        <v>1</v>
      </c>
      <c r="DM47" s="33">
        <f t="shared" si="150"/>
        <v>1</v>
      </c>
      <c r="DN47" s="33">
        <f>IF(ISERROR(INDEX(Results_TabularAnalysis!Y:Y,MATCH(A47,Results_TabularAnalysis!A:A,0))),0,INDEX(Results_TabularAnalysis!Y:Y,MATCH(A47,Results_TabularAnalysis!A:A,0)))</f>
        <v>0</v>
      </c>
      <c r="DO47" s="33">
        <f>IF(ISERROR(INDEX(Results_TabularAnalysis!Z:Z,MATCH(A47,Results_TabularAnalysis!A:A,0))),0,INDEX(Results_TabularAnalysis!Z:Z,MATCH(A47,Results_TabularAnalysis!A:A,0)))</f>
        <v>0</v>
      </c>
      <c r="DP47" s="33">
        <f>IF(ISERROR(INDEX(Results_TabularAnalysis!AA:AA,MATCH(A47,Results_TabularAnalysis!A:A,0))),0,INDEX(Results_TabularAnalysis!AA:AA,MATCH(A47,Results_TabularAnalysis!A:A,0)))</f>
        <v>0</v>
      </c>
      <c r="DQ47" s="33">
        <f>IF(ISERROR(INDEX(Results_TabularAnalysis!AB:AB,MATCH(A47,Results_TabularAnalysis!A:A,0))),0,INDEX(Results_TabularAnalysis!AB:AB,MATCH(A47,Results_TabularAnalysis!A:A,0)))</f>
        <v>0</v>
      </c>
      <c r="DR47" s="33">
        <v>46</v>
      </c>
      <c r="DS47" s="32" t="str">
        <f t="shared" si="385"/>
        <v/>
      </c>
      <c r="DT47" s="43">
        <f t="shared" si="151"/>
        <v>0</v>
      </c>
      <c r="DU47" s="43">
        <f t="shared" si="152"/>
        <v>0</v>
      </c>
      <c r="DV47" s="43">
        <f t="shared" si="153"/>
        <v>0</v>
      </c>
      <c r="DW47" s="43">
        <f t="shared" si="154"/>
        <v>0</v>
      </c>
      <c r="DX47" s="35">
        <f t="shared" si="155"/>
        <v>50</v>
      </c>
      <c r="DY47" s="35">
        <f t="shared" si="386"/>
        <v>1.9139999999999999</v>
      </c>
      <c r="DZ47" s="35">
        <f t="shared" si="156"/>
        <v>1</v>
      </c>
      <c r="EA47" s="35">
        <f t="shared" si="157"/>
        <v>1</v>
      </c>
      <c r="EB47" s="35">
        <f>IF(ISERROR(INDEX(Results_TabularAnalysis!AD:AD,MATCH(A47,Results_TabularAnalysis!A:A,0))),0,INDEX(Results_TabularAnalysis!AD:AD,MATCH(A47,Results_TabularAnalysis!A:A,0)))</f>
        <v>0</v>
      </c>
      <c r="EC47" s="35">
        <f>IF(ISERROR(INDEX(Results_TabularAnalysis!AE:AE,MATCH(A47,Results_TabularAnalysis!A:A,0))),0,INDEX(Results_TabularAnalysis!AE:AE,MATCH(A47,Results_TabularAnalysis!A:A,0)))</f>
        <v>0</v>
      </c>
      <c r="ED47" s="35">
        <f>IF(ISERROR(INDEX(Results_TabularAnalysis!AF:AF,MATCH(A47,Results_TabularAnalysis!A:A,0))),0,INDEX(Results_TabularAnalysis!AF:AF,MATCH(A47,Results_TabularAnalysis!A:A,0)))</f>
        <v>0</v>
      </c>
      <c r="EE47" s="35">
        <f>IF(ISERROR(INDEX(Results_TabularAnalysis!AG:AG,MATCH(A47,Results_TabularAnalysis!A:A,0))),0,INDEX(Results_TabularAnalysis!AG:AG,MATCH(A47,Results_TabularAnalysis!A:A,0)))</f>
        <v>0</v>
      </c>
      <c r="EF47" s="35">
        <f>IF(ISERROR(INDEX(Results_TabularAnalysis!AH:AH,MATCH(A47,Results_TabularAnalysis!A:A,0))),0,INDEX(Results_TabularAnalysis!AH:AH,MATCH(A47,Results_TabularAnalysis!A:A,0)))</f>
        <v>0</v>
      </c>
      <c r="EG47" s="35">
        <f>IF(ISERROR(INDEX(Results_TabularAnalysis!AI:AI,MATCH(A47,Results_TabularAnalysis!A:A,0))),0,INDEX(Results_TabularAnalysis!AI:AI,MATCH(A47,Results_TabularAnalysis!A:A,0)))</f>
        <v>0</v>
      </c>
      <c r="EH47" s="35">
        <f>IF(ISERROR(INDEX(Results_TabularAnalysis!AJ:AJ,MATCH(A47,Results_TabularAnalysis!A:A,0))),0,INDEX(Results_TabularAnalysis!AJ:AJ,MATCH(A47,Results_TabularAnalysis!A:A,0)))</f>
        <v>0</v>
      </c>
      <c r="EI47" s="35">
        <v>46</v>
      </c>
      <c r="EJ47" s="36" t="str">
        <f t="shared" si="387"/>
        <v/>
      </c>
      <c r="EK47" s="37">
        <f t="shared" si="158"/>
        <v>0</v>
      </c>
      <c r="EL47" s="37">
        <f t="shared" si="159"/>
        <v>0</v>
      </c>
      <c r="EM47" s="37">
        <f t="shared" si="160"/>
        <v>0</v>
      </c>
      <c r="EN47" s="37">
        <f t="shared" si="161"/>
        <v>0</v>
      </c>
      <c r="EO47" s="37">
        <f t="shared" si="162"/>
        <v>0</v>
      </c>
      <c r="EP47" s="37">
        <f t="shared" si="163"/>
        <v>0</v>
      </c>
      <c r="EQ47" s="37">
        <f t="shared" si="164"/>
        <v>0</v>
      </c>
      <c r="ER47" s="44">
        <f t="shared" si="165"/>
        <v>0</v>
      </c>
      <c r="ES47" s="33">
        <f t="shared" si="166"/>
        <v>50</v>
      </c>
      <c r="ET47" s="33">
        <f t="shared" si="388"/>
        <v>1.9139999999999999</v>
      </c>
      <c r="EU47" s="33">
        <f t="shared" si="167"/>
        <v>1</v>
      </c>
      <c r="EV47" s="33">
        <f t="shared" si="168"/>
        <v>1</v>
      </c>
      <c r="EW47" s="70">
        <f t="shared" si="169"/>
        <v>0</v>
      </c>
      <c r="EX47" s="33">
        <f>IF(ISERROR(INDEX(Results_TabularAnalysis!AL:AL,MATCH(A47,Results_TabularAnalysis!A:A,0))),0,INDEX(Results_TabularAnalysis!AL:AL,MATCH(A47,Results_TabularAnalysis!A:A,0)))</f>
        <v>0</v>
      </c>
      <c r="EY47" s="33">
        <f>IF(ISERROR(INDEX(Results_TabularAnalysis!AM:AM,MATCH(A47,Results_TabularAnalysis!A:A,0))),0,INDEX(Results_TabularAnalysis!AM:AM,MATCH(A47,Results_TabularAnalysis!A:A,0)))</f>
        <v>0</v>
      </c>
      <c r="EZ47" s="33">
        <f>IF(ISERROR(INDEX(Results_TabularAnalysis!AN:AN,MATCH(A47,Results_TabularAnalysis!A:A,0))),0,INDEX(Results_TabularAnalysis!AN:AN,MATCH(A47,Results_TabularAnalysis!A:A,0)))</f>
        <v>0</v>
      </c>
      <c r="FA47" s="33">
        <f>IF(ISERROR(INDEX(Results_TabularAnalysis!AO:AO,MATCH(A47,Results_TabularAnalysis!A:A,0))),0,INDEX(Results_TabularAnalysis!AO:AO,MATCH(A47,Results_TabularAnalysis!A:A,0)))</f>
        <v>0</v>
      </c>
      <c r="FB47" s="33">
        <f>IF(ISERROR(INDEX(Results_TabularAnalysis!AP:AP,MATCH(A47,Results_TabularAnalysis!A:A,0))),0,INDEX(Results_TabularAnalysis!AP:AP,MATCH(A47,Results_TabularAnalysis!A:A,0)))</f>
        <v>0</v>
      </c>
      <c r="FC47" s="33">
        <f>IF(ISERROR(INDEX(Results_TabularAnalysis!AQ:AQ,MATCH(A47,Results_TabularAnalysis!A:A,0))),0,INDEX(Results_TabularAnalysis!AQ:AQ,MATCH(A47,Results_TabularAnalysis!A:A,0)))</f>
        <v>0</v>
      </c>
      <c r="FD47" s="33">
        <v>46</v>
      </c>
      <c r="FE47" s="32" t="str">
        <f t="shared" si="389"/>
        <v/>
      </c>
      <c r="FF47" s="43">
        <f t="shared" si="170"/>
        <v>0</v>
      </c>
      <c r="FG47" s="43">
        <f t="shared" si="171"/>
        <v>0</v>
      </c>
      <c r="FH47" s="43">
        <f t="shared" si="172"/>
        <v>0</v>
      </c>
      <c r="FI47" s="43">
        <f t="shared" si="173"/>
        <v>0</v>
      </c>
      <c r="FJ47" s="43">
        <f t="shared" si="174"/>
        <v>0</v>
      </c>
      <c r="FK47" s="43">
        <f t="shared" si="175"/>
        <v>0</v>
      </c>
      <c r="FL47" s="47">
        <f t="shared" si="176"/>
        <v>0</v>
      </c>
      <c r="FM47" s="35">
        <f t="shared" si="177"/>
        <v>50</v>
      </c>
      <c r="FN47" s="35">
        <f t="shared" si="390"/>
        <v>1.9139999999999999</v>
      </c>
      <c r="FO47" s="35">
        <f t="shared" si="178"/>
        <v>1</v>
      </c>
      <c r="FP47" s="35">
        <f t="shared" si="179"/>
        <v>1</v>
      </c>
      <c r="FQ47" s="35">
        <f>IF(ISERROR(INDEX(Results_TabularAnalysis!AS:AS,MATCH(A47,Results_TabularAnalysis!A:A,0))),0,INDEX(Results_TabularAnalysis!AS:AS,MATCH(A47,Results_TabularAnalysis!A:A,0)))</f>
        <v>0</v>
      </c>
      <c r="FR47" s="35">
        <f>IF(ISERROR(INDEX(Results_TabularAnalysis!AT:AT,MATCH(A47,Results_TabularAnalysis!A:A,0))),0,INDEX(Results_TabularAnalysis!AT:AT,MATCH(A47,Results_TabularAnalysis!A:A,0)))</f>
        <v>0</v>
      </c>
      <c r="FS47" s="35">
        <f>IF(ISERROR(INDEX(Results_TabularAnalysis!AU:AU,MATCH(A47,Results_TabularAnalysis!A:A,0))),0,INDEX(Results_TabularAnalysis!AU:AU,MATCH(A47,Results_TabularAnalysis!A:A,0)))</f>
        <v>0</v>
      </c>
      <c r="FT47" s="35">
        <f>IF(ISERROR(INDEX(Results_TabularAnalysis!AV:AV,MATCH(A47,Results_TabularAnalysis!A:A,0))),0,INDEX(Results_TabularAnalysis!AV:AV,MATCH(A47,Results_TabularAnalysis!A:A,0)))</f>
        <v>0</v>
      </c>
      <c r="FU47" s="35">
        <f>IF(ISERROR(INDEX(Results_TabularAnalysis!AW:AW,MATCH(A47,Results_TabularAnalysis!A:A,0))),0,INDEX(Results_TabularAnalysis!AW:AW,MATCH(A47,Results_TabularAnalysis!A:A,0)))</f>
        <v>0</v>
      </c>
      <c r="FV47" s="35">
        <v>46</v>
      </c>
      <c r="FW47" s="36" t="str">
        <f t="shared" si="391"/>
        <v/>
      </c>
      <c r="FX47" s="37">
        <f t="shared" si="180"/>
        <v>0</v>
      </c>
      <c r="FY47" s="37">
        <f t="shared" si="181"/>
        <v>0</v>
      </c>
      <c r="FZ47" s="37">
        <f t="shared" si="182"/>
        <v>0</v>
      </c>
      <c r="GA47" s="37">
        <f t="shared" si="183"/>
        <v>0</v>
      </c>
      <c r="GB47" s="37">
        <f t="shared" si="184"/>
        <v>0</v>
      </c>
      <c r="GC47" s="49">
        <f t="shared" si="185"/>
        <v>0</v>
      </c>
      <c r="GD47" s="38">
        <f t="shared" si="186"/>
        <v>50</v>
      </c>
      <c r="GE47" s="38">
        <f t="shared" si="392"/>
        <v>1.9139999999999999</v>
      </c>
      <c r="GF47" s="38">
        <f t="shared" si="187"/>
        <v>1</v>
      </c>
      <c r="GG47" s="38">
        <f t="shared" si="188"/>
        <v>1</v>
      </c>
      <c r="GH47" s="33">
        <f>IF(ISERROR(INDEX(Results_TabularAnalysis!AY:AY,MATCH(A47,Results_TabularAnalysis!A:A,0))),0,INDEX(Results_TabularAnalysis!AY:AY,MATCH(A47,Results_TabularAnalysis!A:A,0)))</f>
        <v>0</v>
      </c>
      <c r="GI47" s="33">
        <f>IF(ISERROR(INDEX(Results_TabularAnalysis!AZ:AZ,MATCH(A47,Results_TabularAnalysis!A:A,0))),0,INDEX(Results_TabularAnalysis!AZ:AZ,MATCH(A47,Results_TabularAnalysis!A:A,0)))</f>
        <v>0</v>
      </c>
      <c r="GJ47" s="33">
        <f>IF(ISERROR(INDEX(Results_TabularAnalysis!BA:BA,MATCH(A47,Results_TabularAnalysis!A:A,0))),0,INDEX(Results_TabularAnalysis!BA:BA,MATCH(A47,Results_TabularAnalysis!A:A,0)))</f>
        <v>0</v>
      </c>
      <c r="GK47" s="33">
        <f>IF(ISERROR(INDEX(Results_TabularAnalysis!BB:BB,MATCH(A47,Results_TabularAnalysis!A:A,0))),0,INDEX(Results_TabularAnalysis!BB:BB,MATCH(A47,Results_TabularAnalysis!A:A,0)))</f>
        <v>0</v>
      </c>
      <c r="GL47" s="33">
        <f>IF(ISERROR(INDEX(Results_TabularAnalysis!BC:BC,MATCH(A47,Results_TabularAnalysis!A:A,0))),0,INDEX(Results_TabularAnalysis!BC:BC,MATCH(A47,Results_TabularAnalysis!A:A,0)))</f>
        <v>0</v>
      </c>
      <c r="GM47" s="33">
        <v>46</v>
      </c>
      <c r="GN47" s="32" t="str">
        <f t="shared" si="393"/>
        <v/>
      </c>
      <c r="GO47" s="43">
        <f t="shared" si="189"/>
        <v>0</v>
      </c>
      <c r="GP47" s="43">
        <f t="shared" si="190"/>
        <v>0</v>
      </c>
      <c r="GQ47" s="43">
        <f t="shared" si="191"/>
        <v>0</v>
      </c>
      <c r="GR47" s="43">
        <f t="shared" si="192"/>
        <v>0</v>
      </c>
      <c r="GS47" s="43">
        <f t="shared" si="193"/>
        <v>0</v>
      </c>
      <c r="GT47" s="48">
        <f t="shared" si="194"/>
        <v>0</v>
      </c>
      <c r="GU47" s="35">
        <f t="shared" si="195"/>
        <v>50</v>
      </c>
      <c r="GV47" s="35">
        <f t="shared" si="394"/>
        <v>1.9139999999999999</v>
      </c>
      <c r="GW47" s="35">
        <f t="shared" si="196"/>
        <v>1</v>
      </c>
      <c r="GX47" s="35">
        <f t="shared" si="197"/>
        <v>1</v>
      </c>
      <c r="GY47" s="35">
        <f>IF(ISERROR(INDEX(Results_TabularAnalysis!BE:BE,MATCH(A47,Results_TabularAnalysis!A:A,0))),0,INDEX(Results_TabularAnalysis!BE:BE,MATCH(A47,Results_TabularAnalysis!A:A,0)))</f>
        <v>0</v>
      </c>
      <c r="GZ47" s="35">
        <f>IF(ISERROR(INDEX(Results_TabularAnalysis!BF:BF,MATCH(A47,Results_TabularAnalysis!A:A,0))),0,INDEX(Results_TabularAnalysis!BF:BF,MATCH(A47,Results_TabularAnalysis!A:A,0)))</f>
        <v>0</v>
      </c>
      <c r="HA47" s="35">
        <f>IF(ISERROR(INDEX(Results_TabularAnalysis!BG:BG,MATCH(A47,Results_TabularAnalysis!A:A,0))),0,INDEX(Results_TabularAnalysis!BG:BG,MATCH(A47,Results_TabularAnalysis!A:A,0)))</f>
        <v>0</v>
      </c>
      <c r="HB47" s="35">
        <f>IF(ISERROR(INDEX(Results_TabularAnalysis!BH:BH,MATCH(A47,Results_TabularAnalysis!A:A,0))),0,INDEX(Results_TabularAnalysis!BH:BH,MATCH(A47,Results_TabularAnalysis!A:A,0)))</f>
        <v>0</v>
      </c>
      <c r="HC47" s="35">
        <f>IF(ISERROR(INDEX(Results_TabularAnalysis!BI:BI,MATCH(A47,Results_TabularAnalysis!A:A,0))),0,INDEX(Results_TabularAnalysis!BI:BI,MATCH(A47,Results_TabularAnalysis!A:A,0)))</f>
        <v>0</v>
      </c>
      <c r="HD47" s="35">
        <v>46</v>
      </c>
      <c r="HE47" s="36" t="str">
        <f t="shared" si="395"/>
        <v/>
      </c>
      <c r="HF47" s="37">
        <f t="shared" si="198"/>
        <v>0</v>
      </c>
      <c r="HG47" s="37">
        <f t="shared" si="199"/>
        <v>0</v>
      </c>
      <c r="HH47" s="37">
        <f t="shared" si="200"/>
        <v>0</v>
      </c>
      <c r="HI47" s="37">
        <f t="shared" si="201"/>
        <v>0</v>
      </c>
      <c r="HJ47" s="37">
        <f t="shared" si="202"/>
        <v>0</v>
      </c>
      <c r="HK47" s="50">
        <f t="shared" si="203"/>
        <v>0</v>
      </c>
      <c r="HL47" s="38">
        <f t="shared" si="204"/>
        <v>50</v>
      </c>
      <c r="HM47" s="38">
        <f t="shared" si="396"/>
        <v>1.9139999999999999</v>
      </c>
      <c r="HN47" s="38">
        <f t="shared" si="205"/>
        <v>1</v>
      </c>
      <c r="HO47" s="38">
        <f t="shared" si="206"/>
        <v>1</v>
      </c>
      <c r="HP47" s="33">
        <f>IF(ISERROR(INDEX(Results_TabularAnalysis!BK:BK,MATCH(A47,Results_TabularAnalysis!A:A,0))),0,INDEX(Results_TabularAnalysis!BK:BK,MATCH(A47,Results_TabularAnalysis!A:A,0)))</f>
        <v>0</v>
      </c>
      <c r="HQ47" s="33">
        <f>IF(ISERROR(INDEX(Results_TabularAnalysis!BL:BL,MATCH(A47,Results_TabularAnalysis!A:A,0))),0,INDEX(Results_TabularAnalysis!BL:BL,MATCH(A47,Results_TabularAnalysis!A:A,0)))</f>
        <v>0</v>
      </c>
      <c r="HR47" s="33">
        <f>IF(ISERROR(INDEX(Results_TabularAnalysis!BM:BM,MATCH(A47,Results_TabularAnalysis!A:A,0))),0,INDEX(Results_TabularAnalysis!BM:BM,MATCH(A47,Results_TabularAnalysis!A:A,0)))</f>
        <v>0</v>
      </c>
      <c r="HS47" s="33">
        <f>IF(ISERROR(INDEX(Results_TabularAnalysis!BN:BN,MATCH(A47,Results_TabularAnalysis!A:A,0))),0,INDEX(Results_TabularAnalysis!BN:BN,MATCH(A47,Results_TabularAnalysis!A:A,0)))</f>
        <v>0</v>
      </c>
      <c r="HT47" s="33">
        <f>IF(ISERROR(INDEX(Results_TabularAnalysis!BO:BO,MATCH(A47,Results_TabularAnalysis!A:A,0))),0,INDEX(Results_TabularAnalysis!BO:BO,MATCH(A47,Results_TabularAnalysis!A:A,0)))</f>
        <v>0</v>
      </c>
      <c r="HU47" s="33">
        <v>46</v>
      </c>
      <c r="HV47" s="32" t="str">
        <f t="shared" si="397"/>
        <v/>
      </c>
      <c r="HW47" s="43">
        <f t="shared" si="207"/>
        <v>0</v>
      </c>
      <c r="HX47" s="43">
        <f t="shared" si="208"/>
        <v>0</v>
      </c>
      <c r="HY47" s="43">
        <f t="shared" si="209"/>
        <v>0</v>
      </c>
      <c r="HZ47" s="43">
        <f t="shared" si="210"/>
        <v>0</v>
      </c>
      <c r="IA47" s="43">
        <f t="shared" si="211"/>
        <v>0</v>
      </c>
      <c r="IB47" s="48">
        <f t="shared" si="212"/>
        <v>0</v>
      </c>
      <c r="IC47" s="35">
        <f t="shared" si="213"/>
        <v>50</v>
      </c>
      <c r="ID47" s="35">
        <f t="shared" si="398"/>
        <v>1.9139999999999999</v>
      </c>
      <c r="IE47" s="35">
        <f t="shared" si="214"/>
        <v>1</v>
      </c>
      <c r="IF47" s="35">
        <f t="shared" si="215"/>
        <v>1</v>
      </c>
      <c r="IG47" s="35">
        <f>IF(ISERROR(INDEX(Results_TabularAnalysis!BQ:BQ,MATCH(A47,Results_TabularAnalysis!A:A,0))),0,INDEX(Results_TabularAnalysis!BQ:BQ,MATCH(A47,Results_TabularAnalysis!A:A,0)))</f>
        <v>0</v>
      </c>
      <c r="IH47" s="35">
        <f>IF(ISERROR(INDEX(Results_TabularAnalysis!BR:BR,MATCH(A47,Results_TabularAnalysis!A:A,0))),0,INDEX(Results_TabularAnalysis!BR:BR,MATCH(A47,Results_TabularAnalysis!A:A,0)))</f>
        <v>0</v>
      </c>
      <c r="II47" s="35">
        <f>IF(ISERROR(INDEX(Results_TabularAnalysis!BS:BS,MATCH(A47,Results_TabularAnalysis!A:A,0))),0,INDEX(Results_TabularAnalysis!BS:BS,MATCH(A47,Results_TabularAnalysis!A:A,0)))</f>
        <v>0</v>
      </c>
      <c r="IJ47" s="35">
        <f>IF(ISERROR(INDEX(Results_TabularAnalysis!BT:BT,MATCH(A47,Results_TabularAnalysis!A:A,0))),0,INDEX(Results_TabularAnalysis!BT:BT,MATCH(A47,Results_TabularAnalysis!A:A,0)))</f>
        <v>0</v>
      </c>
      <c r="IK47" s="35">
        <f>IF(ISERROR(INDEX(Results_TabularAnalysis!BU:BU,MATCH(A47,Results_TabularAnalysis!A:A,0))),0,INDEX(Results_TabularAnalysis!BU:BU,MATCH(A47,Results_TabularAnalysis!A:A,0)))</f>
        <v>0</v>
      </c>
      <c r="IL47" s="35">
        <v>46</v>
      </c>
      <c r="IM47" s="36" t="str">
        <f t="shared" si="399"/>
        <v/>
      </c>
      <c r="IN47" s="37">
        <f t="shared" si="216"/>
        <v>0</v>
      </c>
      <c r="IO47" s="37">
        <f t="shared" si="217"/>
        <v>0</v>
      </c>
      <c r="IP47" s="37">
        <f t="shared" si="218"/>
        <v>0</v>
      </c>
      <c r="IQ47" s="37">
        <f t="shared" si="219"/>
        <v>0</v>
      </c>
      <c r="IR47" s="37">
        <f t="shared" si="220"/>
        <v>0</v>
      </c>
      <c r="IS47" s="50">
        <f t="shared" si="221"/>
        <v>0</v>
      </c>
      <c r="IT47" s="38">
        <f t="shared" si="222"/>
        <v>50</v>
      </c>
      <c r="IU47" s="38">
        <f t="shared" si="400"/>
        <v>1.9139999999999999</v>
      </c>
      <c r="IV47" s="38">
        <f t="shared" si="223"/>
        <v>1</v>
      </c>
      <c r="IW47" s="38">
        <f t="shared" si="224"/>
        <v>1</v>
      </c>
      <c r="IX47" s="33">
        <f>IF(ISERROR(INDEX(Results_TabularAnalysis!BW:BW,MATCH(A47,Results_TabularAnalysis!A:A,0))),0,INDEX(Results_TabularAnalysis!BW:BW,MATCH(A47,Results_TabularAnalysis!A:A,0)))</f>
        <v>0</v>
      </c>
      <c r="IY47" s="33">
        <f>IF(ISERROR(INDEX(Results_TabularAnalysis!BX:BX,MATCH(A47,Results_TabularAnalysis!A:A,0))),0,INDEX(Results_TabularAnalysis!BX:BX,MATCH(A47,Results_TabularAnalysis!A:A,0)))</f>
        <v>0</v>
      </c>
      <c r="IZ47" s="33">
        <f>IF(ISERROR(INDEX(Results_TabularAnalysis!BY:BY,MATCH(A47,Results_TabularAnalysis!A:A,0))),0,INDEX(Results_TabularAnalysis!BY:BY,MATCH(A47,Results_TabularAnalysis!A:A,0)))</f>
        <v>0</v>
      </c>
      <c r="JA47" s="33">
        <f>IF(ISERROR(INDEX(Results_TabularAnalysis!BZ:BZ,MATCH(A47,Results_TabularAnalysis!A:A,0))),0,INDEX(Results_TabularAnalysis!BZ:BZ,MATCH(A47,Results_TabularAnalysis!A:A,0)))</f>
        <v>0</v>
      </c>
      <c r="JB47" s="33">
        <f>IF(ISERROR(INDEX(Results_TabularAnalysis!CA:CA,MATCH(A47,Results_TabularAnalysis!A:A,0))),0,INDEX(Results_TabularAnalysis!CA:CA,MATCH(A47,Results_TabularAnalysis!A:A,0)))</f>
        <v>0</v>
      </c>
      <c r="JC47" s="33">
        <v>46</v>
      </c>
      <c r="JD47" s="51" t="str">
        <f t="shared" si="401"/>
        <v/>
      </c>
      <c r="JE47" s="52">
        <f t="shared" si="225"/>
        <v>0</v>
      </c>
      <c r="JF47" s="52">
        <f t="shared" si="226"/>
        <v>0</v>
      </c>
      <c r="JG47" s="52">
        <f t="shared" si="227"/>
        <v>0</v>
      </c>
      <c r="JH47" s="52">
        <f t="shared" si="228"/>
        <v>0</v>
      </c>
      <c r="JI47" s="52">
        <f t="shared" si="229"/>
        <v>0</v>
      </c>
      <c r="JJ47" s="53">
        <f t="shared" si="230"/>
        <v>0</v>
      </c>
      <c r="JK47" s="35">
        <f t="shared" si="231"/>
        <v>50</v>
      </c>
      <c r="JL47" s="35">
        <f t="shared" si="402"/>
        <v>1.9139999999999999</v>
      </c>
      <c r="JM47" s="35">
        <f t="shared" si="232"/>
        <v>1</v>
      </c>
      <c r="JN47" s="35">
        <f t="shared" si="233"/>
        <v>1</v>
      </c>
      <c r="JO47" s="35">
        <f>IF(ISERROR(INDEX(Results_TabularAnalysis!CC:CC,MATCH(A47,Results_TabularAnalysis!A:A,0))),0,INDEX(Results_TabularAnalysis!CC:CC,MATCH(A47,Results_TabularAnalysis!A:A,0)))</f>
        <v>0</v>
      </c>
      <c r="JP47" s="35">
        <f>IF(ISERROR(INDEX(Results_TabularAnalysis!CD:CD,MATCH(A47,Results_TabularAnalysis!A:A,0))),0,INDEX(Results_TabularAnalysis!CD:CD,MATCH(A47,Results_TabularAnalysis!A:A,0)))</f>
        <v>0</v>
      </c>
      <c r="JQ47" s="35">
        <f>IF(ISERROR(INDEX(Results_TabularAnalysis!CE:CE,MATCH(A47,Results_TabularAnalysis!A:A,0))),0,INDEX(Results_TabularAnalysis!CE:CE,MATCH(A47,Results_TabularAnalysis!A:A,0)))</f>
        <v>0</v>
      </c>
      <c r="JR47" s="35">
        <f>IF(ISERROR(INDEX(Results_TabularAnalysis!CF:CF,MATCH(A47,Results_TabularAnalysis!A:A,0))),0,INDEX(Results_TabularAnalysis!CF:CF,MATCH(A47,Results_TabularAnalysis!A:A,0)))</f>
        <v>0</v>
      </c>
      <c r="JS47" s="35">
        <f>IF(ISERROR(INDEX(Results_TabularAnalysis!CG:CG,MATCH(A47,Results_TabularAnalysis!A:A,0))),0,INDEX(Results_TabularAnalysis!CG:CG,MATCH(A47,Results_TabularAnalysis!A:A,0)))</f>
        <v>0</v>
      </c>
      <c r="JT47" s="35">
        <v>46</v>
      </c>
      <c r="JU47" s="36" t="str">
        <f t="shared" si="403"/>
        <v/>
      </c>
      <c r="JV47" s="37">
        <f t="shared" si="234"/>
        <v>0</v>
      </c>
      <c r="JW47" s="37">
        <f t="shared" si="235"/>
        <v>0</v>
      </c>
      <c r="JX47" s="37">
        <f t="shared" si="236"/>
        <v>0</v>
      </c>
      <c r="JY47" s="37">
        <f t="shared" si="237"/>
        <v>0</v>
      </c>
      <c r="JZ47" s="37">
        <f t="shared" si="238"/>
        <v>0</v>
      </c>
      <c r="KA47" s="50">
        <f t="shared" si="239"/>
        <v>0</v>
      </c>
      <c r="KB47" s="38">
        <f t="shared" si="240"/>
        <v>50</v>
      </c>
      <c r="KC47" s="38">
        <f t="shared" si="404"/>
        <v>1.9139999999999999</v>
      </c>
      <c r="KD47" s="38">
        <f t="shared" si="241"/>
        <v>1</v>
      </c>
      <c r="KE47" s="38">
        <f t="shared" si="242"/>
        <v>1</v>
      </c>
      <c r="KF47" s="33">
        <f>IF(ISERROR(INDEX(Results_TabularAnalysis!CI:CI,MATCH(A47,Results_TabularAnalysis!A:A,0))),0,INDEX(Results_TabularAnalysis!CI:CI,MATCH(A47,Results_TabularAnalysis!A:A,0)))</f>
        <v>0</v>
      </c>
      <c r="KG47" s="33">
        <f>IF(ISERROR(INDEX(Results_TabularAnalysis!CJ:CJ,MATCH(A47,Results_TabularAnalysis!A:A,0))),0,INDEX(Results_TabularAnalysis!CJ:CJ,MATCH(A47,Results_TabularAnalysis!A:A,0)))</f>
        <v>0</v>
      </c>
      <c r="KH47" s="33">
        <f>IF(ISERROR(INDEX(Results_TabularAnalysis!CK:CK,MATCH(A47,Results_TabularAnalysis!A:A,0))),0,INDEX(Results_TabularAnalysis!CK:CK,MATCH(A47,Results_TabularAnalysis!A:A,0)))</f>
        <v>0</v>
      </c>
      <c r="KI47" s="33">
        <f>IF(ISERROR(INDEX(Results_TabularAnalysis!CL:CL,MATCH(A47,Results_TabularAnalysis!A:A,0))),0,INDEX(Results_TabularAnalysis!CL:CL,MATCH(A47,Results_TabularAnalysis!A:A,0)))</f>
        <v>0</v>
      </c>
      <c r="KJ47" s="33">
        <f>IF(ISERROR(INDEX(Results_TabularAnalysis!CM:CM,MATCH(A47,Results_TabularAnalysis!A:A,0))),0,INDEX(Results_TabularAnalysis!CM:CM,MATCH(A47,Results_TabularAnalysis!A:A,0)))</f>
        <v>0</v>
      </c>
      <c r="KK47" s="33">
        <v>46</v>
      </c>
      <c r="KL47" s="51" t="str">
        <f t="shared" si="405"/>
        <v/>
      </c>
      <c r="KM47" s="52">
        <f t="shared" si="243"/>
        <v>0</v>
      </c>
      <c r="KN47" s="52">
        <f t="shared" si="244"/>
        <v>0</v>
      </c>
      <c r="KO47" s="52">
        <f t="shared" si="245"/>
        <v>0</v>
      </c>
      <c r="KP47" s="52">
        <f t="shared" si="246"/>
        <v>0</v>
      </c>
      <c r="KQ47" s="52">
        <f t="shared" si="247"/>
        <v>0</v>
      </c>
      <c r="KR47" s="53">
        <f t="shared" si="248"/>
        <v>0</v>
      </c>
      <c r="KS47" s="35">
        <f t="shared" si="249"/>
        <v>50</v>
      </c>
      <c r="KT47" s="35">
        <f t="shared" si="406"/>
        <v>1.9139999999999999</v>
      </c>
      <c r="KU47" s="35">
        <f t="shared" si="250"/>
        <v>1</v>
      </c>
      <c r="KV47" s="35">
        <f t="shared" si="251"/>
        <v>1</v>
      </c>
      <c r="KW47" s="71">
        <f>IF(ISERROR(INDEX(Results_TabularAnalysis!CO:CO,MATCH(A47,Results_TabularAnalysis!A:A,0))),0,INDEX(Results_TabularAnalysis!CO:CO,MATCH(A47,Results_TabularAnalysis!A:A,0)))</f>
        <v>0</v>
      </c>
      <c r="KX47" s="71">
        <f>IF(ISERROR(INDEX(Results_TabularAnalysis!CP:CP,MATCH(A47,Results_TabularAnalysis!A:A,0))),0,INDEX(Results_TabularAnalysis!CP:CP,MATCH(A47,Results_TabularAnalysis!A:A,0)))</f>
        <v>0</v>
      </c>
      <c r="KY47" s="71">
        <f>IF(ISERROR(INDEX(Results_TabularAnalysis!CQ:CQ,MATCH(A47,Results_TabularAnalysis!A:A,0))),0,INDEX(Results_TabularAnalysis!CQ:CQ,MATCH(A47,Results_TabularAnalysis!A:A,0)))</f>
        <v>0</v>
      </c>
      <c r="KZ47" s="71">
        <f>IF(ISERROR(INDEX(Results_TabularAnalysis!CR:CR,MATCH(A47,Results_TabularAnalysis!A:A,0))),0,INDEX(Results_TabularAnalysis!CR:CR,MATCH(A47,Results_TabularAnalysis!A:A,0)))</f>
        <v>0</v>
      </c>
      <c r="LA47" s="71">
        <f>IF(ISERROR(INDEX(Results_TabularAnalysis!CS:CS,MATCH(A47,Results_TabularAnalysis!A:A,0))),0,INDEX(Results_TabularAnalysis!CS:CS,MATCH(A47,Results_TabularAnalysis!A:A,0)))</f>
        <v>0</v>
      </c>
      <c r="LB47" s="35">
        <v>46</v>
      </c>
      <c r="LC47" s="36" t="str">
        <f t="shared" si="407"/>
        <v/>
      </c>
      <c r="LD47" s="37">
        <f t="shared" si="408"/>
        <v>0</v>
      </c>
      <c r="LE47" s="37">
        <f t="shared" si="409"/>
        <v>0</v>
      </c>
      <c r="LF47" s="37">
        <f t="shared" si="410"/>
        <v>0</v>
      </c>
      <c r="LG47" s="37">
        <f t="shared" si="411"/>
        <v>0</v>
      </c>
      <c r="LH47" s="37">
        <f t="shared" si="412"/>
        <v>0</v>
      </c>
      <c r="LI47" s="50">
        <f t="shared" si="252"/>
        <v>0</v>
      </c>
      <c r="LJ47" s="38">
        <f t="shared" si="253"/>
        <v>50</v>
      </c>
      <c r="LK47" s="38">
        <f t="shared" si="413"/>
        <v>1.9139999999999999</v>
      </c>
      <c r="LL47" s="38">
        <f t="shared" si="254"/>
        <v>1</v>
      </c>
      <c r="LM47" s="38">
        <f t="shared" si="255"/>
        <v>1</v>
      </c>
      <c r="LN47" s="38">
        <f>IF(ISERROR(INDEX(Results_TabularAnalysis!CU:CU,MATCH(A47,Results_TabularAnalysis!A:A,0))),0,INDEX(Results_TabularAnalysis!CU:CU,MATCH(A47,Results_TabularAnalysis!A:A,0)))</f>
        <v>0</v>
      </c>
      <c r="LO47" s="33">
        <v>46</v>
      </c>
      <c r="LP47" s="51" t="str">
        <f t="shared" si="414"/>
        <v/>
      </c>
      <c r="LQ47" s="52">
        <f t="shared" si="415"/>
        <v>0</v>
      </c>
      <c r="LR47" s="35">
        <f t="shared" si="256"/>
        <v>50</v>
      </c>
      <c r="LS47" s="35">
        <f t="shared" si="416"/>
        <v>1.9139999999999999</v>
      </c>
      <c r="LT47" s="35">
        <f t="shared" si="257"/>
        <v>1</v>
      </c>
      <c r="LU47" s="35">
        <f t="shared" si="258"/>
        <v>1</v>
      </c>
      <c r="LV47" s="35">
        <f>IF(ISERROR(INDEX(Results_TabularAnalysis!CV:CV,MATCH(A47,Results_TabularAnalysis!A:A,0))),0,INDEX(Results_TabularAnalysis!CV:CV,MATCH(A47,Results_TabularAnalysis!A:A,0)))</f>
        <v>0</v>
      </c>
      <c r="LW47" s="35">
        <v>46</v>
      </c>
      <c r="LX47" s="36" t="str">
        <f t="shared" si="417"/>
        <v/>
      </c>
      <c r="LY47" s="37">
        <f t="shared" si="259"/>
        <v>0</v>
      </c>
      <c r="LZ47" s="38">
        <f t="shared" si="260"/>
        <v>50</v>
      </c>
      <c r="MA47" s="38">
        <f t="shared" si="418"/>
        <v>1.9139999999999999</v>
      </c>
      <c r="MB47" s="38">
        <f t="shared" si="261"/>
        <v>1</v>
      </c>
      <c r="MC47" s="38">
        <f t="shared" si="262"/>
        <v>1</v>
      </c>
      <c r="MD47" s="33">
        <f>IF(ISERROR(INDEX(Results_TabularAnalysis!CW:CW,MATCH(A47,Results_TabularAnalysis!A:A,0))),0,INDEX(Results_TabularAnalysis!CW:CW,MATCH(A47,Results_TabularAnalysis!A:A,0)))</f>
        <v>0</v>
      </c>
      <c r="ME47" s="33">
        <v>46</v>
      </c>
      <c r="MF47" s="51" t="str">
        <f t="shared" si="419"/>
        <v/>
      </c>
      <c r="MG47" s="52">
        <f t="shared" si="263"/>
        <v>0</v>
      </c>
      <c r="MH47" s="35">
        <f t="shared" si="264"/>
        <v>50</v>
      </c>
      <c r="MI47" s="35">
        <f t="shared" si="420"/>
        <v>1.9139999999999999</v>
      </c>
      <c r="MJ47" s="35">
        <f t="shared" si="265"/>
        <v>1</v>
      </c>
      <c r="MK47" s="35">
        <f t="shared" si="266"/>
        <v>1</v>
      </c>
      <c r="ML47" s="35">
        <f>IF(ISERROR(INDEX(Results_TabularAnalysis!CX:CX,MATCH(A47,Results_TabularAnalysis!A:A,0))),0,INDEX(Results_TabularAnalysis!CX:CX,MATCH(A47,Results_TabularAnalysis!A:A,0)))</f>
        <v>0</v>
      </c>
      <c r="MM47" s="35">
        <v>46</v>
      </c>
      <c r="MN47" s="36" t="str">
        <f t="shared" si="421"/>
        <v/>
      </c>
      <c r="MO47" s="37">
        <f t="shared" si="267"/>
        <v>0</v>
      </c>
      <c r="MP47" s="38">
        <f t="shared" si="268"/>
        <v>50</v>
      </c>
      <c r="MQ47" s="38">
        <f t="shared" si="422"/>
        <v>1.9139999999999999</v>
      </c>
      <c r="MR47" s="38">
        <f t="shared" si="269"/>
        <v>1</v>
      </c>
      <c r="MS47" s="38">
        <f t="shared" si="270"/>
        <v>1</v>
      </c>
      <c r="MT47" s="33">
        <f>IF(ISERROR(INDEX(Results_TabularAnalysis!CY:CY,MATCH(A47,Results_TabularAnalysis!A:A,0))),0,INDEX(Results_TabularAnalysis!CY:CY,MATCH(A47,Results_TabularAnalysis!A:A,0)))</f>
        <v>0</v>
      </c>
      <c r="MU47" s="33">
        <v>46</v>
      </c>
      <c r="MV47" s="51" t="str">
        <f t="shared" si="423"/>
        <v/>
      </c>
      <c r="MW47" s="52">
        <f t="shared" si="271"/>
        <v>0</v>
      </c>
      <c r="MX47" s="35">
        <f t="shared" si="272"/>
        <v>50</v>
      </c>
      <c r="MY47" s="35">
        <f t="shared" si="424"/>
        <v>1.9139999999999999</v>
      </c>
      <c r="MZ47" s="35">
        <f t="shared" si="273"/>
        <v>1</v>
      </c>
      <c r="NA47" s="35">
        <f t="shared" si="274"/>
        <v>1</v>
      </c>
      <c r="NB47" s="35">
        <f>IF(ISERROR(INDEX(Results_TabularAnalysis!CZ:CZ,MATCH(A47,Results_TabularAnalysis!A:A,0))),0,INDEX(Results_TabularAnalysis!CZ:CZ,MATCH(A47,Results_TabularAnalysis!A:A,0)))</f>
        <v>0</v>
      </c>
      <c r="NC47" s="35">
        <v>46</v>
      </c>
      <c r="ND47" s="36" t="str">
        <f t="shared" si="425"/>
        <v/>
      </c>
      <c r="NE47" s="37">
        <f t="shared" si="275"/>
        <v>0</v>
      </c>
      <c r="NF47" s="38">
        <f t="shared" si="276"/>
        <v>50</v>
      </c>
      <c r="NG47" s="38">
        <f t="shared" si="426"/>
        <v>1.9139999999999999</v>
      </c>
      <c r="NH47" s="38">
        <f t="shared" si="277"/>
        <v>1</v>
      </c>
      <c r="NI47" s="38">
        <f t="shared" si="278"/>
        <v>1</v>
      </c>
      <c r="NJ47" s="54">
        <f>IF(ISERROR(INDEX(Results_TabularAnalysis!DD:DD,MATCH(A47,Results_TabularAnalysis!A:A,0))),0,INDEX(Results_TabularAnalysis!DD:DD,MATCH(A47,Results_TabularAnalysis!A:A,0)))</f>
        <v>0</v>
      </c>
      <c r="NK47" s="54">
        <f>IF(ISERROR(INDEX(Results_TabularAnalysis!DE:DE,MATCH(A47,Results_TabularAnalysis!A:A,0))),0,INDEX(Results_TabularAnalysis!DE:DE,MATCH(A47,Results_TabularAnalysis!A:A,0)))</f>
        <v>0</v>
      </c>
      <c r="NL47" s="54">
        <f>IF(ISERROR(INDEX(Results_TabularAnalysis!DF:DF,MATCH(A47,Results_TabularAnalysis!A:A,0))),0,INDEX(Results_TabularAnalysis!DF:DF,MATCH(A47,Results_TabularAnalysis!A:A,0)))</f>
        <v>0</v>
      </c>
      <c r="NM47" s="54">
        <f>IF(ISERROR(INDEX(Results_TabularAnalysis!DG:DG,MATCH(A47,Results_TabularAnalysis!A:A,0))),0,INDEX(Results_TabularAnalysis!DG:DG,MATCH(A47,Results_TabularAnalysis!A:A,0)))</f>
        <v>0</v>
      </c>
      <c r="NN47" s="54">
        <f>IF(ISERROR(INDEX(Results_TabularAnalysis!DH:DH,MATCH(A47,Results_TabularAnalysis!A:A,0))),0,INDEX(Results_TabularAnalysis!DH:DH,MATCH(A47,Results_TabularAnalysis!A:A,0)))</f>
        <v>0</v>
      </c>
      <c r="NO47" s="33">
        <v>46</v>
      </c>
      <c r="NP47" s="32" t="str">
        <f t="shared" si="427"/>
        <v/>
      </c>
      <c r="NQ47" s="43">
        <f t="shared" si="279"/>
        <v>0</v>
      </c>
      <c r="NR47" s="43">
        <f t="shared" si="280"/>
        <v>0</v>
      </c>
      <c r="NS47" s="43">
        <f t="shared" si="281"/>
        <v>0</v>
      </c>
      <c r="NT47" s="43">
        <f t="shared" si="282"/>
        <v>0</v>
      </c>
      <c r="NU47" s="43">
        <f t="shared" si="283"/>
        <v>0</v>
      </c>
      <c r="NV47" s="55">
        <f t="shared" si="284"/>
        <v>0</v>
      </c>
      <c r="NW47" s="35">
        <f t="shared" si="285"/>
        <v>50</v>
      </c>
      <c r="NX47" s="35">
        <f t="shared" si="428"/>
        <v>1.9139999999999999</v>
      </c>
      <c r="NY47" s="35">
        <f t="shared" si="286"/>
        <v>1</v>
      </c>
      <c r="NZ47" s="35">
        <f t="shared" si="287"/>
        <v>1</v>
      </c>
      <c r="OA47" s="35">
        <f>IF(ISERROR(INDEX(Results_TabularAnalysis!DI:DI,MATCH(A47,Results_TabularAnalysis!A:A,0))),0,INDEX(Results_TabularAnalysis!DI:DI,MATCH(A47,Results_TabularAnalysis!A:A,0)))</f>
        <v>0</v>
      </c>
      <c r="OB47" s="35">
        <v>46</v>
      </c>
      <c r="OC47" s="36" t="str">
        <f t="shared" si="429"/>
        <v/>
      </c>
      <c r="OD47" s="56">
        <f t="shared" si="288"/>
        <v>0</v>
      </c>
      <c r="OE47" s="38">
        <f t="shared" si="289"/>
        <v>50</v>
      </c>
      <c r="OF47" s="38">
        <f t="shared" si="430"/>
        <v>1.9139999999999999</v>
      </c>
      <c r="OG47" s="38">
        <f t="shared" si="290"/>
        <v>1</v>
      </c>
      <c r="OH47" s="38">
        <f t="shared" si="291"/>
        <v>1</v>
      </c>
      <c r="OI47" s="33">
        <f>IF(ISERROR(INDEX(Results_TabularAnalysis!DL:DL,MATCH(A47,Results_TabularAnalysis!A:A,0))),0,INDEX(Results_TabularAnalysis!DL:DL,MATCH(A47,Results_TabularAnalysis!A:A,0)))</f>
        <v>0</v>
      </c>
      <c r="OJ47" s="33">
        <f>IF(ISERROR(INDEX(Results_TabularAnalysis!DM:DM,MATCH(A47,Results_TabularAnalysis!A:A,0))),0,INDEX(Results_TabularAnalysis!DM:DM,MATCH(A47,Results_TabularAnalysis!A:A,0)))</f>
        <v>0</v>
      </c>
      <c r="OK47" s="33">
        <f>IF(ISERROR(INDEX(Results_TabularAnalysis!DN:DN,MATCH(A47,Results_TabularAnalysis!A:A,0))),0,INDEX(Results_TabularAnalysis!DN:DN,MATCH(A47,Results_TabularAnalysis!A:A,0)))</f>
        <v>0</v>
      </c>
      <c r="OL47" s="33">
        <v>46</v>
      </c>
      <c r="OM47" s="32" t="str">
        <f t="shared" si="431"/>
        <v/>
      </c>
      <c r="ON47" s="43">
        <f t="shared" si="292"/>
        <v>0</v>
      </c>
      <c r="OO47" s="43">
        <f t="shared" si="293"/>
        <v>0</v>
      </c>
      <c r="OP47" s="43">
        <f t="shared" si="294"/>
        <v>0</v>
      </c>
      <c r="OQ47" s="48">
        <f t="shared" si="295"/>
        <v>0</v>
      </c>
      <c r="OR47" s="35">
        <f t="shared" si="296"/>
        <v>50</v>
      </c>
      <c r="OS47" s="35">
        <f t="shared" si="432"/>
        <v>1.9139999999999999</v>
      </c>
      <c r="OT47" s="35">
        <f t="shared" si="297"/>
        <v>1</v>
      </c>
      <c r="OU47" s="35">
        <f t="shared" si="298"/>
        <v>1</v>
      </c>
      <c r="OV47" s="35">
        <f>IF(ISERROR(INDEX(Results_TabularAnalysis!DP:DP,MATCH(A47,Results_TabularAnalysis!A:A,0))),0,INDEX(Results_TabularAnalysis!DP:DP,MATCH(A47,Results_TabularAnalysis!A:A,0)))</f>
        <v>0</v>
      </c>
      <c r="OW47" s="35">
        <f>IF(ISERROR(INDEX(Results_TabularAnalysis!DQ:DQ,MATCH(A47,Results_TabularAnalysis!A:A,0))),0,INDEX(Results_TabularAnalysis!DQ:DQ,MATCH(A47,Results_TabularAnalysis!A:A,0)))</f>
        <v>0</v>
      </c>
      <c r="OX47" s="35">
        <f>IF(ISERROR(INDEX(Results_TabularAnalysis!DR:DR,MATCH(A47,Results_TabularAnalysis!A:A,0))),0,INDEX(Results_TabularAnalysis!DR:DR,MATCH(A47,Results_TabularAnalysis!A:A,0)))</f>
        <v>0</v>
      </c>
      <c r="OY47" s="35">
        <v>46</v>
      </c>
      <c r="OZ47" s="36" t="str">
        <f t="shared" si="433"/>
        <v/>
      </c>
      <c r="PA47" s="37">
        <f t="shared" si="299"/>
        <v>0</v>
      </c>
      <c r="PB47" s="37">
        <f t="shared" si="300"/>
        <v>0</v>
      </c>
      <c r="PC47" s="37">
        <f t="shared" si="301"/>
        <v>0</v>
      </c>
      <c r="PD47" s="49">
        <f t="shared" si="302"/>
        <v>0</v>
      </c>
      <c r="PE47" s="38">
        <f t="shared" si="303"/>
        <v>50</v>
      </c>
      <c r="PF47" s="38">
        <f t="shared" si="434"/>
        <v>1.9139999999999999</v>
      </c>
      <c r="PG47" s="38">
        <f t="shared" si="304"/>
        <v>1</v>
      </c>
      <c r="PH47" s="38">
        <f t="shared" si="305"/>
        <v>1</v>
      </c>
      <c r="PI47" s="57">
        <f>IF(ISERROR(INDEX(Results_TabularAnalysis!EB:EB,MATCH(A47,Results_TabularAnalysis!A:A,0))),0,INDEX(Results_TabularAnalysis!EB:EB,MATCH(A47,Results_TabularAnalysis!A:A,0)))</f>
        <v>0</v>
      </c>
      <c r="PJ47" s="33">
        <f>IF(ISERROR(INDEX(Results_TabularAnalysis!DT:DT,MATCH(A47,Results_TabularAnalysis!A:A,0))),0,INDEX(Results_TabularAnalysis!DT:DT,MATCH(A47,Results_TabularAnalysis!A:A,0)))</f>
        <v>0</v>
      </c>
      <c r="PK47" s="33">
        <f>IF(ISERROR(INDEX(Results_TabularAnalysis!DU:DU,MATCH(A47,Results_TabularAnalysis!A:A,0))),0,INDEX(Results_TabularAnalysis!DU:DU,MATCH(A47,Results_TabularAnalysis!A:A,0)))</f>
        <v>0</v>
      </c>
      <c r="PL47" s="33">
        <f>IF(ISERROR(INDEX(Results_TabularAnalysis!DV:DV,MATCH(A47,Results_TabularAnalysis!A:A,0))),0,INDEX(Results_TabularAnalysis!DV:DV,MATCH(A47,Results_TabularAnalysis!A:A,0)))</f>
        <v>0</v>
      </c>
      <c r="PM47" s="33">
        <f>IF(ISERROR(INDEX(Results_TabularAnalysis!DW:DW,MATCH(A47,Results_TabularAnalysis!A:A,0))),0,INDEX(Results_TabularAnalysis!DW:DW,MATCH(A47,Results_TabularAnalysis!A:A,0)))</f>
        <v>0</v>
      </c>
      <c r="PN47" s="33">
        <f>IF(ISERROR(INDEX(Results_TabularAnalysis!DX:DX,MATCH(A47,Results_TabularAnalysis!A:A,0))),0,INDEX(Results_TabularAnalysis!DX:DX,MATCH(A47,Results_TabularAnalysis!A:A,0)))</f>
        <v>0</v>
      </c>
      <c r="PO47" s="33">
        <f>IF(ISERROR(INDEX(Results_TabularAnalysis!DY:DY,MATCH(A47,Results_TabularAnalysis!A:A,0))),0,INDEX(Results_TabularAnalysis!DY:DY,MATCH(A47,Results_TabularAnalysis!A:A,0)))</f>
        <v>0</v>
      </c>
      <c r="PP47" s="33">
        <f>IF(ISERROR(INDEX(Results_TabularAnalysis!DZ:DZ,MATCH(A47,Results_TabularAnalysis!A:A,0))),0,INDEX(Results_TabularAnalysis!DZ:DZ,MATCH(A47,Results_TabularAnalysis!A:A,0)))</f>
        <v>0</v>
      </c>
      <c r="PQ47" s="33">
        <f>IF(ISERROR(INDEX(Results_TabularAnalysis!EA:EA,MATCH(A47,Results_TabularAnalysis!A:A,0))),0,INDEX(Results_TabularAnalysis!EA:EA,MATCH(A47,Results_TabularAnalysis!A:A,0)))</f>
        <v>0</v>
      </c>
      <c r="PR47" s="38">
        <v>46</v>
      </c>
      <c r="PS47" s="32" t="str">
        <f t="shared" si="435"/>
        <v/>
      </c>
      <c r="PT47" s="58">
        <f t="shared" si="306"/>
        <v>0</v>
      </c>
      <c r="PU47" s="43">
        <f t="shared" si="307"/>
        <v>0</v>
      </c>
      <c r="PV47" s="43">
        <f t="shared" si="308"/>
        <v>0</v>
      </c>
      <c r="PW47" s="43">
        <f t="shared" si="309"/>
        <v>0</v>
      </c>
      <c r="PX47" s="43">
        <f t="shared" si="310"/>
        <v>0</v>
      </c>
      <c r="PY47" s="43">
        <f t="shared" si="311"/>
        <v>0</v>
      </c>
      <c r="PZ47" s="43">
        <f t="shared" si="312"/>
        <v>0</v>
      </c>
      <c r="QA47" s="43">
        <f t="shared" si="313"/>
        <v>0</v>
      </c>
      <c r="QB47" s="43">
        <f t="shared" si="314"/>
        <v>0</v>
      </c>
      <c r="QC47" s="35">
        <f t="shared" si="315"/>
        <v>50</v>
      </c>
      <c r="QD47" s="35">
        <f t="shared" si="436"/>
        <v>1.9139999999999999</v>
      </c>
      <c r="QE47" s="35">
        <f t="shared" si="316"/>
        <v>1</v>
      </c>
      <c r="QF47" s="35">
        <f t="shared" si="317"/>
        <v>1</v>
      </c>
      <c r="QG47" s="35">
        <f>IF(ISERROR(INDEX(Results_TabularAnalysis!EG:EG,MATCH(A47,Results_TabularAnalysis!A:A,0))),0,INDEX(Results_TabularAnalysis!EG:EG,MATCH(A47,Results_TabularAnalysis!A:A,0)))</f>
        <v>0</v>
      </c>
      <c r="QH47" s="35">
        <f>IF(ISERROR(INDEX(Results_TabularAnalysis!EE:EE,MATCH(A47,Results_TabularAnalysis!A:A,0))),0,INDEX(Results_TabularAnalysis!EE:EE,MATCH(A47,Results_TabularAnalysis!A:A,0)))</f>
        <v>0</v>
      </c>
      <c r="QI47" s="35">
        <f>IF(ISERROR(INDEX(Results_TabularAnalysis!EH:EH,MATCH(A47,Results_TabularAnalysis!A:A,0))),0,INDEX(Results_TabularAnalysis!EH:EH,MATCH(A47,Results_TabularAnalysis!A:A,0)))</f>
        <v>0</v>
      </c>
      <c r="QJ47" s="35">
        <f>IF(ISERROR(INDEX(Results_TabularAnalysis!EF:EF,MATCH(A47,Results_TabularAnalysis!A:A,0))),0,INDEX(Results_TabularAnalysis!EF:EF,MATCH(A47,Results_TabularAnalysis!A:A,0)))</f>
        <v>0</v>
      </c>
      <c r="QK47" s="35">
        <f>IF(ISERROR(INDEX(Results_TabularAnalysis!ED:ED,MATCH(A47,Results_TabularAnalysis!A:A,0))),0,INDEX(Results_TabularAnalysis!ED:ED,MATCH(A47,Results_TabularAnalysis!A:A,0)))</f>
        <v>0</v>
      </c>
      <c r="QL47" s="35">
        <v>46</v>
      </c>
      <c r="QM47" s="36" t="str">
        <f t="shared" si="437"/>
        <v/>
      </c>
      <c r="QN47" s="37">
        <f t="shared" si="318"/>
        <v>0</v>
      </c>
      <c r="QO47" s="37">
        <f t="shared" si="319"/>
        <v>0</v>
      </c>
      <c r="QP47" s="37">
        <f t="shared" si="320"/>
        <v>0</v>
      </c>
      <c r="QQ47" s="37">
        <f t="shared" si="321"/>
        <v>0</v>
      </c>
      <c r="QR47" s="37">
        <f t="shared" si="322"/>
        <v>0</v>
      </c>
      <c r="QS47" s="49">
        <f t="shared" si="323"/>
        <v>0</v>
      </c>
      <c r="QT47" s="38">
        <f t="shared" si="324"/>
        <v>50</v>
      </c>
      <c r="QU47" s="38">
        <f t="shared" si="438"/>
        <v>1.9139999999999999</v>
      </c>
      <c r="QV47" s="38">
        <f t="shared" si="325"/>
        <v>1</v>
      </c>
      <c r="QW47" s="38">
        <f t="shared" si="326"/>
        <v>1</v>
      </c>
      <c r="QX47" s="33">
        <f>IF(ISERROR(INDEX(Results_TabularAnalysis!FV:FV,MATCH(A47,Results_TabularAnalysis!A:A,0))),0,INDEX(Results_TabularAnalysis!FV:FV,MATCH(A47,Results_TabularAnalysis!A:A,0)))</f>
        <v>0</v>
      </c>
      <c r="QY47" s="33">
        <f>IF(ISERROR(INDEX(Results_TabularAnalysis!FZ:FZ,MATCH(A47,Results_TabularAnalysis!A:A,0))),0,INDEX(Results_TabularAnalysis!FZ:FZ,MATCH(A47,Results_TabularAnalysis!A:A,0)))</f>
        <v>0</v>
      </c>
      <c r="QZ47" s="33">
        <f>IF(ISERROR(INDEX(Results_TabularAnalysis!FY:FY,MATCH(A47,Results_TabularAnalysis!A:A,0))),0,INDEX(Results_TabularAnalysis!FY:FY,MATCH(A47,Results_TabularAnalysis!A:A,0)))</f>
        <v>0</v>
      </c>
      <c r="RA47" s="33">
        <f>IF(ISERROR(INDEX(Results_TabularAnalysis!FX:FX,MATCH(A47,Results_TabularAnalysis!A:A,0))),0,INDEX(Results_TabularAnalysis!FX:FX,MATCH(A47,Results_TabularAnalysis!A:A,0)))</f>
        <v>0</v>
      </c>
      <c r="RB47" s="33">
        <f>IF(ISERROR(INDEX(Results_TabularAnalysis!FW:FW,MATCH(A47,Results_TabularAnalysis!A:A,0))),0,INDEX(Results_TabularAnalysis!FW:FW,MATCH(A47,Results_TabularAnalysis!A:A,0)))</f>
        <v>0</v>
      </c>
      <c r="RC47" s="33">
        <v>46</v>
      </c>
      <c r="RD47" s="32" t="str">
        <f t="shared" si="439"/>
        <v/>
      </c>
      <c r="RE47" s="43">
        <f t="shared" si="440"/>
        <v>0</v>
      </c>
      <c r="RF47" s="43">
        <f t="shared" si="441"/>
        <v>0</v>
      </c>
      <c r="RG47" s="43">
        <f t="shared" si="442"/>
        <v>0</v>
      </c>
      <c r="RH47" s="43">
        <f t="shared" si="443"/>
        <v>0</v>
      </c>
      <c r="RI47" s="43">
        <f t="shared" si="444"/>
        <v>0</v>
      </c>
      <c r="RJ47" s="48">
        <f t="shared" si="445"/>
        <v>0</v>
      </c>
      <c r="RK47" s="35">
        <f t="shared" si="327"/>
        <v>50</v>
      </c>
      <c r="RL47" s="35">
        <f t="shared" si="446"/>
        <v>1.9139999999999999</v>
      </c>
      <c r="RM47" s="35">
        <f t="shared" si="328"/>
        <v>1</v>
      </c>
      <c r="RN47" s="35">
        <f t="shared" si="329"/>
        <v>1</v>
      </c>
      <c r="RO47" s="35">
        <f>IF(ISERROR(INDEX(Results_TabularAnalysis!HG:HG,MATCH(A47,Results_TabularAnalysis!A:A,0))),0,INDEX(Results_TabularAnalysis!HG:HG,MATCH(A47,Results_TabularAnalysis!A:A,0)))</f>
        <v>0</v>
      </c>
      <c r="RP47" s="35">
        <v>46</v>
      </c>
      <c r="RQ47" s="36" t="str">
        <f t="shared" si="447"/>
        <v/>
      </c>
      <c r="RR47" s="37">
        <f t="shared" si="330"/>
        <v>0</v>
      </c>
      <c r="RS47" s="38">
        <f t="shared" si="331"/>
        <v>50</v>
      </c>
      <c r="RT47" s="38">
        <f t="shared" si="448"/>
        <v>1.9139999999999999</v>
      </c>
      <c r="RU47" s="38">
        <f t="shared" si="332"/>
        <v>1</v>
      </c>
      <c r="RV47" s="38">
        <f t="shared" si="333"/>
        <v>1</v>
      </c>
      <c r="RW47" s="68">
        <f t="shared" si="334"/>
        <v>0</v>
      </c>
      <c r="RX47" s="33">
        <f>IF(ISERROR(INDEX(Results_TabularAnalysis!HH:HH,MATCH(A47,Results_TabularAnalysis!A:A,0))),0,INDEX(Results_TabularAnalysis!HH:HH,MATCH(A47,Results_TabularAnalysis!A:A,0)))</f>
        <v>0</v>
      </c>
      <c r="RY47" s="33">
        <f>IF(ISERROR(INDEX(Results_TabularAnalysis!HI:HI,MATCH(A47,Results_TabularAnalysis!A:A,0))),0,INDEX(Results_TabularAnalysis!HI:HI,MATCH(A47,Results_TabularAnalysis!A:A,0)))</f>
        <v>0</v>
      </c>
      <c r="RZ47" s="33">
        <f>IF(ISERROR(INDEX(Results_TabularAnalysis!HJ:HJ,MATCH(A47,Results_TabularAnalysis!A:A,0))),0,INDEX(Results_TabularAnalysis!HJ:HJ,MATCH(A47,Results_TabularAnalysis!A:A,0)))</f>
        <v>0</v>
      </c>
      <c r="SA47" s="33">
        <f>IF(ISERROR(INDEX(Results_TabularAnalysis!HK:HK,MATCH(A47,Results_TabularAnalysis!A:A,0))),0,INDEX(Results_TabularAnalysis!HK:HK,MATCH(A47,Results_TabularAnalysis!A:A,0)))</f>
        <v>0</v>
      </c>
      <c r="SB47" s="33">
        <f>IF(ISERROR(INDEX(Results_TabularAnalysis!HL:HL,MATCH(A47,Results_TabularAnalysis!A:A,0))),0,INDEX(Results_TabularAnalysis!HL:HL,MATCH(A47,Results_TabularAnalysis!A:A,0)))</f>
        <v>0</v>
      </c>
      <c r="SC47" s="33">
        <f>IF(ISERROR(INDEX(Results_TabularAnalysis!HM:HM,MATCH(A47,Results_TabularAnalysis!A:A,0))),0,INDEX(Results_TabularAnalysis!HM:HM,MATCH(A47,Results_TabularAnalysis!A:A,0)))</f>
        <v>0</v>
      </c>
      <c r="SD47" s="33">
        <f>IF(ISERROR(INDEX(Results_TabularAnalysis!HN:HN,MATCH(A47,Results_TabularAnalysis!A:A,0))),0,INDEX(Results_TabularAnalysis!HN:HN,MATCH(A47,Results_TabularAnalysis!A:A,0)))</f>
        <v>0</v>
      </c>
      <c r="SE47" s="33">
        <v>46</v>
      </c>
      <c r="SF47" s="32" t="str">
        <f t="shared" si="449"/>
        <v/>
      </c>
      <c r="SG47" s="43">
        <f t="shared" si="335"/>
        <v>0</v>
      </c>
      <c r="SH47" s="43">
        <f t="shared" si="336"/>
        <v>0</v>
      </c>
      <c r="SI47" s="43">
        <f t="shared" si="337"/>
        <v>0</v>
      </c>
      <c r="SJ47" s="43">
        <f t="shared" si="338"/>
        <v>0</v>
      </c>
      <c r="SK47" s="43">
        <f t="shared" si="339"/>
        <v>0</v>
      </c>
      <c r="SL47" s="43">
        <f t="shared" si="340"/>
        <v>0</v>
      </c>
      <c r="SM47" s="43">
        <f t="shared" si="341"/>
        <v>0</v>
      </c>
      <c r="SN47" s="48">
        <f t="shared" si="342"/>
        <v>0</v>
      </c>
      <c r="SO47" s="62">
        <f t="shared" si="343"/>
        <v>50</v>
      </c>
      <c r="SP47" s="62">
        <f t="shared" si="450"/>
        <v>1.9139999999999999</v>
      </c>
      <c r="SQ47" s="62">
        <f t="shared" si="344"/>
        <v>1</v>
      </c>
      <c r="SR47" s="62">
        <f t="shared" si="345"/>
        <v>1</v>
      </c>
      <c r="SS47" s="62">
        <f>IF(ISERROR(INDEX(Results_TabularAnalysis!HP:HP,MATCH(A47,Results_TabularAnalysis!A:A,0))),0,INDEX(Results_TabularAnalysis!HP:HP,MATCH(A47,Results_TabularAnalysis!A:A,0)))</f>
        <v>0</v>
      </c>
      <c r="ST47" s="62">
        <f>IF(ISERROR(INDEX(Results_TabularAnalysis!HQ:HQ,MATCH(A47,Results_TabularAnalysis!A:A,0))),0,INDEX(Results_TabularAnalysis!HQ:HQ,MATCH(A47,Results_TabularAnalysis!A:A,0)))</f>
        <v>0</v>
      </c>
      <c r="SU47" s="62">
        <f>IF(ISERROR(INDEX(Results_TabularAnalysis!HR:HR,MATCH(A47,Results_TabularAnalysis!A:A,0))),0,INDEX(Results_TabularAnalysis!HR:HR,MATCH(A47,Results_TabularAnalysis!A:A,0)))</f>
        <v>0</v>
      </c>
      <c r="SV47" s="62">
        <f>IF(ISERROR(INDEX(Results_TabularAnalysis!HS:HS,MATCH(A47,Results_TabularAnalysis!A:A,0))),0,INDEX(Results_TabularAnalysis!HS:HS,MATCH(A47,Results_TabularAnalysis!A:A,0)))</f>
        <v>0</v>
      </c>
      <c r="SW47" s="62">
        <f>IF(ISERROR(INDEX(Results_TabularAnalysis!HT:HT,MATCH(A47,Results_TabularAnalysis!A:A,0))),0,INDEX(Results_TabularAnalysis!HT:HT,MATCH(A47,Results_TabularAnalysis!A:A,0)))</f>
        <v>0</v>
      </c>
      <c r="SX47" s="62">
        <f>IF(ISERROR(INDEX(Results_TabularAnalysis!HU:HU,MATCH(A47,Results_TabularAnalysis!A:A,0))),0,INDEX(Results_TabularAnalysis!HU:HU,MATCH(A47,Results_TabularAnalysis!A:A,0)))</f>
        <v>0</v>
      </c>
      <c r="SY47" s="62">
        <f>IF(ISERROR(INDEX(Results_TabularAnalysis!HV:HV,MATCH(A47,Results_TabularAnalysis!A:A,0))),0,INDEX(Results_TabularAnalysis!HV:HV,MATCH(A47,Results_TabularAnalysis!A:A,0)))</f>
        <v>0</v>
      </c>
      <c r="SZ47" s="62">
        <f>IF(ISERROR(INDEX(Results_TabularAnalysis!HW:HW,MATCH(A47,Results_TabularAnalysis!A:A,0))),0,INDEX(Results_TabularAnalysis!HW:HW,MATCH(A47,Results_TabularAnalysis!A:A,0)))</f>
        <v>0</v>
      </c>
      <c r="TA47" s="62">
        <v>46</v>
      </c>
      <c r="TB47" s="63" t="str">
        <f t="shared" si="451"/>
        <v/>
      </c>
      <c r="TC47" s="64">
        <f t="shared" si="346"/>
        <v>0</v>
      </c>
      <c r="TD47" s="64">
        <f t="shared" si="347"/>
        <v>0</v>
      </c>
      <c r="TE47" s="64">
        <f t="shared" si="348"/>
        <v>0</v>
      </c>
      <c r="TF47" s="64">
        <f t="shared" si="349"/>
        <v>0</v>
      </c>
      <c r="TG47" s="64">
        <f t="shared" si="350"/>
        <v>0</v>
      </c>
      <c r="TH47" s="64">
        <f t="shared" si="351"/>
        <v>0</v>
      </c>
      <c r="TI47" s="64">
        <f t="shared" si="352"/>
        <v>0</v>
      </c>
      <c r="TJ47" s="64">
        <f t="shared" si="353"/>
        <v>0</v>
      </c>
      <c r="TK47" s="49">
        <f t="shared" si="354"/>
        <v>0</v>
      </c>
    </row>
    <row r="48" spans="1:531" s="32" customFormat="1" ht="11.25" x14ac:dyDescent="0.2">
      <c r="A48" s="32" t="str">
        <f>IF(Selection_Tool!E48="X",Selection_Tool!A48,"")</f>
        <v/>
      </c>
      <c r="B48" s="33">
        <v>0.91899999999999993</v>
      </c>
      <c r="C48" s="35">
        <f t="shared" si="94"/>
        <v>51</v>
      </c>
      <c r="D48" s="35">
        <f t="shared" si="95"/>
        <v>1.919</v>
      </c>
      <c r="E48" s="35">
        <f t="shared" si="96"/>
        <v>1</v>
      </c>
      <c r="F48" s="35">
        <f t="shared" si="97"/>
        <v>1</v>
      </c>
      <c r="G48" s="35">
        <f>IF(ISERROR(INDEX(Results_TabularAnalysis!E:E,MATCH(A48,Results_TabularAnalysis!A:A,0))),0,INDEX(Results_TabularAnalysis!E:E,MATCH(A48,Results_TabularAnalysis!A:A,0)))</f>
        <v>0</v>
      </c>
      <c r="H48" s="35">
        <f>IF(ISERROR(INDEX(Results_TabularAnalysis!F:F,MATCH(A48,Results_TabularAnalysis!A:A,0))),0,INDEX(Results_TabularAnalysis!F:F,MATCH(A48,Results_TabularAnalysis!A:A,0)))</f>
        <v>0</v>
      </c>
      <c r="I48" s="35">
        <v>47</v>
      </c>
      <c r="J48" s="36" t="str">
        <f t="shared" si="357"/>
        <v/>
      </c>
      <c r="K48" s="37">
        <f t="shared" si="358"/>
        <v>0</v>
      </c>
      <c r="L48" s="37">
        <f t="shared" si="99"/>
        <v>0</v>
      </c>
      <c r="M48" s="35">
        <f t="shared" si="100"/>
        <v>0</v>
      </c>
      <c r="N48" s="38">
        <f t="shared" si="101"/>
        <v>51</v>
      </c>
      <c r="O48" s="38">
        <f t="shared" si="359"/>
        <v>1.919</v>
      </c>
      <c r="P48" s="38">
        <f t="shared" si="102"/>
        <v>1</v>
      </c>
      <c r="Q48" s="38">
        <f t="shared" si="103"/>
        <v>1</v>
      </c>
      <c r="R48" s="33">
        <f>IF(ISERROR(INDEX(Results_TabularAnalysis!H:H,MATCH(A48,Results_TabularAnalysis!A:A,0))),0,INDEX(Results_TabularAnalysis!H:H,MATCH(A48,Results_TabularAnalysis!A:A,0)))</f>
        <v>0</v>
      </c>
      <c r="S48" s="33">
        <v>47</v>
      </c>
      <c r="T48" s="41" t="str">
        <f t="shared" si="360"/>
        <v/>
      </c>
      <c r="U48" s="34">
        <f t="shared" si="361"/>
        <v>0</v>
      </c>
      <c r="V48" s="35">
        <f t="shared" si="104"/>
        <v>51</v>
      </c>
      <c r="W48" s="35">
        <f t="shared" si="362"/>
        <v>1.919</v>
      </c>
      <c r="X48" s="35">
        <f t="shared" si="105"/>
        <v>1</v>
      </c>
      <c r="Y48" s="35">
        <f t="shared" si="106"/>
        <v>1</v>
      </c>
      <c r="Z48" s="35">
        <f>IF(ISERROR(INDEX(Results_TabularAnalysis!I:I,MATCH(A48,Results_TabularAnalysis!A:A,0))),0,INDEX(Results_TabularAnalysis!I:I,MATCH(A48,Results_TabularAnalysis!A:A,0)))</f>
        <v>0</v>
      </c>
      <c r="AA48" s="35">
        <v>47</v>
      </c>
      <c r="AB48" s="36" t="str">
        <f t="shared" si="363"/>
        <v/>
      </c>
      <c r="AC48" s="42">
        <f t="shared" si="107"/>
        <v>0</v>
      </c>
      <c r="AD48" s="33">
        <f t="shared" si="108"/>
        <v>51</v>
      </c>
      <c r="AE48" s="38">
        <f t="shared" si="364"/>
        <v>1.919</v>
      </c>
      <c r="AF48" s="33">
        <f t="shared" si="109"/>
        <v>1</v>
      </c>
      <c r="AG48" s="33">
        <f t="shared" si="110"/>
        <v>1</v>
      </c>
      <c r="AH48" s="33">
        <f>IF(ISERROR(INDEX(Results_TabularAnalysis!J:J,MATCH(A48,Results_TabularAnalysis!A:A,0))),0,INDEX(Results_TabularAnalysis!J:J,MATCH(A48,Results_TabularAnalysis!A:A,0)))</f>
        <v>0</v>
      </c>
      <c r="AI48" s="33">
        <v>47</v>
      </c>
      <c r="AJ48" s="32" t="str">
        <f t="shared" si="365"/>
        <v/>
      </c>
      <c r="AK48" s="34">
        <f t="shared" si="111"/>
        <v>0</v>
      </c>
      <c r="AL48" s="35">
        <f t="shared" si="112"/>
        <v>51</v>
      </c>
      <c r="AM48" s="35">
        <f t="shared" si="366"/>
        <v>1.919</v>
      </c>
      <c r="AN48" s="35">
        <f t="shared" si="113"/>
        <v>1</v>
      </c>
      <c r="AO48" s="35">
        <f t="shared" si="114"/>
        <v>1</v>
      </c>
      <c r="AP48" s="35">
        <f>IF(ISERROR(INDEX(Results_TabularAnalysis!K:K,MATCH(A48,Results_TabularAnalysis!A:A,0))),0,INDEX(Results_TabularAnalysis!K:K,MATCH(A48,Results_TabularAnalysis!A:A,0)))</f>
        <v>0</v>
      </c>
      <c r="AQ48" s="35">
        <v>47</v>
      </c>
      <c r="AR48" s="36" t="str">
        <f t="shared" si="367"/>
        <v/>
      </c>
      <c r="AS48" s="42">
        <f t="shared" si="115"/>
        <v>0</v>
      </c>
      <c r="AT48" s="33">
        <f t="shared" si="116"/>
        <v>51</v>
      </c>
      <c r="AU48" s="33">
        <f t="shared" si="368"/>
        <v>1.919</v>
      </c>
      <c r="AV48" s="33">
        <f t="shared" si="117"/>
        <v>1</v>
      </c>
      <c r="AW48" s="33">
        <f t="shared" si="118"/>
        <v>1</v>
      </c>
      <c r="AX48" s="33">
        <f>IF(ISERROR(INDEX(Results_TabularAnalysis!L:L,MATCH(A48,Results_TabularAnalysis!A:A,0))),0,INDEX(Results_TabularAnalysis!L:L,MATCH(A48,Results_TabularAnalysis!A:A,0)))</f>
        <v>0</v>
      </c>
      <c r="AY48" s="33">
        <v>47</v>
      </c>
      <c r="AZ48" s="32" t="str">
        <f t="shared" si="369"/>
        <v/>
      </c>
      <c r="BA48" s="34">
        <f t="shared" si="119"/>
        <v>0</v>
      </c>
      <c r="BB48" s="35">
        <f t="shared" si="120"/>
        <v>51</v>
      </c>
      <c r="BC48" s="35">
        <f t="shared" si="370"/>
        <v>1.919</v>
      </c>
      <c r="BD48" s="35">
        <f t="shared" si="355"/>
        <v>1</v>
      </c>
      <c r="BE48" s="35">
        <f t="shared" si="356"/>
        <v>1</v>
      </c>
      <c r="BF48" s="35">
        <f>IF(ISERROR(INDEX(Results_TabularAnalysis!M:M,MATCH(A48,Results_TabularAnalysis!A:A,0))),0,INDEX(Results_TabularAnalysis!M:M,MATCH(A48,Results_TabularAnalysis!A:A,0)))</f>
        <v>0</v>
      </c>
      <c r="BG48" s="35">
        <v>47</v>
      </c>
      <c r="BH48" s="36" t="str">
        <f t="shared" si="371"/>
        <v/>
      </c>
      <c r="BI48" s="42">
        <f t="shared" si="121"/>
        <v>0</v>
      </c>
      <c r="BJ48" s="33">
        <f t="shared" si="122"/>
        <v>51</v>
      </c>
      <c r="BK48" s="33">
        <f t="shared" si="372"/>
        <v>1.919</v>
      </c>
      <c r="BL48" s="33">
        <f t="shared" si="123"/>
        <v>1</v>
      </c>
      <c r="BM48" s="33">
        <f t="shared" si="124"/>
        <v>1</v>
      </c>
      <c r="BN48" s="33">
        <f>IF(ISERROR(INDEX(Results_TabularAnalysis!N:N,MATCH(A48,Results_TabularAnalysis!A:A,0))),0,INDEX(Results_TabularAnalysis!N:N,MATCH(A48,Results_TabularAnalysis!A:A,0)))</f>
        <v>0</v>
      </c>
      <c r="BO48" s="33">
        <v>47</v>
      </c>
      <c r="BP48" s="32" t="str">
        <f t="shared" si="373"/>
        <v/>
      </c>
      <c r="BQ48" s="34">
        <f t="shared" si="125"/>
        <v>0</v>
      </c>
      <c r="BR48" s="35">
        <f t="shared" si="126"/>
        <v>51</v>
      </c>
      <c r="BS48" s="35">
        <f t="shared" si="374"/>
        <v>1.919</v>
      </c>
      <c r="BT48" s="35">
        <f t="shared" si="127"/>
        <v>1</v>
      </c>
      <c r="BU48" s="35">
        <f t="shared" si="128"/>
        <v>1</v>
      </c>
      <c r="BV48" s="35">
        <f>IF(ISERROR(INDEX(Results_TabularAnalysis!O:O,MATCH(A48,Results_TabularAnalysis!A:A,0))),0,INDEX(Results_TabularAnalysis!O:O,MATCH(A48,Results_TabularAnalysis!A:A,0)))</f>
        <v>0</v>
      </c>
      <c r="BW48" s="35">
        <v>47</v>
      </c>
      <c r="BX48" s="36" t="str">
        <f t="shared" si="375"/>
        <v/>
      </c>
      <c r="BY48" s="42">
        <f t="shared" si="129"/>
        <v>0</v>
      </c>
      <c r="BZ48" s="33">
        <f t="shared" si="130"/>
        <v>51</v>
      </c>
      <c r="CA48" s="33">
        <f t="shared" si="376"/>
        <v>1.919</v>
      </c>
      <c r="CB48" s="33">
        <f t="shared" si="131"/>
        <v>1</v>
      </c>
      <c r="CC48" s="33">
        <f t="shared" si="132"/>
        <v>1</v>
      </c>
      <c r="CD48" s="33">
        <f>IF(ISERROR(INDEX(Results_TabularAnalysis!P:P,MATCH(A48,Results_TabularAnalysis!A:A,0))),0,INDEX(Results_TabularAnalysis!P:P,MATCH(A48,Results_TabularAnalysis!A:A,0)))</f>
        <v>0</v>
      </c>
      <c r="CE48" s="33">
        <v>47</v>
      </c>
      <c r="CF48" s="32" t="str">
        <f t="shared" si="377"/>
        <v/>
      </c>
      <c r="CG48" s="34">
        <f t="shared" si="133"/>
        <v>0</v>
      </c>
      <c r="CH48" s="35">
        <f t="shared" si="134"/>
        <v>51</v>
      </c>
      <c r="CI48" s="35">
        <f t="shared" si="378"/>
        <v>1.919</v>
      </c>
      <c r="CJ48" s="35">
        <f t="shared" si="135"/>
        <v>1</v>
      </c>
      <c r="CK48" s="35">
        <f t="shared" si="136"/>
        <v>1</v>
      </c>
      <c r="CL48" s="35">
        <f>IF(ISERROR(INDEX(Results_TabularAnalysis!Q:Q,MATCH(A48,Results_TabularAnalysis!A:A,0))),0,INDEX(Results_TabularAnalysis!Q:Q,MATCH(A48,Results_TabularAnalysis!A:A,0)))</f>
        <v>0</v>
      </c>
      <c r="CM48" s="35">
        <v>47</v>
      </c>
      <c r="CN48" s="36" t="str">
        <f t="shared" si="379"/>
        <v/>
      </c>
      <c r="CO48" s="42">
        <f t="shared" si="137"/>
        <v>0</v>
      </c>
      <c r="CP48" s="33">
        <f t="shared" si="138"/>
        <v>51</v>
      </c>
      <c r="CQ48" s="33">
        <f t="shared" si="380"/>
        <v>1.919</v>
      </c>
      <c r="CR48" s="33">
        <f t="shared" si="139"/>
        <v>1</v>
      </c>
      <c r="CS48" s="33">
        <f t="shared" si="140"/>
        <v>1</v>
      </c>
      <c r="CT48" s="33">
        <f>IF(ISERROR(INDEX(Results_TabularAnalysis!R:R,MATCH(A48,Results_TabularAnalysis!A:A,0))),0,INDEX(Results_TabularAnalysis!R:R,MATCH(A48,Results_TabularAnalysis!A:A,0)))</f>
        <v>0</v>
      </c>
      <c r="CU48" s="33">
        <v>47</v>
      </c>
      <c r="CV48" s="32" t="str">
        <f t="shared" si="381"/>
        <v/>
      </c>
      <c r="CW48" s="34">
        <f t="shared" si="141"/>
        <v>0</v>
      </c>
      <c r="CX48" s="35">
        <f t="shared" si="142"/>
        <v>51</v>
      </c>
      <c r="CY48" s="35">
        <f t="shared" si="382"/>
        <v>1.919</v>
      </c>
      <c r="CZ48" s="35">
        <f t="shared" si="143"/>
        <v>1</v>
      </c>
      <c r="DA48" s="35">
        <f t="shared" si="144"/>
        <v>1</v>
      </c>
      <c r="DB48" s="35">
        <f>IF(ISERROR(INDEX(Results_TabularAnalysis!U:U,MATCH(A48,Results_TabularAnalysis!A:A,0))),0,INDEX(Results_TabularAnalysis!U:U,MATCH(A48,Results_TabularAnalysis!A:A,0)))</f>
        <v>0</v>
      </c>
      <c r="DC48" s="35">
        <f>IF(ISERROR(INDEX(Results_TabularAnalysis!V:V,MATCH(A48,Results_TabularAnalysis!A:A,0))),0,INDEX(Results_TabularAnalysis!V:V,MATCH(A48,Results_TabularAnalysis!A:A,0)))</f>
        <v>0</v>
      </c>
      <c r="DD48" s="35">
        <f>IF(ISERROR(INDEX(Results_TabularAnalysis!W:W,MATCH(A48,Results_TabularAnalysis!A:A,0))),0,INDEX(Results_TabularAnalysis!W:W,MATCH(A48,Results_TabularAnalysis!A:A,0)))</f>
        <v>0</v>
      </c>
      <c r="DE48" s="35">
        <v>47</v>
      </c>
      <c r="DF48" s="36" t="str">
        <f t="shared" si="383"/>
        <v/>
      </c>
      <c r="DG48" s="37">
        <f t="shared" si="145"/>
        <v>0</v>
      </c>
      <c r="DH48" s="37">
        <f t="shared" si="146"/>
        <v>0</v>
      </c>
      <c r="DI48" s="37">
        <f t="shared" si="147"/>
        <v>0</v>
      </c>
      <c r="DJ48" s="33">
        <f t="shared" si="148"/>
        <v>51</v>
      </c>
      <c r="DK48" s="33">
        <f t="shared" si="384"/>
        <v>1.919</v>
      </c>
      <c r="DL48" s="33">
        <f t="shared" si="149"/>
        <v>1</v>
      </c>
      <c r="DM48" s="33">
        <f t="shared" si="150"/>
        <v>1</v>
      </c>
      <c r="DN48" s="33">
        <f>IF(ISERROR(INDEX(Results_TabularAnalysis!Y:Y,MATCH(A48,Results_TabularAnalysis!A:A,0))),0,INDEX(Results_TabularAnalysis!Y:Y,MATCH(A48,Results_TabularAnalysis!A:A,0)))</f>
        <v>0</v>
      </c>
      <c r="DO48" s="33">
        <f>IF(ISERROR(INDEX(Results_TabularAnalysis!Z:Z,MATCH(A48,Results_TabularAnalysis!A:A,0))),0,INDEX(Results_TabularAnalysis!Z:Z,MATCH(A48,Results_TabularAnalysis!A:A,0)))</f>
        <v>0</v>
      </c>
      <c r="DP48" s="33">
        <f>IF(ISERROR(INDEX(Results_TabularAnalysis!AA:AA,MATCH(A48,Results_TabularAnalysis!A:A,0))),0,INDEX(Results_TabularAnalysis!AA:AA,MATCH(A48,Results_TabularAnalysis!A:A,0)))</f>
        <v>0</v>
      </c>
      <c r="DQ48" s="33">
        <f>IF(ISERROR(INDEX(Results_TabularAnalysis!AB:AB,MATCH(A48,Results_TabularAnalysis!A:A,0))),0,INDEX(Results_TabularAnalysis!AB:AB,MATCH(A48,Results_TabularAnalysis!A:A,0)))</f>
        <v>0</v>
      </c>
      <c r="DR48" s="33">
        <v>47</v>
      </c>
      <c r="DS48" s="32" t="str">
        <f t="shared" si="385"/>
        <v/>
      </c>
      <c r="DT48" s="43">
        <f t="shared" si="151"/>
        <v>0</v>
      </c>
      <c r="DU48" s="43">
        <f t="shared" si="152"/>
        <v>0</v>
      </c>
      <c r="DV48" s="43">
        <f t="shared" si="153"/>
        <v>0</v>
      </c>
      <c r="DW48" s="43">
        <f t="shared" si="154"/>
        <v>0</v>
      </c>
      <c r="DX48" s="35">
        <f t="shared" si="155"/>
        <v>51</v>
      </c>
      <c r="DY48" s="35">
        <f t="shared" si="386"/>
        <v>1.919</v>
      </c>
      <c r="DZ48" s="35">
        <f t="shared" si="156"/>
        <v>1</v>
      </c>
      <c r="EA48" s="35">
        <f t="shared" si="157"/>
        <v>1</v>
      </c>
      <c r="EB48" s="35">
        <f>IF(ISERROR(INDEX(Results_TabularAnalysis!AD:AD,MATCH(A48,Results_TabularAnalysis!A:A,0))),0,INDEX(Results_TabularAnalysis!AD:AD,MATCH(A48,Results_TabularAnalysis!A:A,0)))</f>
        <v>0</v>
      </c>
      <c r="EC48" s="35">
        <f>IF(ISERROR(INDEX(Results_TabularAnalysis!AE:AE,MATCH(A48,Results_TabularAnalysis!A:A,0))),0,INDEX(Results_TabularAnalysis!AE:AE,MATCH(A48,Results_TabularAnalysis!A:A,0)))</f>
        <v>0</v>
      </c>
      <c r="ED48" s="35">
        <f>IF(ISERROR(INDEX(Results_TabularAnalysis!AF:AF,MATCH(A48,Results_TabularAnalysis!A:A,0))),0,INDEX(Results_TabularAnalysis!AF:AF,MATCH(A48,Results_TabularAnalysis!A:A,0)))</f>
        <v>0</v>
      </c>
      <c r="EE48" s="35">
        <f>IF(ISERROR(INDEX(Results_TabularAnalysis!AG:AG,MATCH(A48,Results_TabularAnalysis!A:A,0))),0,INDEX(Results_TabularAnalysis!AG:AG,MATCH(A48,Results_TabularAnalysis!A:A,0)))</f>
        <v>0</v>
      </c>
      <c r="EF48" s="35">
        <f>IF(ISERROR(INDEX(Results_TabularAnalysis!AH:AH,MATCH(A48,Results_TabularAnalysis!A:A,0))),0,INDEX(Results_TabularAnalysis!AH:AH,MATCH(A48,Results_TabularAnalysis!A:A,0)))</f>
        <v>0</v>
      </c>
      <c r="EG48" s="35">
        <f>IF(ISERROR(INDEX(Results_TabularAnalysis!AI:AI,MATCH(A48,Results_TabularAnalysis!A:A,0))),0,INDEX(Results_TabularAnalysis!AI:AI,MATCH(A48,Results_TabularAnalysis!A:A,0)))</f>
        <v>0</v>
      </c>
      <c r="EH48" s="35">
        <f>IF(ISERROR(INDEX(Results_TabularAnalysis!AJ:AJ,MATCH(A48,Results_TabularAnalysis!A:A,0))),0,INDEX(Results_TabularAnalysis!AJ:AJ,MATCH(A48,Results_TabularAnalysis!A:A,0)))</f>
        <v>0</v>
      </c>
      <c r="EI48" s="35">
        <v>47</v>
      </c>
      <c r="EJ48" s="36" t="str">
        <f t="shared" si="387"/>
        <v/>
      </c>
      <c r="EK48" s="37">
        <f t="shared" si="158"/>
        <v>0</v>
      </c>
      <c r="EL48" s="37">
        <f t="shared" si="159"/>
        <v>0</v>
      </c>
      <c r="EM48" s="37">
        <f t="shared" si="160"/>
        <v>0</v>
      </c>
      <c r="EN48" s="37">
        <f t="shared" si="161"/>
        <v>0</v>
      </c>
      <c r="EO48" s="37">
        <f t="shared" si="162"/>
        <v>0</v>
      </c>
      <c r="EP48" s="37">
        <f t="shared" si="163"/>
        <v>0</v>
      </c>
      <c r="EQ48" s="37">
        <f t="shared" si="164"/>
        <v>0</v>
      </c>
      <c r="ER48" s="44">
        <f t="shared" si="165"/>
        <v>0</v>
      </c>
      <c r="ES48" s="33">
        <f t="shared" si="166"/>
        <v>51</v>
      </c>
      <c r="ET48" s="33">
        <f t="shared" si="388"/>
        <v>1.919</v>
      </c>
      <c r="EU48" s="33">
        <f t="shared" si="167"/>
        <v>1</v>
      </c>
      <c r="EV48" s="33">
        <f t="shared" si="168"/>
        <v>1</v>
      </c>
      <c r="EW48" s="70">
        <f t="shared" si="169"/>
        <v>0</v>
      </c>
      <c r="EX48" s="33">
        <f>IF(ISERROR(INDEX(Results_TabularAnalysis!AL:AL,MATCH(A48,Results_TabularAnalysis!A:A,0))),0,INDEX(Results_TabularAnalysis!AL:AL,MATCH(A48,Results_TabularAnalysis!A:A,0)))</f>
        <v>0</v>
      </c>
      <c r="EY48" s="33">
        <f>IF(ISERROR(INDEX(Results_TabularAnalysis!AM:AM,MATCH(A48,Results_TabularAnalysis!A:A,0))),0,INDEX(Results_TabularAnalysis!AM:AM,MATCH(A48,Results_TabularAnalysis!A:A,0)))</f>
        <v>0</v>
      </c>
      <c r="EZ48" s="33">
        <f>IF(ISERROR(INDEX(Results_TabularAnalysis!AN:AN,MATCH(A48,Results_TabularAnalysis!A:A,0))),0,INDEX(Results_TabularAnalysis!AN:AN,MATCH(A48,Results_TabularAnalysis!A:A,0)))</f>
        <v>0</v>
      </c>
      <c r="FA48" s="33">
        <f>IF(ISERROR(INDEX(Results_TabularAnalysis!AO:AO,MATCH(A48,Results_TabularAnalysis!A:A,0))),0,INDEX(Results_TabularAnalysis!AO:AO,MATCH(A48,Results_TabularAnalysis!A:A,0)))</f>
        <v>0</v>
      </c>
      <c r="FB48" s="33">
        <f>IF(ISERROR(INDEX(Results_TabularAnalysis!AP:AP,MATCH(A48,Results_TabularAnalysis!A:A,0))),0,INDEX(Results_TabularAnalysis!AP:AP,MATCH(A48,Results_TabularAnalysis!A:A,0)))</f>
        <v>0</v>
      </c>
      <c r="FC48" s="33">
        <f>IF(ISERROR(INDEX(Results_TabularAnalysis!AQ:AQ,MATCH(A48,Results_TabularAnalysis!A:A,0))),0,INDEX(Results_TabularAnalysis!AQ:AQ,MATCH(A48,Results_TabularAnalysis!A:A,0)))</f>
        <v>0</v>
      </c>
      <c r="FD48" s="33">
        <v>47</v>
      </c>
      <c r="FE48" s="32" t="str">
        <f t="shared" si="389"/>
        <v/>
      </c>
      <c r="FF48" s="43">
        <f t="shared" si="170"/>
        <v>0</v>
      </c>
      <c r="FG48" s="43">
        <f t="shared" si="171"/>
        <v>0</v>
      </c>
      <c r="FH48" s="43">
        <f t="shared" si="172"/>
        <v>0</v>
      </c>
      <c r="FI48" s="43">
        <f t="shared" si="173"/>
        <v>0</v>
      </c>
      <c r="FJ48" s="43">
        <f t="shared" si="174"/>
        <v>0</v>
      </c>
      <c r="FK48" s="43">
        <f t="shared" si="175"/>
        <v>0</v>
      </c>
      <c r="FL48" s="47">
        <f t="shared" si="176"/>
        <v>0</v>
      </c>
      <c r="FM48" s="35">
        <f t="shared" si="177"/>
        <v>51</v>
      </c>
      <c r="FN48" s="35">
        <f t="shared" si="390"/>
        <v>1.919</v>
      </c>
      <c r="FO48" s="35">
        <f t="shared" si="178"/>
        <v>1</v>
      </c>
      <c r="FP48" s="35">
        <f t="shared" si="179"/>
        <v>1</v>
      </c>
      <c r="FQ48" s="35">
        <f>IF(ISERROR(INDEX(Results_TabularAnalysis!AS:AS,MATCH(A48,Results_TabularAnalysis!A:A,0))),0,INDEX(Results_TabularAnalysis!AS:AS,MATCH(A48,Results_TabularAnalysis!A:A,0)))</f>
        <v>0</v>
      </c>
      <c r="FR48" s="35">
        <f>IF(ISERROR(INDEX(Results_TabularAnalysis!AT:AT,MATCH(A48,Results_TabularAnalysis!A:A,0))),0,INDEX(Results_TabularAnalysis!AT:AT,MATCH(A48,Results_TabularAnalysis!A:A,0)))</f>
        <v>0</v>
      </c>
      <c r="FS48" s="35">
        <f>IF(ISERROR(INDEX(Results_TabularAnalysis!AU:AU,MATCH(A48,Results_TabularAnalysis!A:A,0))),0,INDEX(Results_TabularAnalysis!AU:AU,MATCH(A48,Results_TabularAnalysis!A:A,0)))</f>
        <v>0</v>
      </c>
      <c r="FT48" s="35">
        <f>IF(ISERROR(INDEX(Results_TabularAnalysis!AV:AV,MATCH(A48,Results_TabularAnalysis!A:A,0))),0,INDEX(Results_TabularAnalysis!AV:AV,MATCH(A48,Results_TabularAnalysis!A:A,0)))</f>
        <v>0</v>
      </c>
      <c r="FU48" s="35">
        <f>IF(ISERROR(INDEX(Results_TabularAnalysis!AW:AW,MATCH(A48,Results_TabularAnalysis!A:A,0))),0,INDEX(Results_TabularAnalysis!AW:AW,MATCH(A48,Results_TabularAnalysis!A:A,0)))</f>
        <v>0</v>
      </c>
      <c r="FV48" s="35">
        <v>47</v>
      </c>
      <c r="FW48" s="36" t="str">
        <f t="shared" si="391"/>
        <v/>
      </c>
      <c r="FX48" s="37">
        <f t="shared" si="180"/>
        <v>0</v>
      </c>
      <c r="FY48" s="37">
        <f t="shared" si="181"/>
        <v>0</v>
      </c>
      <c r="FZ48" s="37">
        <f t="shared" si="182"/>
        <v>0</v>
      </c>
      <c r="GA48" s="37">
        <f t="shared" si="183"/>
        <v>0</v>
      </c>
      <c r="GB48" s="37">
        <f t="shared" si="184"/>
        <v>0</v>
      </c>
      <c r="GC48" s="49">
        <f t="shared" si="185"/>
        <v>0</v>
      </c>
      <c r="GD48" s="38">
        <f t="shared" si="186"/>
        <v>51</v>
      </c>
      <c r="GE48" s="38">
        <f t="shared" si="392"/>
        <v>1.919</v>
      </c>
      <c r="GF48" s="38">
        <f t="shared" si="187"/>
        <v>1</v>
      </c>
      <c r="GG48" s="38">
        <f t="shared" si="188"/>
        <v>1</v>
      </c>
      <c r="GH48" s="33">
        <f>IF(ISERROR(INDEX(Results_TabularAnalysis!AY:AY,MATCH(A48,Results_TabularAnalysis!A:A,0))),0,INDEX(Results_TabularAnalysis!AY:AY,MATCH(A48,Results_TabularAnalysis!A:A,0)))</f>
        <v>0</v>
      </c>
      <c r="GI48" s="33">
        <f>IF(ISERROR(INDEX(Results_TabularAnalysis!AZ:AZ,MATCH(A48,Results_TabularAnalysis!A:A,0))),0,INDEX(Results_TabularAnalysis!AZ:AZ,MATCH(A48,Results_TabularAnalysis!A:A,0)))</f>
        <v>0</v>
      </c>
      <c r="GJ48" s="33">
        <f>IF(ISERROR(INDEX(Results_TabularAnalysis!BA:BA,MATCH(A48,Results_TabularAnalysis!A:A,0))),0,INDEX(Results_TabularAnalysis!BA:BA,MATCH(A48,Results_TabularAnalysis!A:A,0)))</f>
        <v>0</v>
      </c>
      <c r="GK48" s="33">
        <f>IF(ISERROR(INDEX(Results_TabularAnalysis!BB:BB,MATCH(A48,Results_TabularAnalysis!A:A,0))),0,INDEX(Results_TabularAnalysis!BB:BB,MATCH(A48,Results_TabularAnalysis!A:A,0)))</f>
        <v>0</v>
      </c>
      <c r="GL48" s="33">
        <f>IF(ISERROR(INDEX(Results_TabularAnalysis!BC:BC,MATCH(A48,Results_TabularAnalysis!A:A,0))),0,INDEX(Results_TabularAnalysis!BC:BC,MATCH(A48,Results_TabularAnalysis!A:A,0)))</f>
        <v>0</v>
      </c>
      <c r="GM48" s="33">
        <v>47</v>
      </c>
      <c r="GN48" s="32" t="str">
        <f t="shared" si="393"/>
        <v/>
      </c>
      <c r="GO48" s="43">
        <f t="shared" si="189"/>
        <v>0</v>
      </c>
      <c r="GP48" s="43">
        <f t="shared" si="190"/>
        <v>0</v>
      </c>
      <c r="GQ48" s="43">
        <f t="shared" si="191"/>
        <v>0</v>
      </c>
      <c r="GR48" s="43">
        <f t="shared" si="192"/>
        <v>0</v>
      </c>
      <c r="GS48" s="43">
        <f t="shared" si="193"/>
        <v>0</v>
      </c>
      <c r="GT48" s="48">
        <f t="shared" si="194"/>
        <v>0</v>
      </c>
      <c r="GU48" s="35">
        <f t="shared" si="195"/>
        <v>51</v>
      </c>
      <c r="GV48" s="35">
        <f t="shared" si="394"/>
        <v>1.919</v>
      </c>
      <c r="GW48" s="35">
        <f t="shared" si="196"/>
        <v>1</v>
      </c>
      <c r="GX48" s="35">
        <f t="shared" si="197"/>
        <v>1</v>
      </c>
      <c r="GY48" s="35">
        <f>IF(ISERROR(INDEX(Results_TabularAnalysis!BE:BE,MATCH(A48,Results_TabularAnalysis!A:A,0))),0,INDEX(Results_TabularAnalysis!BE:BE,MATCH(A48,Results_TabularAnalysis!A:A,0)))</f>
        <v>0</v>
      </c>
      <c r="GZ48" s="35">
        <f>IF(ISERROR(INDEX(Results_TabularAnalysis!BF:BF,MATCH(A48,Results_TabularAnalysis!A:A,0))),0,INDEX(Results_TabularAnalysis!BF:BF,MATCH(A48,Results_TabularAnalysis!A:A,0)))</f>
        <v>0</v>
      </c>
      <c r="HA48" s="35">
        <f>IF(ISERROR(INDEX(Results_TabularAnalysis!BG:BG,MATCH(A48,Results_TabularAnalysis!A:A,0))),0,INDEX(Results_TabularAnalysis!BG:BG,MATCH(A48,Results_TabularAnalysis!A:A,0)))</f>
        <v>0</v>
      </c>
      <c r="HB48" s="35">
        <f>IF(ISERROR(INDEX(Results_TabularAnalysis!BH:BH,MATCH(A48,Results_TabularAnalysis!A:A,0))),0,INDEX(Results_TabularAnalysis!BH:BH,MATCH(A48,Results_TabularAnalysis!A:A,0)))</f>
        <v>0</v>
      </c>
      <c r="HC48" s="35">
        <f>IF(ISERROR(INDEX(Results_TabularAnalysis!BI:BI,MATCH(A48,Results_TabularAnalysis!A:A,0))),0,INDEX(Results_TabularAnalysis!BI:BI,MATCH(A48,Results_TabularAnalysis!A:A,0)))</f>
        <v>0</v>
      </c>
      <c r="HD48" s="35">
        <v>47</v>
      </c>
      <c r="HE48" s="36" t="str">
        <f t="shared" si="395"/>
        <v/>
      </c>
      <c r="HF48" s="37">
        <f t="shared" si="198"/>
        <v>0</v>
      </c>
      <c r="HG48" s="37">
        <f t="shared" si="199"/>
        <v>0</v>
      </c>
      <c r="HH48" s="37">
        <f t="shared" si="200"/>
        <v>0</v>
      </c>
      <c r="HI48" s="37">
        <f t="shared" si="201"/>
        <v>0</v>
      </c>
      <c r="HJ48" s="37">
        <f t="shared" si="202"/>
        <v>0</v>
      </c>
      <c r="HK48" s="50">
        <f t="shared" si="203"/>
        <v>0</v>
      </c>
      <c r="HL48" s="38">
        <f t="shared" si="204"/>
        <v>51</v>
      </c>
      <c r="HM48" s="38">
        <f t="shared" si="396"/>
        <v>1.919</v>
      </c>
      <c r="HN48" s="38">
        <f t="shared" si="205"/>
        <v>1</v>
      </c>
      <c r="HO48" s="38">
        <f t="shared" si="206"/>
        <v>1</v>
      </c>
      <c r="HP48" s="33">
        <f>IF(ISERROR(INDEX(Results_TabularAnalysis!BK:BK,MATCH(A48,Results_TabularAnalysis!A:A,0))),0,INDEX(Results_TabularAnalysis!BK:BK,MATCH(A48,Results_TabularAnalysis!A:A,0)))</f>
        <v>0</v>
      </c>
      <c r="HQ48" s="33">
        <f>IF(ISERROR(INDEX(Results_TabularAnalysis!BL:BL,MATCH(A48,Results_TabularAnalysis!A:A,0))),0,INDEX(Results_TabularAnalysis!BL:BL,MATCH(A48,Results_TabularAnalysis!A:A,0)))</f>
        <v>0</v>
      </c>
      <c r="HR48" s="33">
        <f>IF(ISERROR(INDEX(Results_TabularAnalysis!BM:BM,MATCH(A48,Results_TabularAnalysis!A:A,0))),0,INDEX(Results_TabularAnalysis!BM:BM,MATCH(A48,Results_TabularAnalysis!A:A,0)))</f>
        <v>0</v>
      </c>
      <c r="HS48" s="33">
        <f>IF(ISERROR(INDEX(Results_TabularAnalysis!BN:BN,MATCH(A48,Results_TabularAnalysis!A:A,0))),0,INDEX(Results_TabularAnalysis!BN:BN,MATCH(A48,Results_TabularAnalysis!A:A,0)))</f>
        <v>0</v>
      </c>
      <c r="HT48" s="33">
        <f>IF(ISERROR(INDEX(Results_TabularAnalysis!BO:BO,MATCH(A48,Results_TabularAnalysis!A:A,0))),0,INDEX(Results_TabularAnalysis!BO:BO,MATCH(A48,Results_TabularAnalysis!A:A,0)))</f>
        <v>0</v>
      </c>
      <c r="HU48" s="33">
        <v>47</v>
      </c>
      <c r="HV48" s="32" t="str">
        <f t="shared" si="397"/>
        <v/>
      </c>
      <c r="HW48" s="43">
        <f t="shared" si="207"/>
        <v>0</v>
      </c>
      <c r="HX48" s="43">
        <f t="shared" si="208"/>
        <v>0</v>
      </c>
      <c r="HY48" s="43">
        <f t="shared" si="209"/>
        <v>0</v>
      </c>
      <c r="HZ48" s="43">
        <f t="shared" si="210"/>
        <v>0</v>
      </c>
      <c r="IA48" s="43">
        <f t="shared" si="211"/>
        <v>0</v>
      </c>
      <c r="IB48" s="48">
        <f t="shared" si="212"/>
        <v>0</v>
      </c>
      <c r="IC48" s="35">
        <f t="shared" si="213"/>
        <v>51</v>
      </c>
      <c r="ID48" s="35">
        <f t="shared" si="398"/>
        <v>1.919</v>
      </c>
      <c r="IE48" s="35">
        <f t="shared" si="214"/>
        <v>1</v>
      </c>
      <c r="IF48" s="35">
        <f t="shared" si="215"/>
        <v>1</v>
      </c>
      <c r="IG48" s="35">
        <f>IF(ISERROR(INDEX(Results_TabularAnalysis!BQ:BQ,MATCH(A48,Results_TabularAnalysis!A:A,0))),0,INDEX(Results_TabularAnalysis!BQ:BQ,MATCH(A48,Results_TabularAnalysis!A:A,0)))</f>
        <v>0</v>
      </c>
      <c r="IH48" s="35">
        <f>IF(ISERROR(INDEX(Results_TabularAnalysis!BR:BR,MATCH(A48,Results_TabularAnalysis!A:A,0))),0,INDEX(Results_TabularAnalysis!BR:BR,MATCH(A48,Results_TabularAnalysis!A:A,0)))</f>
        <v>0</v>
      </c>
      <c r="II48" s="35">
        <f>IF(ISERROR(INDEX(Results_TabularAnalysis!BS:BS,MATCH(A48,Results_TabularAnalysis!A:A,0))),0,INDEX(Results_TabularAnalysis!BS:BS,MATCH(A48,Results_TabularAnalysis!A:A,0)))</f>
        <v>0</v>
      </c>
      <c r="IJ48" s="35">
        <f>IF(ISERROR(INDEX(Results_TabularAnalysis!BT:BT,MATCH(A48,Results_TabularAnalysis!A:A,0))),0,INDEX(Results_TabularAnalysis!BT:BT,MATCH(A48,Results_TabularAnalysis!A:A,0)))</f>
        <v>0</v>
      </c>
      <c r="IK48" s="35">
        <f>IF(ISERROR(INDEX(Results_TabularAnalysis!BU:BU,MATCH(A48,Results_TabularAnalysis!A:A,0))),0,INDEX(Results_TabularAnalysis!BU:BU,MATCH(A48,Results_TabularAnalysis!A:A,0)))</f>
        <v>0</v>
      </c>
      <c r="IL48" s="35">
        <v>47</v>
      </c>
      <c r="IM48" s="36" t="str">
        <f t="shared" si="399"/>
        <v/>
      </c>
      <c r="IN48" s="37">
        <f t="shared" si="216"/>
        <v>0</v>
      </c>
      <c r="IO48" s="37">
        <f t="shared" si="217"/>
        <v>0</v>
      </c>
      <c r="IP48" s="37">
        <f t="shared" si="218"/>
        <v>0</v>
      </c>
      <c r="IQ48" s="37">
        <f t="shared" si="219"/>
        <v>0</v>
      </c>
      <c r="IR48" s="37">
        <f t="shared" si="220"/>
        <v>0</v>
      </c>
      <c r="IS48" s="50">
        <f t="shared" si="221"/>
        <v>0</v>
      </c>
      <c r="IT48" s="38">
        <f t="shared" si="222"/>
        <v>51</v>
      </c>
      <c r="IU48" s="38">
        <f t="shared" si="400"/>
        <v>1.919</v>
      </c>
      <c r="IV48" s="38">
        <f t="shared" si="223"/>
        <v>1</v>
      </c>
      <c r="IW48" s="38">
        <f t="shared" si="224"/>
        <v>1</v>
      </c>
      <c r="IX48" s="33">
        <f>IF(ISERROR(INDEX(Results_TabularAnalysis!BW:BW,MATCH(A48,Results_TabularAnalysis!A:A,0))),0,INDEX(Results_TabularAnalysis!BW:BW,MATCH(A48,Results_TabularAnalysis!A:A,0)))</f>
        <v>0</v>
      </c>
      <c r="IY48" s="33">
        <f>IF(ISERROR(INDEX(Results_TabularAnalysis!BX:BX,MATCH(A48,Results_TabularAnalysis!A:A,0))),0,INDEX(Results_TabularAnalysis!BX:BX,MATCH(A48,Results_TabularAnalysis!A:A,0)))</f>
        <v>0</v>
      </c>
      <c r="IZ48" s="33">
        <f>IF(ISERROR(INDEX(Results_TabularAnalysis!BY:BY,MATCH(A48,Results_TabularAnalysis!A:A,0))),0,INDEX(Results_TabularAnalysis!BY:BY,MATCH(A48,Results_TabularAnalysis!A:A,0)))</f>
        <v>0</v>
      </c>
      <c r="JA48" s="33">
        <f>IF(ISERROR(INDEX(Results_TabularAnalysis!BZ:BZ,MATCH(A48,Results_TabularAnalysis!A:A,0))),0,INDEX(Results_TabularAnalysis!BZ:BZ,MATCH(A48,Results_TabularAnalysis!A:A,0)))</f>
        <v>0</v>
      </c>
      <c r="JB48" s="33">
        <f>IF(ISERROR(INDEX(Results_TabularAnalysis!CA:CA,MATCH(A48,Results_TabularAnalysis!A:A,0))),0,INDEX(Results_TabularAnalysis!CA:CA,MATCH(A48,Results_TabularAnalysis!A:A,0)))</f>
        <v>0</v>
      </c>
      <c r="JC48" s="33">
        <v>47</v>
      </c>
      <c r="JD48" s="51" t="str">
        <f t="shared" si="401"/>
        <v/>
      </c>
      <c r="JE48" s="52">
        <f t="shared" si="225"/>
        <v>0</v>
      </c>
      <c r="JF48" s="52">
        <f t="shared" si="226"/>
        <v>0</v>
      </c>
      <c r="JG48" s="52">
        <f t="shared" si="227"/>
        <v>0</v>
      </c>
      <c r="JH48" s="52">
        <f t="shared" si="228"/>
        <v>0</v>
      </c>
      <c r="JI48" s="52">
        <f t="shared" si="229"/>
        <v>0</v>
      </c>
      <c r="JJ48" s="53">
        <f t="shared" si="230"/>
        <v>0</v>
      </c>
      <c r="JK48" s="35">
        <f t="shared" si="231"/>
        <v>51</v>
      </c>
      <c r="JL48" s="35">
        <f t="shared" si="402"/>
        <v>1.919</v>
      </c>
      <c r="JM48" s="35">
        <f t="shared" si="232"/>
        <v>1</v>
      </c>
      <c r="JN48" s="35">
        <f t="shared" si="233"/>
        <v>1</v>
      </c>
      <c r="JO48" s="35">
        <f>IF(ISERROR(INDEX(Results_TabularAnalysis!CC:CC,MATCH(A48,Results_TabularAnalysis!A:A,0))),0,INDEX(Results_TabularAnalysis!CC:CC,MATCH(A48,Results_TabularAnalysis!A:A,0)))</f>
        <v>0</v>
      </c>
      <c r="JP48" s="35">
        <f>IF(ISERROR(INDEX(Results_TabularAnalysis!CD:CD,MATCH(A48,Results_TabularAnalysis!A:A,0))),0,INDEX(Results_TabularAnalysis!CD:CD,MATCH(A48,Results_TabularAnalysis!A:A,0)))</f>
        <v>0</v>
      </c>
      <c r="JQ48" s="35">
        <f>IF(ISERROR(INDEX(Results_TabularAnalysis!CE:CE,MATCH(A48,Results_TabularAnalysis!A:A,0))),0,INDEX(Results_TabularAnalysis!CE:CE,MATCH(A48,Results_TabularAnalysis!A:A,0)))</f>
        <v>0</v>
      </c>
      <c r="JR48" s="35">
        <f>IF(ISERROR(INDEX(Results_TabularAnalysis!CF:CF,MATCH(A48,Results_TabularAnalysis!A:A,0))),0,INDEX(Results_TabularAnalysis!CF:CF,MATCH(A48,Results_TabularAnalysis!A:A,0)))</f>
        <v>0</v>
      </c>
      <c r="JS48" s="35">
        <f>IF(ISERROR(INDEX(Results_TabularAnalysis!CG:CG,MATCH(A48,Results_TabularAnalysis!A:A,0))),0,INDEX(Results_TabularAnalysis!CG:CG,MATCH(A48,Results_TabularAnalysis!A:A,0)))</f>
        <v>0</v>
      </c>
      <c r="JT48" s="35">
        <v>47</v>
      </c>
      <c r="JU48" s="36" t="str">
        <f t="shared" si="403"/>
        <v/>
      </c>
      <c r="JV48" s="37">
        <f t="shared" si="234"/>
        <v>0</v>
      </c>
      <c r="JW48" s="37">
        <f t="shared" si="235"/>
        <v>0</v>
      </c>
      <c r="JX48" s="37">
        <f t="shared" si="236"/>
        <v>0</v>
      </c>
      <c r="JY48" s="37">
        <f t="shared" si="237"/>
        <v>0</v>
      </c>
      <c r="JZ48" s="37">
        <f t="shared" si="238"/>
        <v>0</v>
      </c>
      <c r="KA48" s="50">
        <f t="shared" si="239"/>
        <v>0</v>
      </c>
      <c r="KB48" s="38">
        <f t="shared" si="240"/>
        <v>51</v>
      </c>
      <c r="KC48" s="38">
        <f t="shared" si="404"/>
        <v>1.919</v>
      </c>
      <c r="KD48" s="38">
        <f t="shared" si="241"/>
        <v>1</v>
      </c>
      <c r="KE48" s="38">
        <f t="shared" si="242"/>
        <v>1</v>
      </c>
      <c r="KF48" s="33">
        <f>IF(ISERROR(INDEX(Results_TabularAnalysis!CI:CI,MATCH(A48,Results_TabularAnalysis!A:A,0))),0,INDEX(Results_TabularAnalysis!CI:CI,MATCH(A48,Results_TabularAnalysis!A:A,0)))</f>
        <v>0</v>
      </c>
      <c r="KG48" s="33">
        <f>IF(ISERROR(INDEX(Results_TabularAnalysis!CJ:CJ,MATCH(A48,Results_TabularAnalysis!A:A,0))),0,INDEX(Results_TabularAnalysis!CJ:CJ,MATCH(A48,Results_TabularAnalysis!A:A,0)))</f>
        <v>0</v>
      </c>
      <c r="KH48" s="33">
        <f>IF(ISERROR(INDEX(Results_TabularAnalysis!CK:CK,MATCH(A48,Results_TabularAnalysis!A:A,0))),0,INDEX(Results_TabularAnalysis!CK:CK,MATCH(A48,Results_TabularAnalysis!A:A,0)))</f>
        <v>0</v>
      </c>
      <c r="KI48" s="33">
        <f>IF(ISERROR(INDEX(Results_TabularAnalysis!CL:CL,MATCH(A48,Results_TabularAnalysis!A:A,0))),0,INDEX(Results_TabularAnalysis!CL:CL,MATCH(A48,Results_TabularAnalysis!A:A,0)))</f>
        <v>0</v>
      </c>
      <c r="KJ48" s="33">
        <f>IF(ISERROR(INDEX(Results_TabularAnalysis!CM:CM,MATCH(A48,Results_TabularAnalysis!A:A,0))),0,INDEX(Results_TabularAnalysis!CM:CM,MATCH(A48,Results_TabularAnalysis!A:A,0)))</f>
        <v>0</v>
      </c>
      <c r="KK48" s="33">
        <v>47</v>
      </c>
      <c r="KL48" s="51" t="str">
        <f t="shared" si="405"/>
        <v/>
      </c>
      <c r="KM48" s="52">
        <f t="shared" si="243"/>
        <v>0</v>
      </c>
      <c r="KN48" s="52">
        <f t="shared" si="244"/>
        <v>0</v>
      </c>
      <c r="KO48" s="52">
        <f t="shared" si="245"/>
        <v>0</v>
      </c>
      <c r="KP48" s="52">
        <f t="shared" si="246"/>
        <v>0</v>
      </c>
      <c r="KQ48" s="52">
        <f t="shared" si="247"/>
        <v>0</v>
      </c>
      <c r="KR48" s="53">
        <f t="shared" si="248"/>
        <v>0</v>
      </c>
      <c r="KS48" s="35">
        <f t="shared" si="249"/>
        <v>51</v>
      </c>
      <c r="KT48" s="35">
        <f t="shared" si="406"/>
        <v>1.919</v>
      </c>
      <c r="KU48" s="35">
        <f t="shared" si="250"/>
        <v>1</v>
      </c>
      <c r="KV48" s="35">
        <f t="shared" si="251"/>
        <v>1</v>
      </c>
      <c r="KW48" s="71">
        <f>IF(ISERROR(INDEX(Results_TabularAnalysis!CO:CO,MATCH(A48,Results_TabularAnalysis!A:A,0))),0,INDEX(Results_TabularAnalysis!CO:CO,MATCH(A48,Results_TabularAnalysis!A:A,0)))</f>
        <v>0</v>
      </c>
      <c r="KX48" s="71">
        <f>IF(ISERROR(INDEX(Results_TabularAnalysis!CP:CP,MATCH(A48,Results_TabularAnalysis!A:A,0))),0,INDEX(Results_TabularAnalysis!CP:CP,MATCH(A48,Results_TabularAnalysis!A:A,0)))</f>
        <v>0</v>
      </c>
      <c r="KY48" s="71">
        <f>IF(ISERROR(INDEX(Results_TabularAnalysis!CQ:CQ,MATCH(A48,Results_TabularAnalysis!A:A,0))),0,INDEX(Results_TabularAnalysis!CQ:CQ,MATCH(A48,Results_TabularAnalysis!A:A,0)))</f>
        <v>0</v>
      </c>
      <c r="KZ48" s="71">
        <f>IF(ISERROR(INDEX(Results_TabularAnalysis!CR:CR,MATCH(A48,Results_TabularAnalysis!A:A,0))),0,INDEX(Results_TabularAnalysis!CR:CR,MATCH(A48,Results_TabularAnalysis!A:A,0)))</f>
        <v>0</v>
      </c>
      <c r="LA48" s="71">
        <f>IF(ISERROR(INDEX(Results_TabularAnalysis!CS:CS,MATCH(A48,Results_TabularAnalysis!A:A,0))),0,INDEX(Results_TabularAnalysis!CS:CS,MATCH(A48,Results_TabularAnalysis!A:A,0)))</f>
        <v>0</v>
      </c>
      <c r="LB48" s="35">
        <v>47</v>
      </c>
      <c r="LC48" s="36" t="str">
        <f t="shared" si="407"/>
        <v/>
      </c>
      <c r="LD48" s="37">
        <f t="shared" si="408"/>
        <v>0</v>
      </c>
      <c r="LE48" s="37">
        <f t="shared" si="409"/>
        <v>0</v>
      </c>
      <c r="LF48" s="37">
        <f t="shared" si="410"/>
        <v>0</v>
      </c>
      <c r="LG48" s="37">
        <f t="shared" si="411"/>
        <v>0</v>
      </c>
      <c r="LH48" s="37">
        <f t="shared" si="412"/>
        <v>0</v>
      </c>
      <c r="LI48" s="50">
        <f t="shared" si="252"/>
        <v>0</v>
      </c>
      <c r="LJ48" s="38">
        <f t="shared" si="253"/>
        <v>51</v>
      </c>
      <c r="LK48" s="38">
        <f t="shared" si="413"/>
        <v>1.919</v>
      </c>
      <c r="LL48" s="38">
        <f t="shared" si="254"/>
        <v>1</v>
      </c>
      <c r="LM48" s="38">
        <f t="shared" si="255"/>
        <v>1</v>
      </c>
      <c r="LN48" s="38">
        <f>IF(ISERROR(INDEX(Results_TabularAnalysis!CU:CU,MATCH(A48,Results_TabularAnalysis!A:A,0))),0,INDEX(Results_TabularAnalysis!CU:CU,MATCH(A48,Results_TabularAnalysis!A:A,0)))</f>
        <v>0</v>
      </c>
      <c r="LO48" s="33">
        <v>47</v>
      </c>
      <c r="LP48" s="51" t="str">
        <f t="shared" si="414"/>
        <v/>
      </c>
      <c r="LQ48" s="52">
        <f t="shared" si="415"/>
        <v>0</v>
      </c>
      <c r="LR48" s="35">
        <f t="shared" si="256"/>
        <v>51</v>
      </c>
      <c r="LS48" s="35">
        <f t="shared" si="416"/>
        <v>1.919</v>
      </c>
      <c r="LT48" s="35">
        <f t="shared" si="257"/>
        <v>1</v>
      </c>
      <c r="LU48" s="35">
        <f t="shared" si="258"/>
        <v>1</v>
      </c>
      <c r="LV48" s="35">
        <f>IF(ISERROR(INDEX(Results_TabularAnalysis!CV:CV,MATCH(A48,Results_TabularAnalysis!A:A,0))),0,INDEX(Results_TabularAnalysis!CV:CV,MATCH(A48,Results_TabularAnalysis!A:A,0)))</f>
        <v>0</v>
      </c>
      <c r="LW48" s="35">
        <v>47</v>
      </c>
      <c r="LX48" s="36" t="str">
        <f t="shared" si="417"/>
        <v/>
      </c>
      <c r="LY48" s="37">
        <f t="shared" si="259"/>
        <v>0</v>
      </c>
      <c r="LZ48" s="38">
        <f t="shared" si="260"/>
        <v>51</v>
      </c>
      <c r="MA48" s="38">
        <f t="shared" si="418"/>
        <v>1.919</v>
      </c>
      <c r="MB48" s="38">
        <f t="shared" si="261"/>
        <v>1</v>
      </c>
      <c r="MC48" s="38">
        <f t="shared" si="262"/>
        <v>1</v>
      </c>
      <c r="MD48" s="33">
        <f>IF(ISERROR(INDEX(Results_TabularAnalysis!CW:CW,MATCH(A48,Results_TabularAnalysis!A:A,0))),0,INDEX(Results_TabularAnalysis!CW:CW,MATCH(A48,Results_TabularAnalysis!A:A,0)))</f>
        <v>0</v>
      </c>
      <c r="ME48" s="33">
        <v>47</v>
      </c>
      <c r="MF48" s="51" t="str">
        <f t="shared" si="419"/>
        <v/>
      </c>
      <c r="MG48" s="52">
        <f t="shared" si="263"/>
        <v>0</v>
      </c>
      <c r="MH48" s="35">
        <f t="shared" si="264"/>
        <v>51</v>
      </c>
      <c r="MI48" s="35">
        <f t="shared" si="420"/>
        <v>1.919</v>
      </c>
      <c r="MJ48" s="35">
        <f t="shared" si="265"/>
        <v>1</v>
      </c>
      <c r="MK48" s="35">
        <f t="shared" si="266"/>
        <v>1</v>
      </c>
      <c r="ML48" s="35">
        <f>IF(ISERROR(INDEX(Results_TabularAnalysis!CX:CX,MATCH(A48,Results_TabularAnalysis!A:A,0))),0,INDEX(Results_TabularAnalysis!CX:CX,MATCH(A48,Results_TabularAnalysis!A:A,0)))</f>
        <v>0</v>
      </c>
      <c r="MM48" s="35">
        <v>47</v>
      </c>
      <c r="MN48" s="36" t="str">
        <f t="shared" si="421"/>
        <v/>
      </c>
      <c r="MO48" s="37">
        <f t="shared" si="267"/>
        <v>0</v>
      </c>
      <c r="MP48" s="38">
        <f t="shared" si="268"/>
        <v>51</v>
      </c>
      <c r="MQ48" s="38">
        <f t="shared" si="422"/>
        <v>1.919</v>
      </c>
      <c r="MR48" s="38">
        <f t="shared" si="269"/>
        <v>1</v>
      </c>
      <c r="MS48" s="38">
        <f t="shared" si="270"/>
        <v>1</v>
      </c>
      <c r="MT48" s="33">
        <f>IF(ISERROR(INDEX(Results_TabularAnalysis!CY:CY,MATCH(A48,Results_TabularAnalysis!A:A,0))),0,INDEX(Results_TabularAnalysis!CY:CY,MATCH(A48,Results_TabularAnalysis!A:A,0)))</f>
        <v>0</v>
      </c>
      <c r="MU48" s="33">
        <v>47</v>
      </c>
      <c r="MV48" s="51" t="str">
        <f t="shared" si="423"/>
        <v/>
      </c>
      <c r="MW48" s="52">
        <f t="shared" si="271"/>
        <v>0</v>
      </c>
      <c r="MX48" s="35">
        <f t="shared" si="272"/>
        <v>51</v>
      </c>
      <c r="MY48" s="35">
        <f t="shared" si="424"/>
        <v>1.919</v>
      </c>
      <c r="MZ48" s="35">
        <f t="shared" si="273"/>
        <v>1</v>
      </c>
      <c r="NA48" s="35">
        <f t="shared" si="274"/>
        <v>1</v>
      </c>
      <c r="NB48" s="35">
        <f>IF(ISERROR(INDEX(Results_TabularAnalysis!CZ:CZ,MATCH(A48,Results_TabularAnalysis!A:A,0))),0,INDEX(Results_TabularAnalysis!CZ:CZ,MATCH(A48,Results_TabularAnalysis!A:A,0)))</f>
        <v>0</v>
      </c>
      <c r="NC48" s="35">
        <v>47</v>
      </c>
      <c r="ND48" s="36" t="str">
        <f t="shared" si="425"/>
        <v/>
      </c>
      <c r="NE48" s="37">
        <f t="shared" si="275"/>
        <v>0</v>
      </c>
      <c r="NF48" s="38">
        <f t="shared" si="276"/>
        <v>51</v>
      </c>
      <c r="NG48" s="38">
        <f t="shared" si="426"/>
        <v>1.919</v>
      </c>
      <c r="NH48" s="38">
        <f t="shared" si="277"/>
        <v>1</v>
      </c>
      <c r="NI48" s="38">
        <f t="shared" si="278"/>
        <v>1</v>
      </c>
      <c r="NJ48" s="54">
        <f>IF(ISERROR(INDEX(Results_TabularAnalysis!DD:DD,MATCH(A48,Results_TabularAnalysis!A:A,0))),0,INDEX(Results_TabularAnalysis!DD:DD,MATCH(A48,Results_TabularAnalysis!A:A,0)))</f>
        <v>0</v>
      </c>
      <c r="NK48" s="54">
        <f>IF(ISERROR(INDEX(Results_TabularAnalysis!DE:DE,MATCH(A48,Results_TabularAnalysis!A:A,0))),0,INDEX(Results_TabularAnalysis!DE:DE,MATCH(A48,Results_TabularAnalysis!A:A,0)))</f>
        <v>0</v>
      </c>
      <c r="NL48" s="54">
        <f>IF(ISERROR(INDEX(Results_TabularAnalysis!DF:DF,MATCH(A48,Results_TabularAnalysis!A:A,0))),0,INDEX(Results_TabularAnalysis!DF:DF,MATCH(A48,Results_TabularAnalysis!A:A,0)))</f>
        <v>0</v>
      </c>
      <c r="NM48" s="54">
        <f>IF(ISERROR(INDEX(Results_TabularAnalysis!DG:DG,MATCH(A48,Results_TabularAnalysis!A:A,0))),0,INDEX(Results_TabularAnalysis!DG:DG,MATCH(A48,Results_TabularAnalysis!A:A,0)))</f>
        <v>0</v>
      </c>
      <c r="NN48" s="54">
        <f>IF(ISERROR(INDEX(Results_TabularAnalysis!DH:DH,MATCH(A48,Results_TabularAnalysis!A:A,0))),0,INDEX(Results_TabularAnalysis!DH:DH,MATCH(A48,Results_TabularAnalysis!A:A,0)))</f>
        <v>0</v>
      </c>
      <c r="NO48" s="33">
        <v>47</v>
      </c>
      <c r="NP48" s="32" t="str">
        <f t="shared" si="427"/>
        <v/>
      </c>
      <c r="NQ48" s="43">
        <f t="shared" si="279"/>
        <v>0</v>
      </c>
      <c r="NR48" s="43">
        <f t="shared" si="280"/>
        <v>0</v>
      </c>
      <c r="NS48" s="43">
        <f t="shared" si="281"/>
        <v>0</v>
      </c>
      <c r="NT48" s="43">
        <f t="shared" si="282"/>
        <v>0</v>
      </c>
      <c r="NU48" s="43">
        <f t="shared" si="283"/>
        <v>0</v>
      </c>
      <c r="NV48" s="55">
        <f t="shared" si="284"/>
        <v>0</v>
      </c>
      <c r="NW48" s="35">
        <f t="shared" si="285"/>
        <v>51</v>
      </c>
      <c r="NX48" s="35">
        <f t="shared" si="428"/>
        <v>1.919</v>
      </c>
      <c r="NY48" s="35">
        <f t="shared" si="286"/>
        <v>1</v>
      </c>
      <c r="NZ48" s="35">
        <f t="shared" si="287"/>
        <v>1</v>
      </c>
      <c r="OA48" s="35">
        <f>IF(ISERROR(INDEX(Results_TabularAnalysis!DI:DI,MATCH(A48,Results_TabularAnalysis!A:A,0))),0,INDEX(Results_TabularAnalysis!DI:DI,MATCH(A48,Results_TabularAnalysis!A:A,0)))</f>
        <v>0</v>
      </c>
      <c r="OB48" s="35">
        <v>47</v>
      </c>
      <c r="OC48" s="36" t="str">
        <f t="shared" si="429"/>
        <v/>
      </c>
      <c r="OD48" s="56">
        <f t="shared" si="288"/>
        <v>0</v>
      </c>
      <c r="OE48" s="38">
        <f t="shared" si="289"/>
        <v>51</v>
      </c>
      <c r="OF48" s="38">
        <f t="shared" si="430"/>
        <v>1.919</v>
      </c>
      <c r="OG48" s="38">
        <f t="shared" si="290"/>
        <v>1</v>
      </c>
      <c r="OH48" s="38">
        <f t="shared" si="291"/>
        <v>1</v>
      </c>
      <c r="OI48" s="33">
        <f>IF(ISERROR(INDEX(Results_TabularAnalysis!DL:DL,MATCH(A48,Results_TabularAnalysis!A:A,0))),0,INDEX(Results_TabularAnalysis!DL:DL,MATCH(A48,Results_TabularAnalysis!A:A,0)))</f>
        <v>0</v>
      </c>
      <c r="OJ48" s="33">
        <f>IF(ISERROR(INDEX(Results_TabularAnalysis!DM:DM,MATCH(A48,Results_TabularAnalysis!A:A,0))),0,INDEX(Results_TabularAnalysis!DM:DM,MATCH(A48,Results_TabularAnalysis!A:A,0)))</f>
        <v>0</v>
      </c>
      <c r="OK48" s="33">
        <f>IF(ISERROR(INDEX(Results_TabularAnalysis!DN:DN,MATCH(A48,Results_TabularAnalysis!A:A,0))),0,INDEX(Results_TabularAnalysis!DN:DN,MATCH(A48,Results_TabularAnalysis!A:A,0)))</f>
        <v>0</v>
      </c>
      <c r="OL48" s="33">
        <v>47</v>
      </c>
      <c r="OM48" s="32" t="str">
        <f t="shared" si="431"/>
        <v/>
      </c>
      <c r="ON48" s="43">
        <f t="shared" si="292"/>
        <v>0</v>
      </c>
      <c r="OO48" s="43">
        <f t="shared" si="293"/>
        <v>0</v>
      </c>
      <c r="OP48" s="43">
        <f t="shared" si="294"/>
        <v>0</v>
      </c>
      <c r="OQ48" s="48">
        <f t="shared" si="295"/>
        <v>0</v>
      </c>
      <c r="OR48" s="35">
        <f t="shared" si="296"/>
        <v>51</v>
      </c>
      <c r="OS48" s="35">
        <f t="shared" si="432"/>
        <v>1.919</v>
      </c>
      <c r="OT48" s="35">
        <f t="shared" si="297"/>
        <v>1</v>
      </c>
      <c r="OU48" s="35">
        <f t="shared" si="298"/>
        <v>1</v>
      </c>
      <c r="OV48" s="35">
        <f>IF(ISERROR(INDEX(Results_TabularAnalysis!DP:DP,MATCH(A48,Results_TabularAnalysis!A:A,0))),0,INDEX(Results_TabularAnalysis!DP:DP,MATCH(A48,Results_TabularAnalysis!A:A,0)))</f>
        <v>0</v>
      </c>
      <c r="OW48" s="35">
        <f>IF(ISERROR(INDEX(Results_TabularAnalysis!DQ:DQ,MATCH(A48,Results_TabularAnalysis!A:A,0))),0,INDEX(Results_TabularAnalysis!DQ:DQ,MATCH(A48,Results_TabularAnalysis!A:A,0)))</f>
        <v>0</v>
      </c>
      <c r="OX48" s="35">
        <f>IF(ISERROR(INDEX(Results_TabularAnalysis!DR:DR,MATCH(A48,Results_TabularAnalysis!A:A,0))),0,INDEX(Results_TabularAnalysis!DR:DR,MATCH(A48,Results_TabularAnalysis!A:A,0)))</f>
        <v>0</v>
      </c>
      <c r="OY48" s="35">
        <v>47</v>
      </c>
      <c r="OZ48" s="36" t="str">
        <f t="shared" si="433"/>
        <v/>
      </c>
      <c r="PA48" s="37">
        <f t="shared" si="299"/>
        <v>0</v>
      </c>
      <c r="PB48" s="37">
        <f t="shared" si="300"/>
        <v>0</v>
      </c>
      <c r="PC48" s="37">
        <f t="shared" si="301"/>
        <v>0</v>
      </c>
      <c r="PD48" s="49">
        <f t="shared" si="302"/>
        <v>0</v>
      </c>
      <c r="PE48" s="38">
        <f t="shared" si="303"/>
        <v>51</v>
      </c>
      <c r="PF48" s="38">
        <f t="shared" si="434"/>
        <v>1.919</v>
      </c>
      <c r="PG48" s="38">
        <f t="shared" si="304"/>
        <v>1</v>
      </c>
      <c r="PH48" s="38">
        <f t="shared" si="305"/>
        <v>1</v>
      </c>
      <c r="PI48" s="57">
        <f>IF(ISERROR(INDEX(Results_TabularAnalysis!EB:EB,MATCH(A48,Results_TabularAnalysis!A:A,0))),0,INDEX(Results_TabularAnalysis!EB:EB,MATCH(A48,Results_TabularAnalysis!A:A,0)))</f>
        <v>0</v>
      </c>
      <c r="PJ48" s="33">
        <f>IF(ISERROR(INDEX(Results_TabularAnalysis!DT:DT,MATCH(A48,Results_TabularAnalysis!A:A,0))),0,INDEX(Results_TabularAnalysis!DT:DT,MATCH(A48,Results_TabularAnalysis!A:A,0)))</f>
        <v>0</v>
      </c>
      <c r="PK48" s="33">
        <f>IF(ISERROR(INDEX(Results_TabularAnalysis!DU:DU,MATCH(A48,Results_TabularAnalysis!A:A,0))),0,INDEX(Results_TabularAnalysis!DU:DU,MATCH(A48,Results_TabularAnalysis!A:A,0)))</f>
        <v>0</v>
      </c>
      <c r="PL48" s="33">
        <f>IF(ISERROR(INDEX(Results_TabularAnalysis!DV:DV,MATCH(A48,Results_TabularAnalysis!A:A,0))),0,INDEX(Results_TabularAnalysis!DV:DV,MATCH(A48,Results_TabularAnalysis!A:A,0)))</f>
        <v>0</v>
      </c>
      <c r="PM48" s="33">
        <f>IF(ISERROR(INDEX(Results_TabularAnalysis!DW:DW,MATCH(A48,Results_TabularAnalysis!A:A,0))),0,INDEX(Results_TabularAnalysis!DW:DW,MATCH(A48,Results_TabularAnalysis!A:A,0)))</f>
        <v>0</v>
      </c>
      <c r="PN48" s="33">
        <f>IF(ISERROR(INDEX(Results_TabularAnalysis!DX:DX,MATCH(A48,Results_TabularAnalysis!A:A,0))),0,INDEX(Results_TabularAnalysis!DX:DX,MATCH(A48,Results_TabularAnalysis!A:A,0)))</f>
        <v>0</v>
      </c>
      <c r="PO48" s="33">
        <f>IF(ISERROR(INDEX(Results_TabularAnalysis!DY:DY,MATCH(A48,Results_TabularAnalysis!A:A,0))),0,INDEX(Results_TabularAnalysis!DY:DY,MATCH(A48,Results_TabularAnalysis!A:A,0)))</f>
        <v>0</v>
      </c>
      <c r="PP48" s="33">
        <f>IF(ISERROR(INDEX(Results_TabularAnalysis!DZ:DZ,MATCH(A48,Results_TabularAnalysis!A:A,0))),0,INDEX(Results_TabularAnalysis!DZ:DZ,MATCH(A48,Results_TabularAnalysis!A:A,0)))</f>
        <v>0</v>
      </c>
      <c r="PQ48" s="33">
        <f>IF(ISERROR(INDEX(Results_TabularAnalysis!EA:EA,MATCH(A48,Results_TabularAnalysis!A:A,0))),0,INDEX(Results_TabularAnalysis!EA:EA,MATCH(A48,Results_TabularAnalysis!A:A,0)))</f>
        <v>0</v>
      </c>
      <c r="PR48" s="38">
        <v>47</v>
      </c>
      <c r="PS48" s="32" t="str">
        <f t="shared" si="435"/>
        <v/>
      </c>
      <c r="PT48" s="58">
        <f t="shared" si="306"/>
        <v>0</v>
      </c>
      <c r="PU48" s="43">
        <f t="shared" si="307"/>
        <v>0</v>
      </c>
      <c r="PV48" s="43">
        <f t="shared" si="308"/>
        <v>0</v>
      </c>
      <c r="PW48" s="43">
        <f t="shared" si="309"/>
        <v>0</v>
      </c>
      <c r="PX48" s="43">
        <f t="shared" si="310"/>
        <v>0</v>
      </c>
      <c r="PY48" s="43">
        <f t="shared" si="311"/>
        <v>0</v>
      </c>
      <c r="PZ48" s="43">
        <f t="shared" si="312"/>
        <v>0</v>
      </c>
      <c r="QA48" s="43">
        <f t="shared" si="313"/>
        <v>0</v>
      </c>
      <c r="QB48" s="43">
        <f t="shared" si="314"/>
        <v>0</v>
      </c>
      <c r="QC48" s="35">
        <f t="shared" si="315"/>
        <v>51</v>
      </c>
      <c r="QD48" s="35">
        <f t="shared" si="436"/>
        <v>1.919</v>
      </c>
      <c r="QE48" s="35">
        <f t="shared" si="316"/>
        <v>1</v>
      </c>
      <c r="QF48" s="35">
        <f t="shared" si="317"/>
        <v>1</v>
      </c>
      <c r="QG48" s="35">
        <f>IF(ISERROR(INDEX(Results_TabularAnalysis!EG:EG,MATCH(A48,Results_TabularAnalysis!A:A,0))),0,INDEX(Results_TabularAnalysis!EG:EG,MATCH(A48,Results_TabularAnalysis!A:A,0)))</f>
        <v>0</v>
      </c>
      <c r="QH48" s="35">
        <f>IF(ISERROR(INDEX(Results_TabularAnalysis!EE:EE,MATCH(A48,Results_TabularAnalysis!A:A,0))),0,INDEX(Results_TabularAnalysis!EE:EE,MATCH(A48,Results_TabularAnalysis!A:A,0)))</f>
        <v>0</v>
      </c>
      <c r="QI48" s="35">
        <f>IF(ISERROR(INDEX(Results_TabularAnalysis!EH:EH,MATCH(A48,Results_TabularAnalysis!A:A,0))),0,INDEX(Results_TabularAnalysis!EH:EH,MATCH(A48,Results_TabularAnalysis!A:A,0)))</f>
        <v>0</v>
      </c>
      <c r="QJ48" s="35">
        <f>IF(ISERROR(INDEX(Results_TabularAnalysis!EF:EF,MATCH(A48,Results_TabularAnalysis!A:A,0))),0,INDEX(Results_TabularAnalysis!EF:EF,MATCH(A48,Results_TabularAnalysis!A:A,0)))</f>
        <v>0</v>
      </c>
      <c r="QK48" s="35">
        <f>IF(ISERROR(INDEX(Results_TabularAnalysis!ED:ED,MATCH(A48,Results_TabularAnalysis!A:A,0))),0,INDEX(Results_TabularAnalysis!ED:ED,MATCH(A48,Results_TabularAnalysis!A:A,0)))</f>
        <v>0</v>
      </c>
      <c r="QL48" s="35">
        <v>47</v>
      </c>
      <c r="QM48" s="36" t="str">
        <f t="shared" si="437"/>
        <v/>
      </c>
      <c r="QN48" s="37">
        <f t="shared" si="318"/>
        <v>0</v>
      </c>
      <c r="QO48" s="37">
        <f t="shared" si="319"/>
        <v>0</v>
      </c>
      <c r="QP48" s="37">
        <f t="shared" si="320"/>
        <v>0</v>
      </c>
      <c r="QQ48" s="37">
        <f t="shared" si="321"/>
        <v>0</v>
      </c>
      <c r="QR48" s="37">
        <f t="shared" si="322"/>
        <v>0</v>
      </c>
      <c r="QS48" s="49">
        <f t="shared" si="323"/>
        <v>0</v>
      </c>
      <c r="QT48" s="38">
        <f t="shared" si="324"/>
        <v>51</v>
      </c>
      <c r="QU48" s="38">
        <f t="shared" si="438"/>
        <v>1.919</v>
      </c>
      <c r="QV48" s="38">
        <f t="shared" si="325"/>
        <v>1</v>
      </c>
      <c r="QW48" s="38">
        <f t="shared" si="326"/>
        <v>1</v>
      </c>
      <c r="QX48" s="33">
        <f>IF(ISERROR(INDEX(Results_TabularAnalysis!FV:FV,MATCH(A48,Results_TabularAnalysis!A:A,0))),0,INDEX(Results_TabularAnalysis!FV:FV,MATCH(A48,Results_TabularAnalysis!A:A,0)))</f>
        <v>0</v>
      </c>
      <c r="QY48" s="33">
        <f>IF(ISERROR(INDEX(Results_TabularAnalysis!FZ:FZ,MATCH(A48,Results_TabularAnalysis!A:A,0))),0,INDEX(Results_TabularAnalysis!FZ:FZ,MATCH(A48,Results_TabularAnalysis!A:A,0)))</f>
        <v>0</v>
      </c>
      <c r="QZ48" s="33">
        <f>IF(ISERROR(INDEX(Results_TabularAnalysis!FY:FY,MATCH(A48,Results_TabularAnalysis!A:A,0))),0,INDEX(Results_TabularAnalysis!FY:FY,MATCH(A48,Results_TabularAnalysis!A:A,0)))</f>
        <v>0</v>
      </c>
      <c r="RA48" s="33">
        <f>IF(ISERROR(INDEX(Results_TabularAnalysis!FX:FX,MATCH(A48,Results_TabularAnalysis!A:A,0))),0,INDEX(Results_TabularAnalysis!FX:FX,MATCH(A48,Results_TabularAnalysis!A:A,0)))</f>
        <v>0</v>
      </c>
      <c r="RB48" s="33">
        <f>IF(ISERROR(INDEX(Results_TabularAnalysis!FW:FW,MATCH(A48,Results_TabularAnalysis!A:A,0))),0,INDEX(Results_TabularAnalysis!FW:FW,MATCH(A48,Results_TabularAnalysis!A:A,0)))</f>
        <v>0</v>
      </c>
      <c r="RC48" s="33">
        <v>47</v>
      </c>
      <c r="RD48" s="32" t="str">
        <f t="shared" si="439"/>
        <v/>
      </c>
      <c r="RE48" s="43">
        <f t="shared" si="440"/>
        <v>0</v>
      </c>
      <c r="RF48" s="43">
        <f t="shared" si="441"/>
        <v>0</v>
      </c>
      <c r="RG48" s="43">
        <f t="shared" si="442"/>
        <v>0</v>
      </c>
      <c r="RH48" s="43">
        <f t="shared" si="443"/>
        <v>0</v>
      </c>
      <c r="RI48" s="43">
        <f t="shared" si="444"/>
        <v>0</v>
      </c>
      <c r="RJ48" s="48">
        <f t="shared" si="445"/>
        <v>0</v>
      </c>
      <c r="RK48" s="35">
        <f t="shared" si="327"/>
        <v>51</v>
      </c>
      <c r="RL48" s="35">
        <f t="shared" si="446"/>
        <v>1.919</v>
      </c>
      <c r="RM48" s="35">
        <f t="shared" si="328"/>
        <v>1</v>
      </c>
      <c r="RN48" s="35">
        <f t="shared" si="329"/>
        <v>1</v>
      </c>
      <c r="RO48" s="35">
        <f>IF(ISERROR(INDEX(Results_TabularAnalysis!HG:HG,MATCH(A48,Results_TabularAnalysis!A:A,0))),0,INDEX(Results_TabularAnalysis!HG:HG,MATCH(A48,Results_TabularAnalysis!A:A,0)))</f>
        <v>0</v>
      </c>
      <c r="RP48" s="35">
        <v>47</v>
      </c>
      <c r="RQ48" s="36" t="str">
        <f t="shared" si="447"/>
        <v/>
      </c>
      <c r="RR48" s="37">
        <f t="shared" si="330"/>
        <v>0</v>
      </c>
      <c r="RS48" s="38">
        <f t="shared" si="331"/>
        <v>51</v>
      </c>
      <c r="RT48" s="38">
        <f t="shared" si="448"/>
        <v>1.919</v>
      </c>
      <c r="RU48" s="38">
        <f t="shared" si="332"/>
        <v>1</v>
      </c>
      <c r="RV48" s="38">
        <f t="shared" si="333"/>
        <v>1</v>
      </c>
      <c r="RW48" s="68">
        <f t="shared" si="334"/>
        <v>0</v>
      </c>
      <c r="RX48" s="33">
        <f>IF(ISERROR(INDEX(Results_TabularAnalysis!HH:HH,MATCH(A48,Results_TabularAnalysis!A:A,0))),0,INDEX(Results_TabularAnalysis!HH:HH,MATCH(A48,Results_TabularAnalysis!A:A,0)))</f>
        <v>0</v>
      </c>
      <c r="RY48" s="33">
        <f>IF(ISERROR(INDEX(Results_TabularAnalysis!HI:HI,MATCH(A48,Results_TabularAnalysis!A:A,0))),0,INDEX(Results_TabularAnalysis!HI:HI,MATCH(A48,Results_TabularAnalysis!A:A,0)))</f>
        <v>0</v>
      </c>
      <c r="RZ48" s="33">
        <f>IF(ISERROR(INDEX(Results_TabularAnalysis!HJ:HJ,MATCH(A48,Results_TabularAnalysis!A:A,0))),0,INDEX(Results_TabularAnalysis!HJ:HJ,MATCH(A48,Results_TabularAnalysis!A:A,0)))</f>
        <v>0</v>
      </c>
      <c r="SA48" s="33">
        <f>IF(ISERROR(INDEX(Results_TabularAnalysis!HK:HK,MATCH(A48,Results_TabularAnalysis!A:A,0))),0,INDEX(Results_TabularAnalysis!HK:HK,MATCH(A48,Results_TabularAnalysis!A:A,0)))</f>
        <v>0</v>
      </c>
      <c r="SB48" s="33">
        <f>IF(ISERROR(INDEX(Results_TabularAnalysis!HL:HL,MATCH(A48,Results_TabularAnalysis!A:A,0))),0,INDEX(Results_TabularAnalysis!HL:HL,MATCH(A48,Results_TabularAnalysis!A:A,0)))</f>
        <v>0</v>
      </c>
      <c r="SC48" s="33">
        <f>IF(ISERROR(INDEX(Results_TabularAnalysis!HM:HM,MATCH(A48,Results_TabularAnalysis!A:A,0))),0,INDEX(Results_TabularAnalysis!HM:HM,MATCH(A48,Results_TabularAnalysis!A:A,0)))</f>
        <v>0</v>
      </c>
      <c r="SD48" s="33">
        <f>IF(ISERROR(INDEX(Results_TabularAnalysis!HN:HN,MATCH(A48,Results_TabularAnalysis!A:A,0))),0,INDEX(Results_TabularAnalysis!HN:HN,MATCH(A48,Results_TabularAnalysis!A:A,0)))</f>
        <v>0</v>
      </c>
      <c r="SE48" s="33">
        <v>47</v>
      </c>
      <c r="SF48" s="32" t="str">
        <f t="shared" si="449"/>
        <v/>
      </c>
      <c r="SG48" s="43">
        <f t="shared" si="335"/>
        <v>0</v>
      </c>
      <c r="SH48" s="43">
        <f t="shared" si="336"/>
        <v>0</v>
      </c>
      <c r="SI48" s="43">
        <f t="shared" si="337"/>
        <v>0</v>
      </c>
      <c r="SJ48" s="43">
        <f t="shared" si="338"/>
        <v>0</v>
      </c>
      <c r="SK48" s="43">
        <f t="shared" si="339"/>
        <v>0</v>
      </c>
      <c r="SL48" s="43">
        <f t="shared" si="340"/>
        <v>0</v>
      </c>
      <c r="SM48" s="43">
        <f t="shared" si="341"/>
        <v>0</v>
      </c>
      <c r="SN48" s="48">
        <f t="shared" si="342"/>
        <v>0</v>
      </c>
      <c r="SO48" s="62">
        <f t="shared" si="343"/>
        <v>51</v>
      </c>
      <c r="SP48" s="62">
        <f t="shared" si="450"/>
        <v>1.919</v>
      </c>
      <c r="SQ48" s="62">
        <f t="shared" si="344"/>
        <v>1</v>
      </c>
      <c r="SR48" s="62">
        <f t="shared" si="345"/>
        <v>1</v>
      </c>
      <c r="SS48" s="62">
        <f>IF(ISERROR(INDEX(Results_TabularAnalysis!HP:HP,MATCH(A48,Results_TabularAnalysis!A:A,0))),0,INDEX(Results_TabularAnalysis!HP:HP,MATCH(A48,Results_TabularAnalysis!A:A,0)))</f>
        <v>0</v>
      </c>
      <c r="ST48" s="62">
        <f>IF(ISERROR(INDEX(Results_TabularAnalysis!HQ:HQ,MATCH(A48,Results_TabularAnalysis!A:A,0))),0,INDEX(Results_TabularAnalysis!HQ:HQ,MATCH(A48,Results_TabularAnalysis!A:A,0)))</f>
        <v>0</v>
      </c>
      <c r="SU48" s="62">
        <f>IF(ISERROR(INDEX(Results_TabularAnalysis!HR:HR,MATCH(A48,Results_TabularAnalysis!A:A,0))),0,INDEX(Results_TabularAnalysis!HR:HR,MATCH(A48,Results_TabularAnalysis!A:A,0)))</f>
        <v>0</v>
      </c>
      <c r="SV48" s="62">
        <f>IF(ISERROR(INDEX(Results_TabularAnalysis!HS:HS,MATCH(A48,Results_TabularAnalysis!A:A,0))),0,INDEX(Results_TabularAnalysis!HS:HS,MATCH(A48,Results_TabularAnalysis!A:A,0)))</f>
        <v>0</v>
      </c>
      <c r="SW48" s="62">
        <f>IF(ISERROR(INDEX(Results_TabularAnalysis!HT:HT,MATCH(A48,Results_TabularAnalysis!A:A,0))),0,INDEX(Results_TabularAnalysis!HT:HT,MATCH(A48,Results_TabularAnalysis!A:A,0)))</f>
        <v>0</v>
      </c>
      <c r="SX48" s="62">
        <f>IF(ISERROR(INDEX(Results_TabularAnalysis!HU:HU,MATCH(A48,Results_TabularAnalysis!A:A,0))),0,INDEX(Results_TabularAnalysis!HU:HU,MATCH(A48,Results_TabularAnalysis!A:A,0)))</f>
        <v>0</v>
      </c>
      <c r="SY48" s="62">
        <f>IF(ISERROR(INDEX(Results_TabularAnalysis!HV:HV,MATCH(A48,Results_TabularAnalysis!A:A,0))),0,INDEX(Results_TabularAnalysis!HV:HV,MATCH(A48,Results_TabularAnalysis!A:A,0)))</f>
        <v>0</v>
      </c>
      <c r="SZ48" s="62">
        <f>IF(ISERROR(INDEX(Results_TabularAnalysis!HW:HW,MATCH(A48,Results_TabularAnalysis!A:A,0))),0,INDEX(Results_TabularAnalysis!HW:HW,MATCH(A48,Results_TabularAnalysis!A:A,0)))</f>
        <v>0</v>
      </c>
      <c r="TA48" s="62">
        <v>47</v>
      </c>
      <c r="TB48" s="63" t="str">
        <f t="shared" si="451"/>
        <v/>
      </c>
      <c r="TC48" s="64">
        <f t="shared" si="346"/>
        <v>0</v>
      </c>
      <c r="TD48" s="64">
        <f t="shared" si="347"/>
        <v>0</v>
      </c>
      <c r="TE48" s="64">
        <f t="shared" si="348"/>
        <v>0</v>
      </c>
      <c r="TF48" s="64">
        <f t="shared" si="349"/>
        <v>0</v>
      </c>
      <c r="TG48" s="64">
        <f t="shared" si="350"/>
        <v>0</v>
      </c>
      <c r="TH48" s="64">
        <f t="shared" si="351"/>
        <v>0</v>
      </c>
      <c r="TI48" s="64">
        <f t="shared" si="352"/>
        <v>0</v>
      </c>
      <c r="TJ48" s="64">
        <f t="shared" si="353"/>
        <v>0</v>
      </c>
      <c r="TK48" s="49">
        <f t="shared" si="354"/>
        <v>0</v>
      </c>
    </row>
    <row r="49" spans="1:531" s="32" customFormat="1" ht="11.25" x14ac:dyDescent="0.2">
      <c r="A49" s="32" t="str">
        <f>IF(Selection_Tool!E49="X",Selection_Tool!A49,"")</f>
        <v/>
      </c>
      <c r="B49" s="33">
        <v>0.92899999999999994</v>
      </c>
      <c r="C49" s="35">
        <f t="shared" si="94"/>
        <v>53</v>
      </c>
      <c r="D49" s="35">
        <f t="shared" si="95"/>
        <v>1.9289999999999998</v>
      </c>
      <c r="E49" s="35">
        <f t="shared" si="96"/>
        <v>1</v>
      </c>
      <c r="F49" s="35">
        <f t="shared" si="97"/>
        <v>1</v>
      </c>
      <c r="G49" s="35">
        <f>IF(ISERROR(INDEX(Results_TabularAnalysis!E:E,MATCH(A49,Results_TabularAnalysis!A:A,0))),0,INDEX(Results_TabularAnalysis!E:E,MATCH(A49,Results_TabularAnalysis!A:A,0)))</f>
        <v>0</v>
      </c>
      <c r="H49" s="35">
        <f>IF(ISERROR(INDEX(Results_TabularAnalysis!F:F,MATCH(A49,Results_TabularAnalysis!A:A,0))),0,INDEX(Results_TabularAnalysis!F:F,MATCH(A49,Results_TabularAnalysis!A:A,0)))</f>
        <v>0</v>
      </c>
      <c r="I49" s="35">
        <v>48</v>
      </c>
      <c r="J49" s="36" t="str">
        <f t="shared" si="357"/>
        <v/>
      </c>
      <c r="K49" s="37">
        <f t="shared" si="358"/>
        <v>0</v>
      </c>
      <c r="L49" s="37">
        <f t="shared" si="99"/>
        <v>0</v>
      </c>
      <c r="M49" s="35">
        <f t="shared" si="100"/>
        <v>0</v>
      </c>
      <c r="N49" s="38">
        <f t="shared" si="101"/>
        <v>53</v>
      </c>
      <c r="O49" s="38">
        <f t="shared" si="359"/>
        <v>1.9289999999999998</v>
      </c>
      <c r="P49" s="38">
        <f t="shared" si="102"/>
        <v>1</v>
      </c>
      <c r="Q49" s="38">
        <f t="shared" si="103"/>
        <v>1</v>
      </c>
      <c r="R49" s="33">
        <f>IF(ISERROR(INDEX(Results_TabularAnalysis!H:H,MATCH(A49,Results_TabularAnalysis!A:A,0))),0,INDEX(Results_TabularAnalysis!H:H,MATCH(A49,Results_TabularAnalysis!A:A,0)))</f>
        <v>0</v>
      </c>
      <c r="S49" s="33">
        <v>48</v>
      </c>
      <c r="T49" s="41" t="str">
        <f t="shared" si="360"/>
        <v/>
      </c>
      <c r="U49" s="34">
        <f t="shared" si="361"/>
        <v>0</v>
      </c>
      <c r="V49" s="35">
        <f t="shared" si="104"/>
        <v>53</v>
      </c>
      <c r="W49" s="35">
        <f t="shared" si="362"/>
        <v>1.9289999999999998</v>
      </c>
      <c r="X49" s="35">
        <f t="shared" si="105"/>
        <v>1</v>
      </c>
      <c r="Y49" s="35">
        <f t="shared" si="106"/>
        <v>1</v>
      </c>
      <c r="Z49" s="35">
        <f>IF(ISERROR(INDEX(Results_TabularAnalysis!I:I,MATCH(A49,Results_TabularAnalysis!A:A,0))),0,INDEX(Results_TabularAnalysis!I:I,MATCH(A49,Results_TabularAnalysis!A:A,0)))</f>
        <v>0</v>
      </c>
      <c r="AA49" s="35">
        <v>48</v>
      </c>
      <c r="AB49" s="36" t="str">
        <f t="shared" si="363"/>
        <v/>
      </c>
      <c r="AC49" s="42">
        <f t="shared" si="107"/>
        <v>0</v>
      </c>
      <c r="AD49" s="33">
        <f t="shared" si="108"/>
        <v>53</v>
      </c>
      <c r="AE49" s="38">
        <f t="shared" si="364"/>
        <v>1.9289999999999998</v>
      </c>
      <c r="AF49" s="33">
        <f t="shared" si="109"/>
        <v>1</v>
      </c>
      <c r="AG49" s="33">
        <f t="shared" si="110"/>
        <v>1</v>
      </c>
      <c r="AH49" s="33">
        <f>IF(ISERROR(INDEX(Results_TabularAnalysis!J:J,MATCH(A49,Results_TabularAnalysis!A:A,0))),0,INDEX(Results_TabularAnalysis!J:J,MATCH(A49,Results_TabularAnalysis!A:A,0)))</f>
        <v>0</v>
      </c>
      <c r="AI49" s="33">
        <v>48</v>
      </c>
      <c r="AJ49" s="32" t="str">
        <f t="shared" si="365"/>
        <v/>
      </c>
      <c r="AK49" s="34">
        <f t="shared" si="111"/>
        <v>0</v>
      </c>
      <c r="AL49" s="35">
        <f t="shared" si="112"/>
        <v>53</v>
      </c>
      <c r="AM49" s="35">
        <f t="shared" si="366"/>
        <v>1.9289999999999998</v>
      </c>
      <c r="AN49" s="35">
        <f t="shared" si="113"/>
        <v>1</v>
      </c>
      <c r="AO49" s="35">
        <f t="shared" si="114"/>
        <v>1</v>
      </c>
      <c r="AP49" s="35">
        <f>IF(ISERROR(INDEX(Results_TabularAnalysis!K:K,MATCH(A49,Results_TabularAnalysis!A:A,0))),0,INDEX(Results_TabularAnalysis!K:K,MATCH(A49,Results_TabularAnalysis!A:A,0)))</f>
        <v>0</v>
      </c>
      <c r="AQ49" s="35">
        <v>48</v>
      </c>
      <c r="AR49" s="36" t="str">
        <f t="shared" si="367"/>
        <v/>
      </c>
      <c r="AS49" s="42">
        <f t="shared" si="115"/>
        <v>0</v>
      </c>
      <c r="AT49" s="33">
        <f t="shared" si="116"/>
        <v>53</v>
      </c>
      <c r="AU49" s="33">
        <f t="shared" si="368"/>
        <v>1.9289999999999998</v>
      </c>
      <c r="AV49" s="33">
        <f t="shared" si="117"/>
        <v>1</v>
      </c>
      <c r="AW49" s="33">
        <f t="shared" si="118"/>
        <v>1</v>
      </c>
      <c r="AX49" s="33">
        <f>IF(ISERROR(INDEX(Results_TabularAnalysis!L:L,MATCH(A49,Results_TabularAnalysis!A:A,0))),0,INDEX(Results_TabularAnalysis!L:L,MATCH(A49,Results_TabularAnalysis!A:A,0)))</f>
        <v>0</v>
      </c>
      <c r="AY49" s="33">
        <v>48</v>
      </c>
      <c r="AZ49" s="32" t="str">
        <f t="shared" si="369"/>
        <v/>
      </c>
      <c r="BA49" s="34">
        <f t="shared" si="119"/>
        <v>0</v>
      </c>
      <c r="BB49" s="35">
        <f t="shared" si="120"/>
        <v>53</v>
      </c>
      <c r="BC49" s="35">
        <f t="shared" si="370"/>
        <v>1.9289999999999998</v>
      </c>
      <c r="BD49" s="35">
        <f t="shared" si="355"/>
        <v>1</v>
      </c>
      <c r="BE49" s="35">
        <f t="shared" si="356"/>
        <v>1</v>
      </c>
      <c r="BF49" s="35">
        <f>IF(ISERROR(INDEX(Results_TabularAnalysis!M:M,MATCH(A49,Results_TabularAnalysis!A:A,0))),0,INDEX(Results_TabularAnalysis!M:M,MATCH(A49,Results_TabularAnalysis!A:A,0)))</f>
        <v>0</v>
      </c>
      <c r="BG49" s="35">
        <v>48</v>
      </c>
      <c r="BH49" s="36" t="str">
        <f t="shared" si="371"/>
        <v/>
      </c>
      <c r="BI49" s="42">
        <f t="shared" si="121"/>
        <v>0</v>
      </c>
      <c r="BJ49" s="33">
        <f t="shared" si="122"/>
        <v>53</v>
      </c>
      <c r="BK49" s="33">
        <f t="shared" si="372"/>
        <v>1.9289999999999998</v>
      </c>
      <c r="BL49" s="33">
        <f t="shared" si="123"/>
        <v>1</v>
      </c>
      <c r="BM49" s="33">
        <f t="shared" si="124"/>
        <v>1</v>
      </c>
      <c r="BN49" s="33">
        <f>IF(ISERROR(INDEX(Results_TabularAnalysis!N:N,MATCH(A49,Results_TabularAnalysis!A:A,0))),0,INDEX(Results_TabularAnalysis!N:N,MATCH(A49,Results_TabularAnalysis!A:A,0)))</f>
        <v>0</v>
      </c>
      <c r="BO49" s="33">
        <v>48</v>
      </c>
      <c r="BP49" s="32" t="str">
        <f t="shared" si="373"/>
        <v/>
      </c>
      <c r="BQ49" s="34">
        <f t="shared" si="125"/>
        <v>0</v>
      </c>
      <c r="BR49" s="35">
        <f t="shared" si="126"/>
        <v>53</v>
      </c>
      <c r="BS49" s="35">
        <f t="shared" si="374"/>
        <v>1.9289999999999998</v>
      </c>
      <c r="BT49" s="35">
        <f t="shared" si="127"/>
        <v>1</v>
      </c>
      <c r="BU49" s="35">
        <f t="shared" si="128"/>
        <v>1</v>
      </c>
      <c r="BV49" s="35">
        <f>IF(ISERROR(INDEX(Results_TabularAnalysis!O:O,MATCH(A49,Results_TabularAnalysis!A:A,0))),0,INDEX(Results_TabularAnalysis!O:O,MATCH(A49,Results_TabularAnalysis!A:A,0)))</f>
        <v>0</v>
      </c>
      <c r="BW49" s="35">
        <v>48</v>
      </c>
      <c r="BX49" s="36" t="str">
        <f t="shared" si="375"/>
        <v/>
      </c>
      <c r="BY49" s="42">
        <f t="shared" si="129"/>
        <v>0</v>
      </c>
      <c r="BZ49" s="33">
        <f t="shared" si="130"/>
        <v>53</v>
      </c>
      <c r="CA49" s="33">
        <f t="shared" si="376"/>
        <v>1.9289999999999998</v>
      </c>
      <c r="CB49" s="33">
        <f t="shared" si="131"/>
        <v>1</v>
      </c>
      <c r="CC49" s="33">
        <f t="shared" si="132"/>
        <v>1</v>
      </c>
      <c r="CD49" s="33">
        <f>IF(ISERROR(INDEX(Results_TabularAnalysis!P:P,MATCH(A49,Results_TabularAnalysis!A:A,0))),0,INDEX(Results_TabularAnalysis!P:P,MATCH(A49,Results_TabularAnalysis!A:A,0)))</f>
        <v>0</v>
      </c>
      <c r="CE49" s="33">
        <v>48</v>
      </c>
      <c r="CF49" s="32" t="str">
        <f t="shared" si="377"/>
        <v/>
      </c>
      <c r="CG49" s="34">
        <f t="shared" si="133"/>
        <v>0</v>
      </c>
      <c r="CH49" s="35">
        <f t="shared" si="134"/>
        <v>53</v>
      </c>
      <c r="CI49" s="35">
        <f t="shared" si="378"/>
        <v>1.9289999999999998</v>
      </c>
      <c r="CJ49" s="35">
        <f t="shared" si="135"/>
        <v>1</v>
      </c>
      <c r="CK49" s="35">
        <f t="shared" si="136"/>
        <v>1</v>
      </c>
      <c r="CL49" s="35">
        <f>IF(ISERROR(INDEX(Results_TabularAnalysis!Q:Q,MATCH(A49,Results_TabularAnalysis!A:A,0))),0,INDEX(Results_TabularAnalysis!Q:Q,MATCH(A49,Results_TabularAnalysis!A:A,0)))</f>
        <v>0</v>
      </c>
      <c r="CM49" s="35">
        <v>48</v>
      </c>
      <c r="CN49" s="36" t="str">
        <f t="shared" si="379"/>
        <v/>
      </c>
      <c r="CO49" s="42">
        <f t="shared" si="137"/>
        <v>0</v>
      </c>
      <c r="CP49" s="33">
        <f t="shared" si="138"/>
        <v>53</v>
      </c>
      <c r="CQ49" s="33">
        <f t="shared" si="380"/>
        <v>1.9289999999999998</v>
      </c>
      <c r="CR49" s="33">
        <f t="shared" si="139"/>
        <v>1</v>
      </c>
      <c r="CS49" s="33">
        <f t="shared" si="140"/>
        <v>1</v>
      </c>
      <c r="CT49" s="33">
        <f>IF(ISERROR(INDEX(Results_TabularAnalysis!R:R,MATCH(A49,Results_TabularAnalysis!A:A,0))),0,INDEX(Results_TabularAnalysis!R:R,MATCH(A49,Results_TabularAnalysis!A:A,0)))</f>
        <v>0</v>
      </c>
      <c r="CU49" s="33">
        <v>48</v>
      </c>
      <c r="CV49" s="32" t="str">
        <f t="shared" si="381"/>
        <v/>
      </c>
      <c r="CW49" s="34">
        <f t="shared" si="141"/>
        <v>0</v>
      </c>
      <c r="CX49" s="35">
        <f t="shared" si="142"/>
        <v>53</v>
      </c>
      <c r="CY49" s="35">
        <f t="shared" si="382"/>
        <v>1.9289999999999998</v>
      </c>
      <c r="CZ49" s="35">
        <f t="shared" si="143"/>
        <v>1</v>
      </c>
      <c r="DA49" s="35">
        <f t="shared" si="144"/>
        <v>1</v>
      </c>
      <c r="DB49" s="35">
        <f>IF(ISERROR(INDEX(Results_TabularAnalysis!U:U,MATCH(A49,Results_TabularAnalysis!A:A,0))),0,INDEX(Results_TabularAnalysis!U:U,MATCH(A49,Results_TabularAnalysis!A:A,0)))</f>
        <v>0</v>
      </c>
      <c r="DC49" s="35">
        <f>IF(ISERROR(INDEX(Results_TabularAnalysis!V:V,MATCH(A49,Results_TabularAnalysis!A:A,0))),0,INDEX(Results_TabularAnalysis!V:V,MATCH(A49,Results_TabularAnalysis!A:A,0)))</f>
        <v>0</v>
      </c>
      <c r="DD49" s="35">
        <f>IF(ISERROR(INDEX(Results_TabularAnalysis!W:W,MATCH(A49,Results_TabularAnalysis!A:A,0))),0,INDEX(Results_TabularAnalysis!W:W,MATCH(A49,Results_TabularAnalysis!A:A,0)))</f>
        <v>0</v>
      </c>
      <c r="DE49" s="35">
        <v>48</v>
      </c>
      <c r="DF49" s="36" t="str">
        <f t="shared" si="383"/>
        <v/>
      </c>
      <c r="DG49" s="37">
        <f t="shared" si="145"/>
        <v>0</v>
      </c>
      <c r="DH49" s="37">
        <f t="shared" si="146"/>
        <v>0</v>
      </c>
      <c r="DI49" s="37">
        <f t="shared" si="147"/>
        <v>0</v>
      </c>
      <c r="DJ49" s="33">
        <f t="shared" si="148"/>
        <v>53</v>
      </c>
      <c r="DK49" s="33">
        <f t="shared" si="384"/>
        <v>1.9289999999999998</v>
      </c>
      <c r="DL49" s="33">
        <f t="shared" si="149"/>
        <v>1</v>
      </c>
      <c r="DM49" s="33">
        <f t="shared" si="150"/>
        <v>1</v>
      </c>
      <c r="DN49" s="33">
        <f>IF(ISERROR(INDEX(Results_TabularAnalysis!Y:Y,MATCH(A49,Results_TabularAnalysis!A:A,0))),0,INDEX(Results_TabularAnalysis!Y:Y,MATCH(A49,Results_TabularAnalysis!A:A,0)))</f>
        <v>0</v>
      </c>
      <c r="DO49" s="33">
        <f>IF(ISERROR(INDEX(Results_TabularAnalysis!Z:Z,MATCH(A49,Results_TabularAnalysis!A:A,0))),0,INDEX(Results_TabularAnalysis!Z:Z,MATCH(A49,Results_TabularAnalysis!A:A,0)))</f>
        <v>0</v>
      </c>
      <c r="DP49" s="33">
        <f>IF(ISERROR(INDEX(Results_TabularAnalysis!AA:AA,MATCH(A49,Results_TabularAnalysis!A:A,0))),0,INDEX(Results_TabularAnalysis!AA:AA,MATCH(A49,Results_TabularAnalysis!A:A,0)))</f>
        <v>0</v>
      </c>
      <c r="DQ49" s="33">
        <f>IF(ISERROR(INDEX(Results_TabularAnalysis!AB:AB,MATCH(A49,Results_TabularAnalysis!A:A,0))),0,INDEX(Results_TabularAnalysis!AB:AB,MATCH(A49,Results_TabularAnalysis!A:A,0)))</f>
        <v>0</v>
      </c>
      <c r="DR49" s="33">
        <v>48</v>
      </c>
      <c r="DS49" s="32" t="str">
        <f t="shared" si="385"/>
        <v/>
      </c>
      <c r="DT49" s="43">
        <f t="shared" si="151"/>
        <v>0</v>
      </c>
      <c r="DU49" s="43">
        <f t="shared" si="152"/>
        <v>0</v>
      </c>
      <c r="DV49" s="43">
        <f t="shared" si="153"/>
        <v>0</v>
      </c>
      <c r="DW49" s="43">
        <f t="shared" si="154"/>
        <v>0</v>
      </c>
      <c r="DX49" s="35">
        <f t="shared" si="155"/>
        <v>53</v>
      </c>
      <c r="DY49" s="35">
        <f t="shared" si="386"/>
        <v>1.9289999999999998</v>
      </c>
      <c r="DZ49" s="35">
        <f t="shared" si="156"/>
        <v>1</v>
      </c>
      <c r="EA49" s="35">
        <f t="shared" si="157"/>
        <v>1</v>
      </c>
      <c r="EB49" s="35">
        <f>IF(ISERROR(INDEX(Results_TabularAnalysis!AD:AD,MATCH(A49,Results_TabularAnalysis!A:A,0))),0,INDEX(Results_TabularAnalysis!AD:AD,MATCH(A49,Results_TabularAnalysis!A:A,0)))</f>
        <v>0</v>
      </c>
      <c r="EC49" s="35">
        <f>IF(ISERROR(INDEX(Results_TabularAnalysis!AE:AE,MATCH(A49,Results_TabularAnalysis!A:A,0))),0,INDEX(Results_TabularAnalysis!AE:AE,MATCH(A49,Results_TabularAnalysis!A:A,0)))</f>
        <v>0</v>
      </c>
      <c r="ED49" s="35">
        <f>IF(ISERROR(INDEX(Results_TabularAnalysis!AF:AF,MATCH(A49,Results_TabularAnalysis!A:A,0))),0,INDEX(Results_TabularAnalysis!AF:AF,MATCH(A49,Results_TabularAnalysis!A:A,0)))</f>
        <v>0</v>
      </c>
      <c r="EE49" s="35">
        <f>IF(ISERROR(INDEX(Results_TabularAnalysis!AG:AG,MATCH(A49,Results_TabularAnalysis!A:A,0))),0,INDEX(Results_TabularAnalysis!AG:AG,MATCH(A49,Results_TabularAnalysis!A:A,0)))</f>
        <v>0</v>
      </c>
      <c r="EF49" s="35">
        <f>IF(ISERROR(INDEX(Results_TabularAnalysis!AH:AH,MATCH(A49,Results_TabularAnalysis!A:A,0))),0,INDEX(Results_TabularAnalysis!AH:AH,MATCH(A49,Results_TabularAnalysis!A:A,0)))</f>
        <v>0</v>
      </c>
      <c r="EG49" s="35">
        <f>IF(ISERROR(INDEX(Results_TabularAnalysis!AI:AI,MATCH(A49,Results_TabularAnalysis!A:A,0))),0,INDEX(Results_TabularAnalysis!AI:AI,MATCH(A49,Results_TabularAnalysis!A:A,0)))</f>
        <v>0</v>
      </c>
      <c r="EH49" s="35">
        <f>IF(ISERROR(INDEX(Results_TabularAnalysis!AJ:AJ,MATCH(A49,Results_TabularAnalysis!A:A,0))),0,INDEX(Results_TabularAnalysis!AJ:AJ,MATCH(A49,Results_TabularAnalysis!A:A,0)))</f>
        <v>0</v>
      </c>
      <c r="EI49" s="35">
        <v>48</v>
      </c>
      <c r="EJ49" s="36" t="str">
        <f t="shared" si="387"/>
        <v/>
      </c>
      <c r="EK49" s="37">
        <f t="shared" si="158"/>
        <v>0</v>
      </c>
      <c r="EL49" s="37">
        <f t="shared" si="159"/>
        <v>0</v>
      </c>
      <c r="EM49" s="37">
        <f t="shared" si="160"/>
        <v>0</v>
      </c>
      <c r="EN49" s="37">
        <f t="shared" si="161"/>
        <v>0</v>
      </c>
      <c r="EO49" s="37">
        <f t="shared" si="162"/>
        <v>0</v>
      </c>
      <c r="EP49" s="37">
        <f t="shared" si="163"/>
        <v>0</v>
      </c>
      <c r="EQ49" s="37">
        <f t="shared" si="164"/>
        <v>0</v>
      </c>
      <c r="ER49" s="44">
        <f t="shared" si="165"/>
        <v>0</v>
      </c>
      <c r="ES49" s="33">
        <f t="shared" si="166"/>
        <v>53</v>
      </c>
      <c r="ET49" s="33">
        <f t="shared" si="388"/>
        <v>1.9289999999999998</v>
      </c>
      <c r="EU49" s="33">
        <f t="shared" si="167"/>
        <v>1</v>
      </c>
      <c r="EV49" s="33">
        <f t="shared" si="168"/>
        <v>1</v>
      </c>
      <c r="EW49" s="70">
        <f t="shared" si="169"/>
        <v>0</v>
      </c>
      <c r="EX49" s="33">
        <f>IF(ISERROR(INDEX(Results_TabularAnalysis!AL:AL,MATCH(A49,Results_TabularAnalysis!A:A,0))),0,INDEX(Results_TabularAnalysis!AL:AL,MATCH(A49,Results_TabularAnalysis!A:A,0)))</f>
        <v>0</v>
      </c>
      <c r="EY49" s="33">
        <f>IF(ISERROR(INDEX(Results_TabularAnalysis!AM:AM,MATCH(A49,Results_TabularAnalysis!A:A,0))),0,INDEX(Results_TabularAnalysis!AM:AM,MATCH(A49,Results_TabularAnalysis!A:A,0)))</f>
        <v>0</v>
      </c>
      <c r="EZ49" s="33">
        <f>IF(ISERROR(INDEX(Results_TabularAnalysis!AN:AN,MATCH(A49,Results_TabularAnalysis!A:A,0))),0,INDEX(Results_TabularAnalysis!AN:AN,MATCH(A49,Results_TabularAnalysis!A:A,0)))</f>
        <v>0</v>
      </c>
      <c r="FA49" s="33">
        <f>IF(ISERROR(INDEX(Results_TabularAnalysis!AO:AO,MATCH(A49,Results_TabularAnalysis!A:A,0))),0,INDEX(Results_TabularAnalysis!AO:AO,MATCH(A49,Results_TabularAnalysis!A:A,0)))</f>
        <v>0</v>
      </c>
      <c r="FB49" s="33">
        <f>IF(ISERROR(INDEX(Results_TabularAnalysis!AP:AP,MATCH(A49,Results_TabularAnalysis!A:A,0))),0,INDEX(Results_TabularAnalysis!AP:AP,MATCH(A49,Results_TabularAnalysis!A:A,0)))</f>
        <v>0</v>
      </c>
      <c r="FC49" s="33">
        <f>IF(ISERROR(INDEX(Results_TabularAnalysis!AQ:AQ,MATCH(A49,Results_TabularAnalysis!A:A,0))),0,INDEX(Results_TabularAnalysis!AQ:AQ,MATCH(A49,Results_TabularAnalysis!A:A,0)))</f>
        <v>0</v>
      </c>
      <c r="FD49" s="33">
        <v>48</v>
      </c>
      <c r="FE49" s="32" t="str">
        <f t="shared" si="389"/>
        <v/>
      </c>
      <c r="FF49" s="43">
        <f t="shared" si="170"/>
        <v>0</v>
      </c>
      <c r="FG49" s="43">
        <f t="shared" si="171"/>
        <v>0</v>
      </c>
      <c r="FH49" s="43">
        <f t="shared" si="172"/>
        <v>0</v>
      </c>
      <c r="FI49" s="43">
        <f t="shared" si="173"/>
        <v>0</v>
      </c>
      <c r="FJ49" s="43">
        <f t="shared" si="174"/>
        <v>0</v>
      </c>
      <c r="FK49" s="43">
        <f t="shared" si="175"/>
        <v>0</v>
      </c>
      <c r="FL49" s="47">
        <f t="shared" si="176"/>
        <v>0</v>
      </c>
      <c r="FM49" s="35">
        <f t="shared" si="177"/>
        <v>53</v>
      </c>
      <c r="FN49" s="35">
        <f t="shared" si="390"/>
        <v>1.9289999999999998</v>
      </c>
      <c r="FO49" s="35">
        <f t="shared" si="178"/>
        <v>1</v>
      </c>
      <c r="FP49" s="35">
        <f t="shared" si="179"/>
        <v>1</v>
      </c>
      <c r="FQ49" s="35">
        <f>IF(ISERROR(INDEX(Results_TabularAnalysis!AS:AS,MATCH(A49,Results_TabularAnalysis!A:A,0))),0,INDEX(Results_TabularAnalysis!AS:AS,MATCH(A49,Results_TabularAnalysis!A:A,0)))</f>
        <v>0</v>
      </c>
      <c r="FR49" s="35">
        <f>IF(ISERROR(INDEX(Results_TabularAnalysis!AT:AT,MATCH(A49,Results_TabularAnalysis!A:A,0))),0,INDEX(Results_TabularAnalysis!AT:AT,MATCH(A49,Results_TabularAnalysis!A:A,0)))</f>
        <v>0</v>
      </c>
      <c r="FS49" s="35">
        <f>IF(ISERROR(INDEX(Results_TabularAnalysis!AU:AU,MATCH(A49,Results_TabularAnalysis!A:A,0))),0,INDEX(Results_TabularAnalysis!AU:AU,MATCH(A49,Results_TabularAnalysis!A:A,0)))</f>
        <v>0</v>
      </c>
      <c r="FT49" s="35">
        <f>IF(ISERROR(INDEX(Results_TabularAnalysis!AV:AV,MATCH(A49,Results_TabularAnalysis!A:A,0))),0,INDEX(Results_TabularAnalysis!AV:AV,MATCH(A49,Results_TabularAnalysis!A:A,0)))</f>
        <v>0</v>
      </c>
      <c r="FU49" s="35">
        <f>IF(ISERROR(INDEX(Results_TabularAnalysis!AW:AW,MATCH(A49,Results_TabularAnalysis!A:A,0))),0,INDEX(Results_TabularAnalysis!AW:AW,MATCH(A49,Results_TabularAnalysis!A:A,0)))</f>
        <v>0</v>
      </c>
      <c r="FV49" s="35">
        <v>48</v>
      </c>
      <c r="FW49" s="36" t="str">
        <f t="shared" si="391"/>
        <v/>
      </c>
      <c r="FX49" s="37">
        <f t="shared" si="180"/>
        <v>0</v>
      </c>
      <c r="FY49" s="37">
        <f t="shared" si="181"/>
        <v>0</v>
      </c>
      <c r="FZ49" s="37">
        <f t="shared" si="182"/>
        <v>0</v>
      </c>
      <c r="GA49" s="37">
        <f t="shared" si="183"/>
        <v>0</v>
      </c>
      <c r="GB49" s="37">
        <f t="shared" si="184"/>
        <v>0</v>
      </c>
      <c r="GC49" s="49">
        <f t="shared" si="185"/>
        <v>0</v>
      </c>
      <c r="GD49" s="38">
        <f t="shared" si="186"/>
        <v>53</v>
      </c>
      <c r="GE49" s="38">
        <f t="shared" si="392"/>
        <v>1.9289999999999998</v>
      </c>
      <c r="GF49" s="38">
        <f t="shared" si="187"/>
        <v>1</v>
      </c>
      <c r="GG49" s="38">
        <f t="shared" si="188"/>
        <v>1</v>
      </c>
      <c r="GH49" s="33">
        <f>IF(ISERROR(INDEX(Results_TabularAnalysis!AY:AY,MATCH(A49,Results_TabularAnalysis!A:A,0))),0,INDEX(Results_TabularAnalysis!AY:AY,MATCH(A49,Results_TabularAnalysis!A:A,0)))</f>
        <v>0</v>
      </c>
      <c r="GI49" s="33">
        <f>IF(ISERROR(INDEX(Results_TabularAnalysis!AZ:AZ,MATCH(A49,Results_TabularAnalysis!A:A,0))),0,INDEX(Results_TabularAnalysis!AZ:AZ,MATCH(A49,Results_TabularAnalysis!A:A,0)))</f>
        <v>0</v>
      </c>
      <c r="GJ49" s="33">
        <f>IF(ISERROR(INDEX(Results_TabularAnalysis!BA:BA,MATCH(A49,Results_TabularAnalysis!A:A,0))),0,INDEX(Results_TabularAnalysis!BA:BA,MATCH(A49,Results_TabularAnalysis!A:A,0)))</f>
        <v>0</v>
      </c>
      <c r="GK49" s="33">
        <f>IF(ISERROR(INDEX(Results_TabularAnalysis!BB:BB,MATCH(A49,Results_TabularAnalysis!A:A,0))),0,INDEX(Results_TabularAnalysis!BB:BB,MATCH(A49,Results_TabularAnalysis!A:A,0)))</f>
        <v>0</v>
      </c>
      <c r="GL49" s="33">
        <f>IF(ISERROR(INDEX(Results_TabularAnalysis!BC:BC,MATCH(A49,Results_TabularAnalysis!A:A,0))),0,INDEX(Results_TabularAnalysis!BC:BC,MATCH(A49,Results_TabularAnalysis!A:A,0)))</f>
        <v>0</v>
      </c>
      <c r="GM49" s="33">
        <v>48</v>
      </c>
      <c r="GN49" s="32" t="str">
        <f t="shared" si="393"/>
        <v/>
      </c>
      <c r="GO49" s="43">
        <f t="shared" si="189"/>
        <v>0</v>
      </c>
      <c r="GP49" s="43">
        <f t="shared" si="190"/>
        <v>0</v>
      </c>
      <c r="GQ49" s="43">
        <f t="shared" si="191"/>
        <v>0</v>
      </c>
      <c r="GR49" s="43">
        <f t="shared" si="192"/>
        <v>0</v>
      </c>
      <c r="GS49" s="43">
        <f t="shared" si="193"/>
        <v>0</v>
      </c>
      <c r="GT49" s="48">
        <f t="shared" si="194"/>
        <v>0</v>
      </c>
      <c r="GU49" s="35">
        <f t="shared" si="195"/>
        <v>53</v>
      </c>
      <c r="GV49" s="35">
        <f t="shared" si="394"/>
        <v>1.9289999999999998</v>
      </c>
      <c r="GW49" s="35">
        <f t="shared" si="196"/>
        <v>1</v>
      </c>
      <c r="GX49" s="35">
        <f t="shared" si="197"/>
        <v>1</v>
      </c>
      <c r="GY49" s="35">
        <f>IF(ISERROR(INDEX(Results_TabularAnalysis!BE:BE,MATCH(A49,Results_TabularAnalysis!A:A,0))),0,INDEX(Results_TabularAnalysis!BE:BE,MATCH(A49,Results_TabularAnalysis!A:A,0)))</f>
        <v>0</v>
      </c>
      <c r="GZ49" s="35">
        <f>IF(ISERROR(INDEX(Results_TabularAnalysis!BF:BF,MATCH(A49,Results_TabularAnalysis!A:A,0))),0,INDEX(Results_TabularAnalysis!BF:BF,MATCH(A49,Results_TabularAnalysis!A:A,0)))</f>
        <v>0</v>
      </c>
      <c r="HA49" s="35">
        <f>IF(ISERROR(INDEX(Results_TabularAnalysis!BG:BG,MATCH(A49,Results_TabularAnalysis!A:A,0))),0,INDEX(Results_TabularAnalysis!BG:BG,MATCH(A49,Results_TabularAnalysis!A:A,0)))</f>
        <v>0</v>
      </c>
      <c r="HB49" s="35">
        <f>IF(ISERROR(INDEX(Results_TabularAnalysis!BH:BH,MATCH(A49,Results_TabularAnalysis!A:A,0))),0,INDEX(Results_TabularAnalysis!BH:BH,MATCH(A49,Results_TabularAnalysis!A:A,0)))</f>
        <v>0</v>
      </c>
      <c r="HC49" s="35">
        <f>IF(ISERROR(INDEX(Results_TabularAnalysis!BI:BI,MATCH(A49,Results_TabularAnalysis!A:A,0))),0,INDEX(Results_TabularAnalysis!BI:BI,MATCH(A49,Results_TabularAnalysis!A:A,0)))</f>
        <v>0</v>
      </c>
      <c r="HD49" s="35">
        <v>48</v>
      </c>
      <c r="HE49" s="36" t="str">
        <f t="shared" si="395"/>
        <v/>
      </c>
      <c r="HF49" s="37">
        <f t="shared" si="198"/>
        <v>0</v>
      </c>
      <c r="HG49" s="37">
        <f t="shared" si="199"/>
        <v>0</v>
      </c>
      <c r="HH49" s="37">
        <f t="shared" si="200"/>
        <v>0</v>
      </c>
      <c r="HI49" s="37">
        <f t="shared" si="201"/>
        <v>0</v>
      </c>
      <c r="HJ49" s="37">
        <f t="shared" si="202"/>
        <v>0</v>
      </c>
      <c r="HK49" s="50">
        <f t="shared" si="203"/>
        <v>0</v>
      </c>
      <c r="HL49" s="38">
        <f t="shared" si="204"/>
        <v>53</v>
      </c>
      <c r="HM49" s="38">
        <f t="shared" si="396"/>
        <v>1.9289999999999998</v>
      </c>
      <c r="HN49" s="38">
        <f t="shared" si="205"/>
        <v>1</v>
      </c>
      <c r="HO49" s="38">
        <f t="shared" si="206"/>
        <v>1</v>
      </c>
      <c r="HP49" s="33">
        <f>IF(ISERROR(INDEX(Results_TabularAnalysis!BK:BK,MATCH(A49,Results_TabularAnalysis!A:A,0))),0,INDEX(Results_TabularAnalysis!BK:BK,MATCH(A49,Results_TabularAnalysis!A:A,0)))</f>
        <v>0</v>
      </c>
      <c r="HQ49" s="33">
        <f>IF(ISERROR(INDEX(Results_TabularAnalysis!BL:BL,MATCH(A49,Results_TabularAnalysis!A:A,0))),0,INDEX(Results_TabularAnalysis!BL:BL,MATCH(A49,Results_TabularAnalysis!A:A,0)))</f>
        <v>0</v>
      </c>
      <c r="HR49" s="33">
        <f>IF(ISERROR(INDEX(Results_TabularAnalysis!BM:BM,MATCH(A49,Results_TabularAnalysis!A:A,0))),0,INDEX(Results_TabularAnalysis!BM:BM,MATCH(A49,Results_TabularAnalysis!A:A,0)))</f>
        <v>0</v>
      </c>
      <c r="HS49" s="33">
        <f>IF(ISERROR(INDEX(Results_TabularAnalysis!BN:BN,MATCH(A49,Results_TabularAnalysis!A:A,0))),0,INDEX(Results_TabularAnalysis!BN:BN,MATCH(A49,Results_TabularAnalysis!A:A,0)))</f>
        <v>0</v>
      </c>
      <c r="HT49" s="33">
        <f>IF(ISERROR(INDEX(Results_TabularAnalysis!BO:BO,MATCH(A49,Results_TabularAnalysis!A:A,0))),0,INDEX(Results_TabularAnalysis!BO:BO,MATCH(A49,Results_TabularAnalysis!A:A,0)))</f>
        <v>0</v>
      </c>
      <c r="HU49" s="33">
        <v>48</v>
      </c>
      <c r="HV49" s="32" t="str">
        <f t="shared" si="397"/>
        <v/>
      </c>
      <c r="HW49" s="43">
        <f t="shared" si="207"/>
        <v>0</v>
      </c>
      <c r="HX49" s="43">
        <f t="shared" si="208"/>
        <v>0</v>
      </c>
      <c r="HY49" s="43">
        <f t="shared" si="209"/>
        <v>0</v>
      </c>
      <c r="HZ49" s="43">
        <f t="shared" si="210"/>
        <v>0</v>
      </c>
      <c r="IA49" s="43">
        <f t="shared" si="211"/>
        <v>0</v>
      </c>
      <c r="IB49" s="48">
        <f t="shared" si="212"/>
        <v>0</v>
      </c>
      <c r="IC49" s="35">
        <f t="shared" si="213"/>
        <v>53</v>
      </c>
      <c r="ID49" s="35">
        <f t="shared" si="398"/>
        <v>1.9289999999999998</v>
      </c>
      <c r="IE49" s="35">
        <f t="shared" si="214"/>
        <v>1</v>
      </c>
      <c r="IF49" s="35">
        <f t="shared" si="215"/>
        <v>1</v>
      </c>
      <c r="IG49" s="35">
        <f>IF(ISERROR(INDEX(Results_TabularAnalysis!BQ:BQ,MATCH(A49,Results_TabularAnalysis!A:A,0))),0,INDEX(Results_TabularAnalysis!BQ:BQ,MATCH(A49,Results_TabularAnalysis!A:A,0)))</f>
        <v>0</v>
      </c>
      <c r="IH49" s="35">
        <f>IF(ISERROR(INDEX(Results_TabularAnalysis!BR:BR,MATCH(A49,Results_TabularAnalysis!A:A,0))),0,INDEX(Results_TabularAnalysis!BR:BR,MATCH(A49,Results_TabularAnalysis!A:A,0)))</f>
        <v>0</v>
      </c>
      <c r="II49" s="35">
        <f>IF(ISERROR(INDEX(Results_TabularAnalysis!BS:BS,MATCH(A49,Results_TabularAnalysis!A:A,0))),0,INDEX(Results_TabularAnalysis!BS:BS,MATCH(A49,Results_TabularAnalysis!A:A,0)))</f>
        <v>0</v>
      </c>
      <c r="IJ49" s="35">
        <f>IF(ISERROR(INDEX(Results_TabularAnalysis!BT:BT,MATCH(A49,Results_TabularAnalysis!A:A,0))),0,INDEX(Results_TabularAnalysis!BT:BT,MATCH(A49,Results_TabularAnalysis!A:A,0)))</f>
        <v>0</v>
      </c>
      <c r="IK49" s="35">
        <f>IF(ISERROR(INDEX(Results_TabularAnalysis!BU:BU,MATCH(A49,Results_TabularAnalysis!A:A,0))),0,INDEX(Results_TabularAnalysis!BU:BU,MATCH(A49,Results_TabularAnalysis!A:A,0)))</f>
        <v>0</v>
      </c>
      <c r="IL49" s="35">
        <v>48</v>
      </c>
      <c r="IM49" s="36" t="str">
        <f t="shared" si="399"/>
        <v/>
      </c>
      <c r="IN49" s="37">
        <f t="shared" si="216"/>
        <v>0</v>
      </c>
      <c r="IO49" s="37">
        <f t="shared" si="217"/>
        <v>0</v>
      </c>
      <c r="IP49" s="37">
        <f t="shared" si="218"/>
        <v>0</v>
      </c>
      <c r="IQ49" s="37">
        <f t="shared" si="219"/>
        <v>0</v>
      </c>
      <c r="IR49" s="37">
        <f t="shared" si="220"/>
        <v>0</v>
      </c>
      <c r="IS49" s="50">
        <f t="shared" si="221"/>
        <v>0</v>
      </c>
      <c r="IT49" s="38">
        <f t="shared" si="222"/>
        <v>53</v>
      </c>
      <c r="IU49" s="38">
        <f t="shared" si="400"/>
        <v>1.9289999999999998</v>
      </c>
      <c r="IV49" s="38">
        <f t="shared" si="223"/>
        <v>1</v>
      </c>
      <c r="IW49" s="38">
        <f t="shared" si="224"/>
        <v>1</v>
      </c>
      <c r="IX49" s="33">
        <f>IF(ISERROR(INDEX(Results_TabularAnalysis!BW:BW,MATCH(A49,Results_TabularAnalysis!A:A,0))),0,INDEX(Results_TabularAnalysis!BW:BW,MATCH(A49,Results_TabularAnalysis!A:A,0)))</f>
        <v>0</v>
      </c>
      <c r="IY49" s="33">
        <f>IF(ISERROR(INDEX(Results_TabularAnalysis!BX:BX,MATCH(A49,Results_TabularAnalysis!A:A,0))),0,INDEX(Results_TabularAnalysis!BX:BX,MATCH(A49,Results_TabularAnalysis!A:A,0)))</f>
        <v>0</v>
      </c>
      <c r="IZ49" s="33">
        <f>IF(ISERROR(INDEX(Results_TabularAnalysis!BY:BY,MATCH(A49,Results_TabularAnalysis!A:A,0))),0,INDEX(Results_TabularAnalysis!BY:BY,MATCH(A49,Results_TabularAnalysis!A:A,0)))</f>
        <v>0</v>
      </c>
      <c r="JA49" s="33">
        <f>IF(ISERROR(INDEX(Results_TabularAnalysis!BZ:BZ,MATCH(A49,Results_TabularAnalysis!A:A,0))),0,INDEX(Results_TabularAnalysis!BZ:BZ,MATCH(A49,Results_TabularAnalysis!A:A,0)))</f>
        <v>0</v>
      </c>
      <c r="JB49" s="33">
        <f>IF(ISERROR(INDEX(Results_TabularAnalysis!CA:CA,MATCH(A49,Results_TabularAnalysis!A:A,0))),0,INDEX(Results_TabularAnalysis!CA:CA,MATCH(A49,Results_TabularAnalysis!A:A,0)))</f>
        <v>0</v>
      </c>
      <c r="JC49" s="33">
        <v>48</v>
      </c>
      <c r="JD49" s="51" t="str">
        <f t="shared" si="401"/>
        <v/>
      </c>
      <c r="JE49" s="52">
        <f t="shared" si="225"/>
        <v>0</v>
      </c>
      <c r="JF49" s="52">
        <f t="shared" si="226"/>
        <v>0</v>
      </c>
      <c r="JG49" s="52">
        <f t="shared" si="227"/>
        <v>0</v>
      </c>
      <c r="JH49" s="52">
        <f t="shared" si="228"/>
        <v>0</v>
      </c>
      <c r="JI49" s="52">
        <f t="shared" si="229"/>
        <v>0</v>
      </c>
      <c r="JJ49" s="53">
        <f t="shared" si="230"/>
        <v>0</v>
      </c>
      <c r="JK49" s="35">
        <f t="shared" si="231"/>
        <v>53</v>
      </c>
      <c r="JL49" s="35">
        <f t="shared" si="402"/>
        <v>1.9289999999999998</v>
      </c>
      <c r="JM49" s="35">
        <f t="shared" si="232"/>
        <v>1</v>
      </c>
      <c r="JN49" s="35">
        <f t="shared" si="233"/>
        <v>1</v>
      </c>
      <c r="JO49" s="35">
        <f>IF(ISERROR(INDEX(Results_TabularAnalysis!CC:CC,MATCH(A49,Results_TabularAnalysis!A:A,0))),0,INDEX(Results_TabularAnalysis!CC:CC,MATCH(A49,Results_TabularAnalysis!A:A,0)))</f>
        <v>0</v>
      </c>
      <c r="JP49" s="35">
        <f>IF(ISERROR(INDEX(Results_TabularAnalysis!CD:CD,MATCH(A49,Results_TabularAnalysis!A:A,0))),0,INDEX(Results_TabularAnalysis!CD:CD,MATCH(A49,Results_TabularAnalysis!A:A,0)))</f>
        <v>0</v>
      </c>
      <c r="JQ49" s="35">
        <f>IF(ISERROR(INDEX(Results_TabularAnalysis!CE:CE,MATCH(A49,Results_TabularAnalysis!A:A,0))),0,INDEX(Results_TabularAnalysis!CE:CE,MATCH(A49,Results_TabularAnalysis!A:A,0)))</f>
        <v>0</v>
      </c>
      <c r="JR49" s="35">
        <f>IF(ISERROR(INDEX(Results_TabularAnalysis!CF:CF,MATCH(A49,Results_TabularAnalysis!A:A,0))),0,INDEX(Results_TabularAnalysis!CF:CF,MATCH(A49,Results_TabularAnalysis!A:A,0)))</f>
        <v>0</v>
      </c>
      <c r="JS49" s="35">
        <f>IF(ISERROR(INDEX(Results_TabularAnalysis!CG:CG,MATCH(A49,Results_TabularAnalysis!A:A,0))),0,INDEX(Results_TabularAnalysis!CG:CG,MATCH(A49,Results_TabularAnalysis!A:A,0)))</f>
        <v>0</v>
      </c>
      <c r="JT49" s="35">
        <v>48</v>
      </c>
      <c r="JU49" s="36" t="str">
        <f t="shared" si="403"/>
        <v/>
      </c>
      <c r="JV49" s="37">
        <f t="shared" si="234"/>
        <v>0</v>
      </c>
      <c r="JW49" s="37">
        <f t="shared" si="235"/>
        <v>0</v>
      </c>
      <c r="JX49" s="37">
        <f t="shared" si="236"/>
        <v>0</v>
      </c>
      <c r="JY49" s="37">
        <f t="shared" si="237"/>
        <v>0</v>
      </c>
      <c r="JZ49" s="37">
        <f t="shared" si="238"/>
        <v>0</v>
      </c>
      <c r="KA49" s="50">
        <f t="shared" si="239"/>
        <v>0</v>
      </c>
      <c r="KB49" s="38">
        <f t="shared" si="240"/>
        <v>53</v>
      </c>
      <c r="KC49" s="38">
        <f t="shared" si="404"/>
        <v>1.9289999999999998</v>
      </c>
      <c r="KD49" s="38">
        <f t="shared" si="241"/>
        <v>1</v>
      </c>
      <c r="KE49" s="38">
        <f t="shared" si="242"/>
        <v>1</v>
      </c>
      <c r="KF49" s="33">
        <f>IF(ISERROR(INDEX(Results_TabularAnalysis!CI:CI,MATCH(A49,Results_TabularAnalysis!A:A,0))),0,INDEX(Results_TabularAnalysis!CI:CI,MATCH(A49,Results_TabularAnalysis!A:A,0)))</f>
        <v>0</v>
      </c>
      <c r="KG49" s="33">
        <f>IF(ISERROR(INDEX(Results_TabularAnalysis!CJ:CJ,MATCH(A49,Results_TabularAnalysis!A:A,0))),0,INDEX(Results_TabularAnalysis!CJ:CJ,MATCH(A49,Results_TabularAnalysis!A:A,0)))</f>
        <v>0</v>
      </c>
      <c r="KH49" s="33">
        <f>IF(ISERROR(INDEX(Results_TabularAnalysis!CK:CK,MATCH(A49,Results_TabularAnalysis!A:A,0))),0,INDEX(Results_TabularAnalysis!CK:CK,MATCH(A49,Results_TabularAnalysis!A:A,0)))</f>
        <v>0</v>
      </c>
      <c r="KI49" s="33">
        <f>IF(ISERROR(INDEX(Results_TabularAnalysis!CL:CL,MATCH(A49,Results_TabularAnalysis!A:A,0))),0,INDEX(Results_TabularAnalysis!CL:CL,MATCH(A49,Results_TabularAnalysis!A:A,0)))</f>
        <v>0</v>
      </c>
      <c r="KJ49" s="33">
        <f>IF(ISERROR(INDEX(Results_TabularAnalysis!CM:CM,MATCH(A49,Results_TabularAnalysis!A:A,0))),0,INDEX(Results_TabularAnalysis!CM:CM,MATCH(A49,Results_TabularAnalysis!A:A,0)))</f>
        <v>0</v>
      </c>
      <c r="KK49" s="33">
        <v>48</v>
      </c>
      <c r="KL49" s="51" t="str">
        <f t="shared" si="405"/>
        <v/>
      </c>
      <c r="KM49" s="52">
        <f t="shared" si="243"/>
        <v>0</v>
      </c>
      <c r="KN49" s="52">
        <f t="shared" si="244"/>
        <v>0</v>
      </c>
      <c r="KO49" s="52">
        <f t="shared" si="245"/>
        <v>0</v>
      </c>
      <c r="KP49" s="52">
        <f t="shared" si="246"/>
        <v>0</v>
      </c>
      <c r="KQ49" s="52">
        <f t="shared" si="247"/>
        <v>0</v>
      </c>
      <c r="KR49" s="53">
        <f t="shared" si="248"/>
        <v>0</v>
      </c>
      <c r="KS49" s="35">
        <f t="shared" si="249"/>
        <v>53</v>
      </c>
      <c r="KT49" s="35">
        <f t="shared" si="406"/>
        <v>1.9289999999999998</v>
      </c>
      <c r="KU49" s="35">
        <f t="shared" si="250"/>
        <v>1</v>
      </c>
      <c r="KV49" s="35">
        <f t="shared" si="251"/>
        <v>1</v>
      </c>
      <c r="KW49" s="71">
        <f>IF(ISERROR(INDEX(Results_TabularAnalysis!CO:CO,MATCH(A49,Results_TabularAnalysis!A:A,0))),0,INDEX(Results_TabularAnalysis!CO:CO,MATCH(A49,Results_TabularAnalysis!A:A,0)))</f>
        <v>0</v>
      </c>
      <c r="KX49" s="71">
        <f>IF(ISERROR(INDEX(Results_TabularAnalysis!CP:CP,MATCH(A49,Results_TabularAnalysis!A:A,0))),0,INDEX(Results_TabularAnalysis!CP:CP,MATCH(A49,Results_TabularAnalysis!A:A,0)))</f>
        <v>0</v>
      </c>
      <c r="KY49" s="71">
        <f>IF(ISERROR(INDEX(Results_TabularAnalysis!CQ:CQ,MATCH(A49,Results_TabularAnalysis!A:A,0))),0,INDEX(Results_TabularAnalysis!CQ:CQ,MATCH(A49,Results_TabularAnalysis!A:A,0)))</f>
        <v>0</v>
      </c>
      <c r="KZ49" s="71">
        <f>IF(ISERROR(INDEX(Results_TabularAnalysis!CR:CR,MATCH(A49,Results_TabularAnalysis!A:A,0))),0,INDEX(Results_TabularAnalysis!CR:CR,MATCH(A49,Results_TabularAnalysis!A:A,0)))</f>
        <v>0</v>
      </c>
      <c r="LA49" s="71">
        <f>IF(ISERROR(INDEX(Results_TabularAnalysis!CS:CS,MATCH(A49,Results_TabularAnalysis!A:A,0))),0,INDEX(Results_TabularAnalysis!CS:CS,MATCH(A49,Results_TabularAnalysis!A:A,0)))</f>
        <v>0</v>
      </c>
      <c r="LB49" s="35">
        <v>48</v>
      </c>
      <c r="LC49" s="36" t="str">
        <f t="shared" si="407"/>
        <v/>
      </c>
      <c r="LD49" s="37">
        <f t="shared" si="408"/>
        <v>0</v>
      </c>
      <c r="LE49" s="37">
        <f t="shared" si="409"/>
        <v>0</v>
      </c>
      <c r="LF49" s="37">
        <f t="shared" si="410"/>
        <v>0</v>
      </c>
      <c r="LG49" s="37">
        <f t="shared" si="411"/>
        <v>0</v>
      </c>
      <c r="LH49" s="37">
        <f t="shared" si="412"/>
        <v>0</v>
      </c>
      <c r="LI49" s="50">
        <f t="shared" si="252"/>
        <v>0</v>
      </c>
      <c r="LJ49" s="38">
        <f t="shared" si="253"/>
        <v>53</v>
      </c>
      <c r="LK49" s="38">
        <f t="shared" si="413"/>
        <v>1.9289999999999998</v>
      </c>
      <c r="LL49" s="38">
        <f t="shared" si="254"/>
        <v>1</v>
      </c>
      <c r="LM49" s="38">
        <f t="shared" si="255"/>
        <v>1</v>
      </c>
      <c r="LN49" s="38">
        <f>IF(ISERROR(INDEX(Results_TabularAnalysis!CU:CU,MATCH(A49,Results_TabularAnalysis!A:A,0))),0,INDEX(Results_TabularAnalysis!CU:CU,MATCH(A49,Results_TabularAnalysis!A:A,0)))</f>
        <v>0</v>
      </c>
      <c r="LO49" s="33">
        <v>48</v>
      </c>
      <c r="LP49" s="51" t="str">
        <f t="shared" si="414"/>
        <v/>
      </c>
      <c r="LQ49" s="52">
        <f t="shared" si="415"/>
        <v>0</v>
      </c>
      <c r="LR49" s="35">
        <f t="shared" si="256"/>
        <v>53</v>
      </c>
      <c r="LS49" s="35">
        <f t="shared" si="416"/>
        <v>1.9289999999999998</v>
      </c>
      <c r="LT49" s="35">
        <f t="shared" si="257"/>
        <v>1</v>
      </c>
      <c r="LU49" s="35">
        <f t="shared" si="258"/>
        <v>1</v>
      </c>
      <c r="LV49" s="35">
        <f>IF(ISERROR(INDEX(Results_TabularAnalysis!CV:CV,MATCH(A49,Results_TabularAnalysis!A:A,0))),0,INDEX(Results_TabularAnalysis!CV:CV,MATCH(A49,Results_TabularAnalysis!A:A,0)))</f>
        <v>0</v>
      </c>
      <c r="LW49" s="35">
        <v>48</v>
      </c>
      <c r="LX49" s="36" t="str">
        <f t="shared" si="417"/>
        <v/>
      </c>
      <c r="LY49" s="37">
        <f t="shared" si="259"/>
        <v>0</v>
      </c>
      <c r="LZ49" s="38">
        <f t="shared" si="260"/>
        <v>53</v>
      </c>
      <c r="MA49" s="38">
        <f t="shared" si="418"/>
        <v>1.9289999999999998</v>
      </c>
      <c r="MB49" s="38">
        <f t="shared" si="261"/>
        <v>1</v>
      </c>
      <c r="MC49" s="38">
        <f t="shared" si="262"/>
        <v>1</v>
      </c>
      <c r="MD49" s="33">
        <f>IF(ISERROR(INDEX(Results_TabularAnalysis!CW:CW,MATCH(A49,Results_TabularAnalysis!A:A,0))),0,INDEX(Results_TabularAnalysis!CW:CW,MATCH(A49,Results_TabularAnalysis!A:A,0)))</f>
        <v>0</v>
      </c>
      <c r="ME49" s="33">
        <v>48</v>
      </c>
      <c r="MF49" s="51" t="str">
        <f t="shared" si="419"/>
        <v/>
      </c>
      <c r="MG49" s="52">
        <f t="shared" si="263"/>
        <v>0</v>
      </c>
      <c r="MH49" s="35">
        <f t="shared" si="264"/>
        <v>53</v>
      </c>
      <c r="MI49" s="35">
        <f t="shared" si="420"/>
        <v>1.9289999999999998</v>
      </c>
      <c r="MJ49" s="35">
        <f t="shared" si="265"/>
        <v>1</v>
      </c>
      <c r="MK49" s="35">
        <f t="shared" si="266"/>
        <v>1</v>
      </c>
      <c r="ML49" s="35">
        <f>IF(ISERROR(INDEX(Results_TabularAnalysis!CX:CX,MATCH(A49,Results_TabularAnalysis!A:A,0))),0,INDEX(Results_TabularAnalysis!CX:CX,MATCH(A49,Results_TabularAnalysis!A:A,0)))</f>
        <v>0</v>
      </c>
      <c r="MM49" s="35">
        <v>48</v>
      </c>
      <c r="MN49" s="36" t="str">
        <f t="shared" si="421"/>
        <v/>
      </c>
      <c r="MO49" s="37">
        <f t="shared" si="267"/>
        <v>0</v>
      </c>
      <c r="MP49" s="38">
        <f t="shared" si="268"/>
        <v>53</v>
      </c>
      <c r="MQ49" s="38">
        <f t="shared" si="422"/>
        <v>1.9289999999999998</v>
      </c>
      <c r="MR49" s="38">
        <f t="shared" si="269"/>
        <v>1</v>
      </c>
      <c r="MS49" s="38">
        <f t="shared" si="270"/>
        <v>1</v>
      </c>
      <c r="MT49" s="33">
        <f>IF(ISERROR(INDEX(Results_TabularAnalysis!CY:CY,MATCH(A49,Results_TabularAnalysis!A:A,0))),0,INDEX(Results_TabularAnalysis!CY:CY,MATCH(A49,Results_TabularAnalysis!A:A,0)))</f>
        <v>0</v>
      </c>
      <c r="MU49" s="33">
        <v>48</v>
      </c>
      <c r="MV49" s="51" t="str">
        <f t="shared" si="423"/>
        <v/>
      </c>
      <c r="MW49" s="52">
        <f t="shared" si="271"/>
        <v>0</v>
      </c>
      <c r="MX49" s="35">
        <f t="shared" si="272"/>
        <v>53</v>
      </c>
      <c r="MY49" s="35">
        <f t="shared" si="424"/>
        <v>1.9289999999999998</v>
      </c>
      <c r="MZ49" s="35">
        <f t="shared" si="273"/>
        <v>1</v>
      </c>
      <c r="NA49" s="35">
        <f t="shared" si="274"/>
        <v>1</v>
      </c>
      <c r="NB49" s="35">
        <f>IF(ISERROR(INDEX(Results_TabularAnalysis!CZ:CZ,MATCH(A49,Results_TabularAnalysis!A:A,0))),0,INDEX(Results_TabularAnalysis!CZ:CZ,MATCH(A49,Results_TabularAnalysis!A:A,0)))</f>
        <v>0</v>
      </c>
      <c r="NC49" s="35">
        <v>48</v>
      </c>
      <c r="ND49" s="36" t="str">
        <f t="shared" si="425"/>
        <v/>
      </c>
      <c r="NE49" s="37">
        <f t="shared" si="275"/>
        <v>0</v>
      </c>
      <c r="NF49" s="38">
        <f t="shared" si="276"/>
        <v>53</v>
      </c>
      <c r="NG49" s="38">
        <f t="shared" si="426"/>
        <v>1.9289999999999998</v>
      </c>
      <c r="NH49" s="38">
        <f t="shared" si="277"/>
        <v>1</v>
      </c>
      <c r="NI49" s="38">
        <f t="shared" si="278"/>
        <v>1</v>
      </c>
      <c r="NJ49" s="54">
        <f>IF(ISERROR(INDEX(Results_TabularAnalysis!DD:DD,MATCH(A49,Results_TabularAnalysis!A:A,0))),0,INDEX(Results_TabularAnalysis!DD:DD,MATCH(A49,Results_TabularAnalysis!A:A,0)))</f>
        <v>0</v>
      </c>
      <c r="NK49" s="54">
        <f>IF(ISERROR(INDEX(Results_TabularAnalysis!DE:DE,MATCH(A49,Results_TabularAnalysis!A:A,0))),0,INDEX(Results_TabularAnalysis!DE:DE,MATCH(A49,Results_TabularAnalysis!A:A,0)))</f>
        <v>0</v>
      </c>
      <c r="NL49" s="54">
        <f>IF(ISERROR(INDEX(Results_TabularAnalysis!DF:DF,MATCH(A49,Results_TabularAnalysis!A:A,0))),0,INDEX(Results_TabularAnalysis!DF:DF,MATCH(A49,Results_TabularAnalysis!A:A,0)))</f>
        <v>0</v>
      </c>
      <c r="NM49" s="54">
        <f>IF(ISERROR(INDEX(Results_TabularAnalysis!DG:DG,MATCH(A49,Results_TabularAnalysis!A:A,0))),0,INDEX(Results_TabularAnalysis!DG:DG,MATCH(A49,Results_TabularAnalysis!A:A,0)))</f>
        <v>0</v>
      </c>
      <c r="NN49" s="54">
        <f>IF(ISERROR(INDEX(Results_TabularAnalysis!DH:DH,MATCH(A49,Results_TabularAnalysis!A:A,0))),0,INDEX(Results_TabularAnalysis!DH:DH,MATCH(A49,Results_TabularAnalysis!A:A,0)))</f>
        <v>0</v>
      </c>
      <c r="NO49" s="33">
        <v>48</v>
      </c>
      <c r="NP49" s="32" t="str">
        <f t="shared" si="427"/>
        <v/>
      </c>
      <c r="NQ49" s="43">
        <f t="shared" si="279"/>
        <v>0</v>
      </c>
      <c r="NR49" s="43">
        <f t="shared" si="280"/>
        <v>0</v>
      </c>
      <c r="NS49" s="43">
        <f t="shared" si="281"/>
        <v>0</v>
      </c>
      <c r="NT49" s="43">
        <f t="shared" si="282"/>
        <v>0</v>
      </c>
      <c r="NU49" s="43">
        <f t="shared" si="283"/>
        <v>0</v>
      </c>
      <c r="NV49" s="55">
        <f t="shared" si="284"/>
        <v>0</v>
      </c>
      <c r="NW49" s="35">
        <f t="shared" si="285"/>
        <v>53</v>
      </c>
      <c r="NX49" s="35">
        <f t="shared" si="428"/>
        <v>1.9289999999999998</v>
      </c>
      <c r="NY49" s="35">
        <f t="shared" si="286"/>
        <v>1</v>
      </c>
      <c r="NZ49" s="35">
        <f t="shared" si="287"/>
        <v>1</v>
      </c>
      <c r="OA49" s="35">
        <f>IF(ISERROR(INDEX(Results_TabularAnalysis!DI:DI,MATCH(A49,Results_TabularAnalysis!A:A,0))),0,INDEX(Results_TabularAnalysis!DI:DI,MATCH(A49,Results_TabularAnalysis!A:A,0)))</f>
        <v>0</v>
      </c>
      <c r="OB49" s="35">
        <v>48</v>
      </c>
      <c r="OC49" s="36" t="str">
        <f t="shared" si="429"/>
        <v/>
      </c>
      <c r="OD49" s="56">
        <f t="shared" si="288"/>
        <v>0</v>
      </c>
      <c r="OE49" s="38">
        <f t="shared" si="289"/>
        <v>53</v>
      </c>
      <c r="OF49" s="38">
        <f t="shared" si="430"/>
        <v>1.9289999999999998</v>
      </c>
      <c r="OG49" s="38">
        <f t="shared" si="290"/>
        <v>1</v>
      </c>
      <c r="OH49" s="38">
        <f t="shared" si="291"/>
        <v>1</v>
      </c>
      <c r="OI49" s="33">
        <f>IF(ISERROR(INDEX(Results_TabularAnalysis!DL:DL,MATCH(A49,Results_TabularAnalysis!A:A,0))),0,INDEX(Results_TabularAnalysis!DL:DL,MATCH(A49,Results_TabularAnalysis!A:A,0)))</f>
        <v>0</v>
      </c>
      <c r="OJ49" s="33">
        <f>IF(ISERROR(INDEX(Results_TabularAnalysis!DM:DM,MATCH(A49,Results_TabularAnalysis!A:A,0))),0,INDEX(Results_TabularAnalysis!DM:DM,MATCH(A49,Results_TabularAnalysis!A:A,0)))</f>
        <v>0</v>
      </c>
      <c r="OK49" s="33">
        <f>IF(ISERROR(INDEX(Results_TabularAnalysis!DN:DN,MATCH(A49,Results_TabularAnalysis!A:A,0))),0,INDEX(Results_TabularAnalysis!DN:DN,MATCH(A49,Results_TabularAnalysis!A:A,0)))</f>
        <v>0</v>
      </c>
      <c r="OL49" s="33">
        <v>48</v>
      </c>
      <c r="OM49" s="32" t="str">
        <f t="shared" si="431"/>
        <v/>
      </c>
      <c r="ON49" s="43">
        <f t="shared" si="292"/>
        <v>0</v>
      </c>
      <c r="OO49" s="43">
        <f t="shared" si="293"/>
        <v>0</v>
      </c>
      <c r="OP49" s="43">
        <f t="shared" si="294"/>
        <v>0</v>
      </c>
      <c r="OQ49" s="48">
        <f t="shared" si="295"/>
        <v>0</v>
      </c>
      <c r="OR49" s="35">
        <f t="shared" si="296"/>
        <v>53</v>
      </c>
      <c r="OS49" s="35">
        <f t="shared" si="432"/>
        <v>1.9289999999999998</v>
      </c>
      <c r="OT49" s="35">
        <f t="shared" si="297"/>
        <v>1</v>
      </c>
      <c r="OU49" s="35">
        <f t="shared" si="298"/>
        <v>1</v>
      </c>
      <c r="OV49" s="35">
        <f>IF(ISERROR(INDEX(Results_TabularAnalysis!DP:DP,MATCH(A49,Results_TabularAnalysis!A:A,0))),0,INDEX(Results_TabularAnalysis!DP:DP,MATCH(A49,Results_TabularAnalysis!A:A,0)))</f>
        <v>0</v>
      </c>
      <c r="OW49" s="35">
        <f>IF(ISERROR(INDEX(Results_TabularAnalysis!DQ:DQ,MATCH(A49,Results_TabularAnalysis!A:A,0))),0,INDEX(Results_TabularAnalysis!DQ:DQ,MATCH(A49,Results_TabularAnalysis!A:A,0)))</f>
        <v>0</v>
      </c>
      <c r="OX49" s="35">
        <f>IF(ISERROR(INDEX(Results_TabularAnalysis!DR:DR,MATCH(A49,Results_TabularAnalysis!A:A,0))),0,INDEX(Results_TabularAnalysis!DR:DR,MATCH(A49,Results_TabularAnalysis!A:A,0)))</f>
        <v>0</v>
      </c>
      <c r="OY49" s="35">
        <v>48</v>
      </c>
      <c r="OZ49" s="36" t="str">
        <f t="shared" si="433"/>
        <v/>
      </c>
      <c r="PA49" s="37">
        <f t="shared" si="299"/>
        <v>0</v>
      </c>
      <c r="PB49" s="37">
        <f t="shared" si="300"/>
        <v>0</v>
      </c>
      <c r="PC49" s="37">
        <f t="shared" si="301"/>
        <v>0</v>
      </c>
      <c r="PD49" s="49">
        <f t="shared" si="302"/>
        <v>0</v>
      </c>
      <c r="PE49" s="38">
        <f t="shared" si="303"/>
        <v>53</v>
      </c>
      <c r="PF49" s="38">
        <f t="shared" si="434"/>
        <v>1.9289999999999998</v>
      </c>
      <c r="PG49" s="38">
        <f t="shared" si="304"/>
        <v>1</v>
      </c>
      <c r="PH49" s="38">
        <f t="shared" si="305"/>
        <v>1</v>
      </c>
      <c r="PI49" s="57">
        <f>IF(ISERROR(INDEX(Results_TabularAnalysis!EB:EB,MATCH(A49,Results_TabularAnalysis!A:A,0))),0,INDEX(Results_TabularAnalysis!EB:EB,MATCH(A49,Results_TabularAnalysis!A:A,0)))</f>
        <v>0</v>
      </c>
      <c r="PJ49" s="33">
        <f>IF(ISERROR(INDEX(Results_TabularAnalysis!DT:DT,MATCH(A49,Results_TabularAnalysis!A:A,0))),0,INDEX(Results_TabularAnalysis!DT:DT,MATCH(A49,Results_TabularAnalysis!A:A,0)))</f>
        <v>0</v>
      </c>
      <c r="PK49" s="33">
        <f>IF(ISERROR(INDEX(Results_TabularAnalysis!DU:DU,MATCH(A49,Results_TabularAnalysis!A:A,0))),0,INDEX(Results_TabularAnalysis!DU:DU,MATCH(A49,Results_TabularAnalysis!A:A,0)))</f>
        <v>0</v>
      </c>
      <c r="PL49" s="33">
        <f>IF(ISERROR(INDEX(Results_TabularAnalysis!DV:DV,MATCH(A49,Results_TabularAnalysis!A:A,0))),0,INDEX(Results_TabularAnalysis!DV:DV,MATCH(A49,Results_TabularAnalysis!A:A,0)))</f>
        <v>0</v>
      </c>
      <c r="PM49" s="33">
        <f>IF(ISERROR(INDEX(Results_TabularAnalysis!DW:DW,MATCH(A49,Results_TabularAnalysis!A:A,0))),0,INDEX(Results_TabularAnalysis!DW:DW,MATCH(A49,Results_TabularAnalysis!A:A,0)))</f>
        <v>0</v>
      </c>
      <c r="PN49" s="33">
        <f>IF(ISERROR(INDEX(Results_TabularAnalysis!DX:DX,MATCH(A49,Results_TabularAnalysis!A:A,0))),0,INDEX(Results_TabularAnalysis!DX:DX,MATCH(A49,Results_TabularAnalysis!A:A,0)))</f>
        <v>0</v>
      </c>
      <c r="PO49" s="33">
        <f>IF(ISERROR(INDEX(Results_TabularAnalysis!DY:DY,MATCH(A49,Results_TabularAnalysis!A:A,0))),0,INDEX(Results_TabularAnalysis!DY:DY,MATCH(A49,Results_TabularAnalysis!A:A,0)))</f>
        <v>0</v>
      </c>
      <c r="PP49" s="33">
        <f>IF(ISERROR(INDEX(Results_TabularAnalysis!DZ:DZ,MATCH(A49,Results_TabularAnalysis!A:A,0))),0,INDEX(Results_TabularAnalysis!DZ:DZ,MATCH(A49,Results_TabularAnalysis!A:A,0)))</f>
        <v>0</v>
      </c>
      <c r="PQ49" s="33">
        <f>IF(ISERROR(INDEX(Results_TabularAnalysis!EA:EA,MATCH(A49,Results_TabularAnalysis!A:A,0))),0,INDEX(Results_TabularAnalysis!EA:EA,MATCH(A49,Results_TabularAnalysis!A:A,0)))</f>
        <v>0</v>
      </c>
      <c r="PR49" s="38">
        <v>48</v>
      </c>
      <c r="PS49" s="32" t="str">
        <f t="shared" si="435"/>
        <v/>
      </c>
      <c r="PT49" s="58">
        <f t="shared" si="306"/>
        <v>0</v>
      </c>
      <c r="PU49" s="43">
        <f t="shared" si="307"/>
        <v>0</v>
      </c>
      <c r="PV49" s="43">
        <f t="shared" si="308"/>
        <v>0</v>
      </c>
      <c r="PW49" s="43">
        <f t="shared" si="309"/>
        <v>0</v>
      </c>
      <c r="PX49" s="43">
        <f t="shared" si="310"/>
        <v>0</v>
      </c>
      <c r="PY49" s="43">
        <f t="shared" si="311"/>
        <v>0</v>
      </c>
      <c r="PZ49" s="43">
        <f t="shared" si="312"/>
        <v>0</v>
      </c>
      <c r="QA49" s="43">
        <f t="shared" si="313"/>
        <v>0</v>
      </c>
      <c r="QB49" s="43">
        <f t="shared" si="314"/>
        <v>0</v>
      </c>
      <c r="QC49" s="35">
        <f t="shared" si="315"/>
        <v>53</v>
      </c>
      <c r="QD49" s="35">
        <f t="shared" si="436"/>
        <v>1.9289999999999998</v>
      </c>
      <c r="QE49" s="35">
        <f t="shared" si="316"/>
        <v>1</v>
      </c>
      <c r="QF49" s="35">
        <f t="shared" si="317"/>
        <v>1</v>
      </c>
      <c r="QG49" s="35">
        <f>IF(ISERROR(INDEX(Results_TabularAnalysis!EG:EG,MATCH(A49,Results_TabularAnalysis!A:A,0))),0,INDEX(Results_TabularAnalysis!EG:EG,MATCH(A49,Results_TabularAnalysis!A:A,0)))</f>
        <v>0</v>
      </c>
      <c r="QH49" s="35">
        <f>IF(ISERROR(INDEX(Results_TabularAnalysis!EE:EE,MATCH(A49,Results_TabularAnalysis!A:A,0))),0,INDEX(Results_TabularAnalysis!EE:EE,MATCH(A49,Results_TabularAnalysis!A:A,0)))</f>
        <v>0</v>
      </c>
      <c r="QI49" s="35">
        <f>IF(ISERROR(INDEX(Results_TabularAnalysis!EH:EH,MATCH(A49,Results_TabularAnalysis!A:A,0))),0,INDEX(Results_TabularAnalysis!EH:EH,MATCH(A49,Results_TabularAnalysis!A:A,0)))</f>
        <v>0</v>
      </c>
      <c r="QJ49" s="35">
        <f>IF(ISERROR(INDEX(Results_TabularAnalysis!EF:EF,MATCH(A49,Results_TabularAnalysis!A:A,0))),0,INDEX(Results_TabularAnalysis!EF:EF,MATCH(A49,Results_TabularAnalysis!A:A,0)))</f>
        <v>0</v>
      </c>
      <c r="QK49" s="35">
        <f>IF(ISERROR(INDEX(Results_TabularAnalysis!ED:ED,MATCH(A49,Results_TabularAnalysis!A:A,0))),0,INDEX(Results_TabularAnalysis!ED:ED,MATCH(A49,Results_TabularAnalysis!A:A,0)))</f>
        <v>0</v>
      </c>
      <c r="QL49" s="35">
        <v>48</v>
      </c>
      <c r="QM49" s="36" t="str">
        <f t="shared" si="437"/>
        <v/>
      </c>
      <c r="QN49" s="37">
        <f t="shared" si="318"/>
        <v>0</v>
      </c>
      <c r="QO49" s="37">
        <f t="shared" si="319"/>
        <v>0</v>
      </c>
      <c r="QP49" s="37">
        <f t="shared" si="320"/>
        <v>0</v>
      </c>
      <c r="QQ49" s="37">
        <f t="shared" si="321"/>
        <v>0</v>
      </c>
      <c r="QR49" s="37">
        <f t="shared" si="322"/>
        <v>0</v>
      </c>
      <c r="QS49" s="49">
        <f t="shared" si="323"/>
        <v>0</v>
      </c>
      <c r="QT49" s="38">
        <f t="shared" si="324"/>
        <v>53</v>
      </c>
      <c r="QU49" s="38">
        <f t="shared" si="438"/>
        <v>1.9289999999999998</v>
      </c>
      <c r="QV49" s="38">
        <f t="shared" si="325"/>
        <v>1</v>
      </c>
      <c r="QW49" s="38">
        <f t="shared" si="326"/>
        <v>1</v>
      </c>
      <c r="QX49" s="33">
        <f>IF(ISERROR(INDEX(Results_TabularAnalysis!FV:FV,MATCH(A49,Results_TabularAnalysis!A:A,0))),0,INDEX(Results_TabularAnalysis!FV:FV,MATCH(A49,Results_TabularAnalysis!A:A,0)))</f>
        <v>0</v>
      </c>
      <c r="QY49" s="33">
        <f>IF(ISERROR(INDEX(Results_TabularAnalysis!FZ:FZ,MATCH(A49,Results_TabularAnalysis!A:A,0))),0,INDEX(Results_TabularAnalysis!FZ:FZ,MATCH(A49,Results_TabularAnalysis!A:A,0)))</f>
        <v>0</v>
      </c>
      <c r="QZ49" s="33">
        <f>IF(ISERROR(INDEX(Results_TabularAnalysis!FY:FY,MATCH(A49,Results_TabularAnalysis!A:A,0))),0,INDEX(Results_TabularAnalysis!FY:FY,MATCH(A49,Results_TabularAnalysis!A:A,0)))</f>
        <v>0</v>
      </c>
      <c r="RA49" s="33">
        <f>IF(ISERROR(INDEX(Results_TabularAnalysis!FX:FX,MATCH(A49,Results_TabularAnalysis!A:A,0))),0,INDEX(Results_TabularAnalysis!FX:FX,MATCH(A49,Results_TabularAnalysis!A:A,0)))</f>
        <v>0</v>
      </c>
      <c r="RB49" s="33">
        <f>IF(ISERROR(INDEX(Results_TabularAnalysis!FW:FW,MATCH(A49,Results_TabularAnalysis!A:A,0))),0,INDEX(Results_TabularAnalysis!FW:FW,MATCH(A49,Results_TabularAnalysis!A:A,0)))</f>
        <v>0</v>
      </c>
      <c r="RC49" s="33">
        <v>48</v>
      </c>
      <c r="RD49" s="32" t="str">
        <f t="shared" si="439"/>
        <v/>
      </c>
      <c r="RE49" s="43">
        <f t="shared" si="440"/>
        <v>0</v>
      </c>
      <c r="RF49" s="43">
        <f t="shared" si="441"/>
        <v>0</v>
      </c>
      <c r="RG49" s="43">
        <f t="shared" si="442"/>
        <v>0</v>
      </c>
      <c r="RH49" s="43">
        <f t="shared" si="443"/>
        <v>0</v>
      </c>
      <c r="RI49" s="43">
        <f t="shared" si="444"/>
        <v>0</v>
      </c>
      <c r="RJ49" s="48">
        <f t="shared" si="445"/>
        <v>0</v>
      </c>
      <c r="RK49" s="35">
        <f t="shared" si="327"/>
        <v>53</v>
      </c>
      <c r="RL49" s="35">
        <f t="shared" si="446"/>
        <v>1.9289999999999998</v>
      </c>
      <c r="RM49" s="35">
        <f t="shared" si="328"/>
        <v>1</v>
      </c>
      <c r="RN49" s="35">
        <f t="shared" si="329"/>
        <v>1</v>
      </c>
      <c r="RO49" s="35">
        <f>IF(ISERROR(INDEX(Results_TabularAnalysis!HG:HG,MATCH(A49,Results_TabularAnalysis!A:A,0))),0,INDEX(Results_TabularAnalysis!HG:HG,MATCH(A49,Results_TabularAnalysis!A:A,0)))</f>
        <v>0</v>
      </c>
      <c r="RP49" s="35">
        <v>48</v>
      </c>
      <c r="RQ49" s="36" t="str">
        <f t="shared" si="447"/>
        <v/>
      </c>
      <c r="RR49" s="37">
        <f t="shared" si="330"/>
        <v>0</v>
      </c>
      <c r="RS49" s="38">
        <f t="shared" si="331"/>
        <v>53</v>
      </c>
      <c r="RT49" s="38">
        <f t="shared" si="448"/>
        <v>1.9289999999999998</v>
      </c>
      <c r="RU49" s="38">
        <f t="shared" si="332"/>
        <v>1</v>
      </c>
      <c r="RV49" s="38">
        <f t="shared" si="333"/>
        <v>1</v>
      </c>
      <c r="RW49" s="68">
        <f t="shared" si="334"/>
        <v>0</v>
      </c>
      <c r="RX49" s="33">
        <f>IF(ISERROR(INDEX(Results_TabularAnalysis!HH:HH,MATCH(A49,Results_TabularAnalysis!A:A,0))),0,INDEX(Results_TabularAnalysis!HH:HH,MATCH(A49,Results_TabularAnalysis!A:A,0)))</f>
        <v>0</v>
      </c>
      <c r="RY49" s="33">
        <f>IF(ISERROR(INDEX(Results_TabularAnalysis!HI:HI,MATCH(A49,Results_TabularAnalysis!A:A,0))),0,INDEX(Results_TabularAnalysis!HI:HI,MATCH(A49,Results_TabularAnalysis!A:A,0)))</f>
        <v>0</v>
      </c>
      <c r="RZ49" s="33">
        <f>IF(ISERROR(INDEX(Results_TabularAnalysis!HJ:HJ,MATCH(A49,Results_TabularAnalysis!A:A,0))),0,INDEX(Results_TabularAnalysis!HJ:HJ,MATCH(A49,Results_TabularAnalysis!A:A,0)))</f>
        <v>0</v>
      </c>
      <c r="SA49" s="33">
        <f>IF(ISERROR(INDEX(Results_TabularAnalysis!HK:HK,MATCH(A49,Results_TabularAnalysis!A:A,0))),0,INDEX(Results_TabularAnalysis!HK:HK,MATCH(A49,Results_TabularAnalysis!A:A,0)))</f>
        <v>0</v>
      </c>
      <c r="SB49" s="33">
        <f>IF(ISERROR(INDEX(Results_TabularAnalysis!HL:HL,MATCH(A49,Results_TabularAnalysis!A:A,0))),0,INDEX(Results_TabularAnalysis!HL:HL,MATCH(A49,Results_TabularAnalysis!A:A,0)))</f>
        <v>0</v>
      </c>
      <c r="SC49" s="33">
        <f>IF(ISERROR(INDEX(Results_TabularAnalysis!HM:HM,MATCH(A49,Results_TabularAnalysis!A:A,0))),0,INDEX(Results_TabularAnalysis!HM:HM,MATCH(A49,Results_TabularAnalysis!A:A,0)))</f>
        <v>0</v>
      </c>
      <c r="SD49" s="33">
        <f>IF(ISERROR(INDEX(Results_TabularAnalysis!HN:HN,MATCH(A49,Results_TabularAnalysis!A:A,0))),0,INDEX(Results_TabularAnalysis!HN:HN,MATCH(A49,Results_TabularAnalysis!A:A,0)))</f>
        <v>0</v>
      </c>
      <c r="SE49" s="33">
        <v>48</v>
      </c>
      <c r="SF49" s="32" t="str">
        <f t="shared" si="449"/>
        <v/>
      </c>
      <c r="SG49" s="43">
        <f t="shared" si="335"/>
        <v>0</v>
      </c>
      <c r="SH49" s="43">
        <f t="shared" si="336"/>
        <v>0</v>
      </c>
      <c r="SI49" s="43">
        <f t="shared" si="337"/>
        <v>0</v>
      </c>
      <c r="SJ49" s="43">
        <f t="shared" si="338"/>
        <v>0</v>
      </c>
      <c r="SK49" s="43">
        <f t="shared" si="339"/>
        <v>0</v>
      </c>
      <c r="SL49" s="43">
        <f t="shared" si="340"/>
        <v>0</v>
      </c>
      <c r="SM49" s="43">
        <f t="shared" si="341"/>
        <v>0</v>
      </c>
      <c r="SN49" s="48">
        <f t="shared" si="342"/>
        <v>0</v>
      </c>
      <c r="SO49" s="62">
        <f t="shared" si="343"/>
        <v>53</v>
      </c>
      <c r="SP49" s="62">
        <f t="shared" si="450"/>
        <v>1.9289999999999998</v>
      </c>
      <c r="SQ49" s="62">
        <f t="shared" si="344"/>
        <v>1</v>
      </c>
      <c r="SR49" s="62">
        <f t="shared" si="345"/>
        <v>1</v>
      </c>
      <c r="SS49" s="62">
        <f>IF(ISERROR(INDEX(Results_TabularAnalysis!HP:HP,MATCH(A49,Results_TabularAnalysis!A:A,0))),0,INDEX(Results_TabularAnalysis!HP:HP,MATCH(A49,Results_TabularAnalysis!A:A,0)))</f>
        <v>0</v>
      </c>
      <c r="ST49" s="62">
        <f>IF(ISERROR(INDEX(Results_TabularAnalysis!HQ:HQ,MATCH(A49,Results_TabularAnalysis!A:A,0))),0,INDEX(Results_TabularAnalysis!HQ:HQ,MATCH(A49,Results_TabularAnalysis!A:A,0)))</f>
        <v>0</v>
      </c>
      <c r="SU49" s="62">
        <f>IF(ISERROR(INDEX(Results_TabularAnalysis!HR:HR,MATCH(A49,Results_TabularAnalysis!A:A,0))),0,INDEX(Results_TabularAnalysis!HR:HR,MATCH(A49,Results_TabularAnalysis!A:A,0)))</f>
        <v>0</v>
      </c>
      <c r="SV49" s="62">
        <f>IF(ISERROR(INDEX(Results_TabularAnalysis!HS:HS,MATCH(A49,Results_TabularAnalysis!A:A,0))),0,INDEX(Results_TabularAnalysis!HS:HS,MATCH(A49,Results_TabularAnalysis!A:A,0)))</f>
        <v>0</v>
      </c>
      <c r="SW49" s="62">
        <f>IF(ISERROR(INDEX(Results_TabularAnalysis!HT:HT,MATCH(A49,Results_TabularAnalysis!A:A,0))),0,INDEX(Results_TabularAnalysis!HT:HT,MATCH(A49,Results_TabularAnalysis!A:A,0)))</f>
        <v>0</v>
      </c>
      <c r="SX49" s="62">
        <f>IF(ISERROR(INDEX(Results_TabularAnalysis!HU:HU,MATCH(A49,Results_TabularAnalysis!A:A,0))),0,INDEX(Results_TabularAnalysis!HU:HU,MATCH(A49,Results_TabularAnalysis!A:A,0)))</f>
        <v>0</v>
      </c>
      <c r="SY49" s="62">
        <f>IF(ISERROR(INDEX(Results_TabularAnalysis!HV:HV,MATCH(A49,Results_TabularAnalysis!A:A,0))),0,INDEX(Results_TabularAnalysis!HV:HV,MATCH(A49,Results_TabularAnalysis!A:A,0)))</f>
        <v>0</v>
      </c>
      <c r="SZ49" s="62">
        <f>IF(ISERROR(INDEX(Results_TabularAnalysis!HW:HW,MATCH(A49,Results_TabularAnalysis!A:A,0))),0,INDEX(Results_TabularAnalysis!HW:HW,MATCH(A49,Results_TabularAnalysis!A:A,0)))</f>
        <v>0</v>
      </c>
      <c r="TA49" s="62">
        <v>48</v>
      </c>
      <c r="TB49" s="63" t="str">
        <f t="shared" si="451"/>
        <v/>
      </c>
      <c r="TC49" s="64">
        <f t="shared" si="346"/>
        <v>0</v>
      </c>
      <c r="TD49" s="64">
        <f t="shared" si="347"/>
        <v>0</v>
      </c>
      <c r="TE49" s="64">
        <f t="shared" si="348"/>
        <v>0</v>
      </c>
      <c r="TF49" s="64">
        <f t="shared" si="349"/>
        <v>0</v>
      </c>
      <c r="TG49" s="64">
        <f t="shared" si="350"/>
        <v>0</v>
      </c>
      <c r="TH49" s="64">
        <f t="shared" si="351"/>
        <v>0</v>
      </c>
      <c r="TI49" s="64">
        <f t="shared" si="352"/>
        <v>0</v>
      </c>
      <c r="TJ49" s="64">
        <f t="shared" si="353"/>
        <v>0</v>
      </c>
      <c r="TK49" s="49">
        <f t="shared" si="354"/>
        <v>0</v>
      </c>
    </row>
    <row r="50" spans="1:531" s="32" customFormat="1" ht="11.25" x14ac:dyDescent="0.2">
      <c r="A50" s="32" t="str">
        <f>IF(Selection_Tool!E50="X",Selection_Tool!A50,"")</f>
        <v/>
      </c>
      <c r="B50" s="33">
        <v>0.93399999999999994</v>
      </c>
      <c r="C50" s="35">
        <f t="shared" si="94"/>
        <v>54</v>
      </c>
      <c r="D50" s="35">
        <f t="shared" si="95"/>
        <v>1.9339999999999999</v>
      </c>
      <c r="E50" s="35">
        <f t="shared" si="96"/>
        <v>1</v>
      </c>
      <c r="F50" s="35">
        <f t="shared" si="97"/>
        <v>1</v>
      </c>
      <c r="G50" s="35">
        <f>IF(ISERROR(INDEX(Results_TabularAnalysis!E:E,MATCH(A50,Results_TabularAnalysis!A:A,0))),0,INDEX(Results_TabularAnalysis!E:E,MATCH(A50,Results_TabularAnalysis!A:A,0)))</f>
        <v>0</v>
      </c>
      <c r="H50" s="35">
        <f>IF(ISERROR(INDEX(Results_TabularAnalysis!F:F,MATCH(A50,Results_TabularAnalysis!A:A,0))),0,INDEX(Results_TabularAnalysis!F:F,MATCH(A50,Results_TabularAnalysis!A:A,0)))</f>
        <v>0</v>
      </c>
      <c r="I50" s="35">
        <v>49</v>
      </c>
      <c r="J50" s="36" t="str">
        <f t="shared" si="357"/>
        <v/>
      </c>
      <c r="K50" s="37">
        <f t="shared" si="358"/>
        <v>0</v>
      </c>
      <c r="L50" s="37">
        <f t="shared" si="99"/>
        <v>0</v>
      </c>
      <c r="M50" s="35">
        <f t="shared" si="100"/>
        <v>0</v>
      </c>
      <c r="N50" s="38">
        <f t="shared" si="101"/>
        <v>54</v>
      </c>
      <c r="O50" s="38">
        <f t="shared" si="359"/>
        <v>1.9339999999999999</v>
      </c>
      <c r="P50" s="38">
        <f t="shared" si="102"/>
        <v>1</v>
      </c>
      <c r="Q50" s="38">
        <f t="shared" si="103"/>
        <v>1</v>
      </c>
      <c r="R50" s="33">
        <f>IF(ISERROR(INDEX(Results_TabularAnalysis!H:H,MATCH(A50,Results_TabularAnalysis!A:A,0))),0,INDEX(Results_TabularAnalysis!H:H,MATCH(A50,Results_TabularAnalysis!A:A,0)))</f>
        <v>0</v>
      </c>
      <c r="S50" s="33">
        <v>49</v>
      </c>
      <c r="T50" s="41" t="str">
        <f t="shared" si="360"/>
        <v/>
      </c>
      <c r="U50" s="34">
        <f t="shared" si="361"/>
        <v>0</v>
      </c>
      <c r="V50" s="35">
        <f t="shared" si="104"/>
        <v>54</v>
      </c>
      <c r="W50" s="35">
        <f t="shared" si="362"/>
        <v>1.9339999999999999</v>
      </c>
      <c r="X50" s="35">
        <f t="shared" si="105"/>
        <v>1</v>
      </c>
      <c r="Y50" s="35">
        <f t="shared" si="106"/>
        <v>1</v>
      </c>
      <c r="Z50" s="35">
        <f>IF(ISERROR(INDEX(Results_TabularAnalysis!I:I,MATCH(A50,Results_TabularAnalysis!A:A,0))),0,INDEX(Results_TabularAnalysis!I:I,MATCH(A50,Results_TabularAnalysis!A:A,0)))</f>
        <v>0</v>
      </c>
      <c r="AA50" s="35">
        <v>49</v>
      </c>
      <c r="AB50" s="36" t="str">
        <f t="shared" si="363"/>
        <v/>
      </c>
      <c r="AC50" s="42">
        <f t="shared" si="107"/>
        <v>0</v>
      </c>
      <c r="AD50" s="33">
        <f t="shared" si="108"/>
        <v>54</v>
      </c>
      <c r="AE50" s="38">
        <f t="shared" si="364"/>
        <v>1.9339999999999999</v>
      </c>
      <c r="AF50" s="33">
        <f t="shared" si="109"/>
        <v>1</v>
      </c>
      <c r="AG50" s="33">
        <f t="shared" si="110"/>
        <v>1</v>
      </c>
      <c r="AH50" s="33">
        <f>IF(ISERROR(INDEX(Results_TabularAnalysis!J:J,MATCH(A50,Results_TabularAnalysis!A:A,0))),0,INDEX(Results_TabularAnalysis!J:J,MATCH(A50,Results_TabularAnalysis!A:A,0)))</f>
        <v>0</v>
      </c>
      <c r="AI50" s="33">
        <v>49</v>
      </c>
      <c r="AJ50" s="32" t="str">
        <f t="shared" si="365"/>
        <v/>
      </c>
      <c r="AK50" s="34">
        <f t="shared" si="111"/>
        <v>0</v>
      </c>
      <c r="AL50" s="35">
        <f t="shared" si="112"/>
        <v>54</v>
      </c>
      <c r="AM50" s="35">
        <f t="shared" si="366"/>
        <v>1.9339999999999999</v>
      </c>
      <c r="AN50" s="35">
        <f t="shared" si="113"/>
        <v>1</v>
      </c>
      <c r="AO50" s="35">
        <f t="shared" si="114"/>
        <v>1</v>
      </c>
      <c r="AP50" s="35">
        <f>IF(ISERROR(INDEX(Results_TabularAnalysis!K:K,MATCH(A50,Results_TabularAnalysis!A:A,0))),0,INDEX(Results_TabularAnalysis!K:K,MATCH(A50,Results_TabularAnalysis!A:A,0)))</f>
        <v>0</v>
      </c>
      <c r="AQ50" s="35">
        <v>49</v>
      </c>
      <c r="AR50" s="36" t="str">
        <f t="shared" si="367"/>
        <v/>
      </c>
      <c r="AS50" s="42">
        <f t="shared" si="115"/>
        <v>0</v>
      </c>
      <c r="AT50" s="33">
        <f t="shared" si="116"/>
        <v>54</v>
      </c>
      <c r="AU50" s="33">
        <f t="shared" si="368"/>
        <v>1.9339999999999999</v>
      </c>
      <c r="AV50" s="33">
        <f t="shared" si="117"/>
        <v>1</v>
      </c>
      <c r="AW50" s="33">
        <f t="shared" si="118"/>
        <v>1</v>
      </c>
      <c r="AX50" s="33">
        <f>IF(ISERROR(INDEX(Results_TabularAnalysis!L:L,MATCH(A50,Results_TabularAnalysis!A:A,0))),0,INDEX(Results_TabularAnalysis!L:L,MATCH(A50,Results_TabularAnalysis!A:A,0)))</f>
        <v>0</v>
      </c>
      <c r="AY50" s="33">
        <v>49</v>
      </c>
      <c r="AZ50" s="32" t="str">
        <f t="shared" si="369"/>
        <v/>
      </c>
      <c r="BA50" s="34">
        <f t="shared" si="119"/>
        <v>0</v>
      </c>
      <c r="BB50" s="35">
        <f t="shared" si="120"/>
        <v>54</v>
      </c>
      <c r="BC50" s="35">
        <f t="shared" si="370"/>
        <v>1.9339999999999999</v>
      </c>
      <c r="BD50" s="35">
        <f t="shared" si="355"/>
        <v>1</v>
      </c>
      <c r="BE50" s="35">
        <f t="shared" si="356"/>
        <v>1</v>
      </c>
      <c r="BF50" s="35">
        <f>IF(ISERROR(INDEX(Results_TabularAnalysis!M:M,MATCH(A50,Results_TabularAnalysis!A:A,0))),0,INDEX(Results_TabularAnalysis!M:M,MATCH(A50,Results_TabularAnalysis!A:A,0)))</f>
        <v>0</v>
      </c>
      <c r="BG50" s="35">
        <v>49</v>
      </c>
      <c r="BH50" s="36" t="str">
        <f t="shared" si="371"/>
        <v/>
      </c>
      <c r="BI50" s="42">
        <f t="shared" si="121"/>
        <v>0</v>
      </c>
      <c r="BJ50" s="33">
        <f t="shared" si="122"/>
        <v>54</v>
      </c>
      <c r="BK50" s="33">
        <f t="shared" si="372"/>
        <v>1.9339999999999999</v>
      </c>
      <c r="BL50" s="33">
        <f t="shared" si="123"/>
        <v>1</v>
      </c>
      <c r="BM50" s="33">
        <f t="shared" si="124"/>
        <v>1</v>
      </c>
      <c r="BN50" s="33">
        <f>IF(ISERROR(INDEX(Results_TabularAnalysis!N:N,MATCH(A50,Results_TabularAnalysis!A:A,0))),0,INDEX(Results_TabularAnalysis!N:N,MATCH(A50,Results_TabularAnalysis!A:A,0)))</f>
        <v>0</v>
      </c>
      <c r="BO50" s="33">
        <v>49</v>
      </c>
      <c r="BP50" s="32" t="str">
        <f t="shared" si="373"/>
        <v/>
      </c>
      <c r="BQ50" s="34">
        <f t="shared" si="125"/>
        <v>0</v>
      </c>
      <c r="BR50" s="35">
        <f t="shared" si="126"/>
        <v>54</v>
      </c>
      <c r="BS50" s="35">
        <f t="shared" si="374"/>
        <v>1.9339999999999999</v>
      </c>
      <c r="BT50" s="35">
        <f t="shared" si="127"/>
        <v>1</v>
      </c>
      <c r="BU50" s="35">
        <f t="shared" si="128"/>
        <v>1</v>
      </c>
      <c r="BV50" s="35">
        <f>IF(ISERROR(INDEX(Results_TabularAnalysis!O:O,MATCH(A50,Results_TabularAnalysis!A:A,0))),0,INDEX(Results_TabularAnalysis!O:O,MATCH(A50,Results_TabularAnalysis!A:A,0)))</f>
        <v>0</v>
      </c>
      <c r="BW50" s="35">
        <v>49</v>
      </c>
      <c r="BX50" s="36" t="str">
        <f t="shared" si="375"/>
        <v/>
      </c>
      <c r="BY50" s="42">
        <f t="shared" si="129"/>
        <v>0</v>
      </c>
      <c r="BZ50" s="33">
        <f t="shared" si="130"/>
        <v>54</v>
      </c>
      <c r="CA50" s="33">
        <f t="shared" si="376"/>
        <v>1.9339999999999999</v>
      </c>
      <c r="CB50" s="33">
        <f t="shared" si="131"/>
        <v>1</v>
      </c>
      <c r="CC50" s="33">
        <f t="shared" si="132"/>
        <v>1</v>
      </c>
      <c r="CD50" s="33">
        <f>IF(ISERROR(INDEX(Results_TabularAnalysis!P:P,MATCH(A50,Results_TabularAnalysis!A:A,0))),0,INDEX(Results_TabularAnalysis!P:P,MATCH(A50,Results_TabularAnalysis!A:A,0)))</f>
        <v>0</v>
      </c>
      <c r="CE50" s="33">
        <v>49</v>
      </c>
      <c r="CF50" s="32" t="str">
        <f t="shared" si="377"/>
        <v/>
      </c>
      <c r="CG50" s="34">
        <f t="shared" si="133"/>
        <v>0</v>
      </c>
      <c r="CH50" s="35">
        <f t="shared" si="134"/>
        <v>54</v>
      </c>
      <c r="CI50" s="35">
        <f t="shared" si="378"/>
        <v>1.9339999999999999</v>
      </c>
      <c r="CJ50" s="35">
        <f t="shared" si="135"/>
        <v>1</v>
      </c>
      <c r="CK50" s="35">
        <f t="shared" si="136"/>
        <v>1</v>
      </c>
      <c r="CL50" s="35">
        <f>IF(ISERROR(INDEX(Results_TabularAnalysis!Q:Q,MATCH(A50,Results_TabularAnalysis!A:A,0))),0,INDEX(Results_TabularAnalysis!Q:Q,MATCH(A50,Results_TabularAnalysis!A:A,0)))</f>
        <v>0</v>
      </c>
      <c r="CM50" s="35">
        <v>49</v>
      </c>
      <c r="CN50" s="36" t="str">
        <f t="shared" si="379"/>
        <v/>
      </c>
      <c r="CO50" s="42">
        <f t="shared" si="137"/>
        <v>0</v>
      </c>
      <c r="CP50" s="33">
        <f t="shared" si="138"/>
        <v>54</v>
      </c>
      <c r="CQ50" s="33">
        <f t="shared" si="380"/>
        <v>1.9339999999999999</v>
      </c>
      <c r="CR50" s="33">
        <f t="shared" si="139"/>
        <v>1</v>
      </c>
      <c r="CS50" s="33">
        <f t="shared" si="140"/>
        <v>1</v>
      </c>
      <c r="CT50" s="33">
        <f>IF(ISERROR(INDEX(Results_TabularAnalysis!R:R,MATCH(A50,Results_TabularAnalysis!A:A,0))),0,INDEX(Results_TabularAnalysis!R:R,MATCH(A50,Results_TabularAnalysis!A:A,0)))</f>
        <v>0</v>
      </c>
      <c r="CU50" s="33">
        <v>49</v>
      </c>
      <c r="CV50" s="32" t="str">
        <f t="shared" si="381"/>
        <v/>
      </c>
      <c r="CW50" s="34">
        <f t="shared" si="141"/>
        <v>0</v>
      </c>
      <c r="CX50" s="35">
        <f t="shared" si="142"/>
        <v>54</v>
      </c>
      <c r="CY50" s="35">
        <f t="shared" si="382"/>
        <v>1.9339999999999999</v>
      </c>
      <c r="CZ50" s="35">
        <f t="shared" si="143"/>
        <v>1</v>
      </c>
      <c r="DA50" s="35">
        <f t="shared" si="144"/>
        <v>1</v>
      </c>
      <c r="DB50" s="35">
        <f>IF(ISERROR(INDEX(Results_TabularAnalysis!U:U,MATCH(A50,Results_TabularAnalysis!A:A,0))),0,INDEX(Results_TabularAnalysis!U:U,MATCH(A50,Results_TabularAnalysis!A:A,0)))</f>
        <v>0</v>
      </c>
      <c r="DC50" s="35">
        <f>IF(ISERROR(INDEX(Results_TabularAnalysis!V:V,MATCH(A50,Results_TabularAnalysis!A:A,0))),0,INDEX(Results_TabularAnalysis!V:V,MATCH(A50,Results_TabularAnalysis!A:A,0)))</f>
        <v>0</v>
      </c>
      <c r="DD50" s="35">
        <f>IF(ISERROR(INDEX(Results_TabularAnalysis!W:W,MATCH(A50,Results_TabularAnalysis!A:A,0))),0,INDEX(Results_TabularAnalysis!W:W,MATCH(A50,Results_TabularAnalysis!A:A,0)))</f>
        <v>0</v>
      </c>
      <c r="DE50" s="35">
        <v>49</v>
      </c>
      <c r="DF50" s="36" t="str">
        <f t="shared" si="383"/>
        <v/>
      </c>
      <c r="DG50" s="37">
        <f t="shared" si="145"/>
        <v>0</v>
      </c>
      <c r="DH50" s="37">
        <f t="shared" si="146"/>
        <v>0</v>
      </c>
      <c r="DI50" s="37">
        <f t="shared" si="147"/>
        <v>0</v>
      </c>
      <c r="DJ50" s="33">
        <f t="shared" si="148"/>
        <v>54</v>
      </c>
      <c r="DK50" s="33">
        <f t="shared" si="384"/>
        <v>1.9339999999999999</v>
      </c>
      <c r="DL50" s="33">
        <f t="shared" si="149"/>
        <v>1</v>
      </c>
      <c r="DM50" s="33">
        <f t="shared" si="150"/>
        <v>1</v>
      </c>
      <c r="DN50" s="33">
        <f>IF(ISERROR(INDEX(Results_TabularAnalysis!Y:Y,MATCH(A50,Results_TabularAnalysis!A:A,0))),0,INDEX(Results_TabularAnalysis!Y:Y,MATCH(A50,Results_TabularAnalysis!A:A,0)))</f>
        <v>0</v>
      </c>
      <c r="DO50" s="33">
        <f>IF(ISERROR(INDEX(Results_TabularAnalysis!Z:Z,MATCH(A50,Results_TabularAnalysis!A:A,0))),0,INDEX(Results_TabularAnalysis!Z:Z,MATCH(A50,Results_TabularAnalysis!A:A,0)))</f>
        <v>0</v>
      </c>
      <c r="DP50" s="33">
        <f>IF(ISERROR(INDEX(Results_TabularAnalysis!AA:AA,MATCH(A50,Results_TabularAnalysis!A:A,0))),0,INDEX(Results_TabularAnalysis!AA:AA,MATCH(A50,Results_TabularAnalysis!A:A,0)))</f>
        <v>0</v>
      </c>
      <c r="DQ50" s="33">
        <f>IF(ISERROR(INDEX(Results_TabularAnalysis!AB:AB,MATCH(A50,Results_TabularAnalysis!A:A,0))),0,INDEX(Results_TabularAnalysis!AB:AB,MATCH(A50,Results_TabularAnalysis!A:A,0)))</f>
        <v>0</v>
      </c>
      <c r="DR50" s="33">
        <v>49</v>
      </c>
      <c r="DS50" s="32" t="str">
        <f t="shared" si="385"/>
        <v/>
      </c>
      <c r="DT50" s="43">
        <f t="shared" si="151"/>
        <v>0</v>
      </c>
      <c r="DU50" s="43">
        <f t="shared" si="152"/>
        <v>0</v>
      </c>
      <c r="DV50" s="43">
        <f t="shared" si="153"/>
        <v>0</v>
      </c>
      <c r="DW50" s="43">
        <f t="shared" si="154"/>
        <v>0</v>
      </c>
      <c r="DX50" s="35">
        <f t="shared" si="155"/>
        <v>54</v>
      </c>
      <c r="DY50" s="35">
        <f t="shared" si="386"/>
        <v>1.9339999999999999</v>
      </c>
      <c r="DZ50" s="35">
        <f t="shared" si="156"/>
        <v>1</v>
      </c>
      <c r="EA50" s="35">
        <f t="shared" si="157"/>
        <v>1</v>
      </c>
      <c r="EB50" s="35">
        <f>IF(ISERROR(INDEX(Results_TabularAnalysis!AD:AD,MATCH(A50,Results_TabularAnalysis!A:A,0))),0,INDEX(Results_TabularAnalysis!AD:AD,MATCH(A50,Results_TabularAnalysis!A:A,0)))</f>
        <v>0</v>
      </c>
      <c r="EC50" s="35">
        <f>IF(ISERROR(INDEX(Results_TabularAnalysis!AE:AE,MATCH(A50,Results_TabularAnalysis!A:A,0))),0,INDEX(Results_TabularAnalysis!AE:AE,MATCH(A50,Results_TabularAnalysis!A:A,0)))</f>
        <v>0</v>
      </c>
      <c r="ED50" s="35">
        <f>IF(ISERROR(INDEX(Results_TabularAnalysis!AF:AF,MATCH(A50,Results_TabularAnalysis!A:A,0))),0,INDEX(Results_TabularAnalysis!AF:AF,MATCH(A50,Results_TabularAnalysis!A:A,0)))</f>
        <v>0</v>
      </c>
      <c r="EE50" s="35">
        <f>IF(ISERROR(INDEX(Results_TabularAnalysis!AG:AG,MATCH(A50,Results_TabularAnalysis!A:A,0))),0,INDEX(Results_TabularAnalysis!AG:AG,MATCH(A50,Results_TabularAnalysis!A:A,0)))</f>
        <v>0</v>
      </c>
      <c r="EF50" s="35">
        <f>IF(ISERROR(INDEX(Results_TabularAnalysis!AH:AH,MATCH(A50,Results_TabularAnalysis!A:A,0))),0,INDEX(Results_TabularAnalysis!AH:AH,MATCH(A50,Results_TabularAnalysis!A:A,0)))</f>
        <v>0</v>
      </c>
      <c r="EG50" s="35">
        <f>IF(ISERROR(INDEX(Results_TabularAnalysis!AI:AI,MATCH(A50,Results_TabularAnalysis!A:A,0))),0,INDEX(Results_TabularAnalysis!AI:AI,MATCH(A50,Results_TabularAnalysis!A:A,0)))</f>
        <v>0</v>
      </c>
      <c r="EH50" s="35">
        <f>IF(ISERROR(INDEX(Results_TabularAnalysis!AJ:AJ,MATCH(A50,Results_TabularAnalysis!A:A,0))),0,INDEX(Results_TabularAnalysis!AJ:AJ,MATCH(A50,Results_TabularAnalysis!A:A,0)))</f>
        <v>0</v>
      </c>
      <c r="EI50" s="35">
        <v>49</v>
      </c>
      <c r="EJ50" s="36" t="str">
        <f t="shared" si="387"/>
        <v/>
      </c>
      <c r="EK50" s="37">
        <f t="shared" si="158"/>
        <v>0</v>
      </c>
      <c r="EL50" s="37">
        <f t="shared" si="159"/>
        <v>0</v>
      </c>
      <c r="EM50" s="37">
        <f t="shared" si="160"/>
        <v>0</v>
      </c>
      <c r="EN50" s="37">
        <f t="shared" si="161"/>
        <v>0</v>
      </c>
      <c r="EO50" s="37">
        <f t="shared" si="162"/>
        <v>0</v>
      </c>
      <c r="EP50" s="37">
        <f t="shared" si="163"/>
        <v>0</v>
      </c>
      <c r="EQ50" s="37">
        <f t="shared" si="164"/>
        <v>0</v>
      </c>
      <c r="ER50" s="44">
        <f t="shared" si="165"/>
        <v>0</v>
      </c>
      <c r="ES50" s="33">
        <f t="shared" si="166"/>
        <v>54</v>
      </c>
      <c r="ET50" s="33">
        <f t="shared" si="388"/>
        <v>1.9339999999999999</v>
      </c>
      <c r="EU50" s="33">
        <f t="shared" si="167"/>
        <v>1</v>
      </c>
      <c r="EV50" s="33">
        <f t="shared" si="168"/>
        <v>1</v>
      </c>
      <c r="EW50" s="70">
        <f t="shared" si="169"/>
        <v>0</v>
      </c>
      <c r="EX50" s="33">
        <f>IF(ISERROR(INDEX(Results_TabularAnalysis!AL:AL,MATCH(A50,Results_TabularAnalysis!A:A,0))),0,INDEX(Results_TabularAnalysis!AL:AL,MATCH(A50,Results_TabularAnalysis!A:A,0)))</f>
        <v>0</v>
      </c>
      <c r="EY50" s="33">
        <f>IF(ISERROR(INDEX(Results_TabularAnalysis!AM:AM,MATCH(A50,Results_TabularAnalysis!A:A,0))),0,INDEX(Results_TabularAnalysis!AM:AM,MATCH(A50,Results_TabularAnalysis!A:A,0)))</f>
        <v>0</v>
      </c>
      <c r="EZ50" s="33">
        <f>IF(ISERROR(INDEX(Results_TabularAnalysis!AN:AN,MATCH(A50,Results_TabularAnalysis!A:A,0))),0,INDEX(Results_TabularAnalysis!AN:AN,MATCH(A50,Results_TabularAnalysis!A:A,0)))</f>
        <v>0</v>
      </c>
      <c r="FA50" s="33">
        <f>IF(ISERROR(INDEX(Results_TabularAnalysis!AO:AO,MATCH(A50,Results_TabularAnalysis!A:A,0))),0,INDEX(Results_TabularAnalysis!AO:AO,MATCH(A50,Results_TabularAnalysis!A:A,0)))</f>
        <v>0</v>
      </c>
      <c r="FB50" s="33">
        <f>IF(ISERROR(INDEX(Results_TabularAnalysis!AP:AP,MATCH(A50,Results_TabularAnalysis!A:A,0))),0,INDEX(Results_TabularAnalysis!AP:AP,MATCH(A50,Results_TabularAnalysis!A:A,0)))</f>
        <v>0</v>
      </c>
      <c r="FC50" s="33">
        <f>IF(ISERROR(INDEX(Results_TabularAnalysis!AQ:AQ,MATCH(A50,Results_TabularAnalysis!A:A,0))),0,INDEX(Results_TabularAnalysis!AQ:AQ,MATCH(A50,Results_TabularAnalysis!A:A,0)))</f>
        <v>0</v>
      </c>
      <c r="FD50" s="33">
        <v>49</v>
      </c>
      <c r="FE50" s="32" t="str">
        <f t="shared" si="389"/>
        <v/>
      </c>
      <c r="FF50" s="43">
        <f t="shared" si="170"/>
        <v>0</v>
      </c>
      <c r="FG50" s="43">
        <f t="shared" si="171"/>
        <v>0</v>
      </c>
      <c r="FH50" s="43">
        <f t="shared" si="172"/>
        <v>0</v>
      </c>
      <c r="FI50" s="43">
        <f t="shared" si="173"/>
        <v>0</v>
      </c>
      <c r="FJ50" s="43">
        <f t="shared" si="174"/>
        <v>0</v>
      </c>
      <c r="FK50" s="43">
        <f t="shared" si="175"/>
        <v>0</v>
      </c>
      <c r="FL50" s="47">
        <f t="shared" si="176"/>
        <v>0</v>
      </c>
      <c r="FM50" s="35">
        <f t="shared" si="177"/>
        <v>54</v>
      </c>
      <c r="FN50" s="35">
        <f t="shared" si="390"/>
        <v>1.9339999999999999</v>
      </c>
      <c r="FO50" s="35">
        <f t="shared" si="178"/>
        <v>1</v>
      </c>
      <c r="FP50" s="35">
        <f t="shared" si="179"/>
        <v>1</v>
      </c>
      <c r="FQ50" s="35">
        <f>IF(ISERROR(INDEX(Results_TabularAnalysis!AS:AS,MATCH(A50,Results_TabularAnalysis!A:A,0))),0,INDEX(Results_TabularAnalysis!AS:AS,MATCH(A50,Results_TabularAnalysis!A:A,0)))</f>
        <v>0</v>
      </c>
      <c r="FR50" s="35">
        <f>IF(ISERROR(INDEX(Results_TabularAnalysis!AT:AT,MATCH(A50,Results_TabularAnalysis!A:A,0))),0,INDEX(Results_TabularAnalysis!AT:AT,MATCH(A50,Results_TabularAnalysis!A:A,0)))</f>
        <v>0</v>
      </c>
      <c r="FS50" s="35">
        <f>IF(ISERROR(INDEX(Results_TabularAnalysis!AU:AU,MATCH(A50,Results_TabularAnalysis!A:A,0))),0,INDEX(Results_TabularAnalysis!AU:AU,MATCH(A50,Results_TabularAnalysis!A:A,0)))</f>
        <v>0</v>
      </c>
      <c r="FT50" s="35">
        <f>IF(ISERROR(INDEX(Results_TabularAnalysis!AV:AV,MATCH(A50,Results_TabularAnalysis!A:A,0))),0,INDEX(Results_TabularAnalysis!AV:AV,MATCH(A50,Results_TabularAnalysis!A:A,0)))</f>
        <v>0</v>
      </c>
      <c r="FU50" s="35">
        <f>IF(ISERROR(INDEX(Results_TabularAnalysis!AW:AW,MATCH(A50,Results_TabularAnalysis!A:A,0))),0,INDEX(Results_TabularAnalysis!AW:AW,MATCH(A50,Results_TabularAnalysis!A:A,0)))</f>
        <v>0</v>
      </c>
      <c r="FV50" s="35">
        <v>49</v>
      </c>
      <c r="FW50" s="36" t="str">
        <f t="shared" si="391"/>
        <v/>
      </c>
      <c r="FX50" s="37">
        <f t="shared" si="180"/>
        <v>0</v>
      </c>
      <c r="FY50" s="37">
        <f t="shared" si="181"/>
        <v>0</v>
      </c>
      <c r="FZ50" s="37">
        <f t="shared" si="182"/>
        <v>0</v>
      </c>
      <c r="GA50" s="37">
        <f t="shared" si="183"/>
        <v>0</v>
      </c>
      <c r="GB50" s="37">
        <f t="shared" si="184"/>
        <v>0</v>
      </c>
      <c r="GC50" s="49">
        <f t="shared" si="185"/>
        <v>0</v>
      </c>
      <c r="GD50" s="38">
        <f t="shared" si="186"/>
        <v>54</v>
      </c>
      <c r="GE50" s="38">
        <f t="shared" si="392"/>
        <v>1.9339999999999999</v>
      </c>
      <c r="GF50" s="38">
        <f t="shared" si="187"/>
        <v>1</v>
      </c>
      <c r="GG50" s="38">
        <f t="shared" si="188"/>
        <v>1</v>
      </c>
      <c r="GH50" s="33">
        <f>IF(ISERROR(INDEX(Results_TabularAnalysis!AY:AY,MATCH(A50,Results_TabularAnalysis!A:A,0))),0,INDEX(Results_TabularAnalysis!AY:AY,MATCH(A50,Results_TabularAnalysis!A:A,0)))</f>
        <v>0</v>
      </c>
      <c r="GI50" s="33">
        <f>IF(ISERROR(INDEX(Results_TabularAnalysis!AZ:AZ,MATCH(A50,Results_TabularAnalysis!A:A,0))),0,INDEX(Results_TabularAnalysis!AZ:AZ,MATCH(A50,Results_TabularAnalysis!A:A,0)))</f>
        <v>0</v>
      </c>
      <c r="GJ50" s="33">
        <f>IF(ISERROR(INDEX(Results_TabularAnalysis!BA:BA,MATCH(A50,Results_TabularAnalysis!A:A,0))),0,INDEX(Results_TabularAnalysis!BA:BA,MATCH(A50,Results_TabularAnalysis!A:A,0)))</f>
        <v>0</v>
      </c>
      <c r="GK50" s="33">
        <f>IF(ISERROR(INDEX(Results_TabularAnalysis!BB:BB,MATCH(A50,Results_TabularAnalysis!A:A,0))),0,INDEX(Results_TabularAnalysis!BB:BB,MATCH(A50,Results_TabularAnalysis!A:A,0)))</f>
        <v>0</v>
      </c>
      <c r="GL50" s="33">
        <f>IF(ISERROR(INDEX(Results_TabularAnalysis!BC:BC,MATCH(A50,Results_TabularAnalysis!A:A,0))),0,INDEX(Results_TabularAnalysis!BC:BC,MATCH(A50,Results_TabularAnalysis!A:A,0)))</f>
        <v>0</v>
      </c>
      <c r="GM50" s="33">
        <v>49</v>
      </c>
      <c r="GN50" s="32" t="str">
        <f t="shared" si="393"/>
        <v/>
      </c>
      <c r="GO50" s="43">
        <f t="shared" si="189"/>
        <v>0</v>
      </c>
      <c r="GP50" s="43">
        <f t="shared" si="190"/>
        <v>0</v>
      </c>
      <c r="GQ50" s="43">
        <f t="shared" si="191"/>
        <v>0</v>
      </c>
      <c r="GR50" s="43">
        <f t="shared" si="192"/>
        <v>0</v>
      </c>
      <c r="GS50" s="43">
        <f t="shared" si="193"/>
        <v>0</v>
      </c>
      <c r="GT50" s="48">
        <f t="shared" si="194"/>
        <v>0</v>
      </c>
      <c r="GU50" s="35">
        <f t="shared" si="195"/>
        <v>54</v>
      </c>
      <c r="GV50" s="35">
        <f t="shared" si="394"/>
        <v>1.9339999999999999</v>
      </c>
      <c r="GW50" s="35">
        <f t="shared" si="196"/>
        <v>1</v>
      </c>
      <c r="GX50" s="35">
        <f t="shared" si="197"/>
        <v>1</v>
      </c>
      <c r="GY50" s="35">
        <f>IF(ISERROR(INDEX(Results_TabularAnalysis!BE:BE,MATCH(A50,Results_TabularAnalysis!A:A,0))),0,INDEX(Results_TabularAnalysis!BE:BE,MATCH(A50,Results_TabularAnalysis!A:A,0)))</f>
        <v>0</v>
      </c>
      <c r="GZ50" s="35">
        <f>IF(ISERROR(INDEX(Results_TabularAnalysis!BF:BF,MATCH(A50,Results_TabularAnalysis!A:A,0))),0,INDEX(Results_TabularAnalysis!BF:BF,MATCH(A50,Results_TabularAnalysis!A:A,0)))</f>
        <v>0</v>
      </c>
      <c r="HA50" s="35">
        <f>IF(ISERROR(INDEX(Results_TabularAnalysis!BG:BG,MATCH(A50,Results_TabularAnalysis!A:A,0))),0,INDEX(Results_TabularAnalysis!BG:BG,MATCH(A50,Results_TabularAnalysis!A:A,0)))</f>
        <v>0</v>
      </c>
      <c r="HB50" s="35">
        <f>IF(ISERROR(INDEX(Results_TabularAnalysis!BH:BH,MATCH(A50,Results_TabularAnalysis!A:A,0))),0,INDEX(Results_TabularAnalysis!BH:BH,MATCH(A50,Results_TabularAnalysis!A:A,0)))</f>
        <v>0</v>
      </c>
      <c r="HC50" s="35">
        <f>IF(ISERROR(INDEX(Results_TabularAnalysis!BI:BI,MATCH(A50,Results_TabularAnalysis!A:A,0))),0,INDEX(Results_TabularAnalysis!BI:BI,MATCH(A50,Results_TabularAnalysis!A:A,0)))</f>
        <v>0</v>
      </c>
      <c r="HD50" s="35">
        <v>49</v>
      </c>
      <c r="HE50" s="36" t="str">
        <f t="shared" si="395"/>
        <v/>
      </c>
      <c r="HF50" s="37">
        <f t="shared" si="198"/>
        <v>0</v>
      </c>
      <c r="HG50" s="37">
        <f t="shared" si="199"/>
        <v>0</v>
      </c>
      <c r="HH50" s="37">
        <f t="shared" si="200"/>
        <v>0</v>
      </c>
      <c r="HI50" s="37">
        <f t="shared" si="201"/>
        <v>0</v>
      </c>
      <c r="HJ50" s="37">
        <f t="shared" si="202"/>
        <v>0</v>
      </c>
      <c r="HK50" s="50">
        <f t="shared" si="203"/>
        <v>0</v>
      </c>
      <c r="HL50" s="38">
        <f t="shared" si="204"/>
        <v>54</v>
      </c>
      <c r="HM50" s="38">
        <f t="shared" si="396"/>
        <v>1.9339999999999999</v>
      </c>
      <c r="HN50" s="38">
        <f t="shared" si="205"/>
        <v>1</v>
      </c>
      <c r="HO50" s="38">
        <f t="shared" si="206"/>
        <v>1</v>
      </c>
      <c r="HP50" s="33">
        <f>IF(ISERROR(INDEX(Results_TabularAnalysis!BK:BK,MATCH(A50,Results_TabularAnalysis!A:A,0))),0,INDEX(Results_TabularAnalysis!BK:BK,MATCH(A50,Results_TabularAnalysis!A:A,0)))</f>
        <v>0</v>
      </c>
      <c r="HQ50" s="33">
        <f>IF(ISERROR(INDEX(Results_TabularAnalysis!BL:BL,MATCH(A50,Results_TabularAnalysis!A:A,0))),0,INDEX(Results_TabularAnalysis!BL:BL,MATCH(A50,Results_TabularAnalysis!A:A,0)))</f>
        <v>0</v>
      </c>
      <c r="HR50" s="33">
        <f>IF(ISERROR(INDEX(Results_TabularAnalysis!BM:BM,MATCH(A50,Results_TabularAnalysis!A:A,0))),0,INDEX(Results_TabularAnalysis!BM:BM,MATCH(A50,Results_TabularAnalysis!A:A,0)))</f>
        <v>0</v>
      </c>
      <c r="HS50" s="33">
        <f>IF(ISERROR(INDEX(Results_TabularAnalysis!BN:BN,MATCH(A50,Results_TabularAnalysis!A:A,0))),0,INDEX(Results_TabularAnalysis!BN:BN,MATCH(A50,Results_TabularAnalysis!A:A,0)))</f>
        <v>0</v>
      </c>
      <c r="HT50" s="33">
        <f>IF(ISERROR(INDEX(Results_TabularAnalysis!BO:BO,MATCH(A50,Results_TabularAnalysis!A:A,0))),0,INDEX(Results_TabularAnalysis!BO:BO,MATCH(A50,Results_TabularAnalysis!A:A,0)))</f>
        <v>0</v>
      </c>
      <c r="HU50" s="33">
        <v>49</v>
      </c>
      <c r="HV50" s="32" t="str">
        <f t="shared" si="397"/>
        <v/>
      </c>
      <c r="HW50" s="43">
        <f t="shared" si="207"/>
        <v>0</v>
      </c>
      <c r="HX50" s="43">
        <f t="shared" si="208"/>
        <v>0</v>
      </c>
      <c r="HY50" s="43">
        <f t="shared" si="209"/>
        <v>0</v>
      </c>
      <c r="HZ50" s="43">
        <f t="shared" si="210"/>
        <v>0</v>
      </c>
      <c r="IA50" s="43">
        <f t="shared" si="211"/>
        <v>0</v>
      </c>
      <c r="IB50" s="48">
        <f t="shared" si="212"/>
        <v>0</v>
      </c>
      <c r="IC50" s="35">
        <f t="shared" si="213"/>
        <v>54</v>
      </c>
      <c r="ID50" s="35">
        <f t="shared" si="398"/>
        <v>1.9339999999999999</v>
      </c>
      <c r="IE50" s="35">
        <f t="shared" si="214"/>
        <v>1</v>
      </c>
      <c r="IF50" s="35">
        <f t="shared" si="215"/>
        <v>1</v>
      </c>
      <c r="IG50" s="35">
        <f>IF(ISERROR(INDEX(Results_TabularAnalysis!BQ:BQ,MATCH(A50,Results_TabularAnalysis!A:A,0))),0,INDEX(Results_TabularAnalysis!BQ:BQ,MATCH(A50,Results_TabularAnalysis!A:A,0)))</f>
        <v>0</v>
      </c>
      <c r="IH50" s="35">
        <f>IF(ISERROR(INDEX(Results_TabularAnalysis!BR:BR,MATCH(A50,Results_TabularAnalysis!A:A,0))),0,INDEX(Results_TabularAnalysis!BR:BR,MATCH(A50,Results_TabularAnalysis!A:A,0)))</f>
        <v>0</v>
      </c>
      <c r="II50" s="35">
        <f>IF(ISERROR(INDEX(Results_TabularAnalysis!BS:BS,MATCH(A50,Results_TabularAnalysis!A:A,0))),0,INDEX(Results_TabularAnalysis!BS:BS,MATCH(A50,Results_TabularAnalysis!A:A,0)))</f>
        <v>0</v>
      </c>
      <c r="IJ50" s="35">
        <f>IF(ISERROR(INDEX(Results_TabularAnalysis!BT:BT,MATCH(A50,Results_TabularAnalysis!A:A,0))),0,INDEX(Results_TabularAnalysis!BT:BT,MATCH(A50,Results_TabularAnalysis!A:A,0)))</f>
        <v>0</v>
      </c>
      <c r="IK50" s="35">
        <f>IF(ISERROR(INDEX(Results_TabularAnalysis!BU:BU,MATCH(A50,Results_TabularAnalysis!A:A,0))),0,INDEX(Results_TabularAnalysis!BU:BU,MATCH(A50,Results_TabularAnalysis!A:A,0)))</f>
        <v>0</v>
      </c>
      <c r="IL50" s="35">
        <v>49</v>
      </c>
      <c r="IM50" s="36" t="str">
        <f t="shared" si="399"/>
        <v/>
      </c>
      <c r="IN50" s="37">
        <f t="shared" si="216"/>
        <v>0</v>
      </c>
      <c r="IO50" s="37">
        <f t="shared" si="217"/>
        <v>0</v>
      </c>
      <c r="IP50" s="37">
        <f t="shared" si="218"/>
        <v>0</v>
      </c>
      <c r="IQ50" s="37">
        <f t="shared" si="219"/>
        <v>0</v>
      </c>
      <c r="IR50" s="37">
        <f t="shared" si="220"/>
        <v>0</v>
      </c>
      <c r="IS50" s="50">
        <f t="shared" si="221"/>
        <v>0</v>
      </c>
      <c r="IT50" s="38">
        <f t="shared" si="222"/>
        <v>54</v>
      </c>
      <c r="IU50" s="38">
        <f t="shared" si="400"/>
        <v>1.9339999999999999</v>
      </c>
      <c r="IV50" s="38">
        <f t="shared" si="223"/>
        <v>1</v>
      </c>
      <c r="IW50" s="38">
        <f t="shared" si="224"/>
        <v>1</v>
      </c>
      <c r="IX50" s="33">
        <f>IF(ISERROR(INDEX(Results_TabularAnalysis!BW:BW,MATCH(A50,Results_TabularAnalysis!A:A,0))),0,INDEX(Results_TabularAnalysis!BW:BW,MATCH(A50,Results_TabularAnalysis!A:A,0)))</f>
        <v>0</v>
      </c>
      <c r="IY50" s="33">
        <f>IF(ISERROR(INDEX(Results_TabularAnalysis!BX:BX,MATCH(A50,Results_TabularAnalysis!A:A,0))),0,INDEX(Results_TabularAnalysis!BX:BX,MATCH(A50,Results_TabularAnalysis!A:A,0)))</f>
        <v>0</v>
      </c>
      <c r="IZ50" s="33">
        <f>IF(ISERROR(INDEX(Results_TabularAnalysis!BY:BY,MATCH(A50,Results_TabularAnalysis!A:A,0))),0,INDEX(Results_TabularAnalysis!BY:BY,MATCH(A50,Results_TabularAnalysis!A:A,0)))</f>
        <v>0</v>
      </c>
      <c r="JA50" s="33">
        <f>IF(ISERROR(INDEX(Results_TabularAnalysis!BZ:BZ,MATCH(A50,Results_TabularAnalysis!A:A,0))),0,INDEX(Results_TabularAnalysis!BZ:BZ,MATCH(A50,Results_TabularAnalysis!A:A,0)))</f>
        <v>0</v>
      </c>
      <c r="JB50" s="33">
        <f>IF(ISERROR(INDEX(Results_TabularAnalysis!CA:CA,MATCH(A50,Results_TabularAnalysis!A:A,0))),0,INDEX(Results_TabularAnalysis!CA:CA,MATCH(A50,Results_TabularAnalysis!A:A,0)))</f>
        <v>0</v>
      </c>
      <c r="JC50" s="33">
        <v>49</v>
      </c>
      <c r="JD50" s="51" t="str">
        <f t="shared" si="401"/>
        <v/>
      </c>
      <c r="JE50" s="52">
        <f t="shared" si="225"/>
        <v>0</v>
      </c>
      <c r="JF50" s="52">
        <f t="shared" si="226"/>
        <v>0</v>
      </c>
      <c r="JG50" s="52">
        <f t="shared" si="227"/>
        <v>0</v>
      </c>
      <c r="JH50" s="52">
        <f t="shared" si="228"/>
        <v>0</v>
      </c>
      <c r="JI50" s="52">
        <f t="shared" si="229"/>
        <v>0</v>
      </c>
      <c r="JJ50" s="53">
        <f t="shared" si="230"/>
        <v>0</v>
      </c>
      <c r="JK50" s="35">
        <f t="shared" si="231"/>
        <v>54</v>
      </c>
      <c r="JL50" s="35">
        <f t="shared" si="402"/>
        <v>1.9339999999999999</v>
      </c>
      <c r="JM50" s="35">
        <f t="shared" si="232"/>
        <v>1</v>
      </c>
      <c r="JN50" s="35">
        <f t="shared" si="233"/>
        <v>1</v>
      </c>
      <c r="JO50" s="35">
        <f>IF(ISERROR(INDEX(Results_TabularAnalysis!CC:CC,MATCH(A50,Results_TabularAnalysis!A:A,0))),0,INDEX(Results_TabularAnalysis!CC:CC,MATCH(A50,Results_TabularAnalysis!A:A,0)))</f>
        <v>0</v>
      </c>
      <c r="JP50" s="35">
        <f>IF(ISERROR(INDEX(Results_TabularAnalysis!CD:CD,MATCH(A50,Results_TabularAnalysis!A:A,0))),0,INDEX(Results_TabularAnalysis!CD:CD,MATCH(A50,Results_TabularAnalysis!A:A,0)))</f>
        <v>0</v>
      </c>
      <c r="JQ50" s="35">
        <f>IF(ISERROR(INDEX(Results_TabularAnalysis!CE:CE,MATCH(A50,Results_TabularAnalysis!A:A,0))),0,INDEX(Results_TabularAnalysis!CE:CE,MATCH(A50,Results_TabularAnalysis!A:A,0)))</f>
        <v>0</v>
      </c>
      <c r="JR50" s="35">
        <f>IF(ISERROR(INDEX(Results_TabularAnalysis!CF:CF,MATCH(A50,Results_TabularAnalysis!A:A,0))),0,INDEX(Results_TabularAnalysis!CF:CF,MATCH(A50,Results_TabularAnalysis!A:A,0)))</f>
        <v>0</v>
      </c>
      <c r="JS50" s="35">
        <f>IF(ISERROR(INDEX(Results_TabularAnalysis!CG:CG,MATCH(A50,Results_TabularAnalysis!A:A,0))),0,INDEX(Results_TabularAnalysis!CG:CG,MATCH(A50,Results_TabularAnalysis!A:A,0)))</f>
        <v>0</v>
      </c>
      <c r="JT50" s="35">
        <v>49</v>
      </c>
      <c r="JU50" s="36" t="str">
        <f t="shared" si="403"/>
        <v/>
      </c>
      <c r="JV50" s="37">
        <f t="shared" si="234"/>
        <v>0</v>
      </c>
      <c r="JW50" s="37">
        <f t="shared" si="235"/>
        <v>0</v>
      </c>
      <c r="JX50" s="37">
        <f t="shared" si="236"/>
        <v>0</v>
      </c>
      <c r="JY50" s="37">
        <f t="shared" si="237"/>
        <v>0</v>
      </c>
      <c r="JZ50" s="37">
        <f t="shared" si="238"/>
        <v>0</v>
      </c>
      <c r="KA50" s="50">
        <f t="shared" si="239"/>
        <v>0</v>
      </c>
      <c r="KB50" s="38">
        <f t="shared" si="240"/>
        <v>54</v>
      </c>
      <c r="KC50" s="38">
        <f t="shared" si="404"/>
        <v>1.9339999999999999</v>
      </c>
      <c r="KD50" s="38">
        <f t="shared" si="241"/>
        <v>1</v>
      </c>
      <c r="KE50" s="38">
        <f t="shared" si="242"/>
        <v>1</v>
      </c>
      <c r="KF50" s="33">
        <f>IF(ISERROR(INDEX(Results_TabularAnalysis!CI:CI,MATCH(A50,Results_TabularAnalysis!A:A,0))),0,INDEX(Results_TabularAnalysis!CI:CI,MATCH(A50,Results_TabularAnalysis!A:A,0)))</f>
        <v>0</v>
      </c>
      <c r="KG50" s="33">
        <f>IF(ISERROR(INDEX(Results_TabularAnalysis!CJ:CJ,MATCH(A50,Results_TabularAnalysis!A:A,0))),0,INDEX(Results_TabularAnalysis!CJ:CJ,MATCH(A50,Results_TabularAnalysis!A:A,0)))</f>
        <v>0</v>
      </c>
      <c r="KH50" s="33">
        <f>IF(ISERROR(INDEX(Results_TabularAnalysis!CK:CK,MATCH(A50,Results_TabularAnalysis!A:A,0))),0,INDEX(Results_TabularAnalysis!CK:CK,MATCH(A50,Results_TabularAnalysis!A:A,0)))</f>
        <v>0</v>
      </c>
      <c r="KI50" s="33">
        <f>IF(ISERROR(INDEX(Results_TabularAnalysis!CL:CL,MATCH(A50,Results_TabularAnalysis!A:A,0))),0,INDEX(Results_TabularAnalysis!CL:CL,MATCH(A50,Results_TabularAnalysis!A:A,0)))</f>
        <v>0</v>
      </c>
      <c r="KJ50" s="33">
        <f>IF(ISERROR(INDEX(Results_TabularAnalysis!CM:CM,MATCH(A50,Results_TabularAnalysis!A:A,0))),0,INDEX(Results_TabularAnalysis!CM:CM,MATCH(A50,Results_TabularAnalysis!A:A,0)))</f>
        <v>0</v>
      </c>
      <c r="KK50" s="33">
        <v>49</v>
      </c>
      <c r="KL50" s="51" t="str">
        <f t="shared" si="405"/>
        <v/>
      </c>
      <c r="KM50" s="52">
        <f t="shared" si="243"/>
        <v>0</v>
      </c>
      <c r="KN50" s="52">
        <f t="shared" si="244"/>
        <v>0</v>
      </c>
      <c r="KO50" s="52">
        <f t="shared" si="245"/>
        <v>0</v>
      </c>
      <c r="KP50" s="52">
        <f t="shared" si="246"/>
        <v>0</v>
      </c>
      <c r="KQ50" s="52">
        <f t="shared" si="247"/>
        <v>0</v>
      </c>
      <c r="KR50" s="53">
        <f t="shared" si="248"/>
        <v>0</v>
      </c>
      <c r="KS50" s="35">
        <f t="shared" si="249"/>
        <v>54</v>
      </c>
      <c r="KT50" s="35">
        <f t="shared" si="406"/>
        <v>1.9339999999999999</v>
      </c>
      <c r="KU50" s="35">
        <f t="shared" si="250"/>
        <v>1</v>
      </c>
      <c r="KV50" s="35">
        <f t="shared" si="251"/>
        <v>1</v>
      </c>
      <c r="KW50" s="71">
        <f>IF(ISERROR(INDEX(Results_TabularAnalysis!CO:CO,MATCH(A50,Results_TabularAnalysis!A:A,0))),0,INDEX(Results_TabularAnalysis!CO:CO,MATCH(A50,Results_TabularAnalysis!A:A,0)))</f>
        <v>0</v>
      </c>
      <c r="KX50" s="71">
        <f>IF(ISERROR(INDEX(Results_TabularAnalysis!CP:CP,MATCH(A50,Results_TabularAnalysis!A:A,0))),0,INDEX(Results_TabularAnalysis!CP:CP,MATCH(A50,Results_TabularAnalysis!A:A,0)))</f>
        <v>0</v>
      </c>
      <c r="KY50" s="71">
        <f>IF(ISERROR(INDEX(Results_TabularAnalysis!CQ:CQ,MATCH(A50,Results_TabularAnalysis!A:A,0))),0,INDEX(Results_TabularAnalysis!CQ:CQ,MATCH(A50,Results_TabularAnalysis!A:A,0)))</f>
        <v>0</v>
      </c>
      <c r="KZ50" s="71">
        <f>IF(ISERROR(INDEX(Results_TabularAnalysis!CR:CR,MATCH(A50,Results_TabularAnalysis!A:A,0))),0,INDEX(Results_TabularAnalysis!CR:CR,MATCH(A50,Results_TabularAnalysis!A:A,0)))</f>
        <v>0</v>
      </c>
      <c r="LA50" s="71">
        <f>IF(ISERROR(INDEX(Results_TabularAnalysis!CS:CS,MATCH(A50,Results_TabularAnalysis!A:A,0))),0,INDEX(Results_TabularAnalysis!CS:CS,MATCH(A50,Results_TabularAnalysis!A:A,0)))</f>
        <v>0</v>
      </c>
      <c r="LB50" s="35">
        <v>49</v>
      </c>
      <c r="LC50" s="36" t="str">
        <f t="shared" si="407"/>
        <v/>
      </c>
      <c r="LD50" s="37">
        <f t="shared" si="408"/>
        <v>0</v>
      </c>
      <c r="LE50" s="37">
        <f t="shared" si="409"/>
        <v>0</v>
      </c>
      <c r="LF50" s="37">
        <f t="shared" si="410"/>
        <v>0</v>
      </c>
      <c r="LG50" s="37">
        <f t="shared" si="411"/>
        <v>0</v>
      </c>
      <c r="LH50" s="37">
        <f t="shared" si="412"/>
        <v>0</v>
      </c>
      <c r="LI50" s="50">
        <f t="shared" si="252"/>
        <v>0</v>
      </c>
      <c r="LJ50" s="38">
        <f t="shared" si="253"/>
        <v>54</v>
      </c>
      <c r="LK50" s="38">
        <f t="shared" si="413"/>
        <v>1.9339999999999999</v>
      </c>
      <c r="LL50" s="38">
        <f t="shared" si="254"/>
        <v>1</v>
      </c>
      <c r="LM50" s="38">
        <f t="shared" si="255"/>
        <v>1</v>
      </c>
      <c r="LN50" s="38">
        <f>IF(ISERROR(INDEX(Results_TabularAnalysis!CU:CU,MATCH(A50,Results_TabularAnalysis!A:A,0))),0,INDEX(Results_TabularAnalysis!CU:CU,MATCH(A50,Results_TabularAnalysis!A:A,0)))</f>
        <v>0</v>
      </c>
      <c r="LO50" s="33">
        <v>49</v>
      </c>
      <c r="LP50" s="51" t="str">
        <f t="shared" si="414"/>
        <v/>
      </c>
      <c r="LQ50" s="52">
        <f t="shared" si="415"/>
        <v>0</v>
      </c>
      <c r="LR50" s="35">
        <f t="shared" si="256"/>
        <v>54</v>
      </c>
      <c r="LS50" s="35">
        <f t="shared" si="416"/>
        <v>1.9339999999999999</v>
      </c>
      <c r="LT50" s="35">
        <f t="shared" si="257"/>
        <v>1</v>
      </c>
      <c r="LU50" s="35">
        <f t="shared" si="258"/>
        <v>1</v>
      </c>
      <c r="LV50" s="35">
        <f>IF(ISERROR(INDEX(Results_TabularAnalysis!CV:CV,MATCH(A50,Results_TabularAnalysis!A:A,0))),0,INDEX(Results_TabularAnalysis!CV:CV,MATCH(A50,Results_TabularAnalysis!A:A,0)))</f>
        <v>0</v>
      </c>
      <c r="LW50" s="35">
        <v>49</v>
      </c>
      <c r="LX50" s="36" t="str">
        <f t="shared" si="417"/>
        <v/>
      </c>
      <c r="LY50" s="37">
        <f t="shared" si="259"/>
        <v>0</v>
      </c>
      <c r="LZ50" s="38">
        <f t="shared" si="260"/>
        <v>54</v>
      </c>
      <c r="MA50" s="38">
        <f t="shared" si="418"/>
        <v>1.9339999999999999</v>
      </c>
      <c r="MB50" s="38">
        <f t="shared" si="261"/>
        <v>1</v>
      </c>
      <c r="MC50" s="38">
        <f t="shared" si="262"/>
        <v>1</v>
      </c>
      <c r="MD50" s="33">
        <f>IF(ISERROR(INDEX(Results_TabularAnalysis!CW:CW,MATCH(A50,Results_TabularAnalysis!A:A,0))),0,INDEX(Results_TabularAnalysis!CW:CW,MATCH(A50,Results_TabularAnalysis!A:A,0)))</f>
        <v>0</v>
      </c>
      <c r="ME50" s="33">
        <v>49</v>
      </c>
      <c r="MF50" s="51" t="str">
        <f t="shared" si="419"/>
        <v/>
      </c>
      <c r="MG50" s="52">
        <f t="shared" si="263"/>
        <v>0</v>
      </c>
      <c r="MH50" s="35">
        <f t="shared" si="264"/>
        <v>54</v>
      </c>
      <c r="MI50" s="35">
        <f t="shared" si="420"/>
        <v>1.9339999999999999</v>
      </c>
      <c r="MJ50" s="35">
        <f t="shared" si="265"/>
        <v>1</v>
      </c>
      <c r="MK50" s="35">
        <f t="shared" si="266"/>
        <v>1</v>
      </c>
      <c r="ML50" s="35">
        <f>IF(ISERROR(INDEX(Results_TabularAnalysis!CX:CX,MATCH(A50,Results_TabularAnalysis!A:A,0))),0,INDEX(Results_TabularAnalysis!CX:CX,MATCH(A50,Results_TabularAnalysis!A:A,0)))</f>
        <v>0</v>
      </c>
      <c r="MM50" s="35">
        <v>49</v>
      </c>
      <c r="MN50" s="36" t="str">
        <f t="shared" si="421"/>
        <v/>
      </c>
      <c r="MO50" s="37">
        <f t="shared" si="267"/>
        <v>0</v>
      </c>
      <c r="MP50" s="38">
        <f t="shared" si="268"/>
        <v>54</v>
      </c>
      <c r="MQ50" s="38">
        <f t="shared" si="422"/>
        <v>1.9339999999999999</v>
      </c>
      <c r="MR50" s="38">
        <f t="shared" si="269"/>
        <v>1</v>
      </c>
      <c r="MS50" s="38">
        <f t="shared" si="270"/>
        <v>1</v>
      </c>
      <c r="MT50" s="33">
        <f>IF(ISERROR(INDEX(Results_TabularAnalysis!CY:CY,MATCH(A50,Results_TabularAnalysis!A:A,0))),0,INDEX(Results_TabularAnalysis!CY:CY,MATCH(A50,Results_TabularAnalysis!A:A,0)))</f>
        <v>0</v>
      </c>
      <c r="MU50" s="33">
        <v>49</v>
      </c>
      <c r="MV50" s="51" t="str">
        <f t="shared" si="423"/>
        <v/>
      </c>
      <c r="MW50" s="52">
        <f t="shared" si="271"/>
        <v>0</v>
      </c>
      <c r="MX50" s="35">
        <f t="shared" si="272"/>
        <v>54</v>
      </c>
      <c r="MY50" s="35">
        <f t="shared" si="424"/>
        <v>1.9339999999999999</v>
      </c>
      <c r="MZ50" s="35">
        <f t="shared" si="273"/>
        <v>1</v>
      </c>
      <c r="NA50" s="35">
        <f t="shared" si="274"/>
        <v>1</v>
      </c>
      <c r="NB50" s="35">
        <f>IF(ISERROR(INDEX(Results_TabularAnalysis!CZ:CZ,MATCH(A50,Results_TabularAnalysis!A:A,0))),0,INDEX(Results_TabularAnalysis!CZ:CZ,MATCH(A50,Results_TabularAnalysis!A:A,0)))</f>
        <v>0</v>
      </c>
      <c r="NC50" s="35">
        <v>49</v>
      </c>
      <c r="ND50" s="36" t="str">
        <f t="shared" si="425"/>
        <v/>
      </c>
      <c r="NE50" s="37">
        <f t="shared" si="275"/>
        <v>0</v>
      </c>
      <c r="NF50" s="38">
        <f t="shared" si="276"/>
        <v>54</v>
      </c>
      <c r="NG50" s="38">
        <f t="shared" si="426"/>
        <v>1.9339999999999999</v>
      </c>
      <c r="NH50" s="38">
        <f t="shared" si="277"/>
        <v>1</v>
      </c>
      <c r="NI50" s="38">
        <f t="shared" si="278"/>
        <v>1</v>
      </c>
      <c r="NJ50" s="54">
        <f>IF(ISERROR(INDEX(Results_TabularAnalysis!DD:DD,MATCH(A50,Results_TabularAnalysis!A:A,0))),0,INDEX(Results_TabularAnalysis!DD:DD,MATCH(A50,Results_TabularAnalysis!A:A,0)))</f>
        <v>0</v>
      </c>
      <c r="NK50" s="54">
        <f>IF(ISERROR(INDEX(Results_TabularAnalysis!DE:DE,MATCH(A50,Results_TabularAnalysis!A:A,0))),0,INDEX(Results_TabularAnalysis!DE:DE,MATCH(A50,Results_TabularAnalysis!A:A,0)))</f>
        <v>0</v>
      </c>
      <c r="NL50" s="54">
        <f>IF(ISERROR(INDEX(Results_TabularAnalysis!DF:DF,MATCH(A50,Results_TabularAnalysis!A:A,0))),0,INDEX(Results_TabularAnalysis!DF:DF,MATCH(A50,Results_TabularAnalysis!A:A,0)))</f>
        <v>0</v>
      </c>
      <c r="NM50" s="54">
        <f>IF(ISERROR(INDEX(Results_TabularAnalysis!DG:DG,MATCH(A50,Results_TabularAnalysis!A:A,0))),0,INDEX(Results_TabularAnalysis!DG:DG,MATCH(A50,Results_TabularAnalysis!A:A,0)))</f>
        <v>0</v>
      </c>
      <c r="NN50" s="54">
        <f>IF(ISERROR(INDEX(Results_TabularAnalysis!DH:DH,MATCH(A50,Results_TabularAnalysis!A:A,0))),0,INDEX(Results_TabularAnalysis!DH:DH,MATCH(A50,Results_TabularAnalysis!A:A,0)))</f>
        <v>0</v>
      </c>
      <c r="NO50" s="33">
        <v>49</v>
      </c>
      <c r="NP50" s="32" t="str">
        <f t="shared" si="427"/>
        <v/>
      </c>
      <c r="NQ50" s="43">
        <f t="shared" si="279"/>
        <v>0</v>
      </c>
      <c r="NR50" s="43">
        <f t="shared" si="280"/>
        <v>0</v>
      </c>
      <c r="NS50" s="43">
        <f t="shared" si="281"/>
        <v>0</v>
      </c>
      <c r="NT50" s="43">
        <f t="shared" si="282"/>
        <v>0</v>
      </c>
      <c r="NU50" s="43">
        <f t="shared" si="283"/>
        <v>0</v>
      </c>
      <c r="NV50" s="55">
        <f t="shared" si="284"/>
        <v>0</v>
      </c>
      <c r="NW50" s="35">
        <f t="shared" si="285"/>
        <v>54</v>
      </c>
      <c r="NX50" s="35">
        <f t="shared" si="428"/>
        <v>1.9339999999999999</v>
      </c>
      <c r="NY50" s="35">
        <f t="shared" si="286"/>
        <v>1</v>
      </c>
      <c r="NZ50" s="35">
        <f t="shared" si="287"/>
        <v>1</v>
      </c>
      <c r="OA50" s="35">
        <f>IF(ISERROR(INDEX(Results_TabularAnalysis!DI:DI,MATCH(A50,Results_TabularAnalysis!A:A,0))),0,INDEX(Results_TabularAnalysis!DI:DI,MATCH(A50,Results_TabularAnalysis!A:A,0)))</f>
        <v>0</v>
      </c>
      <c r="OB50" s="35">
        <v>49</v>
      </c>
      <c r="OC50" s="36" t="str">
        <f t="shared" si="429"/>
        <v/>
      </c>
      <c r="OD50" s="56">
        <f t="shared" si="288"/>
        <v>0</v>
      </c>
      <c r="OE50" s="38">
        <f t="shared" si="289"/>
        <v>54</v>
      </c>
      <c r="OF50" s="38">
        <f t="shared" si="430"/>
        <v>1.9339999999999999</v>
      </c>
      <c r="OG50" s="38">
        <f t="shared" si="290"/>
        <v>1</v>
      </c>
      <c r="OH50" s="38">
        <f t="shared" si="291"/>
        <v>1</v>
      </c>
      <c r="OI50" s="33">
        <f>IF(ISERROR(INDEX(Results_TabularAnalysis!DL:DL,MATCH(A50,Results_TabularAnalysis!A:A,0))),0,INDEX(Results_TabularAnalysis!DL:DL,MATCH(A50,Results_TabularAnalysis!A:A,0)))</f>
        <v>0</v>
      </c>
      <c r="OJ50" s="33">
        <f>IF(ISERROR(INDEX(Results_TabularAnalysis!DM:DM,MATCH(A50,Results_TabularAnalysis!A:A,0))),0,INDEX(Results_TabularAnalysis!DM:DM,MATCH(A50,Results_TabularAnalysis!A:A,0)))</f>
        <v>0</v>
      </c>
      <c r="OK50" s="33">
        <f>IF(ISERROR(INDEX(Results_TabularAnalysis!DN:DN,MATCH(A50,Results_TabularAnalysis!A:A,0))),0,INDEX(Results_TabularAnalysis!DN:DN,MATCH(A50,Results_TabularAnalysis!A:A,0)))</f>
        <v>0</v>
      </c>
      <c r="OL50" s="33">
        <v>49</v>
      </c>
      <c r="OM50" s="32" t="str">
        <f t="shared" si="431"/>
        <v/>
      </c>
      <c r="ON50" s="43">
        <f t="shared" si="292"/>
        <v>0</v>
      </c>
      <c r="OO50" s="43">
        <f t="shared" si="293"/>
        <v>0</v>
      </c>
      <c r="OP50" s="43">
        <f t="shared" si="294"/>
        <v>0</v>
      </c>
      <c r="OQ50" s="48">
        <f t="shared" si="295"/>
        <v>0</v>
      </c>
      <c r="OR50" s="35">
        <f t="shared" si="296"/>
        <v>54</v>
      </c>
      <c r="OS50" s="35">
        <f t="shared" si="432"/>
        <v>1.9339999999999999</v>
      </c>
      <c r="OT50" s="35">
        <f t="shared" si="297"/>
        <v>1</v>
      </c>
      <c r="OU50" s="35">
        <f t="shared" si="298"/>
        <v>1</v>
      </c>
      <c r="OV50" s="35">
        <f>IF(ISERROR(INDEX(Results_TabularAnalysis!DP:DP,MATCH(A50,Results_TabularAnalysis!A:A,0))),0,INDEX(Results_TabularAnalysis!DP:DP,MATCH(A50,Results_TabularAnalysis!A:A,0)))</f>
        <v>0</v>
      </c>
      <c r="OW50" s="35">
        <f>IF(ISERROR(INDEX(Results_TabularAnalysis!DQ:DQ,MATCH(A50,Results_TabularAnalysis!A:A,0))),0,INDEX(Results_TabularAnalysis!DQ:DQ,MATCH(A50,Results_TabularAnalysis!A:A,0)))</f>
        <v>0</v>
      </c>
      <c r="OX50" s="35">
        <f>IF(ISERROR(INDEX(Results_TabularAnalysis!DR:DR,MATCH(A50,Results_TabularAnalysis!A:A,0))),0,INDEX(Results_TabularAnalysis!DR:DR,MATCH(A50,Results_TabularAnalysis!A:A,0)))</f>
        <v>0</v>
      </c>
      <c r="OY50" s="35">
        <v>49</v>
      </c>
      <c r="OZ50" s="36" t="str">
        <f t="shared" si="433"/>
        <v/>
      </c>
      <c r="PA50" s="37">
        <f t="shared" si="299"/>
        <v>0</v>
      </c>
      <c r="PB50" s="37">
        <f t="shared" si="300"/>
        <v>0</v>
      </c>
      <c r="PC50" s="37">
        <f t="shared" si="301"/>
        <v>0</v>
      </c>
      <c r="PD50" s="49">
        <f t="shared" si="302"/>
        <v>0</v>
      </c>
      <c r="PE50" s="38">
        <f t="shared" si="303"/>
        <v>54</v>
      </c>
      <c r="PF50" s="38">
        <f t="shared" si="434"/>
        <v>1.9339999999999999</v>
      </c>
      <c r="PG50" s="38">
        <f t="shared" si="304"/>
        <v>1</v>
      </c>
      <c r="PH50" s="38">
        <f t="shared" si="305"/>
        <v>1</v>
      </c>
      <c r="PI50" s="57">
        <f>IF(ISERROR(INDEX(Results_TabularAnalysis!EB:EB,MATCH(A50,Results_TabularAnalysis!A:A,0))),0,INDEX(Results_TabularAnalysis!EB:EB,MATCH(A50,Results_TabularAnalysis!A:A,0)))</f>
        <v>0</v>
      </c>
      <c r="PJ50" s="33">
        <f>IF(ISERROR(INDEX(Results_TabularAnalysis!DT:DT,MATCH(A50,Results_TabularAnalysis!A:A,0))),0,INDEX(Results_TabularAnalysis!DT:DT,MATCH(A50,Results_TabularAnalysis!A:A,0)))</f>
        <v>0</v>
      </c>
      <c r="PK50" s="33">
        <f>IF(ISERROR(INDEX(Results_TabularAnalysis!DU:DU,MATCH(A50,Results_TabularAnalysis!A:A,0))),0,INDEX(Results_TabularAnalysis!DU:DU,MATCH(A50,Results_TabularAnalysis!A:A,0)))</f>
        <v>0</v>
      </c>
      <c r="PL50" s="33">
        <f>IF(ISERROR(INDEX(Results_TabularAnalysis!DV:DV,MATCH(A50,Results_TabularAnalysis!A:A,0))),0,INDEX(Results_TabularAnalysis!DV:DV,MATCH(A50,Results_TabularAnalysis!A:A,0)))</f>
        <v>0</v>
      </c>
      <c r="PM50" s="33">
        <f>IF(ISERROR(INDEX(Results_TabularAnalysis!DW:DW,MATCH(A50,Results_TabularAnalysis!A:A,0))),0,INDEX(Results_TabularAnalysis!DW:DW,MATCH(A50,Results_TabularAnalysis!A:A,0)))</f>
        <v>0</v>
      </c>
      <c r="PN50" s="33">
        <f>IF(ISERROR(INDEX(Results_TabularAnalysis!DX:DX,MATCH(A50,Results_TabularAnalysis!A:A,0))),0,INDEX(Results_TabularAnalysis!DX:DX,MATCH(A50,Results_TabularAnalysis!A:A,0)))</f>
        <v>0</v>
      </c>
      <c r="PO50" s="33">
        <f>IF(ISERROR(INDEX(Results_TabularAnalysis!DY:DY,MATCH(A50,Results_TabularAnalysis!A:A,0))),0,INDEX(Results_TabularAnalysis!DY:DY,MATCH(A50,Results_TabularAnalysis!A:A,0)))</f>
        <v>0</v>
      </c>
      <c r="PP50" s="33">
        <f>IF(ISERROR(INDEX(Results_TabularAnalysis!DZ:DZ,MATCH(A50,Results_TabularAnalysis!A:A,0))),0,INDEX(Results_TabularAnalysis!DZ:DZ,MATCH(A50,Results_TabularAnalysis!A:A,0)))</f>
        <v>0</v>
      </c>
      <c r="PQ50" s="33">
        <f>IF(ISERROR(INDEX(Results_TabularAnalysis!EA:EA,MATCH(A50,Results_TabularAnalysis!A:A,0))),0,INDEX(Results_TabularAnalysis!EA:EA,MATCH(A50,Results_TabularAnalysis!A:A,0)))</f>
        <v>0</v>
      </c>
      <c r="PR50" s="38">
        <v>49</v>
      </c>
      <c r="PS50" s="32" t="str">
        <f t="shared" si="435"/>
        <v/>
      </c>
      <c r="PT50" s="58">
        <f t="shared" si="306"/>
        <v>0</v>
      </c>
      <c r="PU50" s="43">
        <f t="shared" si="307"/>
        <v>0</v>
      </c>
      <c r="PV50" s="43">
        <f t="shared" si="308"/>
        <v>0</v>
      </c>
      <c r="PW50" s="43">
        <f t="shared" si="309"/>
        <v>0</v>
      </c>
      <c r="PX50" s="43">
        <f t="shared" si="310"/>
        <v>0</v>
      </c>
      <c r="PY50" s="43">
        <f t="shared" si="311"/>
        <v>0</v>
      </c>
      <c r="PZ50" s="43">
        <f t="shared" si="312"/>
        <v>0</v>
      </c>
      <c r="QA50" s="43">
        <f t="shared" si="313"/>
        <v>0</v>
      </c>
      <c r="QB50" s="43">
        <f t="shared" si="314"/>
        <v>0</v>
      </c>
      <c r="QC50" s="35">
        <f t="shared" si="315"/>
        <v>54</v>
      </c>
      <c r="QD50" s="35">
        <f t="shared" si="436"/>
        <v>1.9339999999999999</v>
      </c>
      <c r="QE50" s="35">
        <f t="shared" si="316"/>
        <v>1</v>
      </c>
      <c r="QF50" s="35">
        <f t="shared" si="317"/>
        <v>1</v>
      </c>
      <c r="QG50" s="35">
        <f>IF(ISERROR(INDEX(Results_TabularAnalysis!EG:EG,MATCH(A50,Results_TabularAnalysis!A:A,0))),0,INDEX(Results_TabularAnalysis!EG:EG,MATCH(A50,Results_TabularAnalysis!A:A,0)))</f>
        <v>0</v>
      </c>
      <c r="QH50" s="35">
        <f>IF(ISERROR(INDEX(Results_TabularAnalysis!EE:EE,MATCH(A50,Results_TabularAnalysis!A:A,0))),0,INDEX(Results_TabularAnalysis!EE:EE,MATCH(A50,Results_TabularAnalysis!A:A,0)))</f>
        <v>0</v>
      </c>
      <c r="QI50" s="35">
        <f>IF(ISERROR(INDEX(Results_TabularAnalysis!EH:EH,MATCH(A50,Results_TabularAnalysis!A:A,0))),0,INDEX(Results_TabularAnalysis!EH:EH,MATCH(A50,Results_TabularAnalysis!A:A,0)))</f>
        <v>0</v>
      </c>
      <c r="QJ50" s="35">
        <f>IF(ISERROR(INDEX(Results_TabularAnalysis!EF:EF,MATCH(A50,Results_TabularAnalysis!A:A,0))),0,INDEX(Results_TabularAnalysis!EF:EF,MATCH(A50,Results_TabularAnalysis!A:A,0)))</f>
        <v>0</v>
      </c>
      <c r="QK50" s="35">
        <f>IF(ISERROR(INDEX(Results_TabularAnalysis!ED:ED,MATCH(A50,Results_TabularAnalysis!A:A,0))),0,INDEX(Results_TabularAnalysis!ED:ED,MATCH(A50,Results_TabularAnalysis!A:A,0)))</f>
        <v>0</v>
      </c>
      <c r="QL50" s="35">
        <v>49</v>
      </c>
      <c r="QM50" s="36" t="str">
        <f t="shared" si="437"/>
        <v/>
      </c>
      <c r="QN50" s="37">
        <f t="shared" si="318"/>
        <v>0</v>
      </c>
      <c r="QO50" s="37">
        <f t="shared" si="319"/>
        <v>0</v>
      </c>
      <c r="QP50" s="37">
        <f t="shared" si="320"/>
        <v>0</v>
      </c>
      <c r="QQ50" s="37">
        <f t="shared" si="321"/>
        <v>0</v>
      </c>
      <c r="QR50" s="37">
        <f t="shared" si="322"/>
        <v>0</v>
      </c>
      <c r="QS50" s="49">
        <f t="shared" si="323"/>
        <v>0</v>
      </c>
      <c r="QT50" s="38">
        <f t="shared" si="324"/>
        <v>54</v>
      </c>
      <c r="QU50" s="38">
        <f t="shared" si="438"/>
        <v>1.9339999999999999</v>
      </c>
      <c r="QV50" s="38">
        <f t="shared" si="325"/>
        <v>1</v>
      </c>
      <c r="QW50" s="38">
        <f t="shared" si="326"/>
        <v>1</v>
      </c>
      <c r="QX50" s="33">
        <f>IF(ISERROR(INDEX(Results_TabularAnalysis!FV:FV,MATCH(A50,Results_TabularAnalysis!A:A,0))),0,INDEX(Results_TabularAnalysis!FV:FV,MATCH(A50,Results_TabularAnalysis!A:A,0)))</f>
        <v>0</v>
      </c>
      <c r="QY50" s="33">
        <f>IF(ISERROR(INDEX(Results_TabularAnalysis!FZ:FZ,MATCH(A50,Results_TabularAnalysis!A:A,0))),0,INDEX(Results_TabularAnalysis!FZ:FZ,MATCH(A50,Results_TabularAnalysis!A:A,0)))</f>
        <v>0</v>
      </c>
      <c r="QZ50" s="33">
        <f>IF(ISERROR(INDEX(Results_TabularAnalysis!FY:FY,MATCH(A50,Results_TabularAnalysis!A:A,0))),0,INDEX(Results_TabularAnalysis!FY:FY,MATCH(A50,Results_TabularAnalysis!A:A,0)))</f>
        <v>0</v>
      </c>
      <c r="RA50" s="33">
        <f>IF(ISERROR(INDEX(Results_TabularAnalysis!FX:FX,MATCH(A50,Results_TabularAnalysis!A:A,0))),0,INDEX(Results_TabularAnalysis!FX:FX,MATCH(A50,Results_TabularAnalysis!A:A,0)))</f>
        <v>0</v>
      </c>
      <c r="RB50" s="33">
        <f>IF(ISERROR(INDEX(Results_TabularAnalysis!FW:FW,MATCH(A50,Results_TabularAnalysis!A:A,0))),0,INDEX(Results_TabularAnalysis!FW:FW,MATCH(A50,Results_TabularAnalysis!A:A,0)))</f>
        <v>0</v>
      </c>
      <c r="RC50" s="33">
        <v>49</v>
      </c>
      <c r="RD50" s="32" t="str">
        <f t="shared" si="439"/>
        <v/>
      </c>
      <c r="RE50" s="43">
        <f t="shared" si="440"/>
        <v>0</v>
      </c>
      <c r="RF50" s="43">
        <f t="shared" si="441"/>
        <v>0</v>
      </c>
      <c r="RG50" s="43">
        <f t="shared" si="442"/>
        <v>0</v>
      </c>
      <c r="RH50" s="43">
        <f t="shared" si="443"/>
        <v>0</v>
      </c>
      <c r="RI50" s="43">
        <f t="shared" si="444"/>
        <v>0</v>
      </c>
      <c r="RJ50" s="48">
        <f t="shared" si="445"/>
        <v>0</v>
      </c>
      <c r="RK50" s="35">
        <f t="shared" si="327"/>
        <v>54</v>
      </c>
      <c r="RL50" s="35">
        <f t="shared" si="446"/>
        <v>1.9339999999999999</v>
      </c>
      <c r="RM50" s="35">
        <f t="shared" si="328"/>
        <v>1</v>
      </c>
      <c r="RN50" s="35">
        <f t="shared" si="329"/>
        <v>1</v>
      </c>
      <c r="RO50" s="35">
        <f>IF(ISERROR(INDEX(Results_TabularAnalysis!HG:HG,MATCH(A50,Results_TabularAnalysis!A:A,0))),0,INDEX(Results_TabularAnalysis!HG:HG,MATCH(A50,Results_TabularAnalysis!A:A,0)))</f>
        <v>0</v>
      </c>
      <c r="RP50" s="35">
        <v>49</v>
      </c>
      <c r="RQ50" s="36" t="str">
        <f t="shared" si="447"/>
        <v/>
      </c>
      <c r="RR50" s="37">
        <f t="shared" si="330"/>
        <v>0</v>
      </c>
      <c r="RS50" s="38">
        <f t="shared" si="331"/>
        <v>54</v>
      </c>
      <c r="RT50" s="38">
        <f t="shared" si="448"/>
        <v>1.9339999999999999</v>
      </c>
      <c r="RU50" s="38">
        <f t="shared" si="332"/>
        <v>1</v>
      </c>
      <c r="RV50" s="38">
        <f t="shared" si="333"/>
        <v>1</v>
      </c>
      <c r="RW50" s="68">
        <f t="shared" si="334"/>
        <v>0</v>
      </c>
      <c r="RX50" s="33">
        <f>IF(ISERROR(INDEX(Results_TabularAnalysis!HH:HH,MATCH(A50,Results_TabularAnalysis!A:A,0))),0,INDEX(Results_TabularAnalysis!HH:HH,MATCH(A50,Results_TabularAnalysis!A:A,0)))</f>
        <v>0</v>
      </c>
      <c r="RY50" s="33">
        <f>IF(ISERROR(INDEX(Results_TabularAnalysis!HI:HI,MATCH(A50,Results_TabularAnalysis!A:A,0))),0,INDEX(Results_TabularAnalysis!HI:HI,MATCH(A50,Results_TabularAnalysis!A:A,0)))</f>
        <v>0</v>
      </c>
      <c r="RZ50" s="33">
        <f>IF(ISERROR(INDEX(Results_TabularAnalysis!HJ:HJ,MATCH(A50,Results_TabularAnalysis!A:A,0))),0,INDEX(Results_TabularAnalysis!HJ:HJ,MATCH(A50,Results_TabularAnalysis!A:A,0)))</f>
        <v>0</v>
      </c>
      <c r="SA50" s="33">
        <f>IF(ISERROR(INDEX(Results_TabularAnalysis!HK:HK,MATCH(A50,Results_TabularAnalysis!A:A,0))),0,INDEX(Results_TabularAnalysis!HK:HK,MATCH(A50,Results_TabularAnalysis!A:A,0)))</f>
        <v>0</v>
      </c>
      <c r="SB50" s="33">
        <f>IF(ISERROR(INDEX(Results_TabularAnalysis!HL:HL,MATCH(A50,Results_TabularAnalysis!A:A,0))),0,INDEX(Results_TabularAnalysis!HL:HL,MATCH(A50,Results_TabularAnalysis!A:A,0)))</f>
        <v>0</v>
      </c>
      <c r="SC50" s="33">
        <f>IF(ISERROR(INDEX(Results_TabularAnalysis!HM:HM,MATCH(A50,Results_TabularAnalysis!A:A,0))),0,INDEX(Results_TabularAnalysis!HM:HM,MATCH(A50,Results_TabularAnalysis!A:A,0)))</f>
        <v>0</v>
      </c>
      <c r="SD50" s="33">
        <f>IF(ISERROR(INDEX(Results_TabularAnalysis!HN:HN,MATCH(A50,Results_TabularAnalysis!A:A,0))),0,INDEX(Results_TabularAnalysis!HN:HN,MATCH(A50,Results_TabularAnalysis!A:A,0)))</f>
        <v>0</v>
      </c>
      <c r="SE50" s="33">
        <v>49</v>
      </c>
      <c r="SF50" s="32" t="str">
        <f t="shared" si="449"/>
        <v/>
      </c>
      <c r="SG50" s="43">
        <f t="shared" si="335"/>
        <v>0</v>
      </c>
      <c r="SH50" s="43">
        <f t="shared" si="336"/>
        <v>0</v>
      </c>
      <c r="SI50" s="43">
        <f t="shared" si="337"/>
        <v>0</v>
      </c>
      <c r="SJ50" s="43">
        <f t="shared" si="338"/>
        <v>0</v>
      </c>
      <c r="SK50" s="43">
        <f t="shared" si="339"/>
        <v>0</v>
      </c>
      <c r="SL50" s="43">
        <f t="shared" si="340"/>
        <v>0</v>
      </c>
      <c r="SM50" s="43">
        <f t="shared" si="341"/>
        <v>0</v>
      </c>
      <c r="SN50" s="48">
        <f t="shared" si="342"/>
        <v>0</v>
      </c>
      <c r="SO50" s="62">
        <f t="shared" si="343"/>
        <v>54</v>
      </c>
      <c r="SP50" s="62">
        <f t="shared" si="450"/>
        <v>1.9339999999999999</v>
      </c>
      <c r="SQ50" s="62">
        <f t="shared" si="344"/>
        <v>1</v>
      </c>
      <c r="SR50" s="62">
        <f t="shared" si="345"/>
        <v>1</v>
      </c>
      <c r="SS50" s="62">
        <f>IF(ISERROR(INDEX(Results_TabularAnalysis!HP:HP,MATCH(A50,Results_TabularAnalysis!A:A,0))),0,INDEX(Results_TabularAnalysis!HP:HP,MATCH(A50,Results_TabularAnalysis!A:A,0)))</f>
        <v>0</v>
      </c>
      <c r="ST50" s="62">
        <f>IF(ISERROR(INDEX(Results_TabularAnalysis!HQ:HQ,MATCH(A50,Results_TabularAnalysis!A:A,0))),0,INDEX(Results_TabularAnalysis!HQ:HQ,MATCH(A50,Results_TabularAnalysis!A:A,0)))</f>
        <v>0</v>
      </c>
      <c r="SU50" s="62">
        <f>IF(ISERROR(INDEX(Results_TabularAnalysis!HR:HR,MATCH(A50,Results_TabularAnalysis!A:A,0))),0,INDEX(Results_TabularAnalysis!HR:HR,MATCH(A50,Results_TabularAnalysis!A:A,0)))</f>
        <v>0</v>
      </c>
      <c r="SV50" s="62">
        <f>IF(ISERROR(INDEX(Results_TabularAnalysis!HS:HS,MATCH(A50,Results_TabularAnalysis!A:A,0))),0,INDEX(Results_TabularAnalysis!HS:HS,MATCH(A50,Results_TabularAnalysis!A:A,0)))</f>
        <v>0</v>
      </c>
      <c r="SW50" s="62">
        <f>IF(ISERROR(INDEX(Results_TabularAnalysis!HT:HT,MATCH(A50,Results_TabularAnalysis!A:A,0))),0,INDEX(Results_TabularAnalysis!HT:HT,MATCH(A50,Results_TabularAnalysis!A:A,0)))</f>
        <v>0</v>
      </c>
      <c r="SX50" s="62">
        <f>IF(ISERROR(INDEX(Results_TabularAnalysis!HU:HU,MATCH(A50,Results_TabularAnalysis!A:A,0))),0,INDEX(Results_TabularAnalysis!HU:HU,MATCH(A50,Results_TabularAnalysis!A:A,0)))</f>
        <v>0</v>
      </c>
      <c r="SY50" s="62">
        <f>IF(ISERROR(INDEX(Results_TabularAnalysis!HV:HV,MATCH(A50,Results_TabularAnalysis!A:A,0))),0,INDEX(Results_TabularAnalysis!HV:HV,MATCH(A50,Results_TabularAnalysis!A:A,0)))</f>
        <v>0</v>
      </c>
      <c r="SZ50" s="62">
        <f>IF(ISERROR(INDEX(Results_TabularAnalysis!HW:HW,MATCH(A50,Results_TabularAnalysis!A:A,0))),0,INDEX(Results_TabularAnalysis!HW:HW,MATCH(A50,Results_TabularAnalysis!A:A,0)))</f>
        <v>0</v>
      </c>
      <c r="TA50" s="62">
        <v>49</v>
      </c>
      <c r="TB50" s="63" t="str">
        <f t="shared" si="451"/>
        <v/>
      </c>
      <c r="TC50" s="64">
        <f t="shared" si="346"/>
        <v>0</v>
      </c>
      <c r="TD50" s="64">
        <f t="shared" si="347"/>
        <v>0</v>
      </c>
      <c r="TE50" s="64">
        <f t="shared" si="348"/>
        <v>0</v>
      </c>
      <c r="TF50" s="64">
        <f t="shared" si="349"/>
        <v>0</v>
      </c>
      <c r="TG50" s="64">
        <f t="shared" si="350"/>
        <v>0</v>
      </c>
      <c r="TH50" s="64">
        <f t="shared" si="351"/>
        <v>0</v>
      </c>
      <c r="TI50" s="64">
        <f t="shared" si="352"/>
        <v>0</v>
      </c>
      <c r="TJ50" s="64">
        <f t="shared" si="353"/>
        <v>0</v>
      </c>
      <c r="TK50" s="49">
        <f t="shared" si="354"/>
        <v>0</v>
      </c>
    </row>
    <row r="51" spans="1:531" s="32" customFormat="1" ht="11.25" x14ac:dyDescent="0.2">
      <c r="A51" s="32" t="str">
        <f>IF(Selection_Tool!E51="X",Selection_Tool!A51,"")</f>
        <v/>
      </c>
      <c r="B51" s="33">
        <v>0.93899999999999995</v>
      </c>
      <c r="C51" s="35">
        <f t="shared" si="94"/>
        <v>55</v>
      </c>
      <c r="D51" s="35">
        <f t="shared" si="95"/>
        <v>1.9390000000000001</v>
      </c>
      <c r="E51" s="35">
        <f t="shared" si="96"/>
        <v>1</v>
      </c>
      <c r="F51" s="35">
        <f t="shared" si="97"/>
        <v>1</v>
      </c>
      <c r="G51" s="35">
        <f>IF(ISERROR(INDEX(Results_TabularAnalysis!E:E,MATCH(A51,Results_TabularAnalysis!A:A,0))),0,INDEX(Results_TabularAnalysis!E:E,MATCH(A51,Results_TabularAnalysis!A:A,0)))</f>
        <v>0</v>
      </c>
      <c r="H51" s="35">
        <f>IF(ISERROR(INDEX(Results_TabularAnalysis!F:F,MATCH(A51,Results_TabularAnalysis!A:A,0))),0,INDEX(Results_TabularAnalysis!F:F,MATCH(A51,Results_TabularAnalysis!A:A,0)))</f>
        <v>0</v>
      </c>
      <c r="I51" s="35">
        <v>50</v>
      </c>
      <c r="J51" s="36" t="str">
        <f t="shared" si="357"/>
        <v/>
      </c>
      <c r="K51" s="37">
        <f t="shared" si="358"/>
        <v>0</v>
      </c>
      <c r="L51" s="37">
        <f t="shared" si="99"/>
        <v>0</v>
      </c>
      <c r="M51" s="35">
        <f t="shared" si="100"/>
        <v>0</v>
      </c>
      <c r="N51" s="38">
        <f t="shared" si="101"/>
        <v>55</v>
      </c>
      <c r="O51" s="38">
        <f t="shared" si="359"/>
        <v>1.9390000000000001</v>
      </c>
      <c r="P51" s="38">
        <f t="shared" si="102"/>
        <v>1</v>
      </c>
      <c r="Q51" s="38">
        <f t="shared" si="103"/>
        <v>1</v>
      </c>
      <c r="R51" s="33">
        <f>IF(ISERROR(INDEX(Results_TabularAnalysis!H:H,MATCH(A51,Results_TabularAnalysis!A:A,0))),0,INDEX(Results_TabularAnalysis!H:H,MATCH(A51,Results_TabularAnalysis!A:A,0)))</f>
        <v>0</v>
      </c>
      <c r="S51" s="33">
        <v>50</v>
      </c>
      <c r="T51" s="41" t="str">
        <f t="shared" si="360"/>
        <v/>
      </c>
      <c r="U51" s="34">
        <f t="shared" si="361"/>
        <v>0</v>
      </c>
      <c r="V51" s="35">
        <f t="shared" si="104"/>
        <v>55</v>
      </c>
      <c r="W51" s="35">
        <f t="shared" si="362"/>
        <v>1.9390000000000001</v>
      </c>
      <c r="X51" s="35">
        <f t="shared" si="105"/>
        <v>1</v>
      </c>
      <c r="Y51" s="35">
        <f t="shared" si="106"/>
        <v>1</v>
      </c>
      <c r="Z51" s="35">
        <f>IF(ISERROR(INDEX(Results_TabularAnalysis!I:I,MATCH(A51,Results_TabularAnalysis!A:A,0))),0,INDEX(Results_TabularAnalysis!I:I,MATCH(A51,Results_TabularAnalysis!A:A,0)))</f>
        <v>0</v>
      </c>
      <c r="AA51" s="35">
        <v>50</v>
      </c>
      <c r="AB51" s="36" t="str">
        <f t="shared" si="363"/>
        <v/>
      </c>
      <c r="AC51" s="42">
        <f t="shared" si="107"/>
        <v>0</v>
      </c>
      <c r="AD51" s="33">
        <f t="shared" si="108"/>
        <v>55</v>
      </c>
      <c r="AE51" s="38">
        <f t="shared" si="364"/>
        <v>1.9390000000000001</v>
      </c>
      <c r="AF51" s="33">
        <f t="shared" si="109"/>
        <v>1</v>
      </c>
      <c r="AG51" s="33">
        <f t="shared" si="110"/>
        <v>1</v>
      </c>
      <c r="AH51" s="33">
        <f>IF(ISERROR(INDEX(Results_TabularAnalysis!J:J,MATCH(A51,Results_TabularAnalysis!A:A,0))),0,INDEX(Results_TabularAnalysis!J:J,MATCH(A51,Results_TabularAnalysis!A:A,0)))</f>
        <v>0</v>
      </c>
      <c r="AI51" s="33">
        <v>50</v>
      </c>
      <c r="AJ51" s="32" t="str">
        <f t="shared" si="365"/>
        <v/>
      </c>
      <c r="AK51" s="34">
        <f t="shared" si="111"/>
        <v>0</v>
      </c>
      <c r="AL51" s="35">
        <f t="shared" si="112"/>
        <v>55</v>
      </c>
      <c r="AM51" s="35">
        <f t="shared" si="366"/>
        <v>1.9390000000000001</v>
      </c>
      <c r="AN51" s="35">
        <f t="shared" si="113"/>
        <v>1</v>
      </c>
      <c r="AO51" s="35">
        <f t="shared" si="114"/>
        <v>1</v>
      </c>
      <c r="AP51" s="35">
        <f>IF(ISERROR(INDEX(Results_TabularAnalysis!K:K,MATCH(A51,Results_TabularAnalysis!A:A,0))),0,INDEX(Results_TabularAnalysis!K:K,MATCH(A51,Results_TabularAnalysis!A:A,0)))</f>
        <v>0</v>
      </c>
      <c r="AQ51" s="35">
        <v>50</v>
      </c>
      <c r="AR51" s="36" t="str">
        <f t="shared" si="367"/>
        <v/>
      </c>
      <c r="AS51" s="42">
        <f t="shared" si="115"/>
        <v>0</v>
      </c>
      <c r="AT51" s="33">
        <f t="shared" si="116"/>
        <v>55</v>
      </c>
      <c r="AU51" s="33">
        <f t="shared" si="368"/>
        <v>1.9390000000000001</v>
      </c>
      <c r="AV51" s="33">
        <f t="shared" si="117"/>
        <v>1</v>
      </c>
      <c r="AW51" s="33">
        <f t="shared" si="118"/>
        <v>1</v>
      </c>
      <c r="AX51" s="33">
        <f>IF(ISERROR(INDEX(Results_TabularAnalysis!L:L,MATCH(A51,Results_TabularAnalysis!A:A,0))),0,INDEX(Results_TabularAnalysis!L:L,MATCH(A51,Results_TabularAnalysis!A:A,0)))</f>
        <v>0</v>
      </c>
      <c r="AY51" s="33">
        <v>50</v>
      </c>
      <c r="AZ51" s="32" t="str">
        <f t="shared" si="369"/>
        <v/>
      </c>
      <c r="BA51" s="34">
        <f t="shared" si="119"/>
        <v>0</v>
      </c>
      <c r="BB51" s="35">
        <f t="shared" si="120"/>
        <v>55</v>
      </c>
      <c r="BC51" s="35">
        <f t="shared" si="370"/>
        <v>1.9390000000000001</v>
      </c>
      <c r="BD51" s="35">
        <f t="shared" si="355"/>
        <v>1</v>
      </c>
      <c r="BE51" s="35">
        <f t="shared" si="356"/>
        <v>1</v>
      </c>
      <c r="BF51" s="35">
        <f>IF(ISERROR(INDEX(Results_TabularAnalysis!M:M,MATCH(A51,Results_TabularAnalysis!A:A,0))),0,INDEX(Results_TabularAnalysis!M:M,MATCH(A51,Results_TabularAnalysis!A:A,0)))</f>
        <v>0</v>
      </c>
      <c r="BG51" s="35">
        <v>50</v>
      </c>
      <c r="BH51" s="36" t="str">
        <f t="shared" si="371"/>
        <v/>
      </c>
      <c r="BI51" s="42">
        <f t="shared" si="121"/>
        <v>0</v>
      </c>
      <c r="BJ51" s="33">
        <f t="shared" si="122"/>
        <v>55</v>
      </c>
      <c r="BK51" s="33">
        <f t="shared" si="372"/>
        <v>1.9390000000000001</v>
      </c>
      <c r="BL51" s="33">
        <f t="shared" si="123"/>
        <v>1</v>
      </c>
      <c r="BM51" s="33">
        <f t="shared" si="124"/>
        <v>1</v>
      </c>
      <c r="BN51" s="33">
        <f>IF(ISERROR(INDEX(Results_TabularAnalysis!N:N,MATCH(A51,Results_TabularAnalysis!A:A,0))),0,INDEX(Results_TabularAnalysis!N:N,MATCH(A51,Results_TabularAnalysis!A:A,0)))</f>
        <v>0</v>
      </c>
      <c r="BO51" s="33">
        <v>50</v>
      </c>
      <c r="BP51" s="32" t="str">
        <f t="shared" si="373"/>
        <v/>
      </c>
      <c r="BQ51" s="34">
        <f t="shared" si="125"/>
        <v>0</v>
      </c>
      <c r="BR51" s="35">
        <f t="shared" si="126"/>
        <v>55</v>
      </c>
      <c r="BS51" s="35">
        <f t="shared" si="374"/>
        <v>1.9390000000000001</v>
      </c>
      <c r="BT51" s="35">
        <f t="shared" si="127"/>
        <v>1</v>
      </c>
      <c r="BU51" s="35">
        <f t="shared" si="128"/>
        <v>1</v>
      </c>
      <c r="BV51" s="35">
        <f>IF(ISERROR(INDEX(Results_TabularAnalysis!O:O,MATCH(A51,Results_TabularAnalysis!A:A,0))),0,INDEX(Results_TabularAnalysis!O:O,MATCH(A51,Results_TabularAnalysis!A:A,0)))</f>
        <v>0</v>
      </c>
      <c r="BW51" s="35">
        <v>50</v>
      </c>
      <c r="BX51" s="36" t="str">
        <f t="shared" si="375"/>
        <v/>
      </c>
      <c r="BY51" s="42">
        <f t="shared" si="129"/>
        <v>0</v>
      </c>
      <c r="BZ51" s="33">
        <f t="shared" si="130"/>
        <v>55</v>
      </c>
      <c r="CA51" s="33">
        <f t="shared" si="376"/>
        <v>1.9390000000000001</v>
      </c>
      <c r="CB51" s="33">
        <f t="shared" si="131"/>
        <v>1</v>
      </c>
      <c r="CC51" s="33">
        <f t="shared" si="132"/>
        <v>1</v>
      </c>
      <c r="CD51" s="33">
        <f>IF(ISERROR(INDEX(Results_TabularAnalysis!P:P,MATCH(A51,Results_TabularAnalysis!A:A,0))),0,INDEX(Results_TabularAnalysis!P:P,MATCH(A51,Results_TabularAnalysis!A:A,0)))</f>
        <v>0</v>
      </c>
      <c r="CE51" s="33">
        <v>50</v>
      </c>
      <c r="CF51" s="32" t="str">
        <f t="shared" si="377"/>
        <v/>
      </c>
      <c r="CG51" s="34">
        <f t="shared" si="133"/>
        <v>0</v>
      </c>
      <c r="CH51" s="35">
        <f t="shared" si="134"/>
        <v>55</v>
      </c>
      <c r="CI51" s="35">
        <f t="shared" si="378"/>
        <v>1.9390000000000001</v>
      </c>
      <c r="CJ51" s="35">
        <f t="shared" si="135"/>
        <v>1</v>
      </c>
      <c r="CK51" s="35">
        <f t="shared" si="136"/>
        <v>1</v>
      </c>
      <c r="CL51" s="35">
        <f>IF(ISERROR(INDEX(Results_TabularAnalysis!Q:Q,MATCH(A51,Results_TabularAnalysis!A:A,0))),0,INDEX(Results_TabularAnalysis!Q:Q,MATCH(A51,Results_TabularAnalysis!A:A,0)))</f>
        <v>0</v>
      </c>
      <c r="CM51" s="35">
        <v>50</v>
      </c>
      <c r="CN51" s="36" t="str">
        <f t="shared" si="379"/>
        <v/>
      </c>
      <c r="CO51" s="42">
        <f t="shared" si="137"/>
        <v>0</v>
      </c>
      <c r="CP51" s="33">
        <f t="shared" si="138"/>
        <v>55</v>
      </c>
      <c r="CQ51" s="33">
        <f t="shared" si="380"/>
        <v>1.9390000000000001</v>
      </c>
      <c r="CR51" s="33">
        <f t="shared" si="139"/>
        <v>1</v>
      </c>
      <c r="CS51" s="33">
        <f t="shared" si="140"/>
        <v>1</v>
      </c>
      <c r="CT51" s="33">
        <f>IF(ISERROR(INDEX(Results_TabularAnalysis!R:R,MATCH(A51,Results_TabularAnalysis!A:A,0))),0,INDEX(Results_TabularAnalysis!R:R,MATCH(A51,Results_TabularAnalysis!A:A,0)))</f>
        <v>0</v>
      </c>
      <c r="CU51" s="33">
        <v>50</v>
      </c>
      <c r="CV51" s="32" t="str">
        <f t="shared" si="381"/>
        <v/>
      </c>
      <c r="CW51" s="34">
        <f t="shared" si="141"/>
        <v>0</v>
      </c>
      <c r="CX51" s="35">
        <f t="shared" si="142"/>
        <v>55</v>
      </c>
      <c r="CY51" s="35">
        <f t="shared" si="382"/>
        <v>1.9390000000000001</v>
      </c>
      <c r="CZ51" s="35">
        <f t="shared" si="143"/>
        <v>1</v>
      </c>
      <c r="DA51" s="35">
        <f t="shared" si="144"/>
        <v>1</v>
      </c>
      <c r="DB51" s="35">
        <f>IF(ISERROR(INDEX(Results_TabularAnalysis!U:U,MATCH(A51,Results_TabularAnalysis!A:A,0))),0,INDEX(Results_TabularAnalysis!U:U,MATCH(A51,Results_TabularAnalysis!A:A,0)))</f>
        <v>0</v>
      </c>
      <c r="DC51" s="35">
        <f>IF(ISERROR(INDEX(Results_TabularAnalysis!V:V,MATCH(A51,Results_TabularAnalysis!A:A,0))),0,INDEX(Results_TabularAnalysis!V:V,MATCH(A51,Results_TabularAnalysis!A:A,0)))</f>
        <v>0</v>
      </c>
      <c r="DD51" s="35">
        <f>IF(ISERROR(INDEX(Results_TabularAnalysis!W:W,MATCH(A51,Results_TabularAnalysis!A:A,0))),0,INDEX(Results_TabularAnalysis!W:W,MATCH(A51,Results_TabularAnalysis!A:A,0)))</f>
        <v>0</v>
      </c>
      <c r="DE51" s="35">
        <v>50</v>
      </c>
      <c r="DF51" s="36" t="str">
        <f t="shared" si="383"/>
        <v/>
      </c>
      <c r="DG51" s="37">
        <f t="shared" si="145"/>
        <v>0</v>
      </c>
      <c r="DH51" s="37">
        <f t="shared" si="146"/>
        <v>0</v>
      </c>
      <c r="DI51" s="37">
        <f t="shared" si="147"/>
        <v>0</v>
      </c>
      <c r="DJ51" s="33">
        <f t="shared" si="148"/>
        <v>55</v>
      </c>
      <c r="DK51" s="33">
        <f t="shared" si="384"/>
        <v>1.9390000000000001</v>
      </c>
      <c r="DL51" s="33">
        <f t="shared" si="149"/>
        <v>1</v>
      </c>
      <c r="DM51" s="33">
        <f t="shared" si="150"/>
        <v>1</v>
      </c>
      <c r="DN51" s="33">
        <f>IF(ISERROR(INDEX(Results_TabularAnalysis!Y:Y,MATCH(A51,Results_TabularAnalysis!A:A,0))),0,INDEX(Results_TabularAnalysis!Y:Y,MATCH(A51,Results_TabularAnalysis!A:A,0)))</f>
        <v>0</v>
      </c>
      <c r="DO51" s="33">
        <f>IF(ISERROR(INDEX(Results_TabularAnalysis!Z:Z,MATCH(A51,Results_TabularAnalysis!A:A,0))),0,INDEX(Results_TabularAnalysis!Z:Z,MATCH(A51,Results_TabularAnalysis!A:A,0)))</f>
        <v>0</v>
      </c>
      <c r="DP51" s="33">
        <f>IF(ISERROR(INDEX(Results_TabularAnalysis!AA:AA,MATCH(A51,Results_TabularAnalysis!A:A,0))),0,INDEX(Results_TabularAnalysis!AA:AA,MATCH(A51,Results_TabularAnalysis!A:A,0)))</f>
        <v>0</v>
      </c>
      <c r="DQ51" s="33">
        <f>IF(ISERROR(INDEX(Results_TabularAnalysis!AB:AB,MATCH(A51,Results_TabularAnalysis!A:A,0))),0,INDEX(Results_TabularAnalysis!AB:AB,MATCH(A51,Results_TabularAnalysis!A:A,0)))</f>
        <v>0</v>
      </c>
      <c r="DR51" s="33">
        <v>50</v>
      </c>
      <c r="DS51" s="32" t="str">
        <f t="shared" si="385"/>
        <v/>
      </c>
      <c r="DT51" s="43">
        <f t="shared" si="151"/>
        <v>0</v>
      </c>
      <c r="DU51" s="43">
        <f t="shared" si="152"/>
        <v>0</v>
      </c>
      <c r="DV51" s="43">
        <f t="shared" si="153"/>
        <v>0</v>
      </c>
      <c r="DW51" s="43">
        <f t="shared" si="154"/>
        <v>0</v>
      </c>
      <c r="DX51" s="35">
        <f t="shared" si="155"/>
        <v>55</v>
      </c>
      <c r="DY51" s="35">
        <f t="shared" si="386"/>
        <v>1.9390000000000001</v>
      </c>
      <c r="DZ51" s="35">
        <f t="shared" si="156"/>
        <v>1</v>
      </c>
      <c r="EA51" s="35">
        <f t="shared" si="157"/>
        <v>1</v>
      </c>
      <c r="EB51" s="35">
        <f>IF(ISERROR(INDEX(Results_TabularAnalysis!AD:AD,MATCH(A51,Results_TabularAnalysis!A:A,0))),0,INDEX(Results_TabularAnalysis!AD:AD,MATCH(A51,Results_TabularAnalysis!A:A,0)))</f>
        <v>0</v>
      </c>
      <c r="EC51" s="35">
        <f>IF(ISERROR(INDEX(Results_TabularAnalysis!AE:AE,MATCH(A51,Results_TabularAnalysis!A:A,0))),0,INDEX(Results_TabularAnalysis!AE:AE,MATCH(A51,Results_TabularAnalysis!A:A,0)))</f>
        <v>0</v>
      </c>
      <c r="ED51" s="35">
        <f>IF(ISERROR(INDEX(Results_TabularAnalysis!AF:AF,MATCH(A51,Results_TabularAnalysis!A:A,0))),0,INDEX(Results_TabularAnalysis!AF:AF,MATCH(A51,Results_TabularAnalysis!A:A,0)))</f>
        <v>0</v>
      </c>
      <c r="EE51" s="35">
        <f>IF(ISERROR(INDEX(Results_TabularAnalysis!AG:AG,MATCH(A51,Results_TabularAnalysis!A:A,0))),0,INDEX(Results_TabularAnalysis!AG:AG,MATCH(A51,Results_TabularAnalysis!A:A,0)))</f>
        <v>0</v>
      </c>
      <c r="EF51" s="35">
        <f>IF(ISERROR(INDEX(Results_TabularAnalysis!AH:AH,MATCH(A51,Results_TabularAnalysis!A:A,0))),0,INDEX(Results_TabularAnalysis!AH:AH,MATCH(A51,Results_TabularAnalysis!A:A,0)))</f>
        <v>0</v>
      </c>
      <c r="EG51" s="35">
        <f>IF(ISERROR(INDEX(Results_TabularAnalysis!AI:AI,MATCH(A51,Results_TabularAnalysis!A:A,0))),0,INDEX(Results_TabularAnalysis!AI:AI,MATCH(A51,Results_TabularAnalysis!A:A,0)))</f>
        <v>0</v>
      </c>
      <c r="EH51" s="35">
        <f>IF(ISERROR(INDEX(Results_TabularAnalysis!AJ:AJ,MATCH(A51,Results_TabularAnalysis!A:A,0))),0,INDEX(Results_TabularAnalysis!AJ:AJ,MATCH(A51,Results_TabularAnalysis!A:A,0)))</f>
        <v>0</v>
      </c>
      <c r="EI51" s="35">
        <v>50</v>
      </c>
      <c r="EJ51" s="36" t="str">
        <f t="shared" si="387"/>
        <v/>
      </c>
      <c r="EK51" s="37">
        <f t="shared" si="158"/>
        <v>0</v>
      </c>
      <c r="EL51" s="37">
        <f t="shared" si="159"/>
        <v>0</v>
      </c>
      <c r="EM51" s="37">
        <f t="shared" si="160"/>
        <v>0</v>
      </c>
      <c r="EN51" s="37">
        <f t="shared" si="161"/>
        <v>0</v>
      </c>
      <c r="EO51" s="37">
        <f t="shared" si="162"/>
        <v>0</v>
      </c>
      <c r="EP51" s="37">
        <f t="shared" si="163"/>
        <v>0</v>
      </c>
      <c r="EQ51" s="37">
        <f t="shared" si="164"/>
        <v>0</v>
      </c>
      <c r="ER51" s="44">
        <f t="shared" si="165"/>
        <v>0</v>
      </c>
      <c r="ES51" s="33">
        <f t="shared" si="166"/>
        <v>55</v>
      </c>
      <c r="ET51" s="33">
        <f t="shared" si="388"/>
        <v>1.9390000000000001</v>
      </c>
      <c r="EU51" s="33">
        <f t="shared" si="167"/>
        <v>1</v>
      </c>
      <c r="EV51" s="33">
        <f t="shared" si="168"/>
        <v>1</v>
      </c>
      <c r="EW51" s="70">
        <f t="shared" si="169"/>
        <v>0</v>
      </c>
      <c r="EX51" s="33">
        <f>IF(ISERROR(INDEX(Results_TabularAnalysis!AL:AL,MATCH(A51,Results_TabularAnalysis!A:A,0))),0,INDEX(Results_TabularAnalysis!AL:AL,MATCH(A51,Results_TabularAnalysis!A:A,0)))</f>
        <v>0</v>
      </c>
      <c r="EY51" s="33">
        <f>IF(ISERROR(INDEX(Results_TabularAnalysis!AM:AM,MATCH(A51,Results_TabularAnalysis!A:A,0))),0,INDEX(Results_TabularAnalysis!AM:AM,MATCH(A51,Results_TabularAnalysis!A:A,0)))</f>
        <v>0</v>
      </c>
      <c r="EZ51" s="33">
        <f>IF(ISERROR(INDEX(Results_TabularAnalysis!AN:AN,MATCH(A51,Results_TabularAnalysis!A:A,0))),0,INDEX(Results_TabularAnalysis!AN:AN,MATCH(A51,Results_TabularAnalysis!A:A,0)))</f>
        <v>0</v>
      </c>
      <c r="FA51" s="33">
        <f>IF(ISERROR(INDEX(Results_TabularAnalysis!AO:AO,MATCH(A51,Results_TabularAnalysis!A:A,0))),0,INDEX(Results_TabularAnalysis!AO:AO,MATCH(A51,Results_TabularAnalysis!A:A,0)))</f>
        <v>0</v>
      </c>
      <c r="FB51" s="33">
        <f>IF(ISERROR(INDEX(Results_TabularAnalysis!AP:AP,MATCH(A51,Results_TabularAnalysis!A:A,0))),0,INDEX(Results_TabularAnalysis!AP:AP,MATCH(A51,Results_TabularAnalysis!A:A,0)))</f>
        <v>0</v>
      </c>
      <c r="FC51" s="33">
        <f>IF(ISERROR(INDEX(Results_TabularAnalysis!AQ:AQ,MATCH(A51,Results_TabularAnalysis!A:A,0))),0,INDEX(Results_TabularAnalysis!AQ:AQ,MATCH(A51,Results_TabularAnalysis!A:A,0)))</f>
        <v>0</v>
      </c>
      <c r="FD51" s="33">
        <v>50</v>
      </c>
      <c r="FE51" s="32" t="str">
        <f t="shared" si="389"/>
        <v/>
      </c>
      <c r="FF51" s="43">
        <f t="shared" si="170"/>
        <v>0</v>
      </c>
      <c r="FG51" s="43">
        <f t="shared" si="171"/>
        <v>0</v>
      </c>
      <c r="FH51" s="43">
        <f t="shared" si="172"/>
        <v>0</v>
      </c>
      <c r="FI51" s="43">
        <f t="shared" si="173"/>
        <v>0</v>
      </c>
      <c r="FJ51" s="43">
        <f t="shared" si="174"/>
        <v>0</v>
      </c>
      <c r="FK51" s="43">
        <f t="shared" si="175"/>
        <v>0</v>
      </c>
      <c r="FL51" s="47">
        <f t="shared" si="176"/>
        <v>0</v>
      </c>
      <c r="FM51" s="35">
        <f t="shared" si="177"/>
        <v>55</v>
      </c>
      <c r="FN51" s="35">
        <f t="shared" si="390"/>
        <v>1.9390000000000001</v>
      </c>
      <c r="FO51" s="35">
        <f t="shared" si="178"/>
        <v>1</v>
      </c>
      <c r="FP51" s="35">
        <f t="shared" si="179"/>
        <v>1</v>
      </c>
      <c r="FQ51" s="35">
        <f>IF(ISERROR(INDEX(Results_TabularAnalysis!AS:AS,MATCH(A51,Results_TabularAnalysis!A:A,0))),0,INDEX(Results_TabularAnalysis!AS:AS,MATCH(A51,Results_TabularAnalysis!A:A,0)))</f>
        <v>0</v>
      </c>
      <c r="FR51" s="35">
        <f>IF(ISERROR(INDEX(Results_TabularAnalysis!AT:AT,MATCH(A51,Results_TabularAnalysis!A:A,0))),0,INDEX(Results_TabularAnalysis!AT:AT,MATCH(A51,Results_TabularAnalysis!A:A,0)))</f>
        <v>0</v>
      </c>
      <c r="FS51" s="35">
        <f>IF(ISERROR(INDEX(Results_TabularAnalysis!AU:AU,MATCH(A51,Results_TabularAnalysis!A:A,0))),0,INDEX(Results_TabularAnalysis!AU:AU,MATCH(A51,Results_TabularAnalysis!A:A,0)))</f>
        <v>0</v>
      </c>
      <c r="FT51" s="35">
        <f>IF(ISERROR(INDEX(Results_TabularAnalysis!AV:AV,MATCH(A51,Results_TabularAnalysis!A:A,0))),0,INDEX(Results_TabularAnalysis!AV:AV,MATCH(A51,Results_TabularAnalysis!A:A,0)))</f>
        <v>0</v>
      </c>
      <c r="FU51" s="35">
        <f>IF(ISERROR(INDEX(Results_TabularAnalysis!AW:AW,MATCH(A51,Results_TabularAnalysis!A:A,0))),0,INDEX(Results_TabularAnalysis!AW:AW,MATCH(A51,Results_TabularAnalysis!A:A,0)))</f>
        <v>0</v>
      </c>
      <c r="FV51" s="35">
        <v>50</v>
      </c>
      <c r="FW51" s="36" t="str">
        <f t="shared" si="391"/>
        <v/>
      </c>
      <c r="FX51" s="37">
        <f t="shared" si="180"/>
        <v>0</v>
      </c>
      <c r="FY51" s="37">
        <f t="shared" si="181"/>
        <v>0</v>
      </c>
      <c r="FZ51" s="37">
        <f t="shared" si="182"/>
        <v>0</v>
      </c>
      <c r="GA51" s="37">
        <f t="shared" si="183"/>
        <v>0</v>
      </c>
      <c r="GB51" s="37">
        <f t="shared" si="184"/>
        <v>0</v>
      </c>
      <c r="GC51" s="49">
        <f t="shared" si="185"/>
        <v>0</v>
      </c>
      <c r="GD51" s="38">
        <f t="shared" si="186"/>
        <v>55</v>
      </c>
      <c r="GE51" s="38">
        <f t="shared" si="392"/>
        <v>1.9390000000000001</v>
      </c>
      <c r="GF51" s="38">
        <f t="shared" si="187"/>
        <v>1</v>
      </c>
      <c r="GG51" s="38">
        <f t="shared" si="188"/>
        <v>1</v>
      </c>
      <c r="GH51" s="33">
        <f>IF(ISERROR(INDEX(Results_TabularAnalysis!AY:AY,MATCH(A51,Results_TabularAnalysis!A:A,0))),0,INDEX(Results_TabularAnalysis!AY:AY,MATCH(A51,Results_TabularAnalysis!A:A,0)))</f>
        <v>0</v>
      </c>
      <c r="GI51" s="33">
        <f>IF(ISERROR(INDEX(Results_TabularAnalysis!AZ:AZ,MATCH(A51,Results_TabularAnalysis!A:A,0))),0,INDEX(Results_TabularAnalysis!AZ:AZ,MATCH(A51,Results_TabularAnalysis!A:A,0)))</f>
        <v>0</v>
      </c>
      <c r="GJ51" s="33">
        <f>IF(ISERROR(INDEX(Results_TabularAnalysis!BA:BA,MATCH(A51,Results_TabularAnalysis!A:A,0))),0,INDEX(Results_TabularAnalysis!BA:BA,MATCH(A51,Results_TabularAnalysis!A:A,0)))</f>
        <v>0</v>
      </c>
      <c r="GK51" s="33">
        <f>IF(ISERROR(INDEX(Results_TabularAnalysis!BB:BB,MATCH(A51,Results_TabularAnalysis!A:A,0))),0,INDEX(Results_TabularAnalysis!BB:BB,MATCH(A51,Results_TabularAnalysis!A:A,0)))</f>
        <v>0</v>
      </c>
      <c r="GL51" s="33">
        <f>IF(ISERROR(INDEX(Results_TabularAnalysis!BC:BC,MATCH(A51,Results_TabularAnalysis!A:A,0))),0,INDEX(Results_TabularAnalysis!BC:BC,MATCH(A51,Results_TabularAnalysis!A:A,0)))</f>
        <v>0</v>
      </c>
      <c r="GM51" s="33">
        <v>50</v>
      </c>
      <c r="GN51" s="32" t="str">
        <f t="shared" si="393"/>
        <v/>
      </c>
      <c r="GO51" s="43">
        <f t="shared" si="189"/>
        <v>0</v>
      </c>
      <c r="GP51" s="43">
        <f t="shared" si="190"/>
        <v>0</v>
      </c>
      <c r="GQ51" s="43">
        <f t="shared" si="191"/>
        <v>0</v>
      </c>
      <c r="GR51" s="43">
        <f t="shared" si="192"/>
        <v>0</v>
      </c>
      <c r="GS51" s="43">
        <f t="shared" si="193"/>
        <v>0</v>
      </c>
      <c r="GT51" s="48">
        <f t="shared" si="194"/>
        <v>0</v>
      </c>
      <c r="GU51" s="35">
        <f t="shared" si="195"/>
        <v>55</v>
      </c>
      <c r="GV51" s="35">
        <f t="shared" si="394"/>
        <v>1.9390000000000001</v>
      </c>
      <c r="GW51" s="35">
        <f t="shared" si="196"/>
        <v>1</v>
      </c>
      <c r="GX51" s="35">
        <f t="shared" si="197"/>
        <v>1</v>
      </c>
      <c r="GY51" s="35">
        <f>IF(ISERROR(INDEX(Results_TabularAnalysis!BE:BE,MATCH(A51,Results_TabularAnalysis!A:A,0))),0,INDEX(Results_TabularAnalysis!BE:BE,MATCH(A51,Results_TabularAnalysis!A:A,0)))</f>
        <v>0</v>
      </c>
      <c r="GZ51" s="35">
        <f>IF(ISERROR(INDEX(Results_TabularAnalysis!BF:BF,MATCH(A51,Results_TabularAnalysis!A:A,0))),0,INDEX(Results_TabularAnalysis!BF:BF,MATCH(A51,Results_TabularAnalysis!A:A,0)))</f>
        <v>0</v>
      </c>
      <c r="HA51" s="35">
        <f>IF(ISERROR(INDEX(Results_TabularAnalysis!BG:BG,MATCH(A51,Results_TabularAnalysis!A:A,0))),0,INDEX(Results_TabularAnalysis!BG:BG,MATCH(A51,Results_TabularAnalysis!A:A,0)))</f>
        <v>0</v>
      </c>
      <c r="HB51" s="35">
        <f>IF(ISERROR(INDEX(Results_TabularAnalysis!BH:BH,MATCH(A51,Results_TabularAnalysis!A:A,0))),0,INDEX(Results_TabularAnalysis!BH:BH,MATCH(A51,Results_TabularAnalysis!A:A,0)))</f>
        <v>0</v>
      </c>
      <c r="HC51" s="35">
        <f>IF(ISERROR(INDEX(Results_TabularAnalysis!BI:BI,MATCH(A51,Results_TabularAnalysis!A:A,0))),0,INDEX(Results_TabularAnalysis!BI:BI,MATCH(A51,Results_TabularAnalysis!A:A,0)))</f>
        <v>0</v>
      </c>
      <c r="HD51" s="35">
        <v>50</v>
      </c>
      <c r="HE51" s="36" t="str">
        <f t="shared" si="395"/>
        <v/>
      </c>
      <c r="HF51" s="37">
        <f t="shared" si="198"/>
        <v>0</v>
      </c>
      <c r="HG51" s="37">
        <f t="shared" si="199"/>
        <v>0</v>
      </c>
      <c r="HH51" s="37">
        <f t="shared" si="200"/>
        <v>0</v>
      </c>
      <c r="HI51" s="37">
        <f t="shared" si="201"/>
        <v>0</v>
      </c>
      <c r="HJ51" s="37">
        <f t="shared" si="202"/>
        <v>0</v>
      </c>
      <c r="HK51" s="50">
        <f t="shared" si="203"/>
        <v>0</v>
      </c>
      <c r="HL51" s="38">
        <f t="shared" si="204"/>
        <v>55</v>
      </c>
      <c r="HM51" s="38">
        <f t="shared" si="396"/>
        <v>1.9390000000000001</v>
      </c>
      <c r="HN51" s="38">
        <f t="shared" si="205"/>
        <v>1</v>
      </c>
      <c r="HO51" s="38">
        <f t="shared" si="206"/>
        <v>1</v>
      </c>
      <c r="HP51" s="33">
        <f>IF(ISERROR(INDEX(Results_TabularAnalysis!BK:BK,MATCH(A51,Results_TabularAnalysis!A:A,0))),0,INDEX(Results_TabularAnalysis!BK:BK,MATCH(A51,Results_TabularAnalysis!A:A,0)))</f>
        <v>0</v>
      </c>
      <c r="HQ51" s="33">
        <f>IF(ISERROR(INDEX(Results_TabularAnalysis!BL:BL,MATCH(A51,Results_TabularAnalysis!A:A,0))),0,INDEX(Results_TabularAnalysis!BL:BL,MATCH(A51,Results_TabularAnalysis!A:A,0)))</f>
        <v>0</v>
      </c>
      <c r="HR51" s="33">
        <f>IF(ISERROR(INDEX(Results_TabularAnalysis!BM:BM,MATCH(A51,Results_TabularAnalysis!A:A,0))),0,INDEX(Results_TabularAnalysis!BM:BM,MATCH(A51,Results_TabularAnalysis!A:A,0)))</f>
        <v>0</v>
      </c>
      <c r="HS51" s="33">
        <f>IF(ISERROR(INDEX(Results_TabularAnalysis!BN:BN,MATCH(A51,Results_TabularAnalysis!A:A,0))),0,INDEX(Results_TabularAnalysis!BN:BN,MATCH(A51,Results_TabularAnalysis!A:A,0)))</f>
        <v>0</v>
      </c>
      <c r="HT51" s="33">
        <f>IF(ISERROR(INDEX(Results_TabularAnalysis!BO:BO,MATCH(A51,Results_TabularAnalysis!A:A,0))),0,INDEX(Results_TabularAnalysis!BO:BO,MATCH(A51,Results_TabularAnalysis!A:A,0)))</f>
        <v>0</v>
      </c>
      <c r="HU51" s="33">
        <v>50</v>
      </c>
      <c r="HV51" s="32" t="str">
        <f t="shared" si="397"/>
        <v/>
      </c>
      <c r="HW51" s="43">
        <f t="shared" si="207"/>
        <v>0</v>
      </c>
      <c r="HX51" s="43">
        <f t="shared" si="208"/>
        <v>0</v>
      </c>
      <c r="HY51" s="43">
        <f t="shared" si="209"/>
        <v>0</v>
      </c>
      <c r="HZ51" s="43">
        <f t="shared" si="210"/>
        <v>0</v>
      </c>
      <c r="IA51" s="43">
        <f t="shared" si="211"/>
        <v>0</v>
      </c>
      <c r="IB51" s="48">
        <f t="shared" si="212"/>
        <v>0</v>
      </c>
      <c r="IC51" s="35">
        <f t="shared" si="213"/>
        <v>55</v>
      </c>
      <c r="ID51" s="35">
        <f t="shared" si="398"/>
        <v>1.9390000000000001</v>
      </c>
      <c r="IE51" s="35">
        <f t="shared" si="214"/>
        <v>1</v>
      </c>
      <c r="IF51" s="35">
        <f t="shared" si="215"/>
        <v>1</v>
      </c>
      <c r="IG51" s="35">
        <f>IF(ISERROR(INDEX(Results_TabularAnalysis!BQ:BQ,MATCH(A51,Results_TabularAnalysis!A:A,0))),0,INDEX(Results_TabularAnalysis!BQ:BQ,MATCH(A51,Results_TabularAnalysis!A:A,0)))</f>
        <v>0</v>
      </c>
      <c r="IH51" s="35">
        <f>IF(ISERROR(INDEX(Results_TabularAnalysis!BR:BR,MATCH(A51,Results_TabularAnalysis!A:A,0))),0,INDEX(Results_TabularAnalysis!BR:BR,MATCH(A51,Results_TabularAnalysis!A:A,0)))</f>
        <v>0</v>
      </c>
      <c r="II51" s="35">
        <f>IF(ISERROR(INDEX(Results_TabularAnalysis!BS:BS,MATCH(A51,Results_TabularAnalysis!A:A,0))),0,INDEX(Results_TabularAnalysis!BS:BS,MATCH(A51,Results_TabularAnalysis!A:A,0)))</f>
        <v>0</v>
      </c>
      <c r="IJ51" s="35">
        <f>IF(ISERROR(INDEX(Results_TabularAnalysis!BT:BT,MATCH(A51,Results_TabularAnalysis!A:A,0))),0,INDEX(Results_TabularAnalysis!BT:BT,MATCH(A51,Results_TabularAnalysis!A:A,0)))</f>
        <v>0</v>
      </c>
      <c r="IK51" s="35">
        <f>IF(ISERROR(INDEX(Results_TabularAnalysis!BU:BU,MATCH(A51,Results_TabularAnalysis!A:A,0))),0,INDEX(Results_TabularAnalysis!BU:BU,MATCH(A51,Results_TabularAnalysis!A:A,0)))</f>
        <v>0</v>
      </c>
      <c r="IL51" s="35">
        <v>50</v>
      </c>
      <c r="IM51" s="36" t="str">
        <f t="shared" si="399"/>
        <v/>
      </c>
      <c r="IN51" s="37">
        <f t="shared" si="216"/>
        <v>0</v>
      </c>
      <c r="IO51" s="37">
        <f t="shared" si="217"/>
        <v>0</v>
      </c>
      <c r="IP51" s="37">
        <f t="shared" si="218"/>
        <v>0</v>
      </c>
      <c r="IQ51" s="37">
        <f t="shared" si="219"/>
        <v>0</v>
      </c>
      <c r="IR51" s="37">
        <f t="shared" si="220"/>
        <v>0</v>
      </c>
      <c r="IS51" s="50">
        <f t="shared" si="221"/>
        <v>0</v>
      </c>
      <c r="IT51" s="38">
        <f t="shared" si="222"/>
        <v>55</v>
      </c>
      <c r="IU51" s="38">
        <f t="shared" si="400"/>
        <v>1.9390000000000001</v>
      </c>
      <c r="IV51" s="38">
        <f t="shared" si="223"/>
        <v>1</v>
      </c>
      <c r="IW51" s="38">
        <f t="shared" si="224"/>
        <v>1</v>
      </c>
      <c r="IX51" s="33">
        <f>IF(ISERROR(INDEX(Results_TabularAnalysis!BW:BW,MATCH(A51,Results_TabularAnalysis!A:A,0))),0,INDEX(Results_TabularAnalysis!BW:BW,MATCH(A51,Results_TabularAnalysis!A:A,0)))</f>
        <v>0</v>
      </c>
      <c r="IY51" s="33">
        <f>IF(ISERROR(INDEX(Results_TabularAnalysis!BX:BX,MATCH(A51,Results_TabularAnalysis!A:A,0))),0,INDEX(Results_TabularAnalysis!BX:BX,MATCH(A51,Results_TabularAnalysis!A:A,0)))</f>
        <v>0</v>
      </c>
      <c r="IZ51" s="33">
        <f>IF(ISERROR(INDEX(Results_TabularAnalysis!BY:BY,MATCH(A51,Results_TabularAnalysis!A:A,0))),0,INDEX(Results_TabularAnalysis!BY:BY,MATCH(A51,Results_TabularAnalysis!A:A,0)))</f>
        <v>0</v>
      </c>
      <c r="JA51" s="33">
        <f>IF(ISERROR(INDEX(Results_TabularAnalysis!BZ:BZ,MATCH(A51,Results_TabularAnalysis!A:A,0))),0,INDEX(Results_TabularAnalysis!BZ:BZ,MATCH(A51,Results_TabularAnalysis!A:A,0)))</f>
        <v>0</v>
      </c>
      <c r="JB51" s="33">
        <f>IF(ISERROR(INDEX(Results_TabularAnalysis!CA:CA,MATCH(A51,Results_TabularAnalysis!A:A,0))),0,INDEX(Results_TabularAnalysis!CA:CA,MATCH(A51,Results_TabularAnalysis!A:A,0)))</f>
        <v>0</v>
      </c>
      <c r="JC51" s="33">
        <v>50</v>
      </c>
      <c r="JD51" s="51" t="str">
        <f t="shared" si="401"/>
        <v/>
      </c>
      <c r="JE51" s="52">
        <f t="shared" si="225"/>
        <v>0</v>
      </c>
      <c r="JF51" s="52">
        <f t="shared" si="226"/>
        <v>0</v>
      </c>
      <c r="JG51" s="52">
        <f t="shared" si="227"/>
        <v>0</v>
      </c>
      <c r="JH51" s="52">
        <f t="shared" si="228"/>
        <v>0</v>
      </c>
      <c r="JI51" s="52">
        <f t="shared" si="229"/>
        <v>0</v>
      </c>
      <c r="JJ51" s="53">
        <f t="shared" si="230"/>
        <v>0</v>
      </c>
      <c r="JK51" s="35">
        <f t="shared" si="231"/>
        <v>55</v>
      </c>
      <c r="JL51" s="35">
        <f t="shared" si="402"/>
        <v>1.9390000000000001</v>
      </c>
      <c r="JM51" s="35">
        <f t="shared" si="232"/>
        <v>1</v>
      </c>
      <c r="JN51" s="35">
        <f t="shared" si="233"/>
        <v>1</v>
      </c>
      <c r="JO51" s="35">
        <f>IF(ISERROR(INDEX(Results_TabularAnalysis!CC:CC,MATCH(A51,Results_TabularAnalysis!A:A,0))),0,INDEX(Results_TabularAnalysis!CC:CC,MATCH(A51,Results_TabularAnalysis!A:A,0)))</f>
        <v>0</v>
      </c>
      <c r="JP51" s="35">
        <f>IF(ISERROR(INDEX(Results_TabularAnalysis!CD:CD,MATCH(A51,Results_TabularAnalysis!A:A,0))),0,INDEX(Results_TabularAnalysis!CD:CD,MATCH(A51,Results_TabularAnalysis!A:A,0)))</f>
        <v>0</v>
      </c>
      <c r="JQ51" s="35">
        <f>IF(ISERROR(INDEX(Results_TabularAnalysis!CE:CE,MATCH(A51,Results_TabularAnalysis!A:A,0))),0,INDEX(Results_TabularAnalysis!CE:CE,MATCH(A51,Results_TabularAnalysis!A:A,0)))</f>
        <v>0</v>
      </c>
      <c r="JR51" s="35">
        <f>IF(ISERROR(INDEX(Results_TabularAnalysis!CF:CF,MATCH(A51,Results_TabularAnalysis!A:A,0))),0,INDEX(Results_TabularAnalysis!CF:CF,MATCH(A51,Results_TabularAnalysis!A:A,0)))</f>
        <v>0</v>
      </c>
      <c r="JS51" s="35">
        <f>IF(ISERROR(INDEX(Results_TabularAnalysis!CG:CG,MATCH(A51,Results_TabularAnalysis!A:A,0))),0,INDEX(Results_TabularAnalysis!CG:CG,MATCH(A51,Results_TabularAnalysis!A:A,0)))</f>
        <v>0</v>
      </c>
      <c r="JT51" s="35">
        <v>50</v>
      </c>
      <c r="JU51" s="36" t="str">
        <f t="shared" si="403"/>
        <v/>
      </c>
      <c r="JV51" s="37">
        <f t="shared" si="234"/>
        <v>0</v>
      </c>
      <c r="JW51" s="37">
        <f t="shared" si="235"/>
        <v>0</v>
      </c>
      <c r="JX51" s="37">
        <f t="shared" si="236"/>
        <v>0</v>
      </c>
      <c r="JY51" s="37">
        <f t="shared" si="237"/>
        <v>0</v>
      </c>
      <c r="JZ51" s="37">
        <f t="shared" si="238"/>
        <v>0</v>
      </c>
      <c r="KA51" s="50">
        <f t="shared" si="239"/>
        <v>0</v>
      </c>
      <c r="KB51" s="38">
        <f t="shared" si="240"/>
        <v>55</v>
      </c>
      <c r="KC51" s="38">
        <f t="shared" si="404"/>
        <v>1.9390000000000001</v>
      </c>
      <c r="KD51" s="38">
        <f t="shared" si="241"/>
        <v>1</v>
      </c>
      <c r="KE51" s="38">
        <f t="shared" si="242"/>
        <v>1</v>
      </c>
      <c r="KF51" s="33">
        <f>IF(ISERROR(INDEX(Results_TabularAnalysis!CI:CI,MATCH(A51,Results_TabularAnalysis!A:A,0))),0,INDEX(Results_TabularAnalysis!CI:CI,MATCH(A51,Results_TabularAnalysis!A:A,0)))</f>
        <v>0</v>
      </c>
      <c r="KG51" s="33">
        <f>IF(ISERROR(INDEX(Results_TabularAnalysis!CJ:CJ,MATCH(A51,Results_TabularAnalysis!A:A,0))),0,INDEX(Results_TabularAnalysis!CJ:CJ,MATCH(A51,Results_TabularAnalysis!A:A,0)))</f>
        <v>0</v>
      </c>
      <c r="KH51" s="33">
        <f>IF(ISERROR(INDEX(Results_TabularAnalysis!CK:CK,MATCH(A51,Results_TabularAnalysis!A:A,0))),0,INDEX(Results_TabularAnalysis!CK:CK,MATCH(A51,Results_TabularAnalysis!A:A,0)))</f>
        <v>0</v>
      </c>
      <c r="KI51" s="33">
        <f>IF(ISERROR(INDEX(Results_TabularAnalysis!CL:CL,MATCH(A51,Results_TabularAnalysis!A:A,0))),0,INDEX(Results_TabularAnalysis!CL:CL,MATCH(A51,Results_TabularAnalysis!A:A,0)))</f>
        <v>0</v>
      </c>
      <c r="KJ51" s="33">
        <f>IF(ISERROR(INDEX(Results_TabularAnalysis!CM:CM,MATCH(A51,Results_TabularAnalysis!A:A,0))),0,INDEX(Results_TabularAnalysis!CM:CM,MATCH(A51,Results_TabularAnalysis!A:A,0)))</f>
        <v>0</v>
      </c>
      <c r="KK51" s="33">
        <v>50</v>
      </c>
      <c r="KL51" s="51" t="str">
        <f t="shared" si="405"/>
        <v/>
      </c>
      <c r="KM51" s="52">
        <f t="shared" si="243"/>
        <v>0</v>
      </c>
      <c r="KN51" s="52">
        <f t="shared" si="244"/>
        <v>0</v>
      </c>
      <c r="KO51" s="52">
        <f t="shared" si="245"/>
        <v>0</v>
      </c>
      <c r="KP51" s="52">
        <f t="shared" si="246"/>
        <v>0</v>
      </c>
      <c r="KQ51" s="52">
        <f t="shared" si="247"/>
        <v>0</v>
      </c>
      <c r="KR51" s="53">
        <f t="shared" si="248"/>
        <v>0</v>
      </c>
      <c r="KS51" s="35">
        <f t="shared" si="249"/>
        <v>55</v>
      </c>
      <c r="KT51" s="35">
        <f t="shared" si="406"/>
        <v>1.9390000000000001</v>
      </c>
      <c r="KU51" s="35">
        <f t="shared" si="250"/>
        <v>1</v>
      </c>
      <c r="KV51" s="35">
        <f t="shared" si="251"/>
        <v>1</v>
      </c>
      <c r="KW51" s="71">
        <f>IF(ISERROR(INDEX(Results_TabularAnalysis!CO:CO,MATCH(A51,Results_TabularAnalysis!A:A,0))),0,INDEX(Results_TabularAnalysis!CO:CO,MATCH(A51,Results_TabularAnalysis!A:A,0)))</f>
        <v>0</v>
      </c>
      <c r="KX51" s="71">
        <f>IF(ISERROR(INDEX(Results_TabularAnalysis!CP:CP,MATCH(A51,Results_TabularAnalysis!A:A,0))),0,INDEX(Results_TabularAnalysis!CP:CP,MATCH(A51,Results_TabularAnalysis!A:A,0)))</f>
        <v>0</v>
      </c>
      <c r="KY51" s="71">
        <f>IF(ISERROR(INDEX(Results_TabularAnalysis!CQ:CQ,MATCH(A51,Results_TabularAnalysis!A:A,0))),0,INDEX(Results_TabularAnalysis!CQ:CQ,MATCH(A51,Results_TabularAnalysis!A:A,0)))</f>
        <v>0</v>
      </c>
      <c r="KZ51" s="71">
        <f>IF(ISERROR(INDEX(Results_TabularAnalysis!CR:CR,MATCH(A51,Results_TabularAnalysis!A:A,0))),0,INDEX(Results_TabularAnalysis!CR:CR,MATCH(A51,Results_TabularAnalysis!A:A,0)))</f>
        <v>0</v>
      </c>
      <c r="LA51" s="71">
        <f>IF(ISERROR(INDEX(Results_TabularAnalysis!CS:CS,MATCH(A51,Results_TabularAnalysis!A:A,0))),0,INDEX(Results_TabularAnalysis!CS:CS,MATCH(A51,Results_TabularAnalysis!A:A,0)))</f>
        <v>0</v>
      </c>
      <c r="LB51" s="35">
        <v>50</v>
      </c>
      <c r="LC51" s="36" t="str">
        <f t="shared" si="407"/>
        <v/>
      </c>
      <c r="LD51" s="37">
        <f t="shared" si="408"/>
        <v>0</v>
      </c>
      <c r="LE51" s="37">
        <f t="shared" si="409"/>
        <v>0</v>
      </c>
      <c r="LF51" s="37">
        <f t="shared" si="410"/>
        <v>0</v>
      </c>
      <c r="LG51" s="37">
        <f t="shared" si="411"/>
        <v>0</v>
      </c>
      <c r="LH51" s="37">
        <f t="shared" si="412"/>
        <v>0</v>
      </c>
      <c r="LI51" s="50">
        <f t="shared" si="252"/>
        <v>0</v>
      </c>
      <c r="LJ51" s="38">
        <f t="shared" si="253"/>
        <v>55</v>
      </c>
      <c r="LK51" s="38">
        <f t="shared" si="413"/>
        <v>1.9390000000000001</v>
      </c>
      <c r="LL51" s="38">
        <f t="shared" si="254"/>
        <v>1</v>
      </c>
      <c r="LM51" s="38">
        <f t="shared" si="255"/>
        <v>1</v>
      </c>
      <c r="LN51" s="38">
        <f>IF(ISERROR(INDEX(Results_TabularAnalysis!CU:CU,MATCH(A51,Results_TabularAnalysis!A:A,0))),0,INDEX(Results_TabularAnalysis!CU:CU,MATCH(A51,Results_TabularAnalysis!A:A,0)))</f>
        <v>0</v>
      </c>
      <c r="LO51" s="33">
        <v>50</v>
      </c>
      <c r="LP51" s="51" t="str">
        <f t="shared" si="414"/>
        <v/>
      </c>
      <c r="LQ51" s="52">
        <f t="shared" si="415"/>
        <v>0</v>
      </c>
      <c r="LR51" s="35">
        <f t="shared" si="256"/>
        <v>55</v>
      </c>
      <c r="LS51" s="35">
        <f t="shared" si="416"/>
        <v>1.9390000000000001</v>
      </c>
      <c r="LT51" s="35">
        <f t="shared" si="257"/>
        <v>1</v>
      </c>
      <c r="LU51" s="35">
        <f t="shared" si="258"/>
        <v>1</v>
      </c>
      <c r="LV51" s="35">
        <f>IF(ISERROR(INDEX(Results_TabularAnalysis!CV:CV,MATCH(A51,Results_TabularAnalysis!A:A,0))),0,INDEX(Results_TabularAnalysis!CV:CV,MATCH(A51,Results_TabularAnalysis!A:A,0)))</f>
        <v>0</v>
      </c>
      <c r="LW51" s="35">
        <v>50</v>
      </c>
      <c r="LX51" s="36" t="str">
        <f t="shared" si="417"/>
        <v/>
      </c>
      <c r="LY51" s="37">
        <f t="shared" si="259"/>
        <v>0</v>
      </c>
      <c r="LZ51" s="38">
        <f t="shared" si="260"/>
        <v>55</v>
      </c>
      <c r="MA51" s="38">
        <f t="shared" si="418"/>
        <v>1.9390000000000001</v>
      </c>
      <c r="MB51" s="38">
        <f t="shared" si="261"/>
        <v>1</v>
      </c>
      <c r="MC51" s="38">
        <f t="shared" si="262"/>
        <v>1</v>
      </c>
      <c r="MD51" s="33">
        <f>IF(ISERROR(INDEX(Results_TabularAnalysis!CW:CW,MATCH(A51,Results_TabularAnalysis!A:A,0))),0,INDEX(Results_TabularAnalysis!CW:CW,MATCH(A51,Results_TabularAnalysis!A:A,0)))</f>
        <v>0</v>
      </c>
      <c r="ME51" s="33">
        <v>50</v>
      </c>
      <c r="MF51" s="51" t="str">
        <f t="shared" si="419"/>
        <v/>
      </c>
      <c r="MG51" s="52">
        <f t="shared" si="263"/>
        <v>0</v>
      </c>
      <c r="MH51" s="35">
        <f t="shared" si="264"/>
        <v>55</v>
      </c>
      <c r="MI51" s="35">
        <f t="shared" si="420"/>
        <v>1.9390000000000001</v>
      </c>
      <c r="MJ51" s="35">
        <f t="shared" si="265"/>
        <v>1</v>
      </c>
      <c r="MK51" s="35">
        <f t="shared" si="266"/>
        <v>1</v>
      </c>
      <c r="ML51" s="35">
        <f>IF(ISERROR(INDEX(Results_TabularAnalysis!CX:CX,MATCH(A51,Results_TabularAnalysis!A:A,0))),0,INDEX(Results_TabularAnalysis!CX:CX,MATCH(A51,Results_TabularAnalysis!A:A,0)))</f>
        <v>0</v>
      </c>
      <c r="MM51" s="35">
        <v>50</v>
      </c>
      <c r="MN51" s="36" t="str">
        <f t="shared" si="421"/>
        <v/>
      </c>
      <c r="MO51" s="37">
        <f t="shared" si="267"/>
        <v>0</v>
      </c>
      <c r="MP51" s="38">
        <f t="shared" si="268"/>
        <v>55</v>
      </c>
      <c r="MQ51" s="38">
        <f t="shared" si="422"/>
        <v>1.9390000000000001</v>
      </c>
      <c r="MR51" s="38">
        <f t="shared" si="269"/>
        <v>1</v>
      </c>
      <c r="MS51" s="38">
        <f t="shared" si="270"/>
        <v>1</v>
      </c>
      <c r="MT51" s="33">
        <f>IF(ISERROR(INDEX(Results_TabularAnalysis!CY:CY,MATCH(A51,Results_TabularAnalysis!A:A,0))),0,INDEX(Results_TabularAnalysis!CY:CY,MATCH(A51,Results_TabularAnalysis!A:A,0)))</f>
        <v>0</v>
      </c>
      <c r="MU51" s="33">
        <v>50</v>
      </c>
      <c r="MV51" s="51" t="str">
        <f t="shared" si="423"/>
        <v/>
      </c>
      <c r="MW51" s="52">
        <f t="shared" si="271"/>
        <v>0</v>
      </c>
      <c r="MX51" s="35">
        <f t="shared" si="272"/>
        <v>55</v>
      </c>
      <c r="MY51" s="35">
        <f t="shared" si="424"/>
        <v>1.9390000000000001</v>
      </c>
      <c r="MZ51" s="35">
        <f t="shared" si="273"/>
        <v>1</v>
      </c>
      <c r="NA51" s="35">
        <f t="shared" si="274"/>
        <v>1</v>
      </c>
      <c r="NB51" s="35">
        <f>IF(ISERROR(INDEX(Results_TabularAnalysis!CZ:CZ,MATCH(A51,Results_TabularAnalysis!A:A,0))),0,INDEX(Results_TabularAnalysis!CZ:CZ,MATCH(A51,Results_TabularAnalysis!A:A,0)))</f>
        <v>0</v>
      </c>
      <c r="NC51" s="35">
        <v>50</v>
      </c>
      <c r="ND51" s="36" t="str">
        <f t="shared" si="425"/>
        <v/>
      </c>
      <c r="NE51" s="37">
        <f t="shared" si="275"/>
        <v>0</v>
      </c>
      <c r="NF51" s="38">
        <f t="shared" si="276"/>
        <v>55</v>
      </c>
      <c r="NG51" s="38">
        <f t="shared" si="426"/>
        <v>1.9390000000000001</v>
      </c>
      <c r="NH51" s="38">
        <f t="shared" si="277"/>
        <v>1</v>
      </c>
      <c r="NI51" s="38">
        <f t="shared" si="278"/>
        <v>1</v>
      </c>
      <c r="NJ51" s="54">
        <f>IF(ISERROR(INDEX(Results_TabularAnalysis!DD:DD,MATCH(A51,Results_TabularAnalysis!A:A,0))),0,INDEX(Results_TabularAnalysis!DD:DD,MATCH(A51,Results_TabularAnalysis!A:A,0)))</f>
        <v>0</v>
      </c>
      <c r="NK51" s="54">
        <f>IF(ISERROR(INDEX(Results_TabularAnalysis!DE:DE,MATCH(A51,Results_TabularAnalysis!A:A,0))),0,INDEX(Results_TabularAnalysis!DE:DE,MATCH(A51,Results_TabularAnalysis!A:A,0)))</f>
        <v>0</v>
      </c>
      <c r="NL51" s="54">
        <f>IF(ISERROR(INDEX(Results_TabularAnalysis!DF:DF,MATCH(A51,Results_TabularAnalysis!A:A,0))),0,INDEX(Results_TabularAnalysis!DF:DF,MATCH(A51,Results_TabularAnalysis!A:A,0)))</f>
        <v>0</v>
      </c>
      <c r="NM51" s="54">
        <f>IF(ISERROR(INDEX(Results_TabularAnalysis!DG:DG,MATCH(A51,Results_TabularAnalysis!A:A,0))),0,INDEX(Results_TabularAnalysis!DG:DG,MATCH(A51,Results_TabularAnalysis!A:A,0)))</f>
        <v>0</v>
      </c>
      <c r="NN51" s="54">
        <f>IF(ISERROR(INDEX(Results_TabularAnalysis!DH:DH,MATCH(A51,Results_TabularAnalysis!A:A,0))),0,INDEX(Results_TabularAnalysis!DH:DH,MATCH(A51,Results_TabularAnalysis!A:A,0)))</f>
        <v>0</v>
      </c>
      <c r="NO51" s="33">
        <v>50</v>
      </c>
      <c r="NP51" s="32" t="str">
        <f t="shared" si="427"/>
        <v/>
      </c>
      <c r="NQ51" s="43">
        <f t="shared" si="279"/>
        <v>0</v>
      </c>
      <c r="NR51" s="43">
        <f t="shared" si="280"/>
        <v>0</v>
      </c>
      <c r="NS51" s="43">
        <f t="shared" si="281"/>
        <v>0</v>
      </c>
      <c r="NT51" s="43">
        <f t="shared" si="282"/>
        <v>0</v>
      </c>
      <c r="NU51" s="43">
        <f t="shared" si="283"/>
        <v>0</v>
      </c>
      <c r="NV51" s="55">
        <f t="shared" si="284"/>
        <v>0</v>
      </c>
      <c r="NW51" s="35">
        <f t="shared" si="285"/>
        <v>55</v>
      </c>
      <c r="NX51" s="35">
        <f t="shared" si="428"/>
        <v>1.9390000000000001</v>
      </c>
      <c r="NY51" s="35">
        <f t="shared" si="286"/>
        <v>1</v>
      </c>
      <c r="NZ51" s="35">
        <f t="shared" si="287"/>
        <v>1</v>
      </c>
      <c r="OA51" s="35">
        <f>IF(ISERROR(INDEX(Results_TabularAnalysis!DI:DI,MATCH(A51,Results_TabularAnalysis!A:A,0))),0,INDEX(Results_TabularAnalysis!DI:DI,MATCH(A51,Results_TabularAnalysis!A:A,0)))</f>
        <v>0</v>
      </c>
      <c r="OB51" s="35">
        <v>50</v>
      </c>
      <c r="OC51" s="36" t="str">
        <f t="shared" si="429"/>
        <v/>
      </c>
      <c r="OD51" s="56">
        <f t="shared" si="288"/>
        <v>0</v>
      </c>
      <c r="OE51" s="38">
        <f t="shared" si="289"/>
        <v>55</v>
      </c>
      <c r="OF51" s="38">
        <f t="shared" si="430"/>
        <v>1.9390000000000001</v>
      </c>
      <c r="OG51" s="38">
        <f t="shared" si="290"/>
        <v>1</v>
      </c>
      <c r="OH51" s="38">
        <f t="shared" si="291"/>
        <v>1</v>
      </c>
      <c r="OI51" s="33">
        <f>IF(ISERROR(INDEX(Results_TabularAnalysis!DL:DL,MATCH(A51,Results_TabularAnalysis!A:A,0))),0,INDEX(Results_TabularAnalysis!DL:DL,MATCH(A51,Results_TabularAnalysis!A:A,0)))</f>
        <v>0</v>
      </c>
      <c r="OJ51" s="33">
        <f>IF(ISERROR(INDEX(Results_TabularAnalysis!DM:DM,MATCH(A51,Results_TabularAnalysis!A:A,0))),0,INDEX(Results_TabularAnalysis!DM:DM,MATCH(A51,Results_TabularAnalysis!A:A,0)))</f>
        <v>0</v>
      </c>
      <c r="OK51" s="33">
        <f>IF(ISERROR(INDEX(Results_TabularAnalysis!DN:DN,MATCH(A51,Results_TabularAnalysis!A:A,0))),0,INDEX(Results_TabularAnalysis!DN:DN,MATCH(A51,Results_TabularAnalysis!A:A,0)))</f>
        <v>0</v>
      </c>
      <c r="OL51" s="33">
        <v>50</v>
      </c>
      <c r="OM51" s="32" t="str">
        <f t="shared" si="431"/>
        <v/>
      </c>
      <c r="ON51" s="43">
        <f t="shared" si="292"/>
        <v>0</v>
      </c>
      <c r="OO51" s="43">
        <f t="shared" si="293"/>
        <v>0</v>
      </c>
      <c r="OP51" s="43">
        <f t="shared" si="294"/>
        <v>0</v>
      </c>
      <c r="OQ51" s="48">
        <f t="shared" si="295"/>
        <v>0</v>
      </c>
      <c r="OR51" s="35">
        <f t="shared" si="296"/>
        <v>55</v>
      </c>
      <c r="OS51" s="35">
        <f t="shared" si="432"/>
        <v>1.9390000000000001</v>
      </c>
      <c r="OT51" s="35">
        <f t="shared" si="297"/>
        <v>1</v>
      </c>
      <c r="OU51" s="35">
        <f t="shared" si="298"/>
        <v>1</v>
      </c>
      <c r="OV51" s="35">
        <f>IF(ISERROR(INDEX(Results_TabularAnalysis!DP:DP,MATCH(A51,Results_TabularAnalysis!A:A,0))),0,INDEX(Results_TabularAnalysis!DP:DP,MATCH(A51,Results_TabularAnalysis!A:A,0)))</f>
        <v>0</v>
      </c>
      <c r="OW51" s="35">
        <f>IF(ISERROR(INDEX(Results_TabularAnalysis!DQ:DQ,MATCH(A51,Results_TabularAnalysis!A:A,0))),0,INDEX(Results_TabularAnalysis!DQ:DQ,MATCH(A51,Results_TabularAnalysis!A:A,0)))</f>
        <v>0</v>
      </c>
      <c r="OX51" s="35">
        <f>IF(ISERROR(INDEX(Results_TabularAnalysis!DR:DR,MATCH(A51,Results_TabularAnalysis!A:A,0))),0,INDEX(Results_TabularAnalysis!DR:DR,MATCH(A51,Results_TabularAnalysis!A:A,0)))</f>
        <v>0</v>
      </c>
      <c r="OY51" s="35">
        <v>50</v>
      </c>
      <c r="OZ51" s="36" t="str">
        <f t="shared" si="433"/>
        <v/>
      </c>
      <c r="PA51" s="37">
        <f t="shared" si="299"/>
        <v>0</v>
      </c>
      <c r="PB51" s="37">
        <f t="shared" si="300"/>
        <v>0</v>
      </c>
      <c r="PC51" s="37">
        <f t="shared" si="301"/>
        <v>0</v>
      </c>
      <c r="PD51" s="49">
        <f t="shared" si="302"/>
        <v>0</v>
      </c>
      <c r="PE51" s="38">
        <f t="shared" si="303"/>
        <v>55</v>
      </c>
      <c r="PF51" s="38">
        <f t="shared" si="434"/>
        <v>1.9390000000000001</v>
      </c>
      <c r="PG51" s="38">
        <f t="shared" si="304"/>
        <v>1</v>
      </c>
      <c r="PH51" s="38">
        <f t="shared" si="305"/>
        <v>1</v>
      </c>
      <c r="PI51" s="57">
        <f>IF(ISERROR(INDEX(Results_TabularAnalysis!EB:EB,MATCH(A51,Results_TabularAnalysis!A:A,0))),0,INDEX(Results_TabularAnalysis!EB:EB,MATCH(A51,Results_TabularAnalysis!A:A,0)))</f>
        <v>0</v>
      </c>
      <c r="PJ51" s="33">
        <f>IF(ISERROR(INDEX(Results_TabularAnalysis!DT:DT,MATCH(A51,Results_TabularAnalysis!A:A,0))),0,INDEX(Results_TabularAnalysis!DT:DT,MATCH(A51,Results_TabularAnalysis!A:A,0)))</f>
        <v>0</v>
      </c>
      <c r="PK51" s="33">
        <f>IF(ISERROR(INDEX(Results_TabularAnalysis!DU:DU,MATCH(A51,Results_TabularAnalysis!A:A,0))),0,INDEX(Results_TabularAnalysis!DU:DU,MATCH(A51,Results_TabularAnalysis!A:A,0)))</f>
        <v>0</v>
      </c>
      <c r="PL51" s="33">
        <f>IF(ISERROR(INDEX(Results_TabularAnalysis!DV:DV,MATCH(A51,Results_TabularAnalysis!A:A,0))),0,INDEX(Results_TabularAnalysis!DV:DV,MATCH(A51,Results_TabularAnalysis!A:A,0)))</f>
        <v>0</v>
      </c>
      <c r="PM51" s="33">
        <f>IF(ISERROR(INDEX(Results_TabularAnalysis!DW:DW,MATCH(A51,Results_TabularAnalysis!A:A,0))),0,INDEX(Results_TabularAnalysis!DW:DW,MATCH(A51,Results_TabularAnalysis!A:A,0)))</f>
        <v>0</v>
      </c>
      <c r="PN51" s="33">
        <f>IF(ISERROR(INDEX(Results_TabularAnalysis!DX:DX,MATCH(A51,Results_TabularAnalysis!A:A,0))),0,INDEX(Results_TabularAnalysis!DX:DX,MATCH(A51,Results_TabularAnalysis!A:A,0)))</f>
        <v>0</v>
      </c>
      <c r="PO51" s="33">
        <f>IF(ISERROR(INDEX(Results_TabularAnalysis!DY:DY,MATCH(A51,Results_TabularAnalysis!A:A,0))),0,INDEX(Results_TabularAnalysis!DY:DY,MATCH(A51,Results_TabularAnalysis!A:A,0)))</f>
        <v>0</v>
      </c>
      <c r="PP51" s="33">
        <f>IF(ISERROR(INDEX(Results_TabularAnalysis!DZ:DZ,MATCH(A51,Results_TabularAnalysis!A:A,0))),0,INDEX(Results_TabularAnalysis!DZ:DZ,MATCH(A51,Results_TabularAnalysis!A:A,0)))</f>
        <v>0</v>
      </c>
      <c r="PQ51" s="33">
        <f>IF(ISERROR(INDEX(Results_TabularAnalysis!EA:EA,MATCH(A51,Results_TabularAnalysis!A:A,0))),0,INDEX(Results_TabularAnalysis!EA:EA,MATCH(A51,Results_TabularAnalysis!A:A,0)))</f>
        <v>0</v>
      </c>
      <c r="PR51" s="38">
        <v>50</v>
      </c>
      <c r="PS51" s="32" t="str">
        <f t="shared" si="435"/>
        <v/>
      </c>
      <c r="PT51" s="58">
        <f t="shared" si="306"/>
        <v>0</v>
      </c>
      <c r="PU51" s="43">
        <f t="shared" si="307"/>
        <v>0</v>
      </c>
      <c r="PV51" s="43">
        <f t="shared" si="308"/>
        <v>0</v>
      </c>
      <c r="PW51" s="43">
        <f t="shared" si="309"/>
        <v>0</v>
      </c>
      <c r="PX51" s="43">
        <f t="shared" si="310"/>
        <v>0</v>
      </c>
      <c r="PY51" s="43">
        <f t="shared" si="311"/>
        <v>0</v>
      </c>
      <c r="PZ51" s="43">
        <f t="shared" si="312"/>
        <v>0</v>
      </c>
      <c r="QA51" s="43">
        <f t="shared" si="313"/>
        <v>0</v>
      </c>
      <c r="QB51" s="43">
        <f t="shared" si="314"/>
        <v>0</v>
      </c>
      <c r="QC51" s="35">
        <f t="shared" si="315"/>
        <v>55</v>
      </c>
      <c r="QD51" s="35">
        <f t="shared" si="436"/>
        <v>1.9390000000000001</v>
      </c>
      <c r="QE51" s="35">
        <f t="shared" si="316"/>
        <v>1</v>
      </c>
      <c r="QF51" s="35">
        <f t="shared" si="317"/>
        <v>1</v>
      </c>
      <c r="QG51" s="35">
        <f>IF(ISERROR(INDEX(Results_TabularAnalysis!EG:EG,MATCH(A51,Results_TabularAnalysis!A:A,0))),0,INDEX(Results_TabularAnalysis!EG:EG,MATCH(A51,Results_TabularAnalysis!A:A,0)))</f>
        <v>0</v>
      </c>
      <c r="QH51" s="35">
        <f>IF(ISERROR(INDEX(Results_TabularAnalysis!EE:EE,MATCH(A51,Results_TabularAnalysis!A:A,0))),0,INDEX(Results_TabularAnalysis!EE:EE,MATCH(A51,Results_TabularAnalysis!A:A,0)))</f>
        <v>0</v>
      </c>
      <c r="QI51" s="35">
        <f>IF(ISERROR(INDEX(Results_TabularAnalysis!EH:EH,MATCH(A51,Results_TabularAnalysis!A:A,0))),0,INDEX(Results_TabularAnalysis!EH:EH,MATCH(A51,Results_TabularAnalysis!A:A,0)))</f>
        <v>0</v>
      </c>
      <c r="QJ51" s="35">
        <f>IF(ISERROR(INDEX(Results_TabularAnalysis!EF:EF,MATCH(A51,Results_TabularAnalysis!A:A,0))),0,INDEX(Results_TabularAnalysis!EF:EF,MATCH(A51,Results_TabularAnalysis!A:A,0)))</f>
        <v>0</v>
      </c>
      <c r="QK51" s="35">
        <f>IF(ISERROR(INDEX(Results_TabularAnalysis!ED:ED,MATCH(A51,Results_TabularAnalysis!A:A,0))),0,INDEX(Results_TabularAnalysis!ED:ED,MATCH(A51,Results_TabularAnalysis!A:A,0)))</f>
        <v>0</v>
      </c>
      <c r="QL51" s="35">
        <v>50</v>
      </c>
      <c r="QM51" s="36" t="str">
        <f t="shared" si="437"/>
        <v/>
      </c>
      <c r="QN51" s="37">
        <f t="shared" si="318"/>
        <v>0</v>
      </c>
      <c r="QO51" s="37">
        <f t="shared" si="319"/>
        <v>0</v>
      </c>
      <c r="QP51" s="37">
        <f t="shared" si="320"/>
        <v>0</v>
      </c>
      <c r="QQ51" s="37">
        <f t="shared" si="321"/>
        <v>0</v>
      </c>
      <c r="QR51" s="37">
        <f t="shared" si="322"/>
        <v>0</v>
      </c>
      <c r="QS51" s="49">
        <f t="shared" si="323"/>
        <v>0</v>
      </c>
      <c r="QT51" s="38">
        <f t="shared" si="324"/>
        <v>55</v>
      </c>
      <c r="QU51" s="38">
        <f t="shared" si="438"/>
        <v>1.9390000000000001</v>
      </c>
      <c r="QV51" s="38">
        <f t="shared" si="325"/>
        <v>1</v>
      </c>
      <c r="QW51" s="38">
        <f t="shared" si="326"/>
        <v>1</v>
      </c>
      <c r="QX51" s="33">
        <f>IF(ISERROR(INDEX(Results_TabularAnalysis!FV:FV,MATCH(A51,Results_TabularAnalysis!A:A,0))),0,INDEX(Results_TabularAnalysis!FV:FV,MATCH(A51,Results_TabularAnalysis!A:A,0)))</f>
        <v>0</v>
      </c>
      <c r="QY51" s="33">
        <f>IF(ISERROR(INDEX(Results_TabularAnalysis!FZ:FZ,MATCH(A51,Results_TabularAnalysis!A:A,0))),0,INDEX(Results_TabularAnalysis!FZ:FZ,MATCH(A51,Results_TabularAnalysis!A:A,0)))</f>
        <v>0</v>
      </c>
      <c r="QZ51" s="33">
        <f>IF(ISERROR(INDEX(Results_TabularAnalysis!FY:FY,MATCH(A51,Results_TabularAnalysis!A:A,0))),0,INDEX(Results_TabularAnalysis!FY:FY,MATCH(A51,Results_TabularAnalysis!A:A,0)))</f>
        <v>0</v>
      </c>
      <c r="RA51" s="33">
        <f>IF(ISERROR(INDEX(Results_TabularAnalysis!FX:FX,MATCH(A51,Results_TabularAnalysis!A:A,0))),0,INDEX(Results_TabularAnalysis!FX:FX,MATCH(A51,Results_TabularAnalysis!A:A,0)))</f>
        <v>0</v>
      </c>
      <c r="RB51" s="33">
        <f>IF(ISERROR(INDEX(Results_TabularAnalysis!FW:FW,MATCH(A51,Results_TabularAnalysis!A:A,0))),0,INDEX(Results_TabularAnalysis!FW:FW,MATCH(A51,Results_TabularAnalysis!A:A,0)))</f>
        <v>0</v>
      </c>
      <c r="RC51" s="33">
        <v>50</v>
      </c>
      <c r="RD51" s="32" t="str">
        <f t="shared" si="439"/>
        <v/>
      </c>
      <c r="RE51" s="43">
        <f t="shared" si="440"/>
        <v>0</v>
      </c>
      <c r="RF51" s="43">
        <f t="shared" si="441"/>
        <v>0</v>
      </c>
      <c r="RG51" s="43">
        <f t="shared" si="442"/>
        <v>0</v>
      </c>
      <c r="RH51" s="43">
        <f t="shared" si="443"/>
        <v>0</v>
      </c>
      <c r="RI51" s="43">
        <f t="shared" si="444"/>
        <v>0</v>
      </c>
      <c r="RJ51" s="48">
        <f t="shared" si="445"/>
        <v>0</v>
      </c>
      <c r="RK51" s="35">
        <f t="shared" si="327"/>
        <v>55</v>
      </c>
      <c r="RL51" s="35">
        <f t="shared" si="446"/>
        <v>1.9390000000000001</v>
      </c>
      <c r="RM51" s="35">
        <f t="shared" si="328"/>
        <v>1</v>
      </c>
      <c r="RN51" s="35">
        <f t="shared" si="329"/>
        <v>1</v>
      </c>
      <c r="RO51" s="35">
        <f>IF(ISERROR(INDEX(Results_TabularAnalysis!HG:HG,MATCH(A51,Results_TabularAnalysis!A:A,0))),0,INDEX(Results_TabularAnalysis!HG:HG,MATCH(A51,Results_TabularAnalysis!A:A,0)))</f>
        <v>0</v>
      </c>
      <c r="RP51" s="35">
        <v>50</v>
      </c>
      <c r="RQ51" s="36" t="str">
        <f t="shared" si="447"/>
        <v/>
      </c>
      <c r="RR51" s="37">
        <f t="shared" si="330"/>
        <v>0</v>
      </c>
      <c r="RS51" s="38">
        <f t="shared" si="331"/>
        <v>55</v>
      </c>
      <c r="RT51" s="38">
        <f t="shared" si="448"/>
        <v>1.9390000000000001</v>
      </c>
      <c r="RU51" s="38">
        <f t="shared" si="332"/>
        <v>1</v>
      </c>
      <c r="RV51" s="38">
        <f t="shared" si="333"/>
        <v>1</v>
      </c>
      <c r="RW51" s="68">
        <f t="shared" si="334"/>
        <v>0</v>
      </c>
      <c r="RX51" s="33">
        <f>IF(ISERROR(INDEX(Results_TabularAnalysis!HH:HH,MATCH(A51,Results_TabularAnalysis!A:A,0))),0,INDEX(Results_TabularAnalysis!HH:HH,MATCH(A51,Results_TabularAnalysis!A:A,0)))</f>
        <v>0</v>
      </c>
      <c r="RY51" s="33">
        <f>IF(ISERROR(INDEX(Results_TabularAnalysis!HI:HI,MATCH(A51,Results_TabularAnalysis!A:A,0))),0,INDEX(Results_TabularAnalysis!HI:HI,MATCH(A51,Results_TabularAnalysis!A:A,0)))</f>
        <v>0</v>
      </c>
      <c r="RZ51" s="33">
        <f>IF(ISERROR(INDEX(Results_TabularAnalysis!HJ:HJ,MATCH(A51,Results_TabularAnalysis!A:A,0))),0,INDEX(Results_TabularAnalysis!HJ:HJ,MATCH(A51,Results_TabularAnalysis!A:A,0)))</f>
        <v>0</v>
      </c>
      <c r="SA51" s="33">
        <f>IF(ISERROR(INDEX(Results_TabularAnalysis!HK:HK,MATCH(A51,Results_TabularAnalysis!A:A,0))),0,INDEX(Results_TabularAnalysis!HK:HK,MATCH(A51,Results_TabularAnalysis!A:A,0)))</f>
        <v>0</v>
      </c>
      <c r="SB51" s="33">
        <f>IF(ISERROR(INDEX(Results_TabularAnalysis!HL:HL,MATCH(A51,Results_TabularAnalysis!A:A,0))),0,INDEX(Results_TabularAnalysis!HL:HL,MATCH(A51,Results_TabularAnalysis!A:A,0)))</f>
        <v>0</v>
      </c>
      <c r="SC51" s="33">
        <f>IF(ISERROR(INDEX(Results_TabularAnalysis!HM:HM,MATCH(A51,Results_TabularAnalysis!A:A,0))),0,INDEX(Results_TabularAnalysis!HM:HM,MATCH(A51,Results_TabularAnalysis!A:A,0)))</f>
        <v>0</v>
      </c>
      <c r="SD51" s="33">
        <f>IF(ISERROR(INDEX(Results_TabularAnalysis!HN:HN,MATCH(A51,Results_TabularAnalysis!A:A,0))),0,INDEX(Results_TabularAnalysis!HN:HN,MATCH(A51,Results_TabularAnalysis!A:A,0)))</f>
        <v>0</v>
      </c>
      <c r="SE51" s="33">
        <v>50</v>
      </c>
      <c r="SF51" s="32" t="str">
        <f t="shared" si="449"/>
        <v/>
      </c>
      <c r="SG51" s="43">
        <f t="shared" si="335"/>
        <v>0</v>
      </c>
      <c r="SH51" s="43">
        <f t="shared" si="336"/>
        <v>0</v>
      </c>
      <c r="SI51" s="43">
        <f t="shared" si="337"/>
        <v>0</v>
      </c>
      <c r="SJ51" s="43">
        <f t="shared" si="338"/>
        <v>0</v>
      </c>
      <c r="SK51" s="43">
        <f t="shared" si="339"/>
        <v>0</v>
      </c>
      <c r="SL51" s="43">
        <f t="shared" si="340"/>
        <v>0</v>
      </c>
      <c r="SM51" s="43">
        <f t="shared" si="341"/>
        <v>0</v>
      </c>
      <c r="SN51" s="48">
        <f t="shared" si="342"/>
        <v>0</v>
      </c>
      <c r="SO51" s="62">
        <f t="shared" si="343"/>
        <v>55</v>
      </c>
      <c r="SP51" s="62">
        <f t="shared" si="450"/>
        <v>1.9390000000000001</v>
      </c>
      <c r="SQ51" s="62">
        <f t="shared" si="344"/>
        <v>1</v>
      </c>
      <c r="SR51" s="62">
        <f t="shared" si="345"/>
        <v>1</v>
      </c>
      <c r="SS51" s="62">
        <f>IF(ISERROR(INDEX(Results_TabularAnalysis!HP:HP,MATCH(A51,Results_TabularAnalysis!A:A,0))),0,INDEX(Results_TabularAnalysis!HP:HP,MATCH(A51,Results_TabularAnalysis!A:A,0)))</f>
        <v>0</v>
      </c>
      <c r="ST51" s="62">
        <f>IF(ISERROR(INDEX(Results_TabularAnalysis!HQ:HQ,MATCH(A51,Results_TabularAnalysis!A:A,0))),0,INDEX(Results_TabularAnalysis!HQ:HQ,MATCH(A51,Results_TabularAnalysis!A:A,0)))</f>
        <v>0</v>
      </c>
      <c r="SU51" s="62">
        <f>IF(ISERROR(INDEX(Results_TabularAnalysis!HR:HR,MATCH(A51,Results_TabularAnalysis!A:A,0))),0,INDEX(Results_TabularAnalysis!HR:HR,MATCH(A51,Results_TabularAnalysis!A:A,0)))</f>
        <v>0</v>
      </c>
      <c r="SV51" s="62">
        <f>IF(ISERROR(INDEX(Results_TabularAnalysis!HS:HS,MATCH(A51,Results_TabularAnalysis!A:A,0))),0,INDEX(Results_TabularAnalysis!HS:HS,MATCH(A51,Results_TabularAnalysis!A:A,0)))</f>
        <v>0</v>
      </c>
      <c r="SW51" s="62">
        <f>IF(ISERROR(INDEX(Results_TabularAnalysis!HT:HT,MATCH(A51,Results_TabularAnalysis!A:A,0))),0,INDEX(Results_TabularAnalysis!HT:HT,MATCH(A51,Results_TabularAnalysis!A:A,0)))</f>
        <v>0</v>
      </c>
      <c r="SX51" s="62">
        <f>IF(ISERROR(INDEX(Results_TabularAnalysis!HU:HU,MATCH(A51,Results_TabularAnalysis!A:A,0))),0,INDEX(Results_TabularAnalysis!HU:HU,MATCH(A51,Results_TabularAnalysis!A:A,0)))</f>
        <v>0</v>
      </c>
      <c r="SY51" s="62">
        <f>IF(ISERROR(INDEX(Results_TabularAnalysis!HV:HV,MATCH(A51,Results_TabularAnalysis!A:A,0))),0,INDEX(Results_TabularAnalysis!HV:HV,MATCH(A51,Results_TabularAnalysis!A:A,0)))</f>
        <v>0</v>
      </c>
      <c r="SZ51" s="62">
        <f>IF(ISERROR(INDEX(Results_TabularAnalysis!HW:HW,MATCH(A51,Results_TabularAnalysis!A:A,0))),0,INDEX(Results_TabularAnalysis!HW:HW,MATCH(A51,Results_TabularAnalysis!A:A,0)))</f>
        <v>0</v>
      </c>
      <c r="TA51" s="62">
        <v>50</v>
      </c>
      <c r="TB51" s="63" t="str">
        <f t="shared" si="451"/>
        <v/>
      </c>
      <c r="TC51" s="64">
        <f t="shared" si="346"/>
        <v>0</v>
      </c>
      <c r="TD51" s="64">
        <f t="shared" si="347"/>
        <v>0</v>
      </c>
      <c r="TE51" s="64">
        <f t="shared" si="348"/>
        <v>0</v>
      </c>
      <c r="TF51" s="64">
        <f t="shared" si="349"/>
        <v>0</v>
      </c>
      <c r="TG51" s="64">
        <f t="shared" si="350"/>
        <v>0</v>
      </c>
      <c r="TH51" s="64">
        <f t="shared" si="351"/>
        <v>0</v>
      </c>
      <c r="TI51" s="64">
        <f t="shared" si="352"/>
        <v>0</v>
      </c>
      <c r="TJ51" s="64">
        <f t="shared" si="353"/>
        <v>0</v>
      </c>
      <c r="TK51" s="49">
        <f t="shared" si="354"/>
        <v>0</v>
      </c>
    </row>
    <row r="52" spans="1:531" s="32" customFormat="1" ht="11.25" x14ac:dyDescent="0.2">
      <c r="A52" s="32" t="str">
        <f>IF(Selection_Tool!E52="X",Selection_Tool!A52,"")</f>
        <v/>
      </c>
      <c r="B52" s="33">
        <v>0.94399999999999995</v>
      </c>
      <c r="C52" s="35">
        <f t="shared" si="94"/>
        <v>56</v>
      </c>
      <c r="D52" s="35">
        <f t="shared" si="95"/>
        <v>1.944</v>
      </c>
      <c r="E52" s="35">
        <f t="shared" si="96"/>
        <v>1</v>
      </c>
      <c r="F52" s="35">
        <f t="shared" si="97"/>
        <v>1</v>
      </c>
      <c r="G52" s="35">
        <f>IF(ISERROR(INDEX(Results_TabularAnalysis!E:E,MATCH(A52,Results_TabularAnalysis!A:A,0))),0,INDEX(Results_TabularAnalysis!E:E,MATCH(A52,Results_TabularAnalysis!A:A,0)))</f>
        <v>0</v>
      </c>
      <c r="H52" s="35">
        <f>IF(ISERROR(INDEX(Results_TabularAnalysis!F:F,MATCH(A52,Results_TabularAnalysis!A:A,0))),0,INDEX(Results_TabularAnalysis!F:F,MATCH(A52,Results_TabularAnalysis!A:A,0)))</f>
        <v>0</v>
      </c>
      <c r="I52" s="35">
        <v>51</v>
      </c>
      <c r="J52" s="36" t="str">
        <f t="shared" si="357"/>
        <v/>
      </c>
      <c r="K52" s="37">
        <f t="shared" si="358"/>
        <v>0</v>
      </c>
      <c r="L52" s="37">
        <f t="shared" si="99"/>
        <v>0</v>
      </c>
      <c r="M52" s="35">
        <f t="shared" si="100"/>
        <v>0</v>
      </c>
      <c r="N52" s="38">
        <f t="shared" si="101"/>
        <v>56</v>
      </c>
      <c r="O52" s="38">
        <f t="shared" si="359"/>
        <v>1.944</v>
      </c>
      <c r="P52" s="38">
        <f t="shared" si="102"/>
        <v>1</v>
      </c>
      <c r="Q52" s="38">
        <f t="shared" si="103"/>
        <v>1</v>
      </c>
      <c r="R52" s="33">
        <f>IF(ISERROR(INDEX(Results_TabularAnalysis!H:H,MATCH(A52,Results_TabularAnalysis!A:A,0))),0,INDEX(Results_TabularAnalysis!H:H,MATCH(A52,Results_TabularAnalysis!A:A,0)))</f>
        <v>0</v>
      </c>
      <c r="S52" s="33">
        <v>51</v>
      </c>
      <c r="T52" s="41" t="str">
        <f t="shared" si="360"/>
        <v/>
      </c>
      <c r="U52" s="34">
        <f t="shared" si="361"/>
        <v>0</v>
      </c>
      <c r="V52" s="35">
        <f t="shared" si="104"/>
        <v>56</v>
      </c>
      <c r="W52" s="35">
        <f t="shared" si="362"/>
        <v>1.944</v>
      </c>
      <c r="X52" s="35">
        <f t="shared" si="105"/>
        <v>1</v>
      </c>
      <c r="Y52" s="35">
        <f t="shared" si="106"/>
        <v>1</v>
      </c>
      <c r="Z52" s="35">
        <f>IF(ISERROR(INDEX(Results_TabularAnalysis!I:I,MATCH(A52,Results_TabularAnalysis!A:A,0))),0,INDEX(Results_TabularAnalysis!I:I,MATCH(A52,Results_TabularAnalysis!A:A,0)))</f>
        <v>0</v>
      </c>
      <c r="AA52" s="35">
        <v>51</v>
      </c>
      <c r="AB52" s="36" t="str">
        <f t="shared" si="363"/>
        <v/>
      </c>
      <c r="AC52" s="42">
        <f t="shared" si="107"/>
        <v>0</v>
      </c>
      <c r="AD52" s="33">
        <f t="shared" si="108"/>
        <v>56</v>
      </c>
      <c r="AE52" s="38">
        <f t="shared" si="364"/>
        <v>1.944</v>
      </c>
      <c r="AF52" s="33">
        <f t="shared" si="109"/>
        <v>1</v>
      </c>
      <c r="AG52" s="33">
        <f t="shared" si="110"/>
        <v>1</v>
      </c>
      <c r="AH52" s="33">
        <f>IF(ISERROR(INDEX(Results_TabularAnalysis!J:J,MATCH(A52,Results_TabularAnalysis!A:A,0))),0,INDEX(Results_TabularAnalysis!J:J,MATCH(A52,Results_TabularAnalysis!A:A,0)))</f>
        <v>0</v>
      </c>
      <c r="AI52" s="33">
        <v>51</v>
      </c>
      <c r="AJ52" s="32" t="str">
        <f t="shared" si="365"/>
        <v/>
      </c>
      <c r="AK52" s="34">
        <f t="shared" si="111"/>
        <v>0</v>
      </c>
      <c r="AL52" s="35">
        <f t="shared" si="112"/>
        <v>56</v>
      </c>
      <c r="AM52" s="35">
        <f t="shared" si="366"/>
        <v>1.944</v>
      </c>
      <c r="AN52" s="35">
        <f t="shared" si="113"/>
        <v>1</v>
      </c>
      <c r="AO52" s="35">
        <f t="shared" si="114"/>
        <v>1</v>
      </c>
      <c r="AP52" s="35">
        <f>IF(ISERROR(INDEX(Results_TabularAnalysis!K:K,MATCH(A52,Results_TabularAnalysis!A:A,0))),0,INDEX(Results_TabularAnalysis!K:K,MATCH(A52,Results_TabularAnalysis!A:A,0)))</f>
        <v>0</v>
      </c>
      <c r="AQ52" s="35">
        <v>51</v>
      </c>
      <c r="AR52" s="36" t="str">
        <f t="shared" si="367"/>
        <v/>
      </c>
      <c r="AS52" s="42">
        <f t="shared" si="115"/>
        <v>0</v>
      </c>
      <c r="AT52" s="33">
        <f t="shared" si="116"/>
        <v>56</v>
      </c>
      <c r="AU52" s="33">
        <f t="shared" si="368"/>
        <v>1.944</v>
      </c>
      <c r="AV52" s="33">
        <f t="shared" si="117"/>
        <v>1</v>
      </c>
      <c r="AW52" s="33">
        <f t="shared" si="118"/>
        <v>1</v>
      </c>
      <c r="AX52" s="33">
        <f>IF(ISERROR(INDEX(Results_TabularAnalysis!L:L,MATCH(A52,Results_TabularAnalysis!A:A,0))),0,INDEX(Results_TabularAnalysis!L:L,MATCH(A52,Results_TabularAnalysis!A:A,0)))</f>
        <v>0</v>
      </c>
      <c r="AY52" s="33">
        <v>51</v>
      </c>
      <c r="AZ52" s="32" t="str">
        <f t="shared" si="369"/>
        <v/>
      </c>
      <c r="BA52" s="34">
        <f t="shared" si="119"/>
        <v>0</v>
      </c>
      <c r="BB52" s="35">
        <f t="shared" si="120"/>
        <v>56</v>
      </c>
      <c r="BC52" s="35">
        <f t="shared" si="370"/>
        <v>1.944</v>
      </c>
      <c r="BD52" s="35">
        <f t="shared" si="355"/>
        <v>1</v>
      </c>
      <c r="BE52" s="35">
        <f t="shared" si="356"/>
        <v>1</v>
      </c>
      <c r="BF52" s="35">
        <f>IF(ISERROR(INDEX(Results_TabularAnalysis!M:M,MATCH(A52,Results_TabularAnalysis!A:A,0))),0,INDEX(Results_TabularAnalysis!M:M,MATCH(A52,Results_TabularAnalysis!A:A,0)))</f>
        <v>0</v>
      </c>
      <c r="BG52" s="35">
        <v>51</v>
      </c>
      <c r="BH52" s="36" t="str">
        <f t="shared" si="371"/>
        <v/>
      </c>
      <c r="BI52" s="42">
        <f t="shared" si="121"/>
        <v>0</v>
      </c>
      <c r="BJ52" s="33">
        <f t="shared" si="122"/>
        <v>56</v>
      </c>
      <c r="BK52" s="33">
        <f t="shared" si="372"/>
        <v>1.944</v>
      </c>
      <c r="BL52" s="33">
        <f t="shared" si="123"/>
        <v>1</v>
      </c>
      <c r="BM52" s="33">
        <f t="shared" si="124"/>
        <v>1</v>
      </c>
      <c r="BN52" s="33">
        <f>IF(ISERROR(INDEX(Results_TabularAnalysis!N:N,MATCH(A52,Results_TabularAnalysis!A:A,0))),0,INDEX(Results_TabularAnalysis!N:N,MATCH(A52,Results_TabularAnalysis!A:A,0)))</f>
        <v>0</v>
      </c>
      <c r="BO52" s="33">
        <v>51</v>
      </c>
      <c r="BP52" s="32" t="str">
        <f t="shared" si="373"/>
        <v/>
      </c>
      <c r="BQ52" s="34">
        <f t="shared" si="125"/>
        <v>0</v>
      </c>
      <c r="BR52" s="35">
        <f t="shared" si="126"/>
        <v>56</v>
      </c>
      <c r="BS52" s="35">
        <f t="shared" si="374"/>
        <v>1.944</v>
      </c>
      <c r="BT52" s="35">
        <f t="shared" si="127"/>
        <v>1</v>
      </c>
      <c r="BU52" s="35">
        <f t="shared" si="128"/>
        <v>1</v>
      </c>
      <c r="BV52" s="35">
        <f>IF(ISERROR(INDEX(Results_TabularAnalysis!O:O,MATCH(A52,Results_TabularAnalysis!A:A,0))),0,INDEX(Results_TabularAnalysis!O:O,MATCH(A52,Results_TabularAnalysis!A:A,0)))</f>
        <v>0</v>
      </c>
      <c r="BW52" s="35">
        <v>51</v>
      </c>
      <c r="BX52" s="36" t="str">
        <f t="shared" si="375"/>
        <v/>
      </c>
      <c r="BY52" s="42">
        <f t="shared" si="129"/>
        <v>0</v>
      </c>
      <c r="BZ52" s="33">
        <f t="shared" si="130"/>
        <v>56</v>
      </c>
      <c r="CA52" s="33">
        <f t="shared" si="376"/>
        <v>1.944</v>
      </c>
      <c r="CB52" s="33">
        <f t="shared" si="131"/>
        <v>1</v>
      </c>
      <c r="CC52" s="33">
        <f t="shared" si="132"/>
        <v>1</v>
      </c>
      <c r="CD52" s="33">
        <f>IF(ISERROR(INDEX(Results_TabularAnalysis!P:P,MATCH(A52,Results_TabularAnalysis!A:A,0))),0,INDEX(Results_TabularAnalysis!P:P,MATCH(A52,Results_TabularAnalysis!A:A,0)))</f>
        <v>0</v>
      </c>
      <c r="CE52" s="33">
        <v>51</v>
      </c>
      <c r="CF52" s="32" t="str">
        <f t="shared" si="377"/>
        <v/>
      </c>
      <c r="CG52" s="34">
        <f t="shared" si="133"/>
        <v>0</v>
      </c>
      <c r="CH52" s="35">
        <f t="shared" si="134"/>
        <v>56</v>
      </c>
      <c r="CI52" s="35">
        <f t="shared" si="378"/>
        <v>1.944</v>
      </c>
      <c r="CJ52" s="35">
        <f t="shared" si="135"/>
        <v>1</v>
      </c>
      <c r="CK52" s="35">
        <f t="shared" si="136"/>
        <v>1</v>
      </c>
      <c r="CL52" s="35">
        <f>IF(ISERROR(INDEX(Results_TabularAnalysis!Q:Q,MATCH(A52,Results_TabularAnalysis!A:A,0))),0,INDEX(Results_TabularAnalysis!Q:Q,MATCH(A52,Results_TabularAnalysis!A:A,0)))</f>
        <v>0</v>
      </c>
      <c r="CM52" s="35">
        <v>51</v>
      </c>
      <c r="CN52" s="36" t="str">
        <f t="shared" si="379"/>
        <v/>
      </c>
      <c r="CO52" s="42">
        <f t="shared" si="137"/>
        <v>0</v>
      </c>
      <c r="CP52" s="33">
        <f t="shared" si="138"/>
        <v>56</v>
      </c>
      <c r="CQ52" s="33">
        <f t="shared" si="380"/>
        <v>1.944</v>
      </c>
      <c r="CR52" s="33">
        <f t="shared" si="139"/>
        <v>1</v>
      </c>
      <c r="CS52" s="33">
        <f t="shared" si="140"/>
        <v>1</v>
      </c>
      <c r="CT52" s="33">
        <f>IF(ISERROR(INDEX(Results_TabularAnalysis!R:R,MATCH(A52,Results_TabularAnalysis!A:A,0))),0,INDEX(Results_TabularAnalysis!R:R,MATCH(A52,Results_TabularAnalysis!A:A,0)))</f>
        <v>0</v>
      </c>
      <c r="CU52" s="33">
        <v>51</v>
      </c>
      <c r="CV52" s="32" t="str">
        <f t="shared" si="381"/>
        <v/>
      </c>
      <c r="CW52" s="34">
        <f t="shared" si="141"/>
        <v>0</v>
      </c>
      <c r="CX52" s="35">
        <f t="shared" si="142"/>
        <v>56</v>
      </c>
      <c r="CY52" s="35">
        <f t="shared" si="382"/>
        <v>1.944</v>
      </c>
      <c r="CZ52" s="35">
        <f t="shared" si="143"/>
        <v>1</v>
      </c>
      <c r="DA52" s="35">
        <f t="shared" si="144"/>
        <v>1</v>
      </c>
      <c r="DB52" s="35">
        <f>IF(ISERROR(INDEX(Results_TabularAnalysis!U:U,MATCH(A52,Results_TabularAnalysis!A:A,0))),0,INDEX(Results_TabularAnalysis!U:U,MATCH(A52,Results_TabularAnalysis!A:A,0)))</f>
        <v>0</v>
      </c>
      <c r="DC52" s="35">
        <f>IF(ISERROR(INDEX(Results_TabularAnalysis!V:V,MATCH(A52,Results_TabularAnalysis!A:A,0))),0,INDEX(Results_TabularAnalysis!V:V,MATCH(A52,Results_TabularAnalysis!A:A,0)))</f>
        <v>0</v>
      </c>
      <c r="DD52" s="35">
        <f>IF(ISERROR(INDEX(Results_TabularAnalysis!W:W,MATCH(A52,Results_TabularAnalysis!A:A,0))),0,INDEX(Results_TabularAnalysis!W:W,MATCH(A52,Results_TabularAnalysis!A:A,0)))</f>
        <v>0</v>
      </c>
      <c r="DE52" s="35">
        <v>51</v>
      </c>
      <c r="DF52" s="36" t="str">
        <f t="shared" si="383"/>
        <v/>
      </c>
      <c r="DG52" s="37">
        <f t="shared" si="145"/>
        <v>0</v>
      </c>
      <c r="DH52" s="37">
        <f t="shared" si="146"/>
        <v>0</v>
      </c>
      <c r="DI52" s="37">
        <f t="shared" si="147"/>
        <v>0</v>
      </c>
      <c r="DJ52" s="33">
        <f t="shared" si="148"/>
        <v>56</v>
      </c>
      <c r="DK52" s="33">
        <f t="shared" si="384"/>
        <v>1.944</v>
      </c>
      <c r="DL52" s="33">
        <f t="shared" si="149"/>
        <v>1</v>
      </c>
      <c r="DM52" s="33">
        <f t="shared" si="150"/>
        <v>1</v>
      </c>
      <c r="DN52" s="33">
        <f>IF(ISERROR(INDEX(Results_TabularAnalysis!Y:Y,MATCH(A52,Results_TabularAnalysis!A:A,0))),0,INDEX(Results_TabularAnalysis!Y:Y,MATCH(A52,Results_TabularAnalysis!A:A,0)))</f>
        <v>0</v>
      </c>
      <c r="DO52" s="33">
        <f>IF(ISERROR(INDEX(Results_TabularAnalysis!Z:Z,MATCH(A52,Results_TabularAnalysis!A:A,0))),0,INDEX(Results_TabularAnalysis!Z:Z,MATCH(A52,Results_TabularAnalysis!A:A,0)))</f>
        <v>0</v>
      </c>
      <c r="DP52" s="33">
        <f>IF(ISERROR(INDEX(Results_TabularAnalysis!AA:AA,MATCH(A52,Results_TabularAnalysis!A:A,0))),0,INDEX(Results_TabularAnalysis!AA:AA,MATCH(A52,Results_TabularAnalysis!A:A,0)))</f>
        <v>0</v>
      </c>
      <c r="DQ52" s="33">
        <f>IF(ISERROR(INDEX(Results_TabularAnalysis!AB:AB,MATCH(A52,Results_TabularAnalysis!A:A,0))),0,INDEX(Results_TabularAnalysis!AB:AB,MATCH(A52,Results_TabularAnalysis!A:A,0)))</f>
        <v>0</v>
      </c>
      <c r="DR52" s="33">
        <v>51</v>
      </c>
      <c r="DS52" s="32" t="str">
        <f t="shared" si="385"/>
        <v/>
      </c>
      <c r="DT52" s="43">
        <f t="shared" si="151"/>
        <v>0</v>
      </c>
      <c r="DU52" s="43">
        <f t="shared" si="152"/>
        <v>0</v>
      </c>
      <c r="DV52" s="43">
        <f t="shared" si="153"/>
        <v>0</v>
      </c>
      <c r="DW52" s="43">
        <f t="shared" si="154"/>
        <v>0</v>
      </c>
      <c r="DX52" s="35">
        <f t="shared" si="155"/>
        <v>56</v>
      </c>
      <c r="DY52" s="35">
        <f t="shared" si="386"/>
        <v>1.944</v>
      </c>
      <c r="DZ52" s="35">
        <f t="shared" si="156"/>
        <v>1</v>
      </c>
      <c r="EA52" s="35">
        <f t="shared" si="157"/>
        <v>1</v>
      </c>
      <c r="EB52" s="35">
        <f>IF(ISERROR(INDEX(Results_TabularAnalysis!AD:AD,MATCH(A52,Results_TabularAnalysis!A:A,0))),0,INDEX(Results_TabularAnalysis!AD:AD,MATCH(A52,Results_TabularAnalysis!A:A,0)))</f>
        <v>0</v>
      </c>
      <c r="EC52" s="35">
        <f>IF(ISERROR(INDEX(Results_TabularAnalysis!AE:AE,MATCH(A52,Results_TabularAnalysis!A:A,0))),0,INDEX(Results_TabularAnalysis!AE:AE,MATCH(A52,Results_TabularAnalysis!A:A,0)))</f>
        <v>0</v>
      </c>
      <c r="ED52" s="35">
        <f>IF(ISERROR(INDEX(Results_TabularAnalysis!AF:AF,MATCH(A52,Results_TabularAnalysis!A:A,0))),0,INDEX(Results_TabularAnalysis!AF:AF,MATCH(A52,Results_TabularAnalysis!A:A,0)))</f>
        <v>0</v>
      </c>
      <c r="EE52" s="35">
        <f>IF(ISERROR(INDEX(Results_TabularAnalysis!AG:AG,MATCH(A52,Results_TabularAnalysis!A:A,0))),0,INDEX(Results_TabularAnalysis!AG:AG,MATCH(A52,Results_TabularAnalysis!A:A,0)))</f>
        <v>0</v>
      </c>
      <c r="EF52" s="35">
        <f>IF(ISERROR(INDEX(Results_TabularAnalysis!AH:AH,MATCH(A52,Results_TabularAnalysis!A:A,0))),0,INDEX(Results_TabularAnalysis!AH:AH,MATCH(A52,Results_TabularAnalysis!A:A,0)))</f>
        <v>0</v>
      </c>
      <c r="EG52" s="35">
        <f>IF(ISERROR(INDEX(Results_TabularAnalysis!AI:AI,MATCH(A52,Results_TabularAnalysis!A:A,0))),0,INDEX(Results_TabularAnalysis!AI:AI,MATCH(A52,Results_TabularAnalysis!A:A,0)))</f>
        <v>0</v>
      </c>
      <c r="EH52" s="35">
        <f>IF(ISERROR(INDEX(Results_TabularAnalysis!AJ:AJ,MATCH(A52,Results_TabularAnalysis!A:A,0))),0,INDEX(Results_TabularAnalysis!AJ:AJ,MATCH(A52,Results_TabularAnalysis!A:A,0)))</f>
        <v>0</v>
      </c>
      <c r="EI52" s="35">
        <v>51</v>
      </c>
      <c r="EJ52" s="36" t="str">
        <f t="shared" si="387"/>
        <v/>
      </c>
      <c r="EK52" s="37">
        <f t="shared" si="158"/>
        <v>0</v>
      </c>
      <c r="EL52" s="37">
        <f t="shared" si="159"/>
        <v>0</v>
      </c>
      <c r="EM52" s="37">
        <f t="shared" si="160"/>
        <v>0</v>
      </c>
      <c r="EN52" s="37">
        <f t="shared" si="161"/>
        <v>0</v>
      </c>
      <c r="EO52" s="37">
        <f t="shared" si="162"/>
        <v>0</v>
      </c>
      <c r="EP52" s="37">
        <f t="shared" si="163"/>
        <v>0</v>
      </c>
      <c r="EQ52" s="37">
        <f t="shared" si="164"/>
        <v>0</v>
      </c>
      <c r="ER52" s="44">
        <f t="shared" si="165"/>
        <v>0</v>
      </c>
      <c r="ES52" s="33">
        <f t="shared" si="166"/>
        <v>56</v>
      </c>
      <c r="ET52" s="33">
        <f t="shared" si="388"/>
        <v>1.944</v>
      </c>
      <c r="EU52" s="33">
        <f t="shared" si="167"/>
        <v>1</v>
      </c>
      <c r="EV52" s="33">
        <f t="shared" si="168"/>
        <v>1</v>
      </c>
      <c r="EW52" s="70">
        <f t="shared" si="169"/>
        <v>0</v>
      </c>
      <c r="EX52" s="33">
        <f>IF(ISERROR(INDEX(Results_TabularAnalysis!AL:AL,MATCH(A52,Results_TabularAnalysis!A:A,0))),0,INDEX(Results_TabularAnalysis!AL:AL,MATCH(A52,Results_TabularAnalysis!A:A,0)))</f>
        <v>0</v>
      </c>
      <c r="EY52" s="33">
        <f>IF(ISERROR(INDEX(Results_TabularAnalysis!AM:AM,MATCH(A52,Results_TabularAnalysis!A:A,0))),0,INDEX(Results_TabularAnalysis!AM:AM,MATCH(A52,Results_TabularAnalysis!A:A,0)))</f>
        <v>0</v>
      </c>
      <c r="EZ52" s="33">
        <f>IF(ISERROR(INDEX(Results_TabularAnalysis!AN:AN,MATCH(A52,Results_TabularAnalysis!A:A,0))),0,INDEX(Results_TabularAnalysis!AN:AN,MATCH(A52,Results_TabularAnalysis!A:A,0)))</f>
        <v>0</v>
      </c>
      <c r="FA52" s="33">
        <f>IF(ISERROR(INDEX(Results_TabularAnalysis!AO:AO,MATCH(A52,Results_TabularAnalysis!A:A,0))),0,INDEX(Results_TabularAnalysis!AO:AO,MATCH(A52,Results_TabularAnalysis!A:A,0)))</f>
        <v>0</v>
      </c>
      <c r="FB52" s="33">
        <f>IF(ISERROR(INDEX(Results_TabularAnalysis!AP:AP,MATCH(A52,Results_TabularAnalysis!A:A,0))),0,INDEX(Results_TabularAnalysis!AP:AP,MATCH(A52,Results_TabularAnalysis!A:A,0)))</f>
        <v>0</v>
      </c>
      <c r="FC52" s="33">
        <f>IF(ISERROR(INDEX(Results_TabularAnalysis!AQ:AQ,MATCH(A52,Results_TabularAnalysis!A:A,0))),0,INDEX(Results_TabularAnalysis!AQ:AQ,MATCH(A52,Results_TabularAnalysis!A:A,0)))</f>
        <v>0</v>
      </c>
      <c r="FD52" s="33">
        <v>51</v>
      </c>
      <c r="FE52" s="32" t="str">
        <f t="shared" si="389"/>
        <v/>
      </c>
      <c r="FF52" s="43">
        <f t="shared" si="170"/>
        <v>0</v>
      </c>
      <c r="FG52" s="43">
        <f t="shared" si="171"/>
        <v>0</v>
      </c>
      <c r="FH52" s="43">
        <f t="shared" si="172"/>
        <v>0</v>
      </c>
      <c r="FI52" s="43">
        <f t="shared" si="173"/>
        <v>0</v>
      </c>
      <c r="FJ52" s="43">
        <f t="shared" si="174"/>
        <v>0</v>
      </c>
      <c r="FK52" s="43">
        <f t="shared" si="175"/>
        <v>0</v>
      </c>
      <c r="FL52" s="47">
        <f t="shared" si="176"/>
        <v>0</v>
      </c>
      <c r="FM52" s="35">
        <f t="shared" si="177"/>
        <v>56</v>
      </c>
      <c r="FN52" s="35">
        <f t="shared" si="390"/>
        <v>1.944</v>
      </c>
      <c r="FO52" s="35">
        <f t="shared" si="178"/>
        <v>1</v>
      </c>
      <c r="FP52" s="35">
        <f t="shared" si="179"/>
        <v>1</v>
      </c>
      <c r="FQ52" s="35">
        <f>IF(ISERROR(INDEX(Results_TabularAnalysis!AS:AS,MATCH(A52,Results_TabularAnalysis!A:A,0))),0,INDEX(Results_TabularAnalysis!AS:AS,MATCH(A52,Results_TabularAnalysis!A:A,0)))</f>
        <v>0</v>
      </c>
      <c r="FR52" s="35">
        <f>IF(ISERROR(INDEX(Results_TabularAnalysis!AT:AT,MATCH(A52,Results_TabularAnalysis!A:A,0))),0,INDEX(Results_TabularAnalysis!AT:AT,MATCH(A52,Results_TabularAnalysis!A:A,0)))</f>
        <v>0</v>
      </c>
      <c r="FS52" s="35">
        <f>IF(ISERROR(INDEX(Results_TabularAnalysis!AU:AU,MATCH(A52,Results_TabularAnalysis!A:A,0))),0,INDEX(Results_TabularAnalysis!AU:AU,MATCH(A52,Results_TabularAnalysis!A:A,0)))</f>
        <v>0</v>
      </c>
      <c r="FT52" s="35">
        <f>IF(ISERROR(INDEX(Results_TabularAnalysis!AV:AV,MATCH(A52,Results_TabularAnalysis!A:A,0))),0,INDEX(Results_TabularAnalysis!AV:AV,MATCH(A52,Results_TabularAnalysis!A:A,0)))</f>
        <v>0</v>
      </c>
      <c r="FU52" s="35">
        <f>IF(ISERROR(INDEX(Results_TabularAnalysis!AW:AW,MATCH(A52,Results_TabularAnalysis!A:A,0))),0,INDEX(Results_TabularAnalysis!AW:AW,MATCH(A52,Results_TabularAnalysis!A:A,0)))</f>
        <v>0</v>
      </c>
      <c r="FV52" s="35">
        <v>51</v>
      </c>
      <c r="FW52" s="36" t="str">
        <f t="shared" si="391"/>
        <v/>
      </c>
      <c r="FX52" s="37">
        <f t="shared" si="180"/>
        <v>0</v>
      </c>
      <c r="FY52" s="37">
        <f t="shared" si="181"/>
        <v>0</v>
      </c>
      <c r="FZ52" s="37">
        <f t="shared" si="182"/>
        <v>0</v>
      </c>
      <c r="GA52" s="37">
        <f t="shared" si="183"/>
        <v>0</v>
      </c>
      <c r="GB52" s="37">
        <f t="shared" si="184"/>
        <v>0</v>
      </c>
      <c r="GC52" s="49">
        <f t="shared" si="185"/>
        <v>0</v>
      </c>
      <c r="GD52" s="38">
        <f t="shared" si="186"/>
        <v>56</v>
      </c>
      <c r="GE52" s="38">
        <f t="shared" si="392"/>
        <v>1.944</v>
      </c>
      <c r="GF52" s="38">
        <f t="shared" si="187"/>
        <v>1</v>
      </c>
      <c r="GG52" s="38">
        <f t="shared" si="188"/>
        <v>1</v>
      </c>
      <c r="GH52" s="33">
        <f>IF(ISERROR(INDEX(Results_TabularAnalysis!AY:AY,MATCH(A52,Results_TabularAnalysis!A:A,0))),0,INDEX(Results_TabularAnalysis!AY:AY,MATCH(A52,Results_TabularAnalysis!A:A,0)))</f>
        <v>0</v>
      </c>
      <c r="GI52" s="33">
        <f>IF(ISERROR(INDEX(Results_TabularAnalysis!AZ:AZ,MATCH(A52,Results_TabularAnalysis!A:A,0))),0,INDEX(Results_TabularAnalysis!AZ:AZ,MATCH(A52,Results_TabularAnalysis!A:A,0)))</f>
        <v>0</v>
      </c>
      <c r="GJ52" s="33">
        <f>IF(ISERROR(INDEX(Results_TabularAnalysis!BA:BA,MATCH(A52,Results_TabularAnalysis!A:A,0))),0,INDEX(Results_TabularAnalysis!BA:BA,MATCH(A52,Results_TabularAnalysis!A:A,0)))</f>
        <v>0</v>
      </c>
      <c r="GK52" s="33">
        <f>IF(ISERROR(INDEX(Results_TabularAnalysis!BB:BB,MATCH(A52,Results_TabularAnalysis!A:A,0))),0,INDEX(Results_TabularAnalysis!BB:BB,MATCH(A52,Results_TabularAnalysis!A:A,0)))</f>
        <v>0</v>
      </c>
      <c r="GL52" s="33">
        <f>IF(ISERROR(INDEX(Results_TabularAnalysis!BC:BC,MATCH(A52,Results_TabularAnalysis!A:A,0))),0,INDEX(Results_TabularAnalysis!BC:BC,MATCH(A52,Results_TabularAnalysis!A:A,0)))</f>
        <v>0</v>
      </c>
      <c r="GM52" s="33">
        <v>51</v>
      </c>
      <c r="GN52" s="32" t="str">
        <f t="shared" si="393"/>
        <v/>
      </c>
      <c r="GO52" s="43">
        <f t="shared" si="189"/>
        <v>0</v>
      </c>
      <c r="GP52" s="43">
        <f t="shared" si="190"/>
        <v>0</v>
      </c>
      <c r="GQ52" s="43">
        <f t="shared" si="191"/>
        <v>0</v>
      </c>
      <c r="GR52" s="43">
        <f t="shared" si="192"/>
        <v>0</v>
      </c>
      <c r="GS52" s="43">
        <f t="shared" si="193"/>
        <v>0</v>
      </c>
      <c r="GT52" s="48">
        <f t="shared" si="194"/>
        <v>0</v>
      </c>
      <c r="GU52" s="35">
        <f t="shared" si="195"/>
        <v>56</v>
      </c>
      <c r="GV52" s="35">
        <f t="shared" si="394"/>
        <v>1.944</v>
      </c>
      <c r="GW52" s="35">
        <f t="shared" si="196"/>
        <v>1</v>
      </c>
      <c r="GX52" s="35">
        <f t="shared" si="197"/>
        <v>1</v>
      </c>
      <c r="GY52" s="35">
        <f>IF(ISERROR(INDEX(Results_TabularAnalysis!BE:BE,MATCH(A52,Results_TabularAnalysis!A:A,0))),0,INDEX(Results_TabularAnalysis!BE:BE,MATCH(A52,Results_TabularAnalysis!A:A,0)))</f>
        <v>0</v>
      </c>
      <c r="GZ52" s="35">
        <f>IF(ISERROR(INDEX(Results_TabularAnalysis!BF:BF,MATCH(A52,Results_TabularAnalysis!A:A,0))),0,INDEX(Results_TabularAnalysis!BF:BF,MATCH(A52,Results_TabularAnalysis!A:A,0)))</f>
        <v>0</v>
      </c>
      <c r="HA52" s="35">
        <f>IF(ISERROR(INDEX(Results_TabularAnalysis!BG:BG,MATCH(A52,Results_TabularAnalysis!A:A,0))),0,INDEX(Results_TabularAnalysis!BG:BG,MATCH(A52,Results_TabularAnalysis!A:A,0)))</f>
        <v>0</v>
      </c>
      <c r="HB52" s="35">
        <f>IF(ISERROR(INDEX(Results_TabularAnalysis!BH:BH,MATCH(A52,Results_TabularAnalysis!A:A,0))),0,INDEX(Results_TabularAnalysis!BH:BH,MATCH(A52,Results_TabularAnalysis!A:A,0)))</f>
        <v>0</v>
      </c>
      <c r="HC52" s="35">
        <f>IF(ISERROR(INDEX(Results_TabularAnalysis!BI:BI,MATCH(A52,Results_TabularAnalysis!A:A,0))),0,INDEX(Results_TabularAnalysis!BI:BI,MATCH(A52,Results_TabularAnalysis!A:A,0)))</f>
        <v>0</v>
      </c>
      <c r="HD52" s="35">
        <v>51</v>
      </c>
      <c r="HE52" s="36" t="str">
        <f t="shared" si="395"/>
        <v/>
      </c>
      <c r="HF52" s="37">
        <f t="shared" si="198"/>
        <v>0</v>
      </c>
      <c r="HG52" s="37">
        <f t="shared" si="199"/>
        <v>0</v>
      </c>
      <c r="HH52" s="37">
        <f t="shared" si="200"/>
        <v>0</v>
      </c>
      <c r="HI52" s="37">
        <f t="shared" si="201"/>
        <v>0</v>
      </c>
      <c r="HJ52" s="37">
        <f t="shared" si="202"/>
        <v>0</v>
      </c>
      <c r="HK52" s="50">
        <f t="shared" si="203"/>
        <v>0</v>
      </c>
      <c r="HL52" s="38">
        <f t="shared" si="204"/>
        <v>56</v>
      </c>
      <c r="HM52" s="38">
        <f t="shared" si="396"/>
        <v>1.944</v>
      </c>
      <c r="HN52" s="38">
        <f t="shared" si="205"/>
        <v>1</v>
      </c>
      <c r="HO52" s="38">
        <f t="shared" si="206"/>
        <v>1</v>
      </c>
      <c r="HP52" s="33">
        <f>IF(ISERROR(INDEX(Results_TabularAnalysis!BK:BK,MATCH(A52,Results_TabularAnalysis!A:A,0))),0,INDEX(Results_TabularAnalysis!BK:BK,MATCH(A52,Results_TabularAnalysis!A:A,0)))</f>
        <v>0</v>
      </c>
      <c r="HQ52" s="33">
        <f>IF(ISERROR(INDEX(Results_TabularAnalysis!BL:BL,MATCH(A52,Results_TabularAnalysis!A:A,0))),0,INDEX(Results_TabularAnalysis!BL:BL,MATCH(A52,Results_TabularAnalysis!A:A,0)))</f>
        <v>0</v>
      </c>
      <c r="HR52" s="33">
        <f>IF(ISERROR(INDEX(Results_TabularAnalysis!BM:BM,MATCH(A52,Results_TabularAnalysis!A:A,0))),0,INDEX(Results_TabularAnalysis!BM:BM,MATCH(A52,Results_TabularAnalysis!A:A,0)))</f>
        <v>0</v>
      </c>
      <c r="HS52" s="33">
        <f>IF(ISERROR(INDEX(Results_TabularAnalysis!BN:BN,MATCH(A52,Results_TabularAnalysis!A:A,0))),0,INDEX(Results_TabularAnalysis!BN:BN,MATCH(A52,Results_TabularAnalysis!A:A,0)))</f>
        <v>0</v>
      </c>
      <c r="HT52" s="33">
        <f>IF(ISERROR(INDEX(Results_TabularAnalysis!BO:BO,MATCH(A52,Results_TabularAnalysis!A:A,0))),0,INDEX(Results_TabularAnalysis!BO:BO,MATCH(A52,Results_TabularAnalysis!A:A,0)))</f>
        <v>0</v>
      </c>
      <c r="HU52" s="33">
        <v>51</v>
      </c>
      <c r="HV52" s="32" t="str">
        <f t="shared" si="397"/>
        <v/>
      </c>
      <c r="HW52" s="43">
        <f t="shared" si="207"/>
        <v>0</v>
      </c>
      <c r="HX52" s="43">
        <f t="shared" si="208"/>
        <v>0</v>
      </c>
      <c r="HY52" s="43">
        <f t="shared" si="209"/>
        <v>0</v>
      </c>
      <c r="HZ52" s="43">
        <f t="shared" si="210"/>
        <v>0</v>
      </c>
      <c r="IA52" s="43">
        <f t="shared" si="211"/>
        <v>0</v>
      </c>
      <c r="IB52" s="48">
        <f t="shared" si="212"/>
        <v>0</v>
      </c>
      <c r="IC52" s="35">
        <f t="shared" si="213"/>
        <v>56</v>
      </c>
      <c r="ID52" s="35">
        <f t="shared" si="398"/>
        <v>1.944</v>
      </c>
      <c r="IE52" s="35">
        <f t="shared" si="214"/>
        <v>1</v>
      </c>
      <c r="IF52" s="35">
        <f t="shared" si="215"/>
        <v>1</v>
      </c>
      <c r="IG52" s="35">
        <f>IF(ISERROR(INDEX(Results_TabularAnalysis!BQ:BQ,MATCH(A52,Results_TabularAnalysis!A:A,0))),0,INDEX(Results_TabularAnalysis!BQ:BQ,MATCH(A52,Results_TabularAnalysis!A:A,0)))</f>
        <v>0</v>
      </c>
      <c r="IH52" s="35">
        <f>IF(ISERROR(INDEX(Results_TabularAnalysis!BR:BR,MATCH(A52,Results_TabularAnalysis!A:A,0))),0,INDEX(Results_TabularAnalysis!BR:BR,MATCH(A52,Results_TabularAnalysis!A:A,0)))</f>
        <v>0</v>
      </c>
      <c r="II52" s="35">
        <f>IF(ISERROR(INDEX(Results_TabularAnalysis!BS:BS,MATCH(A52,Results_TabularAnalysis!A:A,0))),0,INDEX(Results_TabularAnalysis!BS:BS,MATCH(A52,Results_TabularAnalysis!A:A,0)))</f>
        <v>0</v>
      </c>
      <c r="IJ52" s="35">
        <f>IF(ISERROR(INDEX(Results_TabularAnalysis!BT:BT,MATCH(A52,Results_TabularAnalysis!A:A,0))),0,INDEX(Results_TabularAnalysis!BT:BT,MATCH(A52,Results_TabularAnalysis!A:A,0)))</f>
        <v>0</v>
      </c>
      <c r="IK52" s="35">
        <f>IF(ISERROR(INDEX(Results_TabularAnalysis!BU:BU,MATCH(A52,Results_TabularAnalysis!A:A,0))),0,INDEX(Results_TabularAnalysis!BU:BU,MATCH(A52,Results_TabularAnalysis!A:A,0)))</f>
        <v>0</v>
      </c>
      <c r="IL52" s="35">
        <v>51</v>
      </c>
      <c r="IM52" s="36" t="str">
        <f t="shared" si="399"/>
        <v/>
      </c>
      <c r="IN52" s="37">
        <f t="shared" si="216"/>
        <v>0</v>
      </c>
      <c r="IO52" s="37">
        <f t="shared" si="217"/>
        <v>0</v>
      </c>
      <c r="IP52" s="37">
        <f t="shared" si="218"/>
        <v>0</v>
      </c>
      <c r="IQ52" s="37">
        <f t="shared" si="219"/>
        <v>0</v>
      </c>
      <c r="IR52" s="37">
        <f t="shared" si="220"/>
        <v>0</v>
      </c>
      <c r="IS52" s="50">
        <f t="shared" si="221"/>
        <v>0</v>
      </c>
      <c r="IT52" s="38">
        <f t="shared" si="222"/>
        <v>56</v>
      </c>
      <c r="IU52" s="38">
        <f t="shared" si="400"/>
        <v>1.944</v>
      </c>
      <c r="IV52" s="38">
        <f t="shared" si="223"/>
        <v>1</v>
      </c>
      <c r="IW52" s="38">
        <f t="shared" si="224"/>
        <v>1</v>
      </c>
      <c r="IX52" s="33">
        <f>IF(ISERROR(INDEX(Results_TabularAnalysis!BW:BW,MATCH(A52,Results_TabularAnalysis!A:A,0))),0,INDEX(Results_TabularAnalysis!BW:BW,MATCH(A52,Results_TabularAnalysis!A:A,0)))</f>
        <v>0</v>
      </c>
      <c r="IY52" s="33">
        <f>IF(ISERROR(INDEX(Results_TabularAnalysis!BX:BX,MATCH(A52,Results_TabularAnalysis!A:A,0))),0,INDEX(Results_TabularAnalysis!BX:BX,MATCH(A52,Results_TabularAnalysis!A:A,0)))</f>
        <v>0</v>
      </c>
      <c r="IZ52" s="33">
        <f>IF(ISERROR(INDEX(Results_TabularAnalysis!BY:BY,MATCH(A52,Results_TabularAnalysis!A:A,0))),0,INDEX(Results_TabularAnalysis!BY:BY,MATCH(A52,Results_TabularAnalysis!A:A,0)))</f>
        <v>0</v>
      </c>
      <c r="JA52" s="33">
        <f>IF(ISERROR(INDEX(Results_TabularAnalysis!BZ:BZ,MATCH(A52,Results_TabularAnalysis!A:A,0))),0,INDEX(Results_TabularAnalysis!BZ:BZ,MATCH(A52,Results_TabularAnalysis!A:A,0)))</f>
        <v>0</v>
      </c>
      <c r="JB52" s="33">
        <f>IF(ISERROR(INDEX(Results_TabularAnalysis!CA:CA,MATCH(A52,Results_TabularAnalysis!A:A,0))),0,INDEX(Results_TabularAnalysis!CA:CA,MATCH(A52,Results_TabularAnalysis!A:A,0)))</f>
        <v>0</v>
      </c>
      <c r="JC52" s="33">
        <v>51</v>
      </c>
      <c r="JD52" s="51" t="str">
        <f t="shared" si="401"/>
        <v/>
      </c>
      <c r="JE52" s="52">
        <f t="shared" si="225"/>
        <v>0</v>
      </c>
      <c r="JF52" s="52">
        <f t="shared" si="226"/>
        <v>0</v>
      </c>
      <c r="JG52" s="52">
        <f t="shared" si="227"/>
        <v>0</v>
      </c>
      <c r="JH52" s="52">
        <f t="shared" si="228"/>
        <v>0</v>
      </c>
      <c r="JI52" s="52">
        <f t="shared" si="229"/>
        <v>0</v>
      </c>
      <c r="JJ52" s="53">
        <f t="shared" si="230"/>
        <v>0</v>
      </c>
      <c r="JK52" s="35">
        <f t="shared" si="231"/>
        <v>56</v>
      </c>
      <c r="JL52" s="35">
        <f t="shared" si="402"/>
        <v>1.944</v>
      </c>
      <c r="JM52" s="35">
        <f t="shared" si="232"/>
        <v>1</v>
      </c>
      <c r="JN52" s="35">
        <f t="shared" si="233"/>
        <v>1</v>
      </c>
      <c r="JO52" s="35">
        <f>IF(ISERROR(INDEX(Results_TabularAnalysis!CC:CC,MATCH(A52,Results_TabularAnalysis!A:A,0))),0,INDEX(Results_TabularAnalysis!CC:CC,MATCH(A52,Results_TabularAnalysis!A:A,0)))</f>
        <v>0</v>
      </c>
      <c r="JP52" s="35">
        <f>IF(ISERROR(INDEX(Results_TabularAnalysis!CD:CD,MATCH(A52,Results_TabularAnalysis!A:A,0))),0,INDEX(Results_TabularAnalysis!CD:CD,MATCH(A52,Results_TabularAnalysis!A:A,0)))</f>
        <v>0</v>
      </c>
      <c r="JQ52" s="35">
        <f>IF(ISERROR(INDEX(Results_TabularAnalysis!CE:CE,MATCH(A52,Results_TabularAnalysis!A:A,0))),0,INDEX(Results_TabularAnalysis!CE:CE,MATCH(A52,Results_TabularAnalysis!A:A,0)))</f>
        <v>0</v>
      </c>
      <c r="JR52" s="35">
        <f>IF(ISERROR(INDEX(Results_TabularAnalysis!CF:CF,MATCH(A52,Results_TabularAnalysis!A:A,0))),0,INDEX(Results_TabularAnalysis!CF:CF,MATCH(A52,Results_TabularAnalysis!A:A,0)))</f>
        <v>0</v>
      </c>
      <c r="JS52" s="35">
        <f>IF(ISERROR(INDEX(Results_TabularAnalysis!CG:CG,MATCH(A52,Results_TabularAnalysis!A:A,0))),0,INDEX(Results_TabularAnalysis!CG:CG,MATCH(A52,Results_TabularAnalysis!A:A,0)))</f>
        <v>0</v>
      </c>
      <c r="JT52" s="35">
        <v>51</v>
      </c>
      <c r="JU52" s="36" t="str">
        <f t="shared" si="403"/>
        <v/>
      </c>
      <c r="JV52" s="37">
        <f t="shared" si="234"/>
        <v>0</v>
      </c>
      <c r="JW52" s="37">
        <f t="shared" si="235"/>
        <v>0</v>
      </c>
      <c r="JX52" s="37">
        <f t="shared" si="236"/>
        <v>0</v>
      </c>
      <c r="JY52" s="37">
        <f t="shared" si="237"/>
        <v>0</v>
      </c>
      <c r="JZ52" s="37">
        <f t="shared" si="238"/>
        <v>0</v>
      </c>
      <c r="KA52" s="50">
        <f t="shared" si="239"/>
        <v>0</v>
      </c>
      <c r="KB52" s="38">
        <f t="shared" si="240"/>
        <v>56</v>
      </c>
      <c r="KC52" s="38">
        <f t="shared" si="404"/>
        <v>1.944</v>
      </c>
      <c r="KD52" s="38">
        <f t="shared" si="241"/>
        <v>1</v>
      </c>
      <c r="KE52" s="38">
        <f t="shared" si="242"/>
        <v>1</v>
      </c>
      <c r="KF52" s="33">
        <f>IF(ISERROR(INDEX(Results_TabularAnalysis!CI:CI,MATCH(A52,Results_TabularAnalysis!A:A,0))),0,INDEX(Results_TabularAnalysis!CI:CI,MATCH(A52,Results_TabularAnalysis!A:A,0)))</f>
        <v>0</v>
      </c>
      <c r="KG52" s="33">
        <f>IF(ISERROR(INDEX(Results_TabularAnalysis!CJ:CJ,MATCH(A52,Results_TabularAnalysis!A:A,0))),0,INDEX(Results_TabularAnalysis!CJ:CJ,MATCH(A52,Results_TabularAnalysis!A:A,0)))</f>
        <v>0</v>
      </c>
      <c r="KH52" s="33">
        <f>IF(ISERROR(INDEX(Results_TabularAnalysis!CK:CK,MATCH(A52,Results_TabularAnalysis!A:A,0))),0,INDEX(Results_TabularAnalysis!CK:CK,MATCH(A52,Results_TabularAnalysis!A:A,0)))</f>
        <v>0</v>
      </c>
      <c r="KI52" s="33">
        <f>IF(ISERROR(INDEX(Results_TabularAnalysis!CL:CL,MATCH(A52,Results_TabularAnalysis!A:A,0))),0,INDEX(Results_TabularAnalysis!CL:CL,MATCH(A52,Results_TabularAnalysis!A:A,0)))</f>
        <v>0</v>
      </c>
      <c r="KJ52" s="33">
        <f>IF(ISERROR(INDEX(Results_TabularAnalysis!CM:CM,MATCH(A52,Results_TabularAnalysis!A:A,0))),0,INDEX(Results_TabularAnalysis!CM:CM,MATCH(A52,Results_TabularAnalysis!A:A,0)))</f>
        <v>0</v>
      </c>
      <c r="KK52" s="33">
        <v>51</v>
      </c>
      <c r="KL52" s="51" t="str">
        <f t="shared" si="405"/>
        <v/>
      </c>
      <c r="KM52" s="52">
        <f t="shared" si="243"/>
        <v>0</v>
      </c>
      <c r="KN52" s="52">
        <f t="shared" si="244"/>
        <v>0</v>
      </c>
      <c r="KO52" s="52">
        <f t="shared" si="245"/>
        <v>0</v>
      </c>
      <c r="KP52" s="52">
        <f t="shared" si="246"/>
        <v>0</v>
      </c>
      <c r="KQ52" s="52">
        <f t="shared" si="247"/>
        <v>0</v>
      </c>
      <c r="KR52" s="53">
        <f t="shared" si="248"/>
        <v>0</v>
      </c>
      <c r="KS52" s="35">
        <f t="shared" si="249"/>
        <v>56</v>
      </c>
      <c r="KT52" s="35">
        <f t="shared" si="406"/>
        <v>1.944</v>
      </c>
      <c r="KU52" s="35">
        <f t="shared" si="250"/>
        <v>1</v>
      </c>
      <c r="KV52" s="35">
        <f t="shared" si="251"/>
        <v>1</v>
      </c>
      <c r="KW52" s="71">
        <f>IF(ISERROR(INDEX(Results_TabularAnalysis!CO:CO,MATCH(A52,Results_TabularAnalysis!A:A,0))),0,INDEX(Results_TabularAnalysis!CO:CO,MATCH(A52,Results_TabularAnalysis!A:A,0)))</f>
        <v>0</v>
      </c>
      <c r="KX52" s="71">
        <f>IF(ISERROR(INDEX(Results_TabularAnalysis!CP:CP,MATCH(A52,Results_TabularAnalysis!A:A,0))),0,INDEX(Results_TabularAnalysis!CP:CP,MATCH(A52,Results_TabularAnalysis!A:A,0)))</f>
        <v>0</v>
      </c>
      <c r="KY52" s="71">
        <f>IF(ISERROR(INDEX(Results_TabularAnalysis!CQ:CQ,MATCH(A52,Results_TabularAnalysis!A:A,0))),0,INDEX(Results_TabularAnalysis!CQ:CQ,MATCH(A52,Results_TabularAnalysis!A:A,0)))</f>
        <v>0</v>
      </c>
      <c r="KZ52" s="71">
        <f>IF(ISERROR(INDEX(Results_TabularAnalysis!CR:CR,MATCH(A52,Results_TabularAnalysis!A:A,0))),0,INDEX(Results_TabularAnalysis!CR:CR,MATCH(A52,Results_TabularAnalysis!A:A,0)))</f>
        <v>0</v>
      </c>
      <c r="LA52" s="71">
        <f>IF(ISERROR(INDEX(Results_TabularAnalysis!CS:CS,MATCH(A52,Results_TabularAnalysis!A:A,0))),0,INDEX(Results_TabularAnalysis!CS:CS,MATCH(A52,Results_TabularAnalysis!A:A,0)))</f>
        <v>0</v>
      </c>
      <c r="LB52" s="35">
        <v>51</v>
      </c>
      <c r="LC52" s="36" t="str">
        <f t="shared" si="407"/>
        <v/>
      </c>
      <c r="LD52" s="37">
        <f t="shared" si="408"/>
        <v>0</v>
      </c>
      <c r="LE52" s="37">
        <f t="shared" si="409"/>
        <v>0</v>
      </c>
      <c r="LF52" s="37">
        <f t="shared" si="410"/>
        <v>0</v>
      </c>
      <c r="LG52" s="37">
        <f t="shared" si="411"/>
        <v>0</v>
      </c>
      <c r="LH52" s="37">
        <f t="shared" si="412"/>
        <v>0</v>
      </c>
      <c r="LI52" s="50">
        <f t="shared" si="252"/>
        <v>0</v>
      </c>
      <c r="LJ52" s="38">
        <f t="shared" si="253"/>
        <v>56</v>
      </c>
      <c r="LK52" s="38">
        <f t="shared" si="413"/>
        <v>1.944</v>
      </c>
      <c r="LL52" s="38">
        <f t="shared" si="254"/>
        <v>1</v>
      </c>
      <c r="LM52" s="38">
        <f t="shared" si="255"/>
        <v>1</v>
      </c>
      <c r="LN52" s="38">
        <f>IF(ISERROR(INDEX(Results_TabularAnalysis!CU:CU,MATCH(A52,Results_TabularAnalysis!A:A,0))),0,INDEX(Results_TabularAnalysis!CU:CU,MATCH(A52,Results_TabularAnalysis!A:A,0)))</f>
        <v>0</v>
      </c>
      <c r="LO52" s="33">
        <v>51</v>
      </c>
      <c r="LP52" s="51" t="str">
        <f t="shared" si="414"/>
        <v/>
      </c>
      <c r="LQ52" s="52">
        <f t="shared" si="415"/>
        <v>0</v>
      </c>
      <c r="LR52" s="35">
        <f t="shared" si="256"/>
        <v>56</v>
      </c>
      <c r="LS52" s="35">
        <f t="shared" si="416"/>
        <v>1.944</v>
      </c>
      <c r="LT52" s="35">
        <f t="shared" si="257"/>
        <v>1</v>
      </c>
      <c r="LU52" s="35">
        <f t="shared" si="258"/>
        <v>1</v>
      </c>
      <c r="LV52" s="35">
        <f>IF(ISERROR(INDEX(Results_TabularAnalysis!CV:CV,MATCH(A52,Results_TabularAnalysis!A:A,0))),0,INDEX(Results_TabularAnalysis!CV:CV,MATCH(A52,Results_TabularAnalysis!A:A,0)))</f>
        <v>0</v>
      </c>
      <c r="LW52" s="35">
        <v>51</v>
      </c>
      <c r="LX52" s="36" t="str">
        <f t="shared" si="417"/>
        <v/>
      </c>
      <c r="LY52" s="37">
        <f t="shared" si="259"/>
        <v>0</v>
      </c>
      <c r="LZ52" s="38">
        <f t="shared" si="260"/>
        <v>56</v>
      </c>
      <c r="MA52" s="38">
        <f t="shared" si="418"/>
        <v>1.944</v>
      </c>
      <c r="MB52" s="38">
        <f t="shared" si="261"/>
        <v>1</v>
      </c>
      <c r="MC52" s="38">
        <f t="shared" si="262"/>
        <v>1</v>
      </c>
      <c r="MD52" s="33">
        <f>IF(ISERROR(INDEX(Results_TabularAnalysis!CW:CW,MATCH(A52,Results_TabularAnalysis!A:A,0))),0,INDEX(Results_TabularAnalysis!CW:CW,MATCH(A52,Results_TabularAnalysis!A:A,0)))</f>
        <v>0</v>
      </c>
      <c r="ME52" s="33">
        <v>51</v>
      </c>
      <c r="MF52" s="51" t="str">
        <f t="shared" si="419"/>
        <v/>
      </c>
      <c r="MG52" s="52">
        <f t="shared" si="263"/>
        <v>0</v>
      </c>
      <c r="MH52" s="35">
        <f t="shared" si="264"/>
        <v>56</v>
      </c>
      <c r="MI52" s="35">
        <f t="shared" si="420"/>
        <v>1.944</v>
      </c>
      <c r="MJ52" s="35">
        <f t="shared" si="265"/>
        <v>1</v>
      </c>
      <c r="MK52" s="35">
        <f t="shared" si="266"/>
        <v>1</v>
      </c>
      <c r="ML52" s="35">
        <f>IF(ISERROR(INDEX(Results_TabularAnalysis!CX:CX,MATCH(A52,Results_TabularAnalysis!A:A,0))),0,INDEX(Results_TabularAnalysis!CX:CX,MATCH(A52,Results_TabularAnalysis!A:A,0)))</f>
        <v>0</v>
      </c>
      <c r="MM52" s="35">
        <v>51</v>
      </c>
      <c r="MN52" s="36" t="str">
        <f t="shared" si="421"/>
        <v/>
      </c>
      <c r="MO52" s="37">
        <f t="shared" si="267"/>
        <v>0</v>
      </c>
      <c r="MP52" s="38">
        <f t="shared" si="268"/>
        <v>56</v>
      </c>
      <c r="MQ52" s="38">
        <f t="shared" si="422"/>
        <v>1.944</v>
      </c>
      <c r="MR52" s="38">
        <f t="shared" si="269"/>
        <v>1</v>
      </c>
      <c r="MS52" s="38">
        <f t="shared" si="270"/>
        <v>1</v>
      </c>
      <c r="MT52" s="33">
        <f>IF(ISERROR(INDEX(Results_TabularAnalysis!CY:CY,MATCH(A52,Results_TabularAnalysis!A:A,0))),0,INDEX(Results_TabularAnalysis!CY:CY,MATCH(A52,Results_TabularAnalysis!A:A,0)))</f>
        <v>0</v>
      </c>
      <c r="MU52" s="33">
        <v>51</v>
      </c>
      <c r="MV52" s="51" t="str">
        <f t="shared" si="423"/>
        <v/>
      </c>
      <c r="MW52" s="52">
        <f t="shared" si="271"/>
        <v>0</v>
      </c>
      <c r="MX52" s="35">
        <f t="shared" si="272"/>
        <v>56</v>
      </c>
      <c r="MY52" s="35">
        <f t="shared" si="424"/>
        <v>1.944</v>
      </c>
      <c r="MZ52" s="35">
        <f t="shared" si="273"/>
        <v>1</v>
      </c>
      <c r="NA52" s="35">
        <f t="shared" si="274"/>
        <v>1</v>
      </c>
      <c r="NB52" s="35">
        <f>IF(ISERROR(INDEX(Results_TabularAnalysis!CZ:CZ,MATCH(A52,Results_TabularAnalysis!A:A,0))),0,INDEX(Results_TabularAnalysis!CZ:CZ,MATCH(A52,Results_TabularAnalysis!A:A,0)))</f>
        <v>0</v>
      </c>
      <c r="NC52" s="35">
        <v>51</v>
      </c>
      <c r="ND52" s="36" t="str">
        <f t="shared" si="425"/>
        <v/>
      </c>
      <c r="NE52" s="37">
        <f t="shared" si="275"/>
        <v>0</v>
      </c>
      <c r="NF52" s="38">
        <f t="shared" si="276"/>
        <v>56</v>
      </c>
      <c r="NG52" s="38">
        <f t="shared" si="426"/>
        <v>1.944</v>
      </c>
      <c r="NH52" s="38">
        <f t="shared" si="277"/>
        <v>1</v>
      </c>
      <c r="NI52" s="38">
        <f t="shared" si="278"/>
        <v>1</v>
      </c>
      <c r="NJ52" s="54">
        <f>IF(ISERROR(INDEX(Results_TabularAnalysis!DD:DD,MATCH(A52,Results_TabularAnalysis!A:A,0))),0,INDEX(Results_TabularAnalysis!DD:DD,MATCH(A52,Results_TabularAnalysis!A:A,0)))</f>
        <v>0</v>
      </c>
      <c r="NK52" s="54">
        <f>IF(ISERROR(INDEX(Results_TabularAnalysis!DE:DE,MATCH(A52,Results_TabularAnalysis!A:A,0))),0,INDEX(Results_TabularAnalysis!DE:DE,MATCH(A52,Results_TabularAnalysis!A:A,0)))</f>
        <v>0</v>
      </c>
      <c r="NL52" s="54">
        <f>IF(ISERROR(INDEX(Results_TabularAnalysis!DF:DF,MATCH(A52,Results_TabularAnalysis!A:A,0))),0,INDEX(Results_TabularAnalysis!DF:DF,MATCH(A52,Results_TabularAnalysis!A:A,0)))</f>
        <v>0</v>
      </c>
      <c r="NM52" s="54">
        <f>IF(ISERROR(INDEX(Results_TabularAnalysis!DG:DG,MATCH(A52,Results_TabularAnalysis!A:A,0))),0,INDEX(Results_TabularAnalysis!DG:DG,MATCH(A52,Results_TabularAnalysis!A:A,0)))</f>
        <v>0</v>
      </c>
      <c r="NN52" s="54">
        <f>IF(ISERROR(INDEX(Results_TabularAnalysis!DH:DH,MATCH(A52,Results_TabularAnalysis!A:A,0))),0,INDEX(Results_TabularAnalysis!DH:DH,MATCH(A52,Results_TabularAnalysis!A:A,0)))</f>
        <v>0</v>
      </c>
      <c r="NO52" s="33">
        <v>51</v>
      </c>
      <c r="NP52" s="32" t="str">
        <f t="shared" si="427"/>
        <v/>
      </c>
      <c r="NQ52" s="43">
        <f t="shared" si="279"/>
        <v>0</v>
      </c>
      <c r="NR52" s="43">
        <f t="shared" si="280"/>
        <v>0</v>
      </c>
      <c r="NS52" s="43">
        <f t="shared" si="281"/>
        <v>0</v>
      </c>
      <c r="NT52" s="43">
        <f t="shared" si="282"/>
        <v>0</v>
      </c>
      <c r="NU52" s="43">
        <f t="shared" si="283"/>
        <v>0</v>
      </c>
      <c r="NV52" s="55">
        <f t="shared" si="284"/>
        <v>0</v>
      </c>
      <c r="NW52" s="35">
        <f t="shared" si="285"/>
        <v>56</v>
      </c>
      <c r="NX52" s="35">
        <f t="shared" si="428"/>
        <v>1.944</v>
      </c>
      <c r="NY52" s="35">
        <f t="shared" si="286"/>
        <v>1</v>
      </c>
      <c r="NZ52" s="35">
        <f t="shared" si="287"/>
        <v>1</v>
      </c>
      <c r="OA52" s="35">
        <f>IF(ISERROR(INDEX(Results_TabularAnalysis!DI:DI,MATCH(A52,Results_TabularAnalysis!A:A,0))),0,INDEX(Results_TabularAnalysis!DI:DI,MATCH(A52,Results_TabularAnalysis!A:A,0)))</f>
        <v>0</v>
      </c>
      <c r="OB52" s="35">
        <v>51</v>
      </c>
      <c r="OC52" s="36" t="str">
        <f t="shared" si="429"/>
        <v/>
      </c>
      <c r="OD52" s="56">
        <f t="shared" si="288"/>
        <v>0</v>
      </c>
      <c r="OE52" s="38">
        <f t="shared" si="289"/>
        <v>56</v>
      </c>
      <c r="OF52" s="38">
        <f t="shared" si="430"/>
        <v>1.944</v>
      </c>
      <c r="OG52" s="38">
        <f t="shared" si="290"/>
        <v>1</v>
      </c>
      <c r="OH52" s="38">
        <f t="shared" si="291"/>
        <v>1</v>
      </c>
      <c r="OI52" s="33">
        <f>IF(ISERROR(INDEX(Results_TabularAnalysis!DL:DL,MATCH(A52,Results_TabularAnalysis!A:A,0))),0,INDEX(Results_TabularAnalysis!DL:DL,MATCH(A52,Results_TabularAnalysis!A:A,0)))</f>
        <v>0</v>
      </c>
      <c r="OJ52" s="33">
        <f>IF(ISERROR(INDEX(Results_TabularAnalysis!DM:DM,MATCH(A52,Results_TabularAnalysis!A:A,0))),0,INDEX(Results_TabularAnalysis!DM:DM,MATCH(A52,Results_TabularAnalysis!A:A,0)))</f>
        <v>0</v>
      </c>
      <c r="OK52" s="33">
        <f>IF(ISERROR(INDEX(Results_TabularAnalysis!DN:DN,MATCH(A52,Results_TabularAnalysis!A:A,0))),0,INDEX(Results_TabularAnalysis!DN:DN,MATCH(A52,Results_TabularAnalysis!A:A,0)))</f>
        <v>0</v>
      </c>
      <c r="OL52" s="33">
        <v>51</v>
      </c>
      <c r="OM52" s="32" t="str">
        <f t="shared" si="431"/>
        <v/>
      </c>
      <c r="ON52" s="43">
        <f t="shared" si="292"/>
        <v>0</v>
      </c>
      <c r="OO52" s="43">
        <f t="shared" si="293"/>
        <v>0</v>
      </c>
      <c r="OP52" s="43">
        <f t="shared" si="294"/>
        <v>0</v>
      </c>
      <c r="OQ52" s="48">
        <f t="shared" si="295"/>
        <v>0</v>
      </c>
      <c r="OR52" s="35">
        <f t="shared" si="296"/>
        <v>56</v>
      </c>
      <c r="OS52" s="35">
        <f t="shared" si="432"/>
        <v>1.944</v>
      </c>
      <c r="OT52" s="35">
        <f t="shared" si="297"/>
        <v>1</v>
      </c>
      <c r="OU52" s="35">
        <f t="shared" si="298"/>
        <v>1</v>
      </c>
      <c r="OV52" s="35">
        <f>IF(ISERROR(INDEX(Results_TabularAnalysis!DP:DP,MATCH(A52,Results_TabularAnalysis!A:A,0))),0,INDEX(Results_TabularAnalysis!DP:DP,MATCH(A52,Results_TabularAnalysis!A:A,0)))</f>
        <v>0</v>
      </c>
      <c r="OW52" s="35">
        <f>IF(ISERROR(INDEX(Results_TabularAnalysis!DQ:DQ,MATCH(A52,Results_TabularAnalysis!A:A,0))),0,INDEX(Results_TabularAnalysis!DQ:DQ,MATCH(A52,Results_TabularAnalysis!A:A,0)))</f>
        <v>0</v>
      </c>
      <c r="OX52" s="35">
        <f>IF(ISERROR(INDEX(Results_TabularAnalysis!DR:DR,MATCH(A52,Results_TabularAnalysis!A:A,0))),0,INDEX(Results_TabularAnalysis!DR:DR,MATCH(A52,Results_TabularAnalysis!A:A,0)))</f>
        <v>0</v>
      </c>
      <c r="OY52" s="35">
        <v>51</v>
      </c>
      <c r="OZ52" s="36" t="str">
        <f t="shared" si="433"/>
        <v/>
      </c>
      <c r="PA52" s="37">
        <f t="shared" si="299"/>
        <v>0</v>
      </c>
      <c r="PB52" s="37">
        <f t="shared" si="300"/>
        <v>0</v>
      </c>
      <c r="PC52" s="37">
        <f t="shared" si="301"/>
        <v>0</v>
      </c>
      <c r="PD52" s="49">
        <f t="shared" si="302"/>
        <v>0</v>
      </c>
      <c r="PE52" s="38">
        <f t="shared" si="303"/>
        <v>56</v>
      </c>
      <c r="PF52" s="38">
        <f t="shared" si="434"/>
        <v>1.944</v>
      </c>
      <c r="PG52" s="38">
        <f t="shared" si="304"/>
        <v>1</v>
      </c>
      <c r="PH52" s="38">
        <f t="shared" si="305"/>
        <v>1</v>
      </c>
      <c r="PI52" s="57">
        <f>IF(ISERROR(INDEX(Results_TabularAnalysis!EB:EB,MATCH(A52,Results_TabularAnalysis!A:A,0))),0,INDEX(Results_TabularAnalysis!EB:EB,MATCH(A52,Results_TabularAnalysis!A:A,0)))</f>
        <v>0</v>
      </c>
      <c r="PJ52" s="33">
        <f>IF(ISERROR(INDEX(Results_TabularAnalysis!DT:DT,MATCH(A52,Results_TabularAnalysis!A:A,0))),0,INDEX(Results_TabularAnalysis!DT:DT,MATCH(A52,Results_TabularAnalysis!A:A,0)))</f>
        <v>0</v>
      </c>
      <c r="PK52" s="33">
        <f>IF(ISERROR(INDEX(Results_TabularAnalysis!DU:DU,MATCH(A52,Results_TabularAnalysis!A:A,0))),0,INDEX(Results_TabularAnalysis!DU:DU,MATCH(A52,Results_TabularAnalysis!A:A,0)))</f>
        <v>0</v>
      </c>
      <c r="PL52" s="33">
        <f>IF(ISERROR(INDEX(Results_TabularAnalysis!DV:DV,MATCH(A52,Results_TabularAnalysis!A:A,0))),0,INDEX(Results_TabularAnalysis!DV:DV,MATCH(A52,Results_TabularAnalysis!A:A,0)))</f>
        <v>0</v>
      </c>
      <c r="PM52" s="33">
        <f>IF(ISERROR(INDEX(Results_TabularAnalysis!DW:DW,MATCH(A52,Results_TabularAnalysis!A:A,0))),0,INDEX(Results_TabularAnalysis!DW:DW,MATCH(A52,Results_TabularAnalysis!A:A,0)))</f>
        <v>0</v>
      </c>
      <c r="PN52" s="33">
        <f>IF(ISERROR(INDEX(Results_TabularAnalysis!DX:DX,MATCH(A52,Results_TabularAnalysis!A:A,0))),0,INDEX(Results_TabularAnalysis!DX:DX,MATCH(A52,Results_TabularAnalysis!A:A,0)))</f>
        <v>0</v>
      </c>
      <c r="PO52" s="33">
        <f>IF(ISERROR(INDEX(Results_TabularAnalysis!DY:DY,MATCH(A52,Results_TabularAnalysis!A:A,0))),0,INDEX(Results_TabularAnalysis!DY:DY,MATCH(A52,Results_TabularAnalysis!A:A,0)))</f>
        <v>0</v>
      </c>
      <c r="PP52" s="33">
        <f>IF(ISERROR(INDEX(Results_TabularAnalysis!DZ:DZ,MATCH(A52,Results_TabularAnalysis!A:A,0))),0,INDEX(Results_TabularAnalysis!DZ:DZ,MATCH(A52,Results_TabularAnalysis!A:A,0)))</f>
        <v>0</v>
      </c>
      <c r="PQ52" s="33">
        <f>IF(ISERROR(INDEX(Results_TabularAnalysis!EA:EA,MATCH(A52,Results_TabularAnalysis!A:A,0))),0,INDEX(Results_TabularAnalysis!EA:EA,MATCH(A52,Results_TabularAnalysis!A:A,0)))</f>
        <v>0</v>
      </c>
      <c r="PR52" s="38">
        <v>51</v>
      </c>
      <c r="PS52" s="32" t="str">
        <f t="shared" si="435"/>
        <v/>
      </c>
      <c r="PT52" s="58">
        <f t="shared" si="306"/>
        <v>0</v>
      </c>
      <c r="PU52" s="43">
        <f t="shared" si="307"/>
        <v>0</v>
      </c>
      <c r="PV52" s="43">
        <f t="shared" si="308"/>
        <v>0</v>
      </c>
      <c r="PW52" s="43">
        <f t="shared" si="309"/>
        <v>0</v>
      </c>
      <c r="PX52" s="43">
        <f t="shared" si="310"/>
        <v>0</v>
      </c>
      <c r="PY52" s="43">
        <f t="shared" si="311"/>
        <v>0</v>
      </c>
      <c r="PZ52" s="43">
        <f t="shared" si="312"/>
        <v>0</v>
      </c>
      <c r="QA52" s="43">
        <f t="shared" si="313"/>
        <v>0</v>
      </c>
      <c r="QB52" s="43">
        <f t="shared" si="314"/>
        <v>0</v>
      </c>
      <c r="QC52" s="35">
        <f t="shared" si="315"/>
        <v>56</v>
      </c>
      <c r="QD52" s="35">
        <f t="shared" si="436"/>
        <v>1.944</v>
      </c>
      <c r="QE52" s="35">
        <f t="shared" si="316"/>
        <v>1</v>
      </c>
      <c r="QF52" s="35">
        <f t="shared" si="317"/>
        <v>1</v>
      </c>
      <c r="QG52" s="35">
        <f>IF(ISERROR(INDEX(Results_TabularAnalysis!EG:EG,MATCH(A52,Results_TabularAnalysis!A:A,0))),0,INDEX(Results_TabularAnalysis!EG:EG,MATCH(A52,Results_TabularAnalysis!A:A,0)))</f>
        <v>0</v>
      </c>
      <c r="QH52" s="35">
        <f>IF(ISERROR(INDEX(Results_TabularAnalysis!EE:EE,MATCH(A52,Results_TabularAnalysis!A:A,0))),0,INDEX(Results_TabularAnalysis!EE:EE,MATCH(A52,Results_TabularAnalysis!A:A,0)))</f>
        <v>0</v>
      </c>
      <c r="QI52" s="35">
        <f>IF(ISERROR(INDEX(Results_TabularAnalysis!EH:EH,MATCH(A52,Results_TabularAnalysis!A:A,0))),0,INDEX(Results_TabularAnalysis!EH:EH,MATCH(A52,Results_TabularAnalysis!A:A,0)))</f>
        <v>0</v>
      </c>
      <c r="QJ52" s="35">
        <f>IF(ISERROR(INDEX(Results_TabularAnalysis!EF:EF,MATCH(A52,Results_TabularAnalysis!A:A,0))),0,INDEX(Results_TabularAnalysis!EF:EF,MATCH(A52,Results_TabularAnalysis!A:A,0)))</f>
        <v>0</v>
      </c>
      <c r="QK52" s="35">
        <f>IF(ISERROR(INDEX(Results_TabularAnalysis!ED:ED,MATCH(A52,Results_TabularAnalysis!A:A,0))),0,INDEX(Results_TabularAnalysis!ED:ED,MATCH(A52,Results_TabularAnalysis!A:A,0)))</f>
        <v>0</v>
      </c>
      <c r="QL52" s="35">
        <v>51</v>
      </c>
      <c r="QM52" s="36" t="str">
        <f t="shared" si="437"/>
        <v/>
      </c>
      <c r="QN52" s="37">
        <f t="shared" si="318"/>
        <v>0</v>
      </c>
      <c r="QO52" s="37">
        <f t="shared" si="319"/>
        <v>0</v>
      </c>
      <c r="QP52" s="37">
        <f t="shared" si="320"/>
        <v>0</v>
      </c>
      <c r="QQ52" s="37">
        <f t="shared" si="321"/>
        <v>0</v>
      </c>
      <c r="QR52" s="37">
        <f t="shared" si="322"/>
        <v>0</v>
      </c>
      <c r="QS52" s="49">
        <f t="shared" si="323"/>
        <v>0</v>
      </c>
      <c r="QT52" s="38">
        <f t="shared" si="324"/>
        <v>56</v>
      </c>
      <c r="QU52" s="38">
        <f t="shared" si="438"/>
        <v>1.944</v>
      </c>
      <c r="QV52" s="38">
        <f t="shared" si="325"/>
        <v>1</v>
      </c>
      <c r="QW52" s="38">
        <f t="shared" si="326"/>
        <v>1</v>
      </c>
      <c r="QX52" s="33">
        <f>IF(ISERROR(INDEX(Results_TabularAnalysis!FV:FV,MATCH(A52,Results_TabularAnalysis!A:A,0))),0,INDEX(Results_TabularAnalysis!FV:FV,MATCH(A52,Results_TabularAnalysis!A:A,0)))</f>
        <v>0</v>
      </c>
      <c r="QY52" s="33">
        <f>IF(ISERROR(INDEX(Results_TabularAnalysis!FZ:FZ,MATCH(A52,Results_TabularAnalysis!A:A,0))),0,INDEX(Results_TabularAnalysis!FZ:FZ,MATCH(A52,Results_TabularAnalysis!A:A,0)))</f>
        <v>0</v>
      </c>
      <c r="QZ52" s="33">
        <f>IF(ISERROR(INDEX(Results_TabularAnalysis!FY:FY,MATCH(A52,Results_TabularAnalysis!A:A,0))),0,INDEX(Results_TabularAnalysis!FY:FY,MATCH(A52,Results_TabularAnalysis!A:A,0)))</f>
        <v>0</v>
      </c>
      <c r="RA52" s="33">
        <f>IF(ISERROR(INDEX(Results_TabularAnalysis!FX:FX,MATCH(A52,Results_TabularAnalysis!A:A,0))),0,INDEX(Results_TabularAnalysis!FX:FX,MATCH(A52,Results_TabularAnalysis!A:A,0)))</f>
        <v>0</v>
      </c>
      <c r="RB52" s="33">
        <f>IF(ISERROR(INDEX(Results_TabularAnalysis!FW:FW,MATCH(A52,Results_TabularAnalysis!A:A,0))),0,INDEX(Results_TabularAnalysis!FW:FW,MATCH(A52,Results_TabularAnalysis!A:A,0)))</f>
        <v>0</v>
      </c>
      <c r="RC52" s="33">
        <v>51</v>
      </c>
      <c r="RD52" s="32" t="str">
        <f t="shared" si="439"/>
        <v/>
      </c>
      <c r="RE52" s="43">
        <f t="shared" si="440"/>
        <v>0</v>
      </c>
      <c r="RF52" s="43">
        <f t="shared" si="441"/>
        <v>0</v>
      </c>
      <c r="RG52" s="43">
        <f t="shared" si="442"/>
        <v>0</v>
      </c>
      <c r="RH52" s="43">
        <f t="shared" si="443"/>
        <v>0</v>
      </c>
      <c r="RI52" s="43">
        <f t="shared" si="444"/>
        <v>0</v>
      </c>
      <c r="RJ52" s="48">
        <f t="shared" si="445"/>
        <v>0</v>
      </c>
      <c r="RK52" s="35">
        <f t="shared" si="327"/>
        <v>56</v>
      </c>
      <c r="RL52" s="35">
        <f t="shared" si="446"/>
        <v>1.944</v>
      </c>
      <c r="RM52" s="35">
        <f t="shared" si="328"/>
        <v>1</v>
      </c>
      <c r="RN52" s="35">
        <f t="shared" si="329"/>
        <v>1</v>
      </c>
      <c r="RO52" s="35">
        <f>IF(ISERROR(INDEX(Results_TabularAnalysis!HG:HG,MATCH(A52,Results_TabularAnalysis!A:A,0))),0,INDEX(Results_TabularAnalysis!HG:HG,MATCH(A52,Results_TabularAnalysis!A:A,0)))</f>
        <v>0</v>
      </c>
      <c r="RP52" s="35">
        <v>51</v>
      </c>
      <c r="RQ52" s="36" t="str">
        <f t="shared" si="447"/>
        <v/>
      </c>
      <c r="RR52" s="37">
        <f t="shared" si="330"/>
        <v>0</v>
      </c>
      <c r="RS52" s="38">
        <f t="shared" si="331"/>
        <v>56</v>
      </c>
      <c r="RT52" s="38">
        <f t="shared" si="448"/>
        <v>1.944</v>
      </c>
      <c r="RU52" s="38">
        <f t="shared" si="332"/>
        <v>1</v>
      </c>
      <c r="RV52" s="38">
        <f t="shared" si="333"/>
        <v>1</v>
      </c>
      <c r="RW52" s="68">
        <f t="shared" si="334"/>
        <v>0</v>
      </c>
      <c r="RX52" s="33">
        <f>IF(ISERROR(INDEX(Results_TabularAnalysis!HH:HH,MATCH(A52,Results_TabularAnalysis!A:A,0))),0,INDEX(Results_TabularAnalysis!HH:HH,MATCH(A52,Results_TabularAnalysis!A:A,0)))</f>
        <v>0</v>
      </c>
      <c r="RY52" s="33">
        <f>IF(ISERROR(INDEX(Results_TabularAnalysis!HI:HI,MATCH(A52,Results_TabularAnalysis!A:A,0))),0,INDEX(Results_TabularAnalysis!HI:HI,MATCH(A52,Results_TabularAnalysis!A:A,0)))</f>
        <v>0</v>
      </c>
      <c r="RZ52" s="33">
        <f>IF(ISERROR(INDEX(Results_TabularAnalysis!HJ:HJ,MATCH(A52,Results_TabularAnalysis!A:A,0))),0,INDEX(Results_TabularAnalysis!HJ:HJ,MATCH(A52,Results_TabularAnalysis!A:A,0)))</f>
        <v>0</v>
      </c>
      <c r="SA52" s="33">
        <f>IF(ISERROR(INDEX(Results_TabularAnalysis!HK:HK,MATCH(A52,Results_TabularAnalysis!A:A,0))),0,INDEX(Results_TabularAnalysis!HK:HK,MATCH(A52,Results_TabularAnalysis!A:A,0)))</f>
        <v>0</v>
      </c>
      <c r="SB52" s="33">
        <f>IF(ISERROR(INDEX(Results_TabularAnalysis!HL:HL,MATCH(A52,Results_TabularAnalysis!A:A,0))),0,INDEX(Results_TabularAnalysis!HL:HL,MATCH(A52,Results_TabularAnalysis!A:A,0)))</f>
        <v>0</v>
      </c>
      <c r="SC52" s="33">
        <f>IF(ISERROR(INDEX(Results_TabularAnalysis!HM:HM,MATCH(A52,Results_TabularAnalysis!A:A,0))),0,INDEX(Results_TabularAnalysis!HM:HM,MATCH(A52,Results_TabularAnalysis!A:A,0)))</f>
        <v>0</v>
      </c>
      <c r="SD52" s="33">
        <f>IF(ISERROR(INDEX(Results_TabularAnalysis!HN:HN,MATCH(A52,Results_TabularAnalysis!A:A,0))),0,INDEX(Results_TabularAnalysis!HN:HN,MATCH(A52,Results_TabularAnalysis!A:A,0)))</f>
        <v>0</v>
      </c>
      <c r="SE52" s="33">
        <v>51</v>
      </c>
      <c r="SF52" s="32" t="str">
        <f t="shared" si="449"/>
        <v/>
      </c>
      <c r="SG52" s="43">
        <f t="shared" si="335"/>
        <v>0</v>
      </c>
      <c r="SH52" s="43">
        <f t="shared" si="336"/>
        <v>0</v>
      </c>
      <c r="SI52" s="43">
        <f t="shared" si="337"/>
        <v>0</v>
      </c>
      <c r="SJ52" s="43">
        <f t="shared" si="338"/>
        <v>0</v>
      </c>
      <c r="SK52" s="43">
        <f t="shared" si="339"/>
        <v>0</v>
      </c>
      <c r="SL52" s="43">
        <f t="shared" si="340"/>
        <v>0</v>
      </c>
      <c r="SM52" s="43">
        <f t="shared" si="341"/>
        <v>0</v>
      </c>
      <c r="SN52" s="48">
        <f t="shared" si="342"/>
        <v>0</v>
      </c>
      <c r="SO52" s="62">
        <f t="shared" si="343"/>
        <v>56</v>
      </c>
      <c r="SP52" s="62">
        <f t="shared" si="450"/>
        <v>1.944</v>
      </c>
      <c r="SQ52" s="62">
        <f t="shared" si="344"/>
        <v>1</v>
      </c>
      <c r="SR52" s="62">
        <f t="shared" si="345"/>
        <v>1</v>
      </c>
      <c r="SS52" s="62">
        <f>IF(ISERROR(INDEX(Results_TabularAnalysis!HP:HP,MATCH(A52,Results_TabularAnalysis!A:A,0))),0,INDEX(Results_TabularAnalysis!HP:HP,MATCH(A52,Results_TabularAnalysis!A:A,0)))</f>
        <v>0</v>
      </c>
      <c r="ST52" s="62">
        <f>IF(ISERROR(INDEX(Results_TabularAnalysis!HQ:HQ,MATCH(A52,Results_TabularAnalysis!A:A,0))),0,INDEX(Results_TabularAnalysis!HQ:HQ,MATCH(A52,Results_TabularAnalysis!A:A,0)))</f>
        <v>0</v>
      </c>
      <c r="SU52" s="62">
        <f>IF(ISERROR(INDEX(Results_TabularAnalysis!HR:HR,MATCH(A52,Results_TabularAnalysis!A:A,0))),0,INDEX(Results_TabularAnalysis!HR:HR,MATCH(A52,Results_TabularAnalysis!A:A,0)))</f>
        <v>0</v>
      </c>
      <c r="SV52" s="62">
        <f>IF(ISERROR(INDEX(Results_TabularAnalysis!HS:HS,MATCH(A52,Results_TabularAnalysis!A:A,0))),0,INDEX(Results_TabularAnalysis!HS:HS,MATCH(A52,Results_TabularAnalysis!A:A,0)))</f>
        <v>0</v>
      </c>
      <c r="SW52" s="62">
        <f>IF(ISERROR(INDEX(Results_TabularAnalysis!HT:HT,MATCH(A52,Results_TabularAnalysis!A:A,0))),0,INDEX(Results_TabularAnalysis!HT:HT,MATCH(A52,Results_TabularAnalysis!A:A,0)))</f>
        <v>0</v>
      </c>
      <c r="SX52" s="62">
        <f>IF(ISERROR(INDEX(Results_TabularAnalysis!HU:HU,MATCH(A52,Results_TabularAnalysis!A:A,0))),0,INDEX(Results_TabularAnalysis!HU:HU,MATCH(A52,Results_TabularAnalysis!A:A,0)))</f>
        <v>0</v>
      </c>
      <c r="SY52" s="62">
        <f>IF(ISERROR(INDEX(Results_TabularAnalysis!HV:HV,MATCH(A52,Results_TabularAnalysis!A:A,0))),0,INDEX(Results_TabularAnalysis!HV:HV,MATCH(A52,Results_TabularAnalysis!A:A,0)))</f>
        <v>0</v>
      </c>
      <c r="SZ52" s="62">
        <f>IF(ISERROR(INDEX(Results_TabularAnalysis!HW:HW,MATCH(A52,Results_TabularAnalysis!A:A,0))),0,INDEX(Results_TabularAnalysis!HW:HW,MATCH(A52,Results_TabularAnalysis!A:A,0)))</f>
        <v>0</v>
      </c>
      <c r="TA52" s="62">
        <v>51</v>
      </c>
      <c r="TB52" s="63" t="str">
        <f t="shared" si="451"/>
        <v/>
      </c>
      <c r="TC52" s="64">
        <f t="shared" si="346"/>
        <v>0</v>
      </c>
      <c r="TD52" s="64">
        <f t="shared" si="347"/>
        <v>0</v>
      </c>
      <c r="TE52" s="64">
        <f t="shared" si="348"/>
        <v>0</v>
      </c>
      <c r="TF52" s="64">
        <f t="shared" si="349"/>
        <v>0</v>
      </c>
      <c r="TG52" s="64">
        <f t="shared" si="350"/>
        <v>0</v>
      </c>
      <c r="TH52" s="64">
        <f t="shared" si="351"/>
        <v>0</v>
      </c>
      <c r="TI52" s="64">
        <f t="shared" si="352"/>
        <v>0</v>
      </c>
      <c r="TJ52" s="64">
        <f t="shared" si="353"/>
        <v>0</v>
      </c>
      <c r="TK52" s="49">
        <f t="shared" si="354"/>
        <v>0</v>
      </c>
    </row>
    <row r="53" spans="1:531" s="32" customFormat="1" ht="11.25" x14ac:dyDescent="0.2">
      <c r="A53" s="32" t="str">
        <f>IF(Selection_Tool!E53="X",Selection_Tool!A53,"")</f>
        <v/>
      </c>
      <c r="B53" s="33">
        <v>0.94899999999999995</v>
      </c>
      <c r="C53" s="35">
        <f t="shared" si="94"/>
        <v>57</v>
      </c>
      <c r="D53" s="35">
        <f t="shared" si="95"/>
        <v>1.9489999999999998</v>
      </c>
      <c r="E53" s="35">
        <f t="shared" si="96"/>
        <v>1</v>
      </c>
      <c r="F53" s="35">
        <f t="shared" si="97"/>
        <v>1</v>
      </c>
      <c r="G53" s="35">
        <f>IF(ISERROR(INDEX(Results_TabularAnalysis!E:E,MATCH(A53,Results_TabularAnalysis!A:A,0))),0,INDEX(Results_TabularAnalysis!E:E,MATCH(A53,Results_TabularAnalysis!A:A,0)))</f>
        <v>0</v>
      </c>
      <c r="H53" s="35">
        <f>IF(ISERROR(INDEX(Results_TabularAnalysis!F:F,MATCH(A53,Results_TabularAnalysis!A:A,0))),0,INDEX(Results_TabularAnalysis!F:F,MATCH(A53,Results_TabularAnalysis!A:A,0)))</f>
        <v>0</v>
      </c>
      <c r="I53" s="35">
        <v>52</v>
      </c>
      <c r="J53" s="36" t="str">
        <f t="shared" si="357"/>
        <v/>
      </c>
      <c r="K53" s="37">
        <f t="shared" si="358"/>
        <v>0</v>
      </c>
      <c r="L53" s="37">
        <f t="shared" si="99"/>
        <v>0</v>
      </c>
      <c r="M53" s="35">
        <f t="shared" si="100"/>
        <v>0</v>
      </c>
      <c r="N53" s="38">
        <f t="shared" si="101"/>
        <v>57</v>
      </c>
      <c r="O53" s="38">
        <f t="shared" si="359"/>
        <v>1.9489999999999998</v>
      </c>
      <c r="P53" s="38">
        <f t="shared" si="102"/>
        <v>1</v>
      </c>
      <c r="Q53" s="38">
        <f t="shared" si="103"/>
        <v>1</v>
      </c>
      <c r="R53" s="33">
        <f>IF(ISERROR(INDEX(Results_TabularAnalysis!H:H,MATCH(A53,Results_TabularAnalysis!A:A,0))),0,INDEX(Results_TabularAnalysis!H:H,MATCH(A53,Results_TabularAnalysis!A:A,0)))</f>
        <v>0</v>
      </c>
      <c r="S53" s="33">
        <v>52</v>
      </c>
      <c r="T53" s="41" t="str">
        <f t="shared" si="360"/>
        <v/>
      </c>
      <c r="U53" s="34">
        <f t="shared" si="361"/>
        <v>0</v>
      </c>
      <c r="V53" s="35">
        <f t="shared" si="104"/>
        <v>57</v>
      </c>
      <c r="W53" s="35">
        <f t="shared" si="362"/>
        <v>1.9489999999999998</v>
      </c>
      <c r="X53" s="35">
        <f t="shared" si="105"/>
        <v>1</v>
      </c>
      <c r="Y53" s="35">
        <f t="shared" si="106"/>
        <v>1</v>
      </c>
      <c r="Z53" s="35">
        <f>IF(ISERROR(INDEX(Results_TabularAnalysis!I:I,MATCH(A53,Results_TabularAnalysis!A:A,0))),0,INDEX(Results_TabularAnalysis!I:I,MATCH(A53,Results_TabularAnalysis!A:A,0)))</f>
        <v>0</v>
      </c>
      <c r="AA53" s="35">
        <v>52</v>
      </c>
      <c r="AB53" s="36" t="str">
        <f t="shared" si="363"/>
        <v/>
      </c>
      <c r="AC53" s="42">
        <f t="shared" si="107"/>
        <v>0</v>
      </c>
      <c r="AD53" s="33">
        <f t="shared" si="108"/>
        <v>57</v>
      </c>
      <c r="AE53" s="38">
        <f t="shared" si="364"/>
        <v>1.9489999999999998</v>
      </c>
      <c r="AF53" s="33">
        <f t="shared" si="109"/>
        <v>1</v>
      </c>
      <c r="AG53" s="33">
        <f t="shared" si="110"/>
        <v>1</v>
      </c>
      <c r="AH53" s="33">
        <f>IF(ISERROR(INDEX(Results_TabularAnalysis!J:J,MATCH(A53,Results_TabularAnalysis!A:A,0))),0,INDEX(Results_TabularAnalysis!J:J,MATCH(A53,Results_TabularAnalysis!A:A,0)))</f>
        <v>0</v>
      </c>
      <c r="AI53" s="33">
        <v>52</v>
      </c>
      <c r="AJ53" s="32" t="str">
        <f t="shared" si="365"/>
        <v/>
      </c>
      <c r="AK53" s="34">
        <f t="shared" si="111"/>
        <v>0</v>
      </c>
      <c r="AL53" s="35">
        <f t="shared" si="112"/>
        <v>57</v>
      </c>
      <c r="AM53" s="35">
        <f t="shared" si="366"/>
        <v>1.9489999999999998</v>
      </c>
      <c r="AN53" s="35">
        <f t="shared" si="113"/>
        <v>1</v>
      </c>
      <c r="AO53" s="35">
        <f t="shared" si="114"/>
        <v>1</v>
      </c>
      <c r="AP53" s="35">
        <f>IF(ISERROR(INDEX(Results_TabularAnalysis!K:K,MATCH(A53,Results_TabularAnalysis!A:A,0))),0,INDEX(Results_TabularAnalysis!K:K,MATCH(A53,Results_TabularAnalysis!A:A,0)))</f>
        <v>0</v>
      </c>
      <c r="AQ53" s="35">
        <v>52</v>
      </c>
      <c r="AR53" s="36" t="str">
        <f t="shared" si="367"/>
        <v/>
      </c>
      <c r="AS53" s="42">
        <f t="shared" si="115"/>
        <v>0</v>
      </c>
      <c r="AT53" s="33">
        <f t="shared" si="116"/>
        <v>57</v>
      </c>
      <c r="AU53" s="33">
        <f t="shared" si="368"/>
        <v>1.9489999999999998</v>
      </c>
      <c r="AV53" s="33">
        <f t="shared" si="117"/>
        <v>1</v>
      </c>
      <c r="AW53" s="33">
        <f t="shared" si="118"/>
        <v>1</v>
      </c>
      <c r="AX53" s="33">
        <f>IF(ISERROR(INDEX(Results_TabularAnalysis!L:L,MATCH(A53,Results_TabularAnalysis!A:A,0))),0,INDEX(Results_TabularAnalysis!L:L,MATCH(A53,Results_TabularAnalysis!A:A,0)))</f>
        <v>0</v>
      </c>
      <c r="AY53" s="33">
        <v>52</v>
      </c>
      <c r="AZ53" s="32" t="str">
        <f t="shared" si="369"/>
        <v/>
      </c>
      <c r="BA53" s="34">
        <f t="shared" si="119"/>
        <v>0</v>
      </c>
      <c r="BB53" s="35">
        <f t="shared" si="120"/>
        <v>57</v>
      </c>
      <c r="BC53" s="35">
        <f t="shared" si="370"/>
        <v>1.9489999999999998</v>
      </c>
      <c r="BD53" s="35">
        <f t="shared" si="355"/>
        <v>1</v>
      </c>
      <c r="BE53" s="35">
        <f t="shared" si="356"/>
        <v>1</v>
      </c>
      <c r="BF53" s="35">
        <f>IF(ISERROR(INDEX(Results_TabularAnalysis!M:M,MATCH(A53,Results_TabularAnalysis!A:A,0))),0,INDEX(Results_TabularAnalysis!M:M,MATCH(A53,Results_TabularAnalysis!A:A,0)))</f>
        <v>0</v>
      </c>
      <c r="BG53" s="35">
        <v>52</v>
      </c>
      <c r="BH53" s="36" t="str">
        <f t="shared" si="371"/>
        <v/>
      </c>
      <c r="BI53" s="42">
        <f t="shared" si="121"/>
        <v>0</v>
      </c>
      <c r="BJ53" s="33">
        <f t="shared" si="122"/>
        <v>57</v>
      </c>
      <c r="BK53" s="33">
        <f t="shared" si="372"/>
        <v>1.9489999999999998</v>
      </c>
      <c r="BL53" s="33">
        <f t="shared" si="123"/>
        <v>1</v>
      </c>
      <c r="BM53" s="33">
        <f t="shared" si="124"/>
        <v>1</v>
      </c>
      <c r="BN53" s="33">
        <f>IF(ISERROR(INDEX(Results_TabularAnalysis!N:N,MATCH(A53,Results_TabularAnalysis!A:A,0))),0,INDEX(Results_TabularAnalysis!N:N,MATCH(A53,Results_TabularAnalysis!A:A,0)))</f>
        <v>0</v>
      </c>
      <c r="BO53" s="33">
        <v>52</v>
      </c>
      <c r="BP53" s="32" t="str">
        <f t="shared" si="373"/>
        <v/>
      </c>
      <c r="BQ53" s="34">
        <f t="shared" si="125"/>
        <v>0</v>
      </c>
      <c r="BR53" s="35">
        <f t="shared" si="126"/>
        <v>57</v>
      </c>
      <c r="BS53" s="35">
        <f t="shared" si="374"/>
        <v>1.9489999999999998</v>
      </c>
      <c r="BT53" s="35">
        <f t="shared" si="127"/>
        <v>1</v>
      </c>
      <c r="BU53" s="35">
        <f t="shared" si="128"/>
        <v>1</v>
      </c>
      <c r="BV53" s="35">
        <f>IF(ISERROR(INDEX(Results_TabularAnalysis!O:O,MATCH(A53,Results_TabularAnalysis!A:A,0))),0,INDEX(Results_TabularAnalysis!O:O,MATCH(A53,Results_TabularAnalysis!A:A,0)))</f>
        <v>0</v>
      </c>
      <c r="BW53" s="35">
        <v>52</v>
      </c>
      <c r="BX53" s="36" t="str">
        <f t="shared" si="375"/>
        <v/>
      </c>
      <c r="BY53" s="42">
        <f t="shared" si="129"/>
        <v>0</v>
      </c>
      <c r="BZ53" s="33">
        <f t="shared" si="130"/>
        <v>57</v>
      </c>
      <c r="CA53" s="33">
        <f t="shared" si="376"/>
        <v>1.9489999999999998</v>
      </c>
      <c r="CB53" s="33">
        <f t="shared" si="131"/>
        <v>1</v>
      </c>
      <c r="CC53" s="33">
        <f t="shared" si="132"/>
        <v>1</v>
      </c>
      <c r="CD53" s="33">
        <f>IF(ISERROR(INDEX(Results_TabularAnalysis!P:P,MATCH(A53,Results_TabularAnalysis!A:A,0))),0,INDEX(Results_TabularAnalysis!P:P,MATCH(A53,Results_TabularAnalysis!A:A,0)))</f>
        <v>0</v>
      </c>
      <c r="CE53" s="33">
        <v>52</v>
      </c>
      <c r="CF53" s="32" t="str">
        <f t="shared" si="377"/>
        <v/>
      </c>
      <c r="CG53" s="34">
        <f t="shared" si="133"/>
        <v>0</v>
      </c>
      <c r="CH53" s="35">
        <f t="shared" si="134"/>
        <v>57</v>
      </c>
      <c r="CI53" s="35">
        <f t="shared" si="378"/>
        <v>1.9489999999999998</v>
      </c>
      <c r="CJ53" s="35">
        <f t="shared" si="135"/>
        <v>1</v>
      </c>
      <c r="CK53" s="35">
        <f t="shared" si="136"/>
        <v>1</v>
      </c>
      <c r="CL53" s="35">
        <f>IF(ISERROR(INDEX(Results_TabularAnalysis!Q:Q,MATCH(A53,Results_TabularAnalysis!A:A,0))),0,INDEX(Results_TabularAnalysis!Q:Q,MATCH(A53,Results_TabularAnalysis!A:A,0)))</f>
        <v>0</v>
      </c>
      <c r="CM53" s="35">
        <v>52</v>
      </c>
      <c r="CN53" s="36" t="str">
        <f t="shared" si="379"/>
        <v/>
      </c>
      <c r="CO53" s="42">
        <f t="shared" si="137"/>
        <v>0</v>
      </c>
      <c r="CP53" s="33">
        <f t="shared" si="138"/>
        <v>57</v>
      </c>
      <c r="CQ53" s="33">
        <f t="shared" si="380"/>
        <v>1.9489999999999998</v>
      </c>
      <c r="CR53" s="33">
        <f t="shared" si="139"/>
        <v>1</v>
      </c>
      <c r="CS53" s="33">
        <f t="shared" si="140"/>
        <v>1</v>
      </c>
      <c r="CT53" s="33">
        <f>IF(ISERROR(INDEX(Results_TabularAnalysis!R:R,MATCH(A53,Results_TabularAnalysis!A:A,0))),0,INDEX(Results_TabularAnalysis!R:R,MATCH(A53,Results_TabularAnalysis!A:A,0)))</f>
        <v>0</v>
      </c>
      <c r="CU53" s="33">
        <v>52</v>
      </c>
      <c r="CV53" s="32" t="str">
        <f t="shared" si="381"/>
        <v/>
      </c>
      <c r="CW53" s="34">
        <f t="shared" si="141"/>
        <v>0</v>
      </c>
      <c r="CX53" s="35">
        <f t="shared" si="142"/>
        <v>57</v>
      </c>
      <c r="CY53" s="35">
        <f t="shared" si="382"/>
        <v>1.9489999999999998</v>
      </c>
      <c r="CZ53" s="35">
        <f t="shared" si="143"/>
        <v>1</v>
      </c>
      <c r="DA53" s="35">
        <f t="shared" si="144"/>
        <v>1</v>
      </c>
      <c r="DB53" s="35">
        <f>IF(ISERROR(INDEX(Results_TabularAnalysis!U:U,MATCH(A53,Results_TabularAnalysis!A:A,0))),0,INDEX(Results_TabularAnalysis!U:U,MATCH(A53,Results_TabularAnalysis!A:A,0)))</f>
        <v>0</v>
      </c>
      <c r="DC53" s="35">
        <f>IF(ISERROR(INDEX(Results_TabularAnalysis!V:V,MATCH(A53,Results_TabularAnalysis!A:A,0))),0,INDEX(Results_TabularAnalysis!V:V,MATCH(A53,Results_TabularAnalysis!A:A,0)))</f>
        <v>0</v>
      </c>
      <c r="DD53" s="35">
        <f>IF(ISERROR(INDEX(Results_TabularAnalysis!W:W,MATCH(A53,Results_TabularAnalysis!A:A,0))),0,INDEX(Results_TabularAnalysis!W:W,MATCH(A53,Results_TabularAnalysis!A:A,0)))</f>
        <v>0</v>
      </c>
      <c r="DE53" s="35">
        <v>52</v>
      </c>
      <c r="DF53" s="36" t="str">
        <f t="shared" si="383"/>
        <v/>
      </c>
      <c r="DG53" s="37">
        <f t="shared" si="145"/>
        <v>0</v>
      </c>
      <c r="DH53" s="37">
        <f t="shared" si="146"/>
        <v>0</v>
      </c>
      <c r="DI53" s="37">
        <f t="shared" si="147"/>
        <v>0</v>
      </c>
      <c r="DJ53" s="33">
        <f t="shared" si="148"/>
        <v>57</v>
      </c>
      <c r="DK53" s="33">
        <f t="shared" si="384"/>
        <v>1.9489999999999998</v>
      </c>
      <c r="DL53" s="33">
        <f t="shared" si="149"/>
        <v>1</v>
      </c>
      <c r="DM53" s="33">
        <f t="shared" si="150"/>
        <v>1</v>
      </c>
      <c r="DN53" s="33">
        <f>IF(ISERROR(INDEX(Results_TabularAnalysis!Y:Y,MATCH(A53,Results_TabularAnalysis!A:A,0))),0,INDEX(Results_TabularAnalysis!Y:Y,MATCH(A53,Results_TabularAnalysis!A:A,0)))</f>
        <v>0</v>
      </c>
      <c r="DO53" s="33">
        <f>IF(ISERROR(INDEX(Results_TabularAnalysis!Z:Z,MATCH(A53,Results_TabularAnalysis!A:A,0))),0,INDEX(Results_TabularAnalysis!Z:Z,MATCH(A53,Results_TabularAnalysis!A:A,0)))</f>
        <v>0</v>
      </c>
      <c r="DP53" s="33">
        <f>IF(ISERROR(INDEX(Results_TabularAnalysis!AA:AA,MATCH(A53,Results_TabularAnalysis!A:A,0))),0,INDEX(Results_TabularAnalysis!AA:AA,MATCH(A53,Results_TabularAnalysis!A:A,0)))</f>
        <v>0</v>
      </c>
      <c r="DQ53" s="33">
        <f>IF(ISERROR(INDEX(Results_TabularAnalysis!AB:AB,MATCH(A53,Results_TabularAnalysis!A:A,0))),0,INDEX(Results_TabularAnalysis!AB:AB,MATCH(A53,Results_TabularAnalysis!A:A,0)))</f>
        <v>0</v>
      </c>
      <c r="DR53" s="33">
        <v>52</v>
      </c>
      <c r="DS53" s="32" t="str">
        <f t="shared" si="385"/>
        <v/>
      </c>
      <c r="DT53" s="43">
        <f t="shared" si="151"/>
        <v>0</v>
      </c>
      <c r="DU53" s="43">
        <f t="shared" si="152"/>
        <v>0</v>
      </c>
      <c r="DV53" s="43">
        <f t="shared" si="153"/>
        <v>0</v>
      </c>
      <c r="DW53" s="43">
        <f t="shared" si="154"/>
        <v>0</v>
      </c>
      <c r="DX53" s="35">
        <f t="shared" si="155"/>
        <v>57</v>
      </c>
      <c r="DY53" s="35">
        <f t="shared" si="386"/>
        <v>1.9489999999999998</v>
      </c>
      <c r="DZ53" s="35">
        <f t="shared" si="156"/>
        <v>1</v>
      </c>
      <c r="EA53" s="35">
        <f t="shared" si="157"/>
        <v>1</v>
      </c>
      <c r="EB53" s="35">
        <f>IF(ISERROR(INDEX(Results_TabularAnalysis!AD:AD,MATCH(A53,Results_TabularAnalysis!A:A,0))),0,INDEX(Results_TabularAnalysis!AD:AD,MATCH(A53,Results_TabularAnalysis!A:A,0)))</f>
        <v>0</v>
      </c>
      <c r="EC53" s="35">
        <f>IF(ISERROR(INDEX(Results_TabularAnalysis!AE:AE,MATCH(A53,Results_TabularAnalysis!A:A,0))),0,INDEX(Results_TabularAnalysis!AE:AE,MATCH(A53,Results_TabularAnalysis!A:A,0)))</f>
        <v>0</v>
      </c>
      <c r="ED53" s="35">
        <f>IF(ISERROR(INDEX(Results_TabularAnalysis!AF:AF,MATCH(A53,Results_TabularAnalysis!A:A,0))),0,INDEX(Results_TabularAnalysis!AF:AF,MATCH(A53,Results_TabularAnalysis!A:A,0)))</f>
        <v>0</v>
      </c>
      <c r="EE53" s="35">
        <f>IF(ISERROR(INDEX(Results_TabularAnalysis!AG:AG,MATCH(A53,Results_TabularAnalysis!A:A,0))),0,INDEX(Results_TabularAnalysis!AG:AG,MATCH(A53,Results_TabularAnalysis!A:A,0)))</f>
        <v>0</v>
      </c>
      <c r="EF53" s="35">
        <f>IF(ISERROR(INDEX(Results_TabularAnalysis!AH:AH,MATCH(A53,Results_TabularAnalysis!A:A,0))),0,INDEX(Results_TabularAnalysis!AH:AH,MATCH(A53,Results_TabularAnalysis!A:A,0)))</f>
        <v>0</v>
      </c>
      <c r="EG53" s="35">
        <f>IF(ISERROR(INDEX(Results_TabularAnalysis!AI:AI,MATCH(A53,Results_TabularAnalysis!A:A,0))),0,INDEX(Results_TabularAnalysis!AI:AI,MATCH(A53,Results_TabularAnalysis!A:A,0)))</f>
        <v>0</v>
      </c>
      <c r="EH53" s="35">
        <f>IF(ISERROR(INDEX(Results_TabularAnalysis!AJ:AJ,MATCH(A53,Results_TabularAnalysis!A:A,0))),0,INDEX(Results_TabularAnalysis!AJ:AJ,MATCH(A53,Results_TabularAnalysis!A:A,0)))</f>
        <v>0</v>
      </c>
      <c r="EI53" s="35">
        <v>52</v>
      </c>
      <c r="EJ53" s="36" t="str">
        <f t="shared" si="387"/>
        <v/>
      </c>
      <c r="EK53" s="37">
        <f t="shared" si="158"/>
        <v>0</v>
      </c>
      <c r="EL53" s="37">
        <f t="shared" si="159"/>
        <v>0</v>
      </c>
      <c r="EM53" s="37">
        <f t="shared" si="160"/>
        <v>0</v>
      </c>
      <c r="EN53" s="37">
        <f t="shared" si="161"/>
        <v>0</v>
      </c>
      <c r="EO53" s="37">
        <f t="shared" si="162"/>
        <v>0</v>
      </c>
      <c r="EP53" s="37">
        <f t="shared" si="163"/>
        <v>0</v>
      </c>
      <c r="EQ53" s="37">
        <f t="shared" si="164"/>
        <v>0</v>
      </c>
      <c r="ER53" s="44">
        <f t="shared" si="165"/>
        <v>0</v>
      </c>
      <c r="ES53" s="33">
        <f t="shared" si="166"/>
        <v>57</v>
      </c>
      <c r="ET53" s="33">
        <f t="shared" si="388"/>
        <v>1.9489999999999998</v>
      </c>
      <c r="EU53" s="33">
        <f t="shared" si="167"/>
        <v>1</v>
      </c>
      <c r="EV53" s="33">
        <f t="shared" si="168"/>
        <v>1</v>
      </c>
      <c r="EW53" s="70">
        <f t="shared" si="169"/>
        <v>0</v>
      </c>
      <c r="EX53" s="33">
        <f>IF(ISERROR(INDEX(Results_TabularAnalysis!AL:AL,MATCH(A53,Results_TabularAnalysis!A:A,0))),0,INDEX(Results_TabularAnalysis!AL:AL,MATCH(A53,Results_TabularAnalysis!A:A,0)))</f>
        <v>0</v>
      </c>
      <c r="EY53" s="33">
        <f>IF(ISERROR(INDEX(Results_TabularAnalysis!AM:AM,MATCH(A53,Results_TabularAnalysis!A:A,0))),0,INDEX(Results_TabularAnalysis!AM:AM,MATCH(A53,Results_TabularAnalysis!A:A,0)))</f>
        <v>0</v>
      </c>
      <c r="EZ53" s="33">
        <f>IF(ISERROR(INDEX(Results_TabularAnalysis!AN:AN,MATCH(A53,Results_TabularAnalysis!A:A,0))),0,INDEX(Results_TabularAnalysis!AN:AN,MATCH(A53,Results_TabularAnalysis!A:A,0)))</f>
        <v>0</v>
      </c>
      <c r="FA53" s="33">
        <f>IF(ISERROR(INDEX(Results_TabularAnalysis!AO:AO,MATCH(A53,Results_TabularAnalysis!A:A,0))),0,INDEX(Results_TabularAnalysis!AO:AO,MATCH(A53,Results_TabularAnalysis!A:A,0)))</f>
        <v>0</v>
      </c>
      <c r="FB53" s="33">
        <f>IF(ISERROR(INDEX(Results_TabularAnalysis!AP:AP,MATCH(A53,Results_TabularAnalysis!A:A,0))),0,INDEX(Results_TabularAnalysis!AP:AP,MATCH(A53,Results_TabularAnalysis!A:A,0)))</f>
        <v>0</v>
      </c>
      <c r="FC53" s="33">
        <f>IF(ISERROR(INDEX(Results_TabularAnalysis!AQ:AQ,MATCH(A53,Results_TabularAnalysis!A:A,0))),0,INDEX(Results_TabularAnalysis!AQ:AQ,MATCH(A53,Results_TabularAnalysis!A:A,0)))</f>
        <v>0</v>
      </c>
      <c r="FD53" s="33">
        <v>52</v>
      </c>
      <c r="FE53" s="32" t="str">
        <f t="shared" si="389"/>
        <v/>
      </c>
      <c r="FF53" s="43">
        <f t="shared" si="170"/>
        <v>0</v>
      </c>
      <c r="FG53" s="43">
        <f t="shared" si="171"/>
        <v>0</v>
      </c>
      <c r="FH53" s="43">
        <f t="shared" si="172"/>
        <v>0</v>
      </c>
      <c r="FI53" s="43">
        <f t="shared" si="173"/>
        <v>0</v>
      </c>
      <c r="FJ53" s="43">
        <f t="shared" si="174"/>
        <v>0</v>
      </c>
      <c r="FK53" s="43">
        <f t="shared" si="175"/>
        <v>0</v>
      </c>
      <c r="FL53" s="47">
        <f t="shared" si="176"/>
        <v>0</v>
      </c>
      <c r="FM53" s="35">
        <f t="shared" si="177"/>
        <v>57</v>
      </c>
      <c r="FN53" s="35">
        <f t="shared" si="390"/>
        <v>1.9489999999999998</v>
      </c>
      <c r="FO53" s="35">
        <f t="shared" si="178"/>
        <v>1</v>
      </c>
      <c r="FP53" s="35">
        <f t="shared" si="179"/>
        <v>1</v>
      </c>
      <c r="FQ53" s="35">
        <f>IF(ISERROR(INDEX(Results_TabularAnalysis!AS:AS,MATCH(A53,Results_TabularAnalysis!A:A,0))),0,INDEX(Results_TabularAnalysis!AS:AS,MATCH(A53,Results_TabularAnalysis!A:A,0)))</f>
        <v>0</v>
      </c>
      <c r="FR53" s="35">
        <f>IF(ISERROR(INDEX(Results_TabularAnalysis!AT:AT,MATCH(A53,Results_TabularAnalysis!A:A,0))),0,INDEX(Results_TabularAnalysis!AT:AT,MATCH(A53,Results_TabularAnalysis!A:A,0)))</f>
        <v>0</v>
      </c>
      <c r="FS53" s="35">
        <f>IF(ISERROR(INDEX(Results_TabularAnalysis!AU:AU,MATCH(A53,Results_TabularAnalysis!A:A,0))),0,INDEX(Results_TabularAnalysis!AU:AU,MATCH(A53,Results_TabularAnalysis!A:A,0)))</f>
        <v>0</v>
      </c>
      <c r="FT53" s="35">
        <f>IF(ISERROR(INDEX(Results_TabularAnalysis!AV:AV,MATCH(A53,Results_TabularAnalysis!A:A,0))),0,INDEX(Results_TabularAnalysis!AV:AV,MATCH(A53,Results_TabularAnalysis!A:A,0)))</f>
        <v>0</v>
      </c>
      <c r="FU53" s="35">
        <f>IF(ISERROR(INDEX(Results_TabularAnalysis!AW:AW,MATCH(A53,Results_TabularAnalysis!A:A,0))),0,INDEX(Results_TabularAnalysis!AW:AW,MATCH(A53,Results_TabularAnalysis!A:A,0)))</f>
        <v>0</v>
      </c>
      <c r="FV53" s="35">
        <v>52</v>
      </c>
      <c r="FW53" s="36" t="str">
        <f t="shared" si="391"/>
        <v/>
      </c>
      <c r="FX53" s="37">
        <f t="shared" si="180"/>
        <v>0</v>
      </c>
      <c r="FY53" s="37">
        <f t="shared" si="181"/>
        <v>0</v>
      </c>
      <c r="FZ53" s="37">
        <f t="shared" si="182"/>
        <v>0</v>
      </c>
      <c r="GA53" s="37">
        <f t="shared" si="183"/>
        <v>0</v>
      </c>
      <c r="GB53" s="37">
        <f t="shared" si="184"/>
        <v>0</v>
      </c>
      <c r="GC53" s="49">
        <f t="shared" si="185"/>
        <v>0</v>
      </c>
      <c r="GD53" s="38">
        <f t="shared" si="186"/>
        <v>57</v>
      </c>
      <c r="GE53" s="38">
        <f t="shared" si="392"/>
        <v>1.9489999999999998</v>
      </c>
      <c r="GF53" s="38">
        <f t="shared" si="187"/>
        <v>1</v>
      </c>
      <c r="GG53" s="38">
        <f t="shared" si="188"/>
        <v>1</v>
      </c>
      <c r="GH53" s="33">
        <f>IF(ISERROR(INDEX(Results_TabularAnalysis!AY:AY,MATCH(A53,Results_TabularAnalysis!A:A,0))),0,INDEX(Results_TabularAnalysis!AY:AY,MATCH(A53,Results_TabularAnalysis!A:A,0)))</f>
        <v>0</v>
      </c>
      <c r="GI53" s="33">
        <f>IF(ISERROR(INDEX(Results_TabularAnalysis!AZ:AZ,MATCH(A53,Results_TabularAnalysis!A:A,0))),0,INDEX(Results_TabularAnalysis!AZ:AZ,MATCH(A53,Results_TabularAnalysis!A:A,0)))</f>
        <v>0</v>
      </c>
      <c r="GJ53" s="33">
        <f>IF(ISERROR(INDEX(Results_TabularAnalysis!BA:BA,MATCH(A53,Results_TabularAnalysis!A:A,0))),0,INDEX(Results_TabularAnalysis!BA:BA,MATCH(A53,Results_TabularAnalysis!A:A,0)))</f>
        <v>0</v>
      </c>
      <c r="GK53" s="33">
        <f>IF(ISERROR(INDEX(Results_TabularAnalysis!BB:BB,MATCH(A53,Results_TabularAnalysis!A:A,0))),0,INDEX(Results_TabularAnalysis!BB:BB,MATCH(A53,Results_TabularAnalysis!A:A,0)))</f>
        <v>0</v>
      </c>
      <c r="GL53" s="33">
        <f>IF(ISERROR(INDEX(Results_TabularAnalysis!BC:BC,MATCH(A53,Results_TabularAnalysis!A:A,0))),0,INDEX(Results_TabularAnalysis!BC:BC,MATCH(A53,Results_TabularAnalysis!A:A,0)))</f>
        <v>0</v>
      </c>
      <c r="GM53" s="33">
        <v>52</v>
      </c>
      <c r="GN53" s="32" t="str">
        <f t="shared" si="393"/>
        <v/>
      </c>
      <c r="GO53" s="43">
        <f t="shared" si="189"/>
        <v>0</v>
      </c>
      <c r="GP53" s="43">
        <f t="shared" si="190"/>
        <v>0</v>
      </c>
      <c r="GQ53" s="43">
        <f t="shared" si="191"/>
        <v>0</v>
      </c>
      <c r="GR53" s="43">
        <f t="shared" si="192"/>
        <v>0</v>
      </c>
      <c r="GS53" s="43">
        <f t="shared" si="193"/>
        <v>0</v>
      </c>
      <c r="GT53" s="48">
        <f t="shared" si="194"/>
        <v>0</v>
      </c>
      <c r="GU53" s="35">
        <f t="shared" si="195"/>
        <v>57</v>
      </c>
      <c r="GV53" s="35">
        <f t="shared" si="394"/>
        <v>1.9489999999999998</v>
      </c>
      <c r="GW53" s="35">
        <f t="shared" si="196"/>
        <v>1</v>
      </c>
      <c r="GX53" s="35">
        <f t="shared" si="197"/>
        <v>1</v>
      </c>
      <c r="GY53" s="35">
        <f>IF(ISERROR(INDEX(Results_TabularAnalysis!BE:BE,MATCH(A53,Results_TabularAnalysis!A:A,0))),0,INDEX(Results_TabularAnalysis!BE:BE,MATCH(A53,Results_TabularAnalysis!A:A,0)))</f>
        <v>0</v>
      </c>
      <c r="GZ53" s="35">
        <f>IF(ISERROR(INDEX(Results_TabularAnalysis!BF:BF,MATCH(A53,Results_TabularAnalysis!A:A,0))),0,INDEX(Results_TabularAnalysis!BF:BF,MATCH(A53,Results_TabularAnalysis!A:A,0)))</f>
        <v>0</v>
      </c>
      <c r="HA53" s="35">
        <f>IF(ISERROR(INDEX(Results_TabularAnalysis!BG:BG,MATCH(A53,Results_TabularAnalysis!A:A,0))),0,INDEX(Results_TabularAnalysis!BG:BG,MATCH(A53,Results_TabularAnalysis!A:A,0)))</f>
        <v>0</v>
      </c>
      <c r="HB53" s="35">
        <f>IF(ISERROR(INDEX(Results_TabularAnalysis!BH:BH,MATCH(A53,Results_TabularAnalysis!A:A,0))),0,INDEX(Results_TabularAnalysis!BH:BH,MATCH(A53,Results_TabularAnalysis!A:A,0)))</f>
        <v>0</v>
      </c>
      <c r="HC53" s="35">
        <f>IF(ISERROR(INDEX(Results_TabularAnalysis!BI:BI,MATCH(A53,Results_TabularAnalysis!A:A,0))),0,INDEX(Results_TabularAnalysis!BI:BI,MATCH(A53,Results_TabularAnalysis!A:A,0)))</f>
        <v>0</v>
      </c>
      <c r="HD53" s="35">
        <v>52</v>
      </c>
      <c r="HE53" s="36" t="str">
        <f t="shared" si="395"/>
        <v/>
      </c>
      <c r="HF53" s="37">
        <f t="shared" si="198"/>
        <v>0</v>
      </c>
      <c r="HG53" s="37">
        <f t="shared" si="199"/>
        <v>0</v>
      </c>
      <c r="HH53" s="37">
        <f t="shared" si="200"/>
        <v>0</v>
      </c>
      <c r="HI53" s="37">
        <f t="shared" si="201"/>
        <v>0</v>
      </c>
      <c r="HJ53" s="37">
        <f t="shared" si="202"/>
        <v>0</v>
      </c>
      <c r="HK53" s="50">
        <f t="shared" si="203"/>
        <v>0</v>
      </c>
      <c r="HL53" s="38">
        <f t="shared" si="204"/>
        <v>57</v>
      </c>
      <c r="HM53" s="38">
        <f t="shared" si="396"/>
        <v>1.9489999999999998</v>
      </c>
      <c r="HN53" s="38">
        <f t="shared" si="205"/>
        <v>1</v>
      </c>
      <c r="HO53" s="38">
        <f t="shared" si="206"/>
        <v>1</v>
      </c>
      <c r="HP53" s="33">
        <f>IF(ISERROR(INDEX(Results_TabularAnalysis!BK:BK,MATCH(A53,Results_TabularAnalysis!A:A,0))),0,INDEX(Results_TabularAnalysis!BK:BK,MATCH(A53,Results_TabularAnalysis!A:A,0)))</f>
        <v>0</v>
      </c>
      <c r="HQ53" s="33">
        <f>IF(ISERROR(INDEX(Results_TabularAnalysis!BL:BL,MATCH(A53,Results_TabularAnalysis!A:A,0))),0,INDEX(Results_TabularAnalysis!BL:BL,MATCH(A53,Results_TabularAnalysis!A:A,0)))</f>
        <v>0</v>
      </c>
      <c r="HR53" s="33">
        <f>IF(ISERROR(INDEX(Results_TabularAnalysis!BM:BM,MATCH(A53,Results_TabularAnalysis!A:A,0))),0,INDEX(Results_TabularAnalysis!BM:BM,MATCH(A53,Results_TabularAnalysis!A:A,0)))</f>
        <v>0</v>
      </c>
      <c r="HS53" s="33">
        <f>IF(ISERROR(INDEX(Results_TabularAnalysis!BN:BN,MATCH(A53,Results_TabularAnalysis!A:A,0))),0,INDEX(Results_TabularAnalysis!BN:BN,MATCH(A53,Results_TabularAnalysis!A:A,0)))</f>
        <v>0</v>
      </c>
      <c r="HT53" s="33">
        <f>IF(ISERROR(INDEX(Results_TabularAnalysis!BO:BO,MATCH(A53,Results_TabularAnalysis!A:A,0))),0,INDEX(Results_TabularAnalysis!BO:BO,MATCH(A53,Results_TabularAnalysis!A:A,0)))</f>
        <v>0</v>
      </c>
      <c r="HU53" s="33">
        <v>52</v>
      </c>
      <c r="HV53" s="32" t="str">
        <f t="shared" si="397"/>
        <v/>
      </c>
      <c r="HW53" s="43">
        <f t="shared" si="207"/>
        <v>0</v>
      </c>
      <c r="HX53" s="43">
        <f t="shared" si="208"/>
        <v>0</v>
      </c>
      <c r="HY53" s="43">
        <f t="shared" si="209"/>
        <v>0</v>
      </c>
      <c r="HZ53" s="43">
        <f t="shared" si="210"/>
        <v>0</v>
      </c>
      <c r="IA53" s="43">
        <f t="shared" si="211"/>
        <v>0</v>
      </c>
      <c r="IB53" s="48">
        <f t="shared" si="212"/>
        <v>0</v>
      </c>
      <c r="IC53" s="35">
        <f t="shared" si="213"/>
        <v>57</v>
      </c>
      <c r="ID53" s="35">
        <f t="shared" si="398"/>
        <v>1.9489999999999998</v>
      </c>
      <c r="IE53" s="35">
        <f t="shared" si="214"/>
        <v>1</v>
      </c>
      <c r="IF53" s="35">
        <f t="shared" si="215"/>
        <v>1</v>
      </c>
      <c r="IG53" s="35">
        <f>IF(ISERROR(INDEX(Results_TabularAnalysis!BQ:BQ,MATCH(A53,Results_TabularAnalysis!A:A,0))),0,INDEX(Results_TabularAnalysis!BQ:BQ,MATCH(A53,Results_TabularAnalysis!A:A,0)))</f>
        <v>0</v>
      </c>
      <c r="IH53" s="35">
        <f>IF(ISERROR(INDEX(Results_TabularAnalysis!BR:BR,MATCH(A53,Results_TabularAnalysis!A:A,0))),0,INDEX(Results_TabularAnalysis!BR:BR,MATCH(A53,Results_TabularAnalysis!A:A,0)))</f>
        <v>0</v>
      </c>
      <c r="II53" s="35">
        <f>IF(ISERROR(INDEX(Results_TabularAnalysis!BS:BS,MATCH(A53,Results_TabularAnalysis!A:A,0))),0,INDEX(Results_TabularAnalysis!BS:BS,MATCH(A53,Results_TabularAnalysis!A:A,0)))</f>
        <v>0</v>
      </c>
      <c r="IJ53" s="35">
        <f>IF(ISERROR(INDEX(Results_TabularAnalysis!BT:BT,MATCH(A53,Results_TabularAnalysis!A:A,0))),0,INDEX(Results_TabularAnalysis!BT:BT,MATCH(A53,Results_TabularAnalysis!A:A,0)))</f>
        <v>0</v>
      </c>
      <c r="IK53" s="35">
        <f>IF(ISERROR(INDEX(Results_TabularAnalysis!BU:BU,MATCH(A53,Results_TabularAnalysis!A:A,0))),0,INDEX(Results_TabularAnalysis!BU:BU,MATCH(A53,Results_TabularAnalysis!A:A,0)))</f>
        <v>0</v>
      </c>
      <c r="IL53" s="35">
        <v>52</v>
      </c>
      <c r="IM53" s="36" t="str">
        <f t="shared" si="399"/>
        <v/>
      </c>
      <c r="IN53" s="37">
        <f t="shared" si="216"/>
        <v>0</v>
      </c>
      <c r="IO53" s="37">
        <f t="shared" si="217"/>
        <v>0</v>
      </c>
      <c r="IP53" s="37">
        <f t="shared" si="218"/>
        <v>0</v>
      </c>
      <c r="IQ53" s="37">
        <f t="shared" si="219"/>
        <v>0</v>
      </c>
      <c r="IR53" s="37">
        <f t="shared" si="220"/>
        <v>0</v>
      </c>
      <c r="IS53" s="50">
        <f t="shared" si="221"/>
        <v>0</v>
      </c>
      <c r="IT53" s="38">
        <f t="shared" si="222"/>
        <v>57</v>
      </c>
      <c r="IU53" s="38">
        <f t="shared" si="400"/>
        <v>1.9489999999999998</v>
      </c>
      <c r="IV53" s="38">
        <f t="shared" si="223"/>
        <v>1</v>
      </c>
      <c r="IW53" s="38">
        <f t="shared" si="224"/>
        <v>1</v>
      </c>
      <c r="IX53" s="33">
        <f>IF(ISERROR(INDEX(Results_TabularAnalysis!BW:BW,MATCH(A53,Results_TabularAnalysis!A:A,0))),0,INDEX(Results_TabularAnalysis!BW:BW,MATCH(A53,Results_TabularAnalysis!A:A,0)))</f>
        <v>0</v>
      </c>
      <c r="IY53" s="33">
        <f>IF(ISERROR(INDEX(Results_TabularAnalysis!BX:BX,MATCH(A53,Results_TabularAnalysis!A:A,0))),0,INDEX(Results_TabularAnalysis!BX:BX,MATCH(A53,Results_TabularAnalysis!A:A,0)))</f>
        <v>0</v>
      </c>
      <c r="IZ53" s="33">
        <f>IF(ISERROR(INDEX(Results_TabularAnalysis!BY:BY,MATCH(A53,Results_TabularAnalysis!A:A,0))),0,INDEX(Results_TabularAnalysis!BY:BY,MATCH(A53,Results_TabularAnalysis!A:A,0)))</f>
        <v>0</v>
      </c>
      <c r="JA53" s="33">
        <f>IF(ISERROR(INDEX(Results_TabularAnalysis!BZ:BZ,MATCH(A53,Results_TabularAnalysis!A:A,0))),0,INDEX(Results_TabularAnalysis!BZ:BZ,MATCH(A53,Results_TabularAnalysis!A:A,0)))</f>
        <v>0</v>
      </c>
      <c r="JB53" s="33">
        <f>IF(ISERROR(INDEX(Results_TabularAnalysis!CA:CA,MATCH(A53,Results_TabularAnalysis!A:A,0))),0,INDEX(Results_TabularAnalysis!CA:CA,MATCH(A53,Results_TabularAnalysis!A:A,0)))</f>
        <v>0</v>
      </c>
      <c r="JC53" s="33">
        <v>52</v>
      </c>
      <c r="JD53" s="51" t="str">
        <f t="shared" si="401"/>
        <v/>
      </c>
      <c r="JE53" s="52">
        <f t="shared" si="225"/>
        <v>0</v>
      </c>
      <c r="JF53" s="52">
        <f t="shared" si="226"/>
        <v>0</v>
      </c>
      <c r="JG53" s="52">
        <f t="shared" si="227"/>
        <v>0</v>
      </c>
      <c r="JH53" s="52">
        <f t="shared" si="228"/>
        <v>0</v>
      </c>
      <c r="JI53" s="52">
        <f t="shared" si="229"/>
        <v>0</v>
      </c>
      <c r="JJ53" s="53">
        <f t="shared" si="230"/>
        <v>0</v>
      </c>
      <c r="JK53" s="35">
        <f t="shared" si="231"/>
        <v>57</v>
      </c>
      <c r="JL53" s="35">
        <f t="shared" si="402"/>
        <v>1.9489999999999998</v>
      </c>
      <c r="JM53" s="35">
        <f t="shared" si="232"/>
        <v>1</v>
      </c>
      <c r="JN53" s="35">
        <f t="shared" si="233"/>
        <v>1</v>
      </c>
      <c r="JO53" s="35">
        <f>IF(ISERROR(INDEX(Results_TabularAnalysis!CC:CC,MATCH(A53,Results_TabularAnalysis!A:A,0))),0,INDEX(Results_TabularAnalysis!CC:CC,MATCH(A53,Results_TabularAnalysis!A:A,0)))</f>
        <v>0</v>
      </c>
      <c r="JP53" s="35">
        <f>IF(ISERROR(INDEX(Results_TabularAnalysis!CD:CD,MATCH(A53,Results_TabularAnalysis!A:A,0))),0,INDEX(Results_TabularAnalysis!CD:CD,MATCH(A53,Results_TabularAnalysis!A:A,0)))</f>
        <v>0</v>
      </c>
      <c r="JQ53" s="35">
        <f>IF(ISERROR(INDEX(Results_TabularAnalysis!CE:CE,MATCH(A53,Results_TabularAnalysis!A:A,0))),0,INDEX(Results_TabularAnalysis!CE:CE,MATCH(A53,Results_TabularAnalysis!A:A,0)))</f>
        <v>0</v>
      </c>
      <c r="JR53" s="35">
        <f>IF(ISERROR(INDEX(Results_TabularAnalysis!CF:CF,MATCH(A53,Results_TabularAnalysis!A:A,0))),0,INDEX(Results_TabularAnalysis!CF:CF,MATCH(A53,Results_TabularAnalysis!A:A,0)))</f>
        <v>0</v>
      </c>
      <c r="JS53" s="35">
        <f>IF(ISERROR(INDEX(Results_TabularAnalysis!CG:CG,MATCH(A53,Results_TabularAnalysis!A:A,0))),0,INDEX(Results_TabularAnalysis!CG:CG,MATCH(A53,Results_TabularAnalysis!A:A,0)))</f>
        <v>0</v>
      </c>
      <c r="JT53" s="35">
        <v>52</v>
      </c>
      <c r="JU53" s="36" t="str">
        <f t="shared" si="403"/>
        <v/>
      </c>
      <c r="JV53" s="37">
        <f t="shared" si="234"/>
        <v>0</v>
      </c>
      <c r="JW53" s="37">
        <f t="shared" si="235"/>
        <v>0</v>
      </c>
      <c r="JX53" s="37">
        <f t="shared" si="236"/>
        <v>0</v>
      </c>
      <c r="JY53" s="37">
        <f t="shared" si="237"/>
        <v>0</v>
      </c>
      <c r="JZ53" s="37">
        <f t="shared" si="238"/>
        <v>0</v>
      </c>
      <c r="KA53" s="50">
        <f t="shared" si="239"/>
        <v>0</v>
      </c>
      <c r="KB53" s="38">
        <f t="shared" si="240"/>
        <v>57</v>
      </c>
      <c r="KC53" s="38">
        <f t="shared" si="404"/>
        <v>1.9489999999999998</v>
      </c>
      <c r="KD53" s="38">
        <f t="shared" si="241"/>
        <v>1</v>
      </c>
      <c r="KE53" s="38">
        <f t="shared" si="242"/>
        <v>1</v>
      </c>
      <c r="KF53" s="33">
        <f>IF(ISERROR(INDEX(Results_TabularAnalysis!CI:CI,MATCH(A53,Results_TabularAnalysis!A:A,0))),0,INDEX(Results_TabularAnalysis!CI:CI,MATCH(A53,Results_TabularAnalysis!A:A,0)))</f>
        <v>0</v>
      </c>
      <c r="KG53" s="33">
        <f>IF(ISERROR(INDEX(Results_TabularAnalysis!CJ:CJ,MATCH(A53,Results_TabularAnalysis!A:A,0))),0,INDEX(Results_TabularAnalysis!CJ:CJ,MATCH(A53,Results_TabularAnalysis!A:A,0)))</f>
        <v>0</v>
      </c>
      <c r="KH53" s="33">
        <f>IF(ISERROR(INDEX(Results_TabularAnalysis!CK:CK,MATCH(A53,Results_TabularAnalysis!A:A,0))),0,INDEX(Results_TabularAnalysis!CK:CK,MATCH(A53,Results_TabularAnalysis!A:A,0)))</f>
        <v>0</v>
      </c>
      <c r="KI53" s="33">
        <f>IF(ISERROR(INDEX(Results_TabularAnalysis!CL:CL,MATCH(A53,Results_TabularAnalysis!A:A,0))),0,INDEX(Results_TabularAnalysis!CL:CL,MATCH(A53,Results_TabularAnalysis!A:A,0)))</f>
        <v>0</v>
      </c>
      <c r="KJ53" s="33">
        <f>IF(ISERROR(INDEX(Results_TabularAnalysis!CM:CM,MATCH(A53,Results_TabularAnalysis!A:A,0))),0,INDEX(Results_TabularAnalysis!CM:CM,MATCH(A53,Results_TabularAnalysis!A:A,0)))</f>
        <v>0</v>
      </c>
      <c r="KK53" s="33">
        <v>52</v>
      </c>
      <c r="KL53" s="51" t="str">
        <f t="shared" si="405"/>
        <v/>
      </c>
      <c r="KM53" s="52">
        <f t="shared" si="243"/>
        <v>0</v>
      </c>
      <c r="KN53" s="52">
        <f t="shared" si="244"/>
        <v>0</v>
      </c>
      <c r="KO53" s="52">
        <f t="shared" si="245"/>
        <v>0</v>
      </c>
      <c r="KP53" s="52">
        <f t="shared" si="246"/>
        <v>0</v>
      </c>
      <c r="KQ53" s="52">
        <f t="shared" si="247"/>
        <v>0</v>
      </c>
      <c r="KR53" s="53">
        <f t="shared" si="248"/>
        <v>0</v>
      </c>
      <c r="KS53" s="35">
        <f t="shared" si="249"/>
        <v>57</v>
      </c>
      <c r="KT53" s="35">
        <f t="shared" si="406"/>
        <v>1.9489999999999998</v>
      </c>
      <c r="KU53" s="35">
        <f t="shared" si="250"/>
        <v>1</v>
      </c>
      <c r="KV53" s="35">
        <f t="shared" si="251"/>
        <v>1</v>
      </c>
      <c r="KW53" s="71">
        <f>IF(ISERROR(INDEX(Results_TabularAnalysis!CO:CO,MATCH(A53,Results_TabularAnalysis!A:A,0))),0,INDEX(Results_TabularAnalysis!CO:CO,MATCH(A53,Results_TabularAnalysis!A:A,0)))</f>
        <v>0</v>
      </c>
      <c r="KX53" s="71">
        <f>IF(ISERROR(INDEX(Results_TabularAnalysis!CP:CP,MATCH(A53,Results_TabularAnalysis!A:A,0))),0,INDEX(Results_TabularAnalysis!CP:CP,MATCH(A53,Results_TabularAnalysis!A:A,0)))</f>
        <v>0</v>
      </c>
      <c r="KY53" s="71">
        <f>IF(ISERROR(INDEX(Results_TabularAnalysis!CQ:CQ,MATCH(A53,Results_TabularAnalysis!A:A,0))),0,INDEX(Results_TabularAnalysis!CQ:CQ,MATCH(A53,Results_TabularAnalysis!A:A,0)))</f>
        <v>0</v>
      </c>
      <c r="KZ53" s="71">
        <f>IF(ISERROR(INDEX(Results_TabularAnalysis!CR:CR,MATCH(A53,Results_TabularAnalysis!A:A,0))),0,INDEX(Results_TabularAnalysis!CR:CR,MATCH(A53,Results_TabularAnalysis!A:A,0)))</f>
        <v>0</v>
      </c>
      <c r="LA53" s="71">
        <f>IF(ISERROR(INDEX(Results_TabularAnalysis!CS:CS,MATCH(A53,Results_TabularAnalysis!A:A,0))),0,INDEX(Results_TabularAnalysis!CS:CS,MATCH(A53,Results_TabularAnalysis!A:A,0)))</f>
        <v>0</v>
      </c>
      <c r="LB53" s="35">
        <v>52</v>
      </c>
      <c r="LC53" s="36" t="str">
        <f t="shared" si="407"/>
        <v/>
      </c>
      <c r="LD53" s="37">
        <f t="shared" si="408"/>
        <v>0</v>
      </c>
      <c r="LE53" s="37">
        <f t="shared" si="409"/>
        <v>0</v>
      </c>
      <c r="LF53" s="37">
        <f t="shared" si="410"/>
        <v>0</v>
      </c>
      <c r="LG53" s="37">
        <f t="shared" si="411"/>
        <v>0</v>
      </c>
      <c r="LH53" s="37">
        <f t="shared" si="412"/>
        <v>0</v>
      </c>
      <c r="LI53" s="50">
        <f t="shared" si="252"/>
        <v>0</v>
      </c>
      <c r="LJ53" s="38">
        <f t="shared" si="253"/>
        <v>57</v>
      </c>
      <c r="LK53" s="38">
        <f t="shared" si="413"/>
        <v>1.9489999999999998</v>
      </c>
      <c r="LL53" s="38">
        <f t="shared" si="254"/>
        <v>1</v>
      </c>
      <c r="LM53" s="38">
        <f t="shared" si="255"/>
        <v>1</v>
      </c>
      <c r="LN53" s="38">
        <f>IF(ISERROR(INDEX(Results_TabularAnalysis!CU:CU,MATCH(A53,Results_TabularAnalysis!A:A,0))),0,INDEX(Results_TabularAnalysis!CU:CU,MATCH(A53,Results_TabularAnalysis!A:A,0)))</f>
        <v>0</v>
      </c>
      <c r="LO53" s="33">
        <v>52</v>
      </c>
      <c r="LP53" s="51" t="str">
        <f t="shared" si="414"/>
        <v/>
      </c>
      <c r="LQ53" s="52">
        <f t="shared" si="415"/>
        <v>0</v>
      </c>
      <c r="LR53" s="35">
        <f t="shared" si="256"/>
        <v>57</v>
      </c>
      <c r="LS53" s="35">
        <f t="shared" si="416"/>
        <v>1.9489999999999998</v>
      </c>
      <c r="LT53" s="35">
        <f t="shared" si="257"/>
        <v>1</v>
      </c>
      <c r="LU53" s="35">
        <f t="shared" si="258"/>
        <v>1</v>
      </c>
      <c r="LV53" s="35">
        <f>IF(ISERROR(INDEX(Results_TabularAnalysis!CV:CV,MATCH(A53,Results_TabularAnalysis!A:A,0))),0,INDEX(Results_TabularAnalysis!CV:CV,MATCH(A53,Results_TabularAnalysis!A:A,0)))</f>
        <v>0</v>
      </c>
      <c r="LW53" s="35">
        <v>52</v>
      </c>
      <c r="LX53" s="36" t="str">
        <f t="shared" si="417"/>
        <v/>
      </c>
      <c r="LY53" s="37">
        <f t="shared" si="259"/>
        <v>0</v>
      </c>
      <c r="LZ53" s="38">
        <f t="shared" si="260"/>
        <v>57</v>
      </c>
      <c r="MA53" s="38">
        <f t="shared" si="418"/>
        <v>1.9489999999999998</v>
      </c>
      <c r="MB53" s="38">
        <f t="shared" si="261"/>
        <v>1</v>
      </c>
      <c r="MC53" s="38">
        <f t="shared" si="262"/>
        <v>1</v>
      </c>
      <c r="MD53" s="33">
        <f>IF(ISERROR(INDEX(Results_TabularAnalysis!CW:CW,MATCH(A53,Results_TabularAnalysis!A:A,0))),0,INDEX(Results_TabularAnalysis!CW:CW,MATCH(A53,Results_TabularAnalysis!A:A,0)))</f>
        <v>0</v>
      </c>
      <c r="ME53" s="33">
        <v>52</v>
      </c>
      <c r="MF53" s="51" t="str">
        <f t="shared" si="419"/>
        <v/>
      </c>
      <c r="MG53" s="52">
        <f t="shared" si="263"/>
        <v>0</v>
      </c>
      <c r="MH53" s="35">
        <f t="shared" si="264"/>
        <v>57</v>
      </c>
      <c r="MI53" s="35">
        <f t="shared" si="420"/>
        <v>1.9489999999999998</v>
      </c>
      <c r="MJ53" s="35">
        <f t="shared" si="265"/>
        <v>1</v>
      </c>
      <c r="MK53" s="35">
        <f t="shared" si="266"/>
        <v>1</v>
      </c>
      <c r="ML53" s="35">
        <f>IF(ISERROR(INDEX(Results_TabularAnalysis!CX:CX,MATCH(A53,Results_TabularAnalysis!A:A,0))),0,INDEX(Results_TabularAnalysis!CX:CX,MATCH(A53,Results_TabularAnalysis!A:A,0)))</f>
        <v>0</v>
      </c>
      <c r="MM53" s="35">
        <v>52</v>
      </c>
      <c r="MN53" s="36" t="str">
        <f t="shared" si="421"/>
        <v/>
      </c>
      <c r="MO53" s="37">
        <f t="shared" si="267"/>
        <v>0</v>
      </c>
      <c r="MP53" s="38">
        <f t="shared" si="268"/>
        <v>57</v>
      </c>
      <c r="MQ53" s="38">
        <f t="shared" si="422"/>
        <v>1.9489999999999998</v>
      </c>
      <c r="MR53" s="38">
        <f t="shared" si="269"/>
        <v>1</v>
      </c>
      <c r="MS53" s="38">
        <f t="shared" si="270"/>
        <v>1</v>
      </c>
      <c r="MT53" s="33">
        <f>IF(ISERROR(INDEX(Results_TabularAnalysis!CY:CY,MATCH(A53,Results_TabularAnalysis!A:A,0))),0,INDEX(Results_TabularAnalysis!CY:CY,MATCH(A53,Results_TabularAnalysis!A:A,0)))</f>
        <v>0</v>
      </c>
      <c r="MU53" s="33">
        <v>52</v>
      </c>
      <c r="MV53" s="51" t="str">
        <f t="shared" si="423"/>
        <v/>
      </c>
      <c r="MW53" s="52">
        <f t="shared" si="271"/>
        <v>0</v>
      </c>
      <c r="MX53" s="35">
        <f t="shared" si="272"/>
        <v>57</v>
      </c>
      <c r="MY53" s="35">
        <f t="shared" si="424"/>
        <v>1.9489999999999998</v>
      </c>
      <c r="MZ53" s="35">
        <f t="shared" si="273"/>
        <v>1</v>
      </c>
      <c r="NA53" s="35">
        <f t="shared" si="274"/>
        <v>1</v>
      </c>
      <c r="NB53" s="35">
        <f>IF(ISERROR(INDEX(Results_TabularAnalysis!CZ:CZ,MATCH(A53,Results_TabularAnalysis!A:A,0))),0,INDEX(Results_TabularAnalysis!CZ:CZ,MATCH(A53,Results_TabularAnalysis!A:A,0)))</f>
        <v>0</v>
      </c>
      <c r="NC53" s="35">
        <v>52</v>
      </c>
      <c r="ND53" s="36" t="str">
        <f t="shared" si="425"/>
        <v/>
      </c>
      <c r="NE53" s="37">
        <f t="shared" si="275"/>
        <v>0</v>
      </c>
      <c r="NF53" s="38">
        <f t="shared" si="276"/>
        <v>57</v>
      </c>
      <c r="NG53" s="38">
        <f t="shared" si="426"/>
        <v>1.9489999999999998</v>
      </c>
      <c r="NH53" s="38">
        <f t="shared" si="277"/>
        <v>1</v>
      </c>
      <c r="NI53" s="38">
        <f t="shared" si="278"/>
        <v>1</v>
      </c>
      <c r="NJ53" s="54">
        <f>IF(ISERROR(INDEX(Results_TabularAnalysis!DD:DD,MATCH(A53,Results_TabularAnalysis!A:A,0))),0,INDEX(Results_TabularAnalysis!DD:DD,MATCH(A53,Results_TabularAnalysis!A:A,0)))</f>
        <v>0</v>
      </c>
      <c r="NK53" s="54">
        <f>IF(ISERROR(INDEX(Results_TabularAnalysis!DE:DE,MATCH(A53,Results_TabularAnalysis!A:A,0))),0,INDEX(Results_TabularAnalysis!DE:DE,MATCH(A53,Results_TabularAnalysis!A:A,0)))</f>
        <v>0</v>
      </c>
      <c r="NL53" s="54">
        <f>IF(ISERROR(INDEX(Results_TabularAnalysis!DF:DF,MATCH(A53,Results_TabularAnalysis!A:A,0))),0,INDEX(Results_TabularAnalysis!DF:DF,MATCH(A53,Results_TabularAnalysis!A:A,0)))</f>
        <v>0</v>
      </c>
      <c r="NM53" s="54">
        <f>IF(ISERROR(INDEX(Results_TabularAnalysis!DG:DG,MATCH(A53,Results_TabularAnalysis!A:A,0))),0,INDEX(Results_TabularAnalysis!DG:DG,MATCH(A53,Results_TabularAnalysis!A:A,0)))</f>
        <v>0</v>
      </c>
      <c r="NN53" s="54">
        <f>IF(ISERROR(INDEX(Results_TabularAnalysis!DH:DH,MATCH(A53,Results_TabularAnalysis!A:A,0))),0,INDEX(Results_TabularAnalysis!DH:DH,MATCH(A53,Results_TabularAnalysis!A:A,0)))</f>
        <v>0</v>
      </c>
      <c r="NO53" s="33">
        <v>52</v>
      </c>
      <c r="NP53" s="32" t="str">
        <f t="shared" si="427"/>
        <v/>
      </c>
      <c r="NQ53" s="43">
        <f t="shared" si="279"/>
        <v>0</v>
      </c>
      <c r="NR53" s="43">
        <f t="shared" si="280"/>
        <v>0</v>
      </c>
      <c r="NS53" s="43">
        <f t="shared" si="281"/>
        <v>0</v>
      </c>
      <c r="NT53" s="43">
        <f t="shared" si="282"/>
        <v>0</v>
      </c>
      <c r="NU53" s="43">
        <f t="shared" si="283"/>
        <v>0</v>
      </c>
      <c r="NV53" s="55">
        <f t="shared" si="284"/>
        <v>0</v>
      </c>
      <c r="NW53" s="35">
        <f t="shared" si="285"/>
        <v>57</v>
      </c>
      <c r="NX53" s="35">
        <f t="shared" si="428"/>
        <v>1.9489999999999998</v>
      </c>
      <c r="NY53" s="35">
        <f t="shared" si="286"/>
        <v>1</v>
      </c>
      <c r="NZ53" s="35">
        <f t="shared" si="287"/>
        <v>1</v>
      </c>
      <c r="OA53" s="35">
        <f>IF(ISERROR(INDEX(Results_TabularAnalysis!DI:DI,MATCH(A53,Results_TabularAnalysis!A:A,0))),0,INDEX(Results_TabularAnalysis!DI:DI,MATCH(A53,Results_TabularAnalysis!A:A,0)))</f>
        <v>0</v>
      </c>
      <c r="OB53" s="35">
        <v>52</v>
      </c>
      <c r="OC53" s="36" t="str">
        <f t="shared" si="429"/>
        <v/>
      </c>
      <c r="OD53" s="56">
        <f t="shared" si="288"/>
        <v>0</v>
      </c>
      <c r="OE53" s="38">
        <f t="shared" si="289"/>
        <v>57</v>
      </c>
      <c r="OF53" s="38">
        <f t="shared" si="430"/>
        <v>1.9489999999999998</v>
      </c>
      <c r="OG53" s="38">
        <f t="shared" si="290"/>
        <v>1</v>
      </c>
      <c r="OH53" s="38">
        <f t="shared" si="291"/>
        <v>1</v>
      </c>
      <c r="OI53" s="33">
        <f>IF(ISERROR(INDEX(Results_TabularAnalysis!DL:DL,MATCH(A53,Results_TabularAnalysis!A:A,0))),0,INDEX(Results_TabularAnalysis!DL:DL,MATCH(A53,Results_TabularAnalysis!A:A,0)))</f>
        <v>0</v>
      </c>
      <c r="OJ53" s="33">
        <f>IF(ISERROR(INDEX(Results_TabularAnalysis!DM:DM,MATCH(A53,Results_TabularAnalysis!A:A,0))),0,INDEX(Results_TabularAnalysis!DM:DM,MATCH(A53,Results_TabularAnalysis!A:A,0)))</f>
        <v>0</v>
      </c>
      <c r="OK53" s="33">
        <f>IF(ISERROR(INDEX(Results_TabularAnalysis!DN:DN,MATCH(A53,Results_TabularAnalysis!A:A,0))),0,INDEX(Results_TabularAnalysis!DN:DN,MATCH(A53,Results_TabularAnalysis!A:A,0)))</f>
        <v>0</v>
      </c>
      <c r="OL53" s="33">
        <v>52</v>
      </c>
      <c r="OM53" s="32" t="str">
        <f t="shared" si="431"/>
        <v/>
      </c>
      <c r="ON53" s="43">
        <f t="shared" si="292"/>
        <v>0</v>
      </c>
      <c r="OO53" s="43">
        <f t="shared" si="293"/>
        <v>0</v>
      </c>
      <c r="OP53" s="43">
        <f t="shared" si="294"/>
        <v>0</v>
      </c>
      <c r="OQ53" s="48">
        <f t="shared" si="295"/>
        <v>0</v>
      </c>
      <c r="OR53" s="35">
        <f t="shared" si="296"/>
        <v>57</v>
      </c>
      <c r="OS53" s="35">
        <f t="shared" si="432"/>
        <v>1.9489999999999998</v>
      </c>
      <c r="OT53" s="35">
        <f t="shared" si="297"/>
        <v>1</v>
      </c>
      <c r="OU53" s="35">
        <f t="shared" si="298"/>
        <v>1</v>
      </c>
      <c r="OV53" s="35">
        <f>IF(ISERROR(INDEX(Results_TabularAnalysis!DP:DP,MATCH(A53,Results_TabularAnalysis!A:A,0))),0,INDEX(Results_TabularAnalysis!DP:DP,MATCH(A53,Results_TabularAnalysis!A:A,0)))</f>
        <v>0</v>
      </c>
      <c r="OW53" s="35">
        <f>IF(ISERROR(INDEX(Results_TabularAnalysis!DQ:DQ,MATCH(A53,Results_TabularAnalysis!A:A,0))),0,INDEX(Results_TabularAnalysis!DQ:DQ,MATCH(A53,Results_TabularAnalysis!A:A,0)))</f>
        <v>0</v>
      </c>
      <c r="OX53" s="35">
        <f>IF(ISERROR(INDEX(Results_TabularAnalysis!DR:DR,MATCH(A53,Results_TabularAnalysis!A:A,0))),0,INDEX(Results_TabularAnalysis!DR:DR,MATCH(A53,Results_TabularAnalysis!A:A,0)))</f>
        <v>0</v>
      </c>
      <c r="OY53" s="35">
        <v>52</v>
      </c>
      <c r="OZ53" s="36" t="str">
        <f t="shared" si="433"/>
        <v/>
      </c>
      <c r="PA53" s="37">
        <f t="shared" si="299"/>
        <v>0</v>
      </c>
      <c r="PB53" s="37">
        <f t="shared" si="300"/>
        <v>0</v>
      </c>
      <c r="PC53" s="37">
        <f t="shared" si="301"/>
        <v>0</v>
      </c>
      <c r="PD53" s="49">
        <f t="shared" si="302"/>
        <v>0</v>
      </c>
      <c r="PE53" s="38">
        <f t="shared" si="303"/>
        <v>57</v>
      </c>
      <c r="PF53" s="38">
        <f t="shared" si="434"/>
        <v>1.9489999999999998</v>
      </c>
      <c r="PG53" s="38">
        <f t="shared" si="304"/>
        <v>1</v>
      </c>
      <c r="PH53" s="38">
        <f t="shared" si="305"/>
        <v>1</v>
      </c>
      <c r="PI53" s="57">
        <f>IF(ISERROR(INDEX(Results_TabularAnalysis!EB:EB,MATCH(A53,Results_TabularAnalysis!A:A,0))),0,INDEX(Results_TabularAnalysis!EB:EB,MATCH(A53,Results_TabularAnalysis!A:A,0)))</f>
        <v>0</v>
      </c>
      <c r="PJ53" s="33">
        <f>IF(ISERROR(INDEX(Results_TabularAnalysis!DT:DT,MATCH(A53,Results_TabularAnalysis!A:A,0))),0,INDEX(Results_TabularAnalysis!DT:DT,MATCH(A53,Results_TabularAnalysis!A:A,0)))</f>
        <v>0</v>
      </c>
      <c r="PK53" s="33">
        <f>IF(ISERROR(INDEX(Results_TabularAnalysis!DU:DU,MATCH(A53,Results_TabularAnalysis!A:A,0))),0,INDEX(Results_TabularAnalysis!DU:DU,MATCH(A53,Results_TabularAnalysis!A:A,0)))</f>
        <v>0</v>
      </c>
      <c r="PL53" s="33">
        <f>IF(ISERROR(INDEX(Results_TabularAnalysis!DV:DV,MATCH(A53,Results_TabularAnalysis!A:A,0))),0,INDEX(Results_TabularAnalysis!DV:DV,MATCH(A53,Results_TabularAnalysis!A:A,0)))</f>
        <v>0</v>
      </c>
      <c r="PM53" s="33">
        <f>IF(ISERROR(INDEX(Results_TabularAnalysis!DW:DW,MATCH(A53,Results_TabularAnalysis!A:A,0))),0,INDEX(Results_TabularAnalysis!DW:DW,MATCH(A53,Results_TabularAnalysis!A:A,0)))</f>
        <v>0</v>
      </c>
      <c r="PN53" s="33">
        <f>IF(ISERROR(INDEX(Results_TabularAnalysis!DX:DX,MATCH(A53,Results_TabularAnalysis!A:A,0))),0,INDEX(Results_TabularAnalysis!DX:DX,MATCH(A53,Results_TabularAnalysis!A:A,0)))</f>
        <v>0</v>
      </c>
      <c r="PO53" s="33">
        <f>IF(ISERROR(INDEX(Results_TabularAnalysis!DY:DY,MATCH(A53,Results_TabularAnalysis!A:A,0))),0,INDEX(Results_TabularAnalysis!DY:DY,MATCH(A53,Results_TabularAnalysis!A:A,0)))</f>
        <v>0</v>
      </c>
      <c r="PP53" s="33">
        <f>IF(ISERROR(INDEX(Results_TabularAnalysis!DZ:DZ,MATCH(A53,Results_TabularAnalysis!A:A,0))),0,INDEX(Results_TabularAnalysis!DZ:DZ,MATCH(A53,Results_TabularAnalysis!A:A,0)))</f>
        <v>0</v>
      </c>
      <c r="PQ53" s="33">
        <f>IF(ISERROR(INDEX(Results_TabularAnalysis!EA:EA,MATCH(A53,Results_TabularAnalysis!A:A,0))),0,INDEX(Results_TabularAnalysis!EA:EA,MATCH(A53,Results_TabularAnalysis!A:A,0)))</f>
        <v>0</v>
      </c>
      <c r="PR53" s="38">
        <v>52</v>
      </c>
      <c r="PS53" s="32" t="str">
        <f t="shared" si="435"/>
        <v/>
      </c>
      <c r="PT53" s="58">
        <f t="shared" si="306"/>
        <v>0</v>
      </c>
      <c r="PU53" s="43">
        <f t="shared" si="307"/>
        <v>0</v>
      </c>
      <c r="PV53" s="43">
        <f t="shared" si="308"/>
        <v>0</v>
      </c>
      <c r="PW53" s="43">
        <f t="shared" si="309"/>
        <v>0</v>
      </c>
      <c r="PX53" s="43">
        <f t="shared" si="310"/>
        <v>0</v>
      </c>
      <c r="PY53" s="43">
        <f t="shared" si="311"/>
        <v>0</v>
      </c>
      <c r="PZ53" s="43">
        <f t="shared" si="312"/>
        <v>0</v>
      </c>
      <c r="QA53" s="43">
        <f t="shared" si="313"/>
        <v>0</v>
      </c>
      <c r="QB53" s="43">
        <f t="shared" si="314"/>
        <v>0</v>
      </c>
      <c r="QC53" s="35">
        <f t="shared" si="315"/>
        <v>57</v>
      </c>
      <c r="QD53" s="35">
        <f t="shared" si="436"/>
        <v>1.9489999999999998</v>
      </c>
      <c r="QE53" s="35">
        <f t="shared" si="316"/>
        <v>1</v>
      </c>
      <c r="QF53" s="35">
        <f t="shared" si="317"/>
        <v>1</v>
      </c>
      <c r="QG53" s="35">
        <f>IF(ISERROR(INDEX(Results_TabularAnalysis!EG:EG,MATCH(A53,Results_TabularAnalysis!A:A,0))),0,INDEX(Results_TabularAnalysis!EG:EG,MATCH(A53,Results_TabularAnalysis!A:A,0)))</f>
        <v>0</v>
      </c>
      <c r="QH53" s="35">
        <f>IF(ISERROR(INDEX(Results_TabularAnalysis!EE:EE,MATCH(A53,Results_TabularAnalysis!A:A,0))),0,INDEX(Results_TabularAnalysis!EE:EE,MATCH(A53,Results_TabularAnalysis!A:A,0)))</f>
        <v>0</v>
      </c>
      <c r="QI53" s="35">
        <f>IF(ISERROR(INDEX(Results_TabularAnalysis!EH:EH,MATCH(A53,Results_TabularAnalysis!A:A,0))),0,INDEX(Results_TabularAnalysis!EH:EH,MATCH(A53,Results_TabularAnalysis!A:A,0)))</f>
        <v>0</v>
      </c>
      <c r="QJ53" s="35">
        <f>IF(ISERROR(INDEX(Results_TabularAnalysis!EF:EF,MATCH(A53,Results_TabularAnalysis!A:A,0))),0,INDEX(Results_TabularAnalysis!EF:EF,MATCH(A53,Results_TabularAnalysis!A:A,0)))</f>
        <v>0</v>
      </c>
      <c r="QK53" s="35">
        <f>IF(ISERROR(INDEX(Results_TabularAnalysis!ED:ED,MATCH(A53,Results_TabularAnalysis!A:A,0))),0,INDEX(Results_TabularAnalysis!ED:ED,MATCH(A53,Results_TabularAnalysis!A:A,0)))</f>
        <v>0</v>
      </c>
      <c r="QL53" s="35">
        <v>52</v>
      </c>
      <c r="QM53" s="36" t="str">
        <f t="shared" si="437"/>
        <v/>
      </c>
      <c r="QN53" s="37">
        <f t="shared" si="318"/>
        <v>0</v>
      </c>
      <c r="QO53" s="37">
        <f t="shared" si="319"/>
        <v>0</v>
      </c>
      <c r="QP53" s="37">
        <f t="shared" si="320"/>
        <v>0</v>
      </c>
      <c r="QQ53" s="37">
        <f t="shared" si="321"/>
        <v>0</v>
      </c>
      <c r="QR53" s="37">
        <f t="shared" si="322"/>
        <v>0</v>
      </c>
      <c r="QS53" s="49">
        <f t="shared" si="323"/>
        <v>0</v>
      </c>
      <c r="QT53" s="38">
        <f t="shared" si="324"/>
        <v>57</v>
      </c>
      <c r="QU53" s="38">
        <f t="shared" si="438"/>
        <v>1.9489999999999998</v>
      </c>
      <c r="QV53" s="38">
        <f t="shared" si="325"/>
        <v>1</v>
      </c>
      <c r="QW53" s="38">
        <f t="shared" si="326"/>
        <v>1</v>
      </c>
      <c r="QX53" s="33">
        <f>IF(ISERROR(INDEX(Results_TabularAnalysis!FV:FV,MATCH(A53,Results_TabularAnalysis!A:A,0))),0,INDEX(Results_TabularAnalysis!FV:FV,MATCH(A53,Results_TabularAnalysis!A:A,0)))</f>
        <v>0</v>
      </c>
      <c r="QY53" s="33">
        <f>IF(ISERROR(INDEX(Results_TabularAnalysis!FZ:FZ,MATCH(A53,Results_TabularAnalysis!A:A,0))),0,INDEX(Results_TabularAnalysis!FZ:FZ,MATCH(A53,Results_TabularAnalysis!A:A,0)))</f>
        <v>0</v>
      </c>
      <c r="QZ53" s="33">
        <f>IF(ISERROR(INDEX(Results_TabularAnalysis!FY:FY,MATCH(A53,Results_TabularAnalysis!A:A,0))),0,INDEX(Results_TabularAnalysis!FY:FY,MATCH(A53,Results_TabularAnalysis!A:A,0)))</f>
        <v>0</v>
      </c>
      <c r="RA53" s="33">
        <f>IF(ISERROR(INDEX(Results_TabularAnalysis!FX:FX,MATCH(A53,Results_TabularAnalysis!A:A,0))),0,INDEX(Results_TabularAnalysis!FX:FX,MATCH(A53,Results_TabularAnalysis!A:A,0)))</f>
        <v>0</v>
      </c>
      <c r="RB53" s="33">
        <f>IF(ISERROR(INDEX(Results_TabularAnalysis!FW:FW,MATCH(A53,Results_TabularAnalysis!A:A,0))),0,INDEX(Results_TabularAnalysis!FW:FW,MATCH(A53,Results_TabularAnalysis!A:A,0)))</f>
        <v>0</v>
      </c>
      <c r="RC53" s="33">
        <v>52</v>
      </c>
      <c r="RD53" s="32" t="str">
        <f t="shared" si="439"/>
        <v/>
      </c>
      <c r="RE53" s="43">
        <f t="shared" si="440"/>
        <v>0</v>
      </c>
      <c r="RF53" s="43">
        <f t="shared" si="441"/>
        <v>0</v>
      </c>
      <c r="RG53" s="43">
        <f t="shared" si="442"/>
        <v>0</v>
      </c>
      <c r="RH53" s="43">
        <f t="shared" si="443"/>
        <v>0</v>
      </c>
      <c r="RI53" s="43">
        <f t="shared" si="444"/>
        <v>0</v>
      </c>
      <c r="RJ53" s="48">
        <f t="shared" si="445"/>
        <v>0</v>
      </c>
      <c r="RK53" s="35">
        <f t="shared" si="327"/>
        <v>57</v>
      </c>
      <c r="RL53" s="35">
        <f t="shared" si="446"/>
        <v>1.9489999999999998</v>
      </c>
      <c r="RM53" s="35">
        <f t="shared" si="328"/>
        <v>1</v>
      </c>
      <c r="RN53" s="35">
        <f t="shared" si="329"/>
        <v>1</v>
      </c>
      <c r="RO53" s="35">
        <f>IF(ISERROR(INDEX(Results_TabularAnalysis!HG:HG,MATCH(A53,Results_TabularAnalysis!A:A,0))),0,INDEX(Results_TabularAnalysis!HG:HG,MATCH(A53,Results_TabularAnalysis!A:A,0)))</f>
        <v>0</v>
      </c>
      <c r="RP53" s="35">
        <v>52</v>
      </c>
      <c r="RQ53" s="36" t="str">
        <f t="shared" si="447"/>
        <v/>
      </c>
      <c r="RR53" s="37">
        <f t="shared" si="330"/>
        <v>0</v>
      </c>
      <c r="RS53" s="38">
        <f t="shared" si="331"/>
        <v>57</v>
      </c>
      <c r="RT53" s="38">
        <f t="shared" si="448"/>
        <v>1.9489999999999998</v>
      </c>
      <c r="RU53" s="38">
        <f t="shared" si="332"/>
        <v>1</v>
      </c>
      <c r="RV53" s="38">
        <f t="shared" si="333"/>
        <v>1</v>
      </c>
      <c r="RW53" s="68">
        <f t="shared" si="334"/>
        <v>0</v>
      </c>
      <c r="RX53" s="33">
        <f>IF(ISERROR(INDEX(Results_TabularAnalysis!HH:HH,MATCH(A53,Results_TabularAnalysis!A:A,0))),0,INDEX(Results_TabularAnalysis!HH:HH,MATCH(A53,Results_TabularAnalysis!A:A,0)))</f>
        <v>0</v>
      </c>
      <c r="RY53" s="33">
        <f>IF(ISERROR(INDEX(Results_TabularAnalysis!HI:HI,MATCH(A53,Results_TabularAnalysis!A:A,0))),0,INDEX(Results_TabularAnalysis!HI:HI,MATCH(A53,Results_TabularAnalysis!A:A,0)))</f>
        <v>0</v>
      </c>
      <c r="RZ53" s="33">
        <f>IF(ISERROR(INDEX(Results_TabularAnalysis!HJ:HJ,MATCH(A53,Results_TabularAnalysis!A:A,0))),0,INDEX(Results_TabularAnalysis!HJ:HJ,MATCH(A53,Results_TabularAnalysis!A:A,0)))</f>
        <v>0</v>
      </c>
      <c r="SA53" s="33">
        <f>IF(ISERROR(INDEX(Results_TabularAnalysis!HK:HK,MATCH(A53,Results_TabularAnalysis!A:A,0))),0,INDEX(Results_TabularAnalysis!HK:HK,MATCH(A53,Results_TabularAnalysis!A:A,0)))</f>
        <v>0</v>
      </c>
      <c r="SB53" s="33">
        <f>IF(ISERROR(INDEX(Results_TabularAnalysis!HL:HL,MATCH(A53,Results_TabularAnalysis!A:A,0))),0,INDEX(Results_TabularAnalysis!HL:HL,MATCH(A53,Results_TabularAnalysis!A:A,0)))</f>
        <v>0</v>
      </c>
      <c r="SC53" s="33">
        <f>IF(ISERROR(INDEX(Results_TabularAnalysis!HM:HM,MATCH(A53,Results_TabularAnalysis!A:A,0))),0,INDEX(Results_TabularAnalysis!HM:HM,MATCH(A53,Results_TabularAnalysis!A:A,0)))</f>
        <v>0</v>
      </c>
      <c r="SD53" s="33">
        <f>IF(ISERROR(INDEX(Results_TabularAnalysis!HN:HN,MATCH(A53,Results_TabularAnalysis!A:A,0))),0,INDEX(Results_TabularAnalysis!HN:HN,MATCH(A53,Results_TabularAnalysis!A:A,0)))</f>
        <v>0</v>
      </c>
      <c r="SE53" s="33">
        <v>52</v>
      </c>
      <c r="SF53" s="32" t="str">
        <f t="shared" si="449"/>
        <v/>
      </c>
      <c r="SG53" s="43">
        <f t="shared" si="335"/>
        <v>0</v>
      </c>
      <c r="SH53" s="43">
        <f t="shared" si="336"/>
        <v>0</v>
      </c>
      <c r="SI53" s="43">
        <f t="shared" si="337"/>
        <v>0</v>
      </c>
      <c r="SJ53" s="43">
        <f t="shared" si="338"/>
        <v>0</v>
      </c>
      <c r="SK53" s="43">
        <f t="shared" si="339"/>
        <v>0</v>
      </c>
      <c r="SL53" s="43">
        <f t="shared" si="340"/>
        <v>0</v>
      </c>
      <c r="SM53" s="43">
        <f t="shared" si="341"/>
        <v>0</v>
      </c>
      <c r="SN53" s="48">
        <f t="shared" si="342"/>
        <v>0</v>
      </c>
      <c r="SO53" s="62">
        <f t="shared" si="343"/>
        <v>57</v>
      </c>
      <c r="SP53" s="62">
        <f t="shared" si="450"/>
        <v>1.9489999999999998</v>
      </c>
      <c r="SQ53" s="62">
        <f t="shared" si="344"/>
        <v>1</v>
      </c>
      <c r="SR53" s="62">
        <f t="shared" si="345"/>
        <v>1</v>
      </c>
      <c r="SS53" s="62">
        <f>IF(ISERROR(INDEX(Results_TabularAnalysis!HP:HP,MATCH(A53,Results_TabularAnalysis!A:A,0))),0,INDEX(Results_TabularAnalysis!HP:HP,MATCH(A53,Results_TabularAnalysis!A:A,0)))</f>
        <v>0</v>
      </c>
      <c r="ST53" s="62">
        <f>IF(ISERROR(INDEX(Results_TabularAnalysis!HQ:HQ,MATCH(A53,Results_TabularAnalysis!A:A,0))),0,INDEX(Results_TabularAnalysis!HQ:HQ,MATCH(A53,Results_TabularAnalysis!A:A,0)))</f>
        <v>0</v>
      </c>
      <c r="SU53" s="62">
        <f>IF(ISERROR(INDEX(Results_TabularAnalysis!HR:HR,MATCH(A53,Results_TabularAnalysis!A:A,0))),0,INDEX(Results_TabularAnalysis!HR:HR,MATCH(A53,Results_TabularAnalysis!A:A,0)))</f>
        <v>0</v>
      </c>
      <c r="SV53" s="62">
        <f>IF(ISERROR(INDEX(Results_TabularAnalysis!HS:HS,MATCH(A53,Results_TabularAnalysis!A:A,0))),0,INDEX(Results_TabularAnalysis!HS:HS,MATCH(A53,Results_TabularAnalysis!A:A,0)))</f>
        <v>0</v>
      </c>
      <c r="SW53" s="62">
        <f>IF(ISERROR(INDEX(Results_TabularAnalysis!HT:HT,MATCH(A53,Results_TabularAnalysis!A:A,0))),0,INDEX(Results_TabularAnalysis!HT:HT,MATCH(A53,Results_TabularAnalysis!A:A,0)))</f>
        <v>0</v>
      </c>
      <c r="SX53" s="62">
        <f>IF(ISERROR(INDEX(Results_TabularAnalysis!HU:HU,MATCH(A53,Results_TabularAnalysis!A:A,0))),0,INDEX(Results_TabularAnalysis!HU:HU,MATCH(A53,Results_TabularAnalysis!A:A,0)))</f>
        <v>0</v>
      </c>
      <c r="SY53" s="62">
        <f>IF(ISERROR(INDEX(Results_TabularAnalysis!HV:HV,MATCH(A53,Results_TabularAnalysis!A:A,0))),0,INDEX(Results_TabularAnalysis!HV:HV,MATCH(A53,Results_TabularAnalysis!A:A,0)))</f>
        <v>0</v>
      </c>
      <c r="SZ53" s="62">
        <f>IF(ISERROR(INDEX(Results_TabularAnalysis!HW:HW,MATCH(A53,Results_TabularAnalysis!A:A,0))),0,INDEX(Results_TabularAnalysis!HW:HW,MATCH(A53,Results_TabularAnalysis!A:A,0)))</f>
        <v>0</v>
      </c>
      <c r="TA53" s="62">
        <v>52</v>
      </c>
      <c r="TB53" s="63" t="str">
        <f t="shared" si="451"/>
        <v/>
      </c>
      <c r="TC53" s="64">
        <f t="shared" si="346"/>
        <v>0</v>
      </c>
      <c r="TD53" s="64">
        <f t="shared" si="347"/>
        <v>0</v>
      </c>
      <c r="TE53" s="64">
        <f t="shared" si="348"/>
        <v>0</v>
      </c>
      <c r="TF53" s="64">
        <f t="shared" si="349"/>
        <v>0</v>
      </c>
      <c r="TG53" s="64">
        <f t="shared" si="350"/>
        <v>0</v>
      </c>
      <c r="TH53" s="64">
        <f t="shared" si="351"/>
        <v>0</v>
      </c>
      <c r="TI53" s="64">
        <f t="shared" si="352"/>
        <v>0</v>
      </c>
      <c r="TJ53" s="64">
        <f t="shared" si="353"/>
        <v>0</v>
      </c>
      <c r="TK53" s="49">
        <f t="shared" si="354"/>
        <v>0</v>
      </c>
    </row>
    <row r="54" spans="1:531" s="32" customFormat="1" ht="11.25" x14ac:dyDescent="0.2">
      <c r="A54" s="32" t="str">
        <f>IF(Selection_Tool!E54="X",Selection_Tool!A54,"")</f>
        <v/>
      </c>
      <c r="B54" s="33">
        <v>0.97399999999999998</v>
      </c>
      <c r="C54" s="35">
        <f t="shared" si="94"/>
        <v>62</v>
      </c>
      <c r="D54" s="35">
        <f t="shared" si="95"/>
        <v>1.974</v>
      </c>
      <c r="E54" s="35">
        <f t="shared" si="96"/>
        <v>1</v>
      </c>
      <c r="F54" s="35">
        <f t="shared" si="97"/>
        <v>1</v>
      </c>
      <c r="G54" s="35">
        <f>IF(ISERROR(INDEX(Results_TabularAnalysis!E:E,MATCH(A54,Results_TabularAnalysis!A:A,0))),0,INDEX(Results_TabularAnalysis!E:E,MATCH(A54,Results_TabularAnalysis!A:A,0)))</f>
        <v>0</v>
      </c>
      <c r="H54" s="35">
        <f>IF(ISERROR(INDEX(Results_TabularAnalysis!F:F,MATCH(A54,Results_TabularAnalysis!A:A,0))),0,INDEX(Results_TabularAnalysis!F:F,MATCH(A54,Results_TabularAnalysis!A:A,0)))</f>
        <v>0</v>
      </c>
      <c r="I54" s="35">
        <v>53</v>
      </c>
      <c r="J54" s="36" t="str">
        <f t="shared" si="357"/>
        <v/>
      </c>
      <c r="K54" s="37">
        <f t="shared" si="358"/>
        <v>0</v>
      </c>
      <c r="L54" s="37">
        <f t="shared" si="99"/>
        <v>0</v>
      </c>
      <c r="M54" s="35">
        <f t="shared" si="100"/>
        <v>0</v>
      </c>
      <c r="N54" s="38">
        <f t="shared" si="101"/>
        <v>62</v>
      </c>
      <c r="O54" s="38">
        <f t="shared" si="359"/>
        <v>1.974</v>
      </c>
      <c r="P54" s="38">
        <f t="shared" si="102"/>
        <v>1</v>
      </c>
      <c r="Q54" s="38">
        <f t="shared" si="103"/>
        <v>1</v>
      </c>
      <c r="R54" s="33">
        <f>IF(ISERROR(INDEX(Results_TabularAnalysis!H:H,MATCH(A54,Results_TabularAnalysis!A:A,0))),0,INDEX(Results_TabularAnalysis!H:H,MATCH(A54,Results_TabularAnalysis!A:A,0)))</f>
        <v>0</v>
      </c>
      <c r="S54" s="33">
        <v>53</v>
      </c>
      <c r="T54" s="41" t="str">
        <f t="shared" si="360"/>
        <v/>
      </c>
      <c r="U54" s="34">
        <f t="shared" si="361"/>
        <v>0</v>
      </c>
      <c r="V54" s="35">
        <f t="shared" si="104"/>
        <v>62</v>
      </c>
      <c r="W54" s="35">
        <f t="shared" si="362"/>
        <v>1.974</v>
      </c>
      <c r="X54" s="35">
        <f t="shared" si="105"/>
        <v>1</v>
      </c>
      <c r="Y54" s="35">
        <f t="shared" si="106"/>
        <v>1</v>
      </c>
      <c r="Z54" s="35">
        <f>IF(ISERROR(INDEX(Results_TabularAnalysis!I:I,MATCH(A54,Results_TabularAnalysis!A:A,0))),0,INDEX(Results_TabularAnalysis!I:I,MATCH(A54,Results_TabularAnalysis!A:A,0)))</f>
        <v>0</v>
      </c>
      <c r="AA54" s="35">
        <v>53</v>
      </c>
      <c r="AB54" s="36" t="str">
        <f t="shared" si="363"/>
        <v/>
      </c>
      <c r="AC54" s="42">
        <f t="shared" si="107"/>
        <v>0</v>
      </c>
      <c r="AD54" s="33">
        <f t="shared" si="108"/>
        <v>62</v>
      </c>
      <c r="AE54" s="38">
        <f t="shared" si="364"/>
        <v>1.974</v>
      </c>
      <c r="AF54" s="33">
        <f t="shared" si="109"/>
        <v>1</v>
      </c>
      <c r="AG54" s="33">
        <f t="shared" si="110"/>
        <v>1</v>
      </c>
      <c r="AH54" s="33">
        <f>IF(ISERROR(INDEX(Results_TabularAnalysis!J:J,MATCH(A54,Results_TabularAnalysis!A:A,0))),0,INDEX(Results_TabularAnalysis!J:J,MATCH(A54,Results_TabularAnalysis!A:A,0)))</f>
        <v>0</v>
      </c>
      <c r="AI54" s="33">
        <v>53</v>
      </c>
      <c r="AJ54" s="32" t="str">
        <f t="shared" si="365"/>
        <v/>
      </c>
      <c r="AK54" s="34">
        <f t="shared" si="111"/>
        <v>0</v>
      </c>
      <c r="AL54" s="35">
        <f t="shared" si="112"/>
        <v>62</v>
      </c>
      <c r="AM54" s="35">
        <f t="shared" si="366"/>
        <v>1.974</v>
      </c>
      <c r="AN54" s="35">
        <f t="shared" si="113"/>
        <v>1</v>
      </c>
      <c r="AO54" s="35">
        <f t="shared" si="114"/>
        <v>1</v>
      </c>
      <c r="AP54" s="35">
        <f>IF(ISERROR(INDEX(Results_TabularAnalysis!K:K,MATCH(A54,Results_TabularAnalysis!A:A,0))),0,INDEX(Results_TabularAnalysis!K:K,MATCH(A54,Results_TabularAnalysis!A:A,0)))</f>
        <v>0</v>
      </c>
      <c r="AQ54" s="35">
        <v>53</v>
      </c>
      <c r="AR54" s="36" t="str">
        <f t="shared" si="367"/>
        <v/>
      </c>
      <c r="AS54" s="42">
        <f t="shared" si="115"/>
        <v>0</v>
      </c>
      <c r="AT54" s="33">
        <f t="shared" si="116"/>
        <v>62</v>
      </c>
      <c r="AU54" s="33">
        <f t="shared" si="368"/>
        <v>1.974</v>
      </c>
      <c r="AV54" s="33">
        <f t="shared" si="117"/>
        <v>1</v>
      </c>
      <c r="AW54" s="33">
        <f t="shared" si="118"/>
        <v>1</v>
      </c>
      <c r="AX54" s="33">
        <f>IF(ISERROR(INDEX(Results_TabularAnalysis!L:L,MATCH(A54,Results_TabularAnalysis!A:A,0))),0,INDEX(Results_TabularAnalysis!L:L,MATCH(A54,Results_TabularAnalysis!A:A,0)))</f>
        <v>0</v>
      </c>
      <c r="AY54" s="33">
        <v>53</v>
      </c>
      <c r="AZ54" s="32" t="str">
        <f t="shared" si="369"/>
        <v/>
      </c>
      <c r="BA54" s="34">
        <f t="shared" si="119"/>
        <v>0</v>
      </c>
      <c r="BB54" s="35">
        <f t="shared" si="120"/>
        <v>62</v>
      </c>
      <c r="BC54" s="35">
        <f t="shared" si="370"/>
        <v>1.974</v>
      </c>
      <c r="BD54" s="35">
        <f t="shared" si="355"/>
        <v>1</v>
      </c>
      <c r="BE54" s="35">
        <f t="shared" si="356"/>
        <v>1</v>
      </c>
      <c r="BF54" s="35">
        <f>IF(ISERROR(INDEX(Results_TabularAnalysis!M:M,MATCH(A54,Results_TabularAnalysis!A:A,0))),0,INDEX(Results_TabularAnalysis!M:M,MATCH(A54,Results_TabularAnalysis!A:A,0)))</f>
        <v>0</v>
      </c>
      <c r="BG54" s="35">
        <v>53</v>
      </c>
      <c r="BH54" s="36" t="str">
        <f t="shared" si="371"/>
        <v/>
      </c>
      <c r="BI54" s="42">
        <f t="shared" si="121"/>
        <v>0</v>
      </c>
      <c r="BJ54" s="33">
        <f t="shared" si="122"/>
        <v>62</v>
      </c>
      <c r="BK54" s="33">
        <f t="shared" si="372"/>
        <v>1.974</v>
      </c>
      <c r="BL54" s="33">
        <f t="shared" si="123"/>
        <v>1</v>
      </c>
      <c r="BM54" s="33">
        <f t="shared" si="124"/>
        <v>1</v>
      </c>
      <c r="BN54" s="33">
        <f>IF(ISERROR(INDEX(Results_TabularAnalysis!N:N,MATCH(A54,Results_TabularAnalysis!A:A,0))),0,INDEX(Results_TabularAnalysis!N:N,MATCH(A54,Results_TabularAnalysis!A:A,0)))</f>
        <v>0</v>
      </c>
      <c r="BO54" s="33">
        <v>53</v>
      </c>
      <c r="BP54" s="32" t="str">
        <f t="shared" si="373"/>
        <v/>
      </c>
      <c r="BQ54" s="34">
        <f t="shared" si="125"/>
        <v>0</v>
      </c>
      <c r="BR54" s="35">
        <f t="shared" si="126"/>
        <v>62</v>
      </c>
      <c r="BS54" s="35">
        <f t="shared" si="374"/>
        <v>1.974</v>
      </c>
      <c r="BT54" s="35">
        <f t="shared" si="127"/>
        <v>1</v>
      </c>
      <c r="BU54" s="35">
        <f t="shared" si="128"/>
        <v>1</v>
      </c>
      <c r="BV54" s="35">
        <f>IF(ISERROR(INDEX(Results_TabularAnalysis!O:O,MATCH(A54,Results_TabularAnalysis!A:A,0))),0,INDEX(Results_TabularAnalysis!O:O,MATCH(A54,Results_TabularAnalysis!A:A,0)))</f>
        <v>0</v>
      </c>
      <c r="BW54" s="35">
        <v>53</v>
      </c>
      <c r="BX54" s="36" t="str">
        <f t="shared" si="375"/>
        <v/>
      </c>
      <c r="BY54" s="42">
        <f t="shared" si="129"/>
        <v>0</v>
      </c>
      <c r="BZ54" s="33">
        <f t="shared" si="130"/>
        <v>62</v>
      </c>
      <c r="CA54" s="33">
        <f t="shared" si="376"/>
        <v>1.974</v>
      </c>
      <c r="CB54" s="33">
        <f t="shared" si="131"/>
        <v>1</v>
      </c>
      <c r="CC54" s="33">
        <f t="shared" si="132"/>
        <v>1</v>
      </c>
      <c r="CD54" s="33">
        <f>IF(ISERROR(INDEX(Results_TabularAnalysis!P:P,MATCH(A54,Results_TabularAnalysis!A:A,0))),0,INDEX(Results_TabularAnalysis!P:P,MATCH(A54,Results_TabularAnalysis!A:A,0)))</f>
        <v>0</v>
      </c>
      <c r="CE54" s="33">
        <v>53</v>
      </c>
      <c r="CF54" s="32" t="str">
        <f t="shared" si="377"/>
        <v/>
      </c>
      <c r="CG54" s="34">
        <f t="shared" si="133"/>
        <v>0</v>
      </c>
      <c r="CH54" s="35">
        <f t="shared" si="134"/>
        <v>62</v>
      </c>
      <c r="CI54" s="35">
        <f t="shared" si="378"/>
        <v>1.974</v>
      </c>
      <c r="CJ54" s="35">
        <f t="shared" si="135"/>
        <v>1</v>
      </c>
      <c r="CK54" s="35">
        <f t="shared" si="136"/>
        <v>1</v>
      </c>
      <c r="CL54" s="35">
        <f>IF(ISERROR(INDEX(Results_TabularAnalysis!Q:Q,MATCH(A54,Results_TabularAnalysis!A:A,0))),0,INDEX(Results_TabularAnalysis!Q:Q,MATCH(A54,Results_TabularAnalysis!A:A,0)))</f>
        <v>0</v>
      </c>
      <c r="CM54" s="35">
        <v>53</v>
      </c>
      <c r="CN54" s="36" t="str">
        <f t="shared" si="379"/>
        <v/>
      </c>
      <c r="CO54" s="42">
        <f t="shared" si="137"/>
        <v>0</v>
      </c>
      <c r="CP54" s="33">
        <f t="shared" si="138"/>
        <v>62</v>
      </c>
      <c r="CQ54" s="33">
        <f t="shared" si="380"/>
        <v>1.974</v>
      </c>
      <c r="CR54" s="33">
        <f t="shared" si="139"/>
        <v>1</v>
      </c>
      <c r="CS54" s="33">
        <f t="shared" si="140"/>
        <v>1</v>
      </c>
      <c r="CT54" s="33">
        <f>IF(ISERROR(INDEX(Results_TabularAnalysis!R:R,MATCH(A54,Results_TabularAnalysis!A:A,0))),0,INDEX(Results_TabularAnalysis!R:R,MATCH(A54,Results_TabularAnalysis!A:A,0)))</f>
        <v>0</v>
      </c>
      <c r="CU54" s="33">
        <v>53</v>
      </c>
      <c r="CV54" s="32" t="str">
        <f t="shared" si="381"/>
        <v/>
      </c>
      <c r="CW54" s="34">
        <f t="shared" si="141"/>
        <v>0</v>
      </c>
      <c r="CX54" s="35">
        <f t="shared" si="142"/>
        <v>62</v>
      </c>
      <c r="CY54" s="35">
        <f t="shared" si="382"/>
        <v>1.974</v>
      </c>
      <c r="CZ54" s="35">
        <f t="shared" si="143"/>
        <v>1</v>
      </c>
      <c r="DA54" s="35">
        <f t="shared" si="144"/>
        <v>1</v>
      </c>
      <c r="DB54" s="35">
        <f>IF(ISERROR(INDEX(Results_TabularAnalysis!U:U,MATCH(A54,Results_TabularAnalysis!A:A,0))),0,INDEX(Results_TabularAnalysis!U:U,MATCH(A54,Results_TabularAnalysis!A:A,0)))</f>
        <v>0</v>
      </c>
      <c r="DC54" s="35">
        <f>IF(ISERROR(INDEX(Results_TabularAnalysis!V:V,MATCH(A54,Results_TabularAnalysis!A:A,0))),0,INDEX(Results_TabularAnalysis!V:V,MATCH(A54,Results_TabularAnalysis!A:A,0)))</f>
        <v>0</v>
      </c>
      <c r="DD54" s="35">
        <f>IF(ISERROR(INDEX(Results_TabularAnalysis!W:W,MATCH(A54,Results_TabularAnalysis!A:A,0))),0,INDEX(Results_TabularAnalysis!W:W,MATCH(A54,Results_TabularAnalysis!A:A,0)))</f>
        <v>0</v>
      </c>
      <c r="DE54" s="35">
        <v>53</v>
      </c>
      <c r="DF54" s="36" t="str">
        <f t="shared" si="383"/>
        <v/>
      </c>
      <c r="DG54" s="37">
        <f t="shared" si="145"/>
        <v>0</v>
      </c>
      <c r="DH54" s="37">
        <f t="shared" si="146"/>
        <v>0</v>
      </c>
      <c r="DI54" s="37">
        <f t="shared" si="147"/>
        <v>0</v>
      </c>
      <c r="DJ54" s="33">
        <f t="shared" si="148"/>
        <v>62</v>
      </c>
      <c r="DK54" s="33">
        <f t="shared" si="384"/>
        <v>1.974</v>
      </c>
      <c r="DL54" s="33">
        <f t="shared" si="149"/>
        <v>1</v>
      </c>
      <c r="DM54" s="33">
        <f t="shared" si="150"/>
        <v>1</v>
      </c>
      <c r="DN54" s="33">
        <f>IF(ISERROR(INDEX(Results_TabularAnalysis!Y:Y,MATCH(A54,Results_TabularAnalysis!A:A,0))),0,INDEX(Results_TabularAnalysis!Y:Y,MATCH(A54,Results_TabularAnalysis!A:A,0)))</f>
        <v>0</v>
      </c>
      <c r="DO54" s="33">
        <f>IF(ISERROR(INDEX(Results_TabularAnalysis!Z:Z,MATCH(A54,Results_TabularAnalysis!A:A,0))),0,INDEX(Results_TabularAnalysis!Z:Z,MATCH(A54,Results_TabularAnalysis!A:A,0)))</f>
        <v>0</v>
      </c>
      <c r="DP54" s="33">
        <f>IF(ISERROR(INDEX(Results_TabularAnalysis!AA:AA,MATCH(A54,Results_TabularAnalysis!A:A,0))),0,INDEX(Results_TabularAnalysis!AA:AA,MATCH(A54,Results_TabularAnalysis!A:A,0)))</f>
        <v>0</v>
      </c>
      <c r="DQ54" s="33">
        <f>IF(ISERROR(INDEX(Results_TabularAnalysis!AB:AB,MATCH(A54,Results_TabularAnalysis!A:A,0))),0,INDEX(Results_TabularAnalysis!AB:AB,MATCH(A54,Results_TabularAnalysis!A:A,0)))</f>
        <v>0</v>
      </c>
      <c r="DR54" s="33">
        <v>53</v>
      </c>
      <c r="DS54" s="32" t="str">
        <f t="shared" si="385"/>
        <v/>
      </c>
      <c r="DT54" s="43">
        <f t="shared" si="151"/>
        <v>0</v>
      </c>
      <c r="DU54" s="43">
        <f t="shared" si="152"/>
        <v>0</v>
      </c>
      <c r="DV54" s="43">
        <f t="shared" si="153"/>
        <v>0</v>
      </c>
      <c r="DW54" s="43">
        <f t="shared" si="154"/>
        <v>0</v>
      </c>
      <c r="DX54" s="35">
        <f t="shared" si="155"/>
        <v>62</v>
      </c>
      <c r="DY54" s="35">
        <f t="shared" si="386"/>
        <v>1.974</v>
      </c>
      <c r="DZ54" s="35">
        <f t="shared" si="156"/>
        <v>1</v>
      </c>
      <c r="EA54" s="35">
        <f t="shared" si="157"/>
        <v>1</v>
      </c>
      <c r="EB54" s="35">
        <f>IF(ISERROR(INDEX(Results_TabularAnalysis!AD:AD,MATCH(A54,Results_TabularAnalysis!A:A,0))),0,INDEX(Results_TabularAnalysis!AD:AD,MATCH(A54,Results_TabularAnalysis!A:A,0)))</f>
        <v>0</v>
      </c>
      <c r="EC54" s="35">
        <f>IF(ISERROR(INDEX(Results_TabularAnalysis!AE:AE,MATCH(A54,Results_TabularAnalysis!A:A,0))),0,INDEX(Results_TabularAnalysis!AE:AE,MATCH(A54,Results_TabularAnalysis!A:A,0)))</f>
        <v>0</v>
      </c>
      <c r="ED54" s="35">
        <f>IF(ISERROR(INDEX(Results_TabularAnalysis!AF:AF,MATCH(A54,Results_TabularAnalysis!A:A,0))),0,INDEX(Results_TabularAnalysis!AF:AF,MATCH(A54,Results_TabularAnalysis!A:A,0)))</f>
        <v>0</v>
      </c>
      <c r="EE54" s="35">
        <f>IF(ISERROR(INDEX(Results_TabularAnalysis!AG:AG,MATCH(A54,Results_TabularAnalysis!A:A,0))),0,INDEX(Results_TabularAnalysis!AG:AG,MATCH(A54,Results_TabularAnalysis!A:A,0)))</f>
        <v>0</v>
      </c>
      <c r="EF54" s="35">
        <f>IF(ISERROR(INDEX(Results_TabularAnalysis!AH:AH,MATCH(A54,Results_TabularAnalysis!A:A,0))),0,INDEX(Results_TabularAnalysis!AH:AH,MATCH(A54,Results_TabularAnalysis!A:A,0)))</f>
        <v>0</v>
      </c>
      <c r="EG54" s="35">
        <f>IF(ISERROR(INDEX(Results_TabularAnalysis!AI:AI,MATCH(A54,Results_TabularAnalysis!A:A,0))),0,INDEX(Results_TabularAnalysis!AI:AI,MATCH(A54,Results_TabularAnalysis!A:A,0)))</f>
        <v>0</v>
      </c>
      <c r="EH54" s="35">
        <f>IF(ISERROR(INDEX(Results_TabularAnalysis!AJ:AJ,MATCH(A54,Results_TabularAnalysis!A:A,0))),0,INDEX(Results_TabularAnalysis!AJ:AJ,MATCH(A54,Results_TabularAnalysis!A:A,0)))</f>
        <v>0</v>
      </c>
      <c r="EI54" s="35">
        <v>53</v>
      </c>
      <c r="EJ54" s="36" t="str">
        <f t="shared" si="387"/>
        <v/>
      </c>
      <c r="EK54" s="37">
        <f t="shared" si="158"/>
        <v>0</v>
      </c>
      <c r="EL54" s="37">
        <f t="shared" si="159"/>
        <v>0</v>
      </c>
      <c r="EM54" s="37">
        <f t="shared" si="160"/>
        <v>0</v>
      </c>
      <c r="EN54" s="37">
        <f t="shared" si="161"/>
        <v>0</v>
      </c>
      <c r="EO54" s="37">
        <f t="shared" si="162"/>
        <v>0</v>
      </c>
      <c r="EP54" s="37">
        <f t="shared" si="163"/>
        <v>0</v>
      </c>
      <c r="EQ54" s="37">
        <f t="shared" si="164"/>
        <v>0</v>
      </c>
      <c r="ER54" s="44">
        <f t="shared" si="165"/>
        <v>0</v>
      </c>
      <c r="ES54" s="33">
        <f t="shared" si="166"/>
        <v>62</v>
      </c>
      <c r="ET54" s="33">
        <f t="shared" si="388"/>
        <v>1.974</v>
      </c>
      <c r="EU54" s="33">
        <f t="shared" si="167"/>
        <v>1</v>
      </c>
      <c r="EV54" s="33">
        <f t="shared" si="168"/>
        <v>1</v>
      </c>
      <c r="EW54" s="70">
        <f t="shared" si="169"/>
        <v>0</v>
      </c>
      <c r="EX54" s="33">
        <f>IF(ISERROR(INDEX(Results_TabularAnalysis!AL:AL,MATCH(A54,Results_TabularAnalysis!A:A,0))),0,INDEX(Results_TabularAnalysis!AL:AL,MATCH(A54,Results_TabularAnalysis!A:A,0)))</f>
        <v>0</v>
      </c>
      <c r="EY54" s="33">
        <f>IF(ISERROR(INDEX(Results_TabularAnalysis!AM:AM,MATCH(A54,Results_TabularAnalysis!A:A,0))),0,INDEX(Results_TabularAnalysis!AM:AM,MATCH(A54,Results_TabularAnalysis!A:A,0)))</f>
        <v>0</v>
      </c>
      <c r="EZ54" s="33">
        <f>IF(ISERROR(INDEX(Results_TabularAnalysis!AN:AN,MATCH(A54,Results_TabularAnalysis!A:A,0))),0,INDEX(Results_TabularAnalysis!AN:AN,MATCH(A54,Results_TabularAnalysis!A:A,0)))</f>
        <v>0</v>
      </c>
      <c r="FA54" s="33">
        <f>IF(ISERROR(INDEX(Results_TabularAnalysis!AO:AO,MATCH(A54,Results_TabularAnalysis!A:A,0))),0,INDEX(Results_TabularAnalysis!AO:AO,MATCH(A54,Results_TabularAnalysis!A:A,0)))</f>
        <v>0</v>
      </c>
      <c r="FB54" s="33">
        <f>IF(ISERROR(INDEX(Results_TabularAnalysis!AP:AP,MATCH(A54,Results_TabularAnalysis!A:A,0))),0,INDEX(Results_TabularAnalysis!AP:AP,MATCH(A54,Results_TabularAnalysis!A:A,0)))</f>
        <v>0</v>
      </c>
      <c r="FC54" s="33">
        <f>IF(ISERROR(INDEX(Results_TabularAnalysis!AQ:AQ,MATCH(A54,Results_TabularAnalysis!A:A,0))),0,INDEX(Results_TabularAnalysis!AQ:AQ,MATCH(A54,Results_TabularAnalysis!A:A,0)))</f>
        <v>0</v>
      </c>
      <c r="FD54" s="33">
        <v>53</v>
      </c>
      <c r="FE54" s="32" t="str">
        <f t="shared" si="389"/>
        <v/>
      </c>
      <c r="FF54" s="43">
        <f t="shared" si="170"/>
        <v>0</v>
      </c>
      <c r="FG54" s="43">
        <f t="shared" si="171"/>
        <v>0</v>
      </c>
      <c r="FH54" s="43">
        <f t="shared" si="172"/>
        <v>0</v>
      </c>
      <c r="FI54" s="43">
        <f t="shared" si="173"/>
        <v>0</v>
      </c>
      <c r="FJ54" s="43">
        <f t="shared" si="174"/>
        <v>0</v>
      </c>
      <c r="FK54" s="43">
        <f t="shared" si="175"/>
        <v>0</v>
      </c>
      <c r="FL54" s="47">
        <f t="shared" si="176"/>
        <v>0</v>
      </c>
      <c r="FM54" s="35">
        <f t="shared" si="177"/>
        <v>62</v>
      </c>
      <c r="FN54" s="35">
        <f t="shared" si="390"/>
        <v>1.974</v>
      </c>
      <c r="FO54" s="35">
        <f t="shared" si="178"/>
        <v>1</v>
      </c>
      <c r="FP54" s="35">
        <f t="shared" si="179"/>
        <v>1</v>
      </c>
      <c r="FQ54" s="35">
        <f>IF(ISERROR(INDEX(Results_TabularAnalysis!AS:AS,MATCH(A54,Results_TabularAnalysis!A:A,0))),0,INDEX(Results_TabularAnalysis!AS:AS,MATCH(A54,Results_TabularAnalysis!A:A,0)))</f>
        <v>0</v>
      </c>
      <c r="FR54" s="35">
        <f>IF(ISERROR(INDEX(Results_TabularAnalysis!AT:AT,MATCH(A54,Results_TabularAnalysis!A:A,0))),0,INDEX(Results_TabularAnalysis!AT:AT,MATCH(A54,Results_TabularAnalysis!A:A,0)))</f>
        <v>0</v>
      </c>
      <c r="FS54" s="35">
        <f>IF(ISERROR(INDEX(Results_TabularAnalysis!AU:AU,MATCH(A54,Results_TabularAnalysis!A:A,0))),0,INDEX(Results_TabularAnalysis!AU:AU,MATCH(A54,Results_TabularAnalysis!A:A,0)))</f>
        <v>0</v>
      </c>
      <c r="FT54" s="35">
        <f>IF(ISERROR(INDEX(Results_TabularAnalysis!AV:AV,MATCH(A54,Results_TabularAnalysis!A:A,0))),0,INDEX(Results_TabularAnalysis!AV:AV,MATCH(A54,Results_TabularAnalysis!A:A,0)))</f>
        <v>0</v>
      </c>
      <c r="FU54" s="35">
        <f>IF(ISERROR(INDEX(Results_TabularAnalysis!AW:AW,MATCH(A54,Results_TabularAnalysis!A:A,0))),0,INDEX(Results_TabularAnalysis!AW:AW,MATCH(A54,Results_TabularAnalysis!A:A,0)))</f>
        <v>0</v>
      </c>
      <c r="FV54" s="35">
        <v>53</v>
      </c>
      <c r="FW54" s="36" t="str">
        <f t="shared" si="391"/>
        <v/>
      </c>
      <c r="FX54" s="37">
        <f t="shared" si="180"/>
        <v>0</v>
      </c>
      <c r="FY54" s="37">
        <f t="shared" si="181"/>
        <v>0</v>
      </c>
      <c r="FZ54" s="37">
        <f t="shared" si="182"/>
        <v>0</v>
      </c>
      <c r="GA54" s="37">
        <f t="shared" si="183"/>
        <v>0</v>
      </c>
      <c r="GB54" s="37">
        <f t="shared" si="184"/>
        <v>0</v>
      </c>
      <c r="GC54" s="49">
        <f t="shared" si="185"/>
        <v>0</v>
      </c>
      <c r="GD54" s="38">
        <f t="shared" si="186"/>
        <v>62</v>
      </c>
      <c r="GE54" s="38">
        <f t="shared" si="392"/>
        <v>1.974</v>
      </c>
      <c r="GF54" s="38">
        <f t="shared" si="187"/>
        <v>1</v>
      </c>
      <c r="GG54" s="38">
        <f t="shared" si="188"/>
        <v>1</v>
      </c>
      <c r="GH54" s="33">
        <f>IF(ISERROR(INDEX(Results_TabularAnalysis!AY:AY,MATCH(A54,Results_TabularAnalysis!A:A,0))),0,INDEX(Results_TabularAnalysis!AY:AY,MATCH(A54,Results_TabularAnalysis!A:A,0)))</f>
        <v>0</v>
      </c>
      <c r="GI54" s="33">
        <f>IF(ISERROR(INDEX(Results_TabularAnalysis!AZ:AZ,MATCH(A54,Results_TabularAnalysis!A:A,0))),0,INDEX(Results_TabularAnalysis!AZ:AZ,MATCH(A54,Results_TabularAnalysis!A:A,0)))</f>
        <v>0</v>
      </c>
      <c r="GJ54" s="33">
        <f>IF(ISERROR(INDEX(Results_TabularAnalysis!BA:BA,MATCH(A54,Results_TabularAnalysis!A:A,0))),0,INDEX(Results_TabularAnalysis!BA:BA,MATCH(A54,Results_TabularAnalysis!A:A,0)))</f>
        <v>0</v>
      </c>
      <c r="GK54" s="33">
        <f>IF(ISERROR(INDEX(Results_TabularAnalysis!BB:BB,MATCH(A54,Results_TabularAnalysis!A:A,0))),0,INDEX(Results_TabularAnalysis!BB:BB,MATCH(A54,Results_TabularAnalysis!A:A,0)))</f>
        <v>0</v>
      </c>
      <c r="GL54" s="33">
        <f>IF(ISERROR(INDEX(Results_TabularAnalysis!BC:BC,MATCH(A54,Results_TabularAnalysis!A:A,0))),0,INDEX(Results_TabularAnalysis!BC:BC,MATCH(A54,Results_TabularAnalysis!A:A,0)))</f>
        <v>0</v>
      </c>
      <c r="GM54" s="33">
        <v>53</v>
      </c>
      <c r="GN54" s="32" t="str">
        <f t="shared" si="393"/>
        <v/>
      </c>
      <c r="GO54" s="43">
        <f t="shared" si="189"/>
        <v>0</v>
      </c>
      <c r="GP54" s="43">
        <f t="shared" si="190"/>
        <v>0</v>
      </c>
      <c r="GQ54" s="43">
        <f t="shared" si="191"/>
        <v>0</v>
      </c>
      <c r="GR54" s="43">
        <f t="shared" si="192"/>
        <v>0</v>
      </c>
      <c r="GS54" s="43">
        <f t="shared" si="193"/>
        <v>0</v>
      </c>
      <c r="GT54" s="48">
        <f t="shared" si="194"/>
        <v>0</v>
      </c>
      <c r="GU54" s="35">
        <f t="shared" si="195"/>
        <v>62</v>
      </c>
      <c r="GV54" s="35">
        <f t="shared" si="394"/>
        <v>1.974</v>
      </c>
      <c r="GW54" s="35">
        <f t="shared" si="196"/>
        <v>1</v>
      </c>
      <c r="GX54" s="35">
        <f t="shared" si="197"/>
        <v>1</v>
      </c>
      <c r="GY54" s="35">
        <f>IF(ISERROR(INDEX(Results_TabularAnalysis!BE:BE,MATCH(A54,Results_TabularAnalysis!A:A,0))),0,INDEX(Results_TabularAnalysis!BE:BE,MATCH(A54,Results_TabularAnalysis!A:A,0)))</f>
        <v>0</v>
      </c>
      <c r="GZ54" s="35">
        <f>IF(ISERROR(INDEX(Results_TabularAnalysis!BF:BF,MATCH(A54,Results_TabularAnalysis!A:A,0))),0,INDEX(Results_TabularAnalysis!BF:BF,MATCH(A54,Results_TabularAnalysis!A:A,0)))</f>
        <v>0</v>
      </c>
      <c r="HA54" s="35">
        <f>IF(ISERROR(INDEX(Results_TabularAnalysis!BG:BG,MATCH(A54,Results_TabularAnalysis!A:A,0))),0,INDEX(Results_TabularAnalysis!BG:BG,MATCH(A54,Results_TabularAnalysis!A:A,0)))</f>
        <v>0</v>
      </c>
      <c r="HB54" s="35">
        <f>IF(ISERROR(INDEX(Results_TabularAnalysis!BH:BH,MATCH(A54,Results_TabularAnalysis!A:A,0))),0,INDEX(Results_TabularAnalysis!BH:BH,MATCH(A54,Results_TabularAnalysis!A:A,0)))</f>
        <v>0</v>
      </c>
      <c r="HC54" s="35">
        <f>IF(ISERROR(INDEX(Results_TabularAnalysis!BI:BI,MATCH(A54,Results_TabularAnalysis!A:A,0))),0,INDEX(Results_TabularAnalysis!BI:BI,MATCH(A54,Results_TabularAnalysis!A:A,0)))</f>
        <v>0</v>
      </c>
      <c r="HD54" s="35">
        <v>53</v>
      </c>
      <c r="HE54" s="36" t="str">
        <f t="shared" si="395"/>
        <v/>
      </c>
      <c r="HF54" s="37">
        <f t="shared" si="198"/>
        <v>0</v>
      </c>
      <c r="HG54" s="37">
        <f t="shared" si="199"/>
        <v>0</v>
      </c>
      <c r="HH54" s="37">
        <f t="shared" si="200"/>
        <v>0</v>
      </c>
      <c r="HI54" s="37">
        <f t="shared" si="201"/>
        <v>0</v>
      </c>
      <c r="HJ54" s="37">
        <f t="shared" si="202"/>
        <v>0</v>
      </c>
      <c r="HK54" s="50">
        <f t="shared" si="203"/>
        <v>0</v>
      </c>
      <c r="HL54" s="38">
        <f t="shared" si="204"/>
        <v>62</v>
      </c>
      <c r="HM54" s="38">
        <f t="shared" si="396"/>
        <v>1.974</v>
      </c>
      <c r="HN54" s="38">
        <f t="shared" si="205"/>
        <v>1</v>
      </c>
      <c r="HO54" s="38">
        <f t="shared" si="206"/>
        <v>1</v>
      </c>
      <c r="HP54" s="33">
        <f>IF(ISERROR(INDEX(Results_TabularAnalysis!BK:BK,MATCH(A54,Results_TabularAnalysis!A:A,0))),0,INDEX(Results_TabularAnalysis!BK:BK,MATCH(A54,Results_TabularAnalysis!A:A,0)))</f>
        <v>0</v>
      </c>
      <c r="HQ54" s="33">
        <f>IF(ISERROR(INDEX(Results_TabularAnalysis!BL:BL,MATCH(A54,Results_TabularAnalysis!A:A,0))),0,INDEX(Results_TabularAnalysis!BL:BL,MATCH(A54,Results_TabularAnalysis!A:A,0)))</f>
        <v>0</v>
      </c>
      <c r="HR54" s="33">
        <f>IF(ISERROR(INDEX(Results_TabularAnalysis!BM:BM,MATCH(A54,Results_TabularAnalysis!A:A,0))),0,INDEX(Results_TabularAnalysis!BM:BM,MATCH(A54,Results_TabularAnalysis!A:A,0)))</f>
        <v>0</v>
      </c>
      <c r="HS54" s="33">
        <f>IF(ISERROR(INDEX(Results_TabularAnalysis!BN:BN,MATCH(A54,Results_TabularAnalysis!A:A,0))),0,INDEX(Results_TabularAnalysis!BN:BN,MATCH(A54,Results_TabularAnalysis!A:A,0)))</f>
        <v>0</v>
      </c>
      <c r="HT54" s="33">
        <f>IF(ISERROR(INDEX(Results_TabularAnalysis!BO:BO,MATCH(A54,Results_TabularAnalysis!A:A,0))),0,INDEX(Results_TabularAnalysis!BO:BO,MATCH(A54,Results_TabularAnalysis!A:A,0)))</f>
        <v>0</v>
      </c>
      <c r="HU54" s="33">
        <v>53</v>
      </c>
      <c r="HV54" s="32" t="str">
        <f t="shared" si="397"/>
        <v/>
      </c>
      <c r="HW54" s="43">
        <f t="shared" si="207"/>
        <v>0</v>
      </c>
      <c r="HX54" s="43">
        <f t="shared" si="208"/>
        <v>0</v>
      </c>
      <c r="HY54" s="43">
        <f t="shared" si="209"/>
        <v>0</v>
      </c>
      <c r="HZ54" s="43">
        <f t="shared" si="210"/>
        <v>0</v>
      </c>
      <c r="IA54" s="43">
        <f t="shared" si="211"/>
        <v>0</v>
      </c>
      <c r="IB54" s="48">
        <f t="shared" si="212"/>
        <v>0</v>
      </c>
      <c r="IC54" s="35">
        <f t="shared" si="213"/>
        <v>62</v>
      </c>
      <c r="ID54" s="35">
        <f t="shared" si="398"/>
        <v>1.974</v>
      </c>
      <c r="IE54" s="35">
        <f t="shared" si="214"/>
        <v>1</v>
      </c>
      <c r="IF54" s="35">
        <f t="shared" si="215"/>
        <v>1</v>
      </c>
      <c r="IG54" s="35">
        <f>IF(ISERROR(INDEX(Results_TabularAnalysis!BQ:BQ,MATCH(A54,Results_TabularAnalysis!A:A,0))),0,INDEX(Results_TabularAnalysis!BQ:BQ,MATCH(A54,Results_TabularAnalysis!A:A,0)))</f>
        <v>0</v>
      </c>
      <c r="IH54" s="35">
        <f>IF(ISERROR(INDEX(Results_TabularAnalysis!BR:BR,MATCH(A54,Results_TabularAnalysis!A:A,0))),0,INDEX(Results_TabularAnalysis!BR:BR,MATCH(A54,Results_TabularAnalysis!A:A,0)))</f>
        <v>0</v>
      </c>
      <c r="II54" s="35">
        <f>IF(ISERROR(INDEX(Results_TabularAnalysis!BS:BS,MATCH(A54,Results_TabularAnalysis!A:A,0))),0,INDEX(Results_TabularAnalysis!BS:BS,MATCH(A54,Results_TabularAnalysis!A:A,0)))</f>
        <v>0</v>
      </c>
      <c r="IJ54" s="35">
        <f>IF(ISERROR(INDEX(Results_TabularAnalysis!BT:BT,MATCH(A54,Results_TabularAnalysis!A:A,0))),0,INDEX(Results_TabularAnalysis!BT:BT,MATCH(A54,Results_TabularAnalysis!A:A,0)))</f>
        <v>0</v>
      </c>
      <c r="IK54" s="35">
        <f>IF(ISERROR(INDEX(Results_TabularAnalysis!BU:BU,MATCH(A54,Results_TabularAnalysis!A:A,0))),0,INDEX(Results_TabularAnalysis!BU:BU,MATCH(A54,Results_TabularAnalysis!A:A,0)))</f>
        <v>0</v>
      </c>
      <c r="IL54" s="35">
        <v>53</v>
      </c>
      <c r="IM54" s="36" t="str">
        <f t="shared" si="399"/>
        <v/>
      </c>
      <c r="IN54" s="37">
        <f t="shared" si="216"/>
        <v>0</v>
      </c>
      <c r="IO54" s="37">
        <f t="shared" si="217"/>
        <v>0</v>
      </c>
      <c r="IP54" s="37">
        <f t="shared" si="218"/>
        <v>0</v>
      </c>
      <c r="IQ54" s="37">
        <f t="shared" si="219"/>
        <v>0</v>
      </c>
      <c r="IR54" s="37">
        <f t="shared" si="220"/>
        <v>0</v>
      </c>
      <c r="IS54" s="50">
        <f t="shared" si="221"/>
        <v>0</v>
      </c>
      <c r="IT54" s="38">
        <f t="shared" si="222"/>
        <v>62</v>
      </c>
      <c r="IU54" s="38">
        <f t="shared" si="400"/>
        <v>1.974</v>
      </c>
      <c r="IV54" s="38">
        <f t="shared" si="223"/>
        <v>1</v>
      </c>
      <c r="IW54" s="38">
        <f t="shared" si="224"/>
        <v>1</v>
      </c>
      <c r="IX54" s="33">
        <f>IF(ISERROR(INDEX(Results_TabularAnalysis!BW:BW,MATCH(A54,Results_TabularAnalysis!A:A,0))),0,INDEX(Results_TabularAnalysis!BW:BW,MATCH(A54,Results_TabularAnalysis!A:A,0)))</f>
        <v>0</v>
      </c>
      <c r="IY54" s="33">
        <f>IF(ISERROR(INDEX(Results_TabularAnalysis!BX:BX,MATCH(A54,Results_TabularAnalysis!A:A,0))),0,INDEX(Results_TabularAnalysis!BX:BX,MATCH(A54,Results_TabularAnalysis!A:A,0)))</f>
        <v>0</v>
      </c>
      <c r="IZ54" s="33">
        <f>IF(ISERROR(INDEX(Results_TabularAnalysis!BY:BY,MATCH(A54,Results_TabularAnalysis!A:A,0))),0,INDEX(Results_TabularAnalysis!BY:BY,MATCH(A54,Results_TabularAnalysis!A:A,0)))</f>
        <v>0</v>
      </c>
      <c r="JA54" s="33">
        <f>IF(ISERROR(INDEX(Results_TabularAnalysis!BZ:BZ,MATCH(A54,Results_TabularAnalysis!A:A,0))),0,INDEX(Results_TabularAnalysis!BZ:BZ,MATCH(A54,Results_TabularAnalysis!A:A,0)))</f>
        <v>0</v>
      </c>
      <c r="JB54" s="33">
        <f>IF(ISERROR(INDEX(Results_TabularAnalysis!CA:CA,MATCH(A54,Results_TabularAnalysis!A:A,0))),0,INDEX(Results_TabularAnalysis!CA:CA,MATCH(A54,Results_TabularAnalysis!A:A,0)))</f>
        <v>0</v>
      </c>
      <c r="JC54" s="33">
        <v>53</v>
      </c>
      <c r="JD54" s="51" t="str">
        <f t="shared" si="401"/>
        <v/>
      </c>
      <c r="JE54" s="52">
        <f t="shared" si="225"/>
        <v>0</v>
      </c>
      <c r="JF54" s="52">
        <f t="shared" si="226"/>
        <v>0</v>
      </c>
      <c r="JG54" s="52">
        <f t="shared" si="227"/>
        <v>0</v>
      </c>
      <c r="JH54" s="52">
        <f t="shared" si="228"/>
        <v>0</v>
      </c>
      <c r="JI54" s="52">
        <f t="shared" si="229"/>
        <v>0</v>
      </c>
      <c r="JJ54" s="53">
        <f t="shared" si="230"/>
        <v>0</v>
      </c>
      <c r="JK54" s="35">
        <f t="shared" si="231"/>
        <v>62</v>
      </c>
      <c r="JL54" s="35">
        <f t="shared" si="402"/>
        <v>1.974</v>
      </c>
      <c r="JM54" s="35">
        <f t="shared" si="232"/>
        <v>1</v>
      </c>
      <c r="JN54" s="35">
        <f t="shared" si="233"/>
        <v>1</v>
      </c>
      <c r="JO54" s="35">
        <f>IF(ISERROR(INDEX(Results_TabularAnalysis!CC:CC,MATCH(A54,Results_TabularAnalysis!A:A,0))),0,INDEX(Results_TabularAnalysis!CC:CC,MATCH(A54,Results_TabularAnalysis!A:A,0)))</f>
        <v>0</v>
      </c>
      <c r="JP54" s="35">
        <f>IF(ISERROR(INDEX(Results_TabularAnalysis!CD:CD,MATCH(A54,Results_TabularAnalysis!A:A,0))),0,INDEX(Results_TabularAnalysis!CD:CD,MATCH(A54,Results_TabularAnalysis!A:A,0)))</f>
        <v>0</v>
      </c>
      <c r="JQ54" s="35">
        <f>IF(ISERROR(INDEX(Results_TabularAnalysis!CE:CE,MATCH(A54,Results_TabularAnalysis!A:A,0))),0,INDEX(Results_TabularAnalysis!CE:CE,MATCH(A54,Results_TabularAnalysis!A:A,0)))</f>
        <v>0</v>
      </c>
      <c r="JR54" s="35">
        <f>IF(ISERROR(INDEX(Results_TabularAnalysis!CF:CF,MATCH(A54,Results_TabularAnalysis!A:A,0))),0,INDEX(Results_TabularAnalysis!CF:CF,MATCH(A54,Results_TabularAnalysis!A:A,0)))</f>
        <v>0</v>
      </c>
      <c r="JS54" s="35">
        <f>IF(ISERROR(INDEX(Results_TabularAnalysis!CG:CG,MATCH(A54,Results_TabularAnalysis!A:A,0))),0,INDEX(Results_TabularAnalysis!CG:CG,MATCH(A54,Results_TabularAnalysis!A:A,0)))</f>
        <v>0</v>
      </c>
      <c r="JT54" s="35">
        <v>53</v>
      </c>
      <c r="JU54" s="36" t="str">
        <f t="shared" si="403"/>
        <v/>
      </c>
      <c r="JV54" s="37">
        <f t="shared" si="234"/>
        <v>0</v>
      </c>
      <c r="JW54" s="37">
        <f t="shared" si="235"/>
        <v>0</v>
      </c>
      <c r="JX54" s="37">
        <f t="shared" si="236"/>
        <v>0</v>
      </c>
      <c r="JY54" s="37">
        <f t="shared" si="237"/>
        <v>0</v>
      </c>
      <c r="JZ54" s="37">
        <f t="shared" si="238"/>
        <v>0</v>
      </c>
      <c r="KA54" s="50">
        <f t="shared" si="239"/>
        <v>0</v>
      </c>
      <c r="KB54" s="38">
        <f t="shared" si="240"/>
        <v>62</v>
      </c>
      <c r="KC54" s="38">
        <f t="shared" si="404"/>
        <v>1.974</v>
      </c>
      <c r="KD54" s="38">
        <f t="shared" si="241"/>
        <v>1</v>
      </c>
      <c r="KE54" s="38">
        <f t="shared" si="242"/>
        <v>1</v>
      </c>
      <c r="KF54" s="33">
        <f>IF(ISERROR(INDEX(Results_TabularAnalysis!CI:CI,MATCH(A54,Results_TabularAnalysis!A:A,0))),0,INDEX(Results_TabularAnalysis!CI:CI,MATCH(A54,Results_TabularAnalysis!A:A,0)))</f>
        <v>0</v>
      </c>
      <c r="KG54" s="33">
        <f>IF(ISERROR(INDEX(Results_TabularAnalysis!CJ:CJ,MATCH(A54,Results_TabularAnalysis!A:A,0))),0,INDEX(Results_TabularAnalysis!CJ:CJ,MATCH(A54,Results_TabularAnalysis!A:A,0)))</f>
        <v>0</v>
      </c>
      <c r="KH54" s="33">
        <f>IF(ISERROR(INDEX(Results_TabularAnalysis!CK:CK,MATCH(A54,Results_TabularAnalysis!A:A,0))),0,INDEX(Results_TabularAnalysis!CK:CK,MATCH(A54,Results_TabularAnalysis!A:A,0)))</f>
        <v>0</v>
      </c>
      <c r="KI54" s="33">
        <f>IF(ISERROR(INDEX(Results_TabularAnalysis!CL:CL,MATCH(A54,Results_TabularAnalysis!A:A,0))),0,INDEX(Results_TabularAnalysis!CL:CL,MATCH(A54,Results_TabularAnalysis!A:A,0)))</f>
        <v>0</v>
      </c>
      <c r="KJ54" s="33">
        <f>IF(ISERROR(INDEX(Results_TabularAnalysis!CM:CM,MATCH(A54,Results_TabularAnalysis!A:A,0))),0,INDEX(Results_TabularAnalysis!CM:CM,MATCH(A54,Results_TabularAnalysis!A:A,0)))</f>
        <v>0</v>
      </c>
      <c r="KK54" s="33">
        <v>53</v>
      </c>
      <c r="KL54" s="51" t="str">
        <f t="shared" si="405"/>
        <v/>
      </c>
      <c r="KM54" s="52">
        <f t="shared" si="243"/>
        <v>0</v>
      </c>
      <c r="KN54" s="52">
        <f t="shared" si="244"/>
        <v>0</v>
      </c>
      <c r="KO54" s="52">
        <f t="shared" si="245"/>
        <v>0</v>
      </c>
      <c r="KP54" s="52">
        <f t="shared" si="246"/>
        <v>0</v>
      </c>
      <c r="KQ54" s="52">
        <f t="shared" si="247"/>
        <v>0</v>
      </c>
      <c r="KR54" s="53">
        <f t="shared" si="248"/>
        <v>0</v>
      </c>
      <c r="KS54" s="35">
        <f t="shared" si="249"/>
        <v>62</v>
      </c>
      <c r="KT54" s="35">
        <f t="shared" si="406"/>
        <v>1.974</v>
      </c>
      <c r="KU54" s="35">
        <f t="shared" si="250"/>
        <v>1</v>
      </c>
      <c r="KV54" s="35">
        <f t="shared" si="251"/>
        <v>1</v>
      </c>
      <c r="KW54" s="71">
        <f>IF(ISERROR(INDEX(Results_TabularAnalysis!CO:CO,MATCH(A54,Results_TabularAnalysis!A:A,0))),0,INDEX(Results_TabularAnalysis!CO:CO,MATCH(A54,Results_TabularAnalysis!A:A,0)))</f>
        <v>0</v>
      </c>
      <c r="KX54" s="71">
        <f>IF(ISERROR(INDEX(Results_TabularAnalysis!CP:CP,MATCH(A54,Results_TabularAnalysis!A:A,0))),0,INDEX(Results_TabularAnalysis!CP:CP,MATCH(A54,Results_TabularAnalysis!A:A,0)))</f>
        <v>0</v>
      </c>
      <c r="KY54" s="71">
        <f>IF(ISERROR(INDEX(Results_TabularAnalysis!CQ:CQ,MATCH(A54,Results_TabularAnalysis!A:A,0))),0,INDEX(Results_TabularAnalysis!CQ:CQ,MATCH(A54,Results_TabularAnalysis!A:A,0)))</f>
        <v>0</v>
      </c>
      <c r="KZ54" s="71">
        <f>IF(ISERROR(INDEX(Results_TabularAnalysis!CR:CR,MATCH(A54,Results_TabularAnalysis!A:A,0))),0,INDEX(Results_TabularAnalysis!CR:CR,MATCH(A54,Results_TabularAnalysis!A:A,0)))</f>
        <v>0</v>
      </c>
      <c r="LA54" s="71">
        <f>IF(ISERROR(INDEX(Results_TabularAnalysis!CS:CS,MATCH(A54,Results_TabularAnalysis!A:A,0))),0,INDEX(Results_TabularAnalysis!CS:CS,MATCH(A54,Results_TabularAnalysis!A:A,0)))</f>
        <v>0</v>
      </c>
      <c r="LB54" s="35">
        <v>53</v>
      </c>
      <c r="LC54" s="36" t="str">
        <f t="shared" si="407"/>
        <v/>
      </c>
      <c r="LD54" s="37">
        <f t="shared" si="408"/>
        <v>0</v>
      </c>
      <c r="LE54" s="37">
        <f t="shared" si="409"/>
        <v>0</v>
      </c>
      <c r="LF54" s="37">
        <f t="shared" si="410"/>
        <v>0</v>
      </c>
      <c r="LG54" s="37">
        <f t="shared" si="411"/>
        <v>0</v>
      </c>
      <c r="LH54" s="37">
        <f t="shared" si="412"/>
        <v>0</v>
      </c>
      <c r="LI54" s="50">
        <f t="shared" si="252"/>
        <v>0</v>
      </c>
      <c r="LJ54" s="38">
        <f t="shared" si="253"/>
        <v>62</v>
      </c>
      <c r="LK54" s="38">
        <f t="shared" si="413"/>
        <v>1.974</v>
      </c>
      <c r="LL54" s="38">
        <f t="shared" si="254"/>
        <v>1</v>
      </c>
      <c r="LM54" s="38">
        <f t="shared" si="255"/>
        <v>1</v>
      </c>
      <c r="LN54" s="38">
        <f>IF(ISERROR(INDEX(Results_TabularAnalysis!CU:CU,MATCH(A54,Results_TabularAnalysis!A:A,0))),0,INDEX(Results_TabularAnalysis!CU:CU,MATCH(A54,Results_TabularAnalysis!A:A,0)))</f>
        <v>0</v>
      </c>
      <c r="LO54" s="33">
        <v>53</v>
      </c>
      <c r="LP54" s="51" t="str">
        <f t="shared" si="414"/>
        <v/>
      </c>
      <c r="LQ54" s="52">
        <f t="shared" si="415"/>
        <v>0</v>
      </c>
      <c r="LR54" s="35">
        <f t="shared" si="256"/>
        <v>62</v>
      </c>
      <c r="LS54" s="35">
        <f t="shared" si="416"/>
        <v>1.974</v>
      </c>
      <c r="LT54" s="35">
        <f t="shared" si="257"/>
        <v>1</v>
      </c>
      <c r="LU54" s="35">
        <f t="shared" si="258"/>
        <v>1</v>
      </c>
      <c r="LV54" s="35">
        <f>IF(ISERROR(INDEX(Results_TabularAnalysis!CV:CV,MATCH(A54,Results_TabularAnalysis!A:A,0))),0,INDEX(Results_TabularAnalysis!CV:CV,MATCH(A54,Results_TabularAnalysis!A:A,0)))</f>
        <v>0</v>
      </c>
      <c r="LW54" s="35">
        <v>53</v>
      </c>
      <c r="LX54" s="36" t="str">
        <f t="shared" si="417"/>
        <v/>
      </c>
      <c r="LY54" s="37">
        <f t="shared" si="259"/>
        <v>0</v>
      </c>
      <c r="LZ54" s="38">
        <f t="shared" si="260"/>
        <v>62</v>
      </c>
      <c r="MA54" s="38">
        <f t="shared" si="418"/>
        <v>1.974</v>
      </c>
      <c r="MB54" s="38">
        <f t="shared" si="261"/>
        <v>1</v>
      </c>
      <c r="MC54" s="38">
        <f t="shared" si="262"/>
        <v>1</v>
      </c>
      <c r="MD54" s="33">
        <f>IF(ISERROR(INDEX(Results_TabularAnalysis!CW:CW,MATCH(A54,Results_TabularAnalysis!A:A,0))),0,INDEX(Results_TabularAnalysis!CW:CW,MATCH(A54,Results_TabularAnalysis!A:A,0)))</f>
        <v>0</v>
      </c>
      <c r="ME54" s="33">
        <v>53</v>
      </c>
      <c r="MF54" s="51" t="str">
        <f t="shared" si="419"/>
        <v/>
      </c>
      <c r="MG54" s="52">
        <f t="shared" si="263"/>
        <v>0</v>
      </c>
      <c r="MH54" s="35">
        <f t="shared" si="264"/>
        <v>62</v>
      </c>
      <c r="MI54" s="35">
        <f t="shared" si="420"/>
        <v>1.974</v>
      </c>
      <c r="MJ54" s="35">
        <f t="shared" si="265"/>
        <v>1</v>
      </c>
      <c r="MK54" s="35">
        <f t="shared" si="266"/>
        <v>1</v>
      </c>
      <c r="ML54" s="35">
        <f>IF(ISERROR(INDEX(Results_TabularAnalysis!CX:CX,MATCH(A54,Results_TabularAnalysis!A:A,0))),0,INDEX(Results_TabularAnalysis!CX:CX,MATCH(A54,Results_TabularAnalysis!A:A,0)))</f>
        <v>0</v>
      </c>
      <c r="MM54" s="35">
        <v>53</v>
      </c>
      <c r="MN54" s="36" t="str">
        <f t="shared" si="421"/>
        <v/>
      </c>
      <c r="MO54" s="37">
        <f t="shared" si="267"/>
        <v>0</v>
      </c>
      <c r="MP54" s="38">
        <f t="shared" si="268"/>
        <v>62</v>
      </c>
      <c r="MQ54" s="38">
        <f t="shared" si="422"/>
        <v>1.974</v>
      </c>
      <c r="MR54" s="38">
        <f t="shared" si="269"/>
        <v>1</v>
      </c>
      <c r="MS54" s="38">
        <f t="shared" si="270"/>
        <v>1</v>
      </c>
      <c r="MT54" s="33">
        <f>IF(ISERROR(INDEX(Results_TabularAnalysis!CY:CY,MATCH(A54,Results_TabularAnalysis!A:A,0))),0,INDEX(Results_TabularAnalysis!CY:CY,MATCH(A54,Results_TabularAnalysis!A:A,0)))</f>
        <v>0</v>
      </c>
      <c r="MU54" s="33">
        <v>53</v>
      </c>
      <c r="MV54" s="51" t="str">
        <f t="shared" si="423"/>
        <v/>
      </c>
      <c r="MW54" s="52">
        <f t="shared" si="271"/>
        <v>0</v>
      </c>
      <c r="MX54" s="35">
        <f t="shared" si="272"/>
        <v>62</v>
      </c>
      <c r="MY54" s="35">
        <f t="shared" si="424"/>
        <v>1.974</v>
      </c>
      <c r="MZ54" s="35">
        <f t="shared" si="273"/>
        <v>1</v>
      </c>
      <c r="NA54" s="35">
        <f t="shared" si="274"/>
        <v>1</v>
      </c>
      <c r="NB54" s="35">
        <f>IF(ISERROR(INDEX(Results_TabularAnalysis!CZ:CZ,MATCH(A54,Results_TabularAnalysis!A:A,0))),0,INDEX(Results_TabularAnalysis!CZ:CZ,MATCH(A54,Results_TabularAnalysis!A:A,0)))</f>
        <v>0</v>
      </c>
      <c r="NC54" s="35">
        <v>53</v>
      </c>
      <c r="ND54" s="36" t="str">
        <f t="shared" si="425"/>
        <v/>
      </c>
      <c r="NE54" s="37">
        <f t="shared" si="275"/>
        <v>0</v>
      </c>
      <c r="NF54" s="38">
        <f t="shared" si="276"/>
        <v>62</v>
      </c>
      <c r="NG54" s="38">
        <f t="shared" si="426"/>
        <v>1.974</v>
      </c>
      <c r="NH54" s="38">
        <f t="shared" si="277"/>
        <v>1</v>
      </c>
      <c r="NI54" s="38">
        <f t="shared" si="278"/>
        <v>1</v>
      </c>
      <c r="NJ54" s="54">
        <f>IF(ISERROR(INDEX(Results_TabularAnalysis!DD:DD,MATCH(A54,Results_TabularAnalysis!A:A,0))),0,INDEX(Results_TabularAnalysis!DD:DD,MATCH(A54,Results_TabularAnalysis!A:A,0)))</f>
        <v>0</v>
      </c>
      <c r="NK54" s="54">
        <f>IF(ISERROR(INDEX(Results_TabularAnalysis!DE:DE,MATCH(A54,Results_TabularAnalysis!A:A,0))),0,INDEX(Results_TabularAnalysis!DE:DE,MATCH(A54,Results_TabularAnalysis!A:A,0)))</f>
        <v>0</v>
      </c>
      <c r="NL54" s="54">
        <f>IF(ISERROR(INDEX(Results_TabularAnalysis!DF:DF,MATCH(A54,Results_TabularAnalysis!A:A,0))),0,INDEX(Results_TabularAnalysis!DF:DF,MATCH(A54,Results_TabularAnalysis!A:A,0)))</f>
        <v>0</v>
      </c>
      <c r="NM54" s="54">
        <f>IF(ISERROR(INDEX(Results_TabularAnalysis!DG:DG,MATCH(A54,Results_TabularAnalysis!A:A,0))),0,INDEX(Results_TabularAnalysis!DG:DG,MATCH(A54,Results_TabularAnalysis!A:A,0)))</f>
        <v>0</v>
      </c>
      <c r="NN54" s="54">
        <f>IF(ISERROR(INDEX(Results_TabularAnalysis!DH:DH,MATCH(A54,Results_TabularAnalysis!A:A,0))),0,INDEX(Results_TabularAnalysis!DH:DH,MATCH(A54,Results_TabularAnalysis!A:A,0)))</f>
        <v>0</v>
      </c>
      <c r="NO54" s="33">
        <v>53</v>
      </c>
      <c r="NP54" s="32" t="str">
        <f t="shared" si="427"/>
        <v/>
      </c>
      <c r="NQ54" s="43">
        <f t="shared" si="279"/>
        <v>0</v>
      </c>
      <c r="NR54" s="43">
        <f t="shared" si="280"/>
        <v>0</v>
      </c>
      <c r="NS54" s="43">
        <f t="shared" si="281"/>
        <v>0</v>
      </c>
      <c r="NT54" s="43">
        <f t="shared" si="282"/>
        <v>0</v>
      </c>
      <c r="NU54" s="43">
        <f t="shared" si="283"/>
        <v>0</v>
      </c>
      <c r="NV54" s="55">
        <f t="shared" si="284"/>
        <v>0</v>
      </c>
      <c r="NW54" s="35">
        <f t="shared" si="285"/>
        <v>62</v>
      </c>
      <c r="NX54" s="35">
        <f t="shared" si="428"/>
        <v>1.974</v>
      </c>
      <c r="NY54" s="35">
        <f t="shared" si="286"/>
        <v>1</v>
      </c>
      <c r="NZ54" s="35">
        <f t="shared" si="287"/>
        <v>1</v>
      </c>
      <c r="OA54" s="35">
        <f>IF(ISERROR(INDEX(Results_TabularAnalysis!DI:DI,MATCH(A54,Results_TabularAnalysis!A:A,0))),0,INDEX(Results_TabularAnalysis!DI:DI,MATCH(A54,Results_TabularAnalysis!A:A,0)))</f>
        <v>0</v>
      </c>
      <c r="OB54" s="35">
        <v>53</v>
      </c>
      <c r="OC54" s="36" t="str">
        <f t="shared" si="429"/>
        <v/>
      </c>
      <c r="OD54" s="56">
        <f t="shared" si="288"/>
        <v>0</v>
      </c>
      <c r="OE54" s="38">
        <f t="shared" si="289"/>
        <v>62</v>
      </c>
      <c r="OF54" s="38">
        <f t="shared" si="430"/>
        <v>1.974</v>
      </c>
      <c r="OG54" s="38">
        <f t="shared" si="290"/>
        <v>1</v>
      </c>
      <c r="OH54" s="38">
        <f t="shared" si="291"/>
        <v>1</v>
      </c>
      <c r="OI54" s="33">
        <f>IF(ISERROR(INDEX(Results_TabularAnalysis!DL:DL,MATCH(A54,Results_TabularAnalysis!A:A,0))),0,INDEX(Results_TabularAnalysis!DL:DL,MATCH(A54,Results_TabularAnalysis!A:A,0)))</f>
        <v>0</v>
      </c>
      <c r="OJ54" s="33">
        <f>IF(ISERROR(INDEX(Results_TabularAnalysis!DM:DM,MATCH(A54,Results_TabularAnalysis!A:A,0))),0,INDEX(Results_TabularAnalysis!DM:DM,MATCH(A54,Results_TabularAnalysis!A:A,0)))</f>
        <v>0</v>
      </c>
      <c r="OK54" s="33">
        <f>IF(ISERROR(INDEX(Results_TabularAnalysis!DN:DN,MATCH(A54,Results_TabularAnalysis!A:A,0))),0,INDEX(Results_TabularAnalysis!DN:DN,MATCH(A54,Results_TabularAnalysis!A:A,0)))</f>
        <v>0</v>
      </c>
      <c r="OL54" s="33">
        <v>53</v>
      </c>
      <c r="OM54" s="32" t="str">
        <f t="shared" si="431"/>
        <v/>
      </c>
      <c r="ON54" s="43">
        <f t="shared" si="292"/>
        <v>0</v>
      </c>
      <c r="OO54" s="43">
        <f t="shared" si="293"/>
        <v>0</v>
      </c>
      <c r="OP54" s="43">
        <f t="shared" si="294"/>
        <v>0</v>
      </c>
      <c r="OQ54" s="48">
        <f t="shared" si="295"/>
        <v>0</v>
      </c>
      <c r="OR54" s="35">
        <f t="shared" si="296"/>
        <v>62</v>
      </c>
      <c r="OS54" s="35">
        <f t="shared" si="432"/>
        <v>1.974</v>
      </c>
      <c r="OT54" s="35">
        <f t="shared" si="297"/>
        <v>1</v>
      </c>
      <c r="OU54" s="35">
        <f t="shared" si="298"/>
        <v>1</v>
      </c>
      <c r="OV54" s="35">
        <f>IF(ISERROR(INDEX(Results_TabularAnalysis!DP:DP,MATCH(A54,Results_TabularAnalysis!A:A,0))),0,INDEX(Results_TabularAnalysis!DP:DP,MATCH(A54,Results_TabularAnalysis!A:A,0)))</f>
        <v>0</v>
      </c>
      <c r="OW54" s="35">
        <f>IF(ISERROR(INDEX(Results_TabularAnalysis!DQ:DQ,MATCH(A54,Results_TabularAnalysis!A:A,0))),0,INDEX(Results_TabularAnalysis!DQ:DQ,MATCH(A54,Results_TabularAnalysis!A:A,0)))</f>
        <v>0</v>
      </c>
      <c r="OX54" s="35">
        <f>IF(ISERROR(INDEX(Results_TabularAnalysis!DR:DR,MATCH(A54,Results_TabularAnalysis!A:A,0))),0,INDEX(Results_TabularAnalysis!DR:DR,MATCH(A54,Results_TabularAnalysis!A:A,0)))</f>
        <v>0</v>
      </c>
      <c r="OY54" s="35">
        <v>53</v>
      </c>
      <c r="OZ54" s="36" t="str">
        <f t="shared" si="433"/>
        <v/>
      </c>
      <c r="PA54" s="37">
        <f t="shared" si="299"/>
        <v>0</v>
      </c>
      <c r="PB54" s="37">
        <f t="shared" si="300"/>
        <v>0</v>
      </c>
      <c r="PC54" s="37">
        <f t="shared" si="301"/>
        <v>0</v>
      </c>
      <c r="PD54" s="49">
        <f t="shared" si="302"/>
        <v>0</v>
      </c>
      <c r="PE54" s="38">
        <f t="shared" si="303"/>
        <v>62</v>
      </c>
      <c r="PF54" s="38">
        <f t="shared" si="434"/>
        <v>1.974</v>
      </c>
      <c r="PG54" s="38">
        <f t="shared" si="304"/>
        <v>1</v>
      </c>
      <c r="PH54" s="38">
        <f t="shared" si="305"/>
        <v>1</v>
      </c>
      <c r="PI54" s="57">
        <f>IF(ISERROR(INDEX(Results_TabularAnalysis!EB:EB,MATCH(A54,Results_TabularAnalysis!A:A,0))),0,INDEX(Results_TabularAnalysis!EB:EB,MATCH(A54,Results_TabularAnalysis!A:A,0)))</f>
        <v>0</v>
      </c>
      <c r="PJ54" s="33">
        <f>IF(ISERROR(INDEX(Results_TabularAnalysis!DT:DT,MATCH(A54,Results_TabularAnalysis!A:A,0))),0,INDEX(Results_TabularAnalysis!DT:DT,MATCH(A54,Results_TabularAnalysis!A:A,0)))</f>
        <v>0</v>
      </c>
      <c r="PK54" s="33">
        <f>IF(ISERROR(INDEX(Results_TabularAnalysis!DU:DU,MATCH(A54,Results_TabularAnalysis!A:A,0))),0,INDEX(Results_TabularAnalysis!DU:DU,MATCH(A54,Results_TabularAnalysis!A:A,0)))</f>
        <v>0</v>
      </c>
      <c r="PL54" s="33">
        <f>IF(ISERROR(INDEX(Results_TabularAnalysis!DV:DV,MATCH(A54,Results_TabularAnalysis!A:A,0))),0,INDEX(Results_TabularAnalysis!DV:DV,MATCH(A54,Results_TabularAnalysis!A:A,0)))</f>
        <v>0</v>
      </c>
      <c r="PM54" s="33">
        <f>IF(ISERROR(INDEX(Results_TabularAnalysis!DW:DW,MATCH(A54,Results_TabularAnalysis!A:A,0))),0,INDEX(Results_TabularAnalysis!DW:DW,MATCH(A54,Results_TabularAnalysis!A:A,0)))</f>
        <v>0</v>
      </c>
      <c r="PN54" s="33">
        <f>IF(ISERROR(INDEX(Results_TabularAnalysis!DX:DX,MATCH(A54,Results_TabularAnalysis!A:A,0))),0,INDEX(Results_TabularAnalysis!DX:DX,MATCH(A54,Results_TabularAnalysis!A:A,0)))</f>
        <v>0</v>
      </c>
      <c r="PO54" s="33">
        <f>IF(ISERROR(INDEX(Results_TabularAnalysis!DY:DY,MATCH(A54,Results_TabularAnalysis!A:A,0))),0,INDEX(Results_TabularAnalysis!DY:DY,MATCH(A54,Results_TabularAnalysis!A:A,0)))</f>
        <v>0</v>
      </c>
      <c r="PP54" s="33">
        <f>IF(ISERROR(INDEX(Results_TabularAnalysis!DZ:DZ,MATCH(A54,Results_TabularAnalysis!A:A,0))),0,INDEX(Results_TabularAnalysis!DZ:DZ,MATCH(A54,Results_TabularAnalysis!A:A,0)))</f>
        <v>0</v>
      </c>
      <c r="PQ54" s="33">
        <f>IF(ISERROR(INDEX(Results_TabularAnalysis!EA:EA,MATCH(A54,Results_TabularAnalysis!A:A,0))),0,INDEX(Results_TabularAnalysis!EA:EA,MATCH(A54,Results_TabularAnalysis!A:A,0)))</f>
        <v>0</v>
      </c>
      <c r="PR54" s="38">
        <v>53</v>
      </c>
      <c r="PS54" s="32" t="str">
        <f t="shared" si="435"/>
        <v/>
      </c>
      <c r="PT54" s="58">
        <f t="shared" si="306"/>
        <v>0</v>
      </c>
      <c r="PU54" s="43">
        <f t="shared" si="307"/>
        <v>0</v>
      </c>
      <c r="PV54" s="43">
        <f t="shared" si="308"/>
        <v>0</v>
      </c>
      <c r="PW54" s="43">
        <f t="shared" si="309"/>
        <v>0</v>
      </c>
      <c r="PX54" s="43">
        <f t="shared" si="310"/>
        <v>0</v>
      </c>
      <c r="PY54" s="43">
        <f t="shared" si="311"/>
        <v>0</v>
      </c>
      <c r="PZ54" s="43">
        <f t="shared" si="312"/>
        <v>0</v>
      </c>
      <c r="QA54" s="43">
        <f t="shared" si="313"/>
        <v>0</v>
      </c>
      <c r="QB54" s="43">
        <f t="shared" si="314"/>
        <v>0</v>
      </c>
      <c r="QC54" s="35">
        <f t="shared" si="315"/>
        <v>62</v>
      </c>
      <c r="QD54" s="35">
        <f t="shared" si="436"/>
        <v>1.974</v>
      </c>
      <c r="QE54" s="35">
        <f t="shared" si="316"/>
        <v>1</v>
      </c>
      <c r="QF54" s="35">
        <f t="shared" si="317"/>
        <v>1</v>
      </c>
      <c r="QG54" s="35">
        <f>IF(ISERROR(INDEX(Results_TabularAnalysis!EG:EG,MATCH(A54,Results_TabularAnalysis!A:A,0))),0,INDEX(Results_TabularAnalysis!EG:EG,MATCH(A54,Results_TabularAnalysis!A:A,0)))</f>
        <v>0</v>
      </c>
      <c r="QH54" s="35">
        <f>IF(ISERROR(INDEX(Results_TabularAnalysis!EE:EE,MATCH(A54,Results_TabularAnalysis!A:A,0))),0,INDEX(Results_TabularAnalysis!EE:EE,MATCH(A54,Results_TabularAnalysis!A:A,0)))</f>
        <v>0</v>
      </c>
      <c r="QI54" s="35">
        <f>IF(ISERROR(INDEX(Results_TabularAnalysis!EH:EH,MATCH(A54,Results_TabularAnalysis!A:A,0))),0,INDEX(Results_TabularAnalysis!EH:EH,MATCH(A54,Results_TabularAnalysis!A:A,0)))</f>
        <v>0</v>
      </c>
      <c r="QJ54" s="35">
        <f>IF(ISERROR(INDEX(Results_TabularAnalysis!EF:EF,MATCH(A54,Results_TabularAnalysis!A:A,0))),0,INDEX(Results_TabularAnalysis!EF:EF,MATCH(A54,Results_TabularAnalysis!A:A,0)))</f>
        <v>0</v>
      </c>
      <c r="QK54" s="35">
        <f>IF(ISERROR(INDEX(Results_TabularAnalysis!ED:ED,MATCH(A54,Results_TabularAnalysis!A:A,0))),0,INDEX(Results_TabularAnalysis!ED:ED,MATCH(A54,Results_TabularAnalysis!A:A,0)))</f>
        <v>0</v>
      </c>
      <c r="QL54" s="35">
        <v>53</v>
      </c>
      <c r="QM54" s="36" t="str">
        <f t="shared" si="437"/>
        <v/>
      </c>
      <c r="QN54" s="37">
        <f t="shared" si="318"/>
        <v>0</v>
      </c>
      <c r="QO54" s="37">
        <f t="shared" si="319"/>
        <v>0</v>
      </c>
      <c r="QP54" s="37">
        <f t="shared" si="320"/>
        <v>0</v>
      </c>
      <c r="QQ54" s="37">
        <f t="shared" si="321"/>
        <v>0</v>
      </c>
      <c r="QR54" s="37">
        <f t="shared" si="322"/>
        <v>0</v>
      </c>
      <c r="QS54" s="49">
        <f t="shared" si="323"/>
        <v>0</v>
      </c>
      <c r="QT54" s="38">
        <f t="shared" si="324"/>
        <v>62</v>
      </c>
      <c r="QU54" s="38">
        <f t="shared" si="438"/>
        <v>1.974</v>
      </c>
      <c r="QV54" s="38">
        <f t="shared" si="325"/>
        <v>1</v>
      </c>
      <c r="QW54" s="38">
        <f t="shared" si="326"/>
        <v>1</v>
      </c>
      <c r="QX54" s="33">
        <f>IF(ISERROR(INDEX(Results_TabularAnalysis!FV:FV,MATCH(A54,Results_TabularAnalysis!A:A,0))),0,INDEX(Results_TabularAnalysis!FV:FV,MATCH(A54,Results_TabularAnalysis!A:A,0)))</f>
        <v>0</v>
      </c>
      <c r="QY54" s="33">
        <f>IF(ISERROR(INDEX(Results_TabularAnalysis!FZ:FZ,MATCH(A54,Results_TabularAnalysis!A:A,0))),0,INDEX(Results_TabularAnalysis!FZ:FZ,MATCH(A54,Results_TabularAnalysis!A:A,0)))</f>
        <v>0</v>
      </c>
      <c r="QZ54" s="33">
        <f>IF(ISERROR(INDEX(Results_TabularAnalysis!FY:FY,MATCH(A54,Results_TabularAnalysis!A:A,0))),0,INDEX(Results_TabularAnalysis!FY:FY,MATCH(A54,Results_TabularAnalysis!A:A,0)))</f>
        <v>0</v>
      </c>
      <c r="RA54" s="33">
        <f>IF(ISERROR(INDEX(Results_TabularAnalysis!FX:FX,MATCH(A54,Results_TabularAnalysis!A:A,0))),0,INDEX(Results_TabularAnalysis!FX:FX,MATCH(A54,Results_TabularAnalysis!A:A,0)))</f>
        <v>0</v>
      </c>
      <c r="RB54" s="33">
        <f>IF(ISERROR(INDEX(Results_TabularAnalysis!FW:FW,MATCH(A54,Results_TabularAnalysis!A:A,0))),0,INDEX(Results_TabularAnalysis!FW:FW,MATCH(A54,Results_TabularAnalysis!A:A,0)))</f>
        <v>0</v>
      </c>
      <c r="RC54" s="33">
        <v>53</v>
      </c>
      <c r="RD54" s="32" t="str">
        <f t="shared" si="439"/>
        <v/>
      </c>
      <c r="RE54" s="43">
        <f t="shared" si="440"/>
        <v>0</v>
      </c>
      <c r="RF54" s="43">
        <f t="shared" si="441"/>
        <v>0</v>
      </c>
      <c r="RG54" s="43">
        <f t="shared" si="442"/>
        <v>0</v>
      </c>
      <c r="RH54" s="43">
        <f t="shared" si="443"/>
        <v>0</v>
      </c>
      <c r="RI54" s="43">
        <f t="shared" si="444"/>
        <v>0</v>
      </c>
      <c r="RJ54" s="48">
        <f t="shared" si="445"/>
        <v>0</v>
      </c>
      <c r="RK54" s="35">
        <f t="shared" si="327"/>
        <v>62</v>
      </c>
      <c r="RL54" s="35">
        <f t="shared" si="446"/>
        <v>1.974</v>
      </c>
      <c r="RM54" s="35">
        <f t="shared" si="328"/>
        <v>1</v>
      </c>
      <c r="RN54" s="35">
        <f t="shared" si="329"/>
        <v>1</v>
      </c>
      <c r="RO54" s="35">
        <f>IF(ISERROR(INDEX(Results_TabularAnalysis!HG:HG,MATCH(A54,Results_TabularAnalysis!A:A,0))),0,INDEX(Results_TabularAnalysis!HG:HG,MATCH(A54,Results_TabularAnalysis!A:A,0)))</f>
        <v>0</v>
      </c>
      <c r="RP54" s="35">
        <v>53</v>
      </c>
      <c r="RQ54" s="36" t="str">
        <f t="shared" si="447"/>
        <v/>
      </c>
      <c r="RR54" s="37">
        <f t="shared" si="330"/>
        <v>0</v>
      </c>
      <c r="RS54" s="38">
        <f t="shared" si="331"/>
        <v>62</v>
      </c>
      <c r="RT54" s="38">
        <f t="shared" si="448"/>
        <v>1.974</v>
      </c>
      <c r="RU54" s="38">
        <f t="shared" si="332"/>
        <v>1</v>
      </c>
      <c r="RV54" s="38">
        <f t="shared" si="333"/>
        <v>1</v>
      </c>
      <c r="RW54" s="68">
        <f t="shared" si="334"/>
        <v>0</v>
      </c>
      <c r="RX54" s="33">
        <f>IF(ISERROR(INDEX(Results_TabularAnalysis!HH:HH,MATCH(A54,Results_TabularAnalysis!A:A,0))),0,INDEX(Results_TabularAnalysis!HH:HH,MATCH(A54,Results_TabularAnalysis!A:A,0)))</f>
        <v>0</v>
      </c>
      <c r="RY54" s="33">
        <f>IF(ISERROR(INDEX(Results_TabularAnalysis!HI:HI,MATCH(A54,Results_TabularAnalysis!A:A,0))),0,INDEX(Results_TabularAnalysis!HI:HI,MATCH(A54,Results_TabularAnalysis!A:A,0)))</f>
        <v>0</v>
      </c>
      <c r="RZ54" s="33">
        <f>IF(ISERROR(INDEX(Results_TabularAnalysis!HJ:HJ,MATCH(A54,Results_TabularAnalysis!A:A,0))),0,INDEX(Results_TabularAnalysis!HJ:HJ,MATCH(A54,Results_TabularAnalysis!A:A,0)))</f>
        <v>0</v>
      </c>
      <c r="SA54" s="33">
        <f>IF(ISERROR(INDEX(Results_TabularAnalysis!HK:HK,MATCH(A54,Results_TabularAnalysis!A:A,0))),0,INDEX(Results_TabularAnalysis!HK:HK,MATCH(A54,Results_TabularAnalysis!A:A,0)))</f>
        <v>0</v>
      </c>
      <c r="SB54" s="33">
        <f>IF(ISERROR(INDEX(Results_TabularAnalysis!HL:HL,MATCH(A54,Results_TabularAnalysis!A:A,0))),0,INDEX(Results_TabularAnalysis!HL:HL,MATCH(A54,Results_TabularAnalysis!A:A,0)))</f>
        <v>0</v>
      </c>
      <c r="SC54" s="33">
        <f>IF(ISERROR(INDEX(Results_TabularAnalysis!HM:HM,MATCH(A54,Results_TabularAnalysis!A:A,0))),0,INDEX(Results_TabularAnalysis!HM:HM,MATCH(A54,Results_TabularAnalysis!A:A,0)))</f>
        <v>0</v>
      </c>
      <c r="SD54" s="33">
        <f>IF(ISERROR(INDEX(Results_TabularAnalysis!HN:HN,MATCH(A54,Results_TabularAnalysis!A:A,0))),0,INDEX(Results_TabularAnalysis!HN:HN,MATCH(A54,Results_TabularAnalysis!A:A,0)))</f>
        <v>0</v>
      </c>
      <c r="SE54" s="33">
        <v>53</v>
      </c>
      <c r="SF54" s="32" t="str">
        <f t="shared" si="449"/>
        <v/>
      </c>
      <c r="SG54" s="43">
        <f t="shared" si="335"/>
        <v>0</v>
      </c>
      <c r="SH54" s="43">
        <f t="shared" si="336"/>
        <v>0</v>
      </c>
      <c r="SI54" s="43">
        <f t="shared" si="337"/>
        <v>0</v>
      </c>
      <c r="SJ54" s="43">
        <f t="shared" si="338"/>
        <v>0</v>
      </c>
      <c r="SK54" s="43">
        <f t="shared" si="339"/>
        <v>0</v>
      </c>
      <c r="SL54" s="43">
        <f t="shared" si="340"/>
        <v>0</v>
      </c>
      <c r="SM54" s="43">
        <f t="shared" si="341"/>
        <v>0</v>
      </c>
      <c r="SN54" s="48">
        <f t="shared" si="342"/>
        <v>0</v>
      </c>
      <c r="SO54" s="62">
        <f t="shared" si="343"/>
        <v>62</v>
      </c>
      <c r="SP54" s="62">
        <f t="shared" si="450"/>
        <v>1.974</v>
      </c>
      <c r="SQ54" s="62">
        <f t="shared" si="344"/>
        <v>1</v>
      </c>
      <c r="SR54" s="62">
        <f t="shared" si="345"/>
        <v>1</v>
      </c>
      <c r="SS54" s="62">
        <f>IF(ISERROR(INDEX(Results_TabularAnalysis!HP:HP,MATCH(A54,Results_TabularAnalysis!A:A,0))),0,INDEX(Results_TabularAnalysis!HP:HP,MATCH(A54,Results_TabularAnalysis!A:A,0)))</f>
        <v>0</v>
      </c>
      <c r="ST54" s="62">
        <f>IF(ISERROR(INDEX(Results_TabularAnalysis!HQ:HQ,MATCH(A54,Results_TabularAnalysis!A:A,0))),0,INDEX(Results_TabularAnalysis!HQ:HQ,MATCH(A54,Results_TabularAnalysis!A:A,0)))</f>
        <v>0</v>
      </c>
      <c r="SU54" s="62">
        <f>IF(ISERROR(INDEX(Results_TabularAnalysis!HR:HR,MATCH(A54,Results_TabularAnalysis!A:A,0))),0,INDEX(Results_TabularAnalysis!HR:HR,MATCH(A54,Results_TabularAnalysis!A:A,0)))</f>
        <v>0</v>
      </c>
      <c r="SV54" s="62">
        <f>IF(ISERROR(INDEX(Results_TabularAnalysis!HS:HS,MATCH(A54,Results_TabularAnalysis!A:A,0))),0,INDEX(Results_TabularAnalysis!HS:HS,MATCH(A54,Results_TabularAnalysis!A:A,0)))</f>
        <v>0</v>
      </c>
      <c r="SW54" s="62">
        <f>IF(ISERROR(INDEX(Results_TabularAnalysis!HT:HT,MATCH(A54,Results_TabularAnalysis!A:A,0))),0,INDEX(Results_TabularAnalysis!HT:HT,MATCH(A54,Results_TabularAnalysis!A:A,0)))</f>
        <v>0</v>
      </c>
      <c r="SX54" s="62">
        <f>IF(ISERROR(INDEX(Results_TabularAnalysis!HU:HU,MATCH(A54,Results_TabularAnalysis!A:A,0))),0,INDEX(Results_TabularAnalysis!HU:HU,MATCH(A54,Results_TabularAnalysis!A:A,0)))</f>
        <v>0</v>
      </c>
      <c r="SY54" s="62">
        <f>IF(ISERROR(INDEX(Results_TabularAnalysis!HV:HV,MATCH(A54,Results_TabularAnalysis!A:A,0))),0,INDEX(Results_TabularAnalysis!HV:HV,MATCH(A54,Results_TabularAnalysis!A:A,0)))</f>
        <v>0</v>
      </c>
      <c r="SZ54" s="62">
        <f>IF(ISERROR(INDEX(Results_TabularAnalysis!HW:HW,MATCH(A54,Results_TabularAnalysis!A:A,0))),0,INDEX(Results_TabularAnalysis!HW:HW,MATCH(A54,Results_TabularAnalysis!A:A,0)))</f>
        <v>0</v>
      </c>
      <c r="TA54" s="62">
        <v>53</v>
      </c>
      <c r="TB54" s="63" t="str">
        <f t="shared" si="451"/>
        <v/>
      </c>
      <c r="TC54" s="64">
        <f t="shared" si="346"/>
        <v>0</v>
      </c>
      <c r="TD54" s="64">
        <f t="shared" si="347"/>
        <v>0</v>
      </c>
      <c r="TE54" s="64">
        <f t="shared" si="348"/>
        <v>0</v>
      </c>
      <c r="TF54" s="64">
        <f t="shared" si="349"/>
        <v>0</v>
      </c>
      <c r="TG54" s="64">
        <f t="shared" si="350"/>
        <v>0</v>
      </c>
      <c r="TH54" s="64">
        <f t="shared" si="351"/>
        <v>0</v>
      </c>
      <c r="TI54" s="64">
        <f t="shared" si="352"/>
        <v>0</v>
      </c>
      <c r="TJ54" s="64">
        <f t="shared" si="353"/>
        <v>0</v>
      </c>
      <c r="TK54" s="49">
        <f t="shared" si="354"/>
        <v>0</v>
      </c>
    </row>
    <row r="55" spans="1:531" s="32" customFormat="1" ht="11.25" x14ac:dyDescent="0.2">
      <c r="A55" s="32" t="str">
        <f>IF(Selection_Tool!E55="X",Selection_Tool!A55,"")</f>
        <v/>
      </c>
      <c r="B55" s="33">
        <v>0.97899999999999998</v>
      </c>
      <c r="C55" s="35">
        <f t="shared" si="94"/>
        <v>63</v>
      </c>
      <c r="D55" s="35">
        <f t="shared" si="95"/>
        <v>1.9790000000000001</v>
      </c>
      <c r="E55" s="35">
        <f t="shared" si="96"/>
        <v>1</v>
      </c>
      <c r="F55" s="35">
        <f t="shared" si="97"/>
        <v>1</v>
      </c>
      <c r="G55" s="35">
        <f>IF(ISERROR(INDEX(Results_TabularAnalysis!E:E,MATCH(A55,Results_TabularAnalysis!A:A,0))),0,INDEX(Results_TabularAnalysis!E:E,MATCH(A55,Results_TabularAnalysis!A:A,0)))</f>
        <v>0</v>
      </c>
      <c r="H55" s="35">
        <f>IF(ISERROR(INDEX(Results_TabularAnalysis!F:F,MATCH(A55,Results_TabularAnalysis!A:A,0))),0,INDEX(Results_TabularAnalysis!F:F,MATCH(A55,Results_TabularAnalysis!A:A,0)))</f>
        <v>0</v>
      </c>
      <c r="I55" s="35">
        <v>54</v>
      </c>
      <c r="J55" s="36" t="str">
        <f t="shared" si="357"/>
        <v/>
      </c>
      <c r="K55" s="37">
        <f t="shared" si="358"/>
        <v>0</v>
      </c>
      <c r="L55" s="37">
        <f t="shared" si="99"/>
        <v>0</v>
      </c>
      <c r="M55" s="35">
        <f t="shared" si="100"/>
        <v>0</v>
      </c>
      <c r="N55" s="38">
        <f t="shared" si="101"/>
        <v>63</v>
      </c>
      <c r="O55" s="38">
        <f t="shared" si="359"/>
        <v>1.9790000000000001</v>
      </c>
      <c r="P55" s="38">
        <f t="shared" si="102"/>
        <v>1</v>
      </c>
      <c r="Q55" s="38">
        <f t="shared" si="103"/>
        <v>1</v>
      </c>
      <c r="R55" s="33">
        <f>IF(ISERROR(INDEX(Results_TabularAnalysis!H:H,MATCH(A55,Results_TabularAnalysis!A:A,0))),0,INDEX(Results_TabularAnalysis!H:H,MATCH(A55,Results_TabularAnalysis!A:A,0)))</f>
        <v>0</v>
      </c>
      <c r="S55" s="33">
        <v>54</v>
      </c>
      <c r="T55" s="41" t="str">
        <f t="shared" si="360"/>
        <v/>
      </c>
      <c r="U55" s="34">
        <f t="shared" si="361"/>
        <v>0</v>
      </c>
      <c r="V55" s="35">
        <f t="shared" si="104"/>
        <v>63</v>
      </c>
      <c r="W55" s="35">
        <f t="shared" si="362"/>
        <v>1.9790000000000001</v>
      </c>
      <c r="X55" s="35">
        <f t="shared" si="105"/>
        <v>1</v>
      </c>
      <c r="Y55" s="35">
        <f t="shared" si="106"/>
        <v>1</v>
      </c>
      <c r="Z55" s="35">
        <f>IF(ISERROR(INDEX(Results_TabularAnalysis!I:I,MATCH(A55,Results_TabularAnalysis!A:A,0))),0,INDEX(Results_TabularAnalysis!I:I,MATCH(A55,Results_TabularAnalysis!A:A,0)))</f>
        <v>0</v>
      </c>
      <c r="AA55" s="35">
        <v>54</v>
      </c>
      <c r="AB55" s="36" t="str">
        <f t="shared" si="363"/>
        <v/>
      </c>
      <c r="AC55" s="42">
        <f t="shared" si="107"/>
        <v>0</v>
      </c>
      <c r="AD55" s="33">
        <f t="shared" si="108"/>
        <v>63</v>
      </c>
      <c r="AE55" s="38">
        <f t="shared" si="364"/>
        <v>1.9790000000000001</v>
      </c>
      <c r="AF55" s="33">
        <f t="shared" si="109"/>
        <v>1</v>
      </c>
      <c r="AG55" s="33">
        <f t="shared" si="110"/>
        <v>1</v>
      </c>
      <c r="AH55" s="33">
        <f>IF(ISERROR(INDEX(Results_TabularAnalysis!J:J,MATCH(A55,Results_TabularAnalysis!A:A,0))),0,INDEX(Results_TabularAnalysis!J:J,MATCH(A55,Results_TabularAnalysis!A:A,0)))</f>
        <v>0</v>
      </c>
      <c r="AI55" s="33">
        <v>54</v>
      </c>
      <c r="AJ55" s="32" t="str">
        <f t="shared" si="365"/>
        <v/>
      </c>
      <c r="AK55" s="34">
        <f t="shared" si="111"/>
        <v>0</v>
      </c>
      <c r="AL55" s="35">
        <f t="shared" si="112"/>
        <v>63</v>
      </c>
      <c r="AM55" s="35">
        <f t="shared" si="366"/>
        <v>1.9790000000000001</v>
      </c>
      <c r="AN55" s="35">
        <f t="shared" si="113"/>
        <v>1</v>
      </c>
      <c r="AO55" s="35">
        <f t="shared" si="114"/>
        <v>1</v>
      </c>
      <c r="AP55" s="35">
        <f>IF(ISERROR(INDEX(Results_TabularAnalysis!K:K,MATCH(A55,Results_TabularAnalysis!A:A,0))),0,INDEX(Results_TabularAnalysis!K:K,MATCH(A55,Results_TabularAnalysis!A:A,0)))</f>
        <v>0</v>
      </c>
      <c r="AQ55" s="35">
        <v>54</v>
      </c>
      <c r="AR55" s="36" t="str">
        <f t="shared" si="367"/>
        <v/>
      </c>
      <c r="AS55" s="42">
        <f t="shared" si="115"/>
        <v>0</v>
      </c>
      <c r="AT55" s="33">
        <f t="shared" si="116"/>
        <v>63</v>
      </c>
      <c r="AU55" s="33">
        <f t="shared" si="368"/>
        <v>1.9790000000000001</v>
      </c>
      <c r="AV55" s="33">
        <f t="shared" si="117"/>
        <v>1</v>
      </c>
      <c r="AW55" s="33">
        <f t="shared" si="118"/>
        <v>1</v>
      </c>
      <c r="AX55" s="33">
        <f>IF(ISERROR(INDEX(Results_TabularAnalysis!L:L,MATCH(A55,Results_TabularAnalysis!A:A,0))),0,INDEX(Results_TabularAnalysis!L:L,MATCH(A55,Results_TabularAnalysis!A:A,0)))</f>
        <v>0</v>
      </c>
      <c r="AY55" s="33">
        <v>54</v>
      </c>
      <c r="AZ55" s="32" t="str">
        <f t="shared" si="369"/>
        <v/>
      </c>
      <c r="BA55" s="34">
        <f t="shared" si="119"/>
        <v>0</v>
      </c>
      <c r="BB55" s="35">
        <f t="shared" si="120"/>
        <v>63</v>
      </c>
      <c r="BC55" s="35">
        <f t="shared" si="370"/>
        <v>1.9790000000000001</v>
      </c>
      <c r="BD55" s="35">
        <f t="shared" si="355"/>
        <v>1</v>
      </c>
      <c r="BE55" s="35">
        <f t="shared" si="356"/>
        <v>1</v>
      </c>
      <c r="BF55" s="35">
        <f>IF(ISERROR(INDEX(Results_TabularAnalysis!M:M,MATCH(A55,Results_TabularAnalysis!A:A,0))),0,INDEX(Results_TabularAnalysis!M:M,MATCH(A55,Results_TabularAnalysis!A:A,0)))</f>
        <v>0</v>
      </c>
      <c r="BG55" s="35">
        <v>54</v>
      </c>
      <c r="BH55" s="36" t="str">
        <f t="shared" si="371"/>
        <v/>
      </c>
      <c r="BI55" s="42">
        <f t="shared" si="121"/>
        <v>0</v>
      </c>
      <c r="BJ55" s="33">
        <f t="shared" si="122"/>
        <v>63</v>
      </c>
      <c r="BK55" s="33">
        <f t="shared" si="372"/>
        <v>1.9790000000000001</v>
      </c>
      <c r="BL55" s="33">
        <f t="shared" si="123"/>
        <v>1</v>
      </c>
      <c r="BM55" s="33">
        <f t="shared" si="124"/>
        <v>1</v>
      </c>
      <c r="BN55" s="33">
        <f>IF(ISERROR(INDEX(Results_TabularAnalysis!N:N,MATCH(A55,Results_TabularAnalysis!A:A,0))),0,INDEX(Results_TabularAnalysis!N:N,MATCH(A55,Results_TabularAnalysis!A:A,0)))</f>
        <v>0</v>
      </c>
      <c r="BO55" s="33">
        <v>54</v>
      </c>
      <c r="BP55" s="32" t="str">
        <f t="shared" si="373"/>
        <v/>
      </c>
      <c r="BQ55" s="34">
        <f t="shared" si="125"/>
        <v>0</v>
      </c>
      <c r="BR55" s="35">
        <f t="shared" si="126"/>
        <v>63</v>
      </c>
      <c r="BS55" s="35">
        <f t="shared" si="374"/>
        <v>1.9790000000000001</v>
      </c>
      <c r="BT55" s="35">
        <f t="shared" si="127"/>
        <v>1</v>
      </c>
      <c r="BU55" s="35">
        <f t="shared" si="128"/>
        <v>1</v>
      </c>
      <c r="BV55" s="35">
        <f>IF(ISERROR(INDEX(Results_TabularAnalysis!O:O,MATCH(A55,Results_TabularAnalysis!A:A,0))),0,INDEX(Results_TabularAnalysis!O:O,MATCH(A55,Results_TabularAnalysis!A:A,0)))</f>
        <v>0</v>
      </c>
      <c r="BW55" s="35">
        <v>54</v>
      </c>
      <c r="BX55" s="36" t="str">
        <f t="shared" si="375"/>
        <v/>
      </c>
      <c r="BY55" s="42">
        <f t="shared" si="129"/>
        <v>0</v>
      </c>
      <c r="BZ55" s="33">
        <f t="shared" si="130"/>
        <v>63</v>
      </c>
      <c r="CA55" s="33">
        <f t="shared" si="376"/>
        <v>1.9790000000000001</v>
      </c>
      <c r="CB55" s="33">
        <f t="shared" si="131"/>
        <v>1</v>
      </c>
      <c r="CC55" s="33">
        <f t="shared" si="132"/>
        <v>1</v>
      </c>
      <c r="CD55" s="33">
        <f>IF(ISERROR(INDEX(Results_TabularAnalysis!P:P,MATCH(A55,Results_TabularAnalysis!A:A,0))),0,INDEX(Results_TabularAnalysis!P:P,MATCH(A55,Results_TabularAnalysis!A:A,0)))</f>
        <v>0</v>
      </c>
      <c r="CE55" s="33">
        <v>54</v>
      </c>
      <c r="CF55" s="32" t="str">
        <f t="shared" si="377"/>
        <v/>
      </c>
      <c r="CG55" s="34">
        <f t="shared" si="133"/>
        <v>0</v>
      </c>
      <c r="CH55" s="35">
        <f t="shared" si="134"/>
        <v>63</v>
      </c>
      <c r="CI55" s="35">
        <f t="shared" si="378"/>
        <v>1.9790000000000001</v>
      </c>
      <c r="CJ55" s="35">
        <f t="shared" si="135"/>
        <v>1</v>
      </c>
      <c r="CK55" s="35">
        <f t="shared" si="136"/>
        <v>1</v>
      </c>
      <c r="CL55" s="35">
        <f>IF(ISERROR(INDEX(Results_TabularAnalysis!Q:Q,MATCH(A55,Results_TabularAnalysis!A:A,0))),0,INDEX(Results_TabularAnalysis!Q:Q,MATCH(A55,Results_TabularAnalysis!A:A,0)))</f>
        <v>0</v>
      </c>
      <c r="CM55" s="35">
        <v>54</v>
      </c>
      <c r="CN55" s="36" t="str">
        <f t="shared" si="379"/>
        <v/>
      </c>
      <c r="CO55" s="42">
        <f t="shared" si="137"/>
        <v>0</v>
      </c>
      <c r="CP55" s="33">
        <f t="shared" si="138"/>
        <v>63</v>
      </c>
      <c r="CQ55" s="33">
        <f t="shared" si="380"/>
        <v>1.9790000000000001</v>
      </c>
      <c r="CR55" s="33">
        <f t="shared" si="139"/>
        <v>1</v>
      </c>
      <c r="CS55" s="33">
        <f t="shared" si="140"/>
        <v>1</v>
      </c>
      <c r="CT55" s="33">
        <f>IF(ISERROR(INDEX(Results_TabularAnalysis!R:R,MATCH(A55,Results_TabularAnalysis!A:A,0))),0,INDEX(Results_TabularAnalysis!R:R,MATCH(A55,Results_TabularAnalysis!A:A,0)))</f>
        <v>0</v>
      </c>
      <c r="CU55" s="33">
        <v>54</v>
      </c>
      <c r="CV55" s="32" t="str">
        <f t="shared" si="381"/>
        <v/>
      </c>
      <c r="CW55" s="34">
        <f t="shared" si="141"/>
        <v>0</v>
      </c>
      <c r="CX55" s="35">
        <f t="shared" si="142"/>
        <v>63</v>
      </c>
      <c r="CY55" s="35">
        <f t="shared" si="382"/>
        <v>1.9790000000000001</v>
      </c>
      <c r="CZ55" s="35">
        <f t="shared" si="143"/>
        <v>1</v>
      </c>
      <c r="DA55" s="35">
        <f t="shared" si="144"/>
        <v>1</v>
      </c>
      <c r="DB55" s="35">
        <f>IF(ISERROR(INDEX(Results_TabularAnalysis!U:U,MATCH(A55,Results_TabularAnalysis!A:A,0))),0,INDEX(Results_TabularAnalysis!U:U,MATCH(A55,Results_TabularAnalysis!A:A,0)))</f>
        <v>0</v>
      </c>
      <c r="DC55" s="35">
        <f>IF(ISERROR(INDEX(Results_TabularAnalysis!V:V,MATCH(A55,Results_TabularAnalysis!A:A,0))),0,INDEX(Results_TabularAnalysis!V:V,MATCH(A55,Results_TabularAnalysis!A:A,0)))</f>
        <v>0</v>
      </c>
      <c r="DD55" s="35">
        <f>IF(ISERROR(INDEX(Results_TabularAnalysis!W:W,MATCH(A55,Results_TabularAnalysis!A:A,0))),0,INDEX(Results_TabularAnalysis!W:W,MATCH(A55,Results_TabularAnalysis!A:A,0)))</f>
        <v>0</v>
      </c>
      <c r="DE55" s="35">
        <v>54</v>
      </c>
      <c r="DF55" s="36" t="str">
        <f t="shared" si="383"/>
        <v/>
      </c>
      <c r="DG55" s="37">
        <f t="shared" si="145"/>
        <v>0</v>
      </c>
      <c r="DH55" s="37">
        <f t="shared" si="146"/>
        <v>0</v>
      </c>
      <c r="DI55" s="37">
        <f t="shared" si="147"/>
        <v>0</v>
      </c>
      <c r="DJ55" s="33">
        <f t="shared" si="148"/>
        <v>63</v>
      </c>
      <c r="DK55" s="33">
        <f t="shared" si="384"/>
        <v>1.9790000000000001</v>
      </c>
      <c r="DL55" s="33">
        <f t="shared" si="149"/>
        <v>1</v>
      </c>
      <c r="DM55" s="33">
        <f t="shared" si="150"/>
        <v>1</v>
      </c>
      <c r="DN55" s="33">
        <f>IF(ISERROR(INDEX(Results_TabularAnalysis!Y:Y,MATCH(A55,Results_TabularAnalysis!A:A,0))),0,INDEX(Results_TabularAnalysis!Y:Y,MATCH(A55,Results_TabularAnalysis!A:A,0)))</f>
        <v>0</v>
      </c>
      <c r="DO55" s="33">
        <f>IF(ISERROR(INDEX(Results_TabularAnalysis!Z:Z,MATCH(A55,Results_TabularAnalysis!A:A,0))),0,INDEX(Results_TabularAnalysis!Z:Z,MATCH(A55,Results_TabularAnalysis!A:A,0)))</f>
        <v>0</v>
      </c>
      <c r="DP55" s="33">
        <f>IF(ISERROR(INDEX(Results_TabularAnalysis!AA:AA,MATCH(A55,Results_TabularAnalysis!A:A,0))),0,INDEX(Results_TabularAnalysis!AA:AA,MATCH(A55,Results_TabularAnalysis!A:A,0)))</f>
        <v>0</v>
      </c>
      <c r="DQ55" s="33">
        <f>IF(ISERROR(INDEX(Results_TabularAnalysis!AB:AB,MATCH(A55,Results_TabularAnalysis!A:A,0))),0,INDEX(Results_TabularAnalysis!AB:AB,MATCH(A55,Results_TabularAnalysis!A:A,0)))</f>
        <v>0</v>
      </c>
      <c r="DR55" s="33">
        <v>54</v>
      </c>
      <c r="DS55" s="32" t="str">
        <f t="shared" si="385"/>
        <v/>
      </c>
      <c r="DT55" s="43">
        <f t="shared" si="151"/>
        <v>0</v>
      </c>
      <c r="DU55" s="43">
        <f t="shared" si="152"/>
        <v>0</v>
      </c>
      <c r="DV55" s="43">
        <f t="shared" si="153"/>
        <v>0</v>
      </c>
      <c r="DW55" s="43">
        <f t="shared" si="154"/>
        <v>0</v>
      </c>
      <c r="DX55" s="35">
        <f t="shared" si="155"/>
        <v>63</v>
      </c>
      <c r="DY55" s="35">
        <f t="shared" si="386"/>
        <v>1.9790000000000001</v>
      </c>
      <c r="DZ55" s="35">
        <f t="shared" si="156"/>
        <v>1</v>
      </c>
      <c r="EA55" s="35">
        <f t="shared" si="157"/>
        <v>1</v>
      </c>
      <c r="EB55" s="35">
        <f>IF(ISERROR(INDEX(Results_TabularAnalysis!AD:AD,MATCH(A55,Results_TabularAnalysis!A:A,0))),0,INDEX(Results_TabularAnalysis!AD:AD,MATCH(A55,Results_TabularAnalysis!A:A,0)))</f>
        <v>0</v>
      </c>
      <c r="EC55" s="35">
        <f>IF(ISERROR(INDEX(Results_TabularAnalysis!AE:AE,MATCH(A55,Results_TabularAnalysis!A:A,0))),0,INDEX(Results_TabularAnalysis!AE:AE,MATCH(A55,Results_TabularAnalysis!A:A,0)))</f>
        <v>0</v>
      </c>
      <c r="ED55" s="35">
        <f>IF(ISERROR(INDEX(Results_TabularAnalysis!AF:AF,MATCH(A55,Results_TabularAnalysis!A:A,0))),0,INDEX(Results_TabularAnalysis!AF:AF,MATCH(A55,Results_TabularAnalysis!A:A,0)))</f>
        <v>0</v>
      </c>
      <c r="EE55" s="35">
        <f>IF(ISERROR(INDEX(Results_TabularAnalysis!AG:AG,MATCH(A55,Results_TabularAnalysis!A:A,0))),0,INDEX(Results_TabularAnalysis!AG:AG,MATCH(A55,Results_TabularAnalysis!A:A,0)))</f>
        <v>0</v>
      </c>
      <c r="EF55" s="35">
        <f>IF(ISERROR(INDEX(Results_TabularAnalysis!AH:AH,MATCH(A55,Results_TabularAnalysis!A:A,0))),0,INDEX(Results_TabularAnalysis!AH:AH,MATCH(A55,Results_TabularAnalysis!A:A,0)))</f>
        <v>0</v>
      </c>
      <c r="EG55" s="35">
        <f>IF(ISERROR(INDEX(Results_TabularAnalysis!AI:AI,MATCH(A55,Results_TabularAnalysis!A:A,0))),0,INDEX(Results_TabularAnalysis!AI:AI,MATCH(A55,Results_TabularAnalysis!A:A,0)))</f>
        <v>0</v>
      </c>
      <c r="EH55" s="35">
        <f>IF(ISERROR(INDEX(Results_TabularAnalysis!AJ:AJ,MATCH(A55,Results_TabularAnalysis!A:A,0))),0,INDEX(Results_TabularAnalysis!AJ:AJ,MATCH(A55,Results_TabularAnalysis!A:A,0)))</f>
        <v>0</v>
      </c>
      <c r="EI55" s="35">
        <v>54</v>
      </c>
      <c r="EJ55" s="36" t="str">
        <f t="shared" si="387"/>
        <v/>
      </c>
      <c r="EK55" s="37">
        <f t="shared" si="158"/>
        <v>0</v>
      </c>
      <c r="EL55" s="37">
        <f t="shared" si="159"/>
        <v>0</v>
      </c>
      <c r="EM55" s="37">
        <f t="shared" si="160"/>
        <v>0</v>
      </c>
      <c r="EN55" s="37">
        <f t="shared" si="161"/>
        <v>0</v>
      </c>
      <c r="EO55" s="37">
        <f t="shared" si="162"/>
        <v>0</v>
      </c>
      <c r="EP55" s="37">
        <f t="shared" si="163"/>
        <v>0</v>
      </c>
      <c r="EQ55" s="37">
        <f t="shared" si="164"/>
        <v>0</v>
      </c>
      <c r="ER55" s="44">
        <f t="shared" si="165"/>
        <v>0</v>
      </c>
      <c r="ES55" s="33">
        <f t="shared" si="166"/>
        <v>63</v>
      </c>
      <c r="ET55" s="33">
        <f t="shared" si="388"/>
        <v>1.9790000000000001</v>
      </c>
      <c r="EU55" s="33">
        <f t="shared" si="167"/>
        <v>1</v>
      </c>
      <c r="EV55" s="33">
        <f t="shared" si="168"/>
        <v>1</v>
      </c>
      <c r="EW55" s="70">
        <f t="shared" si="169"/>
        <v>0</v>
      </c>
      <c r="EX55" s="33">
        <f>IF(ISERROR(INDEX(Results_TabularAnalysis!AL:AL,MATCH(A55,Results_TabularAnalysis!A:A,0))),0,INDEX(Results_TabularAnalysis!AL:AL,MATCH(A55,Results_TabularAnalysis!A:A,0)))</f>
        <v>0</v>
      </c>
      <c r="EY55" s="33">
        <f>IF(ISERROR(INDEX(Results_TabularAnalysis!AM:AM,MATCH(A55,Results_TabularAnalysis!A:A,0))),0,INDEX(Results_TabularAnalysis!AM:AM,MATCH(A55,Results_TabularAnalysis!A:A,0)))</f>
        <v>0</v>
      </c>
      <c r="EZ55" s="33">
        <f>IF(ISERROR(INDEX(Results_TabularAnalysis!AN:AN,MATCH(A55,Results_TabularAnalysis!A:A,0))),0,INDEX(Results_TabularAnalysis!AN:AN,MATCH(A55,Results_TabularAnalysis!A:A,0)))</f>
        <v>0</v>
      </c>
      <c r="FA55" s="33">
        <f>IF(ISERROR(INDEX(Results_TabularAnalysis!AO:AO,MATCH(A55,Results_TabularAnalysis!A:A,0))),0,INDEX(Results_TabularAnalysis!AO:AO,MATCH(A55,Results_TabularAnalysis!A:A,0)))</f>
        <v>0</v>
      </c>
      <c r="FB55" s="33">
        <f>IF(ISERROR(INDEX(Results_TabularAnalysis!AP:AP,MATCH(A55,Results_TabularAnalysis!A:A,0))),0,INDEX(Results_TabularAnalysis!AP:AP,MATCH(A55,Results_TabularAnalysis!A:A,0)))</f>
        <v>0</v>
      </c>
      <c r="FC55" s="33">
        <f>IF(ISERROR(INDEX(Results_TabularAnalysis!AQ:AQ,MATCH(A55,Results_TabularAnalysis!A:A,0))),0,INDEX(Results_TabularAnalysis!AQ:AQ,MATCH(A55,Results_TabularAnalysis!A:A,0)))</f>
        <v>0</v>
      </c>
      <c r="FD55" s="33">
        <v>54</v>
      </c>
      <c r="FE55" s="32" t="str">
        <f t="shared" si="389"/>
        <v/>
      </c>
      <c r="FF55" s="43">
        <f t="shared" si="170"/>
        <v>0</v>
      </c>
      <c r="FG55" s="43">
        <f t="shared" si="171"/>
        <v>0</v>
      </c>
      <c r="FH55" s="43">
        <f t="shared" si="172"/>
        <v>0</v>
      </c>
      <c r="FI55" s="43">
        <f t="shared" si="173"/>
        <v>0</v>
      </c>
      <c r="FJ55" s="43">
        <f t="shared" si="174"/>
        <v>0</v>
      </c>
      <c r="FK55" s="43">
        <f t="shared" si="175"/>
        <v>0</v>
      </c>
      <c r="FL55" s="47">
        <f t="shared" si="176"/>
        <v>0</v>
      </c>
      <c r="FM55" s="35">
        <f t="shared" si="177"/>
        <v>63</v>
      </c>
      <c r="FN55" s="35">
        <f t="shared" si="390"/>
        <v>1.9790000000000001</v>
      </c>
      <c r="FO55" s="35">
        <f t="shared" si="178"/>
        <v>1</v>
      </c>
      <c r="FP55" s="35">
        <f t="shared" si="179"/>
        <v>1</v>
      </c>
      <c r="FQ55" s="35">
        <f>IF(ISERROR(INDEX(Results_TabularAnalysis!AS:AS,MATCH(A55,Results_TabularAnalysis!A:A,0))),0,INDEX(Results_TabularAnalysis!AS:AS,MATCH(A55,Results_TabularAnalysis!A:A,0)))</f>
        <v>0</v>
      </c>
      <c r="FR55" s="35">
        <f>IF(ISERROR(INDEX(Results_TabularAnalysis!AT:AT,MATCH(A55,Results_TabularAnalysis!A:A,0))),0,INDEX(Results_TabularAnalysis!AT:AT,MATCH(A55,Results_TabularAnalysis!A:A,0)))</f>
        <v>0</v>
      </c>
      <c r="FS55" s="35">
        <f>IF(ISERROR(INDEX(Results_TabularAnalysis!AU:AU,MATCH(A55,Results_TabularAnalysis!A:A,0))),0,INDEX(Results_TabularAnalysis!AU:AU,MATCH(A55,Results_TabularAnalysis!A:A,0)))</f>
        <v>0</v>
      </c>
      <c r="FT55" s="35">
        <f>IF(ISERROR(INDEX(Results_TabularAnalysis!AV:AV,MATCH(A55,Results_TabularAnalysis!A:A,0))),0,INDEX(Results_TabularAnalysis!AV:AV,MATCH(A55,Results_TabularAnalysis!A:A,0)))</f>
        <v>0</v>
      </c>
      <c r="FU55" s="35">
        <f>IF(ISERROR(INDEX(Results_TabularAnalysis!AW:AW,MATCH(A55,Results_TabularAnalysis!A:A,0))),0,INDEX(Results_TabularAnalysis!AW:AW,MATCH(A55,Results_TabularAnalysis!A:A,0)))</f>
        <v>0</v>
      </c>
      <c r="FV55" s="35">
        <v>54</v>
      </c>
      <c r="FW55" s="36" t="str">
        <f t="shared" si="391"/>
        <v/>
      </c>
      <c r="FX55" s="37">
        <f t="shared" si="180"/>
        <v>0</v>
      </c>
      <c r="FY55" s="37">
        <f t="shared" si="181"/>
        <v>0</v>
      </c>
      <c r="FZ55" s="37">
        <f t="shared" si="182"/>
        <v>0</v>
      </c>
      <c r="GA55" s="37">
        <f t="shared" si="183"/>
        <v>0</v>
      </c>
      <c r="GB55" s="37">
        <f t="shared" si="184"/>
        <v>0</v>
      </c>
      <c r="GC55" s="49">
        <f t="shared" si="185"/>
        <v>0</v>
      </c>
      <c r="GD55" s="38">
        <f t="shared" si="186"/>
        <v>63</v>
      </c>
      <c r="GE55" s="38">
        <f t="shared" si="392"/>
        <v>1.9790000000000001</v>
      </c>
      <c r="GF55" s="38">
        <f t="shared" si="187"/>
        <v>1</v>
      </c>
      <c r="GG55" s="38">
        <f t="shared" si="188"/>
        <v>1</v>
      </c>
      <c r="GH55" s="33">
        <f>IF(ISERROR(INDEX(Results_TabularAnalysis!AY:AY,MATCH(A55,Results_TabularAnalysis!A:A,0))),0,INDEX(Results_TabularAnalysis!AY:AY,MATCH(A55,Results_TabularAnalysis!A:A,0)))</f>
        <v>0</v>
      </c>
      <c r="GI55" s="33">
        <f>IF(ISERROR(INDEX(Results_TabularAnalysis!AZ:AZ,MATCH(A55,Results_TabularAnalysis!A:A,0))),0,INDEX(Results_TabularAnalysis!AZ:AZ,MATCH(A55,Results_TabularAnalysis!A:A,0)))</f>
        <v>0</v>
      </c>
      <c r="GJ55" s="33">
        <f>IF(ISERROR(INDEX(Results_TabularAnalysis!BA:BA,MATCH(A55,Results_TabularAnalysis!A:A,0))),0,INDEX(Results_TabularAnalysis!BA:BA,MATCH(A55,Results_TabularAnalysis!A:A,0)))</f>
        <v>0</v>
      </c>
      <c r="GK55" s="33">
        <f>IF(ISERROR(INDEX(Results_TabularAnalysis!BB:BB,MATCH(A55,Results_TabularAnalysis!A:A,0))),0,INDEX(Results_TabularAnalysis!BB:BB,MATCH(A55,Results_TabularAnalysis!A:A,0)))</f>
        <v>0</v>
      </c>
      <c r="GL55" s="33">
        <f>IF(ISERROR(INDEX(Results_TabularAnalysis!BC:BC,MATCH(A55,Results_TabularAnalysis!A:A,0))),0,INDEX(Results_TabularAnalysis!BC:BC,MATCH(A55,Results_TabularAnalysis!A:A,0)))</f>
        <v>0</v>
      </c>
      <c r="GM55" s="33">
        <v>54</v>
      </c>
      <c r="GN55" s="32" t="str">
        <f t="shared" si="393"/>
        <v/>
      </c>
      <c r="GO55" s="43">
        <f t="shared" si="189"/>
        <v>0</v>
      </c>
      <c r="GP55" s="43">
        <f t="shared" si="190"/>
        <v>0</v>
      </c>
      <c r="GQ55" s="43">
        <f t="shared" si="191"/>
        <v>0</v>
      </c>
      <c r="GR55" s="43">
        <f t="shared" si="192"/>
        <v>0</v>
      </c>
      <c r="GS55" s="43">
        <f t="shared" si="193"/>
        <v>0</v>
      </c>
      <c r="GT55" s="48">
        <f t="shared" si="194"/>
        <v>0</v>
      </c>
      <c r="GU55" s="35">
        <f t="shared" si="195"/>
        <v>63</v>
      </c>
      <c r="GV55" s="35">
        <f t="shared" si="394"/>
        <v>1.9790000000000001</v>
      </c>
      <c r="GW55" s="35">
        <f t="shared" si="196"/>
        <v>1</v>
      </c>
      <c r="GX55" s="35">
        <f t="shared" si="197"/>
        <v>1</v>
      </c>
      <c r="GY55" s="35">
        <f>IF(ISERROR(INDEX(Results_TabularAnalysis!BE:BE,MATCH(A55,Results_TabularAnalysis!A:A,0))),0,INDEX(Results_TabularAnalysis!BE:BE,MATCH(A55,Results_TabularAnalysis!A:A,0)))</f>
        <v>0</v>
      </c>
      <c r="GZ55" s="35">
        <f>IF(ISERROR(INDEX(Results_TabularAnalysis!BF:BF,MATCH(A55,Results_TabularAnalysis!A:A,0))),0,INDEX(Results_TabularAnalysis!BF:BF,MATCH(A55,Results_TabularAnalysis!A:A,0)))</f>
        <v>0</v>
      </c>
      <c r="HA55" s="35">
        <f>IF(ISERROR(INDEX(Results_TabularAnalysis!BG:BG,MATCH(A55,Results_TabularAnalysis!A:A,0))),0,INDEX(Results_TabularAnalysis!BG:BG,MATCH(A55,Results_TabularAnalysis!A:A,0)))</f>
        <v>0</v>
      </c>
      <c r="HB55" s="35">
        <f>IF(ISERROR(INDEX(Results_TabularAnalysis!BH:BH,MATCH(A55,Results_TabularAnalysis!A:A,0))),0,INDEX(Results_TabularAnalysis!BH:BH,MATCH(A55,Results_TabularAnalysis!A:A,0)))</f>
        <v>0</v>
      </c>
      <c r="HC55" s="35">
        <f>IF(ISERROR(INDEX(Results_TabularAnalysis!BI:BI,MATCH(A55,Results_TabularAnalysis!A:A,0))),0,INDEX(Results_TabularAnalysis!BI:BI,MATCH(A55,Results_TabularAnalysis!A:A,0)))</f>
        <v>0</v>
      </c>
      <c r="HD55" s="35">
        <v>54</v>
      </c>
      <c r="HE55" s="36" t="str">
        <f t="shared" si="395"/>
        <v/>
      </c>
      <c r="HF55" s="37">
        <f t="shared" si="198"/>
        <v>0</v>
      </c>
      <c r="HG55" s="37">
        <f t="shared" si="199"/>
        <v>0</v>
      </c>
      <c r="HH55" s="37">
        <f t="shared" si="200"/>
        <v>0</v>
      </c>
      <c r="HI55" s="37">
        <f t="shared" si="201"/>
        <v>0</v>
      </c>
      <c r="HJ55" s="37">
        <f t="shared" si="202"/>
        <v>0</v>
      </c>
      <c r="HK55" s="50">
        <f t="shared" si="203"/>
        <v>0</v>
      </c>
      <c r="HL55" s="38">
        <f t="shared" si="204"/>
        <v>63</v>
      </c>
      <c r="HM55" s="38">
        <f t="shared" si="396"/>
        <v>1.9790000000000001</v>
      </c>
      <c r="HN55" s="38">
        <f t="shared" si="205"/>
        <v>1</v>
      </c>
      <c r="HO55" s="38">
        <f t="shared" si="206"/>
        <v>1</v>
      </c>
      <c r="HP55" s="33">
        <f>IF(ISERROR(INDEX(Results_TabularAnalysis!BK:BK,MATCH(A55,Results_TabularAnalysis!A:A,0))),0,INDEX(Results_TabularAnalysis!BK:BK,MATCH(A55,Results_TabularAnalysis!A:A,0)))</f>
        <v>0</v>
      </c>
      <c r="HQ55" s="33">
        <f>IF(ISERROR(INDEX(Results_TabularAnalysis!BL:BL,MATCH(A55,Results_TabularAnalysis!A:A,0))),0,INDEX(Results_TabularAnalysis!BL:BL,MATCH(A55,Results_TabularAnalysis!A:A,0)))</f>
        <v>0</v>
      </c>
      <c r="HR55" s="33">
        <f>IF(ISERROR(INDEX(Results_TabularAnalysis!BM:BM,MATCH(A55,Results_TabularAnalysis!A:A,0))),0,INDEX(Results_TabularAnalysis!BM:BM,MATCH(A55,Results_TabularAnalysis!A:A,0)))</f>
        <v>0</v>
      </c>
      <c r="HS55" s="33">
        <f>IF(ISERROR(INDEX(Results_TabularAnalysis!BN:BN,MATCH(A55,Results_TabularAnalysis!A:A,0))),0,INDEX(Results_TabularAnalysis!BN:BN,MATCH(A55,Results_TabularAnalysis!A:A,0)))</f>
        <v>0</v>
      </c>
      <c r="HT55" s="33">
        <f>IF(ISERROR(INDEX(Results_TabularAnalysis!BO:BO,MATCH(A55,Results_TabularAnalysis!A:A,0))),0,INDEX(Results_TabularAnalysis!BO:BO,MATCH(A55,Results_TabularAnalysis!A:A,0)))</f>
        <v>0</v>
      </c>
      <c r="HU55" s="33">
        <v>54</v>
      </c>
      <c r="HV55" s="32" t="str">
        <f t="shared" si="397"/>
        <v/>
      </c>
      <c r="HW55" s="43">
        <f t="shared" si="207"/>
        <v>0</v>
      </c>
      <c r="HX55" s="43">
        <f t="shared" si="208"/>
        <v>0</v>
      </c>
      <c r="HY55" s="43">
        <f t="shared" si="209"/>
        <v>0</v>
      </c>
      <c r="HZ55" s="43">
        <f t="shared" si="210"/>
        <v>0</v>
      </c>
      <c r="IA55" s="43">
        <f t="shared" si="211"/>
        <v>0</v>
      </c>
      <c r="IB55" s="48">
        <f t="shared" si="212"/>
        <v>0</v>
      </c>
      <c r="IC55" s="35">
        <f t="shared" si="213"/>
        <v>63</v>
      </c>
      <c r="ID55" s="35">
        <f t="shared" si="398"/>
        <v>1.9790000000000001</v>
      </c>
      <c r="IE55" s="35">
        <f t="shared" si="214"/>
        <v>1</v>
      </c>
      <c r="IF55" s="35">
        <f t="shared" si="215"/>
        <v>1</v>
      </c>
      <c r="IG55" s="35">
        <f>IF(ISERROR(INDEX(Results_TabularAnalysis!BQ:BQ,MATCH(A55,Results_TabularAnalysis!A:A,0))),0,INDEX(Results_TabularAnalysis!BQ:BQ,MATCH(A55,Results_TabularAnalysis!A:A,0)))</f>
        <v>0</v>
      </c>
      <c r="IH55" s="35">
        <f>IF(ISERROR(INDEX(Results_TabularAnalysis!BR:BR,MATCH(A55,Results_TabularAnalysis!A:A,0))),0,INDEX(Results_TabularAnalysis!BR:BR,MATCH(A55,Results_TabularAnalysis!A:A,0)))</f>
        <v>0</v>
      </c>
      <c r="II55" s="35">
        <f>IF(ISERROR(INDEX(Results_TabularAnalysis!BS:BS,MATCH(A55,Results_TabularAnalysis!A:A,0))),0,INDEX(Results_TabularAnalysis!BS:BS,MATCH(A55,Results_TabularAnalysis!A:A,0)))</f>
        <v>0</v>
      </c>
      <c r="IJ55" s="35">
        <f>IF(ISERROR(INDEX(Results_TabularAnalysis!BT:BT,MATCH(A55,Results_TabularAnalysis!A:A,0))),0,INDEX(Results_TabularAnalysis!BT:BT,MATCH(A55,Results_TabularAnalysis!A:A,0)))</f>
        <v>0</v>
      </c>
      <c r="IK55" s="35">
        <f>IF(ISERROR(INDEX(Results_TabularAnalysis!BU:BU,MATCH(A55,Results_TabularAnalysis!A:A,0))),0,INDEX(Results_TabularAnalysis!BU:BU,MATCH(A55,Results_TabularAnalysis!A:A,0)))</f>
        <v>0</v>
      </c>
      <c r="IL55" s="35">
        <v>54</v>
      </c>
      <c r="IM55" s="36" t="str">
        <f t="shared" si="399"/>
        <v/>
      </c>
      <c r="IN55" s="37">
        <f t="shared" si="216"/>
        <v>0</v>
      </c>
      <c r="IO55" s="37">
        <f t="shared" si="217"/>
        <v>0</v>
      </c>
      <c r="IP55" s="37">
        <f t="shared" si="218"/>
        <v>0</v>
      </c>
      <c r="IQ55" s="37">
        <f t="shared" si="219"/>
        <v>0</v>
      </c>
      <c r="IR55" s="37">
        <f t="shared" si="220"/>
        <v>0</v>
      </c>
      <c r="IS55" s="50">
        <f t="shared" si="221"/>
        <v>0</v>
      </c>
      <c r="IT55" s="38">
        <f t="shared" si="222"/>
        <v>63</v>
      </c>
      <c r="IU55" s="38">
        <f t="shared" si="400"/>
        <v>1.9790000000000001</v>
      </c>
      <c r="IV55" s="38">
        <f t="shared" si="223"/>
        <v>1</v>
      </c>
      <c r="IW55" s="38">
        <f t="shared" si="224"/>
        <v>1</v>
      </c>
      <c r="IX55" s="33">
        <f>IF(ISERROR(INDEX(Results_TabularAnalysis!BW:BW,MATCH(A55,Results_TabularAnalysis!A:A,0))),0,INDEX(Results_TabularAnalysis!BW:BW,MATCH(A55,Results_TabularAnalysis!A:A,0)))</f>
        <v>0</v>
      </c>
      <c r="IY55" s="33">
        <f>IF(ISERROR(INDEX(Results_TabularAnalysis!BX:BX,MATCH(A55,Results_TabularAnalysis!A:A,0))),0,INDEX(Results_TabularAnalysis!BX:BX,MATCH(A55,Results_TabularAnalysis!A:A,0)))</f>
        <v>0</v>
      </c>
      <c r="IZ55" s="33">
        <f>IF(ISERROR(INDEX(Results_TabularAnalysis!BY:BY,MATCH(A55,Results_TabularAnalysis!A:A,0))),0,INDEX(Results_TabularAnalysis!BY:BY,MATCH(A55,Results_TabularAnalysis!A:A,0)))</f>
        <v>0</v>
      </c>
      <c r="JA55" s="33">
        <f>IF(ISERROR(INDEX(Results_TabularAnalysis!BZ:BZ,MATCH(A55,Results_TabularAnalysis!A:A,0))),0,INDEX(Results_TabularAnalysis!BZ:BZ,MATCH(A55,Results_TabularAnalysis!A:A,0)))</f>
        <v>0</v>
      </c>
      <c r="JB55" s="33">
        <f>IF(ISERROR(INDEX(Results_TabularAnalysis!CA:CA,MATCH(A55,Results_TabularAnalysis!A:A,0))),0,INDEX(Results_TabularAnalysis!CA:CA,MATCH(A55,Results_TabularAnalysis!A:A,0)))</f>
        <v>0</v>
      </c>
      <c r="JC55" s="33">
        <v>54</v>
      </c>
      <c r="JD55" s="51" t="str">
        <f t="shared" si="401"/>
        <v/>
      </c>
      <c r="JE55" s="52">
        <f t="shared" si="225"/>
        <v>0</v>
      </c>
      <c r="JF55" s="52">
        <f t="shared" si="226"/>
        <v>0</v>
      </c>
      <c r="JG55" s="52">
        <f t="shared" si="227"/>
        <v>0</v>
      </c>
      <c r="JH55" s="52">
        <f t="shared" si="228"/>
        <v>0</v>
      </c>
      <c r="JI55" s="52">
        <f t="shared" si="229"/>
        <v>0</v>
      </c>
      <c r="JJ55" s="53">
        <f t="shared" si="230"/>
        <v>0</v>
      </c>
      <c r="JK55" s="35">
        <f t="shared" si="231"/>
        <v>63</v>
      </c>
      <c r="JL55" s="35">
        <f t="shared" si="402"/>
        <v>1.9790000000000001</v>
      </c>
      <c r="JM55" s="35">
        <f t="shared" si="232"/>
        <v>1</v>
      </c>
      <c r="JN55" s="35">
        <f t="shared" si="233"/>
        <v>1</v>
      </c>
      <c r="JO55" s="35">
        <f>IF(ISERROR(INDEX(Results_TabularAnalysis!CC:CC,MATCH(A55,Results_TabularAnalysis!A:A,0))),0,INDEX(Results_TabularAnalysis!CC:CC,MATCH(A55,Results_TabularAnalysis!A:A,0)))</f>
        <v>0</v>
      </c>
      <c r="JP55" s="35">
        <f>IF(ISERROR(INDEX(Results_TabularAnalysis!CD:CD,MATCH(A55,Results_TabularAnalysis!A:A,0))),0,INDEX(Results_TabularAnalysis!CD:CD,MATCH(A55,Results_TabularAnalysis!A:A,0)))</f>
        <v>0</v>
      </c>
      <c r="JQ55" s="35">
        <f>IF(ISERROR(INDEX(Results_TabularAnalysis!CE:CE,MATCH(A55,Results_TabularAnalysis!A:A,0))),0,INDEX(Results_TabularAnalysis!CE:CE,MATCH(A55,Results_TabularAnalysis!A:A,0)))</f>
        <v>0</v>
      </c>
      <c r="JR55" s="35">
        <f>IF(ISERROR(INDEX(Results_TabularAnalysis!CF:CF,MATCH(A55,Results_TabularAnalysis!A:A,0))),0,INDEX(Results_TabularAnalysis!CF:CF,MATCH(A55,Results_TabularAnalysis!A:A,0)))</f>
        <v>0</v>
      </c>
      <c r="JS55" s="35">
        <f>IF(ISERROR(INDEX(Results_TabularAnalysis!CG:CG,MATCH(A55,Results_TabularAnalysis!A:A,0))),0,INDEX(Results_TabularAnalysis!CG:CG,MATCH(A55,Results_TabularAnalysis!A:A,0)))</f>
        <v>0</v>
      </c>
      <c r="JT55" s="35">
        <v>54</v>
      </c>
      <c r="JU55" s="36" t="str">
        <f t="shared" si="403"/>
        <v/>
      </c>
      <c r="JV55" s="37">
        <f t="shared" si="234"/>
        <v>0</v>
      </c>
      <c r="JW55" s="37">
        <f t="shared" si="235"/>
        <v>0</v>
      </c>
      <c r="JX55" s="37">
        <f t="shared" si="236"/>
        <v>0</v>
      </c>
      <c r="JY55" s="37">
        <f t="shared" si="237"/>
        <v>0</v>
      </c>
      <c r="JZ55" s="37">
        <f t="shared" si="238"/>
        <v>0</v>
      </c>
      <c r="KA55" s="50">
        <f t="shared" si="239"/>
        <v>0</v>
      </c>
      <c r="KB55" s="38">
        <f t="shared" si="240"/>
        <v>63</v>
      </c>
      <c r="KC55" s="38">
        <f t="shared" si="404"/>
        <v>1.9790000000000001</v>
      </c>
      <c r="KD55" s="38">
        <f t="shared" si="241"/>
        <v>1</v>
      </c>
      <c r="KE55" s="38">
        <f t="shared" si="242"/>
        <v>1</v>
      </c>
      <c r="KF55" s="33">
        <f>IF(ISERROR(INDEX(Results_TabularAnalysis!CI:CI,MATCH(A55,Results_TabularAnalysis!A:A,0))),0,INDEX(Results_TabularAnalysis!CI:CI,MATCH(A55,Results_TabularAnalysis!A:A,0)))</f>
        <v>0</v>
      </c>
      <c r="KG55" s="33">
        <f>IF(ISERROR(INDEX(Results_TabularAnalysis!CJ:CJ,MATCH(A55,Results_TabularAnalysis!A:A,0))),0,INDEX(Results_TabularAnalysis!CJ:CJ,MATCH(A55,Results_TabularAnalysis!A:A,0)))</f>
        <v>0</v>
      </c>
      <c r="KH55" s="33">
        <f>IF(ISERROR(INDEX(Results_TabularAnalysis!CK:CK,MATCH(A55,Results_TabularAnalysis!A:A,0))),0,INDEX(Results_TabularAnalysis!CK:CK,MATCH(A55,Results_TabularAnalysis!A:A,0)))</f>
        <v>0</v>
      </c>
      <c r="KI55" s="33">
        <f>IF(ISERROR(INDEX(Results_TabularAnalysis!CL:CL,MATCH(A55,Results_TabularAnalysis!A:A,0))),0,INDEX(Results_TabularAnalysis!CL:CL,MATCH(A55,Results_TabularAnalysis!A:A,0)))</f>
        <v>0</v>
      </c>
      <c r="KJ55" s="33">
        <f>IF(ISERROR(INDEX(Results_TabularAnalysis!CM:CM,MATCH(A55,Results_TabularAnalysis!A:A,0))),0,INDEX(Results_TabularAnalysis!CM:CM,MATCH(A55,Results_TabularAnalysis!A:A,0)))</f>
        <v>0</v>
      </c>
      <c r="KK55" s="33">
        <v>54</v>
      </c>
      <c r="KL55" s="51" t="str">
        <f t="shared" si="405"/>
        <v/>
      </c>
      <c r="KM55" s="52">
        <f t="shared" si="243"/>
        <v>0</v>
      </c>
      <c r="KN55" s="52">
        <f t="shared" si="244"/>
        <v>0</v>
      </c>
      <c r="KO55" s="52">
        <f t="shared" si="245"/>
        <v>0</v>
      </c>
      <c r="KP55" s="52">
        <f t="shared" si="246"/>
        <v>0</v>
      </c>
      <c r="KQ55" s="52">
        <f t="shared" si="247"/>
        <v>0</v>
      </c>
      <c r="KR55" s="53">
        <f t="shared" si="248"/>
        <v>0</v>
      </c>
      <c r="KS55" s="35">
        <f t="shared" si="249"/>
        <v>63</v>
      </c>
      <c r="KT55" s="35">
        <f t="shared" si="406"/>
        <v>1.9790000000000001</v>
      </c>
      <c r="KU55" s="35">
        <f t="shared" si="250"/>
        <v>1</v>
      </c>
      <c r="KV55" s="35">
        <f t="shared" si="251"/>
        <v>1</v>
      </c>
      <c r="KW55" s="71">
        <f>IF(ISERROR(INDEX(Results_TabularAnalysis!CO:CO,MATCH(A55,Results_TabularAnalysis!A:A,0))),0,INDEX(Results_TabularAnalysis!CO:CO,MATCH(A55,Results_TabularAnalysis!A:A,0)))</f>
        <v>0</v>
      </c>
      <c r="KX55" s="71">
        <f>IF(ISERROR(INDEX(Results_TabularAnalysis!CP:CP,MATCH(A55,Results_TabularAnalysis!A:A,0))),0,INDEX(Results_TabularAnalysis!CP:CP,MATCH(A55,Results_TabularAnalysis!A:A,0)))</f>
        <v>0</v>
      </c>
      <c r="KY55" s="71">
        <f>IF(ISERROR(INDEX(Results_TabularAnalysis!CQ:CQ,MATCH(A55,Results_TabularAnalysis!A:A,0))),0,INDEX(Results_TabularAnalysis!CQ:CQ,MATCH(A55,Results_TabularAnalysis!A:A,0)))</f>
        <v>0</v>
      </c>
      <c r="KZ55" s="71">
        <f>IF(ISERROR(INDEX(Results_TabularAnalysis!CR:CR,MATCH(A55,Results_TabularAnalysis!A:A,0))),0,INDEX(Results_TabularAnalysis!CR:CR,MATCH(A55,Results_TabularAnalysis!A:A,0)))</f>
        <v>0</v>
      </c>
      <c r="LA55" s="71">
        <f>IF(ISERROR(INDEX(Results_TabularAnalysis!CS:CS,MATCH(A55,Results_TabularAnalysis!A:A,0))),0,INDEX(Results_TabularAnalysis!CS:CS,MATCH(A55,Results_TabularAnalysis!A:A,0)))</f>
        <v>0</v>
      </c>
      <c r="LB55" s="35">
        <v>54</v>
      </c>
      <c r="LC55" s="36" t="str">
        <f t="shared" si="407"/>
        <v/>
      </c>
      <c r="LD55" s="37">
        <f t="shared" si="408"/>
        <v>0</v>
      </c>
      <c r="LE55" s="37">
        <f t="shared" si="409"/>
        <v>0</v>
      </c>
      <c r="LF55" s="37">
        <f t="shared" si="410"/>
        <v>0</v>
      </c>
      <c r="LG55" s="37">
        <f t="shared" si="411"/>
        <v>0</v>
      </c>
      <c r="LH55" s="37">
        <f t="shared" si="412"/>
        <v>0</v>
      </c>
      <c r="LI55" s="50">
        <f t="shared" si="252"/>
        <v>0</v>
      </c>
      <c r="LJ55" s="38">
        <f t="shared" si="253"/>
        <v>63</v>
      </c>
      <c r="LK55" s="38">
        <f t="shared" si="413"/>
        <v>1.9790000000000001</v>
      </c>
      <c r="LL55" s="38">
        <f t="shared" si="254"/>
        <v>1</v>
      </c>
      <c r="LM55" s="38">
        <f t="shared" si="255"/>
        <v>1</v>
      </c>
      <c r="LN55" s="38">
        <f>IF(ISERROR(INDEX(Results_TabularAnalysis!CU:CU,MATCH(A55,Results_TabularAnalysis!A:A,0))),0,INDEX(Results_TabularAnalysis!CU:CU,MATCH(A55,Results_TabularAnalysis!A:A,0)))</f>
        <v>0</v>
      </c>
      <c r="LO55" s="33">
        <v>54</v>
      </c>
      <c r="LP55" s="51" t="str">
        <f t="shared" si="414"/>
        <v/>
      </c>
      <c r="LQ55" s="52">
        <f t="shared" si="415"/>
        <v>0</v>
      </c>
      <c r="LR55" s="35">
        <f t="shared" si="256"/>
        <v>63</v>
      </c>
      <c r="LS55" s="35">
        <f t="shared" si="416"/>
        <v>1.9790000000000001</v>
      </c>
      <c r="LT55" s="35">
        <f t="shared" si="257"/>
        <v>1</v>
      </c>
      <c r="LU55" s="35">
        <f t="shared" si="258"/>
        <v>1</v>
      </c>
      <c r="LV55" s="35">
        <f>IF(ISERROR(INDEX(Results_TabularAnalysis!CV:CV,MATCH(A55,Results_TabularAnalysis!A:A,0))),0,INDEX(Results_TabularAnalysis!CV:CV,MATCH(A55,Results_TabularAnalysis!A:A,0)))</f>
        <v>0</v>
      </c>
      <c r="LW55" s="35">
        <v>54</v>
      </c>
      <c r="LX55" s="36" t="str">
        <f t="shared" si="417"/>
        <v/>
      </c>
      <c r="LY55" s="37">
        <f t="shared" si="259"/>
        <v>0</v>
      </c>
      <c r="LZ55" s="38">
        <f t="shared" si="260"/>
        <v>63</v>
      </c>
      <c r="MA55" s="38">
        <f t="shared" si="418"/>
        <v>1.9790000000000001</v>
      </c>
      <c r="MB55" s="38">
        <f t="shared" si="261"/>
        <v>1</v>
      </c>
      <c r="MC55" s="38">
        <f t="shared" si="262"/>
        <v>1</v>
      </c>
      <c r="MD55" s="33">
        <f>IF(ISERROR(INDEX(Results_TabularAnalysis!CW:CW,MATCH(A55,Results_TabularAnalysis!A:A,0))),0,INDEX(Results_TabularAnalysis!CW:CW,MATCH(A55,Results_TabularAnalysis!A:A,0)))</f>
        <v>0</v>
      </c>
      <c r="ME55" s="33">
        <v>54</v>
      </c>
      <c r="MF55" s="51" t="str">
        <f t="shared" si="419"/>
        <v/>
      </c>
      <c r="MG55" s="52">
        <f t="shared" si="263"/>
        <v>0</v>
      </c>
      <c r="MH55" s="35">
        <f t="shared" si="264"/>
        <v>63</v>
      </c>
      <c r="MI55" s="35">
        <f t="shared" si="420"/>
        <v>1.9790000000000001</v>
      </c>
      <c r="MJ55" s="35">
        <f t="shared" si="265"/>
        <v>1</v>
      </c>
      <c r="MK55" s="35">
        <f t="shared" si="266"/>
        <v>1</v>
      </c>
      <c r="ML55" s="35">
        <f>IF(ISERROR(INDEX(Results_TabularAnalysis!CX:CX,MATCH(A55,Results_TabularAnalysis!A:A,0))),0,INDEX(Results_TabularAnalysis!CX:CX,MATCH(A55,Results_TabularAnalysis!A:A,0)))</f>
        <v>0</v>
      </c>
      <c r="MM55" s="35">
        <v>54</v>
      </c>
      <c r="MN55" s="36" t="str">
        <f t="shared" si="421"/>
        <v/>
      </c>
      <c r="MO55" s="37">
        <f t="shared" si="267"/>
        <v>0</v>
      </c>
      <c r="MP55" s="38">
        <f t="shared" si="268"/>
        <v>63</v>
      </c>
      <c r="MQ55" s="38">
        <f t="shared" si="422"/>
        <v>1.9790000000000001</v>
      </c>
      <c r="MR55" s="38">
        <f t="shared" si="269"/>
        <v>1</v>
      </c>
      <c r="MS55" s="38">
        <f t="shared" si="270"/>
        <v>1</v>
      </c>
      <c r="MT55" s="33">
        <f>IF(ISERROR(INDEX(Results_TabularAnalysis!CY:CY,MATCH(A55,Results_TabularAnalysis!A:A,0))),0,INDEX(Results_TabularAnalysis!CY:CY,MATCH(A55,Results_TabularAnalysis!A:A,0)))</f>
        <v>0</v>
      </c>
      <c r="MU55" s="33">
        <v>54</v>
      </c>
      <c r="MV55" s="51" t="str">
        <f t="shared" si="423"/>
        <v/>
      </c>
      <c r="MW55" s="52">
        <f t="shared" si="271"/>
        <v>0</v>
      </c>
      <c r="MX55" s="35">
        <f t="shared" si="272"/>
        <v>63</v>
      </c>
      <c r="MY55" s="35">
        <f t="shared" si="424"/>
        <v>1.9790000000000001</v>
      </c>
      <c r="MZ55" s="35">
        <f t="shared" si="273"/>
        <v>1</v>
      </c>
      <c r="NA55" s="35">
        <f t="shared" si="274"/>
        <v>1</v>
      </c>
      <c r="NB55" s="35">
        <f>IF(ISERROR(INDEX(Results_TabularAnalysis!CZ:CZ,MATCH(A55,Results_TabularAnalysis!A:A,0))),0,INDEX(Results_TabularAnalysis!CZ:CZ,MATCH(A55,Results_TabularAnalysis!A:A,0)))</f>
        <v>0</v>
      </c>
      <c r="NC55" s="35">
        <v>54</v>
      </c>
      <c r="ND55" s="36" t="str">
        <f t="shared" si="425"/>
        <v/>
      </c>
      <c r="NE55" s="37">
        <f t="shared" si="275"/>
        <v>0</v>
      </c>
      <c r="NF55" s="38">
        <f t="shared" si="276"/>
        <v>63</v>
      </c>
      <c r="NG55" s="38">
        <f t="shared" si="426"/>
        <v>1.9790000000000001</v>
      </c>
      <c r="NH55" s="38">
        <f t="shared" si="277"/>
        <v>1</v>
      </c>
      <c r="NI55" s="38">
        <f t="shared" si="278"/>
        <v>1</v>
      </c>
      <c r="NJ55" s="54">
        <f>IF(ISERROR(INDEX(Results_TabularAnalysis!DD:DD,MATCH(A55,Results_TabularAnalysis!A:A,0))),0,INDEX(Results_TabularAnalysis!DD:DD,MATCH(A55,Results_TabularAnalysis!A:A,0)))</f>
        <v>0</v>
      </c>
      <c r="NK55" s="54">
        <f>IF(ISERROR(INDEX(Results_TabularAnalysis!DE:DE,MATCH(A55,Results_TabularAnalysis!A:A,0))),0,INDEX(Results_TabularAnalysis!DE:DE,MATCH(A55,Results_TabularAnalysis!A:A,0)))</f>
        <v>0</v>
      </c>
      <c r="NL55" s="54">
        <f>IF(ISERROR(INDEX(Results_TabularAnalysis!DF:DF,MATCH(A55,Results_TabularAnalysis!A:A,0))),0,INDEX(Results_TabularAnalysis!DF:DF,MATCH(A55,Results_TabularAnalysis!A:A,0)))</f>
        <v>0</v>
      </c>
      <c r="NM55" s="54">
        <f>IF(ISERROR(INDEX(Results_TabularAnalysis!DG:DG,MATCH(A55,Results_TabularAnalysis!A:A,0))),0,INDEX(Results_TabularAnalysis!DG:DG,MATCH(A55,Results_TabularAnalysis!A:A,0)))</f>
        <v>0</v>
      </c>
      <c r="NN55" s="54">
        <f>IF(ISERROR(INDEX(Results_TabularAnalysis!DH:DH,MATCH(A55,Results_TabularAnalysis!A:A,0))),0,INDEX(Results_TabularAnalysis!DH:DH,MATCH(A55,Results_TabularAnalysis!A:A,0)))</f>
        <v>0</v>
      </c>
      <c r="NO55" s="33">
        <v>54</v>
      </c>
      <c r="NP55" s="32" t="str">
        <f t="shared" si="427"/>
        <v/>
      </c>
      <c r="NQ55" s="43">
        <f t="shared" si="279"/>
        <v>0</v>
      </c>
      <c r="NR55" s="43">
        <f t="shared" si="280"/>
        <v>0</v>
      </c>
      <c r="NS55" s="43">
        <f t="shared" si="281"/>
        <v>0</v>
      </c>
      <c r="NT55" s="43">
        <f t="shared" si="282"/>
        <v>0</v>
      </c>
      <c r="NU55" s="43">
        <f t="shared" si="283"/>
        <v>0</v>
      </c>
      <c r="NV55" s="55">
        <f t="shared" si="284"/>
        <v>0</v>
      </c>
      <c r="NW55" s="35">
        <f t="shared" si="285"/>
        <v>63</v>
      </c>
      <c r="NX55" s="35">
        <f t="shared" si="428"/>
        <v>1.9790000000000001</v>
      </c>
      <c r="NY55" s="35">
        <f t="shared" si="286"/>
        <v>1</v>
      </c>
      <c r="NZ55" s="35">
        <f t="shared" si="287"/>
        <v>1</v>
      </c>
      <c r="OA55" s="35">
        <f>IF(ISERROR(INDEX(Results_TabularAnalysis!DI:DI,MATCH(A55,Results_TabularAnalysis!A:A,0))),0,INDEX(Results_TabularAnalysis!DI:DI,MATCH(A55,Results_TabularAnalysis!A:A,0)))</f>
        <v>0</v>
      </c>
      <c r="OB55" s="35">
        <v>54</v>
      </c>
      <c r="OC55" s="36" t="str">
        <f t="shared" si="429"/>
        <v/>
      </c>
      <c r="OD55" s="56">
        <f t="shared" si="288"/>
        <v>0</v>
      </c>
      <c r="OE55" s="38">
        <f t="shared" si="289"/>
        <v>63</v>
      </c>
      <c r="OF55" s="38">
        <f t="shared" si="430"/>
        <v>1.9790000000000001</v>
      </c>
      <c r="OG55" s="38">
        <f t="shared" si="290"/>
        <v>1</v>
      </c>
      <c r="OH55" s="38">
        <f t="shared" si="291"/>
        <v>1</v>
      </c>
      <c r="OI55" s="33">
        <f>IF(ISERROR(INDEX(Results_TabularAnalysis!DL:DL,MATCH(A55,Results_TabularAnalysis!A:A,0))),0,INDEX(Results_TabularAnalysis!DL:DL,MATCH(A55,Results_TabularAnalysis!A:A,0)))</f>
        <v>0</v>
      </c>
      <c r="OJ55" s="33">
        <f>IF(ISERROR(INDEX(Results_TabularAnalysis!DM:DM,MATCH(A55,Results_TabularAnalysis!A:A,0))),0,INDEX(Results_TabularAnalysis!DM:DM,MATCH(A55,Results_TabularAnalysis!A:A,0)))</f>
        <v>0</v>
      </c>
      <c r="OK55" s="33">
        <f>IF(ISERROR(INDEX(Results_TabularAnalysis!DN:DN,MATCH(A55,Results_TabularAnalysis!A:A,0))),0,INDEX(Results_TabularAnalysis!DN:DN,MATCH(A55,Results_TabularAnalysis!A:A,0)))</f>
        <v>0</v>
      </c>
      <c r="OL55" s="33">
        <v>54</v>
      </c>
      <c r="OM55" s="32" t="str">
        <f t="shared" si="431"/>
        <v/>
      </c>
      <c r="ON55" s="43">
        <f t="shared" si="292"/>
        <v>0</v>
      </c>
      <c r="OO55" s="43">
        <f t="shared" si="293"/>
        <v>0</v>
      </c>
      <c r="OP55" s="43">
        <f t="shared" si="294"/>
        <v>0</v>
      </c>
      <c r="OQ55" s="48">
        <f t="shared" si="295"/>
        <v>0</v>
      </c>
      <c r="OR55" s="35">
        <f t="shared" si="296"/>
        <v>63</v>
      </c>
      <c r="OS55" s="35">
        <f t="shared" si="432"/>
        <v>1.9790000000000001</v>
      </c>
      <c r="OT55" s="35">
        <f t="shared" si="297"/>
        <v>1</v>
      </c>
      <c r="OU55" s="35">
        <f t="shared" si="298"/>
        <v>1</v>
      </c>
      <c r="OV55" s="35">
        <f>IF(ISERROR(INDEX(Results_TabularAnalysis!DP:DP,MATCH(A55,Results_TabularAnalysis!A:A,0))),0,INDEX(Results_TabularAnalysis!DP:DP,MATCH(A55,Results_TabularAnalysis!A:A,0)))</f>
        <v>0</v>
      </c>
      <c r="OW55" s="35">
        <f>IF(ISERROR(INDEX(Results_TabularAnalysis!DQ:DQ,MATCH(A55,Results_TabularAnalysis!A:A,0))),0,INDEX(Results_TabularAnalysis!DQ:DQ,MATCH(A55,Results_TabularAnalysis!A:A,0)))</f>
        <v>0</v>
      </c>
      <c r="OX55" s="35">
        <f>IF(ISERROR(INDEX(Results_TabularAnalysis!DR:DR,MATCH(A55,Results_TabularAnalysis!A:A,0))),0,INDEX(Results_TabularAnalysis!DR:DR,MATCH(A55,Results_TabularAnalysis!A:A,0)))</f>
        <v>0</v>
      </c>
      <c r="OY55" s="35">
        <v>54</v>
      </c>
      <c r="OZ55" s="36" t="str">
        <f t="shared" si="433"/>
        <v/>
      </c>
      <c r="PA55" s="37">
        <f t="shared" si="299"/>
        <v>0</v>
      </c>
      <c r="PB55" s="37">
        <f t="shared" si="300"/>
        <v>0</v>
      </c>
      <c r="PC55" s="37">
        <f t="shared" si="301"/>
        <v>0</v>
      </c>
      <c r="PD55" s="49">
        <f t="shared" si="302"/>
        <v>0</v>
      </c>
      <c r="PE55" s="38">
        <f t="shared" si="303"/>
        <v>63</v>
      </c>
      <c r="PF55" s="38">
        <f t="shared" si="434"/>
        <v>1.9790000000000001</v>
      </c>
      <c r="PG55" s="38">
        <f t="shared" si="304"/>
        <v>1</v>
      </c>
      <c r="PH55" s="38">
        <f t="shared" si="305"/>
        <v>1</v>
      </c>
      <c r="PI55" s="57">
        <f>IF(ISERROR(INDEX(Results_TabularAnalysis!EB:EB,MATCH(A55,Results_TabularAnalysis!A:A,0))),0,INDEX(Results_TabularAnalysis!EB:EB,MATCH(A55,Results_TabularAnalysis!A:A,0)))</f>
        <v>0</v>
      </c>
      <c r="PJ55" s="33">
        <f>IF(ISERROR(INDEX(Results_TabularAnalysis!DT:DT,MATCH(A55,Results_TabularAnalysis!A:A,0))),0,INDEX(Results_TabularAnalysis!DT:DT,MATCH(A55,Results_TabularAnalysis!A:A,0)))</f>
        <v>0</v>
      </c>
      <c r="PK55" s="33">
        <f>IF(ISERROR(INDEX(Results_TabularAnalysis!DU:DU,MATCH(A55,Results_TabularAnalysis!A:A,0))),0,INDEX(Results_TabularAnalysis!DU:DU,MATCH(A55,Results_TabularAnalysis!A:A,0)))</f>
        <v>0</v>
      </c>
      <c r="PL55" s="33">
        <f>IF(ISERROR(INDEX(Results_TabularAnalysis!DV:DV,MATCH(A55,Results_TabularAnalysis!A:A,0))),0,INDEX(Results_TabularAnalysis!DV:DV,MATCH(A55,Results_TabularAnalysis!A:A,0)))</f>
        <v>0</v>
      </c>
      <c r="PM55" s="33">
        <f>IF(ISERROR(INDEX(Results_TabularAnalysis!DW:DW,MATCH(A55,Results_TabularAnalysis!A:A,0))),0,INDEX(Results_TabularAnalysis!DW:DW,MATCH(A55,Results_TabularAnalysis!A:A,0)))</f>
        <v>0</v>
      </c>
      <c r="PN55" s="33">
        <f>IF(ISERROR(INDEX(Results_TabularAnalysis!DX:DX,MATCH(A55,Results_TabularAnalysis!A:A,0))),0,INDEX(Results_TabularAnalysis!DX:DX,MATCH(A55,Results_TabularAnalysis!A:A,0)))</f>
        <v>0</v>
      </c>
      <c r="PO55" s="33">
        <f>IF(ISERROR(INDEX(Results_TabularAnalysis!DY:DY,MATCH(A55,Results_TabularAnalysis!A:A,0))),0,INDEX(Results_TabularAnalysis!DY:DY,MATCH(A55,Results_TabularAnalysis!A:A,0)))</f>
        <v>0</v>
      </c>
      <c r="PP55" s="33">
        <f>IF(ISERROR(INDEX(Results_TabularAnalysis!DZ:DZ,MATCH(A55,Results_TabularAnalysis!A:A,0))),0,INDEX(Results_TabularAnalysis!DZ:DZ,MATCH(A55,Results_TabularAnalysis!A:A,0)))</f>
        <v>0</v>
      </c>
      <c r="PQ55" s="33">
        <f>IF(ISERROR(INDEX(Results_TabularAnalysis!EA:EA,MATCH(A55,Results_TabularAnalysis!A:A,0))),0,INDEX(Results_TabularAnalysis!EA:EA,MATCH(A55,Results_TabularAnalysis!A:A,0)))</f>
        <v>0</v>
      </c>
      <c r="PR55" s="38">
        <v>54</v>
      </c>
      <c r="PS55" s="32" t="str">
        <f t="shared" si="435"/>
        <v/>
      </c>
      <c r="PT55" s="58">
        <f t="shared" si="306"/>
        <v>0</v>
      </c>
      <c r="PU55" s="43">
        <f t="shared" si="307"/>
        <v>0</v>
      </c>
      <c r="PV55" s="43">
        <f t="shared" si="308"/>
        <v>0</v>
      </c>
      <c r="PW55" s="43">
        <f t="shared" si="309"/>
        <v>0</v>
      </c>
      <c r="PX55" s="43">
        <f t="shared" si="310"/>
        <v>0</v>
      </c>
      <c r="PY55" s="43">
        <f t="shared" si="311"/>
        <v>0</v>
      </c>
      <c r="PZ55" s="43">
        <f t="shared" si="312"/>
        <v>0</v>
      </c>
      <c r="QA55" s="43">
        <f t="shared" si="313"/>
        <v>0</v>
      </c>
      <c r="QB55" s="43">
        <f t="shared" si="314"/>
        <v>0</v>
      </c>
      <c r="QC55" s="35">
        <f t="shared" si="315"/>
        <v>63</v>
      </c>
      <c r="QD55" s="35">
        <f t="shared" si="436"/>
        <v>1.9790000000000001</v>
      </c>
      <c r="QE55" s="35">
        <f t="shared" si="316"/>
        <v>1</v>
      </c>
      <c r="QF55" s="35">
        <f t="shared" si="317"/>
        <v>1</v>
      </c>
      <c r="QG55" s="35">
        <f>IF(ISERROR(INDEX(Results_TabularAnalysis!EG:EG,MATCH(A55,Results_TabularAnalysis!A:A,0))),0,INDEX(Results_TabularAnalysis!EG:EG,MATCH(A55,Results_TabularAnalysis!A:A,0)))</f>
        <v>0</v>
      </c>
      <c r="QH55" s="35">
        <f>IF(ISERROR(INDEX(Results_TabularAnalysis!EE:EE,MATCH(A55,Results_TabularAnalysis!A:A,0))),0,INDEX(Results_TabularAnalysis!EE:EE,MATCH(A55,Results_TabularAnalysis!A:A,0)))</f>
        <v>0</v>
      </c>
      <c r="QI55" s="35">
        <f>IF(ISERROR(INDEX(Results_TabularAnalysis!EH:EH,MATCH(A55,Results_TabularAnalysis!A:A,0))),0,INDEX(Results_TabularAnalysis!EH:EH,MATCH(A55,Results_TabularAnalysis!A:A,0)))</f>
        <v>0</v>
      </c>
      <c r="QJ55" s="35">
        <f>IF(ISERROR(INDEX(Results_TabularAnalysis!EF:EF,MATCH(A55,Results_TabularAnalysis!A:A,0))),0,INDEX(Results_TabularAnalysis!EF:EF,MATCH(A55,Results_TabularAnalysis!A:A,0)))</f>
        <v>0</v>
      </c>
      <c r="QK55" s="35">
        <f>IF(ISERROR(INDEX(Results_TabularAnalysis!ED:ED,MATCH(A55,Results_TabularAnalysis!A:A,0))),0,INDEX(Results_TabularAnalysis!ED:ED,MATCH(A55,Results_TabularAnalysis!A:A,0)))</f>
        <v>0</v>
      </c>
      <c r="QL55" s="35">
        <v>54</v>
      </c>
      <c r="QM55" s="36" t="str">
        <f t="shared" si="437"/>
        <v/>
      </c>
      <c r="QN55" s="37">
        <f t="shared" si="318"/>
        <v>0</v>
      </c>
      <c r="QO55" s="37">
        <f t="shared" si="319"/>
        <v>0</v>
      </c>
      <c r="QP55" s="37">
        <f t="shared" si="320"/>
        <v>0</v>
      </c>
      <c r="QQ55" s="37">
        <f t="shared" si="321"/>
        <v>0</v>
      </c>
      <c r="QR55" s="37">
        <f t="shared" si="322"/>
        <v>0</v>
      </c>
      <c r="QS55" s="49">
        <f t="shared" si="323"/>
        <v>0</v>
      </c>
      <c r="QT55" s="38">
        <f t="shared" si="324"/>
        <v>63</v>
      </c>
      <c r="QU55" s="38">
        <f t="shared" si="438"/>
        <v>1.9790000000000001</v>
      </c>
      <c r="QV55" s="38">
        <f t="shared" si="325"/>
        <v>1</v>
      </c>
      <c r="QW55" s="38">
        <f t="shared" si="326"/>
        <v>1</v>
      </c>
      <c r="QX55" s="33">
        <f>IF(ISERROR(INDEX(Results_TabularAnalysis!FV:FV,MATCH(A55,Results_TabularAnalysis!A:A,0))),0,INDEX(Results_TabularAnalysis!FV:FV,MATCH(A55,Results_TabularAnalysis!A:A,0)))</f>
        <v>0</v>
      </c>
      <c r="QY55" s="33">
        <f>IF(ISERROR(INDEX(Results_TabularAnalysis!FZ:FZ,MATCH(A55,Results_TabularAnalysis!A:A,0))),0,INDEX(Results_TabularAnalysis!FZ:FZ,MATCH(A55,Results_TabularAnalysis!A:A,0)))</f>
        <v>0</v>
      </c>
      <c r="QZ55" s="33">
        <f>IF(ISERROR(INDEX(Results_TabularAnalysis!FY:FY,MATCH(A55,Results_TabularAnalysis!A:A,0))),0,INDEX(Results_TabularAnalysis!FY:FY,MATCH(A55,Results_TabularAnalysis!A:A,0)))</f>
        <v>0</v>
      </c>
      <c r="RA55" s="33">
        <f>IF(ISERROR(INDEX(Results_TabularAnalysis!FX:FX,MATCH(A55,Results_TabularAnalysis!A:A,0))),0,INDEX(Results_TabularAnalysis!FX:FX,MATCH(A55,Results_TabularAnalysis!A:A,0)))</f>
        <v>0</v>
      </c>
      <c r="RB55" s="33">
        <f>IF(ISERROR(INDEX(Results_TabularAnalysis!FW:FW,MATCH(A55,Results_TabularAnalysis!A:A,0))),0,INDEX(Results_TabularAnalysis!FW:FW,MATCH(A55,Results_TabularAnalysis!A:A,0)))</f>
        <v>0</v>
      </c>
      <c r="RC55" s="33">
        <v>54</v>
      </c>
      <c r="RD55" s="32" t="str">
        <f t="shared" si="439"/>
        <v/>
      </c>
      <c r="RE55" s="43">
        <f t="shared" si="440"/>
        <v>0</v>
      </c>
      <c r="RF55" s="43">
        <f t="shared" si="441"/>
        <v>0</v>
      </c>
      <c r="RG55" s="43">
        <f t="shared" si="442"/>
        <v>0</v>
      </c>
      <c r="RH55" s="43">
        <f t="shared" si="443"/>
        <v>0</v>
      </c>
      <c r="RI55" s="43">
        <f t="shared" si="444"/>
        <v>0</v>
      </c>
      <c r="RJ55" s="48">
        <f t="shared" si="445"/>
        <v>0</v>
      </c>
      <c r="RK55" s="35">
        <f t="shared" si="327"/>
        <v>63</v>
      </c>
      <c r="RL55" s="35">
        <f t="shared" si="446"/>
        <v>1.9790000000000001</v>
      </c>
      <c r="RM55" s="35">
        <f t="shared" si="328"/>
        <v>1</v>
      </c>
      <c r="RN55" s="35">
        <f t="shared" si="329"/>
        <v>1</v>
      </c>
      <c r="RO55" s="35">
        <f>IF(ISERROR(INDEX(Results_TabularAnalysis!HG:HG,MATCH(A55,Results_TabularAnalysis!A:A,0))),0,INDEX(Results_TabularAnalysis!HG:HG,MATCH(A55,Results_TabularAnalysis!A:A,0)))</f>
        <v>0</v>
      </c>
      <c r="RP55" s="35">
        <v>54</v>
      </c>
      <c r="RQ55" s="36" t="str">
        <f t="shared" si="447"/>
        <v/>
      </c>
      <c r="RR55" s="37">
        <f t="shared" si="330"/>
        <v>0</v>
      </c>
      <c r="RS55" s="38">
        <f t="shared" si="331"/>
        <v>63</v>
      </c>
      <c r="RT55" s="38">
        <f t="shared" si="448"/>
        <v>1.9790000000000001</v>
      </c>
      <c r="RU55" s="38">
        <f t="shared" si="332"/>
        <v>1</v>
      </c>
      <c r="RV55" s="38">
        <f t="shared" si="333"/>
        <v>1</v>
      </c>
      <c r="RW55" s="68">
        <f t="shared" si="334"/>
        <v>0</v>
      </c>
      <c r="RX55" s="33">
        <f>IF(ISERROR(INDEX(Results_TabularAnalysis!HH:HH,MATCH(A55,Results_TabularAnalysis!A:A,0))),0,INDEX(Results_TabularAnalysis!HH:HH,MATCH(A55,Results_TabularAnalysis!A:A,0)))</f>
        <v>0</v>
      </c>
      <c r="RY55" s="33">
        <f>IF(ISERROR(INDEX(Results_TabularAnalysis!HI:HI,MATCH(A55,Results_TabularAnalysis!A:A,0))),0,INDEX(Results_TabularAnalysis!HI:HI,MATCH(A55,Results_TabularAnalysis!A:A,0)))</f>
        <v>0</v>
      </c>
      <c r="RZ55" s="33">
        <f>IF(ISERROR(INDEX(Results_TabularAnalysis!HJ:HJ,MATCH(A55,Results_TabularAnalysis!A:A,0))),0,INDEX(Results_TabularAnalysis!HJ:HJ,MATCH(A55,Results_TabularAnalysis!A:A,0)))</f>
        <v>0</v>
      </c>
      <c r="SA55" s="33">
        <f>IF(ISERROR(INDEX(Results_TabularAnalysis!HK:HK,MATCH(A55,Results_TabularAnalysis!A:A,0))),0,INDEX(Results_TabularAnalysis!HK:HK,MATCH(A55,Results_TabularAnalysis!A:A,0)))</f>
        <v>0</v>
      </c>
      <c r="SB55" s="33">
        <f>IF(ISERROR(INDEX(Results_TabularAnalysis!HL:HL,MATCH(A55,Results_TabularAnalysis!A:A,0))),0,INDEX(Results_TabularAnalysis!HL:HL,MATCH(A55,Results_TabularAnalysis!A:A,0)))</f>
        <v>0</v>
      </c>
      <c r="SC55" s="33">
        <f>IF(ISERROR(INDEX(Results_TabularAnalysis!HM:HM,MATCH(A55,Results_TabularAnalysis!A:A,0))),0,INDEX(Results_TabularAnalysis!HM:HM,MATCH(A55,Results_TabularAnalysis!A:A,0)))</f>
        <v>0</v>
      </c>
      <c r="SD55" s="33">
        <f>IF(ISERROR(INDEX(Results_TabularAnalysis!HN:HN,MATCH(A55,Results_TabularAnalysis!A:A,0))),0,INDEX(Results_TabularAnalysis!HN:HN,MATCH(A55,Results_TabularAnalysis!A:A,0)))</f>
        <v>0</v>
      </c>
      <c r="SE55" s="33">
        <v>54</v>
      </c>
      <c r="SF55" s="32" t="str">
        <f t="shared" si="449"/>
        <v/>
      </c>
      <c r="SG55" s="43">
        <f t="shared" si="335"/>
        <v>0</v>
      </c>
      <c r="SH55" s="43">
        <f t="shared" si="336"/>
        <v>0</v>
      </c>
      <c r="SI55" s="43">
        <f t="shared" si="337"/>
        <v>0</v>
      </c>
      <c r="SJ55" s="43">
        <f t="shared" si="338"/>
        <v>0</v>
      </c>
      <c r="SK55" s="43">
        <f t="shared" si="339"/>
        <v>0</v>
      </c>
      <c r="SL55" s="43">
        <f t="shared" si="340"/>
        <v>0</v>
      </c>
      <c r="SM55" s="43">
        <f t="shared" si="341"/>
        <v>0</v>
      </c>
      <c r="SN55" s="48">
        <f t="shared" si="342"/>
        <v>0</v>
      </c>
      <c r="SO55" s="62">
        <f t="shared" si="343"/>
        <v>63</v>
      </c>
      <c r="SP55" s="62">
        <f t="shared" si="450"/>
        <v>1.9790000000000001</v>
      </c>
      <c r="SQ55" s="62">
        <f t="shared" si="344"/>
        <v>1</v>
      </c>
      <c r="SR55" s="62">
        <f t="shared" si="345"/>
        <v>1</v>
      </c>
      <c r="SS55" s="62">
        <f>IF(ISERROR(INDEX(Results_TabularAnalysis!HP:HP,MATCH(A55,Results_TabularAnalysis!A:A,0))),0,INDEX(Results_TabularAnalysis!HP:HP,MATCH(A55,Results_TabularAnalysis!A:A,0)))</f>
        <v>0</v>
      </c>
      <c r="ST55" s="62">
        <f>IF(ISERROR(INDEX(Results_TabularAnalysis!HQ:HQ,MATCH(A55,Results_TabularAnalysis!A:A,0))),0,INDEX(Results_TabularAnalysis!HQ:HQ,MATCH(A55,Results_TabularAnalysis!A:A,0)))</f>
        <v>0</v>
      </c>
      <c r="SU55" s="62">
        <f>IF(ISERROR(INDEX(Results_TabularAnalysis!HR:HR,MATCH(A55,Results_TabularAnalysis!A:A,0))),0,INDEX(Results_TabularAnalysis!HR:HR,MATCH(A55,Results_TabularAnalysis!A:A,0)))</f>
        <v>0</v>
      </c>
      <c r="SV55" s="62">
        <f>IF(ISERROR(INDEX(Results_TabularAnalysis!HS:HS,MATCH(A55,Results_TabularAnalysis!A:A,0))),0,INDEX(Results_TabularAnalysis!HS:HS,MATCH(A55,Results_TabularAnalysis!A:A,0)))</f>
        <v>0</v>
      </c>
      <c r="SW55" s="62">
        <f>IF(ISERROR(INDEX(Results_TabularAnalysis!HT:HT,MATCH(A55,Results_TabularAnalysis!A:A,0))),0,INDEX(Results_TabularAnalysis!HT:HT,MATCH(A55,Results_TabularAnalysis!A:A,0)))</f>
        <v>0</v>
      </c>
      <c r="SX55" s="62">
        <f>IF(ISERROR(INDEX(Results_TabularAnalysis!HU:HU,MATCH(A55,Results_TabularAnalysis!A:A,0))),0,INDEX(Results_TabularAnalysis!HU:HU,MATCH(A55,Results_TabularAnalysis!A:A,0)))</f>
        <v>0</v>
      </c>
      <c r="SY55" s="62">
        <f>IF(ISERROR(INDEX(Results_TabularAnalysis!HV:HV,MATCH(A55,Results_TabularAnalysis!A:A,0))),0,INDEX(Results_TabularAnalysis!HV:HV,MATCH(A55,Results_TabularAnalysis!A:A,0)))</f>
        <v>0</v>
      </c>
      <c r="SZ55" s="62">
        <f>IF(ISERROR(INDEX(Results_TabularAnalysis!HW:HW,MATCH(A55,Results_TabularAnalysis!A:A,0))),0,INDEX(Results_TabularAnalysis!HW:HW,MATCH(A55,Results_TabularAnalysis!A:A,0)))</f>
        <v>0</v>
      </c>
      <c r="TA55" s="62">
        <v>54</v>
      </c>
      <c r="TB55" s="63" t="str">
        <f t="shared" si="451"/>
        <v/>
      </c>
      <c r="TC55" s="64">
        <f t="shared" si="346"/>
        <v>0</v>
      </c>
      <c r="TD55" s="64">
        <f t="shared" si="347"/>
        <v>0</v>
      </c>
      <c r="TE55" s="64">
        <f t="shared" si="348"/>
        <v>0</v>
      </c>
      <c r="TF55" s="64">
        <f t="shared" si="349"/>
        <v>0</v>
      </c>
      <c r="TG55" s="64">
        <f t="shared" si="350"/>
        <v>0</v>
      </c>
      <c r="TH55" s="64">
        <f t="shared" si="351"/>
        <v>0</v>
      </c>
      <c r="TI55" s="64">
        <f t="shared" si="352"/>
        <v>0</v>
      </c>
      <c r="TJ55" s="64">
        <f t="shared" si="353"/>
        <v>0</v>
      </c>
      <c r="TK55" s="49">
        <f t="shared" si="354"/>
        <v>0</v>
      </c>
    </row>
    <row r="56" spans="1:531" s="32" customFormat="1" ht="11.25" x14ac:dyDescent="0.2">
      <c r="A56" s="32" t="str">
        <f>IF(Selection_Tool!E56="X",Selection_Tool!A56,"")</f>
        <v/>
      </c>
      <c r="B56" s="33">
        <v>0.98399999999999999</v>
      </c>
      <c r="C56" s="35">
        <f t="shared" si="94"/>
        <v>64</v>
      </c>
      <c r="D56" s="35">
        <f t="shared" si="95"/>
        <v>1.984</v>
      </c>
      <c r="E56" s="35">
        <f t="shared" si="96"/>
        <v>1</v>
      </c>
      <c r="F56" s="35">
        <f t="shared" si="97"/>
        <v>1</v>
      </c>
      <c r="G56" s="35">
        <f>IF(ISERROR(INDEX(Results_TabularAnalysis!E:E,MATCH(A56,Results_TabularAnalysis!A:A,0))),0,INDEX(Results_TabularAnalysis!E:E,MATCH(A56,Results_TabularAnalysis!A:A,0)))</f>
        <v>0</v>
      </c>
      <c r="H56" s="35">
        <f>IF(ISERROR(INDEX(Results_TabularAnalysis!F:F,MATCH(A56,Results_TabularAnalysis!A:A,0))),0,INDEX(Results_TabularAnalysis!F:F,MATCH(A56,Results_TabularAnalysis!A:A,0)))</f>
        <v>0</v>
      </c>
      <c r="I56" s="35">
        <v>55</v>
      </c>
      <c r="J56" s="36" t="str">
        <f t="shared" si="357"/>
        <v/>
      </c>
      <c r="K56" s="37">
        <f t="shared" si="358"/>
        <v>0</v>
      </c>
      <c r="L56" s="37">
        <f t="shared" si="99"/>
        <v>0</v>
      </c>
      <c r="M56" s="35">
        <f t="shared" si="100"/>
        <v>0</v>
      </c>
      <c r="N56" s="38">
        <f t="shared" si="101"/>
        <v>64</v>
      </c>
      <c r="O56" s="38">
        <f t="shared" si="359"/>
        <v>1.984</v>
      </c>
      <c r="P56" s="38">
        <f t="shared" si="102"/>
        <v>1</v>
      </c>
      <c r="Q56" s="38">
        <f t="shared" si="103"/>
        <v>1</v>
      </c>
      <c r="R56" s="33">
        <f>IF(ISERROR(INDEX(Results_TabularAnalysis!H:H,MATCH(A56,Results_TabularAnalysis!A:A,0))),0,INDEX(Results_TabularAnalysis!H:H,MATCH(A56,Results_TabularAnalysis!A:A,0)))</f>
        <v>0</v>
      </c>
      <c r="S56" s="33">
        <v>55</v>
      </c>
      <c r="T56" s="41" t="str">
        <f t="shared" si="360"/>
        <v/>
      </c>
      <c r="U56" s="34">
        <f t="shared" si="361"/>
        <v>0</v>
      </c>
      <c r="V56" s="35">
        <f t="shared" si="104"/>
        <v>64</v>
      </c>
      <c r="W56" s="35">
        <f t="shared" si="362"/>
        <v>1.984</v>
      </c>
      <c r="X56" s="35">
        <f t="shared" si="105"/>
        <v>1</v>
      </c>
      <c r="Y56" s="35">
        <f t="shared" si="106"/>
        <v>1</v>
      </c>
      <c r="Z56" s="35">
        <f>IF(ISERROR(INDEX(Results_TabularAnalysis!I:I,MATCH(A56,Results_TabularAnalysis!A:A,0))),0,INDEX(Results_TabularAnalysis!I:I,MATCH(A56,Results_TabularAnalysis!A:A,0)))</f>
        <v>0</v>
      </c>
      <c r="AA56" s="35">
        <v>55</v>
      </c>
      <c r="AB56" s="36" t="str">
        <f t="shared" si="363"/>
        <v/>
      </c>
      <c r="AC56" s="42">
        <f t="shared" si="107"/>
        <v>0</v>
      </c>
      <c r="AD56" s="33">
        <f t="shared" si="108"/>
        <v>64</v>
      </c>
      <c r="AE56" s="38">
        <f t="shared" si="364"/>
        <v>1.984</v>
      </c>
      <c r="AF56" s="33">
        <f t="shared" si="109"/>
        <v>1</v>
      </c>
      <c r="AG56" s="33">
        <f t="shared" si="110"/>
        <v>1</v>
      </c>
      <c r="AH56" s="33">
        <f>IF(ISERROR(INDEX(Results_TabularAnalysis!J:J,MATCH(A56,Results_TabularAnalysis!A:A,0))),0,INDEX(Results_TabularAnalysis!J:J,MATCH(A56,Results_TabularAnalysis!A:A,0)))</f>
        <v>0</v>
      </c>
      <c r="AI56" s="33">
        <v>55</v>
      </c>
      <c r="AJ56" s="32" t="str">
        <f t="shared" si="365"/>
        <v/>
      </c>
      <c r="AK56" s="34">
        <f t="shared" si="111"/>
        <v>0</v>
      </c>
      <c r="AL56" s="35">
        <f t="shared" si="112"/>
        <v>64</v>
      </c>
      <c r="AM56" s="35">
        <f t="shared" si="366"/>
        <v>1.984</v>
      </c>
      <c r="AN56" s="35">
        <f t="shared" si="113"/>
        <v>1</v>
      </c>
      <c r="AO56" s="35">
        <f t="shared" si="114"/>
        <v>1</v>
      </c>
      <c r="AP56" s="35">
        <f>IF(ISERROR(INDEX(Results_TabularAnalysis!K:K,MATCH(A56,Results_TabularAnalysis!A:A,0))),0,INDEX(Results_TabularAnalysis!K:K,MATCH(A56,Results_TabularAnalysis!A:A,0)))</f>
        <v>0</v>
      </c>
      <c r="AQ56" s="35">
        <v>55</v>
      </c>
      <c r="AR56" s="36" t="str">
        <f t="shared" si="367"/>
        <v/>
      </c>
      <c r="AS56" s="42">
        <f t="shared" si="115"/>
        <v>0</v>
      </c>
      <c r="AT56" s="33">
        <f t="shared" si="116"/>
        <v>64</v>
      </c>
      <c r="AU56" s="33">
        <f t="shared" si="368"/>
        <v>1.984</v>
      </c>
      <c r="AV56" s="33">
        <f t="shared" si="117"/>
        <v>1</v>
      </c>
      <c r="AW56" s="33">
        <f t="shared" si="118"/>
        <v>1</v>
      </c>
      <c r="AX56" s="33">
        <f>IF(ISERROR(INDEX(Results_TabularAnalysis!L:L,MATCH(A56,Results_TabularAnalysis!A:A,0))),0,INDEX(Results_TabularAnalysis!L:L,MATCH(A56,Results_TabularAnalysis!A:A,0)))</f>
        <v>0</v>
      </c>
      <c r="AY56" s="33">
        <v>55</v>
      </c>
      <c r="AZ56" s="32" t="str">
        <f t="shared" si="369"/>
        <v/>
      </c>
      <c r="BA56" s="34">
        <f t="shared" si="119"/>
        <v>0</v>
      </c>
      <c r="BB56" s="35">
        <f t="shared" si="120"/>
        <v>64</v>
      </c>
      <c r="BC56" s="35">
        <f t="shared" si="370"/>
        <v>1.984</v>
      </c>
      <c r="BD56" s="35">
        <f t="shared" si="355"/>
        <v>1</v>
      </c>
      <c r="BE56" s="35">
        <f t="shared" si="356"/>
        <v>1</v>
      </c>
      <c r="BF56" s="35">
        <f>IF(ISERROR(INDEX(Results_TabularAnalysis!M:M,MATCH(A56,Results_TabularAnalysis!A:A,0))),0,INDEX(Results_TabularAnalysis!M:M,MATCH(A56,Results_TabularAnalysis!A:A,0)))</f>
        <v>0</v>
      </c>
      <c r="BG56" s="35">
        <v>55</v>
      </c>
      <c r="BH56" s="36" t="str">
        <f t="shared" si="371"/>
        <v/>
      </c>
      <c r="BI56" s="42">
        <f t="shared" si="121"/>
        <v>0</v>
      </c>
      <c r="BJ56" s="33">
        <f t="shared" si="122"/>
        <v>64</v>
      </c>
      <c r="BK56" s="33">
        <f t="shared" si="372"/>
        <v>1.984</v>
      </c>
      <c r="BL56" s="33">
        <f t="shared" si="123"/>
        <v>1</v>
      </c>
      <c r="BM56" s="33">
        <f t="shared" si="124"/>
        <v>1</v>
      </c>
      <c r="BN56" s="33">
        <f>IF(ISERROR(INDEX(Results_TabularAnalysis!N:N,MATCH(A56,Results_TabularAnalysis!A:A,0))),0,INDEX(Results_TabularAnalysis!N:N,MATCH(A56,Results_TabularAnalysis!A:A,0)))</f>
        <v>0</v>
      </c>
      <c r="BO56" s="33">
        <v>55</v>
      </c>
      <c r="BP56" s="32" t="str">
        <f t="shared" si="373"/>
        <v/>
      </c>
      <c r="BQ56" s="34">
        <f t="shared" si="125"/>
        <v>0</v>
      </c>
      <c r="BR56" s="35">
        <f t="shared" si="126"/>
        <v>64</v>
      </c>
      <c r="BS56" s="35">
        <f t="shared" si="374"/>
        <v>1.984</v>
      </c>
      <c r="BT56" s="35">
        <f t="shared" si="127"/>
        <v>1</v>
      </c>
      <c r="BU56" s="35">
        <f t="shared" si="128"/>
        <v>1</v>
      </c>
      <c r="BV56" s="35">
        <f>IF(ISERROR(INDEX(Results_TabularAnalysis!O:O,MATCH(A56,Results_TabularAnalysis!A:A,0))),0,INDEX(Results_TabularAnalysis!O:O,MATCH(A56,Results_TabularAnalysis!A:A,0)))</f>
        <v>0</v>
      </c>
      <c r="BW56" s="35">
        <v>55</v>
      </c>
      <c r="BX56" s="36" t="str">
        <f t="shared" si="375"/>
        <v/>
      </c>
      <c r="BY56" s="42">
        <f t="shared" si="129"/>
        <v>0</v>
      </c>
      <c r="BZ56" s="33">
        <f t="shared" si="130"/>
        <v>64</v>
      </c>
      <c r="CA56" s="33">
        <f t="shared" si="376"/>
        <v>1.984</v>
      </c>
      <c r="CB56" s="33">
        <f t="shared" si="131"/>
        <v>1</v>
      </c>
      <c r="CC56" s="33">
        <f t="shared" si="132"/>
        <v>1</v>
      </c>
      <c r="CD56" s="33">
        <f>IF(ISERROR(INDEX(Results_TabularAnalysis!P:P,MATCH(A56,Results_TabularAnalysis!A:A,0))),0,INDEX(Results_TabularAnalysis!P:P,MATCH(A56,Results_TabularAnalysis!A:A,0)))</f>
        <v>0</v>
      </c>
      <c r="CE56" s="33">
        <v>55</v>
      </c>
      <c r="CF56" s="32" t="str">
        <f t="shared" si="377"/>
        <v/>
      </c>
      <c r="CG56" s="34">
        <f t="shared" si="133"/>
        <v>0</v>
      </c>
      <c r="CH56" s="35">
        <f t="shared" si="134"/>
        <v>64</v>
      </c>
      <c r="CI56" s="35">
        <f t="shared" si="378"/>
        <v>1.984</v>
      </c>
      <c r="CJ56" s="35">
        <f t="shared" si="135"/>
        <v>1</v>
      </c>
      <c r="CK56" s="35">
        <f t="shared" si="136"/>
        <v>1</v>
      </c>
      <c r="CL56" s="35">
        <f>IF(ISERROR(INDEX(Results_TabularAnalysis!Q:Q,MATCH(A56,Results_TabularAnalysis!A:A,0))),0,INDEX(Results_TabularAnalysis!Q:Q,MATCH(A56,Results_TabularAnalysis!A:A,0)))</f>
        <v>0</v>
      </c>
      <c r="CM56" s="35">
        <v>55</v>
      </c>
      <c r="CN56" s="36" t="str">
        <f t="shared" si="379"/>
        <v/>
      </c>
      <c r="CO56" s="42">
        <f t="shared" si="137"/>
        <v>0</v>
      </c>
      <c r="CP56" s="33">
        <f t="shared" si="138"/>
        <v>64</v>
      </c>
      <c r="CQ56" s="33">
        <f t="shared" si="380"/>
        <v>1.984</v>
      </c>
      <c r="CR56" s="33">
        <f t="shared" si="139"/>
        <v>1</v>
      </c>
      <c r="CS56" s="33">
        <f t="shared" si="140"/>
        <v>1</v>
      </c>
      <c r="CT56" s="33">
        <f>IF(ISERROR(INDEX(Results_TabularAnalysis!R:R,MATCH(A56,Results_TabularAnalysis!A:A,0))),0,INDEX(Results_TabularAnalysis!R:R,MATCH(A56,Results_TabularAnalysis!A:A,0)))</f>
        <v>0</v>
      </c>
      <c r="CU56" s="33">
        <v>55</v>
      </c>
      <c r="CV56" s="32" t="str">
        <f t="shared" si="381"/>
        <v/>
      </c>
      <c r="CW56" s="34">
        <f t="shared" si="141"/>
        <v>0</v>
      </c>
      <c r="CX56" s="35">
        <f t="shared" si="142"/>
        <v>64</v>
      </c>
      <c r="CY56" s="35">
        <f t="shared" si="382"/>
        <v>1.984</v>
      </c>
      <c r="CZ56" s="35">
        <f t="shared" si="143"/>
        <v>1</v>
      </c>
      <c r="DA56" s="35">
        <f t="shared" si="144"/>
        <v>1</v>
      </c>
      <c r="DB56" s="35">
        <f>IF(ISERROR(INDEX(Results_TabularAnalysis!U:U,MATCH(A56,Results_TabularAnalysis!A:A,0))),0,INDEX(Results_TabularAnalysis!U:U,MATCH(A56,Results_TabularAnalysis!A:A,0)))</f>
        <v>0</v>
      </c>
      <c r="DC56" s="35">
        <f>IF(ISERROR(INDEX(Results_TabularAnalysis!V:V,MATCH(A56,Results_TabularAnalysis!A:A,0))),0,INDEX(Results_TabularAnalysis!V:V,MATCH(A56,Results_TabularAnalysis!A:A,0)))</f>
        <v>0</v>
      </c>
      <c r="DD56" s="35">
        <f>IF(ISERROR(INDEX(Results_TabularAnalysis!W:W,MATCH(A56,Results_TabularAnalysis!A:A,0))),0,INDEX(Results_TabularAnalysis!W:W,MATCH(A56,Results_TabularAnalysis!A:A,0)))</f>
        <v>0</v>
      </c>
      <c r="DE56" s="35">
        <v>55</v>
      </c>
      <c r="DF56" s="36" t="str">
        <f t="shared" si="383"/>
        <v/>
      </c>
      <c r="DG56" s="37">
        <f t="shared" si="145"/>
        <v>0</v>
      </c>
      <c r="DH56" s="37">
        <f t="shared" si="146"/>
        <v>0</v>
      </c>
      <c r="DI56" s="37">
        <f t="shared" si="147"/>
        <v>0</v>
      </c>
      <c r="DJ56" s="33">
        <f t="shared" si="148"/>
        <v>64</v>
      </c>
      <c r="DK56" s="33">
        <f t="shared" si="384"/>
        <v>1.984</v>
      </c>
      <c r="DL56" s="33">
        <f t="shared" si="149"/>
        <v>1</v>
      </c>
      <c r="DM56" s="33">
        <f t="shared" si="150"/>
        <v>1</v>
      </c>
      <c r="DN56" s="33">
        <f>IF(ISERROR(INDEX(Results_TabularAnalysis!Y:Y,MATCH(A56,Results_TabularAnalysis!A:A,0))),0,INDEX(Results_TabularAnalysis!Y:Y,MATCH(A56,Results_TabularAnalysis!A:A,0)))</f>
        <v>0</v>
      </c>
      <c r="DO56" s="33">
        <f>IF(ISERROR(INDEX(Results_TabularAnalysis!Z:Z,MATCH(A56,Results_TabularAnalysis!A:A,0))),0,INDEX(Results_TabularAnalysis!Z:Z,MATCH(A56,Results_TabularAnalysis!A:A,0)))</f>
        <v>0</v>
      </c>
      <c r="DP56" s="33">
        <f>IF(ISERROR(INDEX(Results_TabularAnalysis!AA:AA,MATCH(A56,Results_TabularAnalysis!A:A,0))),0,INDEX(Results_TabularAnalysis!AA:AA,MATCH(A56,Results_TabularAnalysis!A:A,0)))</f>
        <v>0</v>
      </c>
      <c r="DQ56" s="33">
        <f>IF(ISERROR(INDEX(Results_TabularAnalysis!AB:AB,MATCH(A56,Results_TabularAnalysis!A:A,0))),0,INDEX(Results_TabularAnalysis!AB:AB,MATCH(A56,Results_TabularAnalysis!A:A,0)))</f>
        <v>0</v>
      </c>
      <c r="DR56" s="33">
        <v>55</v>
      </c>
      <c r="DS56" s="32" t="str">
        <f t="shared" si="385"/>
        <v/>
      </c>
      <c r="DT56" s="43">
        <f t="shared" si="151"/>
        <v>0</v>
      </c>
      <c r="DU56" s="43">
        <f t="shared" si="152"/>
        <v>0</v>
      </c>
      <c r="DV56" s="43">
        <f t="shared" si="153"/>
        <v>0</v>
      </c>
      <c r="DW56" s="43">
        <f t="shared" si="154"/>
        <v>0</v>
      </c>
      <c r="DX56" s="35">
        <f t="shared" si="155"/>
        <v>64</v>
      </c>
      <c r="DY56" s="35">
        <f t="shared" si="386"/>
        <v>1.984</v>
      </c>
      <c r="DZ56" s="35">
        <f t="shared" si="156"/>
        <v>1</v>
      </c>
      <c r="EA56" s="35">
        <f t="shared" si="157"/>
        <v>1</v>
      </c>
      <c r="EB56" s="35">
        <f>IF(ISERROR(INDEX(Results_TabularAnalysis!AD:AD,MATCH(A56,Results_TabularAnalysis!A:A,0))),0,INDEX(Results_TabularAnalysis!AD:AD,MATCH(A56,Results_TabularAnalysis!A:A,0)))</f>
        <v>0</v>
      </c>
      <c r="EC56" s="35">
        <f>IF(ISERROR(INDEX(Results_TabularAnalysis!AE:AE,MATCH(A56,Results_TabularAnalysis!A:A,0))),0,INDEX(Results_TabularAnalysis!AE:AE,MATCH(A56,Results_TabularAnalysis!A:A,0)))</f>
        <v>0</v>
      </c>
      <c r="ED56" s="35">
        <f>IF(ISERROR(INDEX(Results_TabularAnalysis!AF:AF,MATCH(A56,Results_TabularAnalysis!A:A,0))),0,INDEX(Results_TabularAnalysis!AF:AF,MATCH(A56,Results_TabularAnalysis!A:A,0)))</f>
        <v>0</v>
      </c>
      <c r="EE56" s="35">
        <f>IF(ISERROR(INDEX(Results_TabularAnalysis!AG:AG,MATCH(A56,Results_TabularAnalysis!A:A,0))),0,INDEX(Results_TabularAnalysis!AG:AG,MATCH(A56,Results_TabularAnalysis!A:A,0)))</f>
        <v>0</v>
      </c>
      <c r="EF56" s="35">
        <f>IF(ISERROR(INDEX(Results_TabularAnalysis!AH:AH,MATCH(A56,Results_TabularAnalysis!A:A,0))),0,INDEX(Results_TabularAnalysis!AH:AH,MATCH(A56,Results_TabularAnalysis!A:A,0)))</f>
        <v>0</v>
      </c>
      <c r="EG56" s="35">
        <f>IF(ISERROR(INDEX(Results_TabularAnalysis!AI:AI,MATCH(A56,Results_TabularAnalysis!A:A,0))),0,INDEX(Results_TabularAnalysis!AI:AI,MATCH(A56,Results_TabularAnalysis!A:A,0)))</f>
        <v>0</v>
      </c>
      <c r="EH56" s="35">
        <f>IF(ISERROR(INDEX(Results_TabularAnalysis!AJ:AJ,MATCH(A56,Results_TabularAnalysis!A:A,0))),0,INDEX(Results_TabularAnalysis!AJ:AJ,MATCH(A56,Results_TabularAnalysis!A:A,0)))</f>
        <v>0</v>
      </c>
      <c r="EI56" s="35">
        <v>55</v>
      </c>
      <c r="EJ56" s="36" t="str">
        <f t="shared" si="387"/>
        <v/>
      </c>
      <c r="EK56" s="37">
        <f t="shared" si="158"/>
        <v>0</v>
      </c>
      <c r="EL56" s="37">
        <f t="shared" si="159"/>
        <v>0</v>
      </c>
      <c r="EM56" s="37">
        <f t="shared" si="160"/>
        <v>0</v>
      </c>
      <c r="EN56" s="37">
        <f t="shared" si="161"/>
        <v>0</v>
      </c>
      <c r="EO56" s="37">
        <f t="shared" si="162"/>
        <v>0</v>
      </c>
      <c r="EP56" s="37">
        <f t="shared" si="163"/>
        <v>0</v>
      </c>
      <c r="EQ56" s="37">
        <f t="shared" si="164"/>
        <v>0</v>
      </c>
      <c r="ER56" s="44">
        <f t="shared" si="165"/>
        <v>0</v>
      </c>
      <c r="ES56" s="33">
        <f t="shared" si="166"/>
        <v>64</v>
      </c>
      <c r="ET56" s="33">
        <f t="shared" si="388"/>
        <v>1.984</v>
      </c>
      <c r="EU56" s="33">
        <f t="shared" si="167"/>
        <v>1</v>
      </c>
      <c r="EV56" s="33">
        <f t="shared" si="168"/>
        <v>1</v>
      </c>
      <c r="EW56" s="70">
        <f t="shared" si="169"/>
        <v>0</v>
      </c>
      <c r="EX56" s="33">
        <f>IF(ISERROR(INDEX(Results_TabularAnalysis!AL:AL,MATCH(A56,Results_TabularAnalysis!A:A,0))),0,INDEX(Results_TabularAnalysis!AL:AL,MATCH(A56,Results_TabularAnalysis!A:A,0)))</f>
        <v>0</v>
      </c>
      <c r="EY56" s="33">
        <f>IF(ISERROR(INDEX(Results_TabularAnalysis!AM:AM,MATCH(A56,Results_TabularAnalysis!A:A,0))),0,INDEX(Results_TabularAnalysis!AM:AM,MATCH(A56,Results_TabularAnalysis!A:A,0)))</f>
        <v>0</v>
      </c>
      <c r="EZ56" s="33">
        <f>IF(ISERROR(INDEX(Results_TabularAnalysis!AN:AN,MATCH(A56,Results_TabularAnalysis!A:A,0))),0,INDEX(Results_TabularAnalysis!AN:AN,MATCH(A56,Results_TabularAnalysis!A:A,0)))</f>
        <v>0</v>
      </c>
      <c r="FA56" s="33">
        <f>IF(ISERROR(INDEX(Results_TabularAnalysis!AO:AO,MATCH(A56,Results_TabularAnalysis!A:A,0))),0,INDEX(Results_TabularAnalysis!AO:AO,MATCH(A56,Results_TabularAnalysis!A:A,0)))</f>
        <v>0</v>
      </c>
      <c r="FB56" s="33">
        <f>IF(ISERROR(INDEX(Results_TabularAnalysis!AP:AP,MATCH(A56,Results_TabularAnalysis!A:A,0))),0,INDEX(Results_TabularAnalysis!AP:AP,MATCH(A56,Results_TabularAnalysis!A:A,0)))</f>
        <v>0</v>
      </c>
      <c r="FC56" s="33">
        <f>IF(ISERROR(INDEX(Results_TabularAnalysis!AQ:AQ,MATCH(A56,Results_TabularAnalysis!A:A,0))),0,INDEX(Results_TabularAnalysis!AQ:AQ,MATCH(A56,Results_TabularAnalysis!A:A,0)))</f>
        <v>0</v>
      </c>
      <c r="FD56" s="33">
        <v>55</v>
      </c>
      <c r="FE56" s="32" t="str">
        <f t="shared" si="389"/>
        <v/>
      </c>
      <c r="FF56" s="43">
        <f t="shared" si="170"/>
        <v>0</v>
      </c>
      <c r="FG56" s="43">
        <f t="shared" si="171"/>
        <v>0</v>
      </c>
      <c r="FH56" s="43">
        <f t="shared" si="172"/>
        <v>0</v>
      </c>
      <c r="FI56" s="43">
        <f t="shared" si="173"/>
        <v>0</v>
      </c>
      <c r="FJ56" s="43">
        <f t="shared" si="174"/>
        <v>0</v>
      </c>
      <c r="FK56" s="43">
        <f t="shared" si="175"/>
        <v>0</v>
      </c>
      <c r="FL56" s="47">
        <f t="shared" si="176"/>
        <v>0</v>
      </c>
      <c r="FM56" s="35">
        <f t="shared" si="177"/>
        <v>64</v>
      </c>
      <c r="FN56" s="35">
        <f t="shared" si="390"/>
        <v>1.984</v>
      </c>
      <c r="FO56" s="35">
        <f t="shared" si="178"/>
        <v>1</v>
      </c>
      <c r="FP56" s="35">
        <f t="shared" si="179"/>
        <v>1</v>
      </c>
      <c r="FQ56" s="35">
        <f>IF(ISERROR(INDEX(Results_TabularAnalysis!AS:AS,MATCH(A56,Results_TabularAnalysis!A:A,0))),0,INDEX(Results_TabularAnalysis!AS:AS,MATCH(A56,Results_TabularAnalysis!A:A,0)))</f>
        <v>0</v>
      </c>
      <c r="FR56" s="35">
        <f>IF(ISERROR(INDEX(Results_TabularAnalysis!AT:AT,MATCH(A56,Results_TabularAnalysis!A:A,0))),0,INDEX(Results_TabularAnalysis!AT:AT,MATCH(A56,Results_TabularAnalysis!A:A,0)))</f>
        <v>0</v>
      </c>
      <c r="FS56" s="35">
        <f>IF(ISERROR(INDEX(Results_TabularAnalysis!AU:AU,MATCH(A56,Results_TabularAnalysis!A:A,0))),0,INDEX(Results_TabularAnalysis!AU:AU,MATCH(A56,Results_TabularAnalysis!A:A,0)))</f>
        <v>0</v>
      </c>
      <c r="FT56" s="35">
        <f>IF(ISERROR(INDEX(Results_TabularAnalysis!AV:AV,MATCH(A56,Results_TabularAnalysis!A:A,0))),0,INDEX(Results_TabularAnalysis!AV:AV,MATCH(A56,Results_TabularAnalysis!A:A,0)))</f>
        <v>0</v>
      </c>
      <c r="FU56" s="35">
        <f>IF(ISERROR(INDEX(Results_TabularAnalysis!AW:AW,MATCH(A56,Results_TabularAnalysis!A:A,0))),0,INDEX(Results_TabularAnalysis!AW:AW,MATCH(A56,Results_TabularAnalysis!A:A,0)))</f>
        <v>0</v>
      </c>
      <c r="FV56" s="35">
        <v>55</v>
      </c>
      <c r="FW56" s="36" t="str">
        <f t="shared" si="391"/>
        <v/>
      </c>
      <c r="FX56" s="37">
        <f t="shared" si="180"/>
        <v>0</v>
      </c>
      <c r="FY56" s="37">
        <f t="shared" si="181"/>
        <v>0</v>
      </c>
      <c r="FZ56" s="37">
        <f t="shared" si="182"/>
        <v>0</v>
      </c>
      <c r="GA56" s="37">
        <f t="shared" si="183"/>
        <v>0</v>
      </c>
      <c r="GB56" s="37">
        <f t="shared" si="184"/>
        <v>0</v>
      </c>
      <c r="GC56" s="49">
        <f t="shared" si="185"/>
        <v>0</v>
      </c>
      <c r="GD56" s="38">
        <f t="shared" si="186"/>
        <v>64</v>
      </c>
      <c r="GE56" s="38">
        <f t="shared" si="392"/>
        <v>1.984</v>
      </c>
      <c r="GF56" s="38">
        <f t="shared" si="187"/>
        <v>1</v>
      </c>
      <c r="GG56" s="38">
        <f t="shared" si="188"/>
        <v>1</v>
      </c>
      <c r="GH56" s="33">
        <f>IF(ISERROR(INDEX(Results_TabularAnalysis!AY:AY,MATCH(A56,Results_TabularAnalysis!A:A,0))),0,INDEX(Results_TabularAnalysis!AY:AY,MATCH(A56,Results_TabularAnalysis!A:A,0)))</f>
        <v>0</v>
      </c>
      <c r="GI56" s="33">
        <f>IF(ISERROR(INDEX(Results_TabularAnalysis!AZ:AZ,MATCH(A56,Results_TabularAnalysis!A:A,0))),0,INDEX(Results_TabularAnalysis!AZ:AZ,MATCH(A56,Results_TabularAnalysis!A:A,0)))</f>
        <v>0</v>
      </c>
      <c r="GJ56" s="33">
        <f>IF(ISERROR(INDEX(Results_TabularAnalysis!BA:BA,MATCH(A56,Results_TabularAnalysis!A:A,0))),0,INDEX(Results_TabularAnalysis!BA:BA,MATCH(A56,Results_TabularAnalysis!A:A,0)))</f>
        <v>0</v>
      </c>
      <c r="GK56" s="33">
        <f>IF(ISERROR(INDEX(Results_TabularAnalysis!BB:BB,MATCH(A56,Results_TabularAnalysis!A:A,0))),0,INDEX(Results_TabularAnalysis!BB:BB,MATCH(A56,Results_TabularAnalysis!A:A,0)))</f>
        <v>0</v>
      </c>
      <c r="GL56" s="33">
        <f>IF(ISERROR(INDEX(Results_TabularAnalysis!BC:BC,MATCH(A56,Results_TabularAnalysis!A:A,0))),0,INDEX(Results_TabularAnalysis!BC:BC,MATCH(A56,Results_TabularAnalysis!A:A,0)))</f>
        <v>0</v>
      </c>
      <c r="GM56" s="33">
        <v>55</v>
      </c>
      <c r="GN56" s="32" t="str">
        <f t="shared" si="393"/>
        <v/>
      </c>
      <c r="GO56" s="43">
        <f t="shared" si="189"/>
        <v>0</v>
      </c>
      <c r="GP56" s="43">
        <f t="shared" si="190"/>
        <v>0</v>
      </c>
      <c r="GQ56" s="43">
        <f t="shared" si="191"/>
        <v>0</v>
      </c>
      <c r="GR56" s="43">
        <f t="shared" si="192"/>
        <v>0</v>
      </c>
      <c r="GS56" s="43">
        <f t="shared" si="193"/>
        <v>0</v>
      </c>
      <c r="GT56" s="48">
        <f t="shared" si="194"/>
        <v>0</v>
      </c>
      <c r="GU56" s="35">
        <f t="shared" si="195"/>
        <v>64</v>
      </c>
      <c r="GV56" s="35">
        <f t="shared" si="394"/>
        <v>1.984</v>
      </c>
      <c r="GW56" s="35">
        <f t="shared" si="196"/>
        <v>1</v>
      </c>
      <c r="GX56" s="35">
        <f t="shared" si="197"/>
        <v>1</v>
      </c>
      <c r="GY56" s="35">
        <f>IF(ISERROR(INDEX(Results_TabularAnalysis!BE:BE,MATCH(A56,Results_TabularAnalysis!A:A,0))),0,INDEX(Results_TabularAnalysis!BE:BE,MATCH(A56,Results_TabularAnalysis!A:A,0)))</f>
        <v>0</v>
      </c>
      <c r="GZ56" s="35">
        <f>IF(ISERROR(INDEX(Results_TabularAnalysis!BF:BF,MATCH(A56,Results_TabularAnalysis!A:A,0))),0,INDEX(Results_TabularAnalysis!BF:BF,MATCH(A56,Results_TabularAnalysis!A:A,0)))</f>
        <v>0</v>
      </c>
      <c r="HA56" s="35">
        <f>IF(ISERROR(INDEX(Results_TabularAnalysis!BG:BG,MATCH(A56,Results_TabularAnalysis!A:A,0))),0,INDEX(Results_TabularAnalysis!BG:BG,MATCH(A56,Results_TabularAnalysis!A:A,0)))</f>
        <v>0</v>
      </c>
      <c r="HB56" s="35">
        <f>IF(ISERROR(INDEX(Results_TabularAnalysis!BH:BH,MATCH(A56,Results_TabularAnalysis!A:A,0))),0,INDEX(Results_TabularAnalysis!BH:BH,MATCH(A56,Results_TabularAnalysis!A:A,0)))</f>
        <v>0</v>
      </c>
      <c r="HC56" s="35">
        <f>IF(ISERROR(INDEX(Results_TabularAnalysis!BI:BI,MATCH(A56,Results_TabularAnalysis!A:A,0))),0,INDEX(Results_TabularAnalysis!BI:BI,MATCH(A56,Results_TabularAnalysis!A:A,0)))</f>
        <v>0</v>
      </c>
      <c r="HD56" s="35">
        <v>55</v>
      </c>
      <c r="HE56" s="36" t="str">
        <f t="shared" si="395"/>
        <v/>
      </c>
      <c r="HF56" s="37">
        <f t="shared" si="198"/>
        <v>0</v>
      </c>
      <c r="HG56" s="37">
        <f t="shared" si="199"/>
        <v>0</v>
      </c>
      <c r="HH56" s="37">
        <f t="shared" si="200"/>
        <v>0</v>
      </c>
      <c r="HI56" s="37">
        <f t="shared" si="201"/>
        <v>0</v>
      </c>
      <c r="HJ56" s="37">
        <f t="shared" si="202"/>
        <v>0</v>
      </c>
      <c r="HK56" s="50">
        <f t="shared" si="203"/>
        <v>0</v>
      </c>
      <c r="HL56" s="38">
        <f t="shared" si="204"/>
        <v>64</v>
      </c>
      <c r="HM56" s="38">
        <f t="shared" si="396"/>
        <v>1.984</v>
      </c>
      <c r="HN56" s="38">
        <f t="shared" si="205"/>
        <v>1</v>
      </c>
      <c r="HO56" s="38">
        <f t="shared" si="206"/>
        <v>1</v>
      </c>
      <c r="HP56" s="33">
        <f>IF(ISERROR(INDEX(Results_TabularAnalysis!BK:BK,MATCH(A56,Results_TabularAnalysis!A:A,0))),0,INDEX(Results_TabularAnalysis!BK:BK,MATCH(A56,Results_TabularAnalysis!A:A,0)))</f>
        <v>0</v>
      </c>
      <c r="HQ56" s="33">
        <f>IF(ISERROR(INDEX(Results_TabularAnalysis!BL:BL,MATCH(A56,Results_TabularAnalysis!A:A,0))),0,INDEX(Results_TabularAnalysis!BL:BL,MATCH(A56,Results_TabularAnalysis!A:A,0)))</f>
        <v>0</v>
      </c>
      <c r="HR56" s="33">
        <f>IF(ISERROR(INDEX(Results_TabularAnalysis!BM:BM,MATCH(A56,Results_TabularAnalysis!A:A,0))),0,INDEX(Results_TabularAnalysis!BM:BM,MATCH(A56,Results_TabularAnalysis!A:A,0)))</f>
        <v>0</v>
      </c>
      <c r="HS56" s="33">
        <f>IF(ISERROR(INDEX(Results_TabularAnalysis!BN:BN,MATCH(A56,Results_TabularAnalysis!A:A,0))),0,INDEX(Results_TabularAnalysis!BN:BN,MATCH(A56,Results_TabularAnalysis!A:A,0)))</f>
        <v>0</v>
      </c>
      <c r="HT56" s="33">
        <f>IF(ISERROR(INDEX(Results_TabularAnalysis!BO:BO,MATCH(A56,Results_TabularAnalysis!A:A,0))),0,INDEX(Results_TabularAnalysis!BO:BO,MATCH(A56,Results_TabularAnalysis!A:A,0)))</f>
        <v>0</v>
      </c>
      <c r="HU56" s="33">
        <v>55</v>
      </c>
      <c r="HV56" s="32" t="str">
        <f t="shared" si="397"/>
        <v/>
      </c>
      <c r="HW56" s="43">
        <f t="shared" si="207"/>
        <v>0</v>
      </c>
      <c r="HX56" s="43">
        <f t="shared" si="208"/>
        <v>0</v>
      </c>
      <c r="HY56" s="43">
        <f t="shared" si="209"/>
        <v>0</v>
      </c>
      <c r="HZ56" s="43">
        <f t="shared" si="210"/>
        <v>0</v>
      </c>
      <c r="IA56" s="43">
        <f t="shared" si="211"/>
        <v>0</v>
      </c>
      <c r="IB56" s="48">
        <f t="shared" si="212"/>
        <v>0</v>
      </c>
      <c r="IC56" s="35">
        <f t="shared" si="213"/>
        <v>64</v>
      </c>
      <c r="ID56" s="35">
        <f t="shared" si="398"/>
        <v>1.984</v>
      </c>
      <c r="IE56" s="35">
        <f t="shared" si="214"/>
        <v>1</v>
      </c>
      <c r="IF56" s="35">
        <f t="shared" si="215"/>
        <v>1</v>
      </c>
      <c r="IG56" s="35">
        <f>IF(ISERROR(INDEX(Results_TabularAnalysis!BQ:BQ,MATCH(A56,Results_TabularAnalysis!A:A,0))),0,INDEX(Results_TabularAnalysis!BQ:BQ,MATCH(A56,Results_TabularAnalysis!A:A,0)))</f>
        <v>0</v>
      </c>
      <c r="IH56" s="35">
        <f>IF(ISERROR(INDEX(Results_TabularAnalysis!BR:BR,MATCH(A56,Results_TabularAnalysis!A:A,0))),0,INDEX(Results_TabularAnalysis!BR:BR,MATCH(A56,Results_TabularAnalysis!A:A,0)))</f>
        <v>0</v>
      </c>
      <c r="II56" s="35">
        <f>IF(ISERROR(INDEX(Results_TabularAnalysis!BS:BS,MATCH(A56,Results_TabularAnalysis!A:A,0))),0,INDEX(Results_TabularAnalysis!BS:BS,MATCH(A56,Results_TabularAnalysis!A:A,0)))</f>
        <v>0</v>
      </c>
      <c r="IJ56" s="35">
        <f>IF(ISERROR(INDEX(Results_TabularAnalysis!BT:BT,MATCH(A56,Results_TabularAnalysis!A:A,0))),0,INDEX(Results_TabularAnalysis!BT:BT,MATCH(A56,Results_TabularAnalysis!A:A,0)))</f>
        <v>0</v>
      </c>
      <c r="IK56" s="35">
        <f>IF(ISERROR(INDEX(Results_TabularAnalysis!BU:BU,MATCH(A56,Results_TabularAnalysis!A:A,0))),0,INDEX(Results_TabularAnalysis!BU:BU,MATCH(A56,Results_TabularAnalysis!A:A,0)))</f>
        <v>0</v>
      </c>
      <c r="IL56" s="35">
        <v>55</v>
      </c>
      <c r="IM56" s="36" t="str">
        <f t="shared" si="399"/>
        <v/>
      </c>
      <c r="IN56" s="37">
        <f t="shared" si="216"/>
        <v>0</v>
      </c>
      <c r="IO56" s="37">
        <f t="shared" si="217"/>
        <v>0</v>
      </c>
      <c r="IP56" s="37">
        <f t="shared" si="218"/>
        <v>0</v>
      </c>
      <c r="IQ56" s="37">
        <f t="shared" si="219"/>
        <v>0</v>
      </c>
      <c r="IR56" s="37">
        <f t="shared" si="220"/>
        <v>0</v>
      </c>
      <c r="IS56" s="50">
        <f t="shared" si="221"/>
        <v>0</v>
      </c>
      <c r="IT56" s="38">
        <f t="shared" si="222"/>
        <v>64</v>
      </c>
      <c r="IU56" s="38">
        <f t="shared" si="400"/>
        <v>1.984</v>
      </c>
      <c r="IV56" s="38">
        <f t="shared" si="223"/>
        <v>1</v>
      </c>
      <c r="IW56" s="38">
        <f t="shared" si="224"/>
        <v>1</v>
      </c>
      <c r="IX56" s="33">
        <f>IF(ISERROR(INDEX(Results_TabularAnalysis!BW:BW,MATCH(A56,Results_TabularAnalysis!A:A,0))),0,INDEX(Results_TabularAnalysis!BW:BW,MATCH(A56,Results_TabularAnalysis!A:A,0)))</f>
        <v>0</v>
      </c>
      <c r="IY56" s="33">
        <f>IF(ISERROR(INDEX(Results_TabularAnalysis!BX:BX,MATCH(A56,Results_TabularAnalysis!A:A,0))),0,INDEX(Results_TabularAnalysis!BX:BX,MATCH(A56,Results_TabularAnalysis!A:A,0)))</f>
        <v>0</v>
      </c>
      <c r="IZ56" s="33">
        <f>IF(ISERROR(INDEX(Results_TabularAnalysis!BY:BY,MATCH(A56,Results_TabularAnalysis!A:A,0))),0,INDEX(Results_TabularAnalysis!BY:BY,MATCH(A56,Results_TabularAnalysis!A:A,0)))</f>
        <v>0</v>
      </c>
      <c r="JA56" s="33">
        <f>IF(ISERROR(INDEX(Results_TabularAnalysis!BZ:BZ,MATCH(A56,Results_TabularAnalysis!A:A,0))),0,INDEX(Results_TabularAnalysis!BZ:BZ,MATCH(A56,Results_TabularAnalysis!A:A,0)))</f>
        <v>0</v>
      </c>
      <c r="JB56" s="33">
        <f>IF(ISERROR(INDEX(Results_TabularAnalysis!CA:CA,MATCH(A56,Results_TabularAnalysis!A:A,0))),0,INDEX(Results_TabularAnalysis!CA:CA,MATCH(A56,Results_TabularAnalysis!A:A,0)))</f>
        <v>0</v>
      </c>
      <c r="JC56" s="33">
        <v>55</v>
      </c>
      <c r="JD56" s="51" t="str">
        <f t="shared" si="401"/>
        <v/>
      </c>
      <c r="JE56" s="52">
        <f t="shared" si="225"/>
        <v>0</v>
      </c>
      <c r="JF56" s="52">
        <f t="shared" si="226"/>
        <v>0</v>
      </c>
      <c r="JG56" s="52">
        <f t="shared" si="227"/>
        <v>0</v>
      </c>
      <c r="JH56" s="52">
        <f t="shared" si="228"/>
        <v>0</v>
      </c>
      <c r="JI56" s="52">
        <f t="shared" si="229"/>
        <v>0</v>
      </c>
      <c r="JJ56" s="53">
        <f t="shared" si="230"/>
        <v>0</v>
      </c>
      <c r="JK56" s="35">
        <f t="shared" si="231"/>
        <v>64</v>
      </c>
      <c r="JL56" s="35">
        <f t="shared" si="402"/>
        <v>1.984</v>
      </c>
      <c r="JM56" s="35">
        <f t="shared" si="232"/>
        <v>1</v>
      </c>
      <c r="JN56" s="35">
        <f t="shared" si="233"/>
        <v>1</v>
      </c>
      <c r="JO56" s="35">
        <f>IF(ISERROR(INDEX(Results_TabularAnalysis!CC:CC,MATCH(A56,Results_TabularAnalysis!A:A,0))),0,INDEX(Results_TabularAnalysis!CC:CC,MATCH(A56,Results_TabularAnalysis!A:A,0)))</f>
        <v>0</v>
      </c>
      <c r="JP56" s="35">
        <f>IF(ISERROR(INDEX(Results_TabularAnalysis!CD:CD,MATCH(A56,Results_TabularAnalysis!A:A,0))),0,INDEX(Results_TabularAnalysis!CD:CD,MATCH(A56,Results_TabularAnalysis!A:A,0)))</f>
        <v>0</v>
      </c>
      <c r="JQ56" s="35">
        <f>IF(ISERROR(INDEX(Results_TabularAnalysis!CE:CE,MATCH(A56,Results_TabularAnalysis!A:A,0))),0,INDEX(Results_TabularAnalysis!CE:CE,MATCH(A56,Results_TabularAnalysis!A:A,0)))</f>
        <v>0</v>
      </c>
      <c r="JR56" s="35">
        <f>IF(ISERROR(INDEX(Results_TabularAnalysis!CF:CF,MATCH(A56,Results_TabularAnalysis!A:A,0))),0,INDEX(Results_TabularAnalysis!CF:CF,MATCH(A56,Results_TabularAnalysis!A:A,0)))</f>
        <v>0</v>
      </c>
      <c r="JS56" s="35">
        <f>IF(ISERROR(INDEX(Results_TabularAnalysis!CG:CG,MATCH(A56,Results_TabularAnalysis!A:A,0))),0,INDEX(Results_TabularAnalysis!CG:CG,MATCH(A56,Results_TabularAnalysis!A:A,0)))</f>
        <v>0</v>
      </c>
      <c r="JT56" s="35">
        <v>55</v>
      </c>
      <c r="JU56" s="36" t="str">
        <f t="shared" si="403"/>
        <v/>
      </c>
      <c r="JV56" s="37">
        <f t="shared" si="234"/>
        <v>0</v>
      </c>
      <c r="JW56" s="37">
        <f t="shared" si="235"/>
        <v>0</v>
      </c>
      <c r="JX56" s="37">
        <f t="shared" si="236"/>
        <v>0</v>
      </c>
      <c r="JY56" s="37">
        <f t="shared" si="237"/>
        <v>0</v>
      </c>
      <c r="JZ56" s="37">
        <f t="shared" si="238"/>
        <v>0</v>
      </c>
      <c r="KA56" s="50">
        <f t="shared" si="239"/>
        <v>0</v>
      </c>
      <c r="KB56" s="38">
        <f t="shared" si="240"/>
        <v>64</v>
      </c>
      <c r="KC56" s="38">
        <f t="shared" si="404"/>
        <v>1.984</v>
      </c>
      <c r="KD56" s="38">
        <f t="shared" si="241"/>
        <v>1</v>
      </c>
      <c r="KE56" s="38">
        <f t="shared" si="242"/>
        <v>1</v>
      </c>
      <c r="KF56" s="33">
        <f>IF(ISERROR(INDEX(Results_TabularAnalysis!CI:CI,MATCH(A56,Results_TabularAnalysis!A:A,0))),0,INDEX(Results_TabularAnalysis!CI:CI,MATCH(A56,Results_TabularAnalysis!A:A,0)))</f>
        <v>0</v>
      </c>
      <c r="KG56" s="33">
        <f>IF(ISERROR(INDEX(Results_TabularAnalysis!CJ:CJ,MATCH(A56,Results_TabularAnalysis!A:A,0))),0,INDEX(Results_TabularAnalysis!CJ:CJ,MATCH(A56,Results_TabularAnalysis!A:A,0)))</f>
        <v>0</v>
      </c>
      <c r="KH56" s="33">
        <f>IF(ISERROR(INDEX(Results_TabularAnalysis!CK:CK,MATCH(A56,Results_TabularAnalysis!A:A,0))),0,INDEX(Results_TabularAnalysis!CK:CK,MATCH(A56,Results_TabularAnalysis!A:A,0)))</f>
        <v>0</v>
      </c>
      <c r="KI56" s="33">
        <f>IF(ISERROR(INDEX(Results_TabularAnalysis!CL:CL,MATCH(A56,Results_TabularAnalysis!A:A,0))),0,INDEX(Results_TabularAnalysis!CL:CL,MATCH(A56,Results_TabularAnalysis!A:A,0)))</f>
        <v>0</v>
      </c>
      <c r="KJ56" s="33">
        <f>IF(ISERROR(INDEX(Results_TabularAnalysis!CM:CM,MATCH(A56,Results_TabularAnalysis!A:A,0))),0,INDEX(Results_TabularAnalysis!CM:CM,MATCH(A56,Results_TabularAnalysis!A:A,0)))</f>
        <v>0</v>
      </c>
      <c r="KK56" s="33">
        <v>55</v>
      </c>
      <c r="KL56" s="51" t="str">
        <f t="shared" si="405"/>
        <v/>
      </c>
      <c r="KM56" s="52">
        <f t="shared" si="243"/>
        <v>0</v>
      </c>
      <c r="KN56" s="52">
        <f t="shared" si="244"/>
        <v>0</v>
      </c>
      <c r="KO56" s="52">
        <f t="shared" si="245"/>
        <v>0</v>
      </c>
      <c r="KP56" s="52">
        <f t="shared" si="246"/>
        <v>0</v>
      </c>
      <c r="KQ56" s="52">
        <f t="shared" si="247"/>
        <v>0</v>
      </c>
      <c r="KR56" s="53">
        <f t="shared" si="248"/>
        <v>0</v>
      </c>
      <c r="KS56" s="35">
        <f t="shared" si="249"/>
        <v>64</v>
      </c>
      <c r="KT56" s="35">
        <f t="shared" si="406"/>
        <v>1.984</v>
      </c>
      <c r="KU56" s="35">
        <f t="shared" si="250"/>
        <v>1</v>
      </c>
      <c r="KV56" s="35">
        <f t="shared" si="251"/>
        <v>1</v>
      </c>
      <c r="KW56" s="71">
        <f>IF(ISERROR(INDEX(Results_TabularAnalysis!CO:CO,MATCH(A56,Results_TabularAnalysis!A:A,0))),0,INDEX(Results_TabularAnalysis!CO:CO,MATCH(A56,Results_TabularAnalysis!A:A,0)))</f>
        <v>0</v>
      </c>
      <c r="KX56" s="71">
        <f>IF(ISERROR(INDEX(Results_TabularAnalysis!CP:CP,MATCH(A56,Results_TabularAnalysis!A:A,0))),0,INDEX(Results_TabularAnalysis!CP:CP,MATCH(A56,Results_TabularAnalysis!A:A,0)))</f>
        <v>0</v>
      </c>
      <c r="KY56" s="71">
        <f>IF(ISERROR(INDEX(Results_TabularAnalysis!CQ:CQ,MATCH(A56,Results_TabularAnalysis!A:A,0))),0,INDEX(Results_TabularAnalysis!CQ:CQ,MATCH(A56,Results_TabularAnalysis!A:A,0)))</f>
        <v>0</v>
      </c>
      <c r="KZ56" s="71">
        <f>IF(ISERROR(INDEX(Results_TabularAnalysis!CR:CR,MATCH(A56,Results_TabularAnalysis!A:A,0))),0,INDEX(Results_TabularAnalysis!CR:CR,MATCH(A56,Results_TabularAnalysis!A:A,0)))</f>
        <v>0</v>
      </c>
      <c r="LA56" s="71">
        <f>IF(ISERROR(INDEX(Results_TabularAnalysis!CS:CS,MATCH(A56,Results_TabularAnalysis!A:A,0))),0,INDEX(Results_TabularAnalysis!CS:CS,MATCH(A56,Results_TabularAnalysis!A:A,0)))</f>
        <v>0</v>
      </c>
      <c r="LB56" s="35">
        <v>55</v>
      </c>
      <c r="LC56" s="36" t="str">
        <f t="shared" si="407"/>
        <v/>
      </c>
      <c r="LD56" s="37">
        <f t="shared" si="408"/>
        <v>0</v>
      </c>
      <c r="LE56" s="37">
        <f t="shared" si="409"/>
        <v>0</v>
      </c>
      <c r="LF56" s="37">
        <f t="shared" si="410"/>
        <v>0</v>
      </c>
      <c r="LG56" s="37">
        <f t="shared" si="411"/>
        <v>0</v>
      </c>
      <c r="LH56" s="37">
        <f t="shared" si="412"/>
        <v>0</v>
      </c>
      <c r="LI56" s="50">
        <f t="shared" si="252"/>
        <v>0</v>
      </c>
      <c r="LJ56" s="38">
        <f t="shared" si="253"/>
        <v>64</v>
      </c>
      <c r="LK56" s="38">
        <f t="shared" si="413"/>
        <v>1.984</v>
      </c>
      <c r="LL56" s="38">
        <f t="shared" si="254"/>
        <v>1</v>
      </c>
      <c r="LM56" s="38">
        <f t="shared" si="255"/>
        <v>1</v>
      </c>
      <c r="LN56" s="38">
        <f>IF(ISERROR(INDEX(Results_TabularAnalysis!CU:CU,MATCH(A56,Results_TabularAnalysis!A:A,0))),0,INDEX(Results_TabularAnalysis!CU:CU,MATCH(A56,Results_TabularAnalysis!A:A,0)))</f>
        <v>0</v>
      </c>
      <c r="LO56" s="33">
        <v>55</v>
      </c>
      <c r="LP56" s="51" t="str">
        <f t="shared" si="414"/>
        <v/>
      </c>
      <c r="LQ56" s="52">
        <f t="shared" si="415"/>
        <v>0</v>
      </c>
      <c r="LR56" s="35">
        <f t="shared" si="256"/>
        <v>64</v>
      </c>
      <c r="LS56" s="35">
        <f t="shared" si="416"/>
        <v>1.984</v>
      </c>
      <c r="LT56" s="35">
        <f t="shared" si="257"/>
        <v>1</v>
      </c>
      <c r="LU56" s="35">
        <f t="shared" si="258"/>
        <v>1</v>
      </c>
      <c r="LV56" s="35">
        <f>IF(ISERROR(INDEX(Results_TabularAnalysis!CV:CV,MATCH(A56,Results_TabularAnalysis!A:A,0))),0,INDEX(Results_TabularAnalysis!CV:CV,MATCH(A56,Results_TabularAnalysis!A:A,0)))</f>
        <v>0</v>
      </c>
      <c r="LW56" s="35">
        <v>55</v>
      </c>
      <c r="LX56" s="36" t="str">
        <f t="shared" si="417"/>
        <v/>
      </c>
      <c r="LY56" s="37">
        <f t="shared" si="259"/>
        <v>0</v>
      </c>
      <c r="LZ56" s="38">
        <f t="shared" si="260"/>
        <v>64</v>
      </c>
      <c r="MA56" s="38">
        <f t="shared" si="418"/>
        <v>1.984</v>
      </c>
      <c r="MB56" s="38">
        <f t="shared" si="261"/>
        <v>1</v>
      </c>
      <c r="MC56" s="38">
        <f t="shared" si="262"/>
        <v>1</v>
      </c>
      <c r="MD56" s="33">
        <f>IF(ISERROR(INDEX(Results_TabularAnalysis!CW:CW,MATCH(A56,Results_TabularAnalysis!A:A,0))),0,INDEX(Results_TabularAnalysis!CW:CW,MATCH(A56,Results_TabularAnalysis!A:A,0)))</f>
        <v>0</v>
      </c>
      <c r="ME56" s="33">
        <v>55</v>
      </c>
      <c r="MF56" s="51" t="str">
        <f t="shared" si="419"/>
        <v/>
      </c>
      <c r="MG56" s="52">
        <f t="shared" si="263"/>
        <v>0</v>
      </c>
      <c r="MH56" s="35">
        <f t="shared" si="264"/>
        <v>64</v>
      </c>
      <c r="MI56" s="35">
        <f t="shared" si="420"/>
        <v>1.984</v>
      </c>
      <c r="MJ56" s="35">
        <f t="shared" si="265"/>
        <v>1</v>
      </c>
      <c r="MK56" s="35">
        <f t="shared" si="266"/>
        <v>1</v>
      </c>
      <c r="ML56" s="35">
        <f>IF(ISERROR(INDEX(Results_TabularAnalysis!CX:CX,MATCH(A56,Results_TabularAnalysis!A:A,0))),0,INDEX(Results_TabularAnalysis!CX:CX,MATCH(A56,Results_TabularAnalysis!A:A,0)))</f>
        <v>0</v>
      </c>
      <c r="MM56" s="35">
        <v>55</v>
      </c>
      <c r="MN56" s="36" t="str">
        <f t="shared" si="421"/>
        <v/>
      </c>
      <c r="MO56" s="37">
        <f t="shared" si="267"/>
        <v>0</v>
      </c>
      <c r="MP56" s="38">
        <f t="shared" si="268"/>
        <v>64</v>
      </c>
      <c r="MQ56" s="38">
        <f t="shared" si="422"/>
        <v>1.984</v>
      </c>
      <c r="MR56" s="38">
        <f t="shared" si="269"/>
        <v>1</v>
      </c>
      <c r="MS56" s="38">
        <f t="shared" si="270"/>
        <v>1</v>
      </c>
      <c r="MT56" s="33">
        <f>IF(ISERROR(INDEX(Results_TabularAnalysis!CY:CY,MATCH(A56,Results_TabularAnalysis!A:A,0))),0,INDEX(Results_TabularAnalysis!CY:CY,MATCH(A56,Results_TabularAnalysis!A:A,0)))</f>
        <v>0</v>
      </c>
      <c r="MU56" s="33">
        <v>55</v>
      </c>
      <c r="MV56" s="51" t="str">
        <f t="shared" si="423"/>
        <v/>
      </c>
      <c r="MW56" s="52">
        <f t="shared" si="271"/>
        <v>0</v>
      </c>
      <c r="MX56" s="35">
        <f t="shared" si="272"/>
        <v>64</v>
      </c>
      <c r="MY56" s="35">
        <f t="shared" si="424"/>
        <v>1.984</v>
      </c>
      <c r="MZ56" s="35">
        <f t="shared" si="273"/>
        <v>1</v>
      </c>
      <c r="NA56" s="35">
        <f t="shared" si="274"/>
        <v>1</v>
      </c>
      <c r="NB56" s="35">
        <f>IF(ISERROR(INDEX(Results_TabularAnalysis!CZ:CZ,MATCH(A56,Results_TabularAnalysis!A:A,0))),0,INDEX(Results_TabularAnalysis!CZ:CZ,MATCH(A56,Results_TabularAnalysis!A:A,0)))</f>
        <v>0</v>
      </c>
      <c r="NC56" s="35">
        <v>55</v>
      </c>
      <c r="ND56" s="36" t="str">
        <f t="shared" si="425"/>
        <v/>
      </c>
      <c r="NE56" s="37">
        <f t="shared" si="275"/>
        <v>0</v>
      </c>
      <c r="NF56" s="38">
        <f t="shared" si="276"/>
        <v>64</v>
      </c>
      <c r="NG56" s="38">
        <f t="shared" si="426"/>
        <v>1.984</v>
      </c>
      <c r="NH56" s="38">
        <f t="shared" si="277"/>
        <v>1</v>
      </c>
      <c r="NI56" s="38">
        <f t="shared" si="278"/>
        <v>1</v>
      </c>
      <c r="NJ56" s="54">
        <f>IF(ISERROR(INDEX(Results_TabularAnalysis!DD:DD,MATCH(A56,Results_TabularAnalysis!A:A,0))),0,INDEX(Results_TabularAnalysis!DD:DD,MATCH(A56,Results_TabularAnalysis!A:A,0)))</f>
        <v>0</v>
      </c>
      <c r="NK56" s="54">
        <f>IF(ISERROR(INDEX(Results_TabularAnalysis!DE:DE,MATCH(A56,Results_TabularAnalysis!A:A,0))),0,INDEX(Results_TabularAnalysis!DE:DE,MATCH(A56,Results_TabularAnalysis!A:A,0)))</f>
        <v>0</v>
      </c>
      <c r="NL56" s="54">
        <f>IF(ISERROR(INDEX(Results_TabularAnalysis!DF:DF,MATCH(A56,Results_TabularAnalysis!A:A,0))),0,INDEX(Results_TabularAnalysis!DF:DF,MATCH(A56,Results_TabularAnalysis!A:A,0)))</f>
        <v>0</v>
      </c>
      <c r="NM56" s="54">
        <f>IF(ISERROR(INDEX(Results_TabularAnalysis!DG:DG,MATCH(A56,Results_TabularAnalysis!A:A,0))),0,INDEX(Results_TabularAnalysis!DG:DG,MATCH(A56,Results_TabularAnalysis!A:A,0)))</f>
        <v>0</v>
      </c>
      <c r="NN56" s="54">
        <f>IF(ISERROR(INDEX(Results_TabularAnalysis!DH:DH,MATCH(A56,Results_TabularAnalysis!A:A,0))),0,INDEX(Results_TabularAnalysis!DH:DH,MATCH(A56,Results_TabularAnalysis!A:A,0)))</f>
        <v>0</v>
      </c>
      <c r="NO56" s="33">
        <v>55</v>
      </c>
      <c r="NP56" s="32" t="str">
        <f t="shared" si="427"/>
        <v/>
      </c>
      <c r="NQ56" s="43">
        <f t="shared" si="279"/>
        <v>0</v>
      </c>
      <c r="NR56" s="43">
        <f t="shared" si="280"/>
        <v>0</v>
      </c>
      <c r="NS56" s="43">
        <f t="shared" si="281"/>
        <v>0</v>
      </c>
      <c r="NT56" s="43">
        <f t="shared" si="282"/>
        <v>0</v>
      </c>
      <c r="NU56" s="43">
        <f t="shared" si="283"/>
        <v>0</v>
      </c>
      <c r="NV56" s="55">
        <f t="shared" si="284"/>
        <v>0</v>
      </c>
      <c r="NW56" s="35">
        <f t="shared" si="285"/>
        <v>64</v>
      </c>
      <c r="NX56" s="35">
        <f t="shared" si="428"/>
        <v>1.984</v>
      </c>
      <c r="NY56" s="35">
        <f t="shared" si="286"/>
        <v>1</v>
      </c>
      <c r="NZ56" s="35">
        <f t="shared" si="287"/>
        <v>1</v>
      </c>
      <c r="OA56" s="35">
        <f>IF(ISERROR(INDEX(Results_TabularAnalysis!DI:DI,MATCH(A56,Results_TabularAnalysis!A:A,0))),0,INDEX(Results_TabularAnalysis!DI:DI,MATCH(A56,Results_TabularAnalysis!A:A,0)))</f>
        <v>0</v>
      </c>
      <c r="OB56" s="35">
        <v>55</v>
      </c>
      <c r="OC56" s="36" t="str">
        <f t="shared" si="429"/>
        <v/>
      </c>
      <c r="OD56" s="56">
        <f t="shared" si="288"/>
        <v>0</v>
      </c>
      <c r="OE56" s="38">
        <f t="shared" si="289"/>
        <v>64</v>
      </c>
      <c r="OF56" s="38">
        <f t="shared" si="430"/>
        <v>1.984</v>
      </c>
      <c r="OG56" s="38">
        <f t="shared" si="290"/>
        <v>1</v>
      </c>
      <c r="OH56" s="38">
        <f t="shared" si="291"/>
        <v>1</v>
      </c>
      <c r="OI56" s="33">
        <f>IF(ISERROR(INDEX(Results_TabularAnalysis!DL:DL,MATCH(A56,Results_TabularAnalysis!A:A,0))),0,INDEX(Results_TabularAnalysis!DL:DL,MATCH(A56,Results_TabularAnalysis!A:A,0)))</f>
        <v>0</v>
      </c>
      <c r="OJ56" s="33">
        <f>IF(ISERROR(INDEX(Results_TabularAnalysis!DM:DM,MATCH(A56,Results_TabularAnalysis!A:A,0))),0,INDEX(Results_TabularAnalysis!DM:DM,MATCH(A56,Results_TabularAnalysis!A:A,0)))</f>
        <v>0</v>
      </c>
      <c r="OK56" s="33">
        <f>IF(ISERROR(INDEX(Results_TabularAnalysis!DN:DN,MATCH(A56,Results_TabularAnalysis!A:A,0))),0,INDEX(Results_TabularAnalysis!DN:DN,MATCH(A56,Results_TabularAnalysis!A:A,0)))</f>
        <v>0</v>
      </c>
      <c r="OL56" s="33">
        <v>55</v>
      </c>
      <c r="OM56" s="32" t="str">
        <f t="shared" si="431"/>
        <v/>
      </c>
      <c r="ON56" s="43">
        <f t="shared" si="292"/>
        <v>0</v>
      </c>
      <c r="OO56" s="43">
        <f t="shared" si="293"/>
        <v>0</v>
      </c>
      <c r="OP56" s="43">
        <f t="shared" si="294"/>
        <v>0</v>
      </c>
      <c r="OQ56" s="48">
        <f t="shared" si="295"/>
        <v>0</v>
      </c>
      <c r="OR56" s="35">
        <f t="shared" si="296"/>
        <v>64</v>
      </c>
      <c r="OS56" s="35">
        <f t="shared" si="432"/>
        <v>1.984</v>
      </c>
      <c r="OT56" s="35">
        <f t="shared" si="297"/>
        <v>1</v>
      </c>
      <c r="OU56" s="35">
        <f t="shared" si="298"/>
        <v>1</v>
      </c>
      <c r="OV56" s="35">
        <f>IF(ISERROR(INDEX(Results_TabularAnalysis!DP:DP,MATCH(A56,Results_TabularAnalysis!A:A,0))),0,INDEX(Results_TabularAnalysis!DP:DP,MATCH(A56,Results_TabularAnalysis!A:A,0)))</f>
        <v>0</v>
      </c>
      <c r="OW56" s="35">
        <f>IF(ISERROR(INDEX(Results_TabularAnalysis!DQ:DQ,MATCH(A56,Results_TabularAnalysis!A:A,0))),0,INDEX(Results_TabularAnalysis!DQ:DQ,MATCH(A56,Results_TabularAnalysis!A:A,0)))</f>
        <v>0</v>
      </c>
      <c r="OX56" s="35">
        <f>IF(ISERROR(INDEX(Results_TabularAnalysis!DR:DR,MATCH(A56,Results_TabularAnalysis!A:A,0))),0,INDEX(Results_TabularAnalysis!DR:DR,MATCH(A56,Results_TabularAnalysis!A:A,0)))</f>
        <v>0</v>
      </c>
      <c r="OY56" s="35">
        <v>55</v>
      </c>
      <c r="OZ56" s="36" t="str">
        <f t="shared" si="433"/>
        <v/>
      </c>
      <c r="PA56" s="37">
        <f t="shared" si="299"/>
        <v>0</v>
      </c>
      <c r="PB56" s="37">
        <f t="shared" si="300"/>
        <v>0</v>
      </c>
      <c r="PC56" s="37">
        <f t="shared" si="301"/>
        <v>0</v>
      </c>
      <c r="PD56" s="49">
        <f t="shared" si="302"/>
        <v>0</v>
      </c>
      <c r="PE56" s="38">
        <f t="shared" si="303"/>
        <v>64</v>
      </c>
      <c r="PF56" s="38">
        <f t="shared" si="434"/>
        <v>1.984</v>
      </c>
      <c r="PG56" s="38">
        <f t="shared" si="304"/>
        <v>1</v>
      </c>
      <c r="PH56" s="38">
        <f t="shared" si="305"/>
        <v>1</v>
      </c>
      <c r="PI56" s="57">
        <f>IF(ISERROR(INDEX(Results_TabularAnalysis!EB:EB,MATCH(A56,Results_TabularAnalysis!A:A,0))),0,INDEX(Results_TabularAnalysis!EB:EB,MATCH(A56,Results_TabularAnalysis!A:A,0)))</f>
        <v>0</v>
      </c>
      <c r="PJ56" s="33">
        <f>IF(ISERROR(INDEX(Results_TabularAnalysis!DT:DT,MATCH(A56,Results_TabularAnalysis!A:A,0))),0,INDEX(Results_TabularAnalysis!DT:DT,MATCH(A56,Results_TabularAnalysis!A:A,0)))</f>
        <v>0</v>
      </c>
      <c r="PK56" s="33">
        <f>IF(ISERROR(INDEX(Results_TabularAnalysis!DU:DU,MATCH(A56,Results_TabularAnalysis!A:A,0))),0,INDEX(Results_TabularAnalysis!DU:DU,MATCH(A56,Results_TabularAnalysis!A:A,0)))</f>
        <v>0</v>
      </c>
      <c r="PL56" s="33">
        <f>IF(ISERROR(INDEX(Results_TabularAnalysis!DV:DV,MATCH(A56,Results_TabularAnalysis!A:A,0))),0,INDEX(Results_TabularAnalysis!DV:DV,MATCH(A56,Results_TabularAnalysis!A:A,0)))</f>
        <v>0</v>
      </c>
      <c r="PM56" s="33">
        <f>IF(ISERROR(INDEX(Results_TabularAnalysis!DW:DW,MATCH(A56,Results_TabularAnalysis!A:A,0))),0,INDEX(Results_TabularAnalysis!DW:DW,MATCH(A56,Results_TabularAnalysis!A:A,0)))</f>
        <v>0</v>
      </c>
      <c r="PN56" s="33">
        <f>IF(ISERROR(INDEX(Results_TabularAnalysis!DX:DX,MATCH(A56,Results_TabularAnalysis!A:A,0))),0,INDEX(Results_TabularAnalysis!DX:DX,MATCH(A56,Results_TabularAnalysis!A:A,0)))</f>
        <v>0</v>
      </c>
      <c r="PO56" s="33">
        <f>IF(ISERROR(INDEX(Results_TabularAnalysis!DY:DY,MATCH(A56,Results_TabularAnalysis!A:A,0))),0,INDEX(Results_TabularAnalysis!DY:DY,MATCH(A56,Results_TabularAnalysis!A:A,0)))</f>
        <v>0</v>
      </c>
      <c r="PP56" s="33">
        <f>IF(ISERROR(INDEX(Results_TabularAnalysis!DZ:DZ,MATCH(A56,Results_TabularAnalysis!A:A,0))),0,INDEX(Results_TabularAnalysis!DZ:DZ,MATCH(A56,Results_TabularAnalysis!A:A,0)))</f>
        <v>0</v>
      </c>
      <c r="PQ56" s="33">
        <f>IF(ISERROR(INDEX(Results_TabularAnalysis!EA:EA,MATCH(A56,Results_TabularAnalysis!A:A,0))),0,INDEX(Results_TabularAnalysis!EA:EA,MATCH(A56,Results_TabularAnalysis!A:A,0)))</f>
        <v>0</v>
      </c>
      <c r="PR56" s="38">
        <v>55</v>
      </c>
      <c r="PS56" s="32" t="str">
        <f t="shared" si="435"/>
        <v/>
      </c>
      <c r="PT56" s="58">
        <f t="shared" si="306"/>
        <v>0</v>
      </c>
      <c r="PU56" s="43">
        <f t="shared" si="307"/>
        <v>0</v>
      </c>
      <c r="PV56" s="43">
        <f t="shared" si="308"/>
        <v>0</v>
      </c>
      <c r="PW56" s="43">
        <f t="shared" si="309"/>
        <v>0</v>
      </c>
      <c r="PX56" s="43">
        <f t="shared" si="310"/>
        <v>0</v>
      </c>
      <c r="PY56" s="43">
        <f t="shared" si="311"/>
        <v>0</v>
      </c>
      <c r="PZ56" s="43">
        <f t="shared" si="312"/>
        <v>0</v>
      </c>
      <c r="QA56" s="43">
        <f t="shared" si="313"/>
        <v>0</v>
      </c>
      <c r="QB56" s="43">
        <f t="shared" si="314"/>
        <v>0</v>
      </c>
      <c r="QC56" s="35">
        <f t="shared" si="315"/>
        <v>64</v>
      </c>
      <c r="QD56" s="35">
        <f t="shared" si="436"/>
        <v>1.984</v>
      </c>
      <c r="QE56" s="35">
        <f t="shared" si="316"/>
        <v>1</v>
      </c>
      <c r="QF56" s="35">
        <f t="shared" si="317"/>
        <v>1</v>
      </c>
      <c r="QG56" s="35">
        <f>IF(ISERROR(INDEX(Results_TabularAnalysis!EG:EG,MATCH(A56,Results_TabularAnalysis!A:A,0))),0,INDEX(Results_TabularAnalysis!EG:EG,MATCH(A56,Results_TabularAnalysis!A:A,0)))</f>
        <v>0</v>
      </c>
      <c r="QH56" s="35">
        <f>IF(ISERROR(INDEX(Results_TabularAnalysis!EE:EE,MATCH(A56,Results_TabularAnalysis!A:A,0))),0,INDEX(Results_TabularAnalysis!EE:EE,MATCH(A56,Results_TabularAnalysis!A:A,0)))</f>
        <v>0</v>
      </c>
      <c r="QI56" s="35">
        <f>IF(ISERROR(INDEX(Results_TabularAnalysis!EH:EH,MATCH(A56,Results_TabularAnalysis!A:A,0))),0,INDEX(Results_TabularAnalysis!EH:EH,MATCH(A56,Results_TabularAnalysis!A:A,0)))</f>
        <v>0</v>
      </c>
      <c r="QJ56" s="35">
        <f>IF(ISERROR(INDEX(Results_TabularAnalysis!EF:EF,MATCH(A56,Results_TabularAnalysis!A:A,0))),0,INDEX(Results_TabularAnalysis!EF:EF,MATCH(A56,Results_TabularAnalysis!A:A,0)))</f>
        <v>0</v>
      </c>
      <c r="QK56" s="35">
        <f>IF(ISERROR(INDEX(Results_TabularAnalysis!ED:ED,MATCH(A56,Results_TabularAnalysis!A:A,0))),0,INDEX(Results_TabularAnalysis!ED:ED,MATCH(A56,Results_TabularAnalysis!A:A,0)))</f>
        <v>0</v>
      </c>
      <c r="QL56" s="35">
        <v>55</v>
      </c>
      <c r="QM56" s="36" t="str">
        <f t="shared" si="437"/>
        <v/>
      </c>
      <c r="QN56" s="37">
        <f t="shared" si="318"/>
        <v>0</v>
      </c>
      <c r="QO56" s="37">
        <f t="shared" si="319"/>
        <v>0</v>
      </c>
      <c r="QP56" s="37">
        <f t="shared" si="320"/>
        <v>0</v>
      </c>
      <c r="QQ56" s="37">
        <f t="shared" si="321"/>
        <v>0</v>
      </c>
      <c r="QR56" s="37">
        <f t="shared" si="322"/>
        <v>0</v>
      </c>
      <c r="QS56" s="49">
        <f t="shared" si="323"/>
        <v>0</v>
      </c>
      <c r="QT56" s="38">
        <f t="shared" si="324"/>
        <v>64</v>
      </c>
      <c r="QU56" s="38">
        <f t="shared" si="438"/>
        <v>1.984</v>
      </c>
      <c r="QV56" s="38">
        <f t="shared" si="325"/>
        <v>1</v>
      </c>
      <c r="QW56" s="38">
        <f t="shared" si="326"/>
        <v>1</v>
      </c>
      <c r="QX56" s="33">
        <f>IF(ISERROR(INDEX(Results_TabularAnalysis!FV:FV,MATCH(A56,Results_TabularAnalysis!A:A,0))),0,INDEX(Results_TabularAnalysis!FV:FV,MATCH(A56,Results_TabularAnalysis!A:A,0)))</f>
        <v>0</v>
      </c>
      <c r="QY56" s="33">
        <f>IF(ISERROR(INDEX(Results_TabularAnalysis!FZ:FZ,MATCH(A56,Results_TabularAnalysis!A:A,0))),0,INDEX(Results_TabularAnalysis!FZ:FZ,MATCH(A56,Results_TabularAnalysis!A:A,0)))</f>
        <v>0</v>
      </c>
      <c r="QZ56" s="33">
        <f>IF(ISERROR(INDEX(Results_TabularAnalysis!FY:FY,MATCH(A56,Results_TabularAnalysis!A:A,0))),0,INDEX(Results_TabularAnalysis!FY:FY,MATCH(A56,Results_TabularAnalysis!A:A,0)))</f>
        <v>0</v>
      </c>
      <c r="RA56" s="33">
        <f>IF(ISERROR(INDEX(Results_TabularAnalysis!FX:FX,MATCH(A56,Results_TabularAnalysis!A:A,0))),0,INDEX(Results_TabularAnalysis!FX:FX,MATCH(A56,Results_TabularAnalysis!A:A,0)))</f>
        <v>0</v>
      </c>
      <c r="RB56" s="33">
        <f>IF(ISERROR(INDEX(Results_TabularAnalysis!FW:FW,MATCH(A56,Results_TabularAnalysis!A:A,0))),0,INDEX(Results_TabularAnalysis!FW:FW,MATCH(A56,Results_TabularAnalysis!A:A,0)))</f>
        <v>0</v>
      </c>
      <c r="RC56" s="33">
        <v>55</v>
      </c>
      <c r="RD56" s="32" t="str">
        <f t="shared" si="439"/>
        <v/>
      </c>
      <c r="RE56" s="43">
        <f t="shared" si="440"/>
        <v>0</v>
      </c>
      <c r="RF56" s="43">
        <f t="shared" si="441"/>
        <v>0</v>
      </c>
      <c r="RG56" s="43">
        <f t="shared" si="442"/>
        <v>0</v>
      </c>
      <c r="RH56" s="43">
        <f t="shared" si="443"/>
        <v>0</v>
      </c>
      <c r="RI56" s="43">
        <f t="shared" si="444"/>
        <v>0</v>
      </c>
      <c r="RJ56" s="48">
        <f t="shared" si="445"/>
        <v>0</v>
      </c>
      <c r="RK56" s="35">
        <f t="shared" si="327"/>
        <v>64</v>
      </c>
      <c r="RL56" s="35">
        <f t="shared" si="446"/>
        <v>1.984</v>
      </c>
      <c r="RM56" s="35">
        <f t="shared" si="328"/>
        <v>1</v>
      </c>
      <c r="RN56" s="35">
        <f t="shared" si="329"/>
        <v>1</v>
      </c>
      <c r="RO56" s="35">
        <f>IF(ISERROR(INDEX(Results_TabularAnalysis!HG:HG,MATCH(A56,Results_TabularAnalysis!A:A,0))),0,INDEX(Results_TabularAnalysis!HG:HG,MATCH(A56,Results_TabularAnalysis!A:A,0)))</f>
        <v>0</v>
      </c>
      <c r="RP56" s="35">
        <v>55</v>
      </c>
      <c r="RQ56" s="36" t="str">
        <f t="shared" si="447"/>
        <v/>
      </c>
      <c r="RR56" s="37">
        <f t="shared" si="330"/>
        <v>0</v>
      </c>
      <c r="RS56" s="38">
        <f t="shared" si="331"/>
        <v>64</v>
      </c>
      <c r="RT56" s="38">
        <f t="shared" si="448"/>
        <v>1.984</v>
      </c>
      <c r="RU56" s="38">
        <f t="shared" si="332"/>
        <v>1</v>
      </c>
      <c r="RV56" s="38">
        <f t="shared" si="333"/>
        <v>1</v>
      </c>
      <c r="RW56" s="68">
        <f t="shared" si="334"/>
        <v>0</v>
      </c>
      <c r="RX56" s="33">
        <f>IF(ISERROR(INDEX(Results_TabularAnalysis!HH:HH,MATCH(A56,Results_TabularAnalysis!A:A,0))),0,INDEX(Results_TabularAnalysis!HH:HH,MATCH(A56,Results_TabularAnalysis!A:A,0)))</f>
        <v>0</v>
      </c>
      <c r="RY56" s="33">
        <f>IF(ISERROR(INDEX(Results_TabularAnalysis!HI:HI,MATCH(A56,Results_TabularAnalysis!A:A,0))),0,INDEX(Results_TabularAnalysis!HI:HI,MATCH(A56,Results_TabularAnalysis!A:A,0)))</f>
        <v>0</v>
      </c>
      <c r="RZ56" s="33">
        <f>IF(ISERROR(INDEX(Results_TabularAnalysis!HJ:HJ,MATCH(A56,Results_TabularAnalysis!A:A,0))),0,INDEX(Results_TabularAnalysis!HJ:HJ,MATCH(A56,Results_TabularAnalysis!A:A,0)))</f>
        <v>0</v>
      </c>
      <c r="SA56" s="33">
        <f>IF(ISERROR(INDEX(Results_TabularAnalysis!HK:HK,MATCH(A56,Results_TabularAnalysis!A:A,0))),0,INDEX(Results_TabularAnalysis!HK:HK,MATCH(A56,Results_TabularAnalysis!A:A,0)))</f>
        <v>0</v>
      </c>
      <c r="SB56" s="33">
        <f>IF(ISERROR(INDEX(Results_TabularAnalysis!HL:HL,MATCH(A56,Results_TabularAnalysis!A:A,0))),0,INDEX(Results_TabularAnalysis!HL:HL,MATCH(A56,Results_TabularAnalysis!A:A,0)))</f>
        <v>0</v>
      </c>
      <c r="SC56" s="33">
        <f>IF(ISERROR(INDEX(Results_TabularAnalysis!HM:HM,MATCH(A56,Results_TabularAnalysis!A:A,0))),0,INDEX(Results_TabularAnalysis!HM:HM,MATCH(A56,Results_TabularAnalysis!A:A,0)))</f>
        <v>0</v>
      </c>
      <c r="SD56" s="33">
        <f>IF(ISERROR(INDEX(Results_TabularAnalysis!HN:HN,MATCH(A56,Results_TabularAnalysis!A:A,0))),0,INDEX(Results_TabularAnalysis!HN:HN,MATCH(A56,Results_TabularAnalysis!A:A,0)))</f>
        <v>0</v>
      </c>
      <c r="SE56" s="33">
        <v>55</v>
      </c>
      <c r="SF56" s="32" t="str">
        <f t="shared" si="449"/>
        <v/>
      </c>
      <c r="SG56" s="43">
        <f t="shared" si="335"/>
        <v>0</v>
      </c>
      <c r="SH56" s="43">
        <f t="shared" si="336"/>
        <v>0</v>
      </c>
      <c r="SI56" s="43">
        <f t="shared" si="337"/>
        <v>0</v>
      </c>
      <c r="SJ56" s="43">
        <f t="shared" si="338"/>
        <v>0</v>
      </c>
      <c r="SK56" s="43">
        <f t="shared" si="339"/>
        <v>0</v>
      </c>
      <c r="SL56" s="43">
        <f t="shared" si="340"/>
        <v>0</v>
      </c>
      <c r="SM56" s="43">
        <f t="shared" si="341"/>
        <v>0</v>
      </c>
      <c r="SN56" s="48">
        <f t="shared" si="342"/>
        <v>0</v>
      </c>
      <c r="SO56" s="62">
        <f t="shared" si="343"/>
        <v>64</v>
      </c>
      <c r="SP56" s="62">
        <f t="shared" si="450"/>
        <v>1.984</v>
      </c>
      <c r="SQ56" s="62">
        <f t="shared" si="344"/>
        <v>1</v>
      </c>
      <c r="SR56" s="62">
        <f t="shared" si="345"/>
        <v>1</v>
      </c>
      <c r="SS56" s="62">
        <f>IF(ISERROR(INDEX(Results_TabularAnalysis!HP:HP,MATCH(A56,Results_TabularAnalysis!A:A,0))),0,INDEX(Results_TabularAnalysis!HP:HP,MATCH(A56,Results_TabularAnalysis!A:A,0)))</f>
        <v>0</v>
      </c>
      <c r="ST56" s="62">
        <f>IF(ISERROR(INDEX(Results_TabularAnalysis!HQ:HQ,MATCH(A56,Results_TabularAnalysis!A:A,0))),0,INDEX(Results_TabularAnalysis!HQ:HQ,MATCH(A56,Results_TabularAnalysis!A:A,0)))</f>
        <v>0</v>
      </c>
      <c r="SU56" s="62">
        <f>IF(ISERROR(INDEX(Results_TabularAnalysis!HR:HR,MATCH(A56,Results_TabularAnalysis!A:A,0))),0,INDEX(Results_TabularAnalysis!HR:HR,MATCH(A56,Results_TabularAnalysis!A:A,0)))</f>
        <v>0</v>
      </c>
      <c r="SV56" s="62">
        <f>IF(ISERROR(INDEX(Results_TabularAnalysis!HS:HS,MATCH(A56,Results_TabularAnalysis!A:A,0))),0,INDEX(Results_TabularAnalysis!HS:HS,MATCH(A56,Results_TabularAnalysis!A:A,0)))</f>
        <v>0</v>
      </c>
      <c r="SW56" s="62">
        <f>IF(ISERROR(INDEX(Results_TabularAnalysis!HT:HT,MATCH(A56,Results_TabularAnalysis!A:A,0))),0,INDEX(Results_TabularAnalysis!HT:HT,MATCH(A56,Results_TabularAnalysis!A:A,0)))</f>
        <v>0</v>
      </c>
      <c r="SX56" s="62">
        <f>IF(ISERROR(INDEX(Results_TabularAnalysis!HU:HU,MATCH(A56,Results_TabularAnalysis!A:A,0))),0,INDEX(Results_TabularAnalysis!HU:HU,MATCH(A56,Results_TabularAnalysis!A:A,0)))</f>
        <v>0</v>
      </c>
      <c r="SY56" s="62">
        <f>IF(ISERROR(INDEX(Results_TabularAnalysis!HV:HV,MATCH(A56,Results_TabularAnalysis!A:A,0))),0,INDEX(Results_TabularAnalysis!HV:HV,MATCH(A56,Results_TabularAnalysis!A:A,0)))</f>
        <v>0</v>
      </c>
      <c r="SZ56" s="62">
        <f>IF(ISERROR(INDEX(Results_TabularAnalysis!HW:HW,MATCH(A56,Results_TabularAnalysis!A:A,0))),0,INDEX(Results_TabularAnalysis!HW:HW,MATCH(A56,Results_TabularAnalysis!A:A,0)))</f>
        <v>0</v>
      </c>
      <c r="TA56" s="62">
        <v>55</v>
      </c>
      <c r="TB56" s="63" t="str">
        <f t="shared" si="451"/>
        <v/>
      </c>
      <c r="TC56" s="64">
        <f t="shared" si="346"/>
        <v>0</v>
      </c>
      <c r="TD56" s="64">
        <f t="shared" si="347"/>
        <v>0</v>
      </c>
      <c r="TE56" s="64">
        <f t="shared" si="348"/>
        <v>0</v>
      </c>
      <c r="TF56" s="64">
        <f t="shared" si="349"/>
        <v>0</v>
      </c>
      <c r="TG56" s="64">
        <f t="shared" si="350"/>
        <v>0</v>
      </c>
      <c r="TH56" s="64">
        <f t="shared" si="351"/>
        <v>0</v>
      </c>
      <c r="TI56" s="64">
        <f t="shared" si="352"/>
        <v>0</v>
      </c>
      <c r="TJ56" s="64">
        <f t="shared" si="353"/>
        <v>0</v>
      </c>
      <c r="TK56" s="49">
        <f t="shared" si="354"/>
        <v>0</v>
      </c>
    </row>
    <row r="57" spans="1:531" s="32" customFormat="1" ht="11.25" x14ac:dyDescent="0.2">
      <c r="A57" s="32" t="str">
        <f>IF(Selection_Tool!E57="X",Selection_Tool!A57,"")</f>
        <v/>
      </c>
      <c r="B57" s="33">
        <v>0.98899999999999999</v>
      </c>
      <c r="C57" s="35">
        <f t="shared" si="94"/>
        <v>65</v>
      </c>
      <c r="D57" s="35">
        <f t="shared" si="95"/>
        <v>1.9889999999999999</v>
      </c>
      <c r="E57" s="35">
        <f t="shared" si="96"/>
        <v>1</v>
      </c>
      <c r="F57" s="35">
        <f t="shared" si="97"/>
        <v>1</v>
      </c>
      <c r="G57" s="35">
        <f>IF(ISERROR(INDEX(Results_TabularAnalysis!E:E,MATCH(A57,Results_TabularAnalysis!A:A,0))),0,INDEX(Results_TabularAnalysis!E:E,MATCH(A57,Results_TabularAnalysis!A:A,0)))</f>
        <v>0</v>
      </c>
      <c r="H57" s="35">
        <f>IF(ISERROR(INDEX(Results_TabularAnalysis!F:F,MATCH(A57,Results_TabularAnalysis!A:A,0))),0,INDEX(Results_TabularAnalysis!F:F,MATCH(A57,Results_TabularAnalysis!A:A,0)))</f>
        <v>0</v>
      </c>
      <c r="I57" s="35">
        <v>56</v>
      </c>
      <c r="J57" s="36" t="str">
        <f t="shared" si="357"/>
        <v/>
      </c>
      <c r="K57" s="37">
        <f t="shared" si="358"/>
        <v>0</v>
      </c>
      <c r="L57" s="37">
        <f t="shared" si="99"/>
        <v>0</v>
      </c>
      <c r="M57" s="35">
        <f t="shared" si="100"/>
        <v>0</v>
      </c>
      <c r="N57" s="38">
        <f t="shared" si="101"/>
        <v>65</v>
      </c>
      <c r="O57" s="38">
        <f t="shared" si="359"/>
        <v>1.9889999999999999</v>
      </c>
      <c r="P57" s="38">
        <f t="shared" si="102"/>
        <v>1</v>
      </c>
      <c r="Q57" s="38">
        <f t="shared" si="103"/>
        <v>1</v>
      </c>
      <c r="R57" s="33">
        <f>IF(ISERROR(INDEX(Results_TabularAnalysis!H:H,MATCH(A57,Results_TabularAnalysis!A:A,0))),0,INDEX(Results_TabularAnalysis!H:H,MATCH(A57,Results_TabularAnalysis!A:A,0)))</f>
        <v>0</v>
      </c>
      <c r="S57" s="33">
        <v>56</v>
      </c>
      <c r="T57" s="41" t="str">
        <f t="shared" si="360"/>
        <v/>
      </c>
      <c r="U57" s="34">
        <f t="shared" si="361"/>
        <v>0</v>
      </c>
      <c r="V57" s="35">
        <f t="shared" si="104"/>
        <v>65</v>
      </c>
      <c r="W57" s="35">
        <f t="shared" si="362"/>
        <v>1.9889999999999999</v>
      </c>
      <c r="X57" s="35">
        <f t="shared" si="105"/>
        <v>1</v>
      </c>
      <c r="Y57" s="35">
        <f t="shared" si="106"/>
        <v>1</v>
      </c>
      <c r="Z57" s="35">
        <f>IF(ISERROR(INDEX(Results_TabularAnalysis!I:I,MATCH(A57,Results_TabularAnalysis!A:A,0))),0,INDEX(Results_TabularAnalysis!I:I,MATCH(A57,Results_TabularAnalysis!A:A,0)))</f>
        <v>0</v>
      </c>
      <c r="AA57" s="35">
        <v>56</v>
      </c>
      <c r="AB57" s="36" t="str">
        <f t="shared" si="363"/>
        <v/>
      </c>
      <c r="AC57" s="42">
        <f t="shared" si="107"/>
        <v>0</v>
      </c>
      <c r="AD57" s="33">
        <f t="shared" si="108"/>
        <v>65</v>
      </c>
      <c r="AE57" s="38">
        <f t="shared" si="364"/>
        <v>1.9889999999999999</v>
      </c>
      <c r="AF57" s="33">
        <f t="shared" si="109"/>
        <v>1</v>
      </c>
      <c r="AG57" s="33">
        <f t="shared" si="110"/>
        <v>1</v>
      </c>
      <c r="AH57" s="33">
        <f>IF(ISERROR(INDEX(Results_TabularAnalysis!J:J,MATCH(A57,Results_TabularAnalysis!A:A,0))),0,INDEX(Results_TabularAnalysis!J:J,MATCH(A57,Results_TabularAnalysis!A:A,0)))</f>
        <v>0</v>
      </c>
      <c r="AI57" s="33">
        <v>56</v>
      </c>
      <c r="AJ57" s="32" t="str">
        <f t="shared" si="365"/>
        <v/>
      </c>
      <c r="AK57" s="34">
        <f t="shared" si="111"/>
        <v>0</v>
      </c>
      <c r="AL57" s="35">
        <f t="shared" si="112"/>
        <v>65</v>
      </c>
      <c r="AM57" s="35">
        <f t="shared" si="366"/>
        <v>1.9889999999999999</v>
      </c>
      <c r="AN57" s="35">
        <f t="shared" si="113"/>
        <v>1</v>
      </c>
      <c r="AO57" s="35">
        <f t="shared" si="114"/>
        <v>1</v>
      </c>
      <c r="AP57" s="35">
        <f>IF(ISERROR(INDEX(Results_TabularAnalysis!K:K,MATCH(A57,Results_TabularAnalysis!A:A,0))),0,INDEX(Results_TabularAnalysis!K:K,MATCH(A57,Results_TabularAnalysis!A:A,0)))</f>
        <v>0</v>
      </c>
      <c r="AQ57" s="35">
        <v>56</v>
      </c>
      <c r="AR57" s="36" t="str">
        <f t="shared" si="367"/>
        <v/>
      </c>
      <c r="AS57" s="42">
        <f t="shared" si="115"/>
        <v>0</v>
      </c>
      <c r="AT57" s="33">
        <f t="shared" si="116"/>
        <v>65</v>
      </c>
      <c r="AU57" s="33">
        <f t="shared" si="368"/>
        <v>1.9889999999999999</v>
      </c>
      <c r="AV57" s="33">
        <f t="shared" si="117"/>
        <v>1</v>
      </c>
      <c r="AW57" s="33">
        <f t="shared" si="118"/>
        <v>1</v>
      </c>
      <c r="AX57" s="33">
        <f>IF(ISERROR(INDEX(Results_TabularAnalysis!L:L,MATCH(A57,Results_TabularAnalysis!A:A,0))),0,INDEX(Results_TabularAnalysis!L:L,MATCH(A57,Results_TabularAnalysis!A:A,0)))</f>
        <v>0</v>
      </c>
      <c r="AY57" s="33">
        <v>56</v>
      </c>
      <c r="AZ57" s="32" t="str">
        <f t="shared" si="369"/>
        <v/>
      </c>
      <c r="BA57" s="34">
        <f t="shared" si="119"/>
        <v>0</v>
      </c>
      <c r="BB57" s="35">
        <f t="shared" si="120"/>
        <v>65</v>
      </c>
      <c r="BC57" s="35">
        <f t="shared" si="370"/>
        <v>1.9889999999999999</v>
      </c>
      <c r="BD57" s="35">
        <f t="shared" si="355"/>
        <v>1</v>
      </c>
      <c r="BE57" s="35">
        <f t="shared" si="356"/>
        <v>1</v>
      </c>
      <c r="BF57" s="35">
        <f>IF(ISERROR(INDEX(Results_TabularAnalysis!M:M,MATCH(A57,Results_TabularAnalysis!A:A,0))),0,INDEX(Results_TabularAnalysis!M:M,MATCH(A57,Results_TabularAnalysis!A:A,0)))</f>
        <v>0</v>
      </c>
      <c r="BG57" s="35">
        <v>56</v>
      </c>
      <c r="BH57" s="36" t="str">
        <f t="shared" si="371"/>
        <v/>
      </c>
      <c r="BI57" s="42">
        <f t="shared" si="121"/>
        <v>0</v>
      </c>
      <c r="BJ57" s="33">
        <f t="shared" si="122"/>
        <v>65</v>
      </c>
      <c r="BK57" s="33">
        <f t="shared" si="372"/>
        <v>1.9889999999999999</v>
      </c>
      <c r="BL57" s="33">
        <f t="shared" si="123"/>
        <v>1</v>
      </c>
      <c r="BM57" s="33">
        <f t="shared" si="124"/>
        <v>1</v>
      </c>
      <c r="BN57" s="33">
        <f>IF(ISERROR(INDEX(Results_TabularAnalysis!N:N,MATCH(A57,Results_TabularAnalysis!A:A,0))),0,INDEX(Results_TabularAnalysis!N:N,MATCH(A57,Results_TabularAnalysis!A:A,0)))</f>
        <v>0</v>
      </c>
      <c r="BO57" s="33">
        <v>56</v>
      </c>
      <c r="BP57" s="32" t="str">
        <f t="shared" si="373"/>
        <v/>
      </c>
      <c r="BQ57" s="34">
        <f t="shared" si="125"/>
        <v>0</v>
      </c>
      <c r="BR57" s="35">
        <f t="shared" si="126"/>
        <v>65</v>
      </c>
      <c r="BS57" s="35">
        <f t="shared" si="374"/>
        <v>1.9889999999999999</v>
      </c>
      <c r="BT57" s="35">
        <f t="shared" si="127"/>
        <v>1</v>
      </c>
      <c r="BU57" s="35">
        <f t="shared" si="128"/>
        <v>1</v>
      </c>
      <c r="BV57" s="35">
        <f>IF(ISERROR(INDEX(Results_TabularAnalysis!O:O,MATCH(A57,Results_TabularAnalysis!A:A,0))),0,INDEX(Results_TabularAnalysis!O:O,MATCH(A57,Results_TabularAnalysis!A:A,0)))</f>
        <v>0</v>
      </c>
      <c r="BW57" s="35">
        <v>56</v>
      </c>
      <c r="BX57" s="36" t="str">
        <f t="shared" si="375"/>
        <v/>
      </c>
      <c r="BY57" s="42">
        <f t="shared" si="129"/>
        <v>0</v>
      </c>
      <c r="BZ57" s="33">
        <f t="shared" si="130"/>
        <v>65</v>
      </c>
      <c r="CA57" s="33">
        <f t="shared" si="376"/>
        <v>1.9889999999999999</v>
      </c>
      <c r="CB57" s="33">
        <f t="shared" si="131"/>
        <v>1</v>
      </c>
      <c r="CC57" s="33">
        <f t="shared" si="132"/>
        <v>1</v>
      </c>
      <c r="CD57" s="33">
        <f>IF(ISERROR(INDEX(Results_TabularAnalysis!P:P,MATCH(A57,Results_TabularAnalysis!A:A,0))),0,INDEX(Results_TabularAnalysis!P:P,MATCH(A57,Results_TabularAnalysis!A:A,0)))</f>
        <v>0</v>
      </c>
      <c r="CE57" s="33">
        <v>56</v>
      </c>
      <c r="CF57" s="32" t="str">
        <f t="shared" si="377"/>
        <v/>
      </c>
      <c r="CG57" s="34">
        <f t="shared" si="133"/>
        <v>0</v>
      </c>
      <c r="CH57" s="35">
        <f t="shared" si="134"/>
        <v>65</v>
      </c>
      <c r="CI57" s="35">
        <f t="shared" si="378"/>
        <v>1.9889999999999999</v>
      </c>
      <c r="CJ57" s="35">
        <f t="shared" si="135"/>
        <v>1</v>
      </c>
      <c r="CK57" s="35">
        <f t="shared" si="136"/>
        <v>1</v>
      </c>
      <c r="CL57" s="35">
        <f>IF(ISERROR(INDEX(Results_TabularAnalysis!Q:Q,MATCH(A57,Results_TabularAnalysis!A:A,0))),0,INDEX(Results_TabularAnalysis!Q:Q,MATCH(A57,Results_TabularAnalysis!A:A,0)))</f>
        <v>0</v>
      </c>
      <c r="CM57" s="35">
        <v>56</v>
      </c>
      <c r="CN57" s="36" t="str">
        <f t="shared" si="379"/>
        <v/>
      </c>
      <c r="CO57" s="42">
        <f t="shared" si="137"/>
        <v>0</v>
      </c>
      <c r="CP57" s="33">
        <f t="shared" si="138"/>
        <v>65</v>
      </c>
      <c r="CQ57" s="33">
        <f t="shared" si="380"/>
        <v>1.9889999999999999</v>
      </c>
      <c r="CR57" s="33">
        <f t="shared" si="139"/>
        <v>1</v>
      </c>
      <c r="CS57" s="33">
        <f t="shared" si="140"/>
        <v>1</v>
      </c>
      <c r="CT57" s="33">
        <f>IF(ISERROR(INDEX(Results_TabularAnalysis!R:R,MATCH(A57,Results_TabularAnalysis!A:A,0))),0,INDEX(Results_TabularAnalysis!R:R,MATCH(A57,Results_TabularAnalysis!A:A,0)))</f>
        <v>0</v>
      </c>
      <c r="CU57" s="33">
        <v>56</v>
      </c>
      <c r="CV57" s="32" t="str">
        <f t="shared" si="381"/>
        <v/>
      </c>
      <c r="CW57" s="34">
        <f t="shared" si="141"/>
        <v>0</v>
      </c>
      <c r="CX57" s="35">
        <f t="shared" si="142"/>
        <v>65</v>
      </c>
      <c r="CY57" s="35">
        <f t="shared" si="382"/>
        <v>1.9889999999999999</v>
      </c>
      <c r="CZ57" s="35">
        <f t="shared" si="143"/>
        <v>1</v>
      </c>
      <c r="DA57" s="35">
        <f t="shared" si="144"/>
        <v>1</v>
      </c>
      <c r="DB57" s="35">
        <f>IF(ISERROR(INDEX(Results_TabularAnalysis!U:U,MATCH(A57,Results_TabularAnalysis!A:A,0))),0,INDEX(Results_TabularAnalysis!U:U,MATCH(A57,Results_TabularAnalysis!A:A,0)))</f>
        <v>0</v>
      </c>
      <c r="DC57" s="35">
        <f>IF(ISERROR(INDEX(Results_TabularAnalysis!V:V,MATCH(A57,Results_TabularAnalysis!A:A,0))),0,INDEX(Results_TabularAnalysis!V:V,MATCH(A57,Results_TabularAnalysis!A:A,0)))</f>
        <v>0</v>
      </c>
      <c r="DD57" s="35">
        <f>IF(ISERROR(INDEX(Results_TabularAnalysis!W:W,MATCH(A57,Results_TabularAnalysis!A:A,0))),0,INDEX(Results_TabularAnalysis!W:W,MATCH(A57,Results_TabularAnalysis!A:A,0)))</f>
        <v>0</v>
      </c>
      <c r="DE57" s="35">
        <v>56</v>
      </c>
      <c r="DF57" s="36" t="str">
        <f t="shared" si="383"/>
        <v/>
      </c>
      <c r="DG57" s="37">
        <f t="shared" si="145"/>
        <v>0</v>
      </c>
      <c r="DH57" s="37">
        <f t="shared" si="146"/>
        <v>0</v>
      </c>
      <c r="DI57" s="37">
        <f t="shared" si="147"/>
        <v>0</v>
      </c>
      <c r="DJ57" s="33">
        <f t="shared" si="148"/>
        <v>65</v>
      </c>
      <c r="DK57" s="33">
        <f t="shared" si="384"/>
        <v>1.9889999999999999</v>
      </c>
      <c r="DL57" s="33">
        <f t="shared" si="149"/>
        <v>1</v>
      </c>
      <c r="DM57" s="33">
        <f t="shared" si="150"/>
        <v>1</v>
      </c>
      <c r="DN57" s="33">
        <f>IF(ISERROR(INDEX(Results_TabularAnalysis!Y:Y,MATCH(A57,Results_TabularAnalysis!A:A,0))),0,INDEX(Results_TabularAnalysis!Y:Y,MATCH(A57,Results_TabularAnalysis!A:A,0)))</f>
        <v>0</v>
      </c>
      <c r="DO57" s="33">
        <f>IF(ISERROR(INDEX(Results_TabularAnalysis!Z:Z,MATCH(A57,Results_TabularAnalysis!A:A,0))),0,INDEX(Results_TabularAnalysis!Z:Z,MATCH(A57,Results_TabularAnalysis!A:A,0)))</f>
        <v>0</v>
      </c>
      <c r="DP57" s="33">
        <f>IF(ISERROR(INDEX(Results_TabularAnalysis!AA:AA,MATCH(A57,Results_TabularAnalysis!A:A,0))),0,INDEX(Results_TabularAnalysis!AA:AA,MATCH(A57,Results_TabularAnalysis!A:A,0)))</f>
        <v>0</v>
      </c>
      <c r="DQ57" s="33">
        <f>IF(ISERROR(INDEX(Results_TabularAnalysis!AB:AB,MATCH(A57,Results_TabularAnalysis!A:A,0))),0,INDEX(Results_TabularAnalysis!AB:AB,MATCH(A57,Results_TabularAnalysis!A:A,0)))</f>
        <v>0</v>
      </c>
      <c r="DR57" s="33">
        <v>56</v>
      </c>
      <c r="DS57" s="32" t="str">
        <f t="shared" si="385"/>
        <v/>
      </c>
      <c r="DT57" s="43">
        <f t="shared" si="151"/>
        <v>0</v>
      </c>
      <c r="DU57" s="43">
        <f t="shared" si="152"/>
        <v>0</v>
      </c>
      <c r="DV57" s="43">
        <f t="shared" si="153"/>
        <v>0</v>
      </c>
      <c r="DW57" s="43">
        <f t="shared" si="154"/>
        <v>0</v>
      </c>
      <c r="DX57" s="35">
        <f t="shared" si="155"/>
        <v>65</v>
      </c>
      <c r="DY57" s="35">
        <f t="shared" si="386"/>
        <v>1.9889999999999999</v>
      </c>
      <c r="DZ57" s="35">
        <f t="shared" si="156"/>
        <v>1</v>
      </c>
      <c r="EA57" s="35">
        <f t="shared" si="157"/>
        <v>1</v>
      </c>
      <c r="EB57" s="35">
        <f>IF(ISERROR(INDEX(Results_TabularAnalysis!AD:AD,MATCH(A57,Results_TabularAnalysis!A:A,0))),0,INDEX(Results_TabularAnalysis!AD:AD,MATCH(A57,Results_TabularAnalysis!A:A,0)))</f>
        <v>0</v>
      </c>
      <c r="EC57" s="35">
        <f>IF(ISERROR(INDEX(Results_TabularAnalysis!AE:AE,MATCH(A57,Results_TabularAnalysis!A:A,0))),0,INDEX(Results_TabularAnalysis!AE:AE,MATCH(A57,Results_TabularAnalysis!A:A,0)))</f>
        <v>0</v>
      </c>
      <c r="ED57" s="35">
        <f>IF(ISERROR(INDEX(Results_TabularAnalysis!AF:AF,MATCH(A57,Results_TabularAnalysis!A:A,0))),0,INDEX(Results_TabularAnalysis!AF:AF,MATCH(A57,Results_TabularAnalysis!A:A,0)))</f>
        <v>0</v>
      </c>
      <c r="EE57" s="35">
        <f>IF(ISERROR(INDEX(Results_TabularAnalysis!AG:AG,MATCH(A57,Results_TabularAnalysis!A:A,0))),0,INDEX(Results_TabularAnalysis!AG:AG,MATCH(A57,Results_TabularAnalysis!A:A,0)))</f>
        <v>0</v>
      </c>
      <c r="EF57" s="35">
        <f>IF(ISERROR(INDEX(Results_TabularAnalysis!AH:AH,MATCH(A57,Results_TabularAnalysis!A:A,0))),0,INDEX(Results_TabularAnalysis!AH:AH,MATCH(A57,Results_TabularAnalysis!A:A,0)))</f>
        <v>0</v>
      </c>
      <c r="EG57" s="35">
        <f>IF(ISERROR(INDEX(Results_TabularAnalysis!AI:AI,MATCH(A57,Results_TabularAnalysis!A:A,0))),0,INDEX(Results_TabularAnalysis!AI:AI,MATCH(A57,Results_TabularAnalysis!A:A,0)))</f>
        <v>0</v>
      </c>
      <c r="EH57" s="35">
        <f>IF(ISERROR(INDEX(Results_TabularAnalysis!AJ:AJ,MATCH(A57,Results_TabularAnalysis!A:A,0))),0,INDEX(Results_TabularAnalysis!AJ:AJ,MATCH(A57,Results_TabularAnalysis!A:A,0)))</f>
        <v>0</v>
      </c>
      <c r="EI57" s="35">
        <v>56</v>
      </c>
      <c r="EJ57" s="36" t="str">
        <f t="shared" si="387"/>
        <v/>
      </c>
      <c r="EK57" s="37">
        <f t="shared" si="158"/>
        <v>0</v>
      </c>
      <c r="EL57" s="37">
        <f t="shared" si="159"/>
        <v>0</v>
      </c>
      <c r="EM57" s="37">
        <f t="shared" si="160"/>
        <v>0</v>
      </c>
      <c r="EN57" s="37">
        <f t="shared" si="161"/>
        <v>0</v>
      </c>
      <c r="EO57" s="37">
        <f t="shared" si="162"/>
        <v>0</v>
      </c>
      <c r="EP57" s="37">
        <f t="shared" si="163"/>
        <v>0</v>
      </c>
      <c r="EQ57" s="37">
        <f t="shared" si="164"/>
        <v>0</v>
      </c>
      <c r="ER57" s="44">
        <f t="shared" si="165"/>
        <v>0</v>
      </c>
      <c r="ES57" s="33">
        <f t="shared" si="166"/>
        <v>65</v>
      </c>
      <c r="ET57" s="33">
        <f t="shared" si="388"/>
        <v>1.9889999999999999</v>
      </c>
      <c r="EU57" s="33">
        <f t="shared" si="167"/>
        <v>1</v>
      </c>
      <c r="EV57" s="33">
        <f t="shared" si="168"/>
        <v>1</v>
      </c>
      <c r="EW57" s="70">
        <f t="shared" si="169"/>
        <v>0</v>
      </c>
      <c r="EX57" s="33">
        <f>IF(ISERROR(INDEX(Results_TabularAnalysis!AL:AL,MATCH(A57,Results_TabularAnalysis!A:A,0))),0,INDEX(Results_TabularAnalysis!AL:AL,MATCH(A57,Results_TabularAnalysis!A:A,0)))</f>
        <v>0</v>
      </c>
      <c r="EY57" s="33">
        <f>IF(ISERROR(INDEX(Results_TabularAnalysis!AM:AM,MATCH(A57,Results_TabularAnalysis!A:A,0))),0,INDEX(Results_TabularAnalysis!AM:AM,MATCH(A57,Results_TabularAnalysis!A:A,0)))</f>
        <v>0</v>
      </c>
      <c r="EZ57" s="33">
        <f>IF(ISERROR(INDEX(Results_TabularAnalysis!AN:AN,MATCH(A57,Results_TabularAnalysis!A:A,0))),0,INDEX(Results_TabularAnalysis!AN:AN,MATCH(A57,Results_TabularAnalysis!A:A,0)))</f>
        <v>0</v>
      </c>
      <c r="FA57" s="33">
        <f>IF(ISERROR(INDEX(Results_TabularAnalysis!AO:AO,MATCH(A57,Results_TabularAnalysis!A:A,0))),0,INDEX(Results_TabularAnalysis!AO:AO,MATCH(A57,Results_TabularAnalysis!A:A,0)))</f>
        <v>0</v>
      </c>
      <c r="FB57" s="33">
        <f>IF(ISERROR(INDEX(Results_TabularAnalysis!AP:AP,MATCH(A57,Results_TabularAnalysis!A:A,0))),0,INDEX(Results_TabularAnalysis!AP:AP,MATCH(A57,Results_TabularAnalysis!A:A,0)))</f>
        <v>0</v>
      </c>
      <c r="FC57" s="33">
        <f>IF(ISERROR(INDEX(Results_TabularAnalysis!AQ:AQ,MATCH(A57,Results_TabularAnalysis!A:A,0))),0,INDEX(Results_TabularAnalysis!AQ:AQ,MATCH(A57,Results_TabularAnalysis!A:A,0)))</f>
        <v>0</v>
      </c>
      <c r="FD57" s="33">
        <v>56</v>
      </c>
      <c r="FE57" s="32" t="str">
        <f t="shared" si="389"/>
        <v/>
      </c>
      <c r="FF57" s="43">
        <f t="shared" si="170"/>
        <v>0</v>
      </c>
      <c r="FG57" s="43">
        <f t="shared" si="171"/>
        <v>0</v>
      </c>
      <c r="FH57" s="43">
        <f t="shared" si="172"/>
        <v>0</v>
      </c>
      <c r="FI57" s="43">
        <f t="shared" si="173"/>
        <v>0</v>
      </c>
      <c r="FJ57" s="43">
        <f t="shared" si="174"/>
        <v>0</v>
      </c>
      <c r="FK57" s="43">
        <f t="shared" si="175"/>
        <v>0</v>
      </c>
      <c r="FL57" s="47">
        <f t="shared" si="176"/>
        <v>0</v>
      </c>
      <c r="FM57" s="35">
        <f t="shared" si="177"/>
        <v>65</v>
      </c>
      <c r="FN57" s="35">
        <f t="shared" si="390"/>
        <v>1.9889999999999999</v>
      </c>
      <c r="FO57" s="35">
        <f t="shared" si="178"/>
        <v>1</v>
      </c>
      <c r="FP57" s="35">
        <f t="shared" si="179"/>
        <v>1</v>
      </c>
      <c r="FQ57" s="35">
        <f>IF(ISERROR(INDEX(Results_TabularAnalysis!AS:AS,MATCH(A57,Results_TabularAnalysis!A:A,0))),0,INDEX(Results_TabularAnalysis!AS:AS,MATCH(A57,Results_TabularAnalysis!A:A,0)))</f>
        <v>0</v>
      </c>
      <c r="FR57" s="35">
        <f>IF(ISERROR(INDEX(Results_TabularAnalysis!AT:AT,MATCH(A57,Results_TabularAnalysis!A:A,0))),0,INDEX(Results_TabularAnalysis!AT:AT,MATCH(A57,Results_TabularAnalysis!A:A,0)))</f>
        <v>0</v>
      </c>
      <c r="FS57" s="35">
        <f>IF(ISERROR(INDEX(Results_TabularAnalysis!AU:AU,MATCH(A57,Results_TabularAnalysis!A:A,0))),0,INDEX(Results_TabularAnalysis!AU:AU,MATCH(A57,Results_TabularAnalysis!A:A,0)))</f>
        <v>0</v>
      </c>
      <c r="FT57" s="35">
        <f>IF(ISERROR(INDEX(Results_TabularAnalysis!AV:AV,MATCH(A57,Results_TabularAnalysis!A:A,0))),0,INDEX(Results_TabularAnalysis!AV:AV,MATCH(A57,Results_TabularAnalysis!A:A,0)))</f>
        <v>0</v>
      </c>
      <c r="FU57" s="35">
        <f>IF(ISERROR(INDEX(Results_TabularAnalysis!AW:AW,MATCH(A57,Results_TabularAnalysis!A:A,0))),0,INDEX(Results_TabularAnalysis!AW:AW,MATCH(A57,Results_TabularAnalysis!A:A,0)))</f>
        <v>0</v>
      </c>
      <c r="FV57" s="35">
        <v>56</v>
      </c>
      <c r="FW57" s="36" t="str">
        <f t="shared" si="391"/>
        <v/>
      </c>
      <c r="FX57" s="37">
        <f t="shared" si="180"/>
        <v>0</v>
      </c>
      <c r="FY57" s="37">
        <f t="shared" si="181"/>
        <v>0</v>
      </c>
      <c r="FZ57" s="37">
        <f t="shared" si="182"/>
        <v>0</v>
      </c>
      <c r="GA57" s="37">
        <f t="shared" si="183"/>
        <v>0</v>
      </c>
      <c r="GB57" s="37">
        <f t="shared" si="184"/>
        <v>0</v>
      </c>
      <c r="GC57" s="49">
        <f t="shared" si="185"/>
        <v>0</v>
      </c>
      <c r="GD57" s="38">
        <f t="shared" si="186"/>
        <v>65</v>
      </c>
      <c r="GE57" s="38">
        <f t="shared" si="392"/>
        <v>1.9889999999999999</v>
      </c>
      <c r="GF57" s="38">
        <f t="shared" si="187"/>
        <v>1</v>
      </c>
      <c r="GG57" s="38">
        <f t="shared" si="188"/>
        <v>1</v>
      </c>
      <c r="GH57" s="33">
        <f>IF(ISERROR(INDEX(Results_TabularAnalysis!AY:AY,MATCH(A57,Results_TabularAnalysis!A:A,0))),0,INDEX(Results_TabularAnalysis!AY:AY,MATCH(A57,Results_TabularAnalysis!A:A,0)))</f>
        <v>0</v>
      </c>
      <c r="GI57" s="33">
        <f>IF(ISERROR(INDEX(Results_TabularAnalysis!AZ:AZ,MATCH(A57,Results_TabularAnalysis!A:A,0))),0,INDEX(Results_TabularAnalysis!AZ:AZ,MATCH(A57,Results_TabularAnalysis!A:A,0)))</f>
        <v>0</v>
      </c>
      <c r="GJ57" s="33">
        <f>IF(ISERROR(INDEX(Results_TabularAnalysis!BA:BA,MATCH(A57,Results_TabularAnalysis!A:A,0))),0,INDEX(Results_TabularAnalysis!BA:BA,MATCH(A57,Results_TabularAnalysis!A:A,0)))</f>
        <v>0</v>
      </c>
      <c r="GK57" s="33">
        <f>IF(ISERROR(INDEX(Results_TabularAnalysis!BB:BB,MATCH(A57,Results_TabularAnalysis!A:A,0))),0,INDEX(Results_TabularAnalysis!BB:BB,MATCH(A57,Results_TabularAnalysis!A:A,0)))</f>
        <v>0</v>
      </c>
      <c r="GL57" s="33">
        <f>IF(ISERROR(INDEX(Results_TabularAnalysis!BC:BC,MATCH(A57,Results_TabularAnalysis!A:A,0))),0,INDEX(Results_TabularAnalysis!BC:BC,MATCH(A57,Results_TabularAnalysis!A:A,0)))</f>
        <v>0</v>
      </c>
      <c r="GM57" s="33">
        <v>56</v>
      </c>
      <c r="GN57" s="32" t="str">
        <f t="shared" si="393"/>
        <v/>
      </c>
      <c r="GO57" s="43">
        <f t="shared" si="189"/>
        <v>0</v>
      </c>
      <c r="GP57" s="43">
        <f t="shared" si="190"/>
        <v>0</v>
      </c>
      <c r="GQ57" s="43">
        <f t="shared" si="191"/>
        <v>0</v>
      </c>
      <c r="GR57" s="43">
        <f t="shared" si="192"/>
        <v>0</v>
      </c>
      <c r="GS57" s="43">
        <f t="shared" si="193"/>
        <v>0</v>
      </c>
      <c r="GT57" s="48">
        <f t="shared" si="194"/>
        <v>0</v>
      </c>
      <c r="GU57" s="35">
        <f t="shared" si="195"/>
        <v>65</v>
      </c>
      <c r="GV57" s="35">
        <f t="shared" si="394"/>
        <v>1.9889999999999999</v>
      </c>
      <c r="GW57" s="35">
        <f t="shared" si="196"/>
        <v>1</v>
      </c>
      <c r="GX57" s="35">
        <f t="shared" si="197"/>
        <v>1</v>
      </c>
      <c r="GY57" s="35">
        <f>IF(ISERROR(INDEX(Results_TabularAnalysis!BE:BE,MATCH(A57,Results_TabularAnalysis!A:A,0))),0,INDEX(Results_TabularAnalysis!BE:BE,MATCH(A57,Results_TabularAnalysis!A:A,0)))</f>
        <v>0</v>
      </c>
      <c r="GZ57" s="35">
        <f>IF(ISERROR(INDEX(Results_TabularAnalysis!BF:BF,MATCH(A57,Results_TabularAnalysis!A:A,0))),0,INDEX(Results_TabularAnalysis!BF:BF,MATCH(A57,Results_TabularAnalysis!A:A,0)))</f>
        <v>0</v>
      </c>
      <c r="HA57" s="35">
        <f>IF(ISERROR(INDEX(Results_TabularAnalysis!BG:BG,MATCH(A57,Results_TabularAnalysis!A:A,0))),0,INDEX(Results_TabularAnalysis!BG:BG,MATCH(A57,Results_TabularAnalysis!A:A,0)))</f>
        <v>0</v>
      </c>
      <c r="HB57" s="35">
        <f>IF(ISERROR(INDEX(Results_TabularAnalysis!BH:BH,MATCH(A57,Results_TabularAnalysis!A:A,0))),0,INDEX(Results_TabularAnalysis!BH:BH,MATCH(A57,Results_TabularAnalysis!A:A,0)))</f>
        <v>0</v>
      </c>
      <c r="HC57" s="35">
        <f>IF(ISERROR(INDEX(Results_TabularAnalysis!BI:BI,MATCH(A57,Results_TabularAnalysis!A:A,0))),0,INDEX(Results_TabularAnalysis!BI:BI,MATCH(A57,Results_TabularAnalysis!A:A,0)))</f>
        <v>0</v>
      </c>
      <c r="HD57" s="35">
        <v>56</v>
      </c>
      <c r="HE57" s="36" t="str">
        <f t="shared" si="395"/>
        <v/>
      </c>
      <c r="HF57" s="37">
        <f t="shared" si="198"/>
        <v>0</v>
      </c>
      <c r="HG57" s="37">
        <f t="shared" si="199"/>
        <v>0</v>
      </c>
      <c r="HH57" s="37">
        <f t="shared" si="200"/>
        <v>0</v>
      </c>
      <c r="HI57" s="37">
        <f t="shared" si="201"/>
        <v>0</v>
      </c>
      <c r="HJ57" s="37">
        <f t="shared" si="202"/>
        <v>0</v>
      </c>
      <c r="HK57" s="50">
        <f t="shared" si="203"/>
        <v>0</v>
      </c>
      <c r="HL57" s="38">
        <f t="shared" si="204"/>
        <v>65</v>
      </c>
      <c r="HM57" s="38">
        <f t="shared" si="396"/>
        <v>1.9889999999999999</v>
      </c>
      <c r="HN57" s="38">
        <f t="shared" si="205"/>
        <v>1</v>
      </c>
      <c r="HO57" s="38">
        <f t="shared" si="206"/>
        <v>1</v>
      </c>
      <c r="HP57" s="33">
        <f>IF(ISERROR(INDEX(Results_TabularAnalysis!BK:BK,MATCH(A57,Results_TabularAnalysis!A:A,0))),0,INDEX(Results_TabularAnalysis!BK:BK,MATCH(A57,Results_TabularAnalysis!A:A,0)))</f>
        <v>0</v>
      </c>
      <c r="HQ57" s="33">
        <f>IF(ISERROR(INDEX(Results_TabularAnalysis!BL:BL,MATCH(A57,Results_TabularAnalysis!A:A,0))),0,INDEX(Results_TabularAnalysis!BL:BL,MATCH(A57,Results_TabularAnalysis!A:A,0)))</f>
        <v>0</v>
      </c>
      <c r="HR57" s="33">
        <f>IF(ISERROR(INDEX(Results_TabularAnalysis!BM:BM,MATCH(A57,Results_TabularAnalysis!A:A,0))),0,INDEX(Results_TabularAnalysis!BM:BM,MATCH(A57,Results_TabularAnalysis!A:A,0)))</f>
        <v>0</v>
      </c>
      <c r="HS57" s="33">
        <f>IF(ISERROR(INDEX(Results_TabularAnalysis!BN:BN,MATCH(A57,Results_TabularAnalysis!A:A,0))),0,INDEX(Results_TabularAnalysis!BN:BN,MATCH(A57,Results_TabularAnalysis!A:A,0)))</f>
        <v>0</v>
      </c>
      <c r="HT57" s="33">
        <f>IF(ISERROR(INDEX(Results_TabularAnalysis!BO:BO,MATCH(A57,Results_TabularAnalysis!A:A,0))),0,INDEX(Results_TabularAnalysis!BO:BO,MATCH(A57,Results_TabularAnalysis!A:A,0)))</f>
        <v>0</v>
      </c>
      <c r="HU57" s="33">
        <v>56</v>
      </c>
      <c r="HV57" s="32" t="str">
        <f t="shared" si="397"/>
        <v/>
      </c>
      <c r="HW57" s="43">
        <f t="shared" si="207"/>
        <v>0</v>
      </c>
      <c r="HX57" s="43">
        <f t="shared" si="208"/>
        <v>0</v>
      </c>
      <c r="HY57" s="43">
        <f t="shared" si="209"/>
        <v>0</v>
      </c>
      <c r="HZ57" s="43">
        <f t="shared" si="210"/>
        <v>0</v>
      </c>
      <c r="IA57" s="43">
        <f t="shared" si="211"/>
        <v>0</v>
      </c>
      <c r="IB57" s="48">
        <f t="shared" si="212"/>
        <v>0</v>
      </c>
      <c r="IC57" s="35">
        <f t="shared" si="213"/>
        <v>65</v>
      </c>
      <c r="ID57" s="35">
        <f t="shared" si="398"/>
        <v>1.9889999999999999</v>
      </c>
      <c r="IE57" s="35">
        <f t="shared" si="214"/>
        <v>1</v>
      </c>
      <c r="IF57" s="35">
        <f t="shared" si="215"/>
        <v>1</v>
      </c>
      <c r="IG57" s="35">
        <f>IF(ISERROR(INDEX(Results_TabularAnalysis!BQ:BQ,MATCH(A57,Results_TabularAnalysis!A:A,0))),0,INDEX(Results_TabularAnalysis!BQ:BQ,MATCH(A57,Results_TabularAnalysis!A:A,0)))</f>
        <v>0</v>
      </c>
      <c r="IH57" s="35">
        <f>IF(ISERROR(INDEX(Results_TabularAnalysis!BR:BR,MATCH(A57,Results_TabularAnalysis!A:A,0))),0,INDEX(Results_TabularAnalysis!BR:BR,MATCH(A57,Results_TabularAnalysis!A:A,0)))</f>
        <v>0</v>
      </c>
      <c r="II57" s="35">
        <f>IF(ISERROR(INDEX(Results_TabularAnalysis!BS:BS,MATCH(A57,Results_TabularAnalysis!A:A,0))),0,INDEX(Results_TabularAnalysis!BS:BS,MATCH(A57,Results_TabularAnalysis!A:A,0)))</f>
        <v>0</v>
      </c>
      <c r="IJ57" s="35">
        <f>IF(ISERROR(INDEX(Results_TabularAnalysis!BT:BT,MATCH(A57,Results_TabularAnalysis!A:A,0))),0,INDEX(Results_TabularAnalysis!BT:BT,MATCH(A57,Results_TabularAnalysis!A:A,0)))</f>
        <v>0</v>
      </c>
      <c r="IK57" s="35">
        <f>IF(ISERROR(INDEX(Results_TabularAnalysis!BU:BU,MATCH(A57,Results_TabularAnalysis!A:A,0))),0,INDEX(Results_TabularAnalysis!BU:BU,MATCH(A57,Results_TabularAnalysis!A:A,0)))</f>
        <v>0</v>
      </c>
      <c r="IL57" s="35">
        <v>56</v>
      </c>
      <c r="IM57" s="36" t="str">
        <f t="shared" si="399"/>
        <v/>
      </c>
      <c r="IN57" s="37">
        <f t="shared" si="216"/>
        <v>0</v>
      </c>
      <c r="IO57" s="37">
        <f t="shared" si="217"/>
        <v>0</v>
      </c>
      <c r="IP57" s="37">
        <f t="shared" si="218"/>
        <v>0</v>
      </c>
      <c r="IQ57" s="37">
        <f t="shared" si="219"/>
        <v>0</v>
      </c>
      <c r="IR57" s="37">
        <f t="shared" si="220"/>
        <v>0</v>
      </c>
      <c r="IS57" s="50">
        <f t="shared" si="221"/>
        <v>0</v>
      </c>
      <c r="IT57" s="38">
        <f t="shared" si="222"/>
        <v>65</v>
      </c>
      <c r="IU57" s="38">
        <f t="shared" si="400"/>
        <v>1.9889999999999999</v>
      </c>
      <c r="IV57" s="38">
        <f t="shared" si="223"/>
        <v>1</v>
      </c>
      <c r="IW57" s="38">
        <f t="shared" si="224"/>
        <v>1</v>
      </c>
      <c r="IX57" s="33">
        <f>IF(ISERROR(INDEX(Results_TabularAnalysis!BW:BW,MATCH(A57,Results_TabularAnalysis!A:A,0))),0,INDEX(Results_TabularAnalysis!BW:BW,MATCH(A57,Results_TabularAnalysis!A:A,0)))</f>
        <v>0</v>
      </c>
      <c r="IY57" s="33">
        <f>IF(ISERROR(INDEX(Results_TabularAnalysis!BX:BX,MATCH(A57,Results_TabularAnalysis!A:A,0))),0,INDEX(Results_TabularAnalysis!BX:BX,MATCH(A57,Results_TabularAnalysis!A:A,0)))</f>
        <v>0</v>
      </c>
      <c r="IZ57" s="33">
        <f>IF(ISERROR(INDEX(Results_TabularAnalysis!BY:BY,MATCH(A57,Results_TabularAnalysis!A:A,0))),0,INDEX(Results_TabularAnalysis!BY:BY,MATCH(A57,Results_TabularAnalysis!A:A,0)))</f>
        <v>0</v>
      </c>
      <c r="JA57" s="33">
        <f>IF(ISERROR(INDEX(Results_TabularAnalysis!BZ:BZ,MATCH(A57,Results_TabularAnalysis!A:A,0))),0,INDEX(Results_TabularAnalysis!BZ:BZ,MATCH(A57,Results_TabularAnalysis!A:A,0)))</f>
        <v>0</v>
      </c>
      <c r="JB57" s="33">
        <f>IF(ISERROR(INDEX(Results_TabularAnalysis!CA:CA,MATCH(A57,Results_TabularAnalysis!A:A,0))),0,INDEX(Results_TabularAnalysis!CA:CA,MATCH(A57,Results_TabularAnalysis!A:A,0)))</f>
        <v>0</v>
      </c>
      <c r="JC57" s="33">
        <v>56</v>
      </c>
      <c r="JD57" s="51" t="str">
        <f t="shared" si="401"/>
        <v/>
      </c>
      <c r="JE57" s="52">
        <f t="shared" si="225"/>
        <v>0</v>
      </c>
      <c r="JF57" s="52">
        <f t="shared" si="226"/>
        <v>0</v>
      </c>
      <c r="JG57" s="52">
        <f t="shared" si="227"/>
        <v>0</v>
      </c>
      <c r="JH57" s="52">
        <f t="shared" si="228"/>
        <v>0</v>
      </c>
      <c r="JI57" s="52">
        <f t="shared" si="229"/>
        <v>0</v>
      </c>
      <c r="JJ57" s="53">
        <f t="shared" si="230"/>
        <v>0</v>
      </c>
      <c r="JK57" s="35">
        <f t="shared" si="231"/>
        <v>65</v>
      </c>
      <c r="JL57" s="35">
        <f t="shared" si="402"/>
        <v>1.9889999999999999</v>
      </c>
      <c r="JM57" s="35">
        <f t="shared" si="232"/>
        <v>1</v>
      </c>
      <c r="JN57" s="35">
        <f t="shared" si="233"/>
        <v>1</v>
      </c>
      <c r="JO57" s="35">
        <f>IF(ISERROR(INDEX(Results_TabularAnalysis!CC:CC,MATCH(A57,Results_TabularAnalysis!A:A,0))),0,INDEX(Results_TabularAnalysis!CC:CC,MATCH(A57,Results_TabularAnalysis!A:A,0)))</f>
        <v>0</v>
      </c>
      <c r="JP57" s="35">
        <f>IF(ISERROR(INDEX(Results_TabularAnalysis!CD:CD,MATCH(A57,Results_TabularAnalysis!A:A,0))),0,INDEX(Results_TabularAnalysis!CD:CD,MATCH(A57,Results_TabularAnalysis!A:A,0)))</f>
        <v>0</v>
      </c>
      <c r="JQ57" s="35">
        <f>IF(ISERROR(INDEX(Results_TabularAnalysis!CE:CE,MATCH(A57,Results_TabularAnalysis!A:A,0))),0,INDEX(Results_TabularAnalysis!CE:CE,MATCH(A57,Results_TabularAnalysis!A:A,0)))</f>
        <v>0</v>
      </c>
      <c r="JR57" s="35">
        <f>IF(ISERROR(INDEX(Results_TabularAnalysis!CF:CF,MATCH(A57,Results_TabularAnalysis!A:A,0))),0,INDEX(Results_TabularAnalysis!CF:CF,MATCH(A57,Results_TabularAnalysis!A:A,0)))</f>
        <v>0</v>
      </c>
      <c r="JS57" s="35">
        <f>IF(ISERROR(INDEX(Results_TabularAnalysis!CG:CG,MATCH(A57,Results_TabularAnalysis!A:A,0))),0,INDEX(Results_TabularAnalysis!CG:CG,MATCH(A57,Results_TabularAnalysis!A:A,0)))</f>
        <v>0</v>
      </c>
      <c r="JT57" s="35">
        <v>56</v>
      </c>
      <c r="JU57" s="36" t="str">
        <f t="shared" si="403"/>
        <v/>
      </c>
      <c r="JV57" s="37">
        <f t="shared" si="234"/>
        <v>0</v>
      </c>
      <c r="JW57" s="37">
        <f t="shared" si="235"/>
        <v>0</v>
      </c>
      <c r="JX57" s="37">
        <f t="shared" si="236"/>
        <v>0</v>
      </c>
      <c r="JY57" s="37">
        <f t="shared" si="237"/>
        <v>0</v>
      </c>
      <c r="JZ57" s="37">
        <f t="shared" si="238"/>
        <v>0</v>
      </c>
      <c r="KA57" s="50">
        <f t="shared" si="239"/>
        <v>0</v>
      </c>
      <c r="KB57" s="38">
        <f t="shared" si="240"/>
        <v>65</v>
      </c>
      <c r="KC57" s="38">
        <f t="shared" si="404"/>
        <v>1.9889999999999999</v>
      </c>
      <c r="KD57" s="38">
        <f t="shared" si="241"/>
        <v>1</v>
      </c>
      <c r="KE57" s="38">
        <f t="shared" si="242"/>
        <v>1</v>
      </c>
      <c r="KF57" s="33">
        <f>IF(ISERROR(INDEX(Results_TabularAnalysis!CI:CI,MATCH(A57,Results_TabularAnalysis!A:A,0))),0,INDEX(Results_TabularAnalysis!CI:CI,MATCH(A57,Results_TabularAnalysis!A:A,0)))</f>
        <v>0</v>
      </c>
      <c r="KG57" s="33">
        <f>IF(ISERROR(INDEX(Results_TabularAnalysis!CJ:CJ,MATCH(A57,Results_TabularAnalysis!A:A,0))),0,INDEX(Results_TabularAnalysis!CJ:CJ,MATCH(A57,Results_TabularAnalysis!A:A,0)))</f>
        <v>0</v>
      </c>
      <c r="KH57" s="33">
        <f>IF(ISERROR(INDEX(Results_TabularAnalysis!CK:CK,MATCH(A57,Results_TabularAnalysis!A:A,0))),0,INDEX(Results_TabularAnalysis!CK:CK,MATCH(A57,Results_TabularAnalysis!A:A,0)))</f>
        <v>0</v>
      </c>
      <c r="KI57" s="33">
        <f>IF(ISERROR(INDEX(Results_TabularAnalysis!CL:CL,MATCH(A57,Results_TabularAnalysis!A:A,0))),0,INDEX(Results_TabularAnalysis!CL:CL,MATCH(A57,Results_TabularAnalysis!A:A,0)))</f>
        <v>0</v>
      </c>
      <c r="KJ57" s="33">
        <f>IF(ISERROR(INDEX(Results_TabularAnalysis!CM:CM,MATCH(A57,Results_TabularAnalysis!A:A,0))),0,INDEX(Results_TabularAnalysis!CM:CM,MATCH(A57,Results_TabularAnalysis!A:A,0)))</f>
        <v>0</v>
      </c>
      <c r="KK57" s="33">
        <v>56</v>
      </c>
      <c r="KL57" s="51" t="str">
        <f t="shared" si="405"/>
        <v/>
      </c>
      <c r="KM57" s="52">
        <f t="shared" si="243"/>
        <v>0</v>
      </c>
      <c r="KN57" s="52">
        <f t="shared" si="244"/>
        <v>0</v>
      </c>
      <c r="KO57" s="52">
        <f t="shared" si="245"/>
        <v>0</v>
      </c>
      <c r="KP57" s="52">
        <f t="shared" si="246"/>
        <v>0</v>
      </c>
      <c r="KQ57" s="52">
        <f t="shared" si="247"/>
        <v>0</v>
      </c>
      <c r="KR57" s="53">
        <f t="shared" si="248"/>
        <v>0</v>
      </c>
      <c r="KS57" s="35">
        <f t="shared" si="249"/>
        <v>65</v>
      </c>
      <c r="KT57" s="35">
        <f t="shared" si="406"/>
        <v>1.9889999999999999</v>
      </c>
      <c r="KU57" s="35">
        <f t="shared" si="250"/>
        <v>1</v>
      </c>
      <c r="KV57" s="35">
        <f t="shared" si="251"/>
        <v>1</v>
      </c>
      <c r="KW57" s="71">
        <f>IF(ISERROR(INDEX(Results_TabularAnalysis!CO:CO,MATCH(A57,Results_TabularAnalysis!A:A,0))),0,INDEX(Results_TabularAnalysis!CO:CO,MATCH(A57,Results_TabularAnalysis!A:A,0)))</f>
        <v>0</v>
      </c>
      <c r="KX57" s="71">
        <f>IF(ISERROR(INDEX(Results_TabularAnalysis!CP:CP,MATCH(A57,Results_TabularAnalysis!A:A,0))),0,INDEX(Results_TabularAnalysis!CP:CP,MATCH(A57,Results_TabularAnalysis!A:A,0)))</f>
        <v>0</v>
      </c>
      <c r="KY57" s="71">
        <f>IF(ISERROR(INDEX(Results_TabularAnalysis!CQ:CQ,MATCH(A57,Results_TabularAnalysis!A:A,0))),0,INDEX(Results_TabularAnalysis!CQ:CQ,MATCH(A57,Results_TabularAnalysis!A:A,0)))</f>
        <v>0</v>
      </c>
      <c r="KZ57" s="71">
        <f>IF(ISERROR(INDEX(Results_TabularAnalysis!CR:CR,MATCH(A57,Results_TabularAnalysis!A:A,0))),0,INDEX(Results_TabularAnalysis!CR:CR,MATCH(A57,Results_TabularAnalysis!A:A,0)))</f>
        <v>0</v>
      </c>
      <c r="LA57" s="71">
        <f>IF(ISERROR(INDEX(Results_TabularAnalysis!CS:CS,MATCH(A57,Results_TabularAnalysis!A:A,0))),0,INDEX(Results_TabularAnalysis!CS:CS,MATCH(A57,Results_TabularAnalysis!A:A,0)))</f>
        <v>0</v>
      </c>
      <c r="LB57" s="35">
        <v>56</v>
      </c>
      <c r="LC57" s="36" t="str">
        <f t="shared" si="407"/>
        <v/>
      </c>
      <c r="LD57" s="37">
        <f t="shared" si="408"/>
        <v>0</v>
      </c>
      <c r="LE57" s="37">
        <f t="shared" si="409"/>
        <v>0</v>
      </c>
      <c r="LF57" s="37">
        <f t="shared" si="410"/>
        <v>0</v>
      </c>
      <c r="LG57" s="37">
        <f t="shared" si="411"/>
        <v>0</v>
      </c>
      <c r="LH57" s="37">
        <f t="shared" si="412"/>
        <v>0</v>
      </c>
      <c r="LI57" s="50">
        <f t="shared" si="252"/>
        <v>0</v>
      </c>
      <c r="LJ57" s="38">
        <f t="shared" si="253"/>
        <v>65</v>
      </c>
      <c r="LK57" s="38">
        <f t="shared" si="413"/>
        <v>1.9889999999999999</v>
      </c>
      <c r="LL57" s="38">
        <f t="shared" si="254"/>
        <v>1</v>
      </c>
      <c r="LM57" s="38">
        <f t="shared" si="255"/>
        <v>1</v>
      </c>
      <c r="LN57" s="38">
        <f>IF(ISERROR(INDEX(Results_TabularAnalysis!CU:CU,MATCH(A57,Results_TabularAnalysis!A:A,0))),0,INDEX(Results_TabularAnalysis!CU:CU,MATCH(A57,Results_TabularAnalysis!A:A,0)))</f>
        <v>0</v>
      </c>
      <c r="LO57" s="33">
        <v>56</v>
      </c>
      <c r="LP57" s="51" t="str">
        <f t="shared" si="414"/>
        <v/>
      </c>
      <c r="LQ57" s="52">
        <f t="shared" si="415"/>
        <v>0</v>
      </c>
      <c r="LR57" s="35">
        <f t="shared" si="256"/>
        <v>65</v>
      </c>
      <c r="LS57" s="35">
        <f t="shared" si="416"/>
        <v>1.9889999999999999</v>
      </c>
      <c r="LT57" s="35">
        <f t="shared" si="257"/>
        <v>1</v>
      </c>
      <c r="LU57" s="35">
        <f t="shared" si="258"/>
        <v>1</v>
      </c>
      <c r="LV57" s="35">
        <f>IF(ISERROR(INDEX(Results_TabularAnalysis!CV:CV,MATCH(A57,Results_TabularAnalysis!A:A,0))),0,INDEX(Results_TabularAnalysis!CV:CV,MATCH(A57,Results_TabularAnalysis!A:A,0)))</f>
        <v>0</v>
      </c>
      <c r="LW57" s="35">
        <v>56</v>
      </c>
      <c r="LX57" s="36" t="str">
        <f t="shared" si="417"/>
        <v/>
      </c>
      <c r="LY57" s="37">
        <f t="shared" si="259"/>
        <v>0</v>
      </c>
      <c r="LZ57" s="38">
        <f t="shared" si="260"/>
        <v>65</v>
      </c>
      <c r="MA57" s="38">
        <f t="shared" si="418"/>
        <v>1.9889999999999999</v>
      </c>
      <c r="MB57" s="38">
        <f t="shared" si="261"/>
        <v>1</v>
      </c>
      <c r="MC57" s="38">
        <f t="shared" si="262"/>
        <v>1</v>
      </c>
      <c r="MD57" s="33">
        <f>IF(ISERROR(INDEX(Results_TabularAnalysis!CW:CW,MATCH(A57,Results_TabularAnalysis!A:A,0))),0,INDEX(Results_TabularAnalysis!CW:CW,MATCH(A57,Results_TabularAnalysis!A:A,0)))</f>
        <v>0</v>
      </c>
      <c r="ME57" s="33">
        <v>56</v>
      </c>
      <c r="MF57" s="51" t="str">
        <f t="shared" si="419"/>
        <v/>
      </c>
      <c r="MG57" s="52">
        <f t="shared" si="263"/>
        <v>0</v>
      </c>
      <c r="MH57" s="35">
        <f t="shared" si="264"/>
        <v>65</v>
      </c>
      <c r="MI57" s="35">
        <f t="shared" si="420"/>
        <v>1.9889999999999999</v>
      </c>
      <c r="MJ57" s="35">
        <f t="shared" si="265"/>
        <v>1</v>
      </c>
      <c r="MK57" s="35">
        <f t="shared" si="266"/>
        <v>1</v>
      </c>
      <c r="ML57" s="35">
        <f>IF(ISERROR(INDEX(Results_TabularAnalysis!CX:CX,MATCH(A57,Results_TabularAnalysis!A:A,0))),0,INDEX(Results_TabularAnalysis!CX:CX,MATCH(A57,Results_TabularAnalysis!A:A,0)))</f>
        <v>0</v>
      </c>
      <c r="MM57" s="35">
        <v>56</v>
      </c>
      <c r="MN57" s="36" t="str">
        <f t="shared" si="421"/>
        <v/>
      </c>
      <c r="MO57" s="37">
        <f t="shared" si="267"/>
        <v>0</v>
      </c>
      <c r="MP57" s="38">
        <f t="shared" si="268"/>
        <v>65</v>
      </c>
      <c r="MQ57" s="38">
        <f t="shared" si="422"/>
        <v>1.9889999999999999</v>
      </c>
      <c r="MR57" s="38">
        <f t="shared" si="269"/>
        <v>1</v>
      </c>
      <c r="MS57" s="38">
        <f t="shared" si="270"/>
        <v>1</v>
      </c>
      <c r="MT57" s="33">
        <f>IF(ISERROR(INDEX(Results_TabularAnalysis!CY:CY,MATCH(A57,Results_TabularAnalysis!A:A,0))),0,INDEX(Results_TabularAnalysis!CY:CY,MATCH(A57,Results_TabularAnalysis!A:A,0)))</f>
        <v>0</v>
      </c>
      <c r="MU57" s="33">
        <v>56</v>
      </c>
      <c r="MV57" s="51" t="str">
        <f t="shared" si="423"/>
        <v/>
      </c>
      <c r="MW57" s="52">
        <f t="shared" si="271"/>
        <v>0</v>
      </c>
      <c r="MX57" s="35">
        <f t="shared" si="272"/>
        <v>65</v>
      </c>
      <c r="MY57" s="35">
        <f t="shared" si="424"/>
        <v>1.9889999999999999</v>
      </c>
      <c r="MZ57" s="35">
        <f t="shared" si="273"/>
        <v>1</v>
      </c>
      <c r="NA57" s="35">
        <f t="shared" si="274"/>
        <v>1</v>
      </c>
      <c r="NB57" s="35">
        <f>IF(ISERROR(INDEX(Results_TabularAnalysis!CZ:CZ,MATCH(A57,Results_TabularAnalysis!A:A,0))),0,INDEX(Results_TabularAnalysis!CZ:CZ,MATCH(A57,Results_TabularAnalysis!A:A,0)))</f>
        <v>0</v>
      </c>
      <c r="NC57" s="35">
        <v>56</v>
      </c>
      <c r="ND57" s="36" t="str">
        <f t="shared" si="425"/>
        <v/>
      </c>
      <c r="NE57" s="37">
        <f t="shared" si="275"/>
        <v>0</v>
      </c>
      <c r="NF57" s="38">
        <f t="shared" si="276"/>
        <v>65</v>
      </c>
      <c r="NG57" s="38">
        <f t="shared" si="426"/>
        <v>1.9889999999999999</v>
      </c>
      <c r="NH57" s="38">
        <f t="shared" si="277"/>
        <v>1</v>
      </c>
      <c r="NI57" s="38">
        <f t="shared" si="278"/>
        <v>1</v>
      </c>
      <c r="NJ57" s="54">
        <f>IF(ISERROR(INDEX(Results_TabularAnalysis!DD:DD,MATCH(A57,Results_TabularAnalysis!A:A,0))),0,INDEX(Results_TabularAnalysis!DD:DD,MATCH(A57,Results_TabularAnalysis!A:A,0)))</f>
        <v>0</v>
      </c>
      <c r="NK57" s="54">
        <f>IF(ISERROR(INDEX(Results_TabularAnalysis!DE:DE,MATCH(A57,Results_TabularAnalysis!A:A,0))),0,INDEX(Results_TabularAnalysis!DE:DE,MATCH(A57,Results_TabularAnalysis!A:A,0)))</f>
        <v>0</v>
      </c>
      <c r="NL57" s="54">
        <f>IF(ISERROR(INDEX(Results_TabularAnalysis!DF:DF,MATCH(A57,Results_TabularAnalysis!A:A,0))),0,INDEX(Results_TabularAnalysis!DF:DF,MATCH(A57,Results_TabularAnalysis!A:A,0)))</f>
        <v>0</v>
      </c>
      <c r="NM57" s="54">
        <f>IF(ISERROR(INDEX(Results_TabularAnalysis!DG:DG,MATCH(A57,Results_TabularAnalysis!A:A,0))),0,INDEX(Results_TabularAnalysis!DG:DG,MATCH(A57,Results_TabularAnalysis!A:A,0)))</f>
        <v>0</v>
      </c>
      <c r="NN57" s="54">
        <f>IF(ISERROR(INDEX(Results_TabularAnalysis!DH:DH,MATCH(A57,Results_TabularAnalysis!A:A,0))),0,INDEX(Results_TabularAnalysis!DH:DH,MATCH(A57,Results_TabularAnalysis!A:A,0)))</f>
        <v>0</v>
      </c>
      <c r="NO57" s="33">
        <v>56</v>
      </c>
      <c r="NP57" s="32" t="str">
        <f t="shared" si="427"/>
        <v/>
      </c>
      <c r="NQ57" s="43">
        <f t="shared" si="279"/>
        <v>0</v>
      </c>
      <c r="NR57" s="43">
        <f t="shared" si="280"/>
        <v>0</v>
      </c>
      <c r="NS57" s="43">
        <f t="shared" si="281"/>
        <v>0</v>
      </c>
      <c r="NT57" s="43">
        <f t="shared" si="282"/>
        <v>0</v>
      </c>
      <c r="NU57" s="43">
        <f t="shared" si="283"/>
        <v>0</v>
      </c>
      <c r="NV57" s="55">
        <f t="shared" si="284"/>
        <v>0</v>
      </c>
      <c r="NW57" s="35">
        <f t="shared" si="285"/>
        <v>65</v>
      </c>
      <c r="NX57" s="35">
        <f t="shared" si="428"/>
        <v>1.9889999999999999</v>
      </c>
      <c r="NY57" s="35">
        <f t="shared" si="286"/>
        <v>1</v>
      </c>
      <c r="NZ57" s="35">
        <f t="shared" si="287"/>
        <v>1</v>
      </c>
      <c r="OA57" s="35">
        <f>IF(ISERROR(INDEX(Results_TabularAnalysis!DI:DI,MATCH(A57,Results_TabularAnalysis!A:A,0))),0,INDEX(Results_TabularAnalysis!DI:DI,MATCH(A57,Results_TabularAnalysis!A:A,0)))</f>
        <v>0</v>
      </c>
      <c r="OB57" s="35">
        <v>56</v>
      </c>
      <c r="OC57" s="36" t="str">
        <f t="shared" si="429"/>
        <v/>
      </c>
      <c r="OD57" s="56">
        <f t="shared" si="288"/>
        <v>0</v>
      </c>
      <c r="OE57" s="38">
        <f t="shared" si="289"/>
        <v>65</v>
      </c>
      <c r="OF57" s="38">
        <f t="shared" si="430"/>
        <v>1.9889999999999999</v>
      </c>
      <c r="OG57" s="38">
        <f t="shared" si="290"/>
        <v>1</v>
      </c>
      <c r="OH57" s="38">
        <f t="shared" si="291"/>
        <v>1</v>
      </c>
      <c r="OI57" s="33">
        <f>IF(ISERROR(INDEX(Results_TabularAnalysis!DL:DL,MATCH(A57,Results_TabularAnalysis!A:A,0))),0,INDEX(Results_TabularAnalysis!DL:DL,MATCH(A57,Results_TabularAnalysis!A:A,0)))</f>
        <v>0</v>
      </c>
      <c r="OJ57" s="33">
        <f>IF(ISERROR(INDEX(Results_TabularAnalysis!DM:DM,MATCH(A57,Results_TabularAnalysis!A:A,0))),0,INDEX(Results_TabularAnalysis!DM:DM,MATCH(A57,Results_TabularAnalysis!A:A,0)))</f>
        <v>0</v>
      </c>
      <c r="OK57" s="33">
        <f>IF(ISERROR(INDEX(Results_TabularAnalysis!DN:DN,MATCH(A57,Results_TabularAnalysis!A:A,0))),0,INDEX(Results_TabularAnalysis!DN:DN,MATCH(A57,Results_TabularAnalysis!A:A,0)))</f>
        <v>0</v>
      </c>
      <c r="OL57" s="33">
        <v>56</v>
      </c>
      <c r="OM57" s="32" t="str">
        <f t="shared" si="431"/>
        <v/>
      </c>
      <c r="ON57" s="43">
        <f t="shared" si="292"/>
        <v>0</v>
      </c>
      <c r="OO57" s="43">
        <f t="shared" si="293"/>
        <v>0</v>
      </c>
      <c r="OP57" s="43">
        <f t="shared" si="294"/>
        <v>0</v>
      </c>
      <c r="OQ57" s="48">
        <f t="shared" si="295"/>
        <v>0</v>
      </c>
      <c r="OR57" s="35">
        <f t="shared" si="296"/>
        <v>65</v>
      </c>
      <c r="OS57" s="35">
        <f t="shared" si="432"/>
        <v>1.9889999999999999</v>
      </c>
      <c r="OT57" s="35">
        <f t="shared" si="297"/>
        <v>1</v>
      </c>
      <c r="OU57" s="35">
        <f t="shared" si="298"/>
        <v>1</v>
      </c>
      <c r="OV57" s="35">
        <f>IF(ISERROR(INDEX(Results_TabularAnalysis!DP:DP,MATCH(A57,Results_TabularAnalysis!A:A,0))),0,INDEX(Results_TabularAnalysis!DP:DP,MATCH(A57,Results_TabularAnalysis!A:A,0)))</f>
        <v>0</v>
      </c>
      <c r="OW57" s="35">
        <f>IF(ISERROR(INDEX(Results_TabularAnalysis!DQ:DQ,MATCH(A57,Results_TabularAnalysis!A:A,0))),0,INDEX(Results_TabularAnalysis!DQ:DQ,MATCH(A57,Results_TabularAnalysis!A:A,0)))</f>
        <v>0</v>
      </c>
      <c r="OX57" s="35">
        <f>IF(ISERROR(INDEX(Results_TabularAnalysis!DR:DR,MATCH(A57,Results_TabularAnalysis!A:A,0))),0,INDEX(Results_TabularAnalysis!DR:DR,MATCH(A57,Results_TabularAnalysis!A:A,0)))</f>
        <v>0</v>
      </c>
      <c r="OY57" s="35">
        <v>56</v>
      </c>
      <c r="OZ57" s="36" t="str">
        <f t="shared" si="433"/>
        <v/>
      </c>
      <c r="PA57" s="37">
        <f t="shared" si="299"/>
        <v>0</v>
      </c>
      <c r="PB57" s="37">
        <f t="shared" si="300"/>
        <v>0</v>
      </c>
      <c r="PC57" s="37">
        <f t="shared" si="301"/>
        <v>0</v>
      </c>
      <c r="PD57" s="49">
        <f t="shared" si="302"/>
        <v>0</v>
      </c>
      <c r="PE57" s="38">
        <f t="shared" si="303"/>
        <v>65</v>
      </c>
      <c r="PF57" s="38">
        <f t="shared" si="434"/>
        <v>1.9889999999999999</v>
      </c>
      <c r="PG57" s="38">
        <f t="shared" si="304"/>
        <v>1</v>
      </c>
      <c r="PH57" s="38">
        <f t="shared" si="305"/>
        <v>1</v>
      </c>
      <c r="PI57" s="57">
        <f>IF(ISERROR(INDEX(Results_TabularAnalysis!EB:EB,MATCH(A57,Results_TabularAnalysis!A:A,0))),0,INDEX(Results_TabularAnalysis!EB:EB,MATCH(A57,Results_TabularAnalysis!A:A,0)))</f>
        <v>0</v>
      </c>
      <c r="PJ57" s="33">
        <f>IF(ISERROR(INDEX(Results_TabularAnalysis!DT:DT,MATCH(A57,Results_TabularAnalysis!A:A,0))),0,INDEX(Results_TabularAnalysis!DT:DT,MATCH(A57,Results_TabularAnalysis!A:A,0)))</f>
        <v>0</v>
      </c>
      <c r="PK57" s="33">
        <f>IF(ISERROR(INDEX(Results_TabularAnalysis!DU:DU,MATCH(A57,Results_TabularAnalysis!A:A,0))),0,INDEX(Results_TabularAnalysis!DU:DU,MATCH(A57,Results_TabularAnalysis!A:A,0)))</f>
        <v>0</v>
      </c>
      <c r="PL57" s="33">
        <f>IF(ISERROR(INDEX(Results_TabularAnalysis!DV:DV,MATCH(A57,Results_TabularAnalysis!A:A,0))),0,INDEX(Results_TabularAnalysis!DV:DV,MATCH(A57,Results_TabularAnalysis!A:A,0)))</f>
        <v>0</v>
      </c>
      <c r="PM57" s="33">
        <f>IF(ISERROR(INDEX(Results_TabularAnalysis!DW:DW,MATCH(A57,Results_TabularAnalysis!A:A,0))),0,INDEX(Results_TabularAnalysis!DW:DW,MATCH(A57,Results_TabularAnalysis!A:A,0)))</f>
        <v>0</v>
      </c>
      <c r="PN57" s="33">
        <f>IF(ISERROR(INDEX(Results_TabularAnalysis!DX:DX,MATCH(A57,Results_TabularAnalysis!A:A,0))),0,INDEX(Results_TabularAnalysis!DX:DX,MATCH(A57,Results_TabularAnalysis!A:A,0)))</f>
        <v>0</v>
      </c>
      <c r="PO57" s="33">
        <f>IF(ISERROR(INDEX(Results_TabularAnalysis!DY:DY,MATCH(A57,Results_TabularAnalysis!A:A,0))),0,INDEX(Results_TabularAnalysis!DY:DY,MATCH(A57,Results_TabularAnalysis!A:A,0)))</f>
        <v>0</v>
      </c>
      <c r="PP57" s="33">
        <f>IF(ISERROR(INDEX(Results_TabularAnalysis!DZ:DZ,MATCH(A57,Results_TabularAnalysis!A:A,0))),0,INDEX(Results_TabularAnalysis!DZ:DZ,MATCH(A57,Results_TabularAnalysis!A:A,0)))</f>
        <v>0</v>
      </c>
      <c r="PQ57" s="33">
        <f>IF(ISERROR(INDEX(Results_TabularAnalysis!EA:EA,MATCH(A57,Results_TabularAnalysis!A:A,0))),0,INDEX(Results_TabularAnalysis!EA:EA,MATCH(A57,Results_TabularAnalysis!A:A,0)))</f>
        <v>0</v>
      </c>
      <c r="PR57" s="38">
        <v>56</v>
      </c>
      <c r="PS57" s="32" t="str">
        <f t="shared" si="435"/>
        <v/>
      </c>
      <c r="PT57" s="58">
        <f t="shared" si="306"/>
        <v>0</v>
      </c>
      <c r="PU57" s="43">
        <f t="shared" si="307"/>
        <v>0</v>
      </c>
      <c r="PV57" s="43">
        <f t="shared" si="308"/>
        <v>0</v>
      </c>
      <c r="PW57" s="43">
        <f t="shared" si="309"/>
        <v>0</v>
      </c>
      <c r="PX57" s="43">
        <f t="shared" si="310"/>
        <v>0</v>
      </c>
      <c r="PY57" s="43">
        <f t="shared" si="311"/>
        <v>0</v>
      </c>
      <c r="PZ57" s="43">
        <f t="shared" si="312"/>
        <v>0</v>
      </c>
      <c r="QA57" s="43">
        <f t="shared" si="313"/>
        <v>0</v>
      </c>
      <c r="QB57" s="43">
        <f t="shared" si="314"/>
        <v>0</v>
      </c>
      <c r="QC57" s="35">
        <f t="shared" si="315"/>
        <v>65</v>
      </c>
      <c r="QD57" s="35">
        <f t="shared" si="436"/>
        <v>1.9889999999999999</v>
      </c>
      <c r="QE57" s="35">
        <f t="shared" si="316"/>
        <v>1</v>
      </c>
      <c r="QF57" s="35">
        <f t="shared" si="317"/>
        <v>1</v>
      </c>
      <c r="QG57" s="35">
        <f>IF(ISERROR(INDEX(Results_TabularAnalysis!EG:EG,MATCH(A57,Results_TabularAnalysis!A:A,0))),0,INDEX(Results_TabularAnalysis!EG:EG,MATCH(A57,Results_TabularAnalysis!A:A,0)))</f>
        <v>0</v>
      </c>
      <c r="QH57" s="35">
        <f>IF(ISERROR(INDEX(Results_TabularAnalysis!EE:EE,MATCH(A57,Results_TabularAnalysis!A:A,0))),0,INDEX(Results_TabularAnalysis!EE:EE,MATCH(A57,Results_TabularAnalysis!A:A,0)))</f>
        <v>0</v>
      </c>
      <c r="QI57" s="35">
        <f>IF(ISERROR(INDEX(Results_TabularAnalysis!EH:EH,MATCH(A57,Results_TabularAnalysis!A:A,0))),0,INDEX(Results_TabularAnalysis!EH:EH,MATCH(A57,Results_TabularAnalysis!A:A,0)))</f>
        <v>0</v>
      </c>
      <c r="QJ57" s="35">
        <f>IF(ISERROR(INDEX(Results_TabularAnalysis!EF:EF,MATCH(A57,Results_TabularAnalysis!A:A,0))),0,INDEX(Results_TabularAnalysis!EF:EF,MATCH(A57,Results_TabularAnalysis!A:A,0)))</f>
        <v>0</v>
      </c>
      <c r="QK57" s="35">
        <f>IF(ISERROR(INDEX(Results_TabularAnalysis!ED:ED,MATCH(A57,Results_TabularAnalysis!A:A,0))),0,INDEX(Results_TabularAnalysis!ED:ED,MATCH(A57,Results_TabularAnalysis!A:A,0)))</f>
        <v>0</v>
      </c>
      <c r="QL57" s="35">
        <v>56</v>
      </c>
      <c r="QM57" s="36" t="str">
        <f t="shared" si="437"/>
        <v/>
      </c>
      <c r="QN57" s="37">
        <f t="shared" si="318"/>
        <v>0</v>
      </c>
      <c r="QO57" s="37">
        <f t="shared" si="319"/>
        <v>0</v>
      </c>
      <c r="QP57" s="37">
        <f t="shared" si="320"/>
        <v>0</v>
      </c>
      <c r="QQ57" s="37">
        <f t="shared" si="321"/>
        <v>0</v>
      </c>
      <c r="QR57" s="37">
        <f t="shared" si="322"/>
        <v>0</v>
      </c>
      <c r="QS57" s="49">
        <f t="shared" si="323"/>
        <v>0</v>
      </c>
      <c r="QT57" s="38">
        <f t="shared" si="324"/>
        <v>65</v>
      </c>
      <c r="QU57" s="38">
        <f t="shared" si="438"/>
        <v>1.9889999999999999</v>
      </c>
      <c r="QV57" s="38">
        <f t="shared" si="325"/>
        <v>1</v>
      </c>
      <c r="QW57" s="38">
        <f t="shared" si="326"/>
        <v>1</v>
      </c>
      <c r="QX57" s="33">
        <f>IF(ISERROR(INDEX(Results_TabularAnalysis!FV:FV,MATCH(A57,Results_TabularAnalysis!A:A,0))),0,INDEX(Results_TabularAnalysis!FV:FV,MATCH(A57,Results_TabularAnalysis!A:A,0)))</f>
        <v>0</v>
      </c>
      <c r="QY57" s="33">
        <f>IF(ISERROR(INDEX(Results_TabularAnalysis!FZ:FZ,MATCH(A57,Results_TabularAnalysis!A:A,0))),0,INDEX(Results_TabularAnalysis!FZ:FZ,MATCH(A57,Results_TabularAnalysis!A:A,0)))</f>
        <v>0</v>
      </c>
      <c r="QZ57" s="33">
        <f>IF(ISERROR(INDEX(Results_TabularAnalysis!FY:FY,MATCH(A57,Results_TabularAnalysis!A:A,0))),0,INDEX(Results_TabularAnalysis!FY:FY,MATCH(A57,Results_TabularAnalysis!A:A,0)))</f>
        <v>0</v>
      </c>
      <c r="RA57" s="33">
        <f>IF(ISERROR(INDEX(Results_TabularAnalysis!FX:FX,MATCH(A57,Results_TabularAnalysis!A:A,0))),0,INDEX(Results_TabularAnalysis!FX:FX,MATCH(A57,Results_TabularAnalysis!A:A,0)))</f>
        <v>0</v>
      </c>
      <c r="RB57" s="33">
        <f>IF(ISERROR(INDEX(Results_TabularAnalysis!FW:FW,MATCH(A57,Results_TabularAnalysis!A:A,0))),0,INDEX(Results_TabularAnalysis!FW:FW,MATCH(A57,Results_TabularAnalysis!A:A,0)))</f>
        <v>0</v>
      </c>
      <c r="RC57" s="33">
        <v>56</v>
      </c>
      <c r="RD57" s="32" t="str">
        <f t="shared" si="439"/>
        <v/>
      </c>
      <c r="RE57" s="43">
        <f t="shared" si="440"/>
        <v>0</v>
      </c>
      <c r="RF57" s="43">
        <f t="shared" si="441"/>
        <v>0</v>
      </c>
      <c r="RG57" s="43">
        <f t="shared" si="442"/>
        <v>0</v>
      </c>
      <c r="RH57" s="43">
        <f t="shared" si="443"/>
        <v>0</v>
      </c>
      <c r="RI57" s="43">
        <f t="shared" si="444"/>
        <v>0</v>
      </c>
      <c r="RJ57" s="48">
        <f t="shared" si="445"/>
        <v>0</v>
      </c>
      <c r="RK57" s="35">
        <f t="shared" si="327"/>
        <v>65</v>
      </c>
      <c r="RL57" s="35">
        <f t="shared" si="446"/>
        <v>1.9889999999999999</v>
      </c>
      <c r="RM57" s="35">
        <f t="shared" si="328"/>
        <v>1</v>
      </c>
      <c r="RN57" s="35">
        <f t="shared" si="329"/>
        <v>1</v>
      </c>
      <c r="RO57" s="35">
        <f>IF(ISERROR(INDEX(Results_TabularAnalysis!HG:HG,MATCH(A57,Results_TabularAnalysis!A:A,0))),0,INDEX(Results_TabularAnalysis!HG:HG,MATCH(A57,Results_TabularAnalysis!A:A,0)))</f>
        <v>0</v>
      </c>
      <c r="RP57" s="35">
        <v>56</v>
      </c>
      <c r="RQ57" s="36" t="str">
        <f t="shared" si="447"/>
        <v/>
      </c>
      <c r="RR57" s="37">
        <f t="shared" si="330"/>
        <v>0</v>
      </c>
      <c r="RS57" s="38">
        <f t="shared" si="331"/>
        <v>65</v>
      </c>
      <c r="RT57" s="38">
        <f t="shared" si="448"/>
        <v>1.9889999999999999</v>
      </c>
      <c r="RU57" s="38">
        <f t="shared" si="332"/>
        <v>1</v>
      </c>
      <c r="RV57" s="38">
        <f t="shared" si="333"/>
        <v>1</v>
      </c>
      <c r="RW57" s="68">
        <f t="shared" si="334"/>
        <v>0</v>
      </c>
      <c r="RX57" s="33">
        <f>IF(ISERROR(INDEX(Results_TabularAnalysis!HH:HH,MATCH(A57,Results_TabularAnalysis!A:A,0))),0,INDEX(Results_TabularAnalysis!HH:HH,MATCH(A57,Results_TabularAnalysis!A:A,0)))</f>
        <v>0</v>
      </c>
      <c r="RY57" s="33">
        <f>IF(ISERROR(INDEX(Results_TabularAnalysis!HI:HI,MATCH(A57,Results_TabularAnalysis!A:A,0))),0,INDEX(Results_TabularAnalysis!HI:HI,MATCH(A57,Results_TabularAnalysis!A:A,0)))</f>
        <v>0</v>
      </c>
      <c r="RZ57" s="33">
        <f>IF(ISERROR(INDEX(Results_TabularAnalysis!HJ:HJ,MATCH(A57,Results_TabularAnalysis!A:A,0))),0,INDEX(Results_TabularAnalysis!HJ:HJ,MATCH(A57,Results_TabularAnalysis!A:A,0)))</f>
        <v>0</v>
      </c>
      <c r="SA57" s="33">
        <f>IF(ISERROR(INDEX(Results_TabularAnalysis!HK:HK,MATCH(A57,Results_TabularAnalysis!A:A,0))),0,INDEX(Results_TabularAnalysis!HK:HK,MATCH(A57,Results_TabularAnalysis!A:A,0)))</f>
        <v>0</v>
      </c>
      <c r="SB57" s="33">
        <f>IF(ISERROR(INDEX(Results_TabularAnalysis!HL:HL,MATCH(A57,Results_TabularAnalysis!A:A,0))),0,INDEX(Results_TabularAnalysis!HL:HL,MATCH(A57,Results_TabularAnalysis!A:A,0)))</f>
        <v>0</v>
      </c>
      <c r="SC57" s="33">
        <f>IF(ISERROR(INDEX(Results_TabularAnalysis!HM:HM,MATCH(A57,Results_TabularAnalysis!A:A,0))),0,INDEX(Results_TabularAnalysis!HM:HM,MATCH(A57,Results_TabularAnalysis!A:A,0)))</f>
        <v>0</v>
      </c>
      <c r="SD57" s="33">
        <f>IF(ISERROR(INDEX(Results_TabularAnalysis!HN:HN,MATCH(A57,Results_TabularAnalysis!A:A,0))),0,INDEX(Results_TabularAnalysis!HN:HN,MATCH(A57,Results_TabularAnalysis!A:A,0)))</f>
        <v>0</v>
      </c>
      <c r="SE57" s="33">
        <v>56</v>
      </c>
      <c r="SF57" s="32" t="str">
        <f t="shared" si="449"/>
        <v/>
      </c>
      <c r="SG57" s="43">
        <f t="shared" si="335"/>
        <v>0</v>
      </c>
      <c r="SH57" s="43">
        <f t="shared" si="336"/>
        <v>0</v>
      </c>
      <c r="SI57" s="43">
        <f t="shared" si="337"/>
        <v>0</v>
      </c>
      <c r="SJ57" s="43">
        <f t="shared" si="338"/>
        <v>0</v>
      </c>
      <c r="SK57" s="43">
        <f t="shared" si="339"/>
        <v>0</v>
      </c>
      <c r="SL57" s="43">
        <f t="shared" si="340"/>
        <v>0</v>
      </c>
      <c r="SM57" s="43">
        <f t="shared" si="341"/>
        <v>0</v>
      </c>
      <c r="SN57" s="48">
        <f t="shared" si="342"/>
        <v>0</v>
      </c>
      <c r="SO57" s="62">
        <f t="shared" si="343"/>
        <v>65</v>
      </c>
      <c r="SP57" s="62">
        <f t="shared" si="450"/>
        <v>1.9889999999999999</v>
      </c>
      <c r="SQ57" s="62">
        <f t="shared" si="344"/>
        <v>1</v>
      </c>
      <c r="SR57" s="62">
        <f t="shared" si="345"/>
        <v>1</v>
      </c>
      <c r="SS57" s="62">
        <f>IF(ISERROR(INDEX(Results_TabularAnalysis!HP:HP,MATCH(A57,Results_TabularAnalysis!A:A,0))),0,INDEX(Results_TabularAnalysis!HP:HP,MATCH(A57,Results_TabularAnalysis!A:A,0)))</f>
        <v>0</v>
      </c>
      <c r="ST57" s="62">
        <f>IF(ISERROR(INDEX(Results_TabularAnalysis!HQ:HQ,MATCH(A57,Results_TabularAnalysis!A:A,0))),0,INDEX(Results_TabularAnalysis!HQ:HQ,MATCH(A57,Results_TabularAnalysis!A:A,0)))</f>
        <v>0</v>
      </c>
      <c r="SU57" s="62">
        <f>IF(ISERROR(INDEX(Results_TabularAnalysis!HR:HR,MATCH(A57,Results_TabularAnalysis!A:A,0))),0,INDEX(Results_TabularAnalysis!HR:HR,MATCH(A57,Results_TabularAnalysis!A:A,0)))</f>
        <v>0</v>
      </c>
      <c r="SV57" s="62">
        <f>IF(ISERROR(INDEX(Results_TabularAnalysis!HS:HS,MATCH(A57,Results_TabularAnalysis!A:A,0))),0,INDEX(Results_TabularAnalysis!HS:HS,MATCH(A57,Results_TabularAnalysis!A:A,0)))</f>
        <v>0</v>
      </c>
      <c r="SW57" s="62">
        <f>IF(ISERROR(INDEX(Results_TabularAnalysis!HT:HT,MATCH(A57,Results_TabularAnalysis!A:A,0))),0,INDEX(Results_TabularAnalysis!HT:HT,MATCH(A57,Results_TabularAnalysis!A:A,0)))</f>
        <v>0</v>
      </c>
      <c r="SX57" s="62">
        <f>IF(ISERROR(INDEX(Results_TabularAnalysis!HU:HU,MATCH(A57,Results_TabularAnalysis!A:A,0))),0,INDEX(Results_TabularAnalysis!HU:HU,MATCH(A57,Results_TabularAnalysis!A:A,0)))</f>
        <v>0</v>
      </c>
      <c r="SY57" s="62">
        <f>IF(ISERROR(INDEX(Results_TabularAnalysis!HV:HV,MATCH(A57,Results_TabularAnalysis!A:A,0))),0,INDEX(Results_TabularAnalysis!HV:HV,MATCH(A57,Results_TabularAnalysis!A:A,0)))</f>
        <v>0</v>
      </c>
      <c r="SZ57" s="62">
        <f>IF(ISERROR(INDEX(Results_TabularAnalysis!HW:HW,MATCH(A57,Results_TabularAnalysis!A:A,0))),0,INDEX(Results_TabularAnalysis!HW:HW,MATCH(A57,Results_TabularAnalysis!A:A,0)))</f>
        <v>0</v>
      </c>
      <c r="TA57" s="62">
        <v>56</v>
      </c>
      <c r="TB57" s="63" t="str">
        <f t="shared" si="451"/>
        <v/>
      </c>
      <c r="TC57" s="64">
        <f t="shared" si="346"/>
        <v>0</v>
      </c>
      <c r="TD57" s="64">
        <f t="shared" si="347"/>
        <v>0</v>
      </c>
      <c r="TE57" s="64">
        <f t="shared" si="348"/>
        <v>0</v>
      </c>
      <c r="TF57" s="64">
        <f t="shared" si="349"/>
        <v>0</v>
      </c>
      <c r="TG57" s="64">
        <f t="shared" si="350"/>
        <v>0</v>
      </c>
      <c r="TH57" s="64">
        <f t="shared" si="351"/>
        <v>0</v>
      </c>
      <c r="TI57" s="64">
        <f t="shared" si="352"/>
        <v>0</v>
      </c>
      <c r="TJ57" s="64">
        <f t="shared" si="353"/>
        <v>0</v>
      </c>
      <c r="TK57" s="49">
        <f t="shared" si="354"/>
        <v>0</v>
      </c>
    </row>
    <row r="58" spans="1:531" s="32" customFormat="1" ht="11.25" x14ac:dyDescent="0.2">
      <c r="A58" s="32" t="str">
        <f>IF(Selection_Tool!E58="X",Selection_Tool!A58,"")</f>
        <v/>
      </c>
      <c r="B58" s="33">
        <v>0.99399999999999999</v>
      </c>
      <c r="C58" s="35">
        <f t="shared" si="94"/>
        <v>66</v>
      </c>
      <c r="D58" s="35">
        <f t="shared" si="95"/>
        <v>1.994</v>
      </c>
      <c r="E58" s="35">
        <f t="shared" si="96"/>
        <v>1</v>
      </c>
      <c r="F58" s="35">
        <f t="shared" si="97"/>
        <v>1</v>
      </c>
      <c r="G58" s="35">
        <f>IF(ISERROR(INDEX(Results_TabularAnalysis!E:E,MATCH(A58,Results_TabularAnalysis!A:A,0))),0,INDEX(Results_TabularAnalysis!E:E,MATCH(A58,Results_TabularAnalysis!A:A,0)))</f>
        <v>0</v>
      </c>
      <c r="H58" s="35">
        <f>IF(ISERROR(INDEX(Results_TabularAnalysis!F:F,MATCH(A58,Results_TabularAnalysis!A:A,0))),0,INDEX(Results_TabularAnalysis!F:F,MATCH(A58,Results_TabularAnalysis!A:A,0)))</f>
        <v>0</v>
      </c>
      <c r="I58" s="35">
        <v>57</v>
      </c>
      <c r="J58" s="36" t="str">
        <f t="shared" si="357"/>
        <v/>
      </c>
      <c r="K58" s="37">
        <f t="shared" si="358"/>
        <v>0</v>
      </c>
      <c r="L58" s="37">
        <f t="shared" si="99"/>
        <v>0</v>
      </c>
      <c r="M58" s="35">
        <f t="shared" si="100"/>
        <v>0</v>
      </c>
      <c r="N58" s="38">
        <f t="shared" si="101"/>
        <v>66</v>
      </c>
      <c r="O58" s="38">
        <f t="shared" si="359"/>
        <v>1.994</v>
      </c>
      <c r="P58" s="38">
        <f t="shared" si="102"/>
        <v>1</v>
      </c>
      <c r="Q58" s="38">
        <f t="shared" si="103"/>
        <v>1</v>
      </c>
      <c r="R58" s="33">
        <f>IF(ISERROR(INDEX(Results_TabularAnalysis!H:H,MATCH(A58,Results_TabularAnalysis!A:A,0))),0,INDEX(Results_TabularAnalysis!H:H,MATCH(A58,Results_TabularAnalysis!A:A,0)))</f>
        <v>0</v>
      </c>
      <c r="S58" s="33">
        <v>57</v>
      </c>
      <c r="T58" s="41" t="str">
        <f t="shared" si="360"/>
        <v/>
      </c>
      <c r="U58" s="34">
        <f t="shared" si="361"/>
        <v>0</v>
      </c>
      <c r="V58" s="35">
        <f t="shared" si="104"/>
        <v>66</v>
      </c>
      <c r="W58" s="35">
        <f t="shared" si="362"/>
        <v>1.994</v>
      </c>
      <c r="X58" s="35">
        <f t="shared" si="105"/>
        <v>1</v>
      </c>
      <c r="Y58" s="35">
        <f t="shared" si="106"/>
        <v>1</v>
      </c>
      <c r="Z58" s="35">
        <f>IF(ISERROR(INDEX(Results_TabularAnalysis!I:I,MATCH(A58,Results_TabularAnalysis!A:A,0))),0,INDEX(Results_TabularAnalysis!I:I,MATCH(A58,Results_TabularAnalysis!A:A,0)))</f>
        <v>0</v>
      </c>
      <c r="AA58" s="35">
        <v>57</v>
      </c>
      <c r="AB58" s="36" t="str">
        <f t="shared" si="363"/>
        <v/>
      </c>
      <c r="AC58" s="42">
        <f t="shared" si="107"/>
        <v>0</v>
      </c>
      <c r="AD58" s="33">
        <f t="shared" si="108"/>
        <v>66</v>
      </c>
      <c r="AE58" s="38">
        <f t="shared" si="364"/>
        <v>1.994</v>
      </c>
      <c r="AF58" s="33">
        <f t="shared" si="109"/>
        <v>1</v>
      </c>
      <c r="AG58" s="33">
        <f t="shared" si="110"/>
        <v>1</v>
      </c>
      <c r="AH58" s="33">
        <f>IF(ISERROR(INDEX(Results_TabularAnalysis!J:J,MATCH(A58,Results_TabularAnalysis!A:A,0))),0,INDEX(Results_TabularAnalysis!J:J,MATCH(A58,Results_TabularAnalysis!A:A,0)))</f>
        <v>0</v>
      </c>
      <c r="AI58" s="33">
        <v>57</v>
      </c>
      <c r="AJ58" s="32" t="str">
        <f t="shared" si="365"/>
        <v/>
      </c>
      <c r="AK58" s="34">
        <f t="shared" si="111"/>
        <v>0</v>
      </c>
      <c r="AL58" s="35">
        <f t="shared" si="112"/>
        <v>66</v>
      </c>
      <c r="AM58" s="35">
        <f t="shared" si="366"/>
        <v>1.994</v>
      </c>
      <c r="AN58" s="35">
        <f t="shared" si="113"/>
        <v>1</v>
      </c>
      <c r="AO58" s="35">
        <f t="shared" si="114"/>
        <v>1</v>
      </c>
      <c r="AP58" s="35">
        <f>IF(ISERROR(INDEX(Results_TabularAnalysis!K:K,MATCH(A58,Results_TabularAnalysis!A:A,0))),0,INDEX(Results_TabularAnalysis!K:K,MATCH(A58,Results_TabularAnalysis!A:A,0)))</f>
        <v>0</v>
      </c>
      <c r="AQ58" s="35">
        <v>57</v>
      </c>
      <c r="AR58" s="36" t="str">
        <f t="shared" si="367"/>
        <v/>
      </c>
      <c r="AS58" s="42">
        <f t="shared" si="115"/>
        <v>0</v>
      </c>
      <c r="AT58" s="33">
        <f t="shared" si="116"/>
        <v>66</v>
      </c>
      <c r="AU58" s="33">
        <f t="shared" si="368"/>
        <v>1.994</v>
      </c>
      <c r="AV58" s="33">
        <f t="shared" si="117"/>
        <v>1</v>
      </c>
      <c r="AW58" s="33">
        <f t="shared" si="118"/>
        <v>1</v>
      </c>
      <c r="AX58" s="33">
        <f>IF(ISERROR(INDEX(Results_TabularAnalysis!L:L,MATCH(A58,Results_TabularAnalysis!A:A,0))),0,INDEX(Results_TabularAnalysis!L:L,MATCH(A58,Results_TabularAnalysis!A:A,0)))</f>
        <v>0</v>
      </c>
      <c r="AY58" s="33">
        <v>57</v>
      </c>
      <c r="AZ58" s="32" t="str">
        <f t="shared" si="369"/>
        <v/>
      </c>
      <c r="BA58" s="34">
        <f t="shared" si="119"/>
        <v>0</v>
      </c>
      <c r="BB58" s="35">
        <f t="shared" si="120"/>
        <v>66</v>
      </c>
      <c r="BC58" s="35">
        <f t="shared" si="370"/>
        <v>1.994</v>
      </c>
      <c r="BD58" s="35">
        <f t="shared" si="355"/>
        <v>1</v>
      </c>
      <c r="BE58" s="35">
        <f t="shared" si="356"/>
        <v>1</v>
      </c>
      <c r="BF58" s="35">
        <f>IF(ISERROR(INDEX(Results_TabularAnalysis!M:M,MATCH(A58,Results_TabularAnalysis!A:A,0))),0,INDEX(Results_TabularAnalysis!M:M,MATCH(A58,Results_TabularAnalysis!A:A,0)))</f>
        <v>0</v>
      </c>
      <c r="BG58" s="35">
        <v>57</v>
      </c>
      <c r="BH58" s="36" t="str">
        <f t="shared" si="371"/>
        <v/>
      </c>
      <c r="BI58" s="42">
        <f t="shared" si="121"/>
        <v>0</v>
      </c>
      <c r="BJ58" s="33">
        <f t="shared" si="122"/>
        <v>66</v>
      </c>
      <c r="BK58" s="33">
        <f t="shared" si="372"/>
        <v>1.994</v>
      </c>
      <c r="BL58" s="33">
        <f t="shared" si="123"/>
        <v>1</v>
      </c>
      <c r="BM58" s="33">
        <f t="shared" si="124"/>
        <v>1</v>
      </c>
      <c r="BN58" s="33">
        <f>IF(ISERROR(INDEX(Results_TabularAnalysis!N:N,MATCH(A58,Results_TabularAnalysis!A:A,0))),0,INDEX(Results_TabularAnalysis!N:N,MATCH(A58,Results_TabularAnalysis!A:A,0)))</f>
        <v>0</v>
      </c>
      <c r="BO58" s="33">
        <v>57</v>
      </c>
      <c r="BP58" s="32" t="str">
        <f t="shared" si="373"/>
        <v/>
      </c>
      <c r="BQ58" s="34">
        <f t="shared" si="125"/>
        <v>0</v>
      </c>
      <c r="BR58" s="35">
        <f t="shared" si="126"/>
        <v>66</v>
      </c>
      <c r="BS58" s="35">
        <f t="shared" si="374"/>
        <v>1.994</v>
      </c>
      <c r="BT58" s="35">
        <f t="shared" si="127"/>
        <v>1</v>
      </c>
      <c r="BU58" s="35">
        <f t="shared" si="128"/>
        <v>1</v>
      </c>
      <c r="BV58" s="35">
        <f>IF(ISERROR(INDEX(Results_TabularAnalysis!O:O,MATCH(A58,Results_TabularAnalysis!A:A,0))),0,INDEX(Results_TabularAnalysis!O:O,MATCH(A58,Results_TabularAnalysis!A:A,0)))</f>
        <v>0</v>
      </c>
      <c r="BW58" s="35">
        <v>57</v>
      </c>
      <c r="BX58" s="36" t="str">
        <f t="shared" si="375"/>
        <v/>
      </c>
      <c r="BY58" s="42">
        <f t="shared" si="129"/>
        <v>0</v>
      </c>
      <c r="BZ58" s="33">
        <f t="shared" si="130"/>
        <v>66</v>
      </c>
      <c r="CA58" s="33">
        <f t="shared" si="376"/>
        <v>1.994</v>
      </c>
      <c r="CB58" s="33">
        <f t="shared" si="131"/>
        <v>1</v>
      </c>
      <c r="CC58" s="33">
        <f t="shared" si="132"/>
        <v>1</v>
      </c>
      <c r="CD58" s="33">
        <f>IF(ISERROR(INDEX(Results_TabularAnalysis!P:P,MATCH(A58,Results_TabularAnalysis!A:A,0))),0,INDEX(Results_TabularAnalysis!P:P,MATCH(A58,Results_TabularAnalysis!A:A,0)))</f>
        <v>0</v>
      </c>
      <c r="CE58" s="33">
        <v>57</v>
      </c>
      <c r="CF58" s="32" t="str">
        <f t="shared" si="377"/>
        <v/>
      </c>
      <c r="CG58" s="34">
        <f t="shared" si="133"/>
        <v>0</v>
      </c>
      <c r="CH58" s="35">
        <f t="shared" si="134"/>
        <v>66</v>
      </c>
      <c r="CI58" s="35">
        <f t="shared" si="378"/>
        <v>1.994</v>
      </c>
      <c r="CJ58" s="35">
        <f t="shared" si="135"/>
        <v>1</v>
      </c>
      <c r="CK58" s="35">
        <f t="shared" si="136"/>
        <v>1</v>
      </c>
      <c r="CL58" s="35">
        <f>IF(ISERROR(INDEX(Results_TabularAnalysis!Q:Q,MATCH(A58,Results_TabularAnalysis!A:A,0))),0,INDEX(Results_TabularAnalysis!Q:Q,MATCH(A58,Results_TabularAnalysis!A:A,0)))</f>
        <v>0</v>
      </c>
      <c r="CM58" s="35">
        <v>57</v>
      </c>
      <c r="CN58" s="36" t="str">
        <f t="shared" si="379"/>
        <v/>
      </c>
      <c r="CO58" s="42">
        <f t="shared" si="137"/>
        <v>0</v>
      </c>
      <c r="CP58" s="33">
        <f t="shared" si="138"/>
        <v>66</v>
      </c>
      <c r="CQ58" s="33">
        <f t="shared" si="380"/>
        <v>1.994</v>
      </c>
      <c r="CR58" s="33">
        <f t="shared" si="139"/>
        <v>1</v>
      </c>
      <c r="CS58" s="33">
        <f t="shared" si="140"/>
        <v>1</v>
      </c>
      <c r="CT58" s="33">
        <f>IF(ISERROR(INDEX(Results_TabularAnalysis!R:R,MATCH(A58,Results_TabularAnalysis!A:A,0))),0,INDEX(Results_TabularAnalysis!R:R,MATCH(A58,Results_TabularAnalysis!A:A,0)))</f>
        <v>0</v>
      </c>
      <c r="CU58" s="33">
        <v>57</v>
      </c>
      <c r="CV58" s="32" t="str">
        <f t="shared" si="381"/>
        <v/>
      </c>
      <c r="CW58" s="34">
        <f t="shared" si="141"/>
        <v>0</v>
      </c>
      <c r="CX58" s="35">
        <f t="shared" si="142"/>
        <v>66</v>
      </c>
      <c r="CY58" s="35">
        <f t="shared" si="382"/>
        <v>1.994</v>
      </c>
      <c r="CZ58" s="35">
        <f t="shared" si="143"/>
        <v>1</v>
      </c>
      <c r="DA58" s="35">
        <f t="shared" si="144"/>
        <v>1</v>
      </c>
      <c r="DB58" s="35">
        <f>IF(ISERROR(INDEX(Results_TabularAnalysis!U:U,MATCH(A58,Results_TabularAnalysis!A:A,0))),0,INDEX(Results_TabularAnalysis!U:U,MATCH(A58,Results_TabularAnalysis!A:A,0)))</f>
        <v>0</v>
      </c>
      <c r="DC58" s="35">
        <f>IF(ISERROR(INDEX(Results_TabularAnalysis!V:V,MATCH(A58,Results_TabularAnalysis!A:A,0))),0,INDEX(Results_TabularAnalysis!V:V,MATCH(A58,Results_TabularAnalysis!A:A,0)))</f>
        <v>0</v>
      </c>
      <c r="DD58" s="35">
        <f>IF(ISERROR(INDEX(Results_TabularAnalysis!W:W,MATCH(A58,Results_TabularAnalysis!A:A,0))),0,INDEX(Results_TabularAnalysis!W:W,MATCH(A58,Results_TabularAnalysis!A:A,0)))</f>
        <v>0</v>
      </c>
      <c r="DE58" s="35">
        <v>57</v>
      </c>
      <c r="DF58" s="36" t="str">
        <f t="shared" si="383"/>
        <v/>
      </c>
      <c r="DG58" s="37">
        <f t="shared" si="145"/>
        <v>0</v>
      </c>
      <c r="DH58" s="37">
        <f t="shared" si="146"/>
        <v>0</v>
      </c>
      <c r="DI58" s="37">
        <f t="shared" si="147"/>
        <v>0</v>
      </c>
      <c r="DJ58" s="33">
        <f t="shared" si="148"/>
        <v>66</v>
      </c>
      <c r="DK58" s="33">
        <f t="shared" si="384"/>
        <v>1.994</v>
      </c>
      <c r="DL58" s="33">
        <f t="shared" si="149"/>
        <v>1</v>
      </c>
      <c r="DM58" s="33">
        <f t="shared" si="150"/>
        <v>1</v>
      </c>
      <c r="DN58" s="33">
        <f>IF(ISERROR(INDEX(Results_TabularAnalysis!Y:Y,MATCH(A58,Results_TabularAnalysis!A:A,0))),0,INDEX(Results_TabularAnalysis!Y:Y,MATCH(A58,Results_TabularAnalysis!A:A,0)))</f>
        <v>0</v>
      </c>
      <c r="DO58" s="33">
        <f>IF(ISERROR(INDEX(Results_TabularAnalysis!Z:Z,MATCH(A58,Results_TabularAnalysis!A:A,0))),0,INDEX(Results_TabularAnalysis!Z:Z,MATCH(A58,Results_TabularAnalysis!A:A,0)))</f>
        <v>0</v>
      </c>
      <c r="DP58" s="33">
        <f>IF(ISERROR(INDEX(Results_TabularAnalysis!AA:AA,MATCH(A58,Results_TabularAnalysis!A:A,0))),0,INDEX(Results_TabularAnalysis!AA:AA,MATCH(A58,Results_TabularAnalysis!A:A,0)))</f>
        <v>0</v>
      </c>
      <c r="DQ58" s="33">
        <f>IF(ISERROR(INDEX(Results_TabularAnalysis!AB:AB,MATCH(A58,Results_TabularAnalysis!A:A,0))),0,INDEX(Results_TabularAnalysis!AB:AB,MATCH(A58,Results_TabularAnalysis!A:A,0)))</f>
        <v>0</v>
      </c>
      <c r="DR58" s="33">
        <v>57</v>
      </c>
      <c r="DS58" s="32" t="str">
        <f t="shared" si="385"/>
        <v/>
      </c>
      <c r="DT58" s="43">
        <f t="shared" si="151"/>
        <v>0</v>
      </c>
      <c r="DU58" s="43">
        <f t="shared" si="152"/>
        <v>0</v>
      </c>
      <c r="DV58" s="43">
        <f t="shared" si="153"/>
        <v>0</v>
      </c>
      <c r="DW58" s="43">
        <f t="shared" si="154"/>
        <v>0</v>
      </c>
      <c r="DX58" s="35">
        <f t="shared" si="155"/>
        <v>66</v>
      </c>
      <c r="DY58" s="35">
        <f t="shared" si="386"/>
        <v>1.994</v>
      </c>
      <c r="DZ58" s="35">
        <f t="shared" si="156"/>
        <v>1</v>
      </c>
      <c r="EA58" s="35">
        <f t="shared" si="157"/>
        <v>1</v>
      </c>
      <c r="EB58" s="35">
        <f>IF(ISERROR(INDEX(Results_TabularAnalysis!AD:AD,MATCH(A58,Results_TabularAnalysis!A:A,0))),0,INDEX(Results_TabularAnalysis!AD:AD,MATCH(A58,Results_TabularAnalysis!A:A,0)))</f>
        <v>0</v>
      </c>
      <c r="EC58" s="35">
        <f>IF(ISERROR(INDEX(Results_TabularAnalysis!AE:AE,MATCH(A58,Results_TabularAnalysis!A:A,0))),0,INDEX(Results_TabularAnalysis!AE:AE,MATCH(A58,Results_TabularAnalysis!A:A,0)))</f>
        <v>0</v>
      </c>
      <c r="ED58" s="35">
        <f>IF(ISERROR(INDEX(Results_TabularAnalysis!AF:AF,MATCH(A58,Results_TabularAnalysis!A:A,0))),0,INDEX(Results_TabularAnalysis!AF:AF,MATCH(A58,Results_TabularAnalysis!A:A,0)))</f>
        <v>0</v>
      </c>
      <c r="EE58" s="35">
        <f>IF(ISERROR(INDEX(Results_TabularAnalysis!AG:AG,MATCH(A58,Results_TabularAnalysis!A:A,0))),0,INDEX(Results_TabularAnalysis!AG:AG,MATCH(A58,Results_TabularAnalysis!A:A,0)))</f>
        <v>0</v>
      </c>
      <c r="EF58" s="35">
        <f>IF(ISERROR(INDEX(Results_TabularAnalysis!AH:AH,MATCH(A58,Results_TabularAnalysis!A:A,0))),0,INDEX(Results_TabularAnalysis!AH:AH,MATCH(A58,Results_TabularAnalysis!A:A,0)))</f>
        <v>0</v>
      </c>
      <c r="EG58" s="35">
        <f>IF(ISERROR(INDEX(Results_TabularAnalysis!AI:AI,MATCH(A58,Results_TabularAnalysis!A:A,0))),0,INDEX(Results_TabularAnalysis!AI:AI,MATCH(A58,Results_TabularAnalysis!A:A,0)))</f>
        <v>0</v>
      </c>
      <c r="EH58" s="35">
        <f>IF(ISERROR(INDEX(Results_TabularAnalysis!AJ:AJ,MATCH(A58,Results_TabularAnalysis!A:A,0))),0,INDEX(Results_TabularAnalysis!AJ:AJ,MATCH(A58,Results_TabularAnalysis!A:A,0)))</f>
        <v>0</v>
      </c>
      <c r="EI58" s="35">
        <v>57</v>
      </c>
      <c r="EJ58" s="36" t="str">
        <f t="shared" si="387"/>
        <v/>
      </c>
      <c r="EK58" s="37">
        <f t="shared" si="158"/>
        <v>0</v>
      </c>
      <c r="EL58" s="37">
        <f t="shared" si="159"/>
        <v>0</v>
      </c>
      <c r="EM58" s="37">
        <f t="shared" si="160"/>
        <v>0</v>
      </c>
      <c r="EN58" s="37">
        <f t="shared" si="161"/>
        <v>0</v>
      </c>
      <c r="EO58" s="37">
        <f t="shared" si="162"/>
        <v>0</v>
      </c>
      <c r="EP58" s="37">
        <f t="shared" si="163"/>
        <v>0</v>
      </c>
      <c r="EQ58" s="37">
        <f t="shared" si="164"/>
        <v>0</v>
      </c>
      <c r="ER58" s="44">
        <f t="shared" si="165"/>
        <v>0</v>
      </c>
      <c r="ES58" s="33">
        <f t="shared" si="166"/>
        <v>66</v>
      </c>
      <c r="ET58" s="33">
        <f t="shared" si="388"/>
        <v>1.994</v>
      </c>
      <c r="EU58" s="33">
        <f t="shared" si="167"/>
        <v>1</v>
      </c>
      <c r="EV58" s="33">
        <f t="shared" si="168"/>
        <v>1</v>
      </c>
      <c r="EW58" s="70">
        <f t="shared" si="169"/>
        <v>0</v>
      </c>
      <c r="EX58" s="33">
        <f>IF(ISERROR(INDEX(Results_TabularAnalysis!AL:AL,MATCH(A58,Results_TabularAnalysis!A:A,0))),0,INDEX(Results_TabularAnalysis!AL:AL,MATCH(A58,Results_TabularAnalysis!A:A,0)))</f>
        <v>0</v>
      </c>
      <c r="EY58" s="33">
        <f>IF(ISERROR(INDEX(Results_TabularAnalysis!AM:AM,MATCH(A58,Results_TabularAnalysis!A:A,0))),0,INDEX(Results_TabularAnalysis!AM:AM,MATCH(A58,Results_TabularAnalysis!A:A,0)))</f>
        <v>0</v>
      </c>
      <c r="EZ58" s="33">
        <f>IF(ISERROR(INDEX(Results_TabularAnalysis!AN:AN,MATCH(A58,Results_TabularAnalysis!A:A,0))),0,INDEX(Results_TabularAnalysis!AN:AN,MATCH(A58,Results_TabularAnalysis!A:A,0)))</f>
        <v>0</v>
      </c>
      <c r="FA58" s="33">
        <f>IF(ISERROR(INDEX(Results_TabularAnalysis!AO:AO,MATCH(A58,Results_TabularAnalysis!A:A,0))),0,INDEX(Results_TabularAnalysis!AO:AO,MATCH(A58,Results_TabularAnalysis!A:A,0)))</f>
        <v>0</v>
      </c>
      <c r="FB58" s="33">
        <f>IF(ISERROR(INDEX(Results_TabularAnalysis!AP:AP,MATCH(A58,Results_TabularAnalysis!A:A,0))),0,INDEX(Results_TabularAnalysis!AP:AP,MATCH(A58,Results_TabularAnalysis!A:A,0)))</f>
        <v>0</v>
      </c>
      <c r="FC58" s="33">
        <f>IF(ISERROR(INDEX(Results_TabularAnalysis!AQ:AQ,MATCH(A58,Results_TabularAnalysis!A:A,0))),0,INDEX(Results_TabularAnalysis!AQ:AQ,MATCH(A58,Results_TabularAnalysis!A:A,0)))</f>
        <v>0</v>
      </c>
      <c r="FD58" s="33">
        <v>57</v>
      </c>
      <c r="FE58" s="32" t="str">
        <f t="shared" si="389"/>
        <v/>
      </c>
      <c r="FF58" s="43">
        <f t="shared" si="170"/>
        <v>0</v>
      </c>
      <c r="FG58" s="43">
        <f t="shared" si="171"/>
        <v>0</v>
      </c>
      <c r="FH58" s="43">
        <f t="shared" si="172"/>
        <v>0</v>
      </c>
      <c r="FI58" s="43">
        <f t="shared" si="173"/>
        <v>0</v>
      </c>
      <c r="FJ58" s="43">
        <f t="shared" si="174"/>
        <v>0</v>
      </c>
      <c r="FK58" s="43">
        <f t="shared" si="175"/>
        <v>0</v>
      </c>
      <c r="FL58" s="47">
        <f t="shared" si="176"/>
        <v>0</v>
      </c>
      <c r="FM58" s="35">
        <f t="shared" si="177"/>
        <v>66</v>
      </c>
      <c r="FN58" s="35">
        <f t="shared" si="390"/>
        <v>1.994</v>
      </c>
      <c r="FO58" s="35">
        <f t="shared" si="178"/>
        <v>1</v>
      </c>
      <c r="FP58" s="35">
        <f t="shared" si="179"/>
        <v>1</v>
      </c>
      <c r="FQ58" s="35">
        <f>IF(ISERROR(INDEX(Results_TabularAnalysis!AS:AS,MATCH(A58,Results_TabularAnalysis!A:A,0))),0,INDEX(Results_TabularAnalysis!AS:AS,MATCH(A58,Results_TabularAnalysis!A:A,0)))</f>
        <v>0</v>
      </c>
      <c r="FR58" s="35">
        <f>IF(ISERROR(INDEX(Results_TabularAnalysis!AT:AT,MATCH(A58,Results_TabularAnalysis!A:A,0))),0,INDEX(Results_TabularAnalysis!AT:AT,MATCH(A58,Results_TabularAnalysis!A:A,0)))</f>
        <v>0</v>
      </c>
      <c r="FS58" s="35">
        <f>IF(ISERROR(INDEX(Results_TabularAnalysis!AU:AU,MATCH(A58,Results_TabularAnalysis!A:A,0))),0,INDEX(Results_TabularAnalysis!AU:AU,MATCH(A58,Results_TabularAnalysis!A:A,0)))</f>
        <v>0</v>
      </c>
      <c r="FT58" s="35">
        <f>IF(ISERROR(INDEX(Results_TabularAnalysis!AV:AV,MATCH(A58,Results_TabularAnalysis!A:A,0))),0,INDEX(Results_TabularAnalysis!AV:AV,MATCH(A58,Results_TabularAnalysis!A:A,0)))</f>
        <v>0</v>
      </c>
      <c r="FU58" s="35">
        <f>IF(ISERROR(INDEX(Results_TabularAnalysis!AW:AW,MATCH(A58,Results_TabularAnalysis!A:A,0))),0,INDEX(Results_TabularAnalysis!AW:AW,MATCH(A58,Results_TabularAnalysis!A:A,0)))</f>
        <v>0</v>
      </c>
      <c r="FV58" s="35">
        <v>57</v>
      </c>
      <c r="FW58" s="36" t="str">
        <f t="shared" si="391"/>
        <v/>
      </c>
      <c r="FX58" s="37">
        <f t="shared" si="180"/>
        <v>0</v>
      </c>
      <c r="FY58" s="37">
        <f t="shared" si="181"/>
        <v>0</v>
      </c>
      <c r="FZ58" s="37">
        <f t="shared" si="182"/>
        <v>0</v>
      </c>
      <c r="GA58" s="37">
        <f t="shared" si="183"/>
        <v>0</v>
      </c>
      <c r="GB58" s="37">
        <f t="shared" si="184"/>
        <v>0</v>
      </c>
      <c r="GC58" s="49">
        <f t="shared" si="185"/>
        <v>0</v>
      </c>
      <c r="GD58" s="38">
        <f t="shared" si="186"/>
        <v>66</v>
      </c>
      <c r="GE58" s="38">
        <f t="shared" si="392"/>
        <v>1.994</v>
      </c>
      <c r="GF58" s="38">
        <f t="shared" si="187"/>
        <v>1</v>
      </c>
      <c r="GG58" s="38">
        <f t="shared" si="188"/>
        <v>1</v>
      </c>
      <c r="GH58" s="33">
        <f>IF(ISERROR(INDEX(Results_TabularAnalysis!AY:AY,MATCH(A58,Results_TabularAnalysis!A:A,0))),0,INDEX(Results_TabularAnalysis!AY:AY,MATCH(A58,Results_TabularAnalysis!A:A,0)))</f>
        <v>0</v>
      </c>
      <c r="GI58" s="33">
        <f>IF(ISERROR(INDEX(Results_TabularAnalysis!AZ:AZ,MATCH(A58,Results_TabularAnalysis!A:A,0))),0,INDEX(Results_TabularAnalysis!AZ:AZ,MATCH(A58,Results_TabularAnalysis!A:A,0)))</f>
        <v>0</v>
      </c>
      <c r="GJ58" s="33">
        <f>IF(ISERROR(INDEX(Results_TabularAnalysis!BA:BA,MATCH(A58,Results_TabularAnalysis!A:A,0))),0,INDEX(Results_TabularAnalysis!BA:BA,MATCH(A58,Results_TabularAnalysis!A:A,0)))</f>
        <v>0</v>
      </c>
      <c r="GK58" s="33">
        <f>IF(ISERROR(INDEX(Results_TabularAnalysis!BB:BB,MATCH(A58,Results_TabularAnalysis!A:A,0))),0,INDEX(Results_TabularAnalysis!BB:BB,MATCH(A58,Results_TabularAnalysis!A:A,0)))</f>
        <v>0</v>
      </c>
      <c r="GL58" s="33">
        <f>IF(ISERROR(INDEX(Results_TabularAnalysis!BC:BC,MATCH(A58,Results_TabularAnalysis!A:A,0))),0,INDEX(Results_TabularAnalysis!BC:BC,MATCH(A58,Results_TabularAnalysis!A:A,0)))</f>
        <v>0</v>
      </c>
      <c r="GM58" s="33">
        <v>57</v>
      </c>
      <c r="GN58" s="32" t="str">
        <f t="shared" si="393"/>
        <v/>
      </c>
      <c r="GO58" s="43">
        <f t="shared" si="189"/>
        <v>0</v>
      </c>
      <c r="GP58" s="43">
        <f t="shared" si="190"/>
        <v>0</v>
      </c>
      <c r="GQ58" s="43">
        <f t="shared" si="191"/>
        <v>0</v>
      </c>
      <c r="GR58" s="43">
        <f t="shared" si="192"/>
        <v>0</v>
      </c>
      <c r="GS58" s="43">
        <f t="shared" si="193"/>
        <v>0</v>
      </c>
      <c r="GT58" s="48">
        <f t="shared" si="194"/>
        <v>0</v>
      </c>
      <c r="GU58" s="35">
        <f t="shared" si="195"/>
        <v>66</v>
      </c>
      <c r="GV58" s="35">
        <f t="shared" si="394"/>
        <v>1.994</v>
      </c>
      <c r="GW58" s="35">
        <f t="shared" si="196"/>
        <v>1</v>
      </c>
      <c r="GX58" s="35">
        <f t="shared" si="197"/>
        <v>1</v>
      </c>
      <c r="GY58" s="35">
        <f>IF(ISERROR(INDEX(Results_TabularAnalysis!BE:BE,MATCH(A58,Results_TabularAnalysis!A:A,0))),0,INDEX(Results_TabularAnalysis!BE:BE,MATCH(A58,Results_TabularAnalysis!A:A,0)))</f>
        <v>0</v>
      </c>
      <c r="GZ58" s="35">
        <f>IF(ISERROR(INDEX(Results_TabularAnalysis!BF:BF,MATCH(A58,Results_TabularAnalysis!A:A,0))),0,INDEX(Results_TabularAnalysis!BF:BF,MATCH(A58,Results_TabularAnalysis!A:A,0)))</f>
        <v>0</v>
      </c>
      <c r="HA58" s="35">
        <f>IF(ISERROR(INDEX(Results_TabularAnalysis!BG:BG,MATCH(A58,Results_TabularAnalysis!A:A,0))),0,INDEX(Results_TabularAnalysis!BG:BG,MATCH(A58,Results_TabularAnalysis!A:A,0)))</f>
        <v>0</v>
      </c>
      <c r="HB58" s="35">
        <f>IF(ISERROR(INDEX(Results_TabularAnalysis!BH:BH,MATCH(A58,Results_TabularAnalysis!A:A,0))),0,INDEX(Results_TabularAnalysis!BH:BH,MATCH(A58,Results_TabularAnalysis!A:A,0)))</f>
        <v>0</v>
      </c>
      <c r="HC58" s="35">
        <f>IF(ISERROR(INDEX(Results_TabularAnalysis!BI:BI,MATCH(A58,Results_TabularAnalysis!A:A,0))),0,INDEX(Results_TabularAnalysis!BI:BI,MATCH(A58,Results_TabularAnalysis!A:A,0)))</f>
        <v>0</v>
      </c>
      <c r="HD58" s="35">
        <v>57</v>
      </c>
      <c r="HE58" s="36" t="str">
        <f t="shared" si="395"/>
        <v/>
      </c>
      <c r="HF58" s="37">
        <f t="shared" si="198"/>
        <v>0</v>
      </c>
      <c r="HG58" s="37">
        <f t="shared" si="199"/>
        <v>0</v>
      </c>
      <c r="HH58" s="37">
        <f t="shared" si="200"/>
        <v>0</v>
      </c>
      <c r="HI58" s="37">
        <f t="shared" si="201"/>
        <v>0</v>
      </c>
      <c r="HJ58" s="37">
        <f t="shared" si="202"/>
        <v>0</v>
      </c>
      <c r="HK58" s="50">
        <f t="shared" si="203"/>
        <v>0</v>
      </c>
      <c r="HL58" s="38">
        <f t="shared" si="204"/>
        <v>66</v>
      </c>
      <c r="HM58" s="38">
        <f t="shared" si="396"/>
        <v>1.994</v>
      </c>
      <c r="HN58" s="38">
        <f t="shared" si="205"/>
        <v>1</v>
      </c>
      <c r="HO58" s="38">
        <f t="shared" si="206"/>
        <v>1</v>
      </c>
      <c r="HP58" s="33">
        <f>IF(ISERROR(INDEX(Results_TabularAnalysis!BK:BK,MATCH(A58,Results_TabularAnalysis!A:A,0))),0,INDEX(Results_TabularAnalysis!BK:BK,MATCH(A58,Results_TabularAnalysis!A:A,0)))</f>
        <v>0</v>
      </c>
      <c r="HQ58" s="33">
        <f>IF(ISERROR(INDEX(Results_TabularAnalysis!BL:BL,MATCH(A58,Results_TabularAnalysis!A:A,0))),0,INDEX(Results_TabularAnalysis!BL:BL,MATCH(A58,Results_TabularAnalysis!A:A,0)))</f>
        <v>0</v>
      </c>
      <c r="HR58" s="33">
        <f>IF(ISERROR(INDEX(Results_TabularAnalysis!BM:BM,MATCH(A58,Results_TabularAnalysis!A:A,0))),0,INDEX(Results_TabularAnalysis!BM:BM,MATCH(A58,Results_TabularAnalysis!A:A,0)))</f>
        <v>0</v>
      </c>
      <c r="HS58" s="33">
        <f>IF(ISERROR(INDEX(Results_TabularAnalysis!BN:BN,MATCH(A58,Results_TabularAnalysis!A:A,0))),0,INDEX(Results_TabularAnalysis!BN:BN,MATCH(A58,Results_TabularAnalysis!A:A,0)))</f>
        <v>0</v>
      </c>
      <c r="HT58" s="33">
        <f>IF(ISERROR(INDEX(Results_TabularAnalysis!BO:BO,MATCH(A58,Results_TabularAnalysis!A:A,0))),0,INDEX(Results_TabularAnalysis!BO:BO,MATCH(A58,Results_TabularAnalysis!A:A,0)))</f>
        <v>0</v>
      </c>
      <c r="HU58" s="33">
        <v>57</v>
      </c>
      <c r="HV58" s="32" t="str">
        <f t="shared" si="397"/>
        <v/>
      </c>
      <c r="HW58" s="43">
        <f t="shared" si="207"/>
        <v>0</v>
      </c>
      <c r="HX58" s="43">
        <f t="shared" si="208"/>
        <v>0</v>
      </c>
      <c r="HY58" s="43">
        <f t="shared" si="209"/>
        <v>0</v>
      </c>
      <c r="HZ58" s="43">
        <f t="shared" si="210"/>
        <v>0</v>
      </c>
      <c r="IA58" s="43">
        <f t="shared" si="211"/>
        <v>0</v>
      </c>
      <c r="IB58" s="48">
        <f t="shared" si="212"/>
        <v>0</v>
      </c>
      <c r="IC58" s="35">
        <f t="shared" si="213"/>
        <v>66</v>
      </c>
      <c r="ID58" s="35">
        <f t="shared" si="398"/>
        <v>1.994</v>
      </c>
      <c r="IE58" s="35">
        <f t="shared" si="214"/>
        <v>1</v>
      </c>
      <c r="IF58" s="35">
        <f t="shared" si="215"/>
        <v>1</v>
      </c>
      <c r="IG58" s="35">
        <f>IF(ISERROR(INDEX(Results_TabularAnalysis!BQ:BQ,MATCH(A58,Results_TabularAnalysis!A:A,0))),0,INDEX(Results_TabularAnalysis!BQ:BQ,MATCH(A58,Results_TabularAnalysis!A:A,0)))</f>
        <v>0</v>
      </c>
      <c r="IH58" s="35">
        <f>IF(ISERROR(INDEX(Results_TabularAnalysis!BR:BR,MATCH(A58,Results_TabularAnalysis!A:A,0))),0,INDEX(Results_TabularAnalysis!BR:BR,MATCH(A58,Results_TabularAnalysis!A:A,0)))</f>
        <v>0</v>
      </c>
      <c r="II58" s="35">
        <f>IF(ISERROR(INDEX(Results_TabularAnalysis!BS:BS,MATCH(A58,Results_TabularAnalysis!A:A,0))),0,INDEX(Results_TabularAnalysis!BS:BS,MATCH(A58,Results_TabularAnalysis!A:A,0)))</f>
        <v>0</v>
      </c>
      <c r="IJ58" s="35">
        <f>IF(ISERROR(INDEX(Results_TabularAnalysis!BT:BT,MATCH(A58,Results_TabularAnalysis!A:A,0))),0,INDEX(Results_TabularAnalysis!BT:BT,MATCH(A58,Results_TabularAnalysis!A:A,0)))</f>
        <v>0</v>
      </c>
      <c r="IK58" s="35">
        <f>IF(ISERROR(INDEX(Results_TabularAnalysis!BU:BU,MATCH(A58,Results_TabularAnalysis!A:A,0))),0,INDEX(Results_TabularAnalysis!BU:BU,MATCH(A58,Results_TabularAnalysis!A:A,0)))</f>
        <v>0</v>
      </c>
      <c r="IL58" s="35">
        <v>57</v>
      </c>
      <c r="IM58" s="36" t="str">
        <f t="shared" si="399"/>
        <v/>
      </c>
      <c r="IN58" s="37">
        <f t="shared" si="216"/>
        <v>0</v>
      </c>
      <c r="IO58" s="37">
        <f t="shared" si="217"/>
        <v>0</v>
      </c>
      <c r="IP58" s="37">
        <f t="shared" si="218"/>
        <v>0</v>
      </c>
      <c r="IQ58" s="37">
        <f t="shared" si="219"/>
        <v>0</v>
      </c>
      <c r="IR58" s="37">
        <f t="shared" si="220"/>
        <v>0</v>
      </c>
      <c r="IS58" s="50">
        <f t="shared" si="221"/>
        <v>0</v>
      </c>
      <c r="IT58" s="38">
        <f t="shared" si="222"/>
        <v>66</v>
      </c>
      <c r="IU58" s="38">
        <f t="shared" si="400"/>
        <v>1.994</v>
      </c>
      <c r="IV58" s="38">
        <f t="shared" si="223"/>
        <v>1</v>
      </c>
      <c r="IW58" s="38">
        <f t="shared" si="224"/>
        <v>1</v>
      </c>
      <c r="IX58" s="33">
        <f>IF(ISERROR(INDEX(Results_TabularAnalysis!BW:BW,MATCH(A58,Results_TabularAnalysis!A:A,0))),0,INDEX(Results_TabularAnalysis!BW:BW,MATCH(A58,Results_TabularAnalysis!A:A,0)))</f>
        <v>0</v>
      </c>
      <c r="IY58" s="33">
        <f>IF(ISERROR(INDEX(Results_TabularAnalysis!BX:BX,MATCH(A58,Results_TabularAnalysis!A:A,0))),0,INDEX(Results_TabularAnalysis!BX:BX,MATCH(A58,Results_TabularAnalysis!A:A,0)))</f>
        <v>0</v>
      </c>
      <c r="IZ58" s="33">
        <f>IF(ISERROR(INDEX(Results_TabularAnalysis!BY:BY,MATCH(A58,Results_TabularAnalysis!A:A,0))),0,INDEX(Results_TabularAnalysis!BY:BY,MATCH(A58,Results_TabularAnalysis!A:A,0)))</f>
        <v>0</v>
      </c>
      <c r="JA58" s="33">
        <f>IF(ISERROR(INDEX(Results_TabularAnalysis!BZ:BZ,MATCH(A58,Results_TabularAnalysis!A:A,0))),0,INDEX(Results_TabularAnalysis!BZ:BZ,MATCH(A58,Results_TabularAnalysis!A:A,0)))</f>
        <v>0</v>
      </c>
      <c r="JB58" s="33">
        <f>IF(ISERROR(INDEX(Results_TabularAnalysis!CA:CA,MATCH(A58,Results_TabularAnalysis!A:A,0))),0,INDEX(Results_TabularAnalysis!CA:CA,MATCH(A58,Results_TabularAnalysis!A:A,0)))</f>
        <v>0</v>
      </c>
      <c r="JC58" s="33">
        <v>57</v>
      </c>
      <c r="JD58" s="51" t="str">
        <f t="shared" si="401"/>
        <v/>
      </c>
      <c r="JE58" s="52">
        <f t="shared" si="225"/>
        <v>0</v>
      </c>
      <c r="JF58" s="52">
        <f t="shared" si="226"/>
        <v>0</v>
      </c>
      <c r="JG58" s="52">
        <f t="shared" si="227"/>
        <v>0</v>
      </c>
      <c r="JH58" s="52">
        <f t="shared" si="228"/>
        <v>0</v>
      </c>
      <c r="JI58" s="52">
        <f t="shared" si="229"/>
        <v>0</v>
      </c>
      <c r="JJ58" s="53">
        <f t="shared" si="230"/>
        <v>0</v>
      </c>
      <c r="JK58" s="35">
        <f t="shared" si="231"/>
        <v>66</v>
      </c>
      <c r="JL58" s="35">
        <f t="shared" si="402"/>
        <v>1.994</v>
      </c>
      <c r="JM58" s="35">
        <f t="shared" si="232"/>
        <v>1</v>
      </c>
      <c r="JN58" s="35">
        <f t="shared" si="233"/>
        <v>1</v>
      </c>
      <c r="JO58" s="35">
        <f>IF(ISERROR(INDEX(Results_TabularAnalysis!CC:CC,MATCH(A58,Results_TabularAnalysis!A:A,0))),0,INDEX(Results_TabularAnalysis!CC:CC,MATCH(A58,Results_TabularAnalysis!A:A,0)))</f>
        <v>0</v>
      </c>
      <c r="JP58" s="35">
        <f>IF(ISERROR(INDEX(Results_TabularAnalysis!CD:CD,MATCH(A58,Results_TabularAnalysis!A:A,0))),0,INDEX(Results_TabularAnalysis!CD:CD,MATCH(A58,Results_TabularAnalysis!A:A,0)))</f>
        <v>0</v>
      </c>
      <c r="JQ58" s="35">
        <f>IF(ISERROR(INDEX(Results_TabularAnalysis!CE:CE,MATCH(A58,Results_TabularAnalysis!A:A,0))),0,INDEX(Results_TabularAnalysis!CE:CE,MATCH(A58,Results_TabularAnalysis!A:A,0)))</f>
        <v>0</v>
      </c>
      <c r="JR58" s="35">
        <f>IF(ISERROR(INDEX(Results_TabularAnalysis!CF:CF,MATCH(A58,Results_TabularAnalysis!A:A,0))),0,INDEX(Results_TabularAnalysis!CF:CF,MATCH(A58,Results_TabularAnalysis!A:A,0)))</f>
        <v>0</v>
      </c>
      <c r="JS58" s="35">
        <f>IF(ISERROR(INDEX(Results_TabularAnalysis!CG:CG,MATCH(A58,Results_TabularAnalysis!A:A,0))),0,INDEX(Results_TabularAnalysis!CG:CG,MATCH(A58,Results_TabularAnalysis!A:A,0)))</f>
        <v>0</v>
      </c>
      <c r="JT58" s="35">
        <v>57</v>
      </c>
      <c r="JU58" s="36" t="str">
        <f t="shared" si="403"/>
        <v/>
      </c>
      <c r="JV58" s="37">
        <f t="shared" si="234"/>
        <v>0</v>
      </c>
      <c r="JW58" s="37">
        <f t="shared" si="235"/>
        <v>0</v>
      </c>
      <c r="JX58" s="37">
        <f t="shared" si="236"/>
        <v>0</v>
      </c>
      <c r="JY58" s="37">
        <f t="shared" si="237"/>
        <v>0</v>
      </c>
      <c r="JZ58" s="37">
        <f t="shared" si="238"/>
        <v>0</v>
      </c>
      <c r="KA58" s="50">
        <f t="shared" si="239"/>
        <v>0</v>
      </c>
      <c r="KB58" s="38">
        <f t="shared" si="240"/>
        <v>66</v>
      </c>
      <c r="KC58" s="38">
        <f t="shared" si="404"/>
        <v>1.994</v>
      </c>
      <c r="KD58" s="38">
        <f t="shared" si="241"/>
        <v>1</v>
      </c>
      <c r="KE58" s="38">
        <f t="shared" si="242"/>
        <v>1</v>
      </c>
      <c r="KF58" s="33">
        <f>IF(ISERROR(INDEX(Results_TabularAnalysis!CI:CI,MATCH(A58,Results_TabularAnalysis!A:A,0))),0,INDEX(Results_TabularAnalysis!CI:CI,MATCH(A58,Results_TabularAnalysis!A:A,0)))</f>
        <v>0</v>
      </c>
      <c r="KG58" s="33">
        <f>IF(ISERROR(INDEX(Results_TabularAnalysis!CJ:CJ,MATCH(A58,Results_TabularAnalysis!A:A,0))),0,INDEX(Results_TabularAnalysis!CJ:CJ,MATCH(A58,Results_TabularAnalysis!A:A,0)))</f>
        <v>0</v>
      </c>
      <c r="KH58" s="33">
        <f>IF(ISERROR(INDEX(Results_TabularAnalysis!CK:CK,MATCH(A58,Results_TabularAnalysis!A:A,0))),0,INDEX(Results_TabularAnalysis!CK:CK,MATCH(A58,Results_TabularAnalysis!A:A,0)))</f>
        <v>0</v>
      </c>
      <c r="KI58" s="33">
        <f>IF(ISERROR(INDEX(Results_TabularAnalysis!CL:CL,MATCH(A58,Results_TabularAnalysis!A:A,0))),0,INDEX(Results_TabularAnalysis!CL:CL,MATCH(A58,Results_TabularAnalysis!A:A,0)))</f>
        <v>0</v>
      </c>
      <c r="KJ58" s="33">
        <f>IF(ISERROR(INDEX(Results_TabularAnalysis!CM:CM,MATCH(A58,Results_TabularAnalysis!A:A,0))),0,INDEX(Results_TabularAnalysis!CM:CM,MATCH(A58,Results_TabularAnalysis!A:A,0)))</f>
        <v>0</v>
      </c>
      <c r="KK58" s="33">
        <v>57</v>
      </c>
      <c r="KL58" s="51" t="str">
        <f t="shared" si="405"/>
        <v/>
      </c>
      <c r="KM58" s="52">
        <f t="shared" si="243"/>
        <v>0</v>
      </c>
      <c r="KN58" s="52">
        <f t="shared" si="244"/>
        <v>0</v>
      </c>
      <c r="KO58" s="52">
        <f t="shared" si="245"/>
        <v>0</v>
      </c>
      <c r="KP58" s="52">
        <f t="shared" si="246"/>
        <v>0</v>
      </c>
      <c r="KQ58" s="52">
        <f t="shared" si="247"/>
        <v>0</v>
      </c>
      <c r="KR58" s="53">
        <f t="shared" si="248"/>
        <v>0</v>
      </c>
      <c r="KS58" s="35">
        <f t="shared" si="249"/>
        <v>66</v>
      </c>
      <c r="KT58" s="35">
        <f t="shared" si="406"/>
        <v>1.994</v>
      </c>
      <c r="KU58" s="35">
        <f t="shared" si="250"/>
        <v>1</v>
      </c>
      <c r="KV58" s="35">
        <f t="shared" si="251"/>
        <v>1</v>
      </c>
      <c r="KW58" s="71">
        <f>IF(ISERROR(INDEX(Results_TabularAnalysis!CO:CO,MATCH(A58,Results_TabularAnalysis!A:A,0))),0,INDEX(Results_TabularAnalysis!CO:CO,MATCH(A58,Results_TabularAnalysis!A:A,0)))</f>
        <v>0</v>
      </c>
      <c r="KX58" s="71">
        <f>IF(ISERROR(INDEX(Results_TabularAnalysis!CP:CP,MATCH(A58,Results_TabularAnalysis!A:A,0))),0,INDEX(Results_TabularAnalysis!CP:CP,MATCH(A58,Results_TabularAnalysis!A:A,0)))</f>
        <v>0</v>
      </c>
      <c r="KY58" s="71">
        <f>IF(ISERROR(INDEX(Results_TabularAnalysis!CQ:CQ,MATCH(A58,Results_TabularAnalysis!A:A,0))),0,INDEX(Results_TabularAnalysis!CQ:CQ,MATCH(A58,Results_TabularAnalysis!A:A,0)))</f>
        <v>0</v>
      </c>
      <c r="KZ58" s="71">
        <f>IF(ISERROR(INDEX(Results_TabularAnalysis!CR:CR,MATCH(A58,Results_TabularAnalysis!A:A,0))),0,INDEX(Results_TabularAnalysis!CR:CR,MATCH(A58,Results_TabularAnalysis!A:A,0)))</f>
        <v>0</v>
      </c>
      <c r="LA58" s="71">
        <f>IF(ISERROR(INDEX(Results_TabularAnalysis!CS:CS,MATCH(A58,Results_TabularAnalysis!A:A,0))),0,INDEX(Results_TabularAnalysis!CS:CS,MATCH(A58,Results_TabularAnalysis!A:A,0)))</f>
        <v>0</v>
      </c>
      <c r="LB58" s="35">
        <v>57</v>
      </c>
      <c r="LC58" s="36" t="str">
        <f t="shared" si="407"/>
        <v/>
      </c>
      <c r="LD58" s="37">
        <f t="shared" si="408"/>
        <v>0</v>
      </c>
      <c r="LE58" s="37">
        <f t="shared" si="409"/>
        <v>0</v>
      </c>
      <c r="LF58" s="37">
        <f t="shared" si="410"/>
        <v>0</v>
      </c>
      <c r="LG58" s="37">
        <f t="shared" si="411"/>
        <v>0</v>
      </c>
      <c r="LH58" s="37">
        <f t="shared" si="412"/>
        <v>0</v>
      </c>
      <c r="LI58" s="50">
        <f t="shared" si="252"/>
        <v>0</v>
      </c>
      <c r="LJ58" s="38">
        <f t="shared" si="253"/>
        <v>66</v>
      </c>
      <c r="LK58" s="38">
        <f t="shared" si="413"/>
        <v>1.994</v>
      </c>
      <c r="LL58" s="38">
        <f t="shared" si="254"/>
        <v>1</v>
      </c>
      <c r="LM58" s="38">
        <f t="shared" si="255"/>
        <v>1</v>
      </c>
      <c r="LN58" s="38">
        <f>IF(ISERROR(INDEX(Results_TabularAnalysis!CU:CU,MATCH(A58,Results_TabularAnalysis!A:A,0))),0,INDEX(Results_TabularAnalysis!CU:CU,MATCH(A58,Results_TabularAnalysis!A:A,0)))</f>
        <v>0</v>
      </c>
      <c r="LO58" s="33">
        <v>57</v>
      </c>
      <c r="LP58" s="51" t="str">
        <f t="shared" si="414"/>
        <v/>
      </c>
      <c r="LQ58" s="52">
        <f t="shared" si="415"/>
        <v>0</v>
      </c>
      <c r="LR58" s="35">
        <f t="shared" si="256"/>
        <v>66</v>
      </c>
      <c r="LS58" s="35">
        <f t="shared" si="416"/>
        <v>1.994</v>
      </c>
      <c r="LT58" s="35">
        <f t="shared" si="257"/>
        <v>1</v>
      </c>
      <c r="LU58" s="35">
        <f t="shared" si="258"/>
        <v>1</v>
      </c>
      <c r="LV58" s="35">
        <f>IF(ISERROR(INDEX(Results_TabularAnalysis!CV:CV,MATCH(A58,Results_TabularAnalysis!A:A,0))),0,INDEX(Results_TabularAnalysis!CV:CV,MATCH(A58,Results_TabularAnalysis!A:A,0)))</f>
        <v>0</v>
      </c>
      <c r="LW58" s="35">
        <v>57</v>
      </c>
      <c r="LX58" s="36" t="str">
        <f t="shared" si="417"/>
        <v/>
      </c>
      <c r="LY58" s="37">
        <f t="shared" si="259"/>
        <v>0</v>
      </c>
      <c r="LZ58" s="38">
        <f t="shared" si="260"/>
        <v>66</v>
      </c>
      <c r="MA58" s="38">
        <f t="shared" si="418"/>
        <v>1.994</v>
      </c>
      <c r="MB58" s="38">
        <f t="shared" si="261"/>
        <v>1</v>
      </c>
      <c r="MC58" s="38">
        <f t="shared" si="262"/>
        <v>1</v>
      </c>
      <c r="MD58" s="33">
        <f>IF(ISERROR(INDEX(Results_TabularAnalysis!CW:CW,MATCH(A58,Results_TabularAnalysis!A:A,0))),0,INDEX(Results_TabularAnalysis!CW:CW,MATCH(A58,Results_TabularAnalysis!A:A,0)))</f>
        <v>0</v>
      </c>
      <c r="ME58" s="33">
        <v>57</v>
      </c>
      <c r="MF58" s="51" t="str">
        <f t="shared" si="419"/>
        <v/>
      </c>
      <c r="MG58" s="52">
        <f t="shared" si="263"/>
        <v>0</v>
      </c>
      <c r="MH58" s="35">
        <f t="shared" si="264"/>
        <v>66</v>
      </c>
      <c r="MI58" s="35">
        <f t="shared" si="420"/>
        <v>1.994</v>
      </c>
      <c r="MJ58" s="35">
        <f t="shared" si="265"/>
        <v>1</v>
      </c>
      <c r="MK58" s="35">
        <f t="shared" si="266"/>
        <v>1</v>
      </c>
      <c r="ML58" s="35">
        <f>IF(ISERROR(INDEX(Results_TabularAnalysis!CX:CX,MATCH(A58,Results_TabularAnalysis!A:A,0))),0,INDEX(Results_TabularAnalysis!CX:CX,MATCH(A58,Results_TabularAnalysis!A:A,0)))</f>
        <v>0</v>
      </c>
      <c r="MM58" s="35">
        <v>57</v>
      </c>
      <c r="MN58" s="36" t="str">
        <f t="shared" si="421"/>
        <v/>
      </c>
      <c r="MO58" s="37">
        <f t="shared" si="267"/>
        <v>0</v>
      </c>
      <c r="MP58" s="38">
        <f t="shared" si="268"/>
        <v>66</v>
      </c>
      <c r="MQ58" s="38">
        <f t="shared" si="422"/>
        <v>1.994</v>
      </c>
      <c r="MR58" s="38">
        <f t="shared" si="269"/>
        <v>1</v>
      </c>
      <c r="MS58" s="38">
        <f t="shared" si="270"/>
        <v>1</v>
      </c>
      <c r="MT58" s="33">
        <f>IF(ISERROR(INDEX(Results_TabularAnalysis!CY:CY,MATCH(A58,Results_TabularAnalysis!A:A,0))),0,INDEX(Results_TabularAnalysis!CY:CY,MATCH(A58,Results_TabularAnalysis!A:A,0)))</f>
        <v>0</v>
      </c>
      <c r="MU58" s="33">
        <v>57</v>
      </c>
      <c r="MV58" s="51" t="str">
        <f t="shared" si="423"/>
        <v/>
      </c>
      <c r="MW58" s="52">
        <f t="shared" si="271"/>
        <v>0</v>
      </c>
      <c r="MX58" s="35">
        <f t="shared" si="272"/>
        <v>66</v>
      </c>
      <c r="MY58" s="35">
        <f t="shared" si="424"/>
        <v>1.994</v>
      </c>
      <c r="MZ58" s="35">
        <f t="shared" si="273"/>
        <v>1</v>
      </c>
      <c r="NA58" s="35">
        <f t="shared" si="274"/>
        <v>1</v>
      </c>
      <c r="NB58" s="35">
        <f>IF(ISERROR(INDEX(Results_TabularAnalysis!CZ:CZ,MATCH(A58,Results_TabularAnalysis!A:A,0))),0,INDEX(Results_TabularAnalysis!CZ:CZ,MATCH(A58,Results_TabularAnalysis!A:A,0)))</f>
        <v>0</v>
      </c>
      <c r="NC58" s="35">
        <v>57</v>
      </c>
      <c r="ND58" s="36" t="str">
        <f t="shared" si="425"/>
        <v/>
      </c>
      <c r="NE58" s="37">
        <f t="shared" si="275"/>
        <v>0</v>
      </c>
      <c r="NF58" s="38">
        <f t="shared" si="276"/>
        <v>66</v>
      </c>
      <c r="NG58" s="38">
        <f t="shared" si="426"/>
        <v>1.994</v>
      </c>
      <c r="NH58" s="38">
        <f t="shared" si="277"/>
        <v>1</v>
      </c>
      <c r="NI58" s="38">
        <f t="shared" si="278"/>
        <v>1</v>
      </c>
      <c r="NJ58" s="54">
        <f>IF(ISERROR(INDEX(Results_TabularAnalysis!DD:DD,MATCH(A58,Results_TabularAnalysis!A:A,0))),0,INDEX(Results_TabularAnalysis!DD:DD,MATCH(A58,Results_TabularAnalysis!A:A,0)))</f>
        <v>0</v>
      </c>
      <c r="NK58" s="54">
        <f>IF(ISERROR(INDEX(Results_TabularAnalysis!DE:DE,MATCH(A58,Results_TabularAnalysis!A:A,0))),0,INDEX(Results_TabularAnalysis!DE:DE,MATCH(A58,Results_TabularAnalysis!A:A,0)))</f>
        <v>0</v>
      </c>
      <c r="NL58" s="54">
        <f>IF(ISERROR(INDEX(Results_TabularAnalysis!DF:DF,MATCH(A58,Results_TabularAnalysis!A:A,0))),0,INDEX(Results_TabularAnalysis!DF:DF,MATCH(A58,Results_TabularAnalysis!A:A,0)))</f>
        <v>0</v>
      </c>
      <c r="NM58" s="54">
        <f>IF(ISERROR(INDEX(Results_TabularAnalysis!DG:DG,MATCH(A58,Results_TabularAnalysis!A:A,0))),0,INDEX(Results_TabularAnalysis!DG:DG,MATCH(A58,Results_TabularAnalysis!A:A,0)))</f>
        <v>0</v>
      </c>
      <c r="NN58" s="54">
        <f>IF(ISERROR(INDEX(Results_TabularAnalysis!DH:DH,MATCH(A58,Results_TabularAnalysis!A:A,0))),0,INDEX(Results_TabularAnalysis!DH:DH,MATCH(A58,Results_TabularAnalysis!A:A,0)))</f>
        <v>0</v>
      </c>
      <c r="NO58" s="33">
        <v>57</v>
      </c>
      <c r="NP58" s="32" t="str">
        <f t="shared" si="427"/>
        <v/>
      </c>
      <c r="NQ58" s="43">
        <f t="shared" si="279"/>
        <v>0</v>
      </c>
      <c r="NR58" s="43">
        <f t="shared" si="280"/>
        <v>0</v>
      </c>
      <c r="NS58" s="43">
        <f t="shared" si="281"/>
        <v>0</v>
      </c>
      <c r="NT58" s="43">
        <f t="shared" si="282"/>
        <v>0</v>
      </c>
      <c r="NU58" s="43">
        <f t="shared" si="283"/>
        <v>0</v>
      </c>
      <c r="NV58" s="55">
        <f t="shared" si="284"/>
        <v>0</v>
      </c>
      <c r="NW58" s="35">
        <f t="shared" si="285"/>
        <v>66</v>
      </c>
      <c r="NX58" s="35">
        <f t="shared" si="428"/>
        <v>1.994</v>
      </c>
      <c r="NY58" s="35">
        <f t="shared" si="286"/>
        <v>1</v>
      </c>
      <c r="NZ58" s="35">
        <f t="shared" si="287"/>
        <v>1</v>
      </c>
      <c r="OA58" s="35">
        <f>IF(ISERROR(INDEX(Results_TabularAnalysis!DI:DI,MATCH(A58,Results_TabularAnalysis!A:A,0))),0,INDEX(Results_TabularAnalysis!DI:DI,MATCH(A58,Results_TabularAnalysis!A:A,0)))</f>
        <v>0</v>
      </c>
      <c r="OB58" s="35">
        <v>57</v>
      </c>
      <c r="OC58" s="36" t="str">
        <f t="shared" si="429"/>
        <v/>
      </c>
      <c r="OD58" s="56">
        <f t="shared" si="288"/>
        <v>0</v>
      </c>
      <c r="OE58" s="38">
        <f t="shared" si="289"/>
        <v>66</v>
      </c>
      <c r="OF58" s="38">
        <f t="shared" si="430"/>
        <v>1.994</v>
      </c>
      <c r="OG58" s="38">
        <f t="shared" si="290"/>
        <v>1</v>
      </c>
      <c r="OH58" s="38">
        <f t="shared" si="291"/>
        <v>1</v>
      </c>
      <c r="OI58" s="33">
        <f>IF(ISERROR(INDEX(Results_TabularAnalysis!DL:DL,MATCH(A58,Results_TabularAnalysis!A:A,0))),0,INDEX(Results_TabularAnalysis!DL:DL,MATCH(A58,Results_TabularAnalysis!A:A,0)))</f>
        <v>0</v>
      </c>
      <c r="OJ58" s="33">
        <f>IF(ISERROR(INDEX(Results_TabularAnalysis!DM:DM,MATCH(A58,Results_TabularAnalysis!A:A,0))),0,INDEX(Results_TabularAnalysis!DM:DM,MATCH(A58,Results_TabularAnalysis!A:A,0)))</f>
        <v>0</v>
      </c>
      <c r="OK58" s="33">
        <f>IF(ISERROR(INDEX(Results_TabularAnalysis!DN:DN,MATCH(A58,Results_TabularAnalysis!A:A,0))),0,INDEX(Results_TabularAnalysis!DN:DN,MATCH(A58,Results_TabularAnalysis!A:A,0)))</f>
        <v>0</v>
      </c>
      <c r="OL58" s="33">
        <v>57</v>
      </c>
      <c r="OM58" s="32" t="str">
        <f t="shared" si="431"/>
        <v/>
      </c>
      <c r="ON58" s="43">
        <f t="shared" si="292"/>
        <v>0</v>
      </c>
      <c r="OO58" s="43">
        <f t="shared" si="293"/>
        <v>0</v>
      </c>
      <c r="OP58" s="43">
        <f t="shared" si="294"/>
        <v>0</v>
      </c>
      <c r="OQ58" s="48">
        <f t="shared" si="295"/>
        <v>0</v>
      </c>
      <c r="OR58" s="35">
        <f t="shared" si="296"/>
        <v>66</v>
      </c>
      <c r="OS58" s="35">
        <f t="shared" si="432"/>
        <v>1.994</v>
      </c>
      <c r="OT58" s="35">
        <f t="shared" si="297"/>
        <v>1</v>
      </c>
      <c r="OU58" s="35">
        <f t="shared" si="298"/>
        <v>1</v>
      </c>
      <c r="OV58" s="35">
        <f>IF(ISERROR(INDEX(Results_TabularAnalysis!DP:DP,MATCH(A58,Results_TabularAnalysis!A:A,0))),0,INDEX(Results_TabularAnalysis!DP:DP,MATCH(A58,Results_TabularAnalysis!A:A,0)))</f>
        <v>0</v>
      </c>
      <c r="OW58" s="35">
        <f>IF(ISERROR(INDEX(Results_TabularAnalysis!DQ:DQ,MATCH(A58,Results_TabularAnalysis!A:A,0))),0,INDEX(Results_TabularAnalysis!DQ:DQ,MATCH(A58,Results_TabularAnalysis!A:A,0)))</f>
        <v>0</v>
      </c>
      <c r="OX58" s="35">
        <f>IF(ISERROR(INDEX(Results_TabularAnalysis!DR:DR,MATCH(A58,Results_TabularAnalysis!A:A,0))),0,INDEX(Results_TabularAnalysis!DR:DR,MATCH(A58,Results_TabularAnalysis!A:A,0)))</f>
        <v>0</v>
      </c>
      <c r="OY58" s="35">
        <v>57</v>
      </c>
      <c r="OZ58" s="36" t="str">
        <f t="shared" si="433"/>
        <v/>
      </c>
      <c r="PA58" s="37">
        <f t="shared" si="299"/>
        <v>0</v>
      </c>
      <c r="PB58" s="37">
        <f t="shared" si="300"/>
        <v>0</v>
      </c>
      <c r="PC58" s="37">
        <f t="shared" si="301"/>
        <v>0</v>
      </c>
      <c r="PD58" s="49">
        <f t="shared" si="302"/>
        <v>0</v>
      </c>
      <c r="PE58" s="38">
        <f t="shared" si="303"/>
        <v>66</v>
      </c>
      <c r="PF58" s="38">
        <f t="shared" si="434"/>
        <v>1.994</v>
      </c>
      <c r="PG58" s="38">
        <f t="shared" si="304"/>
        <v>1</v>
      </c>
      <c r="PH58" s="38">
        <f t="shared" si="305"/>
        <v>1</v>
      </c>
      <c r="PI58" s="57">
        <f>IF(ISERROR(INDEX(Results_TabularAnalysis!EB:EB,MATCH(A58,Results_TabularAnalysis!A:A,0))),0,INDEX(Results_TabularAnalysis!EB:EB,MATCH(A58,Results_TabularAnalysis!A:A,0)))</f>
        <v>0</v>
      </c>
      <c r="PJ58" s="33">
        <f>IF(ISERROR(INDEX(Results_TabularAnalysis!DT:DT,MATCH(A58,Results_TabularAnalysis!A:A,0))),0,INDEX(Results_TabularAnalysis!DT:DT,MATCH(A58,Results_TabularAnalysis!A:A,0)))</f>
        <v>0</v>
      </c>
      <c r="PK58" s="33">
        <f>IF(ISERROR(INDEX(Results_TabularAnalysis!DU:DU,MATCH(A58,Results_TabularAnalysis!A:A,0))),0,INDEX(Results_TabularAnalysis!DU:DU,MATCH(A58,Results_TabularAnalysis!A:A,0)))</f>
        <v>0</v>
      </c>
      <c r="PL58" s="33">
        <f>IF(ISERROR(INDEX(Results_TabularAnalysis!DV:DV,MATCH(A58,Results_TabularAnalysis!A:A,0))),0,INDEX(Results_TabularAnalysis!DV:DV,MATCH(A58,Results_TabularAnalysis!A:A,0)))</f>
        <v>0</v>
      </c>
      <c r="PM58" s="33">
        <f>IF(ISERROR(INDEX(Results_TabularAnalysis!DW:DW,MATCH(A58,Results_TabularAnalysis!A:A,0))),0,INDEX(Results_TabularAnalysis!DW:DW,MATCH(A58,Results_TabularAnalysis!A:A,0)))</f>
        <v>0</v>
      </c>
      <c r="PN58" s="33">
        <f>IF(ISERROR(INDEX(Results_TabularAnalysis!DX:DX,MATCH(A58,Results_TabularAnalysis!A:A,0))),0,INDEX(Results_TabularAnalysis!DX:DX,MATCH(A58,Results_TabularAnalysis!A:A,0)))</f>
        <v>0</v>
      </c>
      <c r="PO58" s="33">
        <f>IF(ISERROR(INDEX(Results_TabularAnalysis!DY:DY,MATCH(A58,Results_TabularAnalysis!A:A,0))),0,INDEX(Results_TabularAnalysis!DY:DY,MATCH(A58,Results_TabularAnalysis!A:A,0)))</f>
        <v>0</v>
      </c>
      <c r="PP58" s="33">
        <f>IF(ISERROR(INDEX(Results_TabularAnalysis!DZ:DZ,MATCH(A58,Results_TabularAnalysis!A:A,0))),0,INDEX(Results_TabularAnalysis!DZ:DZ,MATCH(A58,Results_TabularAnalysis!A:A,0)))</f>
        <v>0</v>
      </c>
      <c r="PQ58" s="33">
        <f>IF(ISERROR(INDEX(Results_TabularAnalysis!EA:EA,MATCH(A58,Results_TabularAnalysis!A:A,0))),0,INDEX(Results_TabularAnalysis!EA:EA,MATCH(A58,Results_TabularAnalysis!A:A,0)))</f>
        <v>0</v>
      </c>
      <c r="PR58" s="38">
        <v>57</v>
      </c>
      <c r="PS58" s="32" t="str">
        <f t="shared" si="435"/>
        <v/>
      </c>
      <c r="PT58" s="58">
        <f t="shared" si="306"/>
        <v>0</v>
      </c>
      <c r="PU58" s="43">
        <f t="shared" si="307"/>
        <v>0</v>
      </c>
      <c r="PV58" s="43">
        <f t="shared" si="308"/>
        <v>0</v>
      </c>
      <c r="PW58" s="43">
        <f t="shared" si="309"/>
        <v>0</v>
      </c>
      <c r="PX58" s="43">
        <f t="shared" si="310"/>
        <v>0</v>
      </c>
      <c r="PY58" s="43">
        <f t="shared" si="311"/>
        <v>0</v>
      </c>
      <c r="PZ58" s="43">
        <f t="shared" si="312"/>
        <v>0</v>
      </c>
      <c r="QA58" s="43">
        <f t="shared" si="313"/>
        <v>0</v>
      </c>
      <c r="QB58" s="43">
        <f t="shared" si="314"/>
        <v>0</v>
      </c>
      <c r="QC58" s="35">
        <f t="shared" si="315"/>
        <v>66</v>
      </c>
      <c r="QD58" s="35">
        <f t="shared" si="436"/>
        <v>1.994</v>
      </c>
      <c r="QE58" s="35">
        <f t="shared" si="316"/>
        <v>1</v>
      </c>
      <c r="QF58" s="35">
        <f t="shared" si="317"/>
        <v>1</v>
      </c>
      <c r="QG58" s="35">
        <f>IF(ISERROR(INDEX(Results_TabularAnalysis!EG:EG,MATCH(A58,Results_TabularAnalysis!A:A,0))),0,INDEX(Results_TabularAnalysis!EG:EG,MATCH(A58,Results_TabularAnalysis!A:A,0)))</f>
        <v>0</v>
      </c>
      <c r="QH58" s="35">
        <f>IF(ISERROR(INDEX(Results_TabularAnalysis!EE:EE,MATCH(A58,Results_TabularAnalysis!A:A,0))),0,INDEX(Results_TabularAnalysis!EE:EE,MATCH(A58,Results_TabularAnalysis!A:A,0)))</f>
        <v>0</v>
      </c>
      <c r="QI58" s="35">
        <f>IF(ISERROR(INDEX(Results_TabularAnalysis!EH:EH,MATCH(A58,Results_TabularAnalysis!A:A,0))),0,INDEX(Results_TabularAnalysis!EH:EH,MATCH(A58,Results_TabularAnalysis!A:A,0)))</f>
        <v>0</v>
      </c>
      <c r="QJ58" s="35">
        <f>IF(ISERROR(INDEX(Results_TabularAnalysis!EF:EF,MATCH(A58,Results_TabularAnalysis!A:A,0))),0,INDEX(Results_TabularAnalysis!EF:EF,MATCH(A58,Results_TabularAnalysis!A:A,0)))</f>
        <v>0</v>
      </c>
      <c r="QK58" s="35">
        <f>IF(ISERROR(INDEX(Results_TabularAnalysis!ED:ED,MATCH(A58,Results_TabularAnalysis!A:A,0))),0,INDEX(Results_TabularAnalysis!ED:ED,MATCH(A58,Results_TabularAnalysis!A:A,0)))</f>
        <v>0</v>
      </c>
      <c r="QL58" s="35">
        <v>57</v>
      </c>
      <c r="QM58" s="36" t="str">
        <f t="shared" si="437"/>
        <v/>
      </c>
      <c r="QN58" s="37">
        <f t="shared" si="318"/>
        <v>0</v>
      </c>
      <c r="QO58" s="37">
        <f t="shared" si="319"/>
        <v>0</v>
      </c>
      <c r="QP58" s="37">
        <f t="shared" si="320"/>
        <v>0</v>
      </c>
      <c r="QQ58" s="37">
        <f t="shared" si="321"/>
        <v>0</v>
      </c>
      <c r="QR58" s="37">
        <f t="shared" si="322"/>
        <v>0</v>
      </c>
      <c r="QS58" s="49">
        <f t="shared" si="323"/>
        <v>0</v>
      </c>
      <c r="QT58" s="38">
        <f t="shared" si="324"/>
        <v>66</v>
      </c>
      <c r="QU58" s="38">
        <f t="shared" si="438"/>
        <v>1.994</v>
      </c>
      <c r="QV58" s="38">
        <f t="shared" si="325"/>
        <v>1</v>
      </c>
      <c r="QW58" s="38">
        <f t="shared" si="326"/>
        <v>1</v>
      </c>
      <c r="QX58" s="33">
        <f>IF(ISERROR(INDEX(Results_TabularAnalysis!FV:FV,MATCH(A58,Results_TabularAnalysis!A:A,0))),0,INDEX(Results_TabularAnalysis!FV:FV,MATCH(A58,Results_TabularAnalysis!A:A,0)))</f>
        <v>0</v>
      </c>
      <c r="QY58" s="33">
        <f>IF(ISERROR(INDEX(Results_TabularAnalysis!FZ:FZ,MATCH(A58,Results_TabularAnalysis!A:A,0))),0,INDEX(Results_TabularAnalysis!FZ:FZ,MATCH(A58,Results_TabularAnalysis!A:A,0)))</f>
        <v>0</v>
      </c>
      <c r="QZ58" s="33">
        <f>IF(ISERROR(INDEX(Results_TabularAnalysis!FY:FY,MATCH(A58,Results_TabularAnalysis!A:A,0))),0,INDEX(Results_TabularAnalysis!FY:FY,MATCH(A58,Results_TabularAnalysis!A:A,0)))</f>
        <v>0</v>
      </c>
      <c r="RA58" s="33">
        <f>IF(ISERROR(INDEX(Results_TabularAnalysis!FX:FX,MATCH(A58,Results_TabularAnalysis!A:A,0))),0,INDEX(Results_TabularAnalysis!FX:FX,MATCH(A58,Results_TabularAnalysis!A:A,0)))</f>
        <v>0</v>
      </c>
      <c r="RB58" s="33">
        <f>IF(ISERROR(INDEX(Results_TabularAnalysis!FW:FW,MATCH(A58,Results_TabularAnalysis!A:A,0))),0,INDEX(Results_TabularAnalysis!FW:FW,MATCH(A58,Results_TabularAnalysis!A:A,0)))</f>
        <v>0</v>
      </c>
      <c r="RC58" s="33">
        <v>57</v>
      </c>
      <c r="RD58" s="32" t="str">
        <f t="shared" si="439"/>
        <v/>
      </c>
      <c r="RE58" s="43">
        <f t="shared" si="440"/>
        <v>0</v>
      </c>
      <c r="RF58" s="43">
        <f t="shared" si="441"/>
        <v>0</v>
      </c>
      <c r="RG58" s="43">
        <f t="shared" si="442"/>
        <v>0</v>
      </c>
      <c r="RH58" s="43">
        <f t="shared" si="443"/>
        <v>0</v>
      </c>
      <c r="RI58" s="43">
        <f t="shared" si="444"/>
        <v>0</v>
      </c>
      <c r="RJ58" s="48">
        <f t="shared" si="445"/>
        <v>0</v>
      </c>
      <c r="RK58" s="35">
        <f t="shared" si="327"/>
        <v>66</v>
      </c>
      <c r="RL58" s="35">
        <f t="shared" si="446"/>
        <v>1.994</v>
      </c>
      <c r="RM58" s="35">
        <f t="shared" si="328"/>
        <v>1</v>
      </c>
      <c r="RN58" s="35">
        <f t="shared" si="329"/>
        <v>1</v>
      </c>
      <c r="RO58" s="35">
        <f>IF(ISERROR(INDEX(Results_TabularAnalysis!HG:HG,MATCH(A58,Results_TabularAnalysis!A:A,0))),0,INDEX(Results_TabularAnalysis!HG:HG,MATCH(A58,Results_TabularAnalysis!A:A,0)))</f>
        <v>0</v>
      </c>
      <c r="RP58" s="35">
        <v>57</v>
      </c>
      <c r="RQ58" s="36" t="str">
        <f t="shared" si="447"/>
        <v/>
      </c>
      <c r="RR58" s="37">
        <f t="shared" si="330"/>
        <v>0</v>
      </c>
      <c r="RS58" s="38">
        <f t="shared" si="331"/>
        <v>66</v>
      </c>
      <c r="RT58" s="38">
        <f t="shared" si="448"/>
        <v>1.994</v>
      </c>
      <c r="RU58" s="38">
        <f t="shared" si="332"/>
        <v>1</v>
      </c>
      <c r="RV58" s="38">
        <f t="shared" si="333"/>
        <v>1</v>
      </c>
      <c r="RW58" s="68">
        <f t="shared" si="334"/>
        <v>0</v>
      </c>
      <c r="RX58" s="33">
        <f>IF(ISERROR(INDEX(Results_TabularAnalysis!HH:HH,MATCH(A58,Results_TabularAnalysis!A:A,0))),0,INDEX(Results_TabularAnalysis!HH:HH,MATCH(A58,Results_TabularAnalysis!A:A,0)))</f>
        <v>0</v>
      </c>
      <c r="RY58" s="33">
        <f>IF(ISERROR(INDEX(Results_TabularAnalysis!HI:HI,MATCH(A58,Results_TabularAnalysis!A:A,0))),0,INDEX(Results_TabularAnalysis!HI:HI,MATCH(A58,Results_TabularAnalysis!A:A,0)))</f>
        <v>0</v>
      </c>
      <c r="RZ58" s="33">
        <f>IF(ISERROR(INDEX(Results_TabularAnalysis!HJ:HJ,MATCH(A58,Results_TabularAnalysis!A:A,0))),0,INDEX(Results_TabularAnalysis!HJ:HJ,MATCH(A58,Results_TabularAnalysis!A:A,0)))</f>
        <v>0</v>
      </c>
      <c r="SA58" s="33">
        <f>IF(ISERROR(INDEX(Results_TabularAnalysis!HK:HK,MATCH(A58,Results_TabularAnalysis!A:A,0))),0,INDEX(Results_TabularAnalysis!HK:HK,MATCH(A58,Results_TabularAnalysis!A:A,0)))</f>
        <v>0</v>
      </c>
      <c r="SB58" s="33">
        <f>IF(ISERROR(INDEX(Results_TabularAnalysis!HL:HL,MATCH(A58,Results_TabularAnalysis!A:A,0))),0,INDEX(Results_TabularAnalysis!HL:HL,MATCH(A58,Results_TabularAnalysis!A:A,0)))</f>
        <v>0</v>
      </c>
      <c r="SC58" s="33">
        <f>IF(ISERROR(INDEX(Results_TabularAnalysis!HM:HM,MATCH(A58,Results_TabularAnalysis!A:A,0))),0,INDEX(Results_TabularAnalysis!HM:HM,MATCH(A58,Results_TabularAnalysis!A:A,0)))</f>
        <v>0</v>
      </c>
      <c r="SD58" s="33">
        <f>IF(ISERROR(INDEX(Results_TabularAnalysis!HN:HN,MATCH(A58,Results_TabularAnalysis!A:A,0))),0,INDEX(Results_TabularAnalysis!HN:HN,MATCH(A58,Results_TabularAnalysis!A:A,0)))</f>
        <v>0</v>
      </c>
      <c r="SE58" s="33">
        <v>57</v>
      </c>
      <c r="SF58" s="32" t="str">
        <f t="shared" si="449"/>
        <v/>
      </c>
      <c r="SG58" s="43">
        <f t="shared" si="335"/>
        <v>0</v>
      </c>
      <c r="SH58" s="43">
        <f t="shared" si="336"/>
        <v>0</v>
      </c>
      <c r="SI58" s="43">
        <f t="shared" si="337"/>
        <v>0</v>
      </c>
      <c r="SJ58" s="43">
        <f t="shared" si="338"/>
        <v>0</v>
      </c>
      <c r="SK58" s="43">
        <f t="shared" si="339"/>
        <v>0</v>
      </c>
      <c r="SL58" s="43">
        <f t="shared" si="340"/>
        <v>0</v>
      </c>
      <c r="SM58" s="43">
        <f t="shared" si="341"/>
        <v>0</v>
      </c>
      <c r="SN58" s="48">
        <f t="shared" si="342"/>
        <v>0</v>
      </c>
      <c r="SO58" s="62">
        <f t="shared" si="343"/>
        <v>66</v>
      </c>
      <c r="SP58" s="62">
        <f t="shared" si="450"/>
        <v>1.994</v>
      </c>
      <c r="SQ58" s="62">
        <f t="shared" si="344"/>
        <v>1</v>
      </c>
      <c r="SR58" s="62">
        <f t="shared" si="345"/>
        <v>1</v>
      </c>
      <c r="SS58" s="62">
        <f>IF(ISERROR(INDEX(Results_TabularAnalysis!HP:HP,MATCH(A58,Results_TabularAnalysis!A:A,0))),0,INDEX(Results_TabularAnalysis!HP:HP,MATCH(A58,Results_TabularAnalysis!A:A,0)))</f>
        <v>0</v>
      </c>
      <c r="ST58" s="62">
        <f>IF(ISERROR(INDEX(Results_TabularAnalysis!HQ:HQ,MATCH(A58,Results_TabularAnalysis!A:A,0))),0,INDEX(Results_TabularAnalysis!HQ:HQ,MATCH(A58,Results_TabularAnalysis!A:A,0)))</f>
        <v>0</v>
      </c>
      <c r="SU58" s="62">
        <f>IF(ISERROR(INDEX(Results_TabularAnalysis!HR:HR,MATCH(A58,Results_TabularAnalysis!A:A,0))),0,INDEX(Results_TabularAnalysis!HR:HR,MATCH(A58,Results_TabularAnalysis!A:A,0)))</f>
        <v>0</v>
      </c>
      <c r="SV58" s="62">
        <f>IF(ISERROR(INDEX(Results_TabularAnalysis!HS:HS,MATCH(A58,Results_TabularAnalysis!A:A,0))),0,INDEX(Results_TabularAnalysis!HS:HS,MATCH(A58,Results_TabularAnalysis!A:A,0)))</f>
        <v>0</v>
      </c>
      <c r="SW58" s="62">
        <f>IF(ISERROR(INDEX(Results_TabularAnalysis!HT:HT,MATCH(A58,Results_TabularAnalysis!A:A,0))),0,INDEX(Results_TabularAnalysis!HT:HT,MATCH(A58,Results_TabularAnalysis!A:A,0)))</f>
        <v>0</v>
      </c>
      <c r="SX58" s="62">
        <f>IF(ISERROR(INDEX(Results_TabularAnalysis!HU:HU,MATCH(A58,Results_TabularAnalysis!A:A,0))),0,INDEX(Results_TabularAnalysis!HU:HU,MATCH(A58,Results_TabularAnalysis!A:A,0)))</f>
        <v>0</v>
      </c>
      <c r="SY58" s="62">
        <f>IF(ISERROR(INDEX(Results_TabularAnalysis!HV:HV,MATCH(A58,Results_TabularAnalysis!A:A,0))),0,INDEX(Results_TabularAnalysis!HV:HV,MATCH(A58,Results_TabularAnalysis!A:A,0)))</f>
        <v>0</v>
      </c>
      <c r="SZ58" s="62">
        <f>IF(ISERROR(INDEX(Results_TabularAnalysis!HW:HW,MATCH(A58,Results_TabularAnalysis!A:A,0))),0,INDEX(Results_TabularAnalysis!HW:HW,MATCH(A58,Results_TabularAnalysis!A:A,0)))</f>
        <v>0</v>
      </c>
      <c r="TA58" s="62">
        <v>57</v>
      </c>
      <c r="TB58" s="63" t="str">
        <f t="shared" si="451"/>
        <v/>
      </c>
      <c r="TC58" s="64">
        <f t="shared" si="346"/>
        <v>0</v>
      </c>
      <c r="TD58" s="64">
        <f t="shared" si="347"/>
        <v>0</v>
      </c>
      <c r="TE58" s="64">
        <f t="shared" si="348"/>
        <v>0</v>
      </c>
      <c r="TF58" s="64">
        <f t="shared" si="349"/>
        <v>0</v>
      </c>
      <c r="TG58" s="64">
        <f t="shared" si="350"/>
        <v>0</v>
      </c>
      <c r="TH58" s="64">
        <f t="shared" si="351"/>
        <v>0</v>
      </c>
      <c r="TI58" s="64">
        <f t="shared" si="352"/>
        <v>0</v>
      </c>
      <c r="TJ58" s="64">
        <f t="shared" si="353"/>
        <v>0</v>
      </c>
      <c r="TK58" s="49">
        <f t="shared" si="354"/>
        <v>0</v>
      </c>
    </row>
    <row r="59" spans="1:531" s="32" customFormat="1" ht="11.25" x14ac:dyDescent="0.2">
      <c r="A59" s="32" t="str">
        <f>IF(Selection_Tool!E59="X",Selection_Tool!A59,"")</f>
        <v/>
      </c>
      <c r="B59" s="33">
        <v>0.999</v>
      </c>
      <c r="C59" s="35">
        <f t="shared" si="94"/>
        <v>67</v>
      </c>
      <c r="D59" s="35">
        <f t="shared" si="95"/>
        <v>1.9990000000000001</v>
      </c>
      <c r="E59" s="35">
        <f t="shared" si="96"/>
        <v>1</v>
      </c>
      <c r="F59" s="35">
        <f t="shared" si="97"/>
        <v>1</v>
      </c>
      <c r="G59" s="35">
        <f>IF(ISERROR(INDEX(Results_TabularAnalysis!E:E,MATCH(A59,Results_TabularAnalysis!A:A,0))),0,INDEX(Results_TabularAnalysis!E:E,MATCH(A59,Results_TabularAnalysis!A:A,0)))</f>
        <v>0</v>
      </c>
      <c r="H59" s="35">
        <f>IF(ISERROR(INDEX(Results_TabularAnalysis!F:F,MATCH(A59,Results_TabularAnalysis!A:A,0))),0,INDEX(Results_TabularAnalysis!F:F,MATCH(A59,Results_TabularAnalysis!A:A,0)))</f>
        <v>0</v>
      </c>
      <c r="I59" s="35">
        <v>58</v>
      </c>
      <c r="J59" s="36" t="str">
        <f t="shared" si="357"/>
        <v/>
      </c>
      <c r="K59" s="37">
        <f t="shared" si="358"/>
        <v>0</v>
      </c>
      <c r="L59" s="37">
        <f t="shared" si="99"/>
        <v>0</v>
      </c>
      <c r="M59" s="35">
        <f t="shared" si="100"/>
        <v>0</v>
      </c>
      <c r="N59" s="38">
        <f t="shared" si="101"/>
        <v>67</v>
      </c>
      <c r="O59" s="38">
        <f t="shared" si="359"/>
        <v>1.9990000000000001</v>
      </c>
      <c r="P59" s="38">
        <f t="shared" si="102"/>
        <v>1</v>
      </c>
      <c r="Q59" s="38">
        <f t="shared" si="103"/>
        <v>1</v>
      </c>
      <c r="R59" s="33">
        <f>IF(ISERROR(INDEX(Results_TabularAnalysis!H:H,MATCH(A59,Results_TabularAnalysis!A:A,0))),0,INDEX(Results_TabularAnalysis!H:H,MATCH(A59,Results_TabularAnalysis!A:A,0)))</f>
        <v>0</v>
      </c>
      <c r="S59" s="33">
        <v>58</v>
      </c>
      <c r="T59" s="41" t="str">
        <f t="shared" si="360"/>
        <v/>
      </c>
      <c r="U59" s="34">
        <f t="shared" si="361"/>
        <v>0</v>
      </c>
      <c r="V59" s="35">
        <f t="shared" si="104"/>
        <v>67</v>
      </c>
      <c r="W59" s="35">
        <f t="shared" si="362"/>
        <v>1.9990000000000001</v>
      </c>
      <c r="X59" s="35">
        <f t="shared" si="105"/>
        <v>1</v>
      </c>
      <c r="Y59" s="35">
        <f t="shared" si="106"/>
        <v>1</v>
      </c>
      <c r="Z59" s="35">
        <f>IF(ISERROR(INDEX(Results_TabularAnalysis!I:I,MATCH(A59,Results_TabularAnalysis!A:A,0))),0,INDEX(Results_TabularAnalysis!I:I,MATCH(A59,Results_TabularAnalysis!A:A,0)))</f>
        <v>0</v>
      </c>
      <c r="AA59" s="35">
        <v>58</v>
      </c>
      <c r="AB59" s="36" t="str">
        <f t="shared" si="363"/>
        <v/>
      </c>
      <c r="AC59" s="42">
        <f t="shared" si="107"/>
        <v>0</v>
      </c>
      <c r="AD59" s="33">
        <f t="shared" si="108"/>
        <v>67</v>
      </c>
      <c r="AE59" s="38">
        <f t="shared" si="364"/>
        <v>1.9990000000000001</v>
      </c>
      <c r="AF59" s="33">
        <f t="shared" si="109"/>
        <v>1</v>
      </c>
      <c r="AG59" s="33">
        <f t="shared" si="110"/>
        <v>1</v>
      </c>
      <c r="AH59" s="33">
        <f>IF(ISERROR(INDEX(Results_TabularAnalysis!J:J,MATCH(A59,Results_TabularAnalysis!A:A,0))),0,INDEX(Results_TabularAnalysis!J:J,MATCH(A59,Results_TabularAnalysis!A:A,0)))</f>
        <v>0</v>
      </c>
      <c r="AI59" s="33">
        <v>58</v>
      </c>
      <c r="AJ59" s="32" t="str">
        <f t="shared" si="365"/>
        <v/>
      </c>
      <c r="AK59" s="34">
        <f t="shared" si="111"/>
        <v>0</v>
      </c>
      <c r="AL59" s="35">
        <f t="shared" si="112"/>
        <v>67</v>
      </c>
      <c r="AM59" s="35">
        <f t="shared" si="366"/>
        <v>1.9990000000000001</v>
      </c>
      <c r="AN59" s="35">
        <f t="shared" si="113"/>
        <v>1</v>
      </c>
      <c r="AO59" s="35">
        <f t="shared" si="114"/>
        <v>1</v>
      </c>
      <c r="AP59" s="35">
        <f>IF(ISERROR(INDEX(Results_TabularAnalysis!K:K,MATCH(A59,Results_TabularAnalysis!A:A,0))),0,INDEX(Results_TabularAnalysis!K:K,MATCH(A59,Results_TabularAnalysis!A:A,0)))</f>
        <v>0</v>
      </c>
      <c r="AQ59" s="35">
        <v>58</v>
      </c>
      <c r="AR59" s="36" t="str">
        <f t="shared" si="367"/>
        <v/>
      </c>
      <c r="AS59" s="42">
        <f t="shared" si="115"/>
        <v>0</v>
      </c>
      <c r="AT59" s="33">
        <f t="shared" si="116"/>
        <v>67</v>
      </c>
      <c r="AU59" s="33">
        <f t="shared" si="368"/>
        <v>1.9990000000000001</v>
      </c>
      <c r="AV59" s="33">
        <f t="shared" si="117"/>
        <v>1</v>
      </c>
      <c r="AW59" s="33">
        <f t="shared" si="118"/>
        <v>1</v>
      </c>
      <c r="AX59" s="33">
        <f>IF(ISERROR(INDEX(Results_TabularAnalysis!L:L,MATCH(A59,Results_TabularAnalysis!A:A,0))),0,INDEX(Results_TabularAnalysis!L:L,MATCH(A59,Results_TabularAnalysis!A:A,0)))</f>
        <v>0</v>
      </c>
      <c r="AY59" s="33">
        <v>58</v>
      </c>
      <c r="AZ59" s="32" t="str">
        <f t="shared" si="369"/>
        <v/>
      </c>
      <c r="BA59" s="34">
        <f t="shared" si="119"/>
        <v>0</v>
      </c>
      <c r="BB59" s="35">
        <f t="shared" si="120"/>
        <v>67</v>
      </c>
      <c r="BC59" s="35">
        <f t="shared" si="370"/>
        <v>1.9990000000000001</v>
      </c>
      <c r="BD59" s="35">
        <f t="shared" si="355"/>
        <v>1</v>
      </c>
      <c r="BE59" s="35">
        <f t="shared" si="356"/>
        <v>1</v>
      </c>
      <c r="BF59" s="35">
        <f>IF(ISERROR(INDEX(Results_TabularAnalysis!M:M,MATCH(A59,Results_TabularAnalysis!A:A,0))),0,INDEX(Results_TabularAnalysis!M:M,MATCH(A59,Results_TabularAnalysis!A:A,0)))</f>
        <v>0</v>
      </c>
      <c r="BG59" s="35">
        <v>58</v>
      </c>
      <c r="BH59" s="36" t="str">
        <f t="shared" si="371"/>
        <v/>
      </c>
      <c r="BI59" s="42">
        <f t="shared" si="121"/>
        <v>0</v>
      </c>
      <c r="BJ59" s="33">
        <f t="shared" si="122"/>
        <v>67</v>
      </c>
      <c r="BK59" s="33">
        <f t="shared" si="372"/>
        <v>1.9990000000000001</v>
      </c>
      <c r="BL59" s="33">
        <f t="shared" si="123"/>
        <v>1</v>
      </c>
      <c r="BM59" s="33">
        <f t="shared" si="124"/>
        <v>1</v>
      </c>
      <c r="BN59" s="33">
        <f>IF(ISERROR(INDEX(Results_TabularAnalysis!N:N,MATCH(A59,Results_TabularAnalysis!A:A,0))),0,INDEX(Results_TabularAnalysis!N:N,MATCH(A59,Results_TabularAnalysis!A:A,0)))</f>
        <v>0</v>
      </c>
      <c r="BO59" s="33">
        <v>58</v>
      </c>
      <c r="BP59" s="32" t="str">
        <f t="shared" si="373"/>
        <v/>
      </c>
      <c r="BQ59" s="34">
        <f t="shared" si="125"/>
        <v>0</v>
      </c>
      <c r="BR59" s="35">
        <f t="shared" si="126"/>
        <v>67</v>
      </c>
      <c r="BS59" s="35">
        <f t="shared" si="374"/>
        <v>1.9990000000000001</v>
      </c>
      <c r="BT59" s="35">
        <f t="shared" si="127"/>
        <v>1</v>
      </c>
      <c r="BU59" s="35">
        <f t="shared" si="128"/>
        <v>1</v>
      </c>
      <c r="BV59" s="35">
        <f>IF(ISERROR(INDEX(Results_TabularAnalysis!O:O,MATCH(A59,Results_TabularAnalysis!A:A,0))),0,INDEX(Results_TabularAnalysis!O:O,MATCH(A59,Results_TabularAnalysis!A:A,0)))</f>
        <v>0</v>
      </c>
      <c r="BW59" s="35">
        <v>58</v>
      </c>
      <c r="BX59" s="36" t="str">
        <f t="shared" si="375"/>
        <v/>
      </c>
      <c r="BY59" s="42">
        <f t="shared" si="129"/>
        <v>0</v>
      </c>
      <c r="BZ59" s="33">
        <f t="shared" si="130"/>
        <v>67</v>
      </c>
      <c r="CA59" s="33">
        <f t="shared" si="376"/>
        <v>1.9990000000000001</v>
      </c>
      <c r="CB59" s="33">
        <f t="shared" si="131"/>
        <v>1</v>
      </c>
      <c r="CC59" s="33">
        <f t="shared" si="132"/>
        <v>1</v>
      </c>
      <c r="CD59" s="33">
        <f>IF(ISERROR(INDEX(Results_TabularAnalysis!P:P,MATCH(A59,Results_TabularAnalysis!A:A,0))),0,INDEX(Results_TabularAnalysis!P:P,MATCH(A59,Results_TabularAnalysis!A:A,0)))</f>
        <v>0</v>
      </c>
      <c r="CE59" s="33">
        <v>58</v>
      </c>
      <c r="CF59" s="32" t="str">
        <f t="shared" si="377"/>
        <v/>
      </c>
      <c r="CG59" s="34">
        <f t="shared" si="133"/>
        <v>0</v>
      </c>
      <c r="CH59" s="35">
        <f t="shared" si="134"/>
        <v>67</v>
      </c>
      <c r="CI59" s="35">
        <f t="shared" si="378"/>
        <v>1.9990000000000001</v>
      </c>
      <c r="CJ59" s="35">
        <f t="shared" si="135"/>
        <v>1</v>
      </c>
      <c r="CK59" s="35">
        <f t="shared" si="136"/>
        <v>1</v>
      </c>
      <c r="CL59" s="35">
        <f>IF(ISERROR(INDEX(Results_TabularAnalysis!Q:Q,MATCH(A59,Results_TabularAnalysis!A:A,0))),0,INDEX(Results_TabularAnalysis!Q:Q,MATCH(A59,Results_TabularAnalysis!A:A,0)))</f>
        <v>0</v>
      </c>
      <c r="CM59" s="35">
        <v>58</v>
      </c>
      <c r="CN59" s="36" t="str">
        <f t="shared" si="379"/>
        <v/>
      </c>
      <c r="CO59" s="42">
        <f t="shared" si="137"/>
        <v>0</v>
      </c>
      <c r="CP59" s="33">
        <f t="shared" si="138"/>
        <v>67</v>
      </c>
      <c r="CQ59" s="33">
        <f t="shared" si="380"/>
        <v>1.9990000000000001</v>
      </c>
      <c r="CR59" s="33">
        <f t="shared" si="139"/>
        <v>1</v>
      </c>
      <c r="CS59" s="33">
        <f t="shared" si="140"/>
        <v>1</v>
      </c>
      <c r="CT59" s="33">
        <f>IF(ISERROR(INDEX(Results_TabularAnalysis!R:R,MATCH(A59,Results_TabularAnalysis!A:A,0))),0,INDEX(Results_TabularAnalysis!R:R,MATCH(A59,Results_TabularAnalysis!A:A,0)))</f>
        <v>0</v>
      </c>
      <c r="CU59" s="33">
        <v>58</v>
      </c>
      <c r="CV59" s="32" t="str">
        <f t="shared" si="381"/>
        <v/>
      </c>
      <c r="CW59" s="34">
        <f t="shared" si="141"/>
        <v>0</v>
      </c>
      <c r="CX59" s="35">
        <f t="shared" si="142"/>
        <v>67</v>
      </c>
      <c r="CY59" s="35">
        <f t="shared" si="382"/>
        <v>1.9990000000000001</v>
      </c>
      <c r="CZ59" s="35">
        <f t="shared" si="143"/>
        <v>1</v>
      </c>
      <c r="DA59" s="35">
        <f t="shared" si="144"/>
        <v>1</v>
      </c>
      <c r="DB59" s="35">
        <f>IF(ISERROR(INDEX(Results_TabularAnalysis!U:U,MATCH(A59,Results_TabularAnalysis!A:A,0))),0,INDEX(Results_TabularAnalysis!U:U,MATCH(A59,Results_TabularAnalysis!A:A,0)))</f>
        <v>0</v>
      </c>
      <c r="DC59" s="35">
        <f>IF(ISERROR(INDEX(Results_TabularAnalysis!V:V,MATCH(A59,Results_TabularAnalysis!A:A,0))),0,INDEX(Results_TabularAnalysis!V:V,MATCH(A59,Results_TabularAnalysis!A:A,0)))</f>
        <v>0</v>
      </c>
      <c r="DD59" s="35">
        <f>IF(ISERROR(INDEX(Results_TabularAnalysis!W:W,MATCH(A59,Results_TabularAnalysis!A:A,0))),0,INDEX(Results_TabularAnalysis!W:W,MATCH(A59,Results_TabularAnalysis!A:A,0)))</f>
        <v>0</v>
      </c>
      <c r="DE59" s="35">
        <v>58</v>
      </c>
      <c r="DF59" s="36" t="str">
        <f t="shared" si="383"/>
        <v/>
      </c>
      <c r="DG59" s="37">
        <f t="shared" si="145"/>
        <v>0</v>
      </c>
      <c r="DH59" s="37">
        <f t="shared" si="146"/>
        <v>0</v>
      </c>
      <c r="DI59" s="37">
        <f t="shared" si="147"/>
        <v>0</v>
      </c>
      <c r="DJ59" s="33">
        <f t="shared" si="148"/>
        <v>67</v>
      </c>
      <c r="DK59" s="33">
        <f t="shared" si="384"/>
        <v>1.9990000000000001</v>
      </c>
      <c r="DL59" s="33">
        <f t="shared" si="149"/>
        <v>1</v>
      </c>
      <c r="DM59" s="33">
        <f t="shared" si="150"/>
        <v>1</v>
      </c>
      <c r="DN59" s="33">
        <f>IF(ISERROR(INDEX(Results_TabularAnalysis!Y:Y,MATCH(A59,Results_TabularAnalysis!A:A,0))),0,INDEX(Results_TabularAnalysis!Y:Y,MATCH(A59,Results_TabularAnalysis!A:A,0)))</f>
        <v>0</v>
      </c>
      <c r="DO59" s="33">
        <f>IF(ISERROR(INDEX(Results_TabularAnalysis!Z:Z,MATCH(A59,Results_TabularAnalysis!A:A,0))),0,INDEX(Results_TabularAnalysis!Z:Z,MATCH(A59,Results_TabularAnalysis!A:A,0)))</f>
        <v>0</v>
      </c>
      <c r="DP59" s="33">
        <f>IF(ISERROR(INDEX(Results_TabularAnalysis!AA:AA,MATCH(A59,Results_TabularAnalysis!A:A,0))),0,INDEX(Results_TabularAnalysis!AA:AA,MATCH(A59,Results_TabularAnalysis!A:A,0)))</f>
        <v>0</v>
      </c>
      <c r="DQ59" s="33">
        <f>IF(ISERROR(INDEX(Results_TabularAnalysis!AB:AB,MATCH(A59,Results_TabularAnalysis!A:A,0))),0,INDEX(Results_TabularAnalysis!AB:AB,MATCH(A59,Results_TabularAnalysis!A:A,0)))</f>
        <v>0</v>
      </c>
      <c r="DR59" s="33">
        <v>58</v>
      </c>
      <c r="DS59" s="32" t="str">
        <f t="shared" si="385"/>
        <v/>
      </c>
      <c r="DT59" s="43">
        <f t="shared" si="151"/>
        <v>0</v>
      </c>
      <c r="DU59" s="43">
        <f t="shared" si="152"/>
        <v>0</v>
      </c>
      <c r="DV59" s="43">
        <f t="shared" si="153"/>
        <v>0</v>
      </c>
      <c r="DW59" s="43">
        <f t="shared" si="154"/>
        <v>0</v>
      </c>
      <c r="DX59" s="35">
        <f t="shared" si="155"/>
        <v>67</v>
      </c>
      <c r="DY59" s="35">
        <f t="shared" si="386"/>
        <v>1.9990000000000001</v>
      </c>
      <c r="DZ59" s="35">
        <f t="shared" si="156"/>
        <v>1</v>
      </c>
      <c r="EA59" s="35">
        <f t="shared" si="157"/>
        <v>1</v>
      </c>
      <c r="EB59" s="35">
        <f>IF(ISERROR(INDEX(Results_TabularAnalysis!AD:AD,MATCH(A59,Results_TabularAnalysis!A:A,0))),0,INDEX(Results_TabularAnalysis!AD:AD,MATCH(A59,Results_TabularAnalysis!A:A,0)))</f>
        <v>0</v>
      </c>
      <c r="EC59" s="35">
        <f>IF(ISERROR(INDEX(Results_TabularAnalysis!AE:AE,MATCH(A59,Results_TabularAnalysis!A:A,0))),0,INDEX(Results_TabularAnalysis!AE:AE,MATCH(A59,Results_TabularAnalysis!A:A,0)))</f>
        <v>0</v>
      </c>
      <c r="ED59" s="35">
        <f>IF(ISERROR(INDEX(Results_TabularAnalysis!AF:AF,MATCH(A59,Results_TabularAnalysis!A:A,0))),0,INDEX(Results_TabularAnalysis!AF:AF,MATCH(A59,Results_TabularAnalysis!A:A,0)))</f>
        <v>0</v>
      </c>
      <c r="EE59" s="35">
        <f>IF(ISERROR(INDEX(Results_TabularAnalysis!AG:AG,MATCH(A59,Results_TabularAnalysis!A:A,0))),0,INDEX(Results_TabularAnalysis!AG:AG,MATCH(A59,Results_TabularAnalysis!A:A,0)))</f>
        <v>0</v>
      </c>
      <c r="EF59" s="35">
        <f>IF(ISERROR(INDEX(Results_TabularAnalysis!AH:AH,MATCH(A59,Results_TabularAnalysis!A:A,0))),0,INDEX(Results_TabularAnalysis!AH:AH,MATCH(A59,Results_TabularAnalysis!A:A,0)))</f>
        <v>0</v>
      </c>
      <c r="EG59" s="35">
        <f>IF(ISERROR(INDEX(Results_TabularAnalysis!AI:AI,MATCH(A59,Results_TabularAnalysis!A:A,0))),0,INDEX(Results_TabularAnalysis!AI:AI,MATCH(A59,Results_TabularAnalysis!A:A,0)))</f>
        <v>0</v>
      </c>
      <c r="EH59" s="35">
        <f>IF(ISERROR(INDEX(Results_TabularAnalysis!AJ:AJ,MATCH(A59,Results_TabularAnalysis!A:A,0))),0,INDEX(Results_TabularAnalysis!AJ:AJ,MATCH(A59,Results_TabularAnalysis!A:A,0)))</f>
        <v>0</v>
      </c>
      <c r="EI59" s="35">
        <v>58</v>
      </c>
      <c r="EJ59" s="36" t="str">
        <f t="shared" si="387"/>
        <v/>
      </c>
      <c r="EK59" s="37">
        <f t="shared" si="158"/>
        <v>0</v>
      </c>
      <c r="EL59" s="37">
        <f t="shared" si="159"/>
        <v>0</v>
      </c>
      <c r="EM59" s="37">
        <f t="shared" si="160"/>
        <v>0</v>
      </c>
      <c r="EN59" s="37">
        <f t="shared" si="161"/>
        <v>0</v>
      </c>
      <c r="EO59" s="37">
        <f t="shared" si="162"/>
        <v>0</v>
      </c>
      <c r="EP59" s="37">
        <f t="shared" si="163"/>
        <v>0</v>
      </c>
      <c r="EQ59" s="37">
        <f t="shared" si="164"/>
        <v>0</v>
      </c>
      <c r="ER59" s="44">
        <f t="shared" si="165"/>
        <v>0</v>
      </c>
      <c r="ES59" s="33">
        <f t="shared" si="166"/>
        <v>67</v>
      </c>
      <c r="ET59" s="33">
        <f t="shared" si="388"/>
        <v>1.9990000000000001</v>
      </c>
      <c r="EU59" s="33">
        <f t="shared" si="167"/>
        <v>1</v>
      </c>
      <c r="EV59" s="33">
        <f t="shared" si="168"/>
        <v>1</v>
      </c>
      <c r="EW59" s="70">
        <f t="shared" si="169"/>
        <v>0</v>
      </c>
      <c r="EX59" s="33">
        <f>IF(ISERROR(INDEX(Results_TabularAnalysis!AL:AL,MATCH(A59,Results_TabularAnalysis!A:A,0))),0,INDEX(Results_TabularAnalysis!AL:AL,MATCH(A59,Results_TabularAnalysis!A:A,0)))</f>
        <v>0</v>
      </c>
      <c r="EY59" s="33">
        <f>IF(ISERROR(INDEX(Results_TabularAnalysis!AM:AM,MATCH(A59,Results_TabularAnalysis!A:A,0))),0,INDEX(Results_TabularAnalysis!AM:AM,MATCH(A59,Results_TabularAnalysis!A:A,0)))</f>
        <v>0</v>
      </c>
      <c r="EZ59" s="33">
        <f>IF(ISERROR(INDEX(Results_TabularAnalysis!AN:AN,MATCH(A59,Results_TabularAnalysis!A:A,0))),0,INDEX(Results_TabularAnalysis!AN:AN,MATCH(A59,Results_TabularAnalysis!A:A,0)))</f>
        <v>0</v>
      </c>
      <c r="FA59" s="33">
        <f>IF(ISERROR(INDEX(Results_TabularAnalysis!AO:AO,MATCH(A59,Results_TabularAnalysis!A:A,0))),0,INDEX(Results_TabularAnalysis!AO:AO,MATCH(A59,Results_TabularAnalysis!A:A,0)))</f>
        <v>0</v>
      </c>
      <c r="FB59" s="33">
        <f>IF(ISERROR(INDEX(Results_TabularAnalysis!AP:AP,MATCH(A59,Results_TabularAnalysis!A:A,0))),0,INDEX(Results_TabularAnalysis!AP:AP,MATCH(A59,Results_TabularAnalysis!A:A,0)))</f>
        <v>0</v>
      </c>
      <c r="FC59" s="33">
        <f>IF(ISERROR(INDEX(Results_TabularAnalysis!AQ:AQ,MATCH(A59,Results_TabularAnalysis!A:A,0))),0,INDEX(Results_TabularAnalysis!AQ:AQ,MATCH(A59,Results_TabularAnalysis!A:A,0)))</f>
        <v>0</v>
      </c>
      <c r="FD59" s="33">
        <v>58</v>
      </c>
      <c r="FE59" s="32" t="str">
        <f t="shared" si="389"/>
        <v/>
      </c>
      <c r="FF59" s="43">
        <f t="shared" si="170"/>
        <v>0</v>
      </c>
      <c r="FG59" s="43">
        <f t="shared" si="171"/>
        <v>0</v>
      </c>
      <c r="FH59" s="43">
        <f t="shared" si="172"/>
        <v>0</v>
      </c>
      <c r="FI59" s="43">
        <f t="shared" si="173"/>
        <v>0</v>
      </c>
      <c r="FJ59" s="43">
        <f t="shared" si="174"/>
        <v>0</v>
      </c>
      <c r="FK59" s="43">
        <f t="shared" si="175"/>
        <v>0</v>
      </c>
      <c r="FL59" s="47">
        <f t="shared" si="176"/>
        <v>0</v>
      </c>
      <c r="FM59" s="35">
        <f t="shared" si="177"/>
        <v>67</v>
      </c>
      <c r="FN59" s="35">
        <f t="shared" si="390"/>
        <v>1.9990000000000001</v>
      </c>
      <c r="FO59" s="35">
        <f t="shared" si="178"/>
        <v>1</v>
      </c>
      <c r="FP59" s="35">
        <f t="shared" si="179"/>
        <v>1</v>
      </c>
      <c r="FQ59" s="35">
        <f>IF(ISERROR(INDEX(Results_TabularAnalysis!AS:AS,MATCH(A59,Results_TabularAnalysis!A:A,0))),0,INDEX(Results_TabularAnalysis!AS:AS,MATCH(A59,Results_TabularAnalysis!A:A,0)))</f>
        <v>0</v>
      </c>
      <c r="FR59" s="35">
        <f>IF(ISERROR(INDEX(Results_TabularAnalysis!AT:AT,MATCH(A59,Results_TabularAnalysis!A:A,0))),0,INDEX(Results_TabularAnalysis!AT:AT,MATCH(A59,Results_TabularAnalysis!A:A,0)))</f>
        <v>0</v>
      </c>
      <c r="FS59" s="35">
        <f>IF(ISERROR(INDEX(Results_TabularAnalysis!AU:AU,MATCH(A59,Results_TabularAnalysis!A:A,0))),0,INDEX(Results_TabularAnalysis!AU:AU,MATCH(A59,Results_TabularAnalysis!A:A,0)))</f>
        <v>0</v>
      </c>
      <c r="FT59" s="35">
        <f>IF(ISERROR(INDEX(Results_TabularAnalysis!AV:AV,MATCH(A59,Results_TabularAnalysis!A:A,0))),0,INDEX(Results_TabularAnalysis!AV:AV,MATCH(A59,Results_TabularAnalysis!A:A,0)))</f>
        <v>0</v>
      </c>
      <c r="FU59" s="35">
        <f>IF(ISERROR(INDEX(Results_TabularAnalysis!AW:AW,MATCH(A59,Results_TabularAnalysis!A:A,0))),0,INDEX(Results_TabularAnalysis!AW:AW,MATCH(A59,Results_TabularAnalysis!A:A,0)))</f>
        <v>0</v>
      </c>
      <c r="FV59" s="35">
        <v>58</v>
      </c>
      <c r="FW59" s="36" t="str">
        <f t="shared" si="391"/>
        <v/>
      </c>
      <c r="FX59" s="37">
        <f t="shared" si="180"/>
        <v>0</v>
      </c>
      <c r="FY59" s="37">
        <f t="shared" si="181"/>
        <v>0</v>
      </c>
      <c r="FZ59" s="37">
        <f t="shared" si="182"/>
        <v>0</v>
      </c>
      <c r="GA59" s="37">
        <f t="shared" si="183"/>
        <v>0</v>
      </c>
      <c r="GB59" s="37">
        <f t="shared" si="184"/>
        <v>0</v>
      </c>
      <c r="GC59" s="49">
        <f t="shared" si="185"/>
        <v>0</v>
      </c>
      <c r="GD59" s="38">
        <f t="shared" si="186"/>
        <v>67</v>
      </c>
      <c r="GE59" s="38">
        <f t="shared" si="392"/>
        <v>1.9990000000000001</v>
      </c>
      <c r="GF59" s="38">
        <f t="shared" si="187"/>
        <v>1</v>
      </c>
      <c r="GG59" s="38">
        <f t="shared" si="188"/>
        <v>1</v>
      </c>
      <c r="GH59" s="33">
        <f>IF(ISERROR(INDEX(Results_TabularAnalysis!AY:AY,MATCH(A59,Results_TabularAnalysis!A:A,0))),0,INDEX(Results_TabularAnalysis!AY:AY,MATCH(A59,Results_TabularAnalysis!A:A,0)))</f>
        <v>0</v>
      </c>
      <c r="GI59" s="33">
        <f>IF(ISERROR(INDEX(Results_TabularAnalysis!AZ:AZ,MATCH(A59,Results_TabularAnalysis!A:A,0))),0,INDEX(Results_TabularAnalysis!AZ:AZ,MATCH(A59,Results_TabularAnalysis!A:A,0)))</f>
        <v>0</v>
      </c>
      <c r="GJ59" s="33">
        <f>IF(ISERROR(INDEX(Results_TabularAnalysis!BA:BA,MATCH(A59,Results_TabularAnalysis!A:A,0))),0,INDEX(Results_TabularAnalysis!BA:BA,MATCH(A59,Results_TabularAnalysis!A:A,0)))</f>
        <v>0</v>
      </c>
      <c r="GK59" s="33">
        <f>IF(ISERROR(INDEX(Results_TabularAnalysis!BB:BB,MATCH(A59,Results_TabularAnalysis!A:A,0))),0,INDEX(Results_TabularAnalysis!BB:BB,MATCH(A59,Results_TabularAnalysis!A:A,0)))</f>
        <v>0</v>
      </c>
      <c r="GL59" s="33">
        <f>IF(ISERROR(INDEX(Results_TabularAnalysis!BC:BC,MATCH(A59,Results_TabularAnalysis!A:A,0))),0,INDEX(Results_TabularAnalysis!BC:BC,MATCH(A59,Results_TabularAnalysis!A:A,0)))</f>
        <v>0</v>
      </c>
      <c r="GM59" s="33">
        <v>58</v>
      </c>
      <c r="GN59" s="32" t="str">
        <f t="shared" si="393"/>
        <v/>
      </c>
      <c r="GO59" s="43">
        <f t="shared" si="189"/>
        <v>0</v>
      </c>
      <c r="GP59" s="43">
        <f t="shared" si="190"/>
        <v>0</v>
      </c>
      <c r="GQ59" s="43">
        <f t="shared" si="191"/>
        <v>0</v>
      </c>
      <c r="GR59" s="43">
        <f t="shared" si="192"/>
        <v>0</v>
      </c>
      <c r="GS59" s="43">
        <f t="shared" si="193"/>
        <v>0</v>
      </c>
      <c r="GT59" s="48">
        <f t="shared" si="194"/>
        <v>0</v>
      </c>
      <c r="GU59" s="35">
        <f t="shared" si="195"/>
        <v>67</v>
      </c>
      <c r="GV59" s="35">
        <f t="shared" si="394"/>
        <v>1.9990000000000001</v>
      </c>
      <c r="GW59" s="35">
        <f t="shared" si="196"/>
        <v>1</v>
      </c>
      <c r="GX59" s="35">
        <f t="shared" si="197"/>
        <v>1</v>
      </c>
      <c r="GY59" s="35">
        <f>IF(ISERROR(INDEX(Results_TabularAnalysis!BE:BE,MATCH(A59,Results_TabularAnalysis!A:A,0))),0,INDEX(Results_TabularAnalysis!BE:BE,MATCH(A59,Results_TabularAnalysis!A:A,0)))</f>
        <v>0</v>
      </c>
      <c r="GZ59" s="35">
        <f>IF(ISERROR(INDEX(Results_TabularAnalysis!BF:BF,MATCH(A59,Results_TabularAnalysis!A:A,0))),0,INDEX(Results_TabularAnalysis!BF:BF,MATCH(A59,Results_TabularAnalysis!A:A,0)))</f>
        <v>0</v>
      </c>
      <c r="HA59" s="35">
        <f>IF(ISERROR(INDEX(Results_TabularAnalysis!BG:BG,MATCH(A59,Results_TabularAnalysis!A:A,0))),0,INDEX(Results_TabularAnalysis!BG:BG,MATCH(A59,Results_TabularAnalysis!A:A,0)))</f>
        <v>0</v>
      </c>
      <c r="HB59" s="35">
        <f>IF(ISERROR(INDEX(Results_TabularAnalysis!BH:BH,MATCH(A59,Results_TabularAnalysis!A:A,0))),0,INDEX(Results_TabularAnalysis!BH:BH,MATCH(A59,Results_TabularAnalysis!A:A,0)))</f>
        <v>0</v>
      </c>
      <c r="HC59" s="35">
        <f>IF(ISERROR(INDEX(Results_TabularAnalysis!BI:BI,MATCH(A59,Results_TabularAnalysis!A:A,0))),0,INDEX(Results_TabularAnalysis!BI:BI,MATCH(A59,Results_TabularAnalysis!A:A,0)))</f>
        <v>0</v>
      </c>
      <c r="HD59" s="35">
        <v>58</v>
      </c>
      <c r="HE59" s="36" t="str">
        <f t="shared" si="395"/>
        <v/>
      </c>
      <c r="HF59" s="37">
        <f t="shared" si="198"/>
        <v>0</v>
      </c>
      <c r="HG59" s="37">
        <f t="shared" si="199"/>
        <v>0</v>
      </c>
      <c r="HH59" s="37">
        <f t="shared" si="200"/>
        <v>0</v>
      </c>
      <c r="HI59" s="37">
        <f t="shared" si="201"/>
        <v>0</v>
      </c>
      <c r="HJ59" s="37">
        <f t="shared" si="202"/>
        <v>0</v>
      </c>
      <c r="HK59" s="50">
        <f t="shared" si="203"/>
        <v>0</v>
      </c>
      <c r="HL59" s="38">
        <f t="shared" si="204"/>
        <v>67</v>
      </c>
      <c r="HM59" s="38">
        <f t="shared" si="396"/>
        <v>1.9990000000000001</v>
      </c>
      <c r="HN59" s="38">
        <f t="shared" si="205"/>
        <v>1</v>
      </c>
      <c r="HO59" s="38">
        <f t="shared" si="206"/>
        <v>1</v>
      </c>
      <c r="HP59" s="33">
        <f>IF(ISERROR(INDEX(Results_TabularAnalysis!BK:BK,MATCH(A59,Results_TabularAnalysis!A:A,0))),0,INDEX(Results_TabularAnalysis!BK:BK,MATCH(A59,Results_TabularAnalysis!A:A,0)))</f>
        <v>0</v>
      </c>
      <c r="HQ59" s="33">
        <f>IF(ISERROR(INDEX(Results_TabularAnalysis!BL:BL,MATCH(A59,Results_TabularAnalysis!A:A,0))),0,INDEX(Results_TabularAnalysis!BL:BL,MATCH(A59,Results_TabularAnalysis!A:A,0)))</f>
        <v>0</v>
      </c>
      <c r="HR59" s="33">
        <f>IF(ISERROR(INDEX(Results_TabularAnalysis!BM:BM,MATCH(A59,Results_TabularAnalysis!A:A,0))),0,INDEX(Results_TabularAnalysis!BM:BM,MATCH(A59,Results_TabularAnalysis!A:A,0)))</f>
        <v>0</v>
      </c>
      <c r="HS59" s="33">
        <f>IF(ISERROR(INDEX(Results_TabularAnalysis!BN:BN,MATCH(A59,Results_TabularAnalysis!A:A,0))),0,INDEX(Results_TabularAnalysis!BN:BN,MATCH(A59,Results_TabularAnalysis!A:A,0)))</f>
        <v>0</v>
      </c>
      <c r="HT59" s="33">
        <f>IF(ISERROR(INDEX(Results_TabularAnalysis!BO:BO,MATCH(A59,Results_TabularAnalysis!A:A,0))),0,INDEX(Results_TabularAnalysis!BO:BO,MATCH(A59,Results_TabularAnalysis!A:A,0)))</f>
        <v>0</v>
      </c>
      <c r="HU59" s="33">
        <v>58</v>
      </c>
      <c r="HV59" s="32" t="str">
        <f t="shared" si="397"/>
        <v/>
      </c>
      <c r="HW59" s="43">
        <f t="shared" si="207"/>
        <v>0</v>
      </c>
      <c r="HX59" s="43">
        <f t="shared" si="208"/>
        <v>0</v>
      </c>
      <c r="HY59" s="43">
        <f t="shared" si="209"/>
        <v>0</v>
      </c>
      <c r="HZ59" s="43">
        <f t="shared" si="210"/>
        <v>0</v>
      </c>
      <c r="IA59" s="43">
        <f t="shared" si="211"/>
        <v>0</v>
      </c>
      <c r="IB59" s="48">
        <f t="shared" si="212"/>
        <v>0</v>
      </c>
      <c r="IC59" s="35">
        <f t="shared" si="213"/>
        <v>67</v>
      </c>
      <c r="ID59" s="35">
        <f t="shared" si="398"/>
        <v>1.9990000000000001</v>
      </c>
      <c r="IE59" s="35">
        <f t="shared" si="214"/>
        <v>1</v>
      </c>
      <c r="IF59" s="35">
        <f t="shared" si="215"/>
        <v>1</v>
      </c>
      <c r="IG59" s="35">
        <f>IF(ISERROR(INDEX(Results_TabularAnalysis!BQ:BQ,MATCH(A59,Results_TabularAnalysis!A:A,0))),0,INDEX(Results_TabularAnalysis!BQ:BQ,MATCH(A59,Results_TabularAnalysis!A:A,0)))</f>
        <v>0</v>
      </c>
      <c r="IH59" s="35">
        <f>IF(ISERROR(INDEX(Results_TabularAnalysis!BR:BR,MATCH(A59,Results_TabularAnalysis!A:A,0))),0,INDEX(Results_TabularAnalysis!BR:BR,MATCH(A59,Results_TabularAnalysis!A:A,0)))</f>
        <v>0</v>
      </c>
      <c r="II59" s="35">
        <f>IF(ISERROR(INDEX(Results_TabularAnalysis!BS:BS,MATCH(A59,Results_TabularAnalysis!A:A,0))),0,INDEX(Results_TabularAnalysis!BS:BS,MATCH(A59,Results_TabularAnalysis!A:A,0)))</f>
        <v>0</v>
      </c>
      <c r="IJ59" s="35">
        <f>IF(ISERROR(INDEX(Results_TabularAnalysis!BT:BT,MATCH(A59,Results_TabularAnalysis!A:A,0))),0,INDEX(Results_TabularAnalysis!BT:BT,MATCH(A59,Results_TabularAnalysis!A:A,0)))</f>
        <v>0</v>
      </c>
      <c r="IK59" s="35">
        <f>IF(ISERROR(INDEX(Results_TabularAnalysis!BU:BU,MATCH(A59,Results_TabularAnalysis!A:A,0))),0,INDEX(Results_TabularAnalysis!BU:BU,MATCH(A59,Results_TabularAnalysis!A:A,0)))</f>
        <v>0</v>
      </c>
      <c r="IL59" s="35">
        <v>58</v>
      </c>
      <c r="IM59" s="36" t="str">
        <f t="shared" si="399"/>
        <v/>
      </c>
      <c r="IN59" s="37">
        <f t="shared" si="216"/>
        <v>0</v>
      </c>
      <c r="IO59" s="37">
        <f t="shared" si="217"/>
        <v>0</v>
      </c>
      <c r="IP59" s="37">
        <f t="shared" si="218"/>
        <v>0</v>
      </c>
      <c r="IQ59" s="37">
        <f t="shared" si="219"/>
        <v>0</v>
      </c>
      <c r="IR59" s="37">
        <f t="shared" si="220"/>
        <v>0</v>
      </c>
      <c r="IS59" s="50">
        <f t="shared" si="221"/>
        <v>0</v>
      </c>
      <c r="IT59" s="38">
        <f t="shared" si="222"/>
        <v>67</v>
      </c>
      <c r="IU59" s="38">
        <f t="shared" si="400"/>
        <v>1.9990000000000001</v>
      </c>
      <c r="IV59" s="38">
        <f t="shared" si="223"/>
        <v>1</v>
      </c>
      <c r="IW59" s="38">
        <f t="shared" si="224"/>
        <v>1</v>
      </c>
      <c r="IX59" s="33">
        <f>IF(ISERROR(INDEX(Results_TabularAnalysis!BW:BW,MATCH(A59,Results_TabularAnalysis!A:A,0))),0,INDEX(Results_TabularAnalysis!BW:BW,MATCH(A59,Results_TabularAnalysis!A:A,0)))</f>
        <v>0</v>
      </c>
      <c r="IY59" s="33">
        <f>IF(ISERROR(INDEX(Results_TabularAnalysis!BX:BX,MATCH(A59,Results_TabularAnalysis!A:A,0))),0,INDEX(Results_TabularAnalysis!BX:BX,MATCH(A59,Results_TabularAnalysis!A:A,0)))</f>
        <v>0</v>
      </c>
      <c r="IZ59" s="33">
        <f>IF(ISERROR(INDEX(Results_TabularAnalysis!BY:BY,MATCH(A59,Results_TabularAnalysis!A:A,0))),0,INDEX(Results_TabularAnalysis!BY:BY,MATCH(A59,Results_TabularAnalysis!A:A,0)))</f>
        <v>0</v>
      </c>
      <c r="JA59" s="33">
        <f>IF(ISERROR(INDEX(Results_TabularAnalysis!BZ:BZ,MATCH(A59,Results_TabularAnalysis!A:A,0))),0,INDEX(Results_TabularAnalysis!BZ:BZ,MATCH(A59,Results_TabularAnalysis!A:A,0)))</f>
        <v>0</v>
      </c>
      <c r="JB59" s="33">
        <f>IF(ISERROR(INDEX(Results_TabularAnalysis!CA:CA,MATCH(A59,Results_TabularAnalysis!A:A,0))),0,INDEX(Results_TabularAnalysis!CA:CA,MATCH(A59,Results_TabularAnalysis!A:A,0)))</f>
        <v>0</v>
      </c>
      <c r="JC59" s="33">
        <v>58</v>
      </c>
      <c r="JD59" s="51" t="str">
        <f t="shared" si="401"/>
        <v/>
      </c>
      <c r="JE59" s="52">
        <f t="shared" si="225"/>
        <v>0</v>
      </c>
      <c r="JF59" s="52">
        <f t="shared" si="226"/>
        <v>0</v>
      </c>
      <c r="JG59" s="52">
        <f t="shared" si="227"/>
        <v>0</v>
      </c>
      <c r="JH59" s="52">
        <f t="shared" si="228"/>
        <v>0</v>
      </c>
      <c r="JI59" s="52">
        <f t="shared" si="229"/>
        <v>0</v>
      </c>
      <c r="JJ59" s="53">
        <f t="shared" si="230"/>
        <v>0</v>
      </c>
      <c r="JK59" s="35">
        <f t="shared" si="231"/>
        <v>67</v>
      </c>
      <c r="JL59" s="35">
        <f t="shared" si="402"/>
        <v>1.9990000000000001</v>
      </c>
      <c r="JM59" s="35">
        <f t="shared" si="232"/>
        <v>1</v>
      </c>
      <c r="JN59" s="35">
        <f t="shared" si="233"/>
        <v>1</v>
      </c>
      <c r="JO59" s="35">
        <f>IF(ISERROR(INDEX(Results_TabularAnalysis!CC:CC,MATCH(A59,Results_TabularAnalysis!A:A,0))),0,INDEX(Results_TabularAnalysis!CC:CC,MATCH(A59,Results_TabularAnalysis!A:A,0)))</f>
        <v>0</v>
      </c>
      <c r="JP59" s="35">
        <f>IF(ISERROR(INDEX(Results_TabularAnalysis!CD:CD,MATCH(A59,Results_TabularAnalysis!A:A,0))),0,INDEX(Results_TabularAnalysis!CD:CD,MATCH(A59,Results_TabularAnalysis!A:A,0)))</f>
        <v>0</v>
      </c>
      <c r="JQ59" s="35">
        <f>IF(ISERROR(INDEX(Results_TabularAnalysis!CE:CE,MATCH(A59,Results_TabularAnalysis!A:A,0))),0,INDEX(Results_TabularAnalysis!CE:CE,MATCH(A59,Results_TabularAnalysis!A:A,0)))</f>
        <v>0</v>
      </c>
      <c r="JR59" s="35">
        <f>IF(ISERROR(INDEX(Results_TabularAnalysis!CF:CF,MATCH(A59,Results_TabularAnalysis!A:A,0))),0,INDEX(Results_TabularAnalysis!CF:CF,MATCH(A59,Results_TabularAnalysis!A:A,0)))</f>
        <v>0</v>
      </c>
      <c r="JS59" s="35">
        <f>IF(ISERROR(INDEX(Results_TabularAnalysis!CG:CG,MATCH(A59,Results_TabularAnalysis!A:A,0))),0,INDEX(Results_TabularAnalysis!CG:CG,MATCH(A59,Results_TabularAnalysis!A:A,0)))</f>
        <v>0</v>
      </c>
      <c r="JT59" s="35">
        <v>58</v>
      </c>
      <c r="JU59" s="36" t="str">
        <f t="shared" si="403"/>
        <v/>
      </c>
      <c r="JV59" s="37">
        <f t="shared" si="234"/>
        <v>0</v>
      </c>
      <c r="JW59" s="37">
        <f t="shared" si="235"/>
        <v>0</v>
      </c>
      <c r="JX59" s="37">
        <f t="shared" si="236"/>
        <v>0</v>
      </c>
      <c r="JY59" s="37">
        <f t="shared" si="237"/>
        <v>0</v>
      </c>
      <c r="JZ59" s="37">
        <f t="shared" si="238"/>
        <v>0</v>
      </c>
      <c r="KA59" s="50">
        <f t="shared" si="239"/>
        <v>0</v>
      </c>
      <c r="KB59" s="38">
        <f t="shared" si="240"/>
        <v>67</v>
      </c>
      <c r="KC59" s="38">
        <f t="shared" si="404"/>
        <v>1.9990000000000001</v>
      </c>
      <c r="KD59" s="38">
        <f t="shared" si="241"/>
        <v>1</v>
      </c>
      <c r="KE59" s="38">
        <f t="shared" si="242"/>
        <v>1</v>
      </c>
      <c r="KF59" s="33">
        <f>IF(ISERROR(INDEX(Results_TabularAnalysis!CI:CI,MATCH(A59,Results_TabularAnalysis!A:A,0))),0,INDEX(Results_TabularAnalysis!CI:CI,MATCH(A59,Results_TabularAnalysis!A:A,0)))</f>
        <v>0</v>
      </c>
      <c r="KG59" s="33">
        <f>IF(ISERROR(INDEX(Results_TabularAnalysis!CJ:CJ,MATCH(A59,Results_TabularAnalysis!A:A,0))),0,INDEX(Results_TabularAnalysis!CJ:CJ,MATCH(A59,Results_TabularAnalysis!A:A,0)))</f>
        <v>0</v>
      </c>
      <c r="KH59" s="33">
        <f>IF(ISERROR(INDEX(Results_TabularAnalysis!CK:CK,MATCH(A59,Results_TabularAnalysis!A:A,0))),0,INDEX(Results_TabularAnalysis!CK:CK,MATCH(A59,Results_TabularAnalysis!A:A,0)))</f>
        <v>0</v>
      </c>
      <c r="KI59" s="33">
        <f>IF(ISERROR(INDEX(Results_TabularAnalysis!CL:CL,MATCH(A59,Results_TabularAnalysis!A:A,0))),0,INDEX(Results_TabularAnalysis!CL:CL,MATCH(A59,Results_TabularAnalysis!A:A,0)))</f>
        <v>0</v>
      </c>
      <c r="KJ59" s="33">
        <f>IF(ISERROR(INDEX(Results_TabularAnalysis!CM:CM,MATCH(A59,Results_TabularAnalysis!A:A,0))),0,INDEX(Results_TabularAnalysis!CM:CM,MATCH(A59,Results_TabularAnalysis!A:A,0)))</f>
        <v>0</v>
      </c>
      <c r="KK59" s="33">
        <v>58</v>
      </c>
      <c r="KL59" s="51" t="str">
        <f t="shared" si="405"/>
        <v/>
      </c>
      <c r="KM59" s="52">
        <f t="shared" si="243"/>
        <v>0</v>
      </c>
      <c r="KN59" s="52">
        <f t="shared" si="244"/>
        <v>0</v>
      </c>
      <c r="KO59" s="52">
        <f t="shared" si="245"/>
        <v>0</v>
      </c>
      <c r="KP59" s="52">
        <f t="shared" si="246"/>
        <v>0</v>
      </c>
      <c r="KQ59" s="52">
        <f t="shared" si="247"/>
        <v>0</v>
      </c>
      <c r="KR59" s="53">
        <f t="shared" si="248"/>
        <v>0</v>
      </c>
      <c r="KS59" s="35">
        <f t="shared" si="249"/>
        <v>67</v>
      </c>
      <c r="KT59" s="35">
        <f t="shared" si="406"/>
        <v>1.9990000000000001</v>
      </c>
      <c r="KU59" s="35">
        <f t="shared" si="250"/>
        <v>1</v>
      </c>
      <c r="KV59" s="35">
        <f t="shared" si="251"/>
        <v>1</v>
      </c>
      <c r="KW59" s="71">
        <f>IF(ISERROR(INDEX(Results_TabularAnalysis!CO:CO,MATCH(A59,Results_TabularAnalysis!A:A,0))),0,INDEX(Results_TabularAnalysis!CO:CO,MATCH(A59,Results_TabularAnalysis!A:A,0)))</f>
        <v>0</v>
      </c>
      <c r="KX59" s="71">
        <f>IF(ISERROR(INDEX(Results_TabularAnalysis!CP:CP,MATCH(A59,Results_TabularAnalysis!A:A,0))),0,INDEX(Results_TabularAnalysis!CP:CP,MATCH(A59,Results_TabularAnalysis!A:A,0)))</f>
        <v>0</v>
      </c>
      <c r="KY59" s="71">
        <f>IF(ISERROR(INDEX(Results_TabularAnalysis!CQ:CQ,MATCH(A59,Results_TabularAnalysis!A:A,0))),0,INDEX(Results_TabularAnalysis!CQ:CQ,MATCH(A59,Results_TabularAnalysis!A:A,0)))</f>
        <v>0</v>
      </c>
      <c r="KZ59" s="71">
        <f>IF(ISERROR(INDEX(Results_TabularAnalysis!CR:CR,MATCH(A59,Results_TabularAnalysis!A:A,0))),0,INDEX(Results_TabularAnalysis!CR:CR,MATCH(A59,Results_TabularAnalysis!A:A,0)))</f>
        <v>0</v>
      </c>
      <c r="LA59" s="71">
        <f>IF(ISERROR(INDEX(Results_TabularAnalysis!CS:CS,MATCH(A59,Results_TabularAnalysis!A:A,0))),0,INDEX(Results_TabularAnalysis!CS:CS,MATCH(A59,Results_TabularAnalysis!A:A,0)))</f>
        <v>0</v>
      </c>
      <c r="LB59" s="35">
        <v>58</v>
      </c>
      <c r="LC59" s="36" t="str">
        <f t="shared" si="407"/>
        <v/>
      </c>
      <c r="LD59" s="37">
        <f t="shared" si="408"/>
        <v>0</v>
      </c>
      <c r="LE59" s="37">
        <f t="shared" si="409"/>
        <v>0</v>
      </c>
      <c r="LF59" s="37">
        <f t="shared" si="410"/>
        <v>0</v>
      </c>
      <c r="LG59" s="37">
        <f t="shared" si="411"/>
        <v>0</v>
      </c>
      <c r="LH59" s="37">
        <f t="shared" si="412"/>
        <v>0</v>
      </c>
      <c r="LI59" s="50">
        <f t="shared" si="252"/>
        <v>0</v>
      </c>
      <c r="LJ59" s="38">
        <f t="shared" si="253"/>
        <v>67</v>
      </c>
      <c r="LK59" s="38">
        <f t="shared" si="413"/>
        <v>1.9990000000000001</v>
      </c>
      <c r="LL59" s="38">
        <f t="shared" si="254"/>
        <v>1</v>
      </c>
      <c r="LM59" s="38">
        <f t="shared" si="255"/>
        <v>1</v>
      </c>
      <c r="LN59" s="38">
        <f>IF(ISERROR(INDEX(Results_TabularAnalysis!CU:CU,MATCH(A59,Results_TabularAnalysis!A:A,0))),0,INDEX(Results_TabularAnalysis!CU:CU,MATCH(A59,Results_TabularAnalysis!A:A,0)))</f>
        <v>0</v>
      </c>
      <c r="LO59" s="33">
        <v>58</v>
      </c>
      <c r="LP59" s="51" t="str">
        <f t="shared" si="414"/>
        <v/>
      </c>
      <c r="LQ59" s="52">
        <f t="shared" si="415"/>
        <v>0</v>
      </c>
      <c r="LR59" s="35">
        <f t="shared" si="256"/>
        <v>67</v>
      </c>
      <c r="LS59" s="35">
        <f t="shared" si="416"/>
        <v>1.9990000000000001</v>
      </c>
      <c r="LT59" s="35">
        <f t="shared" si="257"/>
        <v>1</v>
      </c>
      <c r="LU59" s="35">
        <f t="shared" si="258"/>
        <v>1</v>
      </c>
      <c r="LV59" s="35">
        <f>IF(ISERROR(INDEX(Results_TabularAnalysis!CV:CV,MATCH(A59,Results_TabularAnalysis!A:A,0))),0,INDEX(Results_TabularAnalysis!CV:CV,MATCH(A59,Results_TabularAnalysis!A:A,0)))</f>
        <v>0</v>
      </c>
      <c r="LW59" s="35">
        <v>58</v>
      </c>
      <c r="LX59" s="36" t="str">
        <f t="shared" si="417"/>
        <v/>
      </c>
      <c r="LY59" s="37">
        <f t="shared" si="259"/>
        <v>0</v>
      </c>
      <c r="LZ59" s="38">
        <f t="shared" si="260"/>
        <v>67</v>
      </c>
      <c r="MA59" s="38">
        <f t="shared" si="418"/>
        <v>1.9990000000000001</v>
      </c>
      <c r="MB59" s="38">
        <f t="shared" si="261"/>
        <v>1</v>
      </c>
      <c r="MC59" s="38">
        <f t="shared" si="262"/>
        <v>1</v>
      </c>
      <c r="MD59" s="33">
        <f>IF(ISERROR(INDEX(Results_TabularAnalysis!CW:CW,MATCH(A59,Results_TabularAnalysis!A:A,0))),0,INDEX(Results_TabularAnalysis!CW:CW,MATCH(A59,Results_TabularAnalysis!A:A,0)))</f>
        <v>0</v>
      </c>
      <c r="ME59" s="33">
        <v>58</v>
      </c>
      <c r="MF59" s="51" t="str">
        <f t="shared" si="419"/>
        <v/>
      </c>
      <c r="MG59" s="52">
        <f t="shared" si="263"/>
        <v>0</v>
      </c>
      <c r="MH59" s="35">
        <f t="shared" si="264"/>
        <v>67</v>
      </c>
      <c r="MI59" s="35">
        <f t="shared" si="420"/>
        <v>1.9990000000000001</v>
      </c>
      <c r="MJ59" s="35">
        <f t="shared" si="265"/>
        <v>1</v>
      </c>
      <c r="MK59" s="35">
        <f t="shared" si="266"/>
        <v>1</v>
      </c>
      <c r="ML59" s="35">
        <f>IF(ISERROR(INDEX(Results_TabularAnalysis!CX:CX,MATCH(A59,Results_TabularAnalysis!A:A,0))),0,INDEX(Results_TabularAnalysis!CX:CX,MATCH(A59,Results_TabularAnalysis!A:A,0)))</f>
        <v>0</v>
      </c>
      <c r="MM59" s="35">
        <v>58</v>
      </c>
      <c r="MN59" s="36" t="str">
        <f t="shared" si="421"/>
        <v/>
      </c>
      <c r="MO59" s="37">
        <f t="shared" si="267"/>
        <v>0</v>
      </c>
      <c r="MP59" s="38">
        <f t="shared" si="268"/>
        <v>67</v>
      </c>
      <c r="MQ59" s="38">
        <f t="shared" si="422"/>
        <v>1.9990000000000001</v>
      </c>
      <c r="MR59" s="38">
        <f t="shared" si="269"/>
        <v>1</v>
      </c>
      <c r="MS59" s="38">
        <f t="shared" si="270"/>
        <v>1</v>
      </c>
      <c r="MT59" s="33">
        <f>IF(ISERROR(INDEX(Results_TabularAnalysis!CY:CY,MATCH(A59,Results_TabularAnalysis!A:A,0))),0,INDEX(Results_TabularAnalysis!CY:CY,MATCH(A59,Results_TabularAnalysis!A:A,0)))</f>
        <v>0</v>
      </c>
      <c r="MU59" s="33">
        <v>58</v>
      </c>
      <c r="MV59" s="51" t="str">
        <f t="shared" si="423"/>
        <v/>
      </c>
      <c r="MW59" s="52">
        <f t="shared" si="271"/>
        <v>0</v>
      </c>
      <c r="MX59" s="35">
        <f t="shared" si="272"/>
        <v>67</v>
      </c>
      <c r="MY59" s="35">
        <f t="shared" si="424"/>
        <v>1.9990000000000001</v>
      </c>
      <c r="MZ59" s="35">
        <f t="shared" si="273"/>
        <v>1</v>
      </c>
      <c r="NA59" s="35">
        <f t="shared" si="274"/>
        <v>1</v>
      </c>
      <c r="NB59" s="35">
        <f>IF(ISERROR(INDEX(Results_TabularAnalysis!CZ:CZ,MATCH(A59,Results_TabularAnalysis!A:A,0))),0,INDEX(Results_TabularAnalysis!CZ:CZ,MATCH(A59,Results_TabularAnalysis!A:A,0)))</f>
        <v>0</v>
      </c>
      <c r="NC59" s="35">
        <v>58</v>
      </c>
      <c r="ND59" s="36" t="str">
        <f t="shared" si="425"/>
        <v/>
      </c>
      <c r="NE59" s="37">
        <f t="shared" si="275"/>
        <v>0</v>
      </c>
      <c r="NF59" s="38">
        <f t="shared" si="276"/>
        <v>67</v>
      </c>
      <c r="NG59" s="38">
        <f t="shared" si="426"/>
        <v>1.9990000000000001</v>
      </c>
      <c r="NH59" s="38">
        <f t="shared" si="277"/>
        <v>1</v>
      </c>
      <c r="NI59" s="38">
        <f t="shared" si="278"/>
        <v>1</v>
      </c>
      <c r="NJ59" s="54">
        <f>IF(ISERROR(INDEX(Results_TabularAnalysis!DD:DD,MATCH(A59,Results_TabularAnalysis!A:A,0))),0,INDEX(Results_TabularAnalysis!DD:DD,MATCH(A59,Results_TabularAnalysis!A:A,0)))</f>
        <v>0</v>
      </c>
      <c r="NK59" s="54">
        <f>IF(ISERROR(INDEX(Results_TabularAnalysis!DE:DE,MATCH(A59,Results_TabularAnalysis!A:A,0))),0,INDEX(Results_TabularAnalysis!DE:DE,MATCH(A59,Results_TabularAnalysis!A:A,0)))</f>
        <v>0</v>
      </c>
      <c r="NL59" s="54">
        <f>IF(ISERROR(INDEX(Results_TabularAnalysis!DF:DF,MATCH(A59,Results_TabularAnalysis!A:A,0))),0,INDEX(Results_TabularAnalysis!DF:DF,MATCH(A59,Results_TabularAnalysis!A:A,0)))</f>
        <v>0</v>
      </c>
      <c r="NM59" s="54">
        <f>IF(ISERROR(INDEX(Results_TabularAnalysis!DG:DG,MATCH(A59,Results_TabularAnalysis!A:A,0))),0,INDEX(Results_TabularAnalysis!DG:DG,MATCH(A59,Results_TabularAnalysis!A:A,0)))</f>
        <v>0</v>
      </c>
      <c r="NN59" s="54">
        <f>IF(ISERROR(INDEX(Results_TabularAnalysis!DH:DH,MATCH(A59,Results_TabularAnalysis!A:A,0))),0,INDEX(Results_TabularAnalysis!DH:DH,MATCH(A59,Results_TabularAnalysis!A:A,0)))</f>
        <v>0</v>
      </c>
      <c r="NO59" s="33">
        <v>58</v>
      </c>
      <c r="NP59" s="32" t="str">
        <f t="shared" si="427"/>
        <v/>
      </c>
      <c r="NQ59" s="43">
        <f t="shared" si="279"/>
        <v>0</v>
      </c>
      <c r="NR59" s="43">
        <f t="shared" si="280"/>
        <v>0</v>
      </c>
      <c r="NS59" s="43">
        <f t="shared" si="281"/>
        <v>0</v>
      </c>
      <c r="NT59" s="43">
        <f t="shared" si="282"/>
        <v>0</v>
      </c>
      <c r="NU59" s="43">
        <f t="shared" si="283"/>
        <v>0</v>
      </c>
      <c r="NV59" s="55">
        <f t="shared" si="284"/>
        <v>0</v>
      </c>
      <c r="NW59" s="35">
        <f t="shared" si="285"/>
        <v>67</v>
      </c>
      <c r="NX59" s="35">
        <f t="shared" si="428"/>
        <v>1.9990000000000001</v>
      </c>
      <c r="NY59" s="35">
        <f t="shared" si="286"/>
        <v>1</v>
      </c>
      <c r="NZ59" s="35">
        <f t="shared" si="287"/>
        <v>1</v>
      </c>
      <c r="OA59" s="35">
        <f>IF(ISERROR(INDEX(Results_TabularAnalysis!DI:DI,MATCH(A59,Results_TabularAnalysis!A:A,0))),0,INDEX(Results_TabularAnalysis!DI:DI,MATCH(A59,Results_TabularAnalysis!A:A,0)))</f>
        <v>0</v>
      </c>
      <c r="OB59" s="35">
        <v>58</v>
      </c>
      <c r="OC59" s="36" t="str">
        <f t="shared" si="429"/>
        <v/>
      </c>
      <c r="OD59" s="56">
        <f t="shared" si="288"/>
        <v>0</v>
      </c>
      <c r="OE59" s="38">
        <f t="shared" si="289"/>
        <v>67</v>
      </c>
      <c r="OF59" s="38">
        <f t="shared" si="430"/>
        <v>1.9990000000000001</v>
      </c>
      <c r="OG59" s="38">
        <f t="shared" si="290"/>
        <v>1</v>
      </c>
      <c r="OH59" s="38">
        <f t="shared" si="291"/>
        <v>1</v>
      </c>
      <c r="OI59" s="33">
        <f>IF(ISERROR(INDEX(Results_TabularAnalysis!DL:DL,MATCH(A59,Results_TabularAnalysis!A:A,0))),0,INDEX(Results_TabularAnalysis!DL:DL,MATCH(A59,Results_TabularAnalysis!A:A,0)))</f>
        <v>0</v>
      </c>
      <c r="OJ59" s="33">
        <f>IF(ISERROR(INDEX(Results_TabularAnalysis!DM:DM,MATCH(A59,Results_TabularAnalysis!A:A,0))),0,INDEX(Results_TabularAnalysis!DM:DM,MATCH(A59,Results_TabularAnalysis!A:A,0)))</f>
        <v>0</v>
      </c>
      <c r="OK59" s="33">
        <f>IF(ISERROR(INDEX(Results_TabularAnalysis!DN:DN,MATCH(A59,Results_TabularAnalysis!A:A,0))),0,INDEX(Results_TabularAnalysis!DN:DN,MATCH(A59,Results_TabularAnalysis!A:A,0)))</f>
        <v>0</v>
      </c>
      <c r="OL59" s="33">
        <v>58</v>
      </c>
      <c r="OM59" s="32" t="str">
        <f t="shared" si="431"/>
        <v/>
      </c>
      <c r="ON59" s="43">
        <f t="shared" si="292"/>
        <v>0</v>
      </c>
      <c r="OO59" s="43">
        <f t="shared" si="293"/>
        <v>0</v>
      </c>
      <c r="OP59" s="43">
        <f t="shared" si="294"/>
        <v>0</v>
      </c>
      <c r="OQ59" s="48">
        <f t="shared" si="295"/>
        <v>0</v>
      </c>
      <c r="OR59" s="35">
        <f t="shared" si="296"/>
        <v>67</v>
      </c>
      <c r="OS59" s="35">
        <f t="shared" si="432"/>
        <v>1.9990000000000001</v>
      </c>
      <c r="OT59" s="35">
        <f t="shared" si="297"/>
        <v>1</v>
      </c>
      <c r="OU59" s="35">
        <f t="shared" si="298"/>
        <v>1</v>
      </c>
      <c r="OV59" s="35">
        <f>IF(ISERROR(INDEX(Results_TabularAnalysis!DP:DP,MATCH(A59,Results_TabularAnalysis!A:A,0))),0,INDEX(Results_TabularAnalysis!DP:DP,MATCH(A59,Results_TabularAnalysis!A:A,0)))</f>
        <v>0</v>
      </c>
      <c r="OW59" s="35">
        <f>IF(ISERROR(INDEX(Results_TabularAnalysis!DQ:DQ,MATCH(A59,Results_TabularAnalysis!A:A,0))),0,INDEX(Results_TabularAnalysis!DQ:DQ,MATCH(A59,Results_TabularAnalysis!A:A,0)))</f>
        <v>0</v>
      </c>
      <c r="OX59" s="35">
        <f>IF(ISERROR(INDEX(Results_TabularAnalysis!DR:DR,MATCH(A59,Results_TabularAnalysis!A:A,0))),0,INDEX(Results_TabularAnalysis!DR:DR,MATCH(A59,Results_TabularAnalysis!A:A,0)))</f>
        <v>0</v>
      </c>
      <c r="OY59" s="35">
        <v>58</v>
      </c>
      <c r="OZ59" s="36" t="str">
        <f t="shared" si="433"/>
        <v/>
      </c>
      <c r="PA59" s="37">
        <f t="shared" si="299"/>
        <v>0</v>
      </c>
      <c r="PB59" s="37">
        <f t="shared" si="300"/>
        <v>0</v>
      </c>
      <c r="PC59" s="37">
        <f t="shared" si="301"/>
        <v>0</v>
      </c>
      <c r="PD59" s="49">
        <f t="shared" si="302"/>
        <v>0</v>
      </c>
      <c r="PE59" s="38">
        <f t="shared" si="303"/>
        <v>67</v>
      </c>
      <c r="PF59" s="38">
        <f t="shared" si="434"/>
        <v>1.9990000000000001</v>
      </c>
      <c r="PG59" s="38">
        <f t="shared" si="304"/>
        <v>1</v>
      </c>
      <c r="PH59" s="38">
        <f t="shared" si="305"/>
        <v>1</v>
      </c>
      <c r="PI59" s="57">
        <f>IF(ISERROR(INDEX(Results_TabularAnalysis!EB:EB,MATCH(A59,Results_TabularAnalysis!A:A,0))),0,INDEX(Results_TabularAnalysis!EB:EB,MATCH(A59,Results_TabularAnalysis!A:A,0)))</f>
        <v>0</v>
      </c>
      <c r="PJ59" s="33">
        <f>IF(ISERROR(INDEX(Results_TabularAnalysis!DT:DT,MATCH(A59,Results_TabularAnalysis!A:A,0))),0,INDEX(Results_TabularAnalysis!DT:DT,MATCH(A59,Results_TabularAnalysis!A:A,0)))</f>
        <v>0</v>
      </c>
      <c r="PK59" s="33">
        <f>IF(ISERROR(INDEX(Results_TabularAnalysis!DU:DU,MATCH(A59,Results_TabularAnalysis!A:A,0))),0,INDEX(Results_TabularAnalysis!DU:DU,MATCH(A59,Results_TabularAnalysis!A:A,0)))</f>
        <v>0</v>
      </c>
      <c r="PL59" s="33">
        <f>IF(ISERROR(INDEX(Results_TabularAnalysis!DV:DV,MATCH(A59,Results_TabularAnalysis!A:A,0))),0,INDEX(Results_TabularAnalysis!DV:DV,MATCH(A59,Results_TabularAnalysis!A:A,0)))</f>
        <v>0</v>
      </c>
      <c r="PM59" s="33">
        <f>IF(ISERROR(INDEX(Results_TabularAnalysis!DW:DW,MATCH(A59,Results_TabularAnalysis!A:A,0))),0,INDEX(Results_TabularAnalysis!DW:DW,MATCH(A59,Results_TabularAnalysis!A:A,0)))</f>
        <v>0</v>
      </c>
      <c r="PN59" s="33">
        <f>IF(ISERROR(INDEX(Results_TabularAnalysis!DX:DX,MATCH(A59,Results_TabularAnalysis!A:A,0))),0,INDEX(Results_TabularAnalysis!DX:DX,MATCH(A59,Results_TabularAnalysis!A:A,0)))</f>
        <v>0</v>
      </c>
      <c r="PO59" s="33">
        <f>IF(ISERROR(INDEX(Results_TabularAnalysis!DY:DY,MATCH(A59,Results_TabularAnalysis!A:A,0))),0,INDEX(Results_TabularAnalysis!DY:DY,MATCH(A59,Results_TabularAnalysis!A:A,0)))</f>
        <v>0</v>
      </c>
      <c r="PP59" s="33">
        <f>IF(ISERROR(INDEX(Results_TabularAnalysis!DZ:DZ,MATCH(A59,Results_TabularAnalysis!A:A,0))),0,INDEX(Results_TabularAnalysis!DZ:DZ,MATCH(A59,Results_TabularAnalysis!A:A,0)))</f>
        <v>0</v>
      </c>
      <c r="PQ59" s="33">
        <f>IF(ISERROR(INDEX(Results_TabularAnalysis!EA:EA,MATCH(A59,Results_TabularAnalysis!A:A,0))),0,INDEX(Results_TabularAnalysis!EA:EA,MATCH(A59,Results_TabularAnalysis!A:A,0)))</f>
        <v>0</v>
      </c>
      <c r="PR59" s="38">
        <v>58</v>
      </c>
      <c r="PS59" s="32" t="str">
        <f t="shared" si="435"/>
        <v/>
      </c>
      <c r="PT59" s="58">
        <f t="shared" si="306"/>
        <v>0</v>
      </c>
      <c r="PU59" s="43">
        <f t="shared" si="307"/>
        <v>0</v>
      </c>
      <c r="PV59" s="43">
        <f t="shared" si="308"/>
        <v>0</v>
      </c>
      <c r="PW59" s="43">
        <f t="shared" si="309"/>
        <v>0</v>
      </c>
      <c r="PX59" s="43">
        <f t="shared" si="310"/>
        <v>0</v>
      </c>
      <c r="PY59" s="43">
        <f t="shared" si="311"/>
        <v>0</v>
      </c>
      <c r="PZ59" s="43">
        <f t="shared" si="312"/>
        <v>0</v>
      </c>
      <c r="QA59" s="43">
        <f t="shared" si="313"/>
        <v>0</v>
      </c>
      <c r="QB59" s="43">
        <f t="shared" si="314"/>
        <v>0</v>
      </c>
      <c r="QC59" s="35">
        <f t="shared" si="315"/>
        <v>67</v>
      </c>
      <c r="QD59" s="35">
        <f t="shared" si="436"/>
        <v>1.9990000000000001</v>
      </c>
      <c r="QE59" s="35">
        <f t="shared" si="316"/>
        <v>1</v>
      </c>
      <c r="QF59" s="35">
        <f t="shared" si="317"/>
        <v>1</v>
      </c>
      <c r="QG59" s="35">
        <f>IF(ISERROR(INDEX(Results_TabularAnalysis!EG:EG,MATCH(A59,Results_TabularAnalysis!A:A,0))),0,INDEX(Results_TabularAnalysis!EG:EG,MATCH(A59,Results_TabularAnalysis!A:A,0)))</f>
        <v>0</v>
      </c>
      <c r="QH59" s="35">
        <f>IF(ISERROR(INDEX(Results_TabularAnalysis!EE:EE,MATCH(A59,Results_TabularAnalysis!A:A,0))),0,INDEX(Results_TabularAnalysis!EE:EE,MATCH(A59,Results_TabularAnalysis!A:A,0)))</f>
        <v>0</v>
      </c>
      <c r="QI59" s="35">
        <f>IF(ISERROR(INDEX(Results_TabularAnalysis!EH:EH,MATCH(A59,Results_TabularAnalysis!A:A,0))),0,INDEX(Results_TabularAnalysis!EH:EH,MATCH(A59,Results_TabularAnalysis!A:A,0)))</f>
        <v>0</v>
      </c>
      <c r="QJ59" s="35">
        <f>IF(ISERROR(INDEX(Results_TabularAnalysis!EF:EF,MATCH(A59,Results_TabularAnalysis!A:A,0))),0,INDEX(Results_TabularAnalysis!EF:EF,MATCH(A59,Results_TabularAnalysis!A:A,0)))</f>
        <v>0</v>
      </c>
      <c r="QK59" s="35">
        <f>IF(ISERROR(INDEX(Results_TabularAnalysis!ED:ED,MATCH(A59,Results_TabularAnalysis!A:A,0))),0,INDEX(Results_TabularAnalysis!ED:ED,MATCH(A59,Results_TabularAnalysis!A:A,0)))</f>
        <v>0</v>
      </c>
      <c r="QL59" s="35">
        <v>58</v>
      </c>
      <c r="QM59" s="36" t="str">
        <f t="shared" si="437"/>
        <v/>
      </c>
      <c r="QN59" s="37">
        <f t="shared" si="318"/>
        <v>0</v>
      </c>
      <c r="QO59" s="37">
        <f t="shared" si="319"/>
        <v>0</v>
      </c>
      <c r="QP59" s="37">
        <f t="shared" si="320"/>
        <v>0</v>
      </c>
      <c r="QQ59" s="37">
        <f t="shared" si="321"/>
        <v>0</v>
      </c>
      <c r="QR59" s="37">
        <f t="shared" si="322"/>
        <v>0</v>
      </c>
      <c r="QS59" s="49">
        <f t="shared" si="323"/>
        <v>0</v>
      </c>
      <c r="QT59" s="38">
        <f t="shared" si="324"/>
        <v>67</v>
      </c>
      <c r="QU59" s="38">
        <f t="shared" si="438"/>
        <v>1.9990000000000001</v>
      </c>
      <c r="QV59" s="38">
        <f t="shared" si="325"/>
        <v>1</v>
      </c>
      <c r="QW59" s="38">
        <f t="shared" si="326"/>
        <v>1</v>
      </c>
      <c r="QX59" s="33">
        <f>IF(ISERROR(INDEX(Results_TabularAnalysis!FV:FV,MATCH(A59,Results_TabularAnalysis!A:A,0))),0,INDEX(Results_TabularAnalysis!FV:FV,MATCH(A59,Results_TabularAnalysis!A:A,0)))</f>
        <v>0</v>
      </c>
      <c r="QY59" s="33">
        <f>IF(ISERROR(INDEX(Results_TabularAnalysis!FZ:FZ,MATCH(A59,Results_TabularAnalysis!A:A,0))),0,INDEX(Results_TabularAnalysis!FZ:FZ,MATCH(A59,Results_TabularAnalysis!A:A,0)))</f>
        <v>0</v>
      </c>
      <c r="QZ59" s="33">
        <f>IF(ISERROR(INDEX(Results_TabularAnalysis!FY:FY,MATCH(A59,Results_TabularAnalysis!A:A,0))),0,INDEX(Results_TabularAnalysis!FY:FY,MATCH(A59,Results_TabularAnalysis!A:A,0)))</f>
        <v>0</v>
      </c>
      <c r="RA59" s="33">
        <f>IF(ISERROR(INDEX(Results_TabularAnalysis!FX:FX,MATCH(A59,Results_TabularAnalysis!A:A,0))),0,INDEX(Results_TabularAnalysis!FX:FX,MATCH(A59,Results_TabularAnalysis!A:A,0)))</f>
        <v>0</v>
      </c>
      <c r="RB59" s="33">
        <f>IF(ISERROR(INDEX(Results_TabularAnalysis!FW:FW,MATCH(A59,Results_TabularAnalysis!A:A,0))),0,INDEX(Results_TabularAnalysis!FW:FW,MATCH(A59,Results_TabularAnalysis!A:A,0)))</f>
        <v>0</v>
      </c>
      <c r="RC59" s="33">
        <v>58</v>
      </c>
      <c r="RD59" s="32" t="str">
        <f t="shared" si="439"/>
        <v/>
      </c>
      <c r="RE59" s="43">
        <f t="shared" si="440"/>
        <v>0</v>
      </c>
      <c r="RF59" s="43">
        <f t="shared" si="441"/>
        <v>0</v>
      </c>
      <c r="RG59" s="43">
        <f t="shared" si="442"/>
        <v>0</v>
      </c>
      <c r="RH59" s="43">
        <f t="shared" si="443"/>
        <v>0</v>
      </c>
      <c r="RI59" s="43">
        <f t="shared" si="444"/>
        <v>0</v>
      </c>
      <c r="RJ59" s="48">
        <f t="shared" si="445"/>
        <v>0</v>
      </c>
      <c r="RK59" s="35">
        <f t="shared" si="327"/>
        <v>67</v>
      </c>
      <c r="RL59" s="35">
        <f t="shared" si="446"/>
        <v>1.9990000000000001</v>
      </c>
      <c r="RM59" s="35">
        <f t="shared" si="328"/>
        <v>1</v>
      </c>
      <c r="RN59" s="35">
        <f t="shared" si="329"/>
        <v>1</v>
      </c>
      <c r="RO59" s="35">
        <f>IF(ISERROR(INDEX(Results_TabularAnalysis!HG:HG,MATCH(A59,Results_TabularAnalysis!A:A,0))),0,INDEX(Results_TabularAnalysis!HG:HG,MATCH(A59,Results_TabularAnalysis!A:A,0)))</f>
        <v>0</v>
      </c>
      <c r="RP59" s="35">
        <v>58</v>
      </c>
      <c r="RQ59" s="36" t="str">
        <f t="shared" si="447"/>
        <v/>
      </c>
      <c r="RR59" s="37">
        <f t="shared" si="330"/>
        <v>0</v>
      </c>
      <c r="RS59" s="38">
        <f t="shared" si="331"/>
        <v>67</v>
      </c>
      <c r="RT59" s="38">
        <f t="shared" si="448"/>
        <v>1.9990000000000001</v>
      </c>
      <c r="RU59" s="38">
        <f t="shared" si="332"/>
        <v>1</v>
      </c>
      <c r="RV59" s="38">
        <f t="shared" si="333"/>
        <v>1</v>
      </c>
      <c r="RW59" s="68">
        <f t="shared" si="334"/>
        <v>0</v>
      </c>
      <c r="RX59" s="33">
        <f>IF(ISERROR(INDEX(Results_TabularAnalysis!HH:HH,MATCH(A59,Results_TabularAnalysis!A:A,0))),0,INDEX(Results_TabularAnalysis!HH:HH,MATCH(A59,Results_TabularAnalysis!A:A,0)))</f>
        <v>0</v>
      </c>
      <c r="RY59" s="33">
        <f>IF(ISERROR(INDEX(Results_TabularAnalysis!HI:HI,MATCH(A59,Results_TabularAnalysis!A:A,0))),0,INDEX(Results_TabularAnalysis!HI:HI,MATCH(A59,Results_TabularAnalysis!A:A,0)))</f>
        <v>0</v>
      </c>
      <c r="RZ59" s="33">
        <f>IF(ISERROR(INDEX(Results_TabularAnalysis!HJ:HJ,MATCH(A59,Results_TabularAnalysis!A:A,0))),0,INDEX(Results_TabularAnalysis!HJ:HJ,MATCH(A59,Results_TabularAnalysis!A:A,0)))</f>
        <v>0</v>
      </c>
      <c r="SA59" s="33">
        <f>IF(ISERROR(INDEX(Results_TabularAnalysis!HK:HK,MATCH(A59,Results_TabularAnalysis!A:A,0))),0,INDEX(Results_TabularAnalysis!HK:HK,MATCH(A59,Results_TabularAnalysis!A:A,0)))</f>
        <v>0</v>
      </c>
      <c r="SB59" s="33">
        <f>IF(ISERROR(INDEX(Results_TabularAnalysis!HL:HL,MATCH(A59,Results_TabularAnalysis!A:A,0))),0,INDEX(Results_TabularAnalysis!HL:HL,MATCH(A59,Results_TabularAnalysis!A:A,0)))</f>
        <v>0</v>
      </c>
      <c r="SC59" s="33">
        <f>IF(ISERROR(INDEX(Results_TabularAnalysis!HM:HM,MATCH(A59,Results_TabularAnalysis!A:A,0))),0,INDEX(Results_TabularAnalysis!HM:HM,MATCH(A59,Results_TabularAnalysis!A:A,0)))</f>
        <v>0</v>
      </c>
      <c r="SD59" s="33">
        <f>IF(ISERROR(INDEX(Results_TabularAnalysis!HN:HN,MATCH(A59,Results_TabularAnalysis!A:A,0))),0,INDEX(Results_TabularAnalysis!HN:HN,MATCH(A59,Results_TabularAnalysis!A:A,0)))</f>
        <v>0</v>
      </c>
      <c r="SE59" s="33">
        <v>58</v>
      </c>
      <c r="SF59" s="32" t="str">
        <f t="shared" si="449"/>
        <v/>
      </c>
      <c r="SG59" s="43">
        <f t="shared" si="335"/>
        <v>0</v>
      </c>
      <c r="SH59" s="43">
        <f t="shared" si="336"/>
        <v>0</v>
      </c>
      <c r="SI59" s="43">
        <f t="shared" si="337"/>
        <v>0</v>
      </c>
      <c r="SJ59" s="43">
        <f t="shared" si="338"/>
        <v>0</v>
      </c>
      <c r="SK59" s="43">
        <f t="shared" si="339"/>
        <v>0</v>
      </c>
      <c r="SL59" s="43">
        <f t="shared" si="340"/>
        <v>0</v>
      </c>
      <c r="SM59" s="43">
        <f t="shared" si="341"/>
        <v>0</v>
      </c>
      <c r="SN59" s="48">
        <f t="shared" si="342"/>
        <v>0</v>
      </c>
      <c r="SO59" s="62">
        <f t="shared" si="343"/>
        <v>67</v>
      </c>
      <c r="SP59" s="62">
        <f t="shared" si="450"/>
        <v>1.9990000000000001</v>
      </c>
      <c r="SQ59" s="62">
        <f t="shared" si="344"/>
        <v>1</v>
      </c>
      <c r="SR59" s="62">
        <f t="shared" si="345"/>
        <v>1</v>
      </c>
      <c r="SS59" s="62">
        <f>IF(ISERROR(INDEX(Results_TabularAnalysis!HP:HP,MATCH(A59,Results_TabularAnalysis!A:A,0))),0,INDEX(Results_TabularAnalysis!HP:HP,MATCH(A59,Results_TabularAnalysis!A:A,0)))</f>
        <v>0</v>
      </c>
      <c r="ST59" s="62">
        <f>IF(ISERROR(INDEX(Results_TabularAnalysis!HQ:HQ,MATCH(A59,Results_TabularAnalysis!A:A,0))),0,INDEX(Results_TabularAnalysis!HQ:HQ,MATCH(A59,Results_TabularAnalysis!A:A,0)))</f>
        <v>0</v>
      </c>
      <c r="SU59" s="62">
        <f>IF(ISERROR(INDEX(Results_TabularAnalysis!HR:HR,MATCH(A59,Results_TabularAnalysis!A:A,0))),0,INDEX(Results_TabularAnalysis!HR:HR,MATCH(A59,Results_TabularAnalysis!A:A,0)))</f>
        <v>0</v>
      </c>
      <c r="SV59" s="62">
        <f>IF(ISERROR(INDEX(Results_TabularAnalysis!HS:HS,MATCH(A59,Results_TabularAnalysis!A:A,0))),0,INDEX(Results_TabularAnalysis!HS:HS,MATCH(A59,Results_TabularAnalysis!A:A,0)))</f>
        <v>0</v>
      </c>
      <c r="SW59" s="62">
        <f>IF(ISERROR(INDEX(Results_TabularAnalysis!HT:HT,MATCH(A59,Results_TabularAnalysis!A:A,0))),0,INDEX(Results_TabularAnalysis!HT:HT,MATCH(A59,Results_TabularAnalysis!A:A,0)))</f>
        <v>0</v>
      </c>
      <c r="SX59" s="62">
        <f>IF(ISERROR(INDEX(Results_TabularAnalysis!HU:HU,MATCH(A59,Results_TabularAnalysis!A:A,0))),0,INDEX(Results_TabularAnalysis!HU:HU,MATCH(A59,Results_TabularAnalysis!A:A,0)))</f>
        <v>0</v>
      </c>
      <c r="SY59" s="62">
        <f>IF(ISERROR(INDEX(Results_TabularAnalysis!HV:HV,MATCH(A59,Results_TabularAnalysis!A:A,0))),0,INDEX(Results_TabularAnalysis!HV:HV,MATCH(A59,Results_TabularAnalysis!A:A,0)))</f>
        <v>0</v>
      </c>
      <c r="SZ59" s="62">
        <f>IF(ISERROR(INDEX(Results_TabularAnalysis!HW:HW,MATCH(A59,Results_TabularAnalysis!A:A,0))),0,INDEX(Results_TabularAnalysis!HW:HW,MATCH(A59,Results_TabularAnalysis!A:A,0)))</f>
        <v>0</v>
      </c>
      <c r="TA59" s="62">
        <v>58</v>
      </c>
      <c r="TB59" s="63" t="str">
        <f t="shared" si="451"/>
        <v/>
      </c>
      <c r="TC59" s="64">
        <f t="shared" si="346"/>
        <v>0</v>
      </c>
      <c r="TD59" s="64">
        <f t="shared" si="347"/>
        <v>0</v>
      </c>
      <c r="TE59" s="64">
        <f t="shared" si="348"/>
        <v>0</v>
      </c>
      <c r="TF59" s="64">
        <f t="shared" si="349"/>
        <v>0</v>
      </c>
      <c r="TG59" s="64">
        <f t="shared" si="350"/>
        <v>0</v>
      </c>
      <c r="TH59" s="64">
        <f t="shared" si="351"/>
        <v>0</v>
      </c>
      <c r="TI59" s="64">
        <f t="shared" si="352"/>
        <v>0</v>
      </c>
      <c r="TJ59" s="64">
        <f t="shared" si="353"/>
        <v>0</v>
      </c>
      <c r="TK59" s="49">
        <f t="shared" si="354"/>
        <v>0</v>
      </c>
    </row>
    <row r="60" spans="1:531" s="32" customFormat="1" ht="11.25" x14ac:dyDescent="0.2">
      <c r="A60" s="32" t="str">
        <f>IF(Selection_Tool!E60="X",Selection_Tool!A60,"")</f>
        <v/>
      </c>
      <c r="B60" s="33">
        <v>0.85899999999999987</v>
      </c>
      <c r="C60" s="35">
        <f t="shared" si="94"/>
        <v>39</v>
      </c>
      <c r="D60" s="35">
        <f t="shared" si="95"/>
        <v>1.859</v>
      </c>
      <c r="E60" s="35">
        <f t="shared" si="96"/>
        <v>1</v>
      </c>
      <c r="F60" s="35">
        <f t="shared" si="97"/>
        <v>1</v>
      </c>
      <c r="G60" s="35">
        <f>IF(ISERROR(INDEX(Results_TabularAnalysis!E:E,MATCH(A60,Results_TabularAnalysis!A:A,0))),0,INDEX(Results_TabularAnalysis!E:E,MATCH(A60,Results_TabularAnalysis!A:A,0)))</f>
        <v>0</v>
      </c>
      <c r="H60" s="35">
        <f>IF(ISERROR(INDEX(Results_TabularAnalysis!F:F,MATCH(A60,Results_TabularAnalysis!A:A,0))),0,INDEX(Results_TabularAnalysis!F:F,MATCH(A60,Results_TabularAnalysis!A:A,0)))</f>
        <v>0</v>
      </c>
      <c r="I60" s="35">
        <v>59</v>
      </c>
      <c r="J60" s="36" t="str">
        <f t="shared" si="357"/>
        <v/>
      </c>
      <c r="K60" s="37">
        <f t="shared" si="358"/>
        <v>0</v>
      </c>
      <c r="L60" s="37">
        <f t="shared" si="99"/>
        <v>0</v>
      </c>
      <c r="M60" s="35">
        <f t="shared" si="100"/>
        <v>0</v>
      </c>
      <c r="N60" s="38">
        <f t="shared" si="101"/>
        <v>39</v>
      </c>
      <c r="O60" s="38">
        <f t="shared" si="359"/>
        <v>1.859</v>
      </c>
      <c r="P60" s="38">
        <f t="shared" si="102"/>
        <v>1</v>
      </c>
      <c r="Q60" s="38">
        <f t="shared" si="103"/>
        <v>1</v>
      </c>
      <c r="R60" s="33">
        <f>IF(ISERROR(INDEX(Results_TabularAnalysis!H:H,MATCH(A60,Results_TabularAnalysis!A:A,0))),0,INDEX(Results_TabularAnalysis!H:H,MATCH(A60,Results_TabularAnalysis!A:A,0)))</f>
        <v>0</v>
      </c>
      <c r="S60" s="33">
        <v>59</v>
      </c>
      <c r="T60" s="41" t="str">
        <f t="shared" si="360"/>
        <v/>
      </c>
      <c r="U60" s="34">
        <f t="shared" si="361"/>
        <v>0</v>
      </c>
      <c r="V60" s="35">
        <f t="shared" si="104"/>
        <v>39</v>
      </c>
      <c r="W60" s="35">
        <f t="shared" si="362"/>
        <v>1.859</v>
      </c>
      <c r="X60" s="35">
        <f t="shared" si="105"/>
        <v>1</v>
      </c>
      <c r="Y60" s="35">
        <f t="shared" si="106"/>
        <v>1</v>
      </c>
      <c r="Z60" s="35">
        <f>IF(ISERROR(INDEX(Results_TabularAnalysis!I:I,MATCH(A60,Results_TabularAnalysis!A:A,0))),0,INDEX(Results_TabularAnalysis!I:I,MATCH(A60,Results_TabularAnalysis!A:A,0)))</f>
        <v>0</v>
      </c>
      <c r="AA60" s="35">
        <v>59</v>
      </c>
      <c r="AB60" s="36" t="str">
        <f t="shared" si="363"/>
        <v/>
      </c>
      <c r="AC60" s="42">
        <f t="shared" si="107"/>
        <v>0</v>
      </c>
      <c r="AD60" s="33">
        <f t="shared" si="108"/>
        <v>39</v>
      </c>
      <c r="AE60" s="38">
        <f t="shared" si="364"/>
        <v>1.859</v>
      </c>
      <c r="AF60" s="33">
        <f t="shared" si="109"/>
        <v>1</v>
      </c>
      <c r="AG60" s="33">
        <f t="shared" si="110"/>
        <v>1</v>
      </c>
      <c r="AH60" s="33">
        <f>IF(ISERROR(INDEX(Results_TabularAnalysis!J:J,MATCH(A60,Results_TabularAnalysis!A:A,0))),0,INDEX(Results_TabularAnalysis!J:J,MATCH(A60,Results_TabularAnalysis!A:A,0)))</f>
        <v>0</v>
      </c>
      <c r="AI60" s="33">
        <v>59</v>
      </c>
      <c r="AJ60" s="32" t="str">
        <f t="shared" si="365"/>
        <v/>
      </c>
      <c r="AK60" s="34">
        <f t="shared" si="111"/>
        <v>0</v>
      </c>
      <c r="AL60" s="35">
        <f t="shared" si="112"/>
        <v>39</v>
      </c>
      <c r="AM60" s="35">
        <f t="shared" si="366"/>
        <v>1.859</v>
      </c>
      <c r="AN60" s="35">
        <f t="shared" si="113"/>
        <v>1</v>
      </c>
      <c r="AO60" s="35">
        <f t="shared" si="114"/>
        <v>1</v>
      </c>
      <c r="AP60" s="35">
        <f>IF(ISERROR(INDEX(Results_TabularAnalysis!K:K,MATCH(A60,Results_TabularAnalysis!A:A,0))),0,INDEX(Results_TabularAnalysis!K:K,MATCH(A60,Results_TabularAnalysis!A:A,0)))</f>
        <v>0</v>
      </c>
      <c r="AQ60" s="35">
        <v>59</v>
      </c>
      <c r="AR60" s="36" t="str">
        <f t="shared" si="367"/>
        <v/>
      </c>
      <c r="AS60" s="42">
        <f t="shared" si="115"/>
        <v>0</v>
      </c>
      <c r="AT60" s="33">
        <f t="shared" si="116"/>
        <v>39</v>
      </c>
      <c r="AU60" s="33">
        <f t="shared" si="368"/>
        <v>1.859</v>
      </c>
      <c r="AV60" s="33">
        <f t="shared" si="117"/>
        <v>1</v>
      </c>
      <c r="AW60" s="33">
        <f t="shared" si="118"/>
        <v>1</v>
      </c>
      <c r="AX60" s="33">
        <f>IF(ISERROR(INDEX(Results_TabularAnalysis!L:L,MATCH(A60,Results_TabularAnalysis!A:A,0))),0,INDEX(Results_TabularAnalysis!L:L,MATCH(A60,Results_TabularAnalysis!A:A,0)))</f>
        <v>0</v>
      </c>
      <c r="AY60" s="33">
        <v>59</v>
      </c>
      <c r="AZ60" s="32" t="str">
        <f t="shared" si="369"/>
        <v/>
      </c>
      <c r="BA60" s="34">
        <f t="shared" si="119"/>
        <v>0</v>
      </c>
      <c r="BB60" s="35">
        <f t="shared" si="120"/>
        <v>39</v>
      </c>
      <c r="BC60" s="35">
        <f t="shared" si="370"/>
        <v>1.859</v>
      </c>
      <c r="BD60" s="35">
        <f t="shared" si="355"/>
        <v>1</v>
      </c>
      <c r="BE60" s="35">
        <f t="shared" si="356"/>
        <v>1</v>
      </c>
      <c r="BF60" s="35">
        <f>IF(ISERROR(INDEX(Results_TabularAnalysis!M:M,MATCH(A60,Results_TabularAnalysis!A:A,0))),0,INDEX(Results_TabularAnalysis!M:M,MATCH(A60,Results_TabularAnalysis!A:A,0)))</f>
        <v>0</v>
      </c>
      <c r="BG60" s="35">
        <v>59</v>
      </c>
      <c r="BH60" s="36" t="str">
        <f t="shared" si="371"/>
        <v/>
      </c>
      <c r="BI60" s="42">
        <f t="shared" si="121"/>
        <v>0</v>
      </c>
      <c r="BJ60" s="33">
        <f t="shared" si="122"/>
        <v>39</v>
      </c>
      <c r="BK60" s="33">
        <f t="shared" si="372"/>
        <v>1.859</v>
      </c>
      <c r="BL60" s="33">
        <f t="shared" si="123"/>
        <v>1</v>
      </c>
      <c r="BM60" s="33">
        <f t="shared" si="124"/>
        <v>1</v>
      </c>
      <c r="BN60" s="33">
        <f>IF(ISERROR(INDEX(Results_TabularAnalysis!N:N,MATCH(A60,Results_TabularAnalysis!A:A,0))),0,INDEX(Results_TabularAnalysis!N:N,MATCH(A60,Results_TabularAnalysis!A:A,0)))</f>
        <v>0</v>
      </c>
      <c r="BO60" s="33">
        <v>59</v>
      </c>
      <c r="BP60" s="32" t="str">
        <f t="shared" si="373"/>
        <v/>
      </c>
      <c r="BQ60" s="34">
        <f t="shared" si="125"/>
        <v>0</v>
      </c>
      <c r="BR60" s="35">
        <f t="shared" si="126"/>
        <v>39</v>
      </c>
      <c r="BS60" s="35">
        <f t="shared" si="374"/>
        <v>1.859</v>
      </c>
      <c r="BT60" s="35">
        <f t="shared" si="127"/>
        <v>1</v>
      </c>
      <c r="BU60" s="35">
        <f t="shared" si="128"/>
        <v>1</v>
      </c>
      <c r="BV60" s="35">
        <f>IF(ISERROR(INDEX(Results_TabularAnalysis!O:O,MATCH(A60,Results_TabularAnalysis!A:A,0))),0,INDEX(Results_TabularAnalysis!O:O,MATCH(A60,Results_TabularAnalysis!A:A,0)))</f>
        <v>0</v>
      </c>
      <c r="BW60" s="35">
        <v>59</v>
      </c>
      <c r="BX60" s="36" t="str">
        <f t="shared" si="375"/>
        <v/>
      </c>
      <c r="BY60" s="42">
        <f t="shared" si="129"/>
        <v>0</v>
      </c>
      <c r="BZ60" s="33">
        <f t="shared" si="130"/>
        <v>39</v>
      </c>
      <c r="CA60" s="33">
        <f t="shared" si="376"/>
        <v>1.859</v>
      </c>
      <c r="CB60" s="33">
        <f t="shared" si="131"/>
        <v>1</v>
      </c>
      <c r="CC60" s="33">
        <f t="shared" si="132"/>
        <v>1</v>
      </c>
      <c r="CD60" s="33">
        <f>IF(ISERROR(INDEX(Results_TabularAnalysis!P:P,MATCH(A60,Results_TabularAnalysis!A:A,0))),0,INDEX(Results_TabularAnalysis!P:P,MATCH(A60,Results_TabularAnalysis!A:A,0)))</f>
        <v>0</v>
      </c>
      <c r="CE60" s="33">
        <v>59</v>
      </c>
      <c r="CF60" s="32" t="str">
        <f t="shared" si="377"/>
        <v/>
      </c>
      <c r="CG60" s="34">
        <f t="shared" si="133"/>
        <v>0</v>
      </c>
      <c r="CH60" s="35">
        <f t="shared" si="134"/>
        <v>39</v>
      </c>
      <c r="CI60" s="35">
        <f t="shared" si="378"/>
        <v>1.859</v>
      </c>
      <c r="CJ60" s="35">
        <f t="shared" si="135"/>
        <v>1</v>
      </c>
      <c r="CK60" s="35">
        <f t="shared" si="136"/>
        <v>1</v>
      </c>
      <c r="CL60" s="35">
        <f>IF(ISERROR(INDEX(Results_TabularAnalysis!Q:Q,MATCH(A60,Results_TabularAnalysis!A:A,0))),0,INDEX(Results_TabularAnalysis!Q:Q,MATCH(A60,Results_TabularAnalysis!A:A,0)))</f>
        <v>0</v>
      </c>
      <c r="CM60" s="35">
        <v>59</v>
      </c>
      <c r="CN60" s="36" t="str">
        <f t="shared" si="379"/>
        <v/>
      </c>
      <c r="CO60" s="42">
        <f t="shared" si="137"/>
        <v>0</v>
      </c>
      <c r="CP60" s="33">
        <f t="shared" si="138"/>
        <v>39</v>
      </c>
      <c r="CQ60" s="33">
        <f t="shared" si="380"/>
        <v>1.859</v>
      </c>
      <c r="CR60" s="33">
        <f t="shared" si="139"/>
        <v>1</v>
      </c>
      <c r="CS60" s="33">
        <f t="shared" si="140"/>
        <v>1</v>
      </c>
      <c r="CT60" s="33">
        <f>IF(ISERROR(INDEX(Results_TabularAnalysis!R:R,MATCH(A60,Results_TabularAnalysis!A:A,0))),0,INDEX(Results_TabularAnalysis!R:R,MATCH(A60,Results_TabularAnalysis!A:A,0)))</f>
        <v>0</v>
      </c>
      <c r="CU60" s="33">
        <v>59</v>
      </c>
      <c r="CV60" s="32" t="str">
        <f t="shared" si="381"/>
        <v/>
      </c>
      <c r="CW60" s="34">
        <f t="shared" si="141"/>
        <v>0</v>
      </c>
      <c r="CX60" s="35">
        <f t="shared" si="142"/>
        <v>39</v>
      </c>
      <c r="CY60" s="35">
        <f t="shared" si="382"/>
        <v>1.859</v>
      </c>
      <c r="CZ60" s="35">
        <f t="shared" si="143"/>
        <v>1</v>
      </c>
      <c r="DA60" s="35">
        <f t="shared" si="144"/>
        <v>1</v>
      </c>
      <c r="DB60" s="35">
        <f>IF(ISERROR(INDEX(Results_TabularAnalysis!U:U,MATCH(A60,Results_TabularAnalysis!A:A,0))),0,INDEX(Results_TabularAnalysis!U:U,MATCH(A60,Results_TabularAnalysis!A:A,0)))</f>
        <v>0</v>
      </c>
      <c r="DC60" s="35">
        <f>IF(ISERROR(INDEX(Results_TabularAnalysis!V:V,MATCH(A60,Results_TabularAnalysis!A:A,0))),0,INDEX(Results_TabularAnalysis!V:V,MATCH(A60,Results_TabularAnalysis!A:A,0)))</f>
        <v>0</v>
      </c>
      <c r="DD60" s="35">
        <f>IF(ISERROR(INDEX(Results_TabularAnalysis!W:W,MATCH(A60,Results_TabularAnalysis!A:A,0))),0,INDEX(Results_TabularAnalysis!W:W,MATCH(A60,Results_TabularAnalysis!A:A,0)))</f>
        <v>0</v>
      </c>
      <c r="DE60" s="35">
        <v>59</v>
      </c>
      <c r="DF60" s="36" t="str">
        <f t="shared" si="383"/>
        <v/>
      </c>
      <c r="DG60" s="37">
        <f t="shared" si="145"/>
        <v>0</v>
      </c>
      <c r="DH60" s="37">
        <f t="shared" si="146"/>
        <v>0</v>
      </c>
      <c r="DI60" s="37">
        <f t="shared" si="147"/>
        <v>0</v>
      </c>
      <c r="DJ60" s="33">
        <f t="shared" si="148"/>
        <v>39</v>
      </c>
      <c r="DK60" s="33">
        <f t="shared" si="384"/>
        <v>1.859</v>
      </c>
      <c r="DL60" s="33">
        <f t="shared" si="149"/>
        <v>1</v>
      </c>
      <c r="DM60" s="33">
        <f t="shared" si="150"/>
        <v>1</v>
      </c>
      <c r="DN60" s="33">
        <f>IF(ISERROR(INDEX(Results_TabularAnalysis!Y:Y,MATCH(A60,Results_TabularAnalysis!A:A,0))),0,INDEX(Results_TabularAnalysis!Y:Y,MATCH(A60,Results_TabularAnalysis!A:A,0)))</f>
        <v>0</v>
      </c>
      <c r="DO60" s="33">
        <f>IF(ISERROR(INDEX(Results_TabularAnalysis!Z:Z,MATCH(A60,Results_TabularAnalysis!A:A,0))),0,INDEX(Results_TabularAnalysis!Z:Z,MATCH(A60,Results_TabularAnalysis!A:A,0)))</f>
        <v>0</v>
      </c>
      <c r="DP60" s="33">
        <f>IF(ISERROR(INDEX(Results_TabularAnalysis!AA:AA,MATCH(A60,Results_TabularAnalysis!A:A,0))),0,INDEX(Results_TabularAnalysis!AA:AA,MATCH(A60,Results_TabularAnalysis!A:A,0)))</f>
        <v>0</v>
      </c>
      <c r="DQ60" s="33">
        <f>IF(ISERROR(INDEX(Results_TabularAnalysis!AB:AB,MATCH(A60,Results_TabularAnalysis!A:A,0))),0,INDEX(Results_TabularAnalysis!AB:AB,MATCH(A60,Results_TabularAnalysis!A:A,0)))</f>
        <v>0</v>
      </c>
      <c r="DR60" s="33">
        <v>59</v>
      </c>
      <c r="DS60" s="32" t="str">
        <f t="shared" si="385"/>
        <v/>
      </c>
      <c r="DT60" s="43">
        <f t="shared" si="151"/>
        <v>0</v>
      </c>
      <c r="DU60" s="43">
        <f t="shared" si="152"/>
        <v>0</v>
      </c>
      <c r="DV60" s="43">
        <f t="shared" si="153"/>
        <v>0</v>
      </c>
      <c r="DW60" s="43">
        <f t="shared" si="154"/>
        <v>0</v>
      </c>
      <c r="DX60" s="35">
        <f t="shared" si="155"/>
        <v>39</v>
      </c>
      <c r="DY60" s="35">
        <f t="shared" si="386"/>
        <v>1.859</v>
      </c>
      <c r="DZ60" s="35">
        <f t="shared" si="156"/>
        <v>1</v>
      </c>
      <c r="EA60" s="35">
        <f t="shared" si="157"/>
        <v>1</v>
      </c>
      <c r="EB60" s="35">
        <f>IF(ISERROR(INDEX(Results_TabularAnalysis!AD:AD,MATCH(A60,Results_TabularAnalysis!A:A,0))),0,INDEX(Results_TabularAnalysis!AD:AD,MATCH(A60,Results_TabularAnalysis!A:A,0)))</f>
        <v>0</v>
      </c>
      <c r="EC60" s="35">
        <f>IF(ISERROR(INDEX(Results_TabularAnalysis!AE:AE,MATCH(A60,Results_TabularAnalysis!A:A,0))),0,INDEX(Results_TabularAnalysis!AE:AE,MATCH(A60,Results_TabularAnalysis!A:A,0)))</f>
        <v>0</v>
      </c>
      <c r="ED60" s="35">
        <f>IF(ISERROR(INDEX(Results_TabularAnalysis!AF:AF,MATCH(A60,Results_TabularAnalysis!A:A,0))),0,INDEX(Results_TabularAnalysis!AF:AF,MATCH(A60,Results_TabularAnalysis!A:A,0)))</f>
        <v>0</v>
      </c>
      <c r="EE60" s="35">
        <f>IF(ISERROR(INDEX(Results_TabularAnalysis!AG:AG,MATCH(A60,Results_TabularAnalysis!A:A,0))),0,INDEX(Results_TabularAnalysis!AG:AG,MATCH(A60,Results_TabularAnalysis!A:A,0)))</f>
        <v>0</v>
      </c>
      <c r="EF60" s="35">
        <f>IF(ISERROR(INDEX(Results_TabularAnalysis!AH:AH,MATCH(A60,Results_TabularAnalysis!A:A,0))),0,INDEX(Results_TabularAnalysis!AH:AH,MATCH(A60,Results_TabularAnalysis!A:A,0)))</f>
        <v>0</v>
      </c>
      <c r="EG60" s="35">
        <f>IF(ISERROR(INDEX(Results_TabularAnalysis!AI:AI,MATCH(A60,Results_TabularAnalysis!A:A,0))),0,INDEX(Results_TabularAnalysis!AI:AI,MATCH(A60,Results_TabularAnalysis!A:A,0)))</f>
        <v>0</v>
      </c>
      <c r="EH60" s="35">
        <f>IF(ISERROR(INDEX(Results_TabularAnalysis!AJ:AJ,MATCH(A60,Results_TabularAnalysis!A:A,0))),0,INDEX(Results_TabularAnalysis!AJ:AJ,MATCH(A60,Results_TabularAnalysis!A:A,0)))</f>
        <v>0</v>
      </c>
      <c r="EI60" s="35">
        <v>59</v>
      </c>
      <c r="EJ60" s="36" t="str">
        <f t="shared" si="387"/>
        <v/>
      </c>
      <c r="EK60" s="37">
        <f t="shared" si="158"/>
        <v>0</v>
      </c>
      <c r="EL60" s="37">
        <f t="shared" si="159"/>
        <v>0</v>
      </c>
      <c r="EM60" s="37">
        <f t="shared" si="160"/>
        <v>0</v>
      </c>
      <c r="EN60" s="37">
        <f t="shared" si="161"/>
        <v>0</v>
      </c>
      <c r="EO60" s="37">
        <f t="shared" si="162"/>
        <v>0</v>
      </c>
      <c r="EP60" s="37">
        <f t="shared" si="163"/>
        <v>0</v>
      </c>
      <c r="EQ60" s="37">
        <f t="shared" si="164"/>
        <v>0</v>
      </c>
      <c r="ER60" s="44">
        <f t="shared" si="165"/>
        <v>0</v>
      </c>
      <c r="ES60" s="33">
        <f t="shared" si="166"/>
        <v>39</v>
      </c>
      <c r="ET60" s="33">
        <f t="shared" si="388"/>
        <v>1.859</v>
      </c>
      <c r="EU60" s="33">
        <f t="shared" si="167"/>
        <v>1</v>
      </c>
      <c r="EV60" s="33">
        <f t="shared" si="168"/>
        <v>1</v>
      </c>
      <c r="EW60" s="70">
        <f t="shared" si="169"/>
        <v>0</v>
      </c>
      <c r="EX60" s="33">
        <f>IF(ISERROR(INDEX(Results_TabularAnalysis!AL:AL,MATCH(A60,Results_TabularAnalysis!A:A,0))),0,INDEX(Results_TabularAnalysis!AL:AL,MATCH(A60,Results_TabularAnalysis!A:A,0)))</f>
        <v>0</v>
      </c>
      <c r="EY60" s="33">
        <f>IF(ISERROR(INDEX(Results_TabularAnalysis!AM:AM,MATCH(A60,Results_TabularAnalysis!A:A,0))),0,INDEX(Results_TabularAnalysis!AM:AM,MATCH(A60,Results_TabularAnalysis!A:A,0)))</f>
        <v>0</v>
      </c>
      <c r="EZ60" s="33">
        <f>IF(ISERROR(INDEX(Results_TabularAnalysis!AN:AN,MATCH(A60,Results_TabularAnalysis!A:A,0))),0,INDEX(Results_TabularAnalysis!AN:AN,MATCH(A60,Results_TabularAnalysis!A:A,0)))</f>
        <v>0</v>
      </c>
      <c r="FA60" s="33">
        <f>IF(ISERROR(INDEX(Results_TabularAnalysis!AO:AO,MATCH(A60,Results_TabularAnalysis!A:A,0))),0,INDEX(Results_TabularAnalysis!AO:AO,MATCH(A60,Results_TabularAnalysis!A:A,0)))</f>
        <v>0</v>
      </c>
      <c r="FB60" s="33">
        <f>IF(ISERROR(INDEX(Results_TabularAnalysis!AP:AP,MATCH(A60,Results_TabularAnalysis!A:A,0))),0,INDEX(Results_TabularAnalysis!AP:AP,MATCH(A60,Results_TabularAnalysis!A:A,0)))</f>
        <v>0</v>
      </c>
      <c r="FC60" s="33">
        <f>IF(ISERROR(INDEX(Results_TabularAnalysis!AQ:AQ,MATCH(A60,Results_TabularAnalysis!A:A,0))),0,INDEX(Results_TabularAnalysis!AQ:AQ,MATCH(A60,Results_TabularAnalysis!A:A,0)))</f>
        <v>0</v>
      </c>
      <c r="FD60" s="33">
        <v>59</v>
      </c>
      <c r="FE60" s="32" t="str">
        <f t="shared" si="389"/>
        <v/>
      </c>
      <c r="FF60" s="43">
        <f t="shared" si="170"/>
        <v>0</v>
      </c>
      <c r="FG60" s="43">
        <f t="shared" si="171"/>
        <v>0</v>
      </c>
      <c r="FH60" s="43">
        <f t="shared" si="172"/>
        <v>0</v>
      </c>
      <c r="FI60" s="43">
        <f t="shared" si="173"/>
        <v>0</v>
      </c>
      <c r="FJ60" s="43">
        <f t="shared" si="174"/>
        <v>0</v>
      </c>
      <c r="FK60" s="43">
        <f t="shared" si="175"/>
        <v>0</v>
      </c>
      <c r="FL60" s="47">
        <f t="shared" si="176"/>
        <v>0</v>
      </c>
      <c r="FM60" s="35">
        <f t="shared" si="177"/>
        <v>39</v>
      </c>
      <c r="FN60" s="35">
        <f t="shared" si="390"/>
        <v>1.859</v>
      </c>
      <c r="FO60" s="35">
        <f t="shared" si="178"/>
        <v>1</v>
      </c>
      <c r="FP60" s="35">
        <f t="shared" si="179"/>
        <v>1</v>
      </c>
      <c r="FQ60" s="35">
        <f>IF(ISERROR(INDEX(Results_TabularAnalysis!AS:AS,MATCH(A60,Results_TabularAnalysis!A:A,0))),0,INDEX(Results_TabularAnalysis!AS:AS,MATCH(A60,Results_TabularAnalysis!A:A,0)))</f>
        <v>0</v>
      </c>
      <c r="FR60" s="35">
        <f>IF(ISERROR(INDEX(Results_TabularAnalysis!AT:AT,MATCH(A60,Results_TabularAnalysis!A:A,0))),0,INDEX(Results_TabularAnalysis!AT:AT,MATCH(A60,Results_TabularAnalysis!A:A,0)))</f>
        <v>0</v>
      </c>
      <c r="FS60" s="35">
        <f>IF(ISERROR(INDEX(Results_TabularAnalysis!AU:AU,MATCH(A60,Results_TabularAnalysis!A:A,0))),0,INDEX(Results_TabularAnalysis!AU:AU,MATCH(A60,Results_TabularAnalysis!A:A,0)))</f>
        <v>0</v>
      </c>
      <c r="FT60" s="35">
        <f>IF(ISERROR(INDEX(Results_TabularAnalysis!AV:AV,MATCH(A60,Results_TabularAnalysis!A:A,0))),0,INDEX(Results_TabularAnalysis!AV:AV,MATCH(A60,Results_TabularAnalysis!A:A,0)))</f>
        <v>0</v>
      </c>
      <c r="FU60" s="35">
        <f>IF(ISERROR(INDEX(Results_TabularAnalysis!AW:AW,MATCH(A60,Results_TabularAnalysis!A:A,0))),0,INDEX(Results_TabularAnalysis!AW:AW,MATCH(A60,Results_TabularAnalysis!A:A,0)))</f>
        <v>0</v>
      </c>
      <c r="FV60" s="35">
        <v>59</v>
      </c>
      <c r="FW60" s="36" t="str">
        <f t="shared" si="391"/>
        <v/>
      </c>
      <c r="FX60" s="37">
        <f t="shared" si="180"/>
        <v>0</v>
      </c>
      <c r="FY60" s="37">
        <f t="shared" si="181"/>
        <v>0</v>
      </c>
      <c r="FZ60" s="37">
        <f t="shared" si="182"/>
        <v>0</v>
      </c>
      <c r="GA60" s="37">
        <f t="shared" si="183"/>
        <v>0</v>
      </c>
      <c r="GB60" s="37">
        <f t="shared" si="184"/>
        <v>0</v>
      </c>
      <c r="GC60" s="49">
        <f t="shared" si="185"/>
        <v>0</v>
      </c>
      <c r="GD60" s="38">
        <f t="shared" si="186"/>
        <v>39</v>
      </c>
      <c r="GE60" s="38">
        <f t="shared" si="392"/>
        <v>1.859</v>
      </c>
      <c r="GF60" s="38">
        <f t="shared" si="187"/>
        <v>1</v>
      </c>
      <c r="GG60" s="38">
        <f t="shared" si="188"/>
        <v>1</v>
      </c>
      <c r="GH60" s="33">
        <f>IF(ISERROR(INDEX(Results_TabularAnalysis!AY:AY,MATCH(A60,Results_TabularAnalysis!A:A,0))),0,INDEX(Results_TabularAnalysis!AY:AY,MATCH(A60,Results_TabularAnalysis!A:A,0)))</f>
        <v>0</v>
      </c>
      <c r="GI60" s="33">
        <f>IF(ISERROR(INDEX(Results_TabularAnalysis!AZ:AZ,MATCH(A60,Results_TabularAnalysis!A:A,0))),0,INDEX(Results_TabularAnalysis!AZ:AZ,MATCH(A60,Results_TabularAnalysis!A:A,0)))</f>
        <v>0</v>
      </c>
      <c r="GJ60" s="33">
        <f>IF(ISERROR(INDEX(Results_TabularAnalysis!BA:BA,MATCH(A60,Results_TabularAnalysis!A:A,0))),0,INDEX(Results_TabularAnalysis!BA:BA,MATCH(A60,Results_TabularAnalysis!A:A,0)))</f>
        <v>0</v>
      </c>
      <c r="GK60" s="33">
        <f>IF(ISERROR(INDEX(Results_TabularAnalysis!BB:BB,MATCH(A60,Results_TabularAnalysis!A:A,0))),0,INDEX(Results_TabularAnalysis!BB:BB,MATCH(A60,Results_TabularAnalysis!A:A,0)))</f>
        <v>0</v>
      </c>
      <c r="GL60" s="33">
        <f>IF(ISERROR(INDEX(Results_TabularAnalysis!BC:BC,MATCH(A60,Results_TabularAnalysis!A:A,0))),0,INDEX(Results_TabularAnalysis!BC:BC,MATCH(A60,Results_TabularAnalysis!A:A,0)))</f>
        <v>0</v>
      </c>
      <c r="GM60" s="33">
        <v>59</v>
      </c>
      <c r="GN60" s="32" t="str">
        <f t="shared" si="393"/>
        <v/>
      </c>
      <c r="GO60" s="43">
        <f t="shared" si="189"/>
        <v>0</v>
      </c>
      <c r="GP60" s="43">
        <f t="shared" si="190"/>
        <v>0</v>
      </c>
      <c r="GQ60" s="43">
        <f t="shared" si="191"/>
        <v>0</v>
      </c>
      <c r="GR60" s="43">
        <f t="shared" si="192"/>
        <v>0</v>
      </c>
      <c r="GS60" s="43">
        <f t="shared" si="193"/>
        <v>0</v>
      </c>
      <c r="GT60" s="48">
        <f t="shared" si="194"/>
        <v>0</v>
      </c>
      <c r="GU60" s="35">
        <f t="shared" si="195"/>
        <v>39</v>
      </c>
      <c r="GV60" s="35">
        <f t="shared" si="394"/>
        <v>1.859</v>
      </c>
      <c r="GW60" s="35">
        <f t="shared" si="196"/>
        <v>1</v>
      </c>
      <c r="GX60" s="35">
        <f t="shared" si="197"/>
        <v>1</v>
      </c>
      <c r="GY60" s="35">
        <f>IF(ISERROR(INDEX(Results_TabularAnalysis!BE:BE,MATCH(A60,Results_TabularAnalysis!A:A,0))),0,INDEX(Results_TabularAnalysis!BE:BE,MATCH(A60,Results_TabularAnalysis!A:A,0)))</f>
        <v>0</v>
      </c>
      <c r="GZ60" s="35">
        <f>IF(ISERROR(INDEX(Results_TabularAnalysis!BF:BF,MATCH(A60,Results_TabularAnalysis!A:A,0))),0,INDEX(Results_TabularAnalysis!BF:BF,MATCH(A60,Results_TabularAnalysis!A:A,0)))</f>
        <v>0</v>
      </c>
      <c r="HA60" s="35">
        <f>IF(ISERROR(INDEX(Results_TabularAnalysis!BG:BG,MATCH(A60,Results_TabularAnalysis!A:A,0))),0,INDEX(Results_TabularAnalysis!BG:BG,MATCH(A60,Results_TabularAnalysis!A:A,0)))</f>
        <v>0</v>
      </c>
      <c r="HB60" s="35">
        <f>IF(ISERROR(INDEX(Results_TabularAnalysis!BH:BH,MATCH(A60,Results_TabularAnalysis!A:A,0))),0,INDEX(Results_TabularAnalysis!BH:BH,MATCH(A60,Results_TabularAnalysis!A:A,0)))</f>
        <v>0</v>
      </c>
      <c r="HC60" s="35">
        <f>IF(ISERROR(INDEX(Results_TabularAnalysis!BI:BI,MATCH(A60,Results_TabularAnalysis!A:A,0))),0,INDEX(Results_TabularAnalysis!BI:BI,MATCH(A60,Results_TabularAnalysis!A:A,0)))</f>
        <v>0</v>
      </c>
      <c r="HD60" s="35">
        <v>59</v>
      </c>
      <c r="HE60" s="36" t="str">
        <f t="shared" si="395"/>
        <v/>
      </c>
      <c r="HF60" s="37">
        <f t="shared" si="198"/>
        <v>0</v>
      </c>
      <c r="HG60" s="37">
        <f t="shared" si="199"/>
        <v>0</v>
      </c>
      <c r="HH60" s="37">
        <f t="shared" si="200"/>
        <v>0</v>
      </c>
      <c r="HI60" s="37">
        <f t="shared" si="201"/>
        <v>0</v>
      </c>
      <c r="HJ60" s="37">
        <f t="shared" si="202"/>
        <v>0</v>
      </c>
      <c r="HK60" s="50">
        <f t="shared" si="203"/>
        <v>0</v>
      </c>
      <c r="HL60" s="38">
        <f t="shared" si="204"/>
        <v>39</v>
      </c>
      <c r="HM60" s="38">
        <f t="shared" si="396"/>
        <v>1.859</v>
      </c>
      <c r="HN60" s="38">
        <f t="shared" si="205"/>
        <v>1</v>
      </c>
      <c r="HO60" s="38">
        <f t="shared" si="206"/>
        <v>1</v>
      </c>
      <c r="HP60" s="33">
        <f>IF(ISERROR(INDEX(Results_TabularAnalysis!BK:BK,MATCH(A60,Results_TabularAnalysis!A:A,0))),0,INDEX(Results_TabularAnalysis!BK:BK,MATCH(A60,Results_TabularAnalysis!A:A,0)))</f>
        <v>0</v>
      </c>
      <c r="HQ60" s="33">
        <f>IF(ISERROR(INDEX(Results_TabularAnalysis!BL:BL,MATCH(A60,Results_TabularAnalysis!A:A,0))),0,INDEX(Results_TabularAnalysis!BL:BL,MATCH(A60,Results_TabularAnalysis!A:A,0)))</f>
        <v>0</v>
      </c>
      <c r="HR60" s="33">
        <f>IF(ISERROR(INDEX(Results_TabularAnalysis!BM:BM,MATCH(A60,Results_TabularAnalysis!A:A,0))),0,INDEX(Results_TabularAnalysis!BM:BM,MATCH(A60,Results_TabularAnalysis!A:A,0)))</f>
        <v>0</v>
      </c>
      <c r="HS60" s="33">
        <f>IF(ISERROR(INDEX(Results_TabularAnalysis!BN:BN,MATCH(A60,Results_TabularAnalysis!A:A,0))),0,INDEX(Results_TabularAnalysis!BN:BN,MATCH(A60,Results_TabularAnalysis!A:A,0)))</f>
        <v>0</v>
      </c>
      <c r="HT60" s="33">
        <f>IF(ISERROR(INDEX(Results_TabularAnalysis!BO:BO,MATCH(A60,Results_TabularAnalysis!A:A,0))),0,INDEX(Results_TabularAnalysis!BO:BO,MATCH(A60,Results_TabularAnalysis!A:A,0)))</f>
        <v>0</v>
      </c>
      <c r="HU60" s="33">
        <v>59</v>
      </c>
      <c r="HV60" s="32" t="str">
        <f t="shared" si="397"/>
        <v/>
      </c>
      <c r="HW60" s="43">
        <f t="shared" si="207"/>
        <v>0</v>
      </c>
      <c r="HX60" s="43">
        <f t="shared" si="208"/>
        <v>0</v>
      </c>
      <c r="HY60" s="43">
        <f t="shared" si="209"/>
        <v>0</v>
      </c>
      <c r="HZ60" s="43">
        <f t="shared" si="210"/>
        <v>0</v>
      </c>
      <c r="IA60" s="43">
        <f t="shared" si="211"/>
        <v>0</v>
      </c>
      <c r="IB60" s="48">
        <f t="shared" si="212"/>
        <v>0</v>
      </c>
      <c r="IC60" s="35">
        <f t="shared" si="213"/>
        <v>39</v>
      </c>
      <c r="ID60" s="35">
        <f t="shared" si="398"/>
        <v>1.859</v>
      </c>
      <c r="IE60" s="35">
        <f t="shared" si="214"/>
        <v>1</v>
      </c>
      <c r="IF60" s="35">
        <f t="shared" si="215"/>
        <v>1</v>
      </c>
      <c r="IG60" s="35">
        <f>IF(ISERROR(INDEX(Results_TabularAnalysis!BQ:BQ,MATCH(A60,Results_TabularAnalysis!A:A,0))),0,INDEX(Results_TabularAnalysis!BQ:BQ,MATCH(A60,Results_TabularAnalysis!A:A,0)))</f>
        <v>0</v>
      </c>
      <c r="IH60" s="35">
        <f>IF(ISERROR(INDEX(Results_TabularAnalysis!BR:BR,MATCH(A60,Results_TabularAnalysis!A:A,0))),0,INDEX(Results_TabularAnalysis!BR:BR,MATCH(A60,Results_TabularAnalysis!A:A,0)))</f>
        <v>0</v>
      </c>
      <c r="II60" s="35">
        <f>IF(ISERROR(INDEX(Results_TabularAnalysis!BS:BS,MATCH(A60,Results_TabularAnalysis!A:A,0))),0,INDEX(Results_TabularAnalysis!BS:BS,MATCH(A60,Results_TabularAnalysis!A:A,0)))</f>
        <v>0</v>
      </c>
      <c r="IJ60" s="35">
        <f>IF(ISERROR(INDEX(Results_TabularAnalysis!BT:BT,MATCH(A60,Results_TabularAnalysis!A:A,0))),0,INDEX(Results_TabularAnalysis!BT:BT,MATCH(A60,Results_TabularAnalysis!A:A,0)))</f>
        <v>0</v>
      </c>
      <c r="IK60" s="35">
        <f>IF(ISERROR(INDEX(Results_TabularAnalysis!BU:BU,MATCH(A60,Results_TabularAnalysis!A:A,0))),0,INDEX(Results_TabularAnalysis!BU:BU,MATCH(A60,Results_TabularAnalysis!A:A,0)))</f>
        <v>0</v>
      </c>
      <c r="IL60" s="35">
        <v>59</v>
      </c>
      <c r="IM60" s="36" t="str">
        <f t="shared" si="399"/>
        <v/>
      </c>
      <c r="IN60" s="37">
        <f t="shared" si="216"/>
        <v>0</v>
      </c>
      <c r="IO60" s="37">
        <f t="shared" si="217"/>
        <v>0</v>
      </c>
      <c r="IP60" s="37">
        <f t="shared" si="218"/>
        <v>0</v>
      </c>
      <c r="IQ60" s="37">
        <f t="shared" si="219"/>
        <v>0</v>
      </c>
      <c r="IR60" s="37">
        <f t="shared" si="220"/>
        <v>0</v>
      </c>
      <c r="IS60" s="50">
        <f t="shared" si="221"/>
        <v>0</v>
      </c>
      <c r="IT60" s="38">
        <f t="shared" si="222"/>
        <v>39</v>
      </c>
      <c r="IU60" s="38">
        <f t="shared" si="400"/>
        <v>1.859</v>
      </c>
      <c r="IV60" s="38">
        <f t="shared" si="223"/>
        <v>1</v>
      </c>
      <c r="IW60" s="38">
        <f t="shared" si="224"/>
        <v>1</v>
      </c>
      <c r="IX60" s="33">
        <f>IF(ISERROR(INDEX(Results_TabularAnalysis!BW:BW,MATCH(A60,Results_TabularAnalysis!A:A,0))),0,INDEX(Results_TabularAnalysis!BW:BW,MATCH(A60,Results_TabularAnalysis!A:A,0)))</f>
        <v>0</v>
      </c>
      <c r="IY60" s="33">
        <f>IF(ISERROR(INDEX(Results_TabularAnalysis!BX:BX,MATCH(A60,Results_TabularAnalysis!A:A,0))),0,INDEX(Results_TabularAnalysis!BX:BX,MATCH(A60,Results_TabularAnalysis!A:A,0)))</f>
        <v>0</v>
      </c>
      <c r="IZ60" s="33">
        <f>IF(ISERROR(INDEX(Results_TabularAnalysis!BY:BY,MATCH(A60,Results_TabularAnalysis!A:A,0))),0,INDEX(Results_TabularAnalysis!BY:BY,MATCH(A60,Results_TabularAnalysis!A:A,0)))</f>
        <v>0</v>
      </c>
      <c r="JA60" s="33">
        <f>IF(ISERROR(INDEX(Results_TabularAnalysis!BZ:BZ,MATCH(A60,Results_TabularAnalysis!A:A,0))),0,INDEX(Results_TabularAnalysis!BZ:BZ,MATCH(A60,Results_TabularAnalysis!A:A,0)))</f>
        <v>0</v>
      </c>
      <c r="JB60" s="33">
        <f>IF(ISERROR(INDEX(Results_TabularAnalysis!CA:CA,MATCH(A60,Results_TabularAnalysis!A:A,0))),0,INDEX(Results_TabularAnalysis!CA:CA,MATCH(A60,Results_TabularAnalysis!A:A,0)))</f>
        <v>0</v>
      </c>
      <c r="JC60" s="33">
        <v>59</v>
      </c>
      <c r="JD60" s="51" t="str">
        <f t="shared" si="401"/>
        <v/>
      </c>
      <c r="JE60" s="52">
        <f t="shared" si="225"/>
        <v>0</v>
      </c>
      <c r="JF60" s="52">
        <f t="shared" si="226"/>
        <v>0</v>
      </c>
      <c r="JG60" s="52">
        <f t="shared" si="227"/>
        <v>0</v>
      </c>
      <c r="JH60" s="52">
        <f t="shared" si="228"/>
        <v>0</v>
      </c>
      <c r="JI60" s="52">
        <f t="shared" si="229"/>
        <v>0</v>
      </c>
      <c r="JJ60" s="53">
        <f t="shared" si="230"/>
        <v>0</v>
      </c>
      <c r="JK60" s="35">
        <f t="shared" si="231"/>
        <v>39</v>
      </c>
      <c r="JL60" s="35">
        <f t="shared" si="402"/>
        <v>1.859</v>
      </c>
      <c r="JM60" s="35">
        <f t="shared" si="232"/>
        <v>1</v>
      </c>
      <c r="JN60" s="35">
        <f t="shared" si="233"/>
        <v>1</v>
      </c>
      <c r="JO60" s="35">
        <f>IF(ISERROR(INDEX(Results_TabularAnalysis!CC:CC,MATCH(A60,Results_TabularAnalysis!A:A,0))),0,INDEX(Results_TabularAnalysis!CC:CC,MATCH(A60,Results_TabularAnalysis!A:A,0)))</f>
        <v>0</v>
      </c>
      <c r="JP60" s="35">
        <f>IF(ISERROR(INDEX(Results_TabularAnalysis!CD:CD,MATCH(A60,Results_TabularAnalysis!A:A,0))),0,INDEX(Results_TabularAnalysis!CD:CD,MATCH(A60,Results_TabularAnalysis!A:A,0)))</f>
        <v>0</v>
      </c>
      <c r="JQ60" s="35">
        <f>IF(ISERROR(INDEX(Results_TabularAnalysis!CE:CE,MATCH(A60,Results_TabularAnalysis!A:A,0))),0,INDEX(Results_TabularAnalysis!CE:CE,MATCH(A60,Results_TabularAnalysis!A:A,0)))</f>
        <v>0</v>
      </c>
      <c r="JR60" s="35">
        <f>IF(ISERROR(INDEX(Results_TabularAnalysis!CF:CF,MATCH(A60,Results_TabularAnalysis!A:A,0))),0,INDEX(Results_TabularAnalysis!CF:CF,MATCH(A60,Results_TabularAnalysis!A:A,0)))</f>
        <v>0</v>
      </c>
      <c r="JS60" s="35">
        <f>IF(ISERROR(INDEX(Results_TabularAnalysis!CG:CG,MATCH(A60,Results_TabularAnalysis!A:A,0))),0,INDEX(Results_TabularAnalysis!CG:CG,MATCH(A60,Results_TabularAnalysis!A:A,0)))</f>
        <v>0</v>
      </c>
      <c r="JT60" s="35">
        <v>59</v>
      </c>
      <c r="JU60" s="36" t="str">
        <f t="shared" si="403"/>
        <v/>
      </c>
      <c r="JV60" s="37">
        <f t="shared" si="234"/>
        <v>0</v>
      </c>
      <c r="JW60" s="37">
        <f t="shared" si="235"/>
        <v>0</v>
      </c>
      <c r="JX60" s="37">
        <f t="shared" si="236"/>
        <v>0</v>
      </c>
      <c r="JY60" s="37">
        <f t="shared" si="237"/>
        <v>0</v>
      </c>
      <c r="JZ60" s="37">
        <f t="shared" si="238"/>
        <v>0</v>
      </c>
      <c r="KA60" s="50">
        <f t="shared" si="239"/>
        <v>0</v>
      </c>
      <c r="KB60" s="38">
        <f t="shared" si="240"/>
        <v>39</v>
      </c>
      <c r="KC60" s="38">
        <f t="shared" si="404"/>
        <v>1.859</v>
      </c>
      <c r="KD60" s="38">
        <f t="shared" si="241"/>
        <v>1</v>
      </c>
      <c r="KE60" s="38">
        <f t="shared" si="242"/>
        <v>1</v>
      </c>
      <c r="KF60" s="33">
        <f>IF(ISERROR(INDEX(Results_TabularAnalysis!CI:CI,MATCH(A60,Results_TabularAnalysis!A:A,0))),0,INDEX(Results_TabularAnalysis!CI:CI,MATCH(A60,Results_TabularAnalysis!A:A,0)))</f>
        <v>0</v>
      </c>
      <c r="KG60" s="33">
        <f>IF(ISERROR(INDEX(Results_TabularAnalysis!CJ:CJ,MATCH(A60,Results_TabularAnalysis!A:A,0))),0,INDEX(Results_TabularAnalysis!CJ:CJ,MATCH(A60,Results_TabularAnalysis!A:A,0)))</f>
        <v>0</v>
      </c>
      <c r="KH60" s="33">
        <f>IF(ISERROR(INDEX(Results_TabularAnalysis!CK:CK,MATCH(A60,Results_TabularAnalysis!A:A,0))),0,INDEX(Results_TabularAnalysis!CK:CK,MATCH(A60,Results_TabularAnalysis!A:A,0)))</f>
        <v>0</v>
      </c>
      <c r="KI60" s="33">
        <f>IF(ISERROR(INDEX(Results_TabularAnalysis!CL:CL,MATCH(A60,Results_TabularAnalysis!A:A,0))),0,INDEX(Results_TabularAnalysis!CL:CL,MATCH(A60,Results_TabularAnalysis!A:A,0)))</f>
        <v>0</v>
      </c>
      <c r="KJ60" s="33">
        <f>IF(ISERROR(INDEX(Results_TabularAnalysis!CM:CM,MATCH(A60,Results_TabularAnalysis!A:A,0))),0,INDEX(Results_TabularAnalysis!CM:CM,MATCH(A60,Results_TabularAnalysis!A:A,0)))</f>
        <v>0</v>
      </c>
      <c r="KK60" s="33">
        <v>59</v>
      </c>
      <c r="KL60" s="51" t="str">
        <f t="shared" si="405"/>
        <v/>
      </c>
      <c r="KM60" s="52">
        <f t="shared" si="243"/>
        <v>0</v>
      </c>
      <c r="KN60" s="52">
        <f t="shared" si="244"/>
        <v>0</v>
      </c>
      <c r="KO60" s="52">
        <f t="shared" si="245"/>
        <v>0</v>
      </c>
      <c r="KP60" s="52">
        <f t="shared" si="246"/>
        <v>0</v>
      </c>
      <c r="KQ60" s="52">
        <f t="shared" si="247"/>
        <v>0</v>
      </c>
      <c r="KR60" s="53">
        <f t="shared" si="248"/>
        <v>0</v>
      </c>
      <c r="KS60" s="35">
        <f t="shared" si="249"/>
        <v>39</v>
      </c>
      <c r="KT60" s="35">
        <f t="shared" si="406"/>
        <v>1.859</v>
      </c>
      <c r="KU60" s="35">
        <f t="shared" si="250"/>
        <v>1</v>
      </c>
      <c r="KV60" s="35">
        <f t="shared" si="251"/>
        <v>1</v>
      </c>
      <c r="KW60" s="71">
        <f>IF(ISERROR(INDEX(Results_TabularAnalysis!CO:CO,MATCH(A60,Results_TabularAnalysis!A:A,0))),0,INDEX(Results_TabularAnalysis!CO:CO,MATCH(A60,Results_TabularAnalysis!A:A,0)))</f>
        <v>0</v>
      </c>
      <c r="KX60" s="71">
        <f>IF(ISERROR(INDEX(Results_TabularAnalysis!CP:CP,MATCH(A60,Results_TabularAnalysis!A:A,0))),0,INDEX(Results_TabularAnalysis!CP:CP,MATCH(A60,Results_TabularAnalysis!A:A,0)))</f>
        <v>0</v>
      </c>
      <c r="KY60" s="71">
        <f>IF(ISERROR(INDEX(Results_TabularAnalysis!CQ:CQ,MATCH(A60,Results_TabularAnalysis!A:A,0))),0,INDEX(Results_TabularAnalysis!CQ:CQ,MATCH(A60,Results_TabularAnalysis!A:A,0)))</f>
        <v>0</v>
      </c>
      <c r="KZ60" s="71">
        <f>IF(ISERROR(INDEX(Results_TabularAnalysis!CR:CR,MATCH(A60,Results_TabularAnalysis!A:A,0))),0,INDEX(Results_TabularAnalysis!CR:CR,MATCH(A60,Results_TabularAnalysis!A:A,0)))</f>
        <v>0</v>
      </c>
      <c r="LA60" s="71">
        <f>IF(ISERROR(INDEX(Results_TabularAnalysis!CS:CS,MATCH(A60,Results_TabularAnalysis!A:A,0))),0,INDEX(Results_TabularAnalysis!CS:CS,MATCH(A60,Results_TabularAnalysis!A:A,0)))</f>
        <v>0</v>
      </c>
      <c r="LB60" s="35">
        <v>59</v>
      </c>
      <c r="LC60" s="36" t="str">
        <f t="shared" si="407"/>
        <v/>
      </c>
      <c r="LD60" s="37">
        <f t="shared" si="408"/>
        <v>0</v>
      </c>
      <c r="LE60" s="37">
        <f t="shared" si="409"/>
        <v>0</v>
      </c>
      <c r="LF60" s="37">
        <f t="shared" si="410"/>
        <v>0</v>
      </c>
      <c r="LG60" s="37">
        <f t="shared" si="411"/>
        <v>0</v>
      </c>
      <c r="LH60" s="37">
        <f t="shared" si="412"/>
        <v>0</v>
      </c>
      <c r="LI60" s="50">
        <f t="shared" si="252"/>
        <v>0</v>
      </c>
      <c r="LJ60" s="38">
        <f t="shared" si="253"/>
        <v>39</v>
      </c>
      <c r="LK60" s="38">
        <f t="shared" si="413"/>
        <v>1.859</v>
      </c>
      <c r="LL60" s="38">
        <f t="shared" si="254"/>
        <v>1</v>
      </c>
      <c r="LM60" s="38">
        <f t="shared" si="255"/>
        <v>1</v>
      </c>
      <c r="LN60" s="38">
        <f>IF(ISERROR(INDEX(Results_TabularAnalysis!CU:CU,MATCH(A60,Results_TabularAnalysis!A:A,0))),0,INDEX(Results_TabularAnalysis!CU:CU,MATCH(A60,Results_TabularAnalysis!A:A,0)))</f>
        <v>0</v>
      </c>
      <c r="LO60" s="33">
        <v>59</v>
      </c>
      <c r="LP60" s="51" t="str">
        <f t="shared" si="414"/>
        <v/>
      </c>
      <c r="LQ60" s="52">
        <f t="shared" si="415"/>
        <v>0</v>
      </c>
      <c r="LR60" s="35">
        <f t="shared" si="256"/>
        <v>39</v>
      </c>
      <c r="LS60" s="35">
        <f t="shared" si="416"/>
        <v>1.859</v>
      </c>
      <c r="LT60" s="35">
        <f t="shared" si="257"/>
        <v>1</v>
      </c>
      <c r="LU60" s="35">
        <f t="shared" si="258"/>
        <v>1</v>
      </c>
      <c r="LV60" s="35">
        <f>IF(ISERROR(INDEX(Results_TabularAnalysis!CV:CV,MATCH(A60,Results_TabularAnalysis!A:A,0))),0,INDEX(Results_TabularAnalysis!CV:CV,MATCH(A60,Results_TabularAnalysis!A:A,0)))</f>
        <v>0</v>
      </c>
      <c r="LW60" s="35">
        <v>59</v>
      </c>
      <c r="LX60" s="36" t="str">
        <f t="shared" si="417"/>
        <v/>
      </c>
      <c r="LY60" s="37">
        <f t="shared" si="259"/>
        <v>0</v>
      </c>
      <c r="LZ60" s="38">
        <f t="shared" si="260"/>
        <v>39</v>
      </c>
      <c r="MA60" s="38">
        <f t="shared" si="418"/>
        <v>1.859</v>
      </c>
      <c r="MB60" s="38">
        <f t="shared" si="261"/>
        <v>1</v>
      </c>
      <c r="MC60" s="38">
        <f t="shared" si="262"/>
        <v>1</v>
      </c>
      <c r="MD60" s="33">
        <f>IF(ISERROR(INDEX(Results_TabularAnalysis!CW:CW,MATCH(A60,Results_TabularAnalysis!A:A,0))),0,INDEX(Results_TabularAnalysis!CW:CW,MATCH(A60,Results_TabularAnalysis!A:A,0)))</f>
        <v>0</v>
      </c>
      <c r="ME60" s="33">
        <v>59</v>
      </c>
      <c r="MF60" s="51" t="str">
        <f t="shared" si="419"/>
        <v/>
      </c>
      <c r="MG60" s="52">
        <f t="shared" si="263"/>
        <v>0</v>
      </c>
      <c r="MH60" s="35">
        <f t="shared" si="264"/>
        <v>39</v>
      </c>
      <c r="MI60" s="35">
        <f t="shared" si="420"/>
        <v>1.859</v>
      </c>
      <c r="MJ60" s="35">
        <f t="shared" si="265"/>
        <v>1</v>
      </c>
      <c r="MK60" s="35">
        <f t="shared" si="266"/>
        <v>1</v>
      </c>
      <c r="ML60" s="35">
        <f>IF(ISERROR(INDEX(Results_TabularAnalysis!CX:CX,MATCH(A60,Results_TabularAnalysis!A:A,0))),0,INDEX(Results_TabularAnalysis!CX:CX,MATCH(A60,Results_TabularAnalysis!A:A,0)))</f>
        <v>0</v>
      </c>
      <c r="MM60" s="35">
        <v>59</v>
      </c>
      <c r="MN60" s="36" t="str">
        <f t="shared" si="421"/>
        <v/>
      </c>
      <c r="MO60" s="37">
        <f t="shared" si="267"/>
        <v>0</v>
      </c>
      <c r="MP60" s="38">
        <f t="shared" si="268"/>
        <v>39</v>
      </c>
      <c r="MQ60" s="38">
        <f t="shared" si="422"/>
        <v>1.859</v>
      </c>
      <c r="MR60" s="38">
        <f t="shared" si="269"/>
        <v>1</v>
      </c>
      <c r="MS60" s="38">
        <f t="shared" si="270"/>
        <v>1</v>
      </c>
      <c r="MT60" s="33">
        <f>IF(ISERROR(INDEX(Results_TabularAnalysis!CY:CY,MATCH(A60,Results_TabularAnalysis!A:A,0))),0,INDEX(Results_TabularAnalysis!CY:CY,MATCH(A60,Results_TabularAnalysis!A:A,0)))</f>
        <v>0</v>
      </c>
      <c r="MU60" s="33">
        <v>59</v>
      </c>
      <c r="MV60" s="51" t="str">
        <f t="shared" si="423"/>
        <v/>
      </c>
      <c r="MW60" s="52">
        <f t="shared" si="271"/>
        <v>0</v>
      </c>
      <c r="MX60" s="35">
        <f t="shared" si="272"/>
        <v>39</v>
      </c>
      <c r="MY60" s="35">
        <f t="shared" si="424"/>
        <v>1.859</v>
      </c>
      <c r="MZ60" s="35">
        <f t="shared" si="273"/>
        <v>1</v>
      </c>
      <c r="NA60" s="35">
        <f t="shared" si="274"/>
        <v>1</v>
      </c>
      <c r="NB60" s="35">
        <f>IF(ISERROR(INDEX(Results_TabularAnalysis!CZ:CZ,MATCH(A60,Results_TabularAnalysis!A:A,0))),0,INDEX(Results_TabularAnalysis!CZ:CZ,MATCH(A60,Results_TabularAnalysis!A:A,0)))</f>
        <v>0</v>
      </c>
      <c r="NC60" s="35">
        <v>59</v>
      </c>
      <c r="ND60" s="36" t="str">
        <f t="shared" si="425"/>
        <v/>
      </c>
      <c r="NE60" s="37">
        <f t="shared" si="275"/>
        <v>0</v>
      </c>
      <c r="NF60" s="38">
        <f t="shared" si="276"/>
        <v>39</v>
      </c>
      <c r="NG60" s="38">
        <f t="shared" si="426"/>
        <v>1.859</v>
      </c>
      <c r="NH60" s="38">
        <f t="shared" si="277"/>
        <v>1</v>
      </c>
      <c r="NI60" s="38">
        <f t="shared" si="278"/>
        <v>1</v>
      </c>
      <c r="NJ60" s="54">
        <f>IF(ISERROR(INDEX(Results_TabularAnalysis!DD:DD,MATCH(A60,Results_TabularAnalysis!A:A,0))),0,INDEX(Results_TabularAnalysis!DD:DD,MATCH(A60,Results_TabularAnalysis!A:A,0)))</f>
        <v>0</v>
      </c>
      <c r="NK60" s="54">
        <f>IF(ISERROR(INDEX(Results_TabularAnalysis!DE:DE,MATCH(A60,Results_TabularAnalysis!A:A,0))),0,INDEX(Results_TabularAnalysis!DE:DE,MATCH(A60,Results_TabularAnalysis!A:A,0)))</f>
        <v>0</v>
      </c>
      <c r="NL60" s="54">
        <f>IF(ISERROR(INDEX(Results_TabularAnalysis!DF:DF,MATCH(A60,Results_TabularAnalysis!A:A,0))),0,INDEX(Results_TabularAnalysis!DF:DF,MATCH(A60,Results_TabularAnalysis!A:A,0)))</f>
        <v>0</v>
      </c>
      <c r="NM60" s="54">
        <f>IF(ISERROR(INDEX(Results_TabularAnalysis!DG:DG,MATCH(A60,Results_TabularAnalysis!A:A,0))),0,INDEX(Results_TabularAnalysis!DG:DG,MATCH(A60,Results_TabularAnalysis!A:A,0)))</f>
        <v>0</v>
      </c>
      <c r="NN60" s="54">
        <f>IF(ISERROR(INDEX(Results_TabularAnalysis!DH:DH,MATCH(A60,Results_TabularAnalysis!A:A,0))),0,INDEX(Results_TabularAnalysis!DH:DH,MATCH(A60,Results_TabularAnalysis!A:A,0)))</f>
        <v>0</v>
      </c>
      <c r="NO60" s="33">
        <v>59</v>
      </c>
      <c r="NP60" s="32" t="str">
        <f t="shared" si="427"/>
        <v/>
      </c>
      <c r="NQ60" s="43">
        <f t="shared" si="279"/>
        <v>0</v>
      </c>
      <c r="NR60" s="43">
        <f t="shared" si="280"/>
        <v>0</v>
      </c>
      <c r="NS60" s="43">
        <f t="shared" si="281"/>
        <v>0</v>
      </c>
      <c r="NT60" s="43">
        <f t="shared" si="282"/>
        <v>0</v>
      </c>
      <c r="NU60" s="43">
        <f t="shared" si="283"/>
        <v>0</v>
      </c>
      <c r="NV60" s="55">
        <f t="shared" si="284"/>
        <v>0</v>
      </c>
      <c r="NW60" s="35">
        <f t="shared" si="285"/>
        <v>39</v>
      </c>
      <c r="NX60" s="35">
        <f t="shared" si="428"/>
        <v>1.859</v>
      </c>
      <c r="NY60" s="35">
        <f t="shared" si="286"/>
        <v>1</v>
      </c>
      <c r="NZ60" s="35">
        <f t="shared" si="287"/>
        <v>1</v>
      </c>
      <c r="OA60" s="35">
        <f>IF(ISERROR(INDEX(Results_TabularAnalysis!DI:DI,MATCH(A60,Results_TabularAnalysis!A:A,0))),0,INDEX(Results_TabularAnalysis!DI:DI,MATCH(A60,Results_TabularAnalysis!A:A,0)))</f>
        <v>0</v>
      </c>
      <c r="OB60" s="35">
        <v>59</v>
      </c>
      <c r="OC60" s="36" t="str">
        <f t="shared" si="429"/>
        <v/>
      </c>
      <c r="OD60" s="56">
        <f t="shared" si="288"/>
        <v>0</v>
      </c>
      <c r="OE60" s="38">
        <f t="shared" si="289"/>
        <v>39</v>
      </c>
      <c r="OF60" s="38">
        <f t="shared" si="430"/>
        <v>1.859</v>
      </c>
      <c r="OG60" s="38">
        <f t="shared" si="290"/>
        <v>1</v>
      </c>
      <c r="OH60" s="38">
        <f t="shared" si="291"/>
        <v>1</v>
      </c>
      <c r="OI60" s="33">
        <f>IF(ISERROR(INDEX(Results_TabularAnalysis!DL:DL,MATCH(A60,Results_TabularAnalysis!A:A,0))),0,INDEX(Results_TabularAnalysis!DL:DL,MATCH(A60,Results_TabularAnalysis!A:A,0)))</f>
        <v>0</v>
      </c>
      <c r="OJ60" s="33">
        <f>IF(ISERROR(INDEX(Results_TabularAnalysis!DM:DM,MATCH(A60,Results_TabularAnalysis!A:A,0))),0,INDEX(Results_TabularAnalysis!DM:DM,MATCH(A60,Results_TabularAnalysis!A:A,0)))</f>
        <v>0</v>
      </c>
      <c r="OK60" s="33">
        <f>IF(ISERROR(INDEX(Results_TabularAnalysis!DN:DN,MATCH(A60,Results_TabularAnalysis!A:A,0))),0,INDEX(Results_TabularAnalysis!DN:DN,MATCH(A60,Results_TabularAnalysis!A:A,0)))</f>
        <v>0</v>
      </c>
      <c r="OL60" s="33">
        <v>59</v>
      </c>
      <c r="OM60" s="32" t="str">
        <f t="shared" si="431"/>
        <v/>
      </c>
      <c r="ON60" s="43">
        <f t="shared" si="292"/>
        <v>0</v>
      </c>
      <c r="OO60" s="43">
        <f t="shared" si="293"/>
        <v>0</v>
      </c>
      <c r="OP60" s="43">
        <f t="shared" si="294"/>
        <v>0</v>
      </c>
      <c r="OQ60" s="48">
        <f t="shared" si="295"/>
        <v>0</v>
      </c>
      <c r="OR60" s="35">
        <f t="shared" si="296"/>
        <v>39</v>
      </c>
      <c r="OS60" s="35">
        <f t="shared" si="432"/>
        <v>1.859</v>
      </c>
      <c r="OT60" s="35">
        <f t="shared" si="297"/>
        <v>1</v>
      </c>
      <c r="OU60" s="35">
        <f t="shared" si="298"/>
        <v>1</v>
      </c>
      <c r="OV60" s="35">
        <f>IF(ISERROR(INDEX(Results_TabularAnalysis!DP:DP,MATCH(A60,Results_TabularAnalysis!A:A,0))),0,INDEX(Results_TabularAnalysis!DP:DP,MATCH(A60,Results_TabularAnalysis!A:A,0)))</f>
        <v>0</v>
      </c>
      <c r="OW60" s="35">
        <f>IF(ISERROR(INDEX(Results_TabularAnalysis!DQ:DQ,MATCH(A60,Results_TabularAnalysis!A:A,0))),0,INDEX(Results_TabularAnalysis!DQ:DQ,MATCH(A60,Results_TabularAnalysis!A:A,0)))</f>
        <v>0</v>
      </c>
      <c r="OX60" s="35">
        <f>IF(ISERROR(INDEX(Results_TabularAnalysis!DR:DR,MATCH(A60,Results_TabularAnalysis!A:A,0))),0,INDEX(Results_TabularAnalysis!DR:DR,MATCH(A60,Results_TabularAnalysis!A:A,0)))</f>
        <v>0</v>
      </c>
      <c r="OY60" s="35">
        <v>59</v>
      </c>
      <c r="OZ60" s="36" t="str">
        <f t="shared" si="433"/>
        <v/>
      </c>
      <c r="PA60" s="37">
        <f t="shared" si="299"/>
        <v>0</v>
      </c>
      <c r="PB60" s="37">
        <f t="shared" si="300"/>
        <v>0</v>
      </c>
      <c r="PC60" s="37">
        <f t="shared" si="301"/>
        <v>0</v>
      </c>
      <c r="PD60" s="49">
        <f t="shared" si="302"/>
        <v>0</v>
      </c>
      <c r="PE60" s="38">
        <f t="shared" si="303"/>
        <v>39</v>
      </c>
      <c r="PF60" s="38">
        <f t="shared" si="434"/>
        <v>1.859</v>
      </c>
      <c r="PG60" s="38">
        <f t="shared" si="304"/>
        <v>1</v>
      </c>
      <c r="PH60" s="38">
        <f t="shared" si="305"/>
        <v>1</v>
      </c>
      <c r="PI60" s="57">
        <f>IF(ISERROR(INDEX(Results_TabularAnalysis!EB:EB,MATCH(A60,Results_TabularAnalysis!A:A,0))),0,INDEX(Results_TabularAnalysis!EB:EB,MATCH(A60,Results_TabularAnalysis!A:A,0)))</f>
        <v>0</v>
      </c>
      <c r="PJ60" s="33">
        <f>IF(ISERROR(INDEX(Results_TabularAnalysis!DT:DT,MATCH(A60,Results_TabularAnalysis!A:A,0))),0,INDEX(Results_TabularAnalysis!DT:DT,MATCH(A60,Results_TabularAnalysis!A:A,0)))</f>
        <v>0</v>
      </c>
      <c r="PK60" s="33">
        <f>IF(ISERROR(INDEX(Results_TabularAnalysis!DU:DU,MATCH(A60,Results_TabularAnalysis!A:A,0))),0,INDEX(Results_TabularAnalysis!DU:DU,MATCH(A60,Results_TabularAnalysis!A:A,0)))</f>
        <v>0</v>
      </c>
      <c r="PL60" s="33">
        <f>IF(ISERROR(INDEX(Results_TabularAnalysis!DV:DV,MATCH(A60,Results_TabularAnalysis!A:A,0))),0,INDEX(Results_TabularAnalysis!DV:DV,MATCH(A60,Results_TabularAnalysis!A:A,0)))</f>
        <v>0</v>
      </c>
      <c r="PM60" s="33">
        <f>IF(ISERROR(INDEX(Results_TabularAnalysis!DW:DW,MATCH(A60,Results_TabularAnalysis!A:A,0))),0,INDEX(Results_TabularAnalysis!DW:DW,MATCH(A60,Results_TabularAnalysis!A:A,0)))</f>
        <v>0</v>
      </c>
      <c r="PN60" s="33">
        <f>IF(ISERROR(INDEX(Results_TabularAnalysis!DX:DX,MATCH(A60,Results_TabularAnalysis!A:A,0))),0,INDEX(Results_TabularAnalysis!DX:DX,MATCH(A60,Results_TabularAnalysis!A:A,0)))</f>
        <v>0</v>
      </c>
      <c r="PO60" s="33">
        <f>IF(ISERROR(INDEX(Results_TabularAnalysis!DY:DY,MATCH(A60,Results_TabularAnalysis!A:A,0))),0,INDEX(Results_TabularAnalysis!DY:DY,MATCH(A60,Results_TabularAnalysis!A:A,0)))</f>
        <v>0</v>
      </c>
      <c r="PP60" s="33">
        <f>IF(ISERROR(INDEX(Results_TabularAnalysis!DZ:DZ,MATCH(A60,Results_TabularAnalysis!A:A,0))),0,INDEX(Results_TabularAnalysis!DZ:DZ,MATCH(A60,Results_TabularAnalysis!A:A,0)))</f>
        <v>0</v>
      </c>
      <c r="PQ60" s="33">
        <f>IF(ISERROR(INDEX(Results_TabularAnalysis!EA:EA,MATCH(A60,Results_TabularAnalysis!A:A,0))),0,INDEX(Results_TabularAnalysis!EA:EA,MATCH(A60,Results_TabularAnalysis!A:A,0)))</f>
        <v>0</v>
      </c>
      <c r="PR60" s="38">
        <v>59</v>
      </c>
      <c r="PS60" s="32" t="str">
        <f t="shared" si="435"/>
        <v/>
      </c>
      <c r="PT60" s="58">
        <f t="shared" si="306"/>
        <v>0</v>
      </c>
      <c r="PU60" s="43">
        <f t="shared" si="307"/>
        <v>0</v>
      </c>
      <c r="PV60" s="43">
        <f t="shared" si="308"/>
        <v>0</v>
      </c>
      <c r="PW60" s="43">
        <f t="shared" si="309"/>
        <v>0</v>
      </c>
      <c r="PX60" s="43">
        <f t="shared" si="310"/>
        <v>0</v>
      </c>
      <c r="PY60" s="43">
        <f t="shared" si="311"/>
        <v>0</v>
      </c>
      <c r="PZ60" s="43">
        <f t="shared" si="312"/>
        <v>0</v>
      </c>
      <c r="QA60" s="43">
        <f t="shared" si="313"/>
        <v>0</v>
      </c>
      <c r="QB60" s="43">
        <f t="shared" si="314"/>
        <v>0</v>
      </c>
      <c r="QC60" s="35">
        <f t="shared" si="315"/>
        <v>39</v>
      </c>
      <c r="QD60" s="35">
        <f t="shared" si="436"/>
        <v>1.859</v>
      </c>
      <c r="QE60" s="35">
        <f t="shared" si="316"/>
        <v>1</v>
      </c>
      <c r="QF60" s="35">
        <f t="shared" si="317"/>
        <v>1</v>
      </c>
      <c r="QG60" s="35">
        <f>IF(ISERROR(INDEX(Results_TabularAnalysis!EG:EG,MATCH(A60,Results_TabularAnalysis!A:A,0))),0,INDEX(Results_TabularAnalysis!EG:EG,MATCH(A60,Results_TabularAnalysis!A:A,0)))</f>
        <v>0</v>
      </c>
      <c r="QH60" s="35">
        <f>IF(ISERROR(INDEX(Results_TabularAnalysis!EE:EE,MATCH(A60,Results_TabularAnalysis!A:A,0))),0,INDEX(Results_TabularAnalysis!EE:EE,MATCH(A60,Results_TabularAnalysis!A:A,0)))</f>
        <v>0</v>
      </c>
      <c r="QI60" s="35">
        <f>IF(ISERROR(INDEX(Results_TabularAnalysis!EH:EH,MATCH(A60,Results_TabularAnalysis!A:A,0))),0,INDEX(Results_TabularAnalysis!EH:EH,MATCH(A60,Results_TabularAnalysis!A:A,0)))</f>
        <v>0</v>
      </c>
      <c r="QJ60" s="35">
        <f>IF(ISERROR(INDEX(Results_TabularAnalysis!EF:EF,MATCH(A60,Results_TabularAnalysis!A:A,0))),0,INDEX(Results_TabularAnalysis!EF:EF,MATCH(A60,Results_TabularAnalysis!A:A,0)))</f>
        <v>0</v>
      </c>
      <c r="QK60" s="35">
        <f>IF(ISERROR(INDEX(Results_TabularAnalysis!ED:ED,MATCH(A60,Results_TabularAnalysis!A:A,0))),0,INDEX(Results_TabularAnalysis!ED:ED,MATCH(A60,Results_TabularAnalysis!A:A,0)))</f>
        <v>0</v>
      </c>
      <c r="QL60" s="35">
        <v>59</v>
      </c>
      <c r="QM60" s="36" t="str">
        <f t="shared" si="437"/>
        <v/>
      </c>
      <c r="QN60" s="37">
        <f t="shared" si="318"/>
        <v>0</v>
      </c>
      <c r="QO60" s="37">
        <f t="shared" si="319"/>
        <v>0</v>
      </c>
      <c r="QP60" s="37">
        <f t="shared" si="320"/>
        <v>0</v>
      </c>
      <c r="QQ60" s="37">
        <f t="shared" si="321"/>
        <v>0</v>
      </c>
      <c r="QR60" s="37">
        <f t="shared" si="322"/>
        <v>0</v>
      </c>
      <c r="QS60" s="49">
        <f t="shared" si="323"/>
        <v>0</v>
      </c>
      <c r="QT60" s="38">
        <f t="shared" si="324"/>
        <v>39</v>
      </c>
      <c r="QU60" s="38">
        <f t="shared" si="438"/>
        <v>1.859</v>
      </c>
      <c r="QV60" s="38">
        <f t="shared" si="325"/>
        <v>1</v>
      </c>
      <c r="QW60" s="38">
        <f t="shared" si="326"/>
        <v>1</v>
      </c>
      <c r="QX60" s="33">
        <f>IF(ISERROR(INDEX(Results_TabularAnalysis!FV:FV,MATCH(A60,Results_TabularAnalysis!A:A,0))),0,INDEX(Results_TabularAnalysis!FV:FV,MATCH(A60,Results_TabularAnalysis!A:A,0)))</f>
        <v>0</v>
      </c>
      <c r="QY60" s="33">
        <f>IF(ISERROR(INDEX(Results_TabularAnalysis!FZ:FZ,MATCH(A60,Results_TabularAnalysis!A:A,0))),0,INDEX(Results_TabularAnalysis!FZ:FZ,MATCH(A60,Results_TabularAnalysis!A:A,0)))</f>
        <v>0</v>
      </c>
      <c r="QZ60" s="33">
        <f>IF(ISERROR(INDEX(Results_TabularAnalysis!FY:FY,MATCH(A60,Results_TabularAnalysis!A:A,0))),0,INDEX(Results_TabularAnalysis!FY:FY,MATCH(A60,Results_TabularAnalysis!A:A,0)))</f>
        <v>0</v>
      </c>
      <c r="RA60" s="33">
        <f>IF(ISERROR(INDEX(Results_TabularAnalysis!FX:FX,MATCH(A60,Results_TabularAnalysis!A:A,0))),0,INDEX(Results_TabularAnalysis!FX:FX,MATCH(A60,Results_TabularAnalysis!A:A,0)))</f>
        <v>0</v>
      </c>
      <c r="RB60" s="33">
        <f>IF(ISERROR(INDEX(Results_TabularAnalysis!FW:FW,MATCH(A60,Results_TabularAnalysis!A:A,0))),0,INDEX(Results_TabularAnalysis!FW:FW,MATCH(A60,Results_TabularAnalysis!A:A,0)))</f>
        <v>0</v>
      </c>
      <c r="RC60" s="33">
        <v>59</v>
      </c>
      <c r="RD60" s="32" t="str">
        <f t="shared" si="439"/>
        <v/>
      </c>
      <c r="RE60" s="43">
        <f t="shared" si="440"/>
        <v>0</v>
      </c>
      <c r="RF60" s="43">
        <f t="shared" si="441"/>
        <v>0</v>
      </c>
      <c r="RG60" s="43">
        <f t="shared" si="442"/>
        <v>0</v>
      </c>
      <c r="RH60" s="43">
        <f t="shared" si="443"/>
        <v>0</v>
      </c>
      <c r="RI60" s="43">
        <f t="shared" si="444"/>
        <v>0</v>
      </c>
      <c r="RJ60" s="48">
        <f t="shared" si="445"/>
        <v>0</v>
      </c>
      <c r="RK60" s="35">
        <f t="shared" si="327"/>
        <v>39</v>
      </c>
      <c r="RL60" s="35">
        <f t="shared" si="446"/>
        <v>1.859</v>
      </c>
      <c r="RM60" s="35">
        <f t="shared" si="328"/>
        <v>1</v>
      </c>
      <c r="RN60" s="35">
        <f t="shared" si="329"/>
        <v>1</v>
      </c>
      <c r="RO60" s="35">
        <f>IF(ISERROR(INDEX(Results_TabularAnalysis!HG:HG,MATCH(A60,Results_TabularAnalysis!A:A,0))),0,INDEX(Results_TabularAnalysis!HG:HG,MATCH(A60,Results_TabularAnalysis!A:A,0)))</f>
        <v>0</v>
      </c>
      <c r="RP60" s="35">
        <v>59</v>
      </c>
      <c r="RQ60" s="36" t="str">
        <f t="shared" si="447"/>
        <v/>
      </c>
      <c r="RR60" s="37">
        <f t="shared" si="330"/>
        <v>0</v>
      </c>
      <c r="RS60" s="38">
        <f t="shared" si="331"/>
        <v>39</v>
      </c>
      <c r="RT60" s="38">
        <f t="shared" si="448"/>
        <v>1.859</v>
      </c>
      <c r="RU60" s="38">
        <f t="shared" si="332"/>
        <v>1</v>
      </c>
      <c r="RV60" s="38">
        <f t="shared" si="333"/>
        <v>1</v>
      </c>
      <c r="RW60" s="68">
        <f t="shared" si="334"/>
        <v>0</v>
      </c>
      <c r="RX60" s="33">
        <f>IF(ISERROR(INDEX(Results_TabularAnalysis!HH:HH,MATCH(A60,Results_TabularAnalysis!A:A,0))),0,INDEX(Results_TabularAnalysis!HH:HH,MATCH(A60,Results_TabularAnalysis!A:A,0)))</f>
        <v>0</v>
      </c>
      <c r="RY60" s="33">
        <f>IF(ISERROR(INDEX(Results_TabularAnalysis!HI:HI,MATCH(A60,Results_TabularAnalysis!A:A,0))),0,INDEX(Results_TabularAnalysis!HI:HI,MATCH(A60,Results_TabularAnalysis!A:A,0)))</f>
        <v>0</v>
      </c>
      <c r="RZ60" s="33">
        <f>IF(ISERROR(INDEX(Results_TabularAnalysis!HJ:HJ,MATCH(A60,Results_TabularAnalysis!A:A,0))),0,INDEX(Results_TabularAnalysis!HJ:HJ,MATCH(A60,Results_TabularAnalysis!A:A,0)))</f>
        <v>0</v>
      </c>
      <c r="SA60" s="33">
        <f>IF(ISERROR(INDEX(Results_TabularAnalysis!HK:HK,MATCH(A60,Results_TabularAnalysis!A:A,0))),0,INDEX(Results_TabularAnalysis!HK:HK,MATCH(A60,Results_TabularAnalysis!A:A,0)))</f>
        <v>0</v>
      </c>
      <c r="SB60" s="33">
        <f>IF(ISERROR(INDEX(Results_TabularAnalysis!HL:HL,MATCH(A60,Results_TabularAnalysis!A:A,0))),0,INDEX(Results_TabularAnalysis!HL:HL,MATCH(A60,Results_TabularAnalysis!A:A,0)))</f>
        <v>0</v>
      </c>
      <c r="SC60" s="33">
        <f>IF(ISERROR(INDEX(Results_TabularAnalysis!HM:HM,MATCH(A60,Results_TabularAnalysis!A:A,0))),0,INDEX(Results_TabularAnalysis!HM:HM,MATCH(A60,Results_TabularAnalysis!A:A,0)))</f>
        <v>0</v>
      </c>
      <c r="SD60" s="33">
        <f>IF(ISERROR(INDEX(Results_TabularAnalysis!HN:HN,MATCH(A60,Results_TabularAnalysis!A:A,0))),0,INDEX(Results_TabularAnalysis!HN:HN,MATCH(A60,Results_TabularAnalysis!A:A,0)))</f>
        <v>0</v>
      </c>
      <c r="SE60" s="33">
        <v>59</v>
      </c>
      <c r="SF60" s="32" t="str">
        <f t="shared" si="449"/>
        <v/>
      </c>
      <c r="SG60" s="43">
        <f t="shared" si="335"/>
        <v>0</v>
      </c>
      <c r="SH60" s="43">
        <f t="shared" si="336"/>
        <v>0</v>
      </c>
      <c r="SI60" s="43">
        <f t="shared" si="337"/>
        <v>0</v>
      </c>
      <c r="SJ60" s="43">
        <f t="shared" si="338"/>
        <v>0</v>
      </c>
      <c r="SK60" s="43">
        <f t="shared" si="339"/>
        <v>0</v>
      </c>
      <c r="SL60" s="43">
        <f t="shared" si="340"/>
        <v>0</v>
      </c>
      <c r="SM60" s="43">
        <f t="shared" si="341"/>
        <v>0</v>
      </c>
      <c r="SN60" s="48">
        <f t="shared" si="342"/>
        <v>0</v>
      </c>
      <c r="SO60" s="62">
        <f t="shared" si="343"/>
        <v>39</v>
      </c>
      <c r="SP60" s="62">
        <f t="shared" si="450"/>
        <v>1.859</v>
      </c>
      <c r="SQ60" s="62">
        <f t="shared" si="344"/>
        <v>1</v>
      </c>
      <c r="SR60" s="62">
        <f t="shared" si="345"/>
        <v>1</v>
      </c>
      <c r="SS60" s="62">
        <f>IF(ISERROR(INDEX(Results_TabularAnalysis!HP:HP,MATCH(A60,Results_TabularAnalysis!A:A,0))),0,INDEX(Results_TabularAnalysis!HP:HP,MATCH(A60,Results_TabularAnalysis!A:A,0)))</f>
        <v>0</v>
      </c>
      <c r="ST60" s="62">
        <f>IF(ISERROR(INDEX(Results_TabularAnalysis!HQ:HQ,MATCH(A60,Results_TabularAnalysis!A:A,0))),0,INDEX(Results_TabularAnalysis!HQ:HQ,MATCH(A60,Results_TabularAnalysis!A:A,0)))</f>
        <v>0</v>
      </c>
      <c r="SU60" s="62">
        <f>IF(ISERROR(INDEX(Results_TabularAnalysis!HR:HR,MATCH(A60,Results_TabularAnalysis!A:A,0))),0,INDEX(Results_TabularAnalysis!HR:HR,MATCH(A60,Results_TabularAnalysis!A:A,0)))</f>
        <v>0</v>
      </c>
      <c r="SV60" s="62">
        <f>IF(ISERROR(INDEX(Results_TabularAnalysis!HS:HS,MATCH(A60,Results_TabularAnalysis!A:A,0))),0,INDEX(Results_TabularAnalysis!HS:HS,MATCH(A60,Results_TabularAnalysis!A:A,0)))</f>
        <v>0</v>
      </c>
      <c r="SW60" s="62">
        <f>IF(ISERROR(INDEX(Results_TabularAnalysis!HT:HT,MATCH(A60,Results_TabularAnalysis!A:A,0))),0,INDEX(Results_TabularAnalysis!HT:HT,MATCH(A60,Results_TabularAnalysis!A:A,0)))</f>
        <v>0</v>
      </c>
      <c r="SX60" s="62">
        <f>IF(ISERROR(INDEX(Results_TabularAnalysis!HU:HU,MATCH(A60,Results_TabularAnalysis!A:A,0))),0,INDEX(Results_TabularAnalysis!HU:HU,MATCH(A60,Results_TabularAnalysis!A:A,0)))</f>
        <v>0</v>
      </c>
      <c r="SY60" s="62">
        <f>IF(ISERROR(INDEX(Results_TabularAnalysis!HV:HV,MATCH(A60,Results_TabularAnalysis!A:A,0))),0,INDEX(Results_TabularAnalysis!HV:HV,MATCH(A60,Results_TabularAnalysis!A:A,0)))</f>
        <v>0</v>
      </c>
      <c r="SZ60" s="62">
        <f>IF(ISERROR(INDEX(Results_TabularAnalysis!HW:HW,MATCH(A60,Results_TabularAnalysis!A:A,0))),0,INDEX(Results_TabularAnalysis!HW:HW,MATCH(A60,Results_TabularAnalysis!A:A,0)))</f>
        <v>0</v>
      </c>
      <c r="TA60" s="62">
        <v>59</v>
      </c>
      <c r="TB60" s="63" t="str">
        <f t="shared" si="451"/>
        <v/>
      </c>
      <c r="TC60" s="64">
        <f t="shared" si="346"/>
        <v>0</v>
      </c>
      <c r="TD60" s="64">
        <f t="shared" si="347"/>
        <v>0</v>
      </c>
      <c r="TE60" s="64">
        <f t="shared" si="348"/>
        <v>0</v>
      </c>
      <c r="TF60" s="64">
        <f t="shared" si="349"/>
        <v>0</v>
      </c>
      <c r="TG60" s="64">
        <f t="shared" si="350"/>
        <v>0</v>
      </c>
      <c r="TH60" s="64">
        <f t="shared" si="351"/>
        <v>0</v>
      </c>
      <c r="TI60" s="64">
        <f t="shared" si="352"/>
        <v>0</v>
      </c>
      <c r="TJ60" s="64">
        <f t="shared" si="353"/>
        <v>0</v>
      </c>
      <c r="TK60" s="49">
        <f t="shared" si="354"/>
        <v>0</v>
      </c>
    </row>
    <row r="61" spans="1:531" s="32" customFormat="1" ht="11.25" x14ac:dyDescent="0.2">
      <c r="A61" s="32" t="str">
        <f>IF(Selection_Tool!E61="X",Selection_Tool!A61,"")</f>
        <v/>
      </c>
      <c r="B61" s="33">
        <v>0.86399999999999988</v>
      </c>
      <c r="C61" s="35">
        <f t="shared" si="94"/>
        <v>40</v>
      </c>
      <c r="D61" s="35">
        <f t="shared" si="95"/>
        <v>1.8639999999999999</v>
      </c>
      <c r="E61" s="35">
        <f t="shared" si="96"/>
        <v>1</v>
      </c>
      <c r="F61" s="35">
        <f t="shared" si="97"/>
        <v>1</v>
      </c>
      <c r="G61" s="35">
        <f>IF(ISERROR(INDEX(Results_TabularAnalysis!E:E,MATCH(A61,Results_TabularAnalysis!A:A,0))),0,INDEX(Results_TabularAnalysis!E:E,MATCH(A61,Results_TabularAnalysis!A:A,0)))</f>
        <v>0</v>
      </c>
      <c r="H61" s="35">
        <f>IF(ISERROR(INDEX(Results_TabularAnalysis!F:F,MATCH(A61,Results_TabularAnalysis!A:A,0))),0,INDEX(Results_TabularAnalysis!F:F,MATCH(A61,Results_TabularAnalysis!A:A,0)))</f>
        <v>0</v>
      </c>
      <c r="I61" s="35">
        <v>60</v>
      </c>
      <c r="J61" s="36" t="str">
        <f t="shared" si="357"/>
        <v/>
      </c>
      <c r="K61" s="37">
        <f t="shared" si="358"/>
        <v>0</v>
      </c>
      <c r="L61" s="37">
        <f t="shared" si="99"/>
        <v>0</v>
      </c>
      <c r="M61" s="35">
        <f t="shared" si="100"/>
        <v>0</v>
      </c>
      <c r="N61" s="38">
        <f t="shared" si="101"/>
        <v>40</v>
      </c>
      <c r="O61" s="38">
        <f t="shared" si="359"/>
        <v>1.8639999999999999</v>
      </c>
      <c r="P61" s="38">
        <f t="shared" si="102"/>
        <v>1</v>
      </c>
      <c r="Q61" s="38">
        <f t="shared" si="103"/>
        <v>1</v>
      </c>
      <c r="R61" s="33">
        <f>IF(ISERROR(INDEX(Results_TabularAnalysis!H:H,MATCH(A61,Results_TabularAnalysis!A:A,0))),0,INDEX(Results_TabularAnalysis!H:H,MATCH(A61,Results_TabularAnalysis!A:A,0)))</f>
        <v>0</v>
      </c>
      <c r="S61" s="33">
        <v>60</v>
      </c>
      <c r="T61" s="41" t="str">
        <f t="shared" si="360"/>
        <v/>
      </c>
      <c r="U61" s="34">
        <f t="shared" si="361"/>
        <v>0</v>
      </c>
      <c r="V61" s="35">
        <f t="shared" si="104"/>
        <v>40</v>
      </c>
      <c r="W61" s="35">
        <f t="shared" si="362"/>
        <v>1.8639999999999999</v>
      </c>
      <c r="X61" s="35">
        <f t="shared" si="105"/>
        <v>1</v>
      </c>
      <c r="Y61" s="35">
        <f t="shared" si="106"/>
        <v>1</v>
      </c>
      <c r="Z61" s="35">
        <f>IF(ISERROR(INDEX(Results_TabularAnalysis!I:I,MATCH(A61,Results_TabularAnalysis!A:A,0))),0,INDEX(Results_TabularAnalysis!I:I,MATCH(A61,Results_TabularAnalysis!A:A,0)))</f>
        <v>0</v>
      </c>
      <c r="AA61" s="35">
        <v>60</v>
      </c>
      <c r="AB61" s="36" t="str">
        <f t="shared" si="363"/>
        <v/>
      </c>
      <c r="AC61" s="42">
        <f t="shared" si="107"/>
        <v>0</v>
      </c>
      <c r="AD61" s="33">
        <f t="shared" si="108"/>
        <v>40</v>
      </c>
      <c r="AE61" s="38">
        <f t="shared" si="364"/>
        <v>1.8639999999999999</v>
      </c>
      <c r="AF61" s="33">
        <f t="shared" si="109"/>
        <v>1</v>
      </c>
      <c r="AG61" s="33">
        <f t="shared" si="110"/>
        <v>1</v>
      </c>
      <c r="AH61" s="33">
        <f>IF(ISERROR(INDEX(Results_TabularAnalysis!J:J,MATCH(A61,Results_TabularAnalysis!A:A,0))),0,INDEX(Results_TabularAnalysis!J:J,MATCH(A61,Results_TabularAnalysis!A:A,0)))</f>
        <v>0</v>
      </c>
      <c r="AI61" s="33">
        <v>60</v>
      </c>
      <c r="AJ61" s="32" t="str">
        <f t="shared" si="365"/>
        <v/>
      </c>
      <c r="AK61" s="34">
        <f t="shared" si="111"/>
        <v>0</v>
      </c>
      <c r="AL61" s="35">
        <f t="shared" si="112"/>
        <v>40</v>
      </c>
      <c r="AM61" s="35">
        <f t="shared" si="366"/>
        <v>1.8639999999999999</v>
      </c>
      <c r="AN61" s="35">
        <f t="shared" si="113"/>
        <v>1</v>
      </c>
      <c r="AO61" s="35">
        <f t="shared" si="114"/>
        <v>1</v>
      </c>
      <c r="AP61" s="35">
        <f>IF(ISERROR(INDEX(Results_TabularAnalysis!K:K,MATCH(A61,Results_TabularAnalysis!A:A,0))),0,INDEX(Results_TabularAnalysis!K:K,MATCH(A61,Results_TabularAnalysis!A:A,0)))</f>
        <v>0</v>
      </c>
      <c r="AQ61" s="35">
        <v>60</v>
      </c>
      <c r="AR61" s="36" t="str">
        <f t="shared" si="367"/>
        <v/>
      </c>
      <c r="AS61" s="42">
        <f t="shared" si="115"/>
        <v>0</v>
      </c>
      <c r="AT61" s="33">
        <f t="shared" si="116"/>
        <v>40</v>
      </c>
      <c r="AU61" s="33">
        <f t="shared" si="368"/>
        <v>1.8639999999999999</v>
      </c>
      <c r="AV61" s="33">
        <f t="shared" si="117"/>
        <v>1</v>
      </c>
      <c r="AW61" s="33">
        <f t="shared" si="118"/>
        <v>1</v>
      </c>
      <c r="AX61" s="33">
        <f>IF(ISERROR(INDEX(Results_TabularAnalysis!L:L,MATCH(A61,Results_TabularAnalysis!A:A,0))),0,INDEX(Results_TabularAnalysis!L:L,MATCH(A61,Results_TabularAnalysis!A:A,0)))</f>
        <v>0</v>
      </c>
      <c r="AY61" s="33">
        <v>60</v>
      </c>
      <c r="AZ61" s="32" t="str">
        <f t="shared" si="369"/>
        <v/>
      </c>
      <c r="BA61" s="34">
        <f t="shared" si="119"/>
        <v>0</v>
      </c>
      <c r="BB61" s="35">
        <f t="shared" si="120"/>
        <v>40</v>
      </c>
      <c r="BC61" s="35">
        <f t="shared" si="370"/>
        <v>1.8639999999999999</v>
      </c>
      <c r="BD61" s="35">
        <f t="shared" si="355"/>
        <v>1</v>
      </c>
      <c r="BE61" s="35">
        <f t="shared" si="356"/>
        <v>1</v>
      </c>
      <c r="BF61" s="35">
        <f>IF(ISERROR(INDEX(Results_TabularAnalysis!M:M,MATCH(A61,Results_TabularAnalysis!A:A,0))),0,INDEX(Results_TabularAnalysis!M:M,MATCH(A61,Results_TabularAnalysis!A:A,0)))</f>
        <v>0</v>
      </c>
      <c r="BG61" s="35">
        <v>60</v>
      </c>
      <c r="BH61" s="36" t="str">
        <f t="shared" si="371"/>
        <v/>
      </c>
      <c r="BI61" s="42">
        <f t="shared" si="121"/>
        <v>0</v>
      </c>
      <c r="BJ61" s="33">
        <f t="shared" si="122"/>
        <v>40</v>
      </c>
      <c r="BK61" s="33">
        <f t="shared" si="372"/>
        <v>1.8639999999999999</v>
      </c>
      <c r="BL61" s="33">
        <f t="shared" si="123"/>
        <v>1</v>
      </c>
      <c r="BM61" s="33">
        <f t="shared" si="124"/>
        <v>1</v>
      </c>
      <c r="BN61" s="33">
        <f>IF(ISERROR(INDEX(Results_TabularAnalysis!N:N,MATCH(A61,Results_TabularAnalysis!A:A,0))),0,INDEX(Results_TabularAnalysis!N:N,MATCH(A61,Results_TabularAnalysis!A:A,0)))</f>
        <v>0</v>
      </c>
      <c r="BO61" s="33">
        <v>60</v>
      </c>
      <c r="BP61" s="32" t="str">
        <f t="shared" si="373"/>
        <v/>
      </c>
      <c r="BQ61" s="34">
        <f t="shared" si="125"/>
        <v>0</v>
      </c>
      <c r="BR61" s="35">
        <f t="shared" si="126"/>
        <v>40</v>
      </c>
      <c r="BS61" s="35">
        <f t="shared" si="374"/>
        <v>1.8639999999999999</v>
      </c>
      <c r="BT61" s="35">
        <f t="shared" si="127"/>
        <v>1</v>
      </c>
      <c r="BU61" s="35">
        <f t="shared" si="128"/>
        <v>1</v>
      </c>
      <c r="BV61" s="35">
        <f>IF(ISERROR(INDEX(Results_TabularAnalysis!O:O,MATCH(A61,Results_TabularAnalysis!A:A,0))),0,INDEX(Results_TabularAnalysis!O:O,MATCH(A61,Results_TabularAnalysis!A:A,0)))</f>
        <v>0</v>
      </c>
      <c r="BW61" s="35">
        <v>60</v>
      </c>
      <c r="BX61" s="36" t="str">
        <f t="shared" si="375"/>
        <v/>
      </c>
      <c r="BY61" s="42">
        <f t="shared" si="129"/>
        <v>0</v>
      </c>
      <c r="BZ61" s="33">
        <f t="shared" si="130"/>
        <v>40</v>
      </c>
      <c r="CA61" s="33">
        <f t="shared" si="376"/>
        <v>1.8639999999999999</v>
      </c>
      <c r="CB61" s="33">
        <f t="shared" si="131"/>
        <v>1</v>
      </c>
      <c r="CC61" s="33">
        <f t="shared" si="132"/>
        <v>1</v>
      </c>
      <c r="CD61" s="33">
        <f>IF(ISERROR(INDEX(Results_TabularAnalysis!P:P,MATCH(A61,Results_TabularAnalysis!A:A,0))),0,INDEX(Results_TabularAnalysis!P:P,MATCH(A61,Results_TabularAnalysis!A:A,0)))</f>
        <v>0</v>
      </c>
      <c r="CE61" s="33">
        <v>60</v>
      </c>
      <c r="CF61" s="32" t="str">
        <f t="shared" si="377"/>
        <v/>
      </c>
      <c r="CG61" s="34">
        <f t="shared" si="133"/>
        <v>0</v>
      </c>
      <c r="CH61" s="35">
        <f t="shared" si="134"/>
        <v>40</v>
      </c>
      <c r="CI61" s="35">
        <f t="shared" si="378"/>
        <v>1.8639999999999999</v>
      </c>
      <c r="CJ61" s="35">
        <f t="shared" si="135"/>
        <v>1</v>
      </c>
      <c r="CK61" s="35">
        <f t="shared" si="136"/>
        <v>1</v>
      </c>
      <c r="CL61" s="35">
        <f>IF(ISERROR(INDEX(Results_TabularAnalysis!Q:Q,MATCH(A61,Results_TabularAnalysis!A:A,0))),0,INDEX(Results_TabularAnalysis!Q:Q,MATCH(A61,Results_TabularAnalysis!A:A,0)))</f>
        <v>0</v>
      </c>
      <c r="CM61" s="35">
        <v>60</v>
      </c>
      <c r="CN61" s="36" t="str">
        <f t="shared" si="379"/>
        <v/>
      </c>
      <c r="CO61" s="42">
        <f t="shared" si="137"/>
        <v>0</v>
      </c>
      <c r="CP61" s="33">
        <f t="shared" si="138"/>
        <v>40</v>
      </c>
      <c r="CQ61" s="33">
        <f t="shared" si="380"/>
        <v>1.8639999999999999</v>
      </c>
      <c r="CR61" s="33">
        <f t="shared" si="139"/>
        <v>1</v>
      </c>
      <c r="CS61" s="33">
        <f t="shared" si="140"/>
        <v>1</v>
      </c>
      <c r="CT61" s="33">
        <f>IF(ISERROR(INDEX(Results_TabularAnalysis!R:R,MATCH(A61,Results_TabularAnalysis!A:A,0))),0,INDEX(Results_TabularAnalysis!R:R,MATCH(A61,Results_TabularAnalysis!A:A,0)))</f>
        <v>0</v>
      </c>
      <c r="CU61" s="33">
        <v>60</v>
      </c>
      <c r="CV61" s="32" t="str">
        <f t="shared" si="381"/>
        <v/>
      </c>
      <c r="CW61" s="34">
        <f t="shared" si="141"/>
        <v>0</v>
      </c>
      <c r="CX61" s="35">
        <f t="shared" si="142"/>
        <v>40</v>
      </c>
      <c r="CY61" s="35">
        <f t="shared" si="382"/>
        <v>1.8639999999999999</v>
      </c>
      <c r="CZ61" s="35">
        <f t="shared" si="143"/>
        <v>1</v>
      </c>
      <c r="DA61" s="35">
        <f t="shared" si="144"/>
        <v>1</v>
      </c>
      <c r="DB61" s="35">
        <f>IF(ISERROR(INDEX(Results_TabularAnalysis!U:U,MATCH(A61,Results_TabularAnalysis!A:A,0))),0,INDEX(Results_TabularAnalysis!U:U,MATCH(A61,Results_TabularAnalysis!A:A,0)))</f>
        <v>0</v>
      </c>
      <c r="DC61" s="35">
        <f>IF(ISERROR(INDEX(Results_TabularAnalysis!V:V,MATCH(A61,Results_TabularAnalysis!A:A,0))),0,INDEX(Results_TabularAnalysis!V:V,MATCH(A61,Results_TabularAnalysis!A:A,0)))</f>
        <v>0</v>
      </c>
      <c r="DD61" s="35">
        <f>IF(ISERROR(INDEX(Results_TabularAnalysis!W:W,MATCH(A61,Results_TabularAnalysis!A:A,0))),0,INDEX(Results_TabularAnalysis!W:W,MATCH(A61,Results_TabularAnalysis!A:A,0)))</f>
        <v>0</v>
      </c>
      <c r="DE61" s="35">
        <v>60</v>
      </c>
      <c r="DF61" s="36" t="str">
        <f t="shared" si="383"/>
        <v/>
      </c>
      <c r="DG61" s="37">
        <f t="shared" si="145"/>
        <v>0</v>
      </c>
      <c r="DH61" s="37">
        <f t="shared" si="146"/>
        <v>0</v>
      </c>
      <c r="DI61" s="37">
        <f t="shared" si="147"/>
        <v>0</v>
      </c>
      <c r="DJ61" s="33">
        <f t="shared" si="148"/>
        <v>40</v>
      </c>
      <c r="DK61" s="33">
        <f t="shared" si="384"/>
        <v>1.8639999999999999</v>
      </c>
      <c r="DL61" s="33">
        <f t="shared" si="149"/>
        <v>1</v>
      </c>
      <c r="DM61" s="33">
        <f t="shared" si="150"/>
        <v>1</v>
      </c>
      <c r="DN61" s="33">
        <f>IF(ISERROR(INDEX(Results_TabularAnalysis!Y:Y,MATCH(A61,Results_TabularAnalysis!A:A,0))),0,INDEX(Results_TabularAnalysis!Y:Y,MATCH(A61,Results_TabularAnalysis!A:A,0)))</f>
        <v>0</v>
      </c>
      <c r="DO61" s="33">
        <f>IF(ISERROR(INDEX(Results_TabularAnalysis!Z:Z,MATCH(A61,Results_TabularAnalysis!A:A,0))),0,INDEX(Results_TabularAnalysis!Z:Z,MATCH(A61,Results_TabularAnalysis!A:A,0)))</f>
        <v>0</v>
      </c>
      <c r="DP61" s="33">
        <f>IF(ISERROR(INDEX(Results_TabularAnalysis!AA:AA,MATCH(A61,Results_TabularAnalysis!A:A,0))),0,INDEX(Results_TabularAnalysis!AA:AA,MATCH(A61,Results_TabularAnalysis!A:A,0)))</f>
        <v>0</v>
      </c>
      <c r="DQ61" s="33">
        <f>IF(ISERROR(INDEX(Results_TabularAnalysis!AB:AB,MATCH(A61,Results_TabularAnalysis!A:A,0))),0,INDEX(Results_TabularAnalysis!AB:AB,MATCH(A61,Results_TabularAnalysis!A:A,0)))</f>
        <v>0</v>
      </c>
      <c r="DR61" s="33">
        <v>60</v>
      </c>
      <c r="DS61" s="32" t="str">
        <f t="shared" si="385"/>
        <v/>
      </c>
      <c r="DT61" s="43">
        <f t="shared" si="151"/>
        <v>0</v>
      </c>
      <c r="DU61" s="43">
        <f t="shared" si="152"/>
        <v>0</v>
      </c>
      <c r="DV61" s="43">
        <f t="shared" si="153"/>
        <v>0</v>
      </c>
      <c r="DW61" s="43">
        <f t="shared" si="154"/>
        <v>0</v>
      </c>
      <c r="DX61" s="35">
        <f t="shared" si="155"/>
        <v>40</v>
      </c>
      <c r="DY61" s="35">
        <f t="shared" si="386"/>
        <v>1.8639999999999999</v>
      </c>
      <c r="DZ61" s="35">
        <f t="shared" si="156"/>
        <v>1</v>
      </c>
      <c r="EA61" s="35">
        <f t="shared" si="157"/>
        <v>1</v>
      </c>
      <c r="EB61" s="35">
        <f>IF(ISERROR(INDEX(Results_TabularAnalysis!AD:AD,MATCH(A61,Results_TabularAnalysis!A:A,0))),0,INDEX(Results_TabularAnalysis!AD:AD,MATCH(A61,Results_TabularAnalysis!A:A,0)))</f>
        <v>0</v>
      </c>
      <c r="EC61" s="35">
        <f>IF(ISERROR(INDEX(Results_TabularAnalysis!AE:AE,MATCH(A61,Results_TabularAnalysis!A:A,0))),0,INDEX(Results_TabularAnalysis!AE:AE,MATCH(A61,Results_TabularAnalysis!A:A,0)))</f>
        <v>0</v>
      </c>
      <c r="ED61" s="35">
        <f>IF(ISERROR(INDEX(Results_TabularAnalysis!AF:AF,MATCH(A61,Results_TabularAnalysis!A:A,0))),0,INDEX(Results_TabularAnalysis!AF:AF,MATCH(A61,Results_TabularAnalysis!A:A,0)))</f>
        <v>0</v>
      </c>
      <c r="EE61" s="35">
        <f>IF(ISERROR(INDEX(Results_TabularAnalysis!AG:AG,MATCH(A61,Results_TabularAnalysis!A:A,0))),0,INDEX(Results_TabularAnalysis!AG:AG,MATCH(A61,Results_TabularAnalysis!A:A,0)))</f>
        <v>0</v>
      </c>
      <c r="EF61" s="35">
        <f>IF(ISERROR(INDEX(Results_TabularAnalysis!AH:AH,MATCH(A61,Results_TabularAnalysis!A:A,0))),0,INDEX(Results_TabularAnalysis!AH:AH,MATCH(A61,Results_TabularAnalysis!A:A,0)))</f>
        <v>0</v>
      </c>
      <c r="EG61" s="35">
        <f>IF(ISERROR(INDEX(Results_TabularAnalysis!AI:AI,MATCH(A61,Results_TabularAnalysis!A:A,0))),0,INDEX(Results_TabularAnalysis!AI:AI,MATCH(A61,Results_TabularAnalysis!A:A,0)))</f>
        <v>0</v>
      </c>
      <c r="EH61" s="35">
        <f>IF(ISERROR(INDEX(Results_TabularAnalysis!AJ:AJ,MATCH(A61,Results_TabularAnalysis!A:A,0))),0,INDEX(Results_TabularAnalysis!AJ:AJ,MATCH(A61,Results_TabularAnalysis!A:A,0)))</f>
        <v>0</v>
      </c>
      <c r="EI61" s="35">
        <v>60</v>
      </c>
      <c r="EJ61" s="36" t="str">
        <f t="shared" si="387"/>
        <v/>
      </c>
      <c r="EK61" s="37">
        <f t="shared" si="158"/>
        <v>0</v>
      </c>
      <c r="EL61" s="37">
        <f t="shared" si="159"/>
        <v>0</v>
      </c>
      <c r="EM61" s="37">
        <f t="shared" si="160"/>
        <v>0</v>
      </c>
      <c r="EN61" s="37">
        <f t="shared" si="161"/>
        <v>0</v>
      </c>
      <c r="EO61" s="37">
        <f t="shared" si="162"/>
        <v>0</v>
      </c>
      <c r="EP61" s="37">
        <f t="shared" si="163"/>
        <v>0</v>
      </c>
      <c r="EQ61" s="37">
        <f t="shared" si="164"/>
        <v>0</v>
      </c>
      <c r="ER61" s="44">
        <f t="shared" si="165"/>
        <v>0</v>
      </c>
      <c r="ES61" s="33">
        <f t="shared" si="166"/>
        <v>40</v>
      </c>
      <c r="ET61" s="33">
        <f t="shared" si="388"/>
        <v>1.8639999999999999</v>
      </c>
      <c r="EU61" s="33">
        <f t="shared" si="167"/>
        <v>1</v>
      </c>
      <c r="EV61" s="33">
        <f t="shared" si="168"/>
        <v>1</v>
      </c>
      <c r="EW61" s="70">
        <f t="shared" si="169"/>
        <v>0</v>
      </c>
      <c r="EX61" s="33">
        <f>IF(ISERROR(INDEX(Results_TabularAnalysis!AL:AL,MATCH(A61,Results_TabularAnalysis!A:A,0))),0,INDEX(Results_TabularAnalysis!AL:AL,MATCH(A61,Results_TabularAnalysis!A:A,0)))</f>
        <v>0</v>
      </c>
      <c r="EY61" s="33">
        <f>IF(ISERROR(INDEX(Results_TabularAnalysis!AM:AM,MATCH(A61,Results_TabularAnalysis!A:A,0))),0,INDEX(Results_TabularAnalysis!AM:AM,MATCH(A61,Results_TabularAnalysis!A:A,0)))</f>
        <v>0</v>
      </c>
      <c r="EZ61" s="33">
        <f>IF(ISERROR(INDEX(Results_TabularAnalysis!AN:AN,MATCH(A61,Results_TabularAnalysis!A:A,0))),0,INDEX(Results_TabularAnalysis!AN:AN,MATCH(A61,Results_TabularAnalysis!A:A,0)))</f>
        <v>0</v>
      </c>
      <c r="FA61" s="33">
        <f>IF(ISERROR(INDEX(Results_TabularAnalysis!AO:AO,MATCH(A61,Results_TabularAnalysis!A:A,0))),0,INDEX(Results_TabularAnalysis!AO:AO,MATCH(A61,Results_TabularAnalysis!A:A,0)))</f>
        <v>0</v>
      </c>
      <c r="FB61" s="33">
        <f>IF(ISERROR(INDEX(Results_TabularAnalysis!AP:AP,MATCH(A61,Results_TabularAnalysis!A:A,0))),0,INDEX(Results_TabularAnalysis!AP:AP,MATCH(A61,Results_TabularAnalysis!A:A,0)))</f>
        <v>0</v>
      </c>
      <c r="FC61" s="33">
        <f>IF(ISERROR(INDEX(Results_TabularAnalysis!AQ:AQ,MATCH(A61,Results_TabularAnalysis!A:A,0))),0,INDEX(Results_TabularAnalysis!AQ:AQ,MATCH(A61,Results_TabularAnalysis!A:A,0)))</f>
        <v>0</v>
      </c>
      <c r="FD61" s="33">
        <v>60</v>
      </c>
      <c r="FE61" s="32" t="str">
        <f t="shared" si="389"/>
        <v/>
      </c>
      <c r="FF61" s="43">
        <f t="shared" si="170"/>
        <v>0</v>
      </c>
      <c r="FG61" s="43">
        <f t="shared" si="171"/>
        <v>0</v>
      </c>
      <c r="FH61" s="43">
        <f t="shared" si="172"/>
        <v>0</v>
      </c>
      <c r="FI61" s="43">
        <f t="shared" si="173"/>
        <v>0</v>
      </c>
      <c r="FJ61" s="43">
        <f t="shared" si="174"/>
        <v>0</v>
      </c>
      <c r="FK61" s="43">
        <f t="shared" si="175"/>
        <v>0</v>
      </c>
      <c r="FL61" s="47">
        <f t="shared" si="176"/>
        <v>0</v>
      </c>
      <c r="FM61" s="35">
        <f t="shared" si="177"/>
        <v>40</v>
      </c>
      <c r="FN61" s="35">
        <f t="shared" si="390"/>
        <v>1.8639999999999999</v>
      </c>
      <c r="FO61" s="35">
        <f t="shared" si="178"/>
        <v>1</v>
      </c>
      <c r="FP61" s="35">
        <f t="shared" si="179"/>
        <v>1</v>
      </c>
      <c r="FQ61" s="35">
        <f>IF(ISERROR(INDEX(Results_TabularAnalysis!AS:AS,MATCH(A61,Results_TabularAnalysis!A:A,0))),0,INDEX(Results_TabularAnalysis!AS:AS,MATCH(A61,Results_TabularAnalysis!A:A,0)))</f>
        <v>0</v>
      </c>
      <c r="FR61" s="35">
        <f>IF(ISERROR(INDEX(Results_TabularAnalysis!AT:AT,MATCH(A61,Results_TabularAnalysis!A:A,0))),0,INDEX(Results_TabularAnalysis!AT:AT,MATCH(A61,Results_TabularAnalysis!A:A,0)))</f>
        <v>0</v>
      </c>
      <c r="FS61" s="35">
        <f>IF(ISERROR(INDEX(Results_TabularAnalysis!AU:AU,MATCH(A61,Results_TabularAnalysis!A:A,0))),0,INDEX(Results_TabularAnalysis!AU:AU,MATCH(A61,Results_TabularAnalysis!A:A,0)))</f>
        <v>0</v>
      </c>
      <c r="FT61" s="35">
        <f>IF(ISERROR(INDEX(Results_TabularAnalysis!AV:AV,MATCH(A61,Results_TabularAnalysis!A:A,0))),0,INDEX(Results_TabularAnalysis!AV:AV,MATCH(A61,Results_TabularAnalysis!A:A,0)))</f>
        <v>0</v>
      </c>
      <c r="FU61" s="35">
        <f>IF(ISERROR(INDEX(Results_TabularAnalysis!AW:AW,MATCH(A61,Results_TabularAnalysis!A:A,0))),0,INDEX(Results_TabularAnalysis!AW:AW,MATCH(A61,Results_TabularAnalysis!A:A,0)))</f>
        <v>0</v>
      </c>
      <c r="FV61" s="35">
        <v>60</v>
      </c>
      <c r="FW61" s="36" t="str">
        <f t="shared" si="391"/>
        <v/>
      </c>
      <c r="FX61" s="37">
        <f t="shared" si="180"/>
        <v>0</v>
      </c>
      <c r="FY61" s="37">
        <f t="shared" si="181"/>
        <v>0</v>
      </c>
      <c r="FZ61" s="37">
        <f t="shared" si="182"/>
        <v>0</v>
      </c>
      <c r="GA61" s="37">
        <f t="shared" si="183"/>
        <v>0</v>
      </c>
      <c r="GB61" s="37">
        <f t="shared" si="184"/>
        <v>0</v>
      </c>
      <c r="GC61" s="49">
        <f t="shared" si="185"/>
        <v>0</v>
      </c>
      <c r="GD61" s="38">
        <f t="shared" si="186"/>
        <v>40</v>
      </c>
      <c r="GE61" s="38">
        <f t="shared" si="392"/>
        <v>1.8639999999999999</v>
      </c>
      <c r="GF61" s="38">
        <f t="shared" si="187"/>
        <v>1</v>
      </c>
      <c r="GG61" s="38">
        <f t="shared" si="188"/>
        <v>1</v>
      </c>
      <c r="GH61" s="33">
        <f>IF(ISERROR(INDEX(Results_TabularAnalysis!AY:AY,MATCH(A61,Results_TabularAnalysis!A:A,0))),0,INDEX(Results_TabularAnalysis!AY:AY,MATCH(A61,Results_TabularAnalysis!A:A,0)))</f>
        <v>0</v>
      </c>
      <c r="GI61" s="33">
        <f>IF(ISERROR(INDEX(Results_TabularAnalysis!AZ:AZ,MATCH(A61,Results_TabularAnalysis!A:A,0))),0,INDEX(Results_TabularAnalysis!AZ:AZ,MATCH(A61,Results_TabularAnalysis!A:A,0)))</f>
        <v>0</v>
      </c>
      <c r="GJ61" s="33">
        <f>IF(ISERROR(INDEX(Results_TabularAnalysis!BA:BA,MATCH(A61,Results_TabularAnalysis!A:A,0))),0,INDEX(Results_TabularAnalysis!BA:BA,MATCH(A61,Results_TabularAnalysis!A:A,0)))</f>
        <v>0</v>
      </c>
      <c r="GK61" s="33">
        <f>IF(ISERROR(INDEX(Results_TabularAnalysis!BB:BB,MATCH(A61,Results_TabularAnalysis!A:A,0))),0,INDEX(Results_TabularAnalysis!BB:BB,MATCH(A61,Results_TabularAnalysis!A:A,0)))</f>
        <v>0</v>
      </c>
      <c r="GL61" s="33">
        <f>IF(ISERROR(INDEX(Results_TabularAnalysis!BC:BC,MATCH(A61,Results_TabularAnalysis!A:A,0))),0,INDEX(Results_TabularAnalysis!BC:BC,MATCH(A61,Results_TabularAnalysis!A:A,0)))</f>
        <v>0</v>
      </c>
      <c r="GM61" s="33">
        <v>60</v>
      </c>
      <c r="GN61" s="32" t="str">
        <f t="shared" si="393"/>
        <v/>
      </c>
      <c r="GO61" s="43">
        <f t="shared" si="189"/>
        <v>0</v>
      </c>
      <c r="GP61" s="43">
        <f t="shared" si="190"/>
        <v>0</v>
      </c>
      <c r="GQ61" s="43">
        <f t="shared" si="191"/>
        <v>0</v>
      </c>
      <c r="GR61" s="43">
        <f t="shared" si="192"/>
        <v>0</v>
      </c>
      <c r="GS61" s="43">
        <f t="shared" si="193"/>
        <v>0</v>
      </c>
      <c r="GT61" s="48">
        <f t="shared" si="194"/>
        <v>0</v>
      </c>
      <c r="GU61" s="35">
        <f t="shared" si="195"/>
        <v>40</v>
      </c>
      <c r="GV61" s="35">
        <f t="shared" si="394"/>
        <v>1.8639999999999999</v>
      </c>
      <c r="GW61" s="35">
        <f t="shared" si="196"/>
        <v>1</v>
      </c>
      <c r="GX61" s="35">
        <f t="shared" si="197"/>
        <v>1</v>
      </c>
      <c r="GY61" s="35">
        <f>IF(ISERROR(INDEX(Results_TabularAnalysis!BE:BE,MATCH(A61,Results_TabularAnalysis!A:A,0))),0,INDEX(Results_TabularAnalysis!BE:BE,MATCH(A61,Results_TabularAnalysis!A:A,0)))</f>
        <v>0</v>
      </c>
      <c r="GZ61" s="35">
        <f>IF(ISERROR(INDEX(Results_TabularAnalysis!BF:BF,MATCH(A61,Results_TabularAnalysis!A:A,0))),0,INDEX(Results_TabularAnalysis!BF:BF,MATCH(A61,Results_TabularAnalysis!A:A,0)))</f>
        <v>0</v>
      </c>
      <c r="HA61" s="35">
        <f>IF(ISERROR(INDEX(Results_TabularAnalysis!BG:BG,MATCH(A61,Results_TabularAnalysis!A:A,0))),0,INDEX(Results_TabularAnalysis!BG:BG,MATCH(A61,Results_TabularAnalysis!A:A,0)))</f>
        <v>0</v>
      </c>
      <c r="HB61" s="35">
        <f>IF(ISERROR(INDEX(Results_TabularAnalysis!BH:BH,MATCH(A61,Results_TabularAnalysis!A:A,0))),0,INDEX(Results_TabularAnalysis!BH:BH,MATCH(A61,Results_TabularAnalysis!A:A,0)))</f>
        <v>0</v>
      </c>
      <c r="HC61" s="35">
        <f>IF(ISERROR(INDEX(Results_TabularAnalysis!BI:BI,MATCH(A61,Results_TabularAnalysis!A:A,0))),0,INDEX(Results_TabularAnalysis!BI:BI,MATCH(A61,Results_TabularAnalysis!A:A,0)))</f>
        <v>0</v>
      </c>
      <c r="HD61" s="35">
        <v>60</v>
      </c>
      <c r="HE61" s="36" t="str">
        <f t="shared" si="395"/>
        <v/>
      </c>
      <c r="HF61" s="37">
        <f t="shared" si="198"/>
        <v>0</v>
      </c>
      <c r="HG61" s="37">
        <f t="shared" si="199"/>
        <v>0</v>
      </c>
      <c r="HH61" s="37">
        <f t="shared" si="200"/>
        <v>0</v>
      </c>
      <c r="HI61" s="37">
        <f t="shared" si="201"/>
        <v>0</v>
      </c>
      <c r="HJ61" s="37">
        <f t="shared" si="202"/>
        <v>0</v>
      </c>
      <c r="HK61" s="50">
        <f t="shared" si="203"/>
        <v>0</v>
      </c>
      <c r="HL61" s="38">
        <f t="shared" si="204"/>
        <v>40</v>
      </c>
      <c r="HM61" s="38">
        <f t="shared" si="396"/>
        <v>1.8639999999999999</v>
      </c>
      <c r="HN61" s="38">
        <f t="shared" si="205"/>
        <v>1</v>
      </c>
      <c r="HO61" s="38">
        <f t="shared" si="206"/>
        <v>1</v>
      </c>
      <c r="HP61" s="33">
        <f>IF(ISERROR(INDEX(Results_TabularAnalysis!BK:BK,MATCH(A61,Results_TabularAnalysis!A:A,0))),0,INDEX(Results_TabularAnalysis!BK:BK,MATCH(A61,Results_TabularAnalysis!A:A,0)))</f>
        <v>0</v>
      </c>
      <c r="HQ61" s="33">
        <f>IF(ISERROR(INDEX(Results_TabularAnalysis!BL:BL,MATCH(A61,Results_TabularAnalysis!A:A,0))),0,INDEX(Results_TabularAnalysis!BL:BL,MATCH(A61,Results_TabularAnalysis!A:A,0)))</f>
        <v>0</v>
      </c>
      <c r="HR61" s="33">
        <f>IF(ISERROR(INDEX(Results_TabularAnalysis!BM:BM,MATCH(A61,Results_TabularAnalysis!A:A,0))),0,INDEX(Results_TabularAnalysis!BM:BM,MATCH(A61,Results_TabularAnalysis!A:A,0)))</f>
        <v>0</v>
      </c>
      <c r="HS61" s="33">
        <f>IF(ISERROR(INDEX(Results_TabularAnalysis!BN:BN,MATCH(A61,Results_TabularAnalysis!A:A,0))),0,INDEX(Results_TabularAnalysis!BN:BN,MATCH(A61,Results_TabularAnalysis!A:A,0)))</f>
        <v>0</v>
      </c>
      <c r="HT61" s="33">
        <f>IF(ISERROR(INDEX(Results_TabularAnalysis!BO:BO,MATCH(A61,Results_TabularAnalysis!A:A,0))),0,INDEX(Results_TabularAnalysis!BO:BO,MATCH(A61,Results_TabularAnalysis!A:A,0)))</f>
        <v>0</v>
      </c>
      <c r="HU61" s="33">
        <v>60</v>
      </c>
      <c r="HV61" s="32" t="str">
        <f t="shared" si="397"/>
        <v/>
      </c>
      <c r="HW61" s="43">
        <f t="shared" si="207"/>
        <v>0</v>
      </c>
      <c r="HX61" s="43">
        <f t="shared" si="208"/>
        <v>0</v>
      </c>
      <c r="HY61" s="43">
        <f t="shared" si="209"/>
        <v>0</v>
      </c>
      <c r="HZ61" s="43">
        <f t="shared" si="210"/>
        <v>0</v>
      </c>
      <c r="IA61" s="43">
        <f t="shared" si="211"/>
        <v>0</v>
      </c>
      <c r="IB61" s="48">
        <f t="shared" si="212"/>
        <v>0</v>
      </c>
      <c r="IC61" s="35">
        <f t="shared" si="213"/>
        <v>40</v>
      </c>
      <c r="ID61" s="35">
        <f t="shared" si="398"/>
        <v>1.8639999999999999</v>
      </c>
      <c r="IE61" s="35">
        <f t="shared" si="214"/>
        <v>1</v>
      </c>
      <c r="IF61" s="35">
        <f t="shared" si="215"/>
        <v>1</v>
      </c>
      <c r="IG61" s="35">
        <f>IF(ISERROR(INDEX(Results_TabularAnalysis!BQ:BQ,MATCH(A61,Results_TabularAnalysis!A:A,0))),0,INDEX(Results_TabularAnalysis!BQ:BQ,MATCH(A61,Results_TabularAnalysis!A:A,0)))</f>
        <v>0</v>
      </c>
      <c r="IH61" s="35">
        <f>IF(ISERROR(INDEX(Results_TabularAnalysis!BR:BR,MATCH(A61,Results_TabularAnalysis!A:A,0))),0,INDEX(Results_TabularAnalysis!BR:BR,MATCH(A61,Results_TabularAnalysis!A:A,0)))</f>
        <v>0</v>
      </c>
      <c r="II61" s="35">
        <f>IF(ISERROR(INDEX(Results_TabularAnalysis!BS:BS,MATCH(A61,Results_TabularAnalysis!A:A,0))),0,INDEX(Results_TabularAnalysis!BS:BS,MATCH(A61,Results_TabularAnalysis!A:A,0)))</f>
        <v>0</v>
      </c>
      <c r="IJ61" s="35">
        <f>IF(ISERROR(INDEX(Results_TabularAnalysis!BT:BT,MATCH(A61,Results_TabularAnalysis!A:A,0))),0,INDEX(Results_TabularAnalysis!BT:BT,MATCH(A61,Results_TabularAnalysis!A:A,0)))</f>
        <v>0</v>
      </c>
      <c r="IK61" s="35">
        <f>IF(ISERROR(INDEX(Results_TabularAnalysis!BU:BU,MATCH(A61,Results_TabularAnalysis!A:A,0))),0,INDEX(Results_TabularAnalysis!BU:BU,MATCH(A61,Results_TabularAnalysis!A:A,0)))</f>
        <v>0</v>
      </c>
      <c r="IL61" s="35">
        <v>60</v>
      </c>
      <c r="IM61" s="36" t="str">
        <f t="shared" si="399"/>
        <v/>
      </c>
      <c r="IN61" s="37">
        <f t="shared" si="216"/>
        <v>0</v>
      </c>
      <c r="IO61" s="37">
        <f t="shared" si="217"/>
        <v>0</v>
      </c>
      <c r="IP61" s="37">
        <f t="shared" si="218"/>
        <v>0</v>
      </c>
      <c r="IQ61" s="37">
        <f t="shared" si="219"/>
        <v>0</v>
      </c>
      <c r="IR61" s="37">
        <f t="shared" si="220"/>
        <v>0</v>
      </c>
      <c r="IS61" s="50">
        <f t="shared" si="221"/>
        <v>0</v>
      </c>
      <c r="IT61" s="38">
        <f t="shared" si="222"/>
        <v>40</v>
      </c>
      <c r="IU61" s="38">
        <f t="shared" si="400"/>
        <v>1.8639999999999999</v>
      </c>
      <c r="IV61" s="38">
        <f t="shared" si="223"/>
        <v>1</v>
      </c>
      <c r="IW61" s="38">
        <f t="shared" si="224"/>
        <v>1</v>
      </c>
      <c r="IX61" s="33">
        <f>IF(ISERROR(INDEX(Results_TabularAnalysis!BW:BW,MATCH(A61,Results_TabularAnalysis!A:A,0))),0,INDEX(Results_TabularAnalysis!BW:BW,MATCH(A61,Results_TabularAnalysis!A:A,0)))</f>
        <v>0</v>
      </c>
      <c r="IY61" s="33">
        <f>IF(ISERROR(INDEX(Results_TabularAnalysis!BX:BX,MATCH(A61,Results_TabularAnalysis!A:A,0))),0,INDEX(Results_TabularAnalysis!BX:BX,MATCH(A61,Results_TabularAnalysis!A:A,0)))</f>
        <v>0</v>
      </c>
      <c r="IZ61" s="33">
        <f>IF(ISERROR(INDEX(Results_TabularAnalysis!BY:BY,MATCH(A61,Results_TabularAnalysis!A:A,0))),0,INDEX(Results_TabularAnalysis!BY:BY,MATCH(A61,Results_TabularAnalysis!A:A,0)))</f>
        <v>0</v>
      </c>
      <c r="JA61" s="33">
        <f>IF(ISERROR(INDEX(Results_TabularAnalysis!BZ:BZ,MATCH(A61,Results_TabularAnalysis!A:A,0))),0,INDEX(Results_TabularAnalysis!BZ:BZ,MATCH(A61,Results_TabularAnalysis!A:A,0)))</f>
        <v>0</v>
      </c>
      <c r="JB61" s="33">
        <f>IF(ISERROR(INDEX(Results_TabularAnalysis!CA:CA,MATCH(A61,Results_TabularAnalysis!A:A,0))),0,INDEX(Results_TabularAnalysis!CA:CA,MATCH(A61,Results_TabularAnalysis!A:A,0)))</f>
        <v>0</v>
      </c>
      <c r="JC61" s="33">
        <v>60</v>
      </c>
      <c r="JD61" s="51" t="str">
        <f t="shared" si="401"/>
        <v/>
      </c>
      <c r="JE61" s="52">
        <f t="shared" si="225"/>
        <v>0</v>
      </c>
      <c r="JF61" s="52">
        <f t="shared" si="226"/>
        <v>0</v>
      </c>
      <c r="JG61" s="52">
        <f t="shared" si="227"/>
        <v>0</v>
      </c>
      <c r="JH61" s="52">
        <f t="shared" si="228"/>
        <v>0</v>
      </c>
      <c r="JI61" s="52">
        <f t="shared" si="229"/>
        <v>0</v>
      </c>
      <c r="JJ61" s="53">
        <f t="shared" si="230"/>
        <v>0</v>
      </c>
      <c r="JK61" s="35">
        <f t="shared" si="231"/>
        <v>40</v>
      </c>
      <c r="JL61" s="35">
        <f t="shared" si="402"/>
        <v>1.8639999999999999</v>
      </c>
      <c r="JM61" s="35">
        <f t="shared" si="232"/>
        <v>1</v>
      </c>
      <c r="JN61" s="35">
        <f t="shared" si="233"/>
        <v>1</v>
      </c>
      <c r="JO61" s="35">
        <f>IF(ISERROR(INDEX(Results_TabularAnalysis!CC:CC,MATCH(A61,Results_TabularAnalysis!A:A,0))),0,INDEX(Results_TabularAnalysis!CC:CC,MATCH(A61,Results_TabularAnalysis!A:A,0)))</f>
        <v>0</v>
      </c>
      <c r="JP61" s="35">
        <f>IF(ISERROR(INDEX(Results_TabularAnalysis!CD:CD,MATCH(A61,Results_TabularAnalysis!A:A,0))),0,INDEX(Results_TabularAnalysis!CD:CD,MATCH(A61,Results_TabularAnalysis!A:A,0)))</f>
        <v>0</v>
      </c>
      <c r="JQ61" s="35">
        <f>IF(ISERROR(INDEX(Results_TabularAnalysis!CE:CE,MATCH(A61,Results_TabularAnalysis!A:A,0))),0,INDEX(Results_TabularAnalysis!CE:CE,MATCH(A61,Results_TabularAnalysis!A:A,0)))</f>
        <v>0</v>
      </c>
      <c r="JR61" s="35">
        <f>IF(ISERROR(INDEX(Results_TabularAnalysis!CF:CF,MATCH(A61,Results_TabularAnalysis!A:A,0))),0,INDEX(Results_TabularAnalysis!CF:CF,MATCH(A61,Results_TabularAnalysis!A:A,0)))</f>
        <v>0</v>
      </c>
      <c r="JS61" s="35">
        <f>IF(ISERROR(INDEX(Results_TabularAnalysis!CG:CG,MATCH(A61,Results_TabularAnalysis!A:A,0))),0,INDEX(Results_TabularAnalysis!CG:CG,MATCH(A61,Results_TabularAnalysis!A:A,0)))</f>
        <v>0</v>
      </c>
      <c r="JT61" s="35">
        <v>60</v>
      </c>
      <c r="JU61" s="36" t="str">
        <f t="shared" si="403"/>
        <v/>
      </c>
      <c r="JV61" s="37">
        <f t="shared" si="234"/>
        <v>0</v>
      </c>
      <c r="JW61" s="37">
        <f t="shared" si="235"/>
        <v>0</v>
      </c>
      <c r="JX61" s="37">
        <f t="shared" si="236"/>
        <v>0</v>
      </c>
      <c r="JY61" s="37">
        <f t="shared" si="237"/>
        <v>0</v>
      </c>
      <c r="JZ61" s="37">
        <f t="shared" si="238"/>
        <v>0</v>
      </c>
      <c r="KA61" s="50">
        <f t="shared" si="239"/>
        <v>0</v>
      </c>
      <c r="KB61" s="38">
        <f t="shared" si="240"/>
        <v>40</v>
      </c>
      <c r="KC61" s="38">
        <f t="shared" si="404"/>
        <v>1.8639999999999999</v>
      </c>
      <c r="KD61" s="38">
        <f t="shared" si="241"/>
        <v>1</v>
      </c>
      <c r="KE61" s="38">
        <f t="shared" si="242"/>
        <v>1</v>
      </c>
      <c r="KF61" s="33">
        <f>IF(ISERROR(INDEX(Results_TabularAnalysis!CI:CI,MATCH(A61,Results_TabularAnalysis!A:A,0))),0,INDEX(Results_TabularAnalysis!CI:CI,MATCH(A61,Results_TabularAnalysis!A:A,0)))</f>
        <v>0</v>
      </c>
      <c r="KG61" s="33">
        <f>IF(ISERROR(INDEX(Results_TabularAnalysis!CJ:CJ,MATCH(A61,Results_TabularAnalysis!A:A,0))),0,INDEX(Results_TabularAnalysis!CJ:CJ,MATCH(A61,Results_TabularAnalysis!A:A,0)))</f>
        <v>0</v>
      </c>
      <c r="KH61" s="33">
        <f>IF(ISERROR(INDEX(Results_TabularAnalysis!CK:CK,MATCH(A61,Results_TabularAnalysis!A:A,0))),0,INDEX(Results_TabularAnalysis!CK:CK,MATCH(A61,Results_TabularAnalysis!A:A,0)))</f>
        <v>0</v>
      </c>
      <c r="KI61" s="33">
        <f>IF(ISERROR(INDEX(Results_TabularAnalysis!CL:CL,MATCH(A61,Results_TabularAnalysis!A:A,0))),0,INDEX(Results_TabularAnalysis!CL:CL,MATCH(A61,Results_TabularAnalysis!A:A,0)))</f>
        <v>0</v>
      </c>
      <c r="KJ61" s="33">
        <f>IF(ISERROR(INDEX(Results_TabularAnalysis!CM:CM,MATCH(A61,Results_TabularAnalysis!A:A,0))),0,INDEX(Results_TabularAnalysis!CM:CM,MATCH(A61,Results_TabularAnalysis!A:A,0)))</f>
        <v>0</v>
      </c>
      <c r="KK61" s="33">
        <v>60</v>
      </c>
      <c r="KL61" s="51" t="str">
        <f t="shared" si="405"/>
        <v/>
      </c>
      <c r="KM61" s="52">
        <f t="shared" si="243"/>
        <v>0</v>
      </c>
      <c r="KN61" s="52">
        <f t="shared" si="244"/>
        <v>0</v>
      </c>
      <c r="KO61" s="52">
        <f t="shared" si="245"/>
        <v>0</v>
      </c>
      <c r="KP61" s="52">
        <f t="shared" si="246"/>
        <v>0</v>
      </c>
      <c r="KQ61" s="52">
        <f t="shared" si="247"/>
        <v>0</v>
      </c>
      <c r="KR61" s="53">
        <f t="shared" si="248"/>
        <v>0</v>
      </c>
      <c r="KS61" s="35">
        <f t="shared" si="249"/>
        <v>40</v>
      </c>
      <c r="KT61" s="35">
        <f t="shared" si="406"/>
        <v>1.8639999999999999</v>
      </c>
      <c r="KU61" s="35">
        <f t="shared" si="250"/>
        <v>1</v>
      </c>
      <c r="KV61" s="35">
        <f t="shared" si="251"/>
        <v>1</v>
      </c>
      <c r="KW61" s="71">
        <f>IF(ISERROR(INDEX(Results_TabularAnalysis!CO:CO,MATCH(A61,Results_TabularAnalysis!A:A,0))),0,INDEX(Results_TabularAnalysis!CO:CO,MATCH(A61,Results_TabularAnalysis!A:A,0)))</f>
        <v>0</v>
      </c>
      <c r="KX61" s="71">
        <f>IF(ISERROR(INDEX(Results_TabularAnalysis!CP:CP,MATCH(A61,Results_TabularAnalysis!A:A,0))),0,INDEX(Results_TabularAnalysis!CP:CP,MATCH(A61,Results_TabularAnalysis!A:A,0)))</f>
        <v>0</v>
      </c>
      <c r="KY61" s="71">
        <f>IF(ISERROR(INDEX(Results_TabularAnalysis!CQ:CQ,MATCH(A61,Results_TabularAnalysis!A:A,0))),0,INDEX(Results_TabularAnalysis!CQ:CQ,MATCH(A61,Results_TabularAnalysis!A:A,0)))</f>
        <v>0</v>
      </c>
      <c r="KZ61" s="71">
        <f>IF(ISERROR(INDEX(Results_TabularAnalysis!CR:CR,MATCH(A61,Results_TabularAnalysis!A:A,0))),0,INDEX(Results_TabularAnalysis!CR:CR,MATCH(A61,Results_TabularAnalysis!A:A,0)))</f>
        <v>0</v>
      </c>
      <c r="LA61" s="71">
        <f>IF(ISERROR(INDEX(Results_TabularAnalysis!CS:CS,MATCH(A61,Results_TabularAnalysis!A:A,0))),0,INDEX(Results_TabularAnalysis!CS:CS,MATCH(A61,Results_TabularAnalysis!A:A,0)))</f>
        <v>0</v>
      </c>
      <c r="LB61" s="35">
        <v>60</v>
      </c>
      <c r="LC61" s="36" t="str">
        <f t="shared" si="407"/>
        <v/>
      </c>
      <c r="LD61" s="37">
        <f t="shared" si="408"/>
        <v>0</v>
      </c>
      <c r="LE61" s="37">
        <f t="shared" si="409"/>
        <v>0</v>
      </c>
      <c r="LF61" s="37">
        <f t="shared" si="410"/>
        <v>0</v>
      </c>
      <c r="LG61" s="37">
        <f t="shared" si="411"/>
        <v>0</v>
      </c>
      <c r="LH61" s="37">
        <f t="shared" si="412"/>
        <v>0</v>
      </c>
      <c r="LI61" s="50">
        <f t="shared" si="252"/>
        <v>0</v>
      </c>
      <c r="LJ61" s="38">
        <f t="shared" si="253"/>
        <v>40</v>
      </c>
      <c r="LK61" s="38">
        <f t="shared" si="413"/>
        <v>1.8639999999999999</v>
      </c>
      <c r="LL61" s="38">
        <f t="shared" si="254"/>
        <v>1</v>
      </c>
      <c r="LM61" s="38">
        <f t="shared" si="255"/>
        <v>1</v>
      </c>
      <c r="LN61" s="38">
        <f>IF(ISERROR(INDEX(Results_TabularAnalysis!CU:CU,MATCH(A61,Results_TabularAnalysis!A:A,0))),0,INDEX(Results_TabularAnalysis!CU:CU,MATCH(A61,Results_TabularAnalysis!A:A,0)))</f>
        <v>0</v>
      </c>
      <c r="LO61" s="33">
        <v>60</v>
      </c>
      <c r="LP61" s="51" t="str">
        <f t="shared" si="414"/>
        <v/>
      </c>
      <c r="LQ61" s="52">
        <f t="shared" si="415"/>
        <v>0</v>
      </c>
      <c r="LR61" s="35">
        <f t="shared" si="256"/>
        <v>40</v>
      </c>
      <c r="LS61" s="35">
        <f t="shared" si="416"/>
        <v>1.8639999999999999</v>
      </c>
      <c r="LT61" s="35">
        <f t="shared" si="257"/>
        <v>1</v>
      </c>
      <c r="LU61" s="35">
        <f t="shared" si="258"/>
        <v>1</v>
      </c>
      <c r="LV61" s="35">
        <f>IF(ISERROR(INDEX(Results_TabularAnalysis!CV:CV,MATCH(A61,Results_TabularAnalysis!A:A,0))),0,INDEX(Results_TabularAnalysis!CV:CV,MATCH(A61,Results_TabularAnalysis!A:A,0)))</f>
        <v>0</v>
      </c>
      <c r="LW61" s="35">
        <v>60</v>
      </c>
      <c r="LX61" s="36" t="str">
        <f t="shared" si="417"/>
        <v/>
      </c>
      <c r="LY61" s="37">
        <f t="shared" si="259"/>
        <v>0</v>
      </c>
      <c r="LZ61" s="38">
        <f t="shared" si="260"/>
        <v>40</v>
      </c>
      <c r="MA61" s="38">
        <f t="shared" si="418"/>
        <v>1.8639999999999999</v>
      </c>
      <c r="MB61" s="38">
        <f t="shared" si="261"/>
        <v>1</v>
      </c>
      <c r="MC61" s="38">
        <f t="shared" si="262"/>
        <v>1</v>
      </c>
      <c r="MD61" s="33">
        <f>IF(ISERROR(INDEX(Results_TabularAnalysis!CW:CW,MATCH(A61,Results_TabularAnalysis!A:A,0))),0,INDEX(Results_TabularAnalysis!CW:CW,MATCH(A61,Results_TabularAnalysis!A:A,0)))</f>
        <v>0</v>
      </c>
      <c r="ME61" s="33">
        <v>60</v>
      </c>
      <c r="MF61" s="51" t="str">
        <f t="shared" si="419"/>
        <v/>
      </c>
      <c r="MG61" s="52">
        <f t="shared" si="263"/>
        <v>0</v>
      </c>
      <c r="MH61" s="35">
        <f t="shared" si="264"/>
        <v>40</v>
      </c>
      <c r="MI61" s="35">
        <f t="shared" si="420"/>
        <v>1.8639999999999999</v>
      </c>
      <c r="MJ61" s="35">
        <f t="shared" si="265"/>
        <v>1</v>
      </c>
      <c r="MK61" s="35">
        <f t="shared" si="266"/>
        <v>1</v>
      </c>
      <c r="ML61" s="35">
        <f>IF(ISERROR(INDEX(Results_TabularAnalysis!CX:CX,MATCH(A61,Results_TabularAnalysis!A:A,0))),0,INDEX(Results_TabularAnalysis!CX:CX,MATCH(A61,Results_TabularAnalysis!A:A,0)))</f>
        <v>0</v>
      </c>
      <c r="MM61" s="35">
        <v>60</v>
      </c>
      <c r="MN61" s="36" t="str">
        <f t="shared" si="421"/>
        <v/>
      </c>
      <c r="MO61" s="37">
        <f t="shared" si="267"/>
        <v>0</v>
      </c>
      <c r="MP61" s="38">
        <f t="shared" si="268"/>
        <v>40</v>
      </c>
      <c r="MQ61" s="38">
        <f t="shared" si="422"/>
        <v>1.8639999999999999</v>
      </c>
      <c r="MR61" s="38">
        <f t="shared" si="269"/>
        <v>1</v>
      </c>
      <c r="MS61" s="38">
        <f t="shared" si="270"/>
        <v>1</v>
      </c>
      <c r="MT61" s="33">
        <f>IF(ISERROR(INDEX(Results_TabularAnalysis!CY:CY,MATCH(A61,Results_TabularAnalysis!A:A,0))),0,INDEX(Results_TabularAnalysis!CY:CY,MATCH(A61,Results_TabularAnalysis!A:A,0)))</f>
        <v>0</v>
      </c>
      <c r="MU61" s="33">
        <v>60</v>
      </c>
      <c r="MV61" s="51" t="str">
        <f t="shared" si="423"/>
        <v/>
      </c>
      <c r="MW61" s="52">
        <f t="shared" si="271"/>
        <v>0</v>
      </c>
      <c r="MX61" s="35">
        <f t="shared" si="272"/>
        <v>40</v>
      </c>
      <c r="MY61" s="35">
        <f t="shared" si="424"/>
        <v>1.8639999999999999</v>
      </c>
      <c r="MZ61" s="35">
        <f t="shared" si="273"/>
        <v>1</v>
      </c>
      <c r="NA61" s="35">
        <f t="shared" si="274"/>
        <v>1</v>
      </c>
      <c r="NB61" s="35">
        <f>IF(ISERROR(INDEX(Results_TabularAnalysis!CZ:CZ,MATCH(A61,Results_TabularAnalysis!A:A,0))),0,INDEX(Results_TabularAnalysis!CZ:CZ,MATCH(A61,Results_TabularAnalysis!A:A,0)))</f>
        <v>0</v>
      </c>
      <c r="NC61" s="35">
        <v>60</v>
      </c>
      <c r="ND61" s="36" t="str">
        <f t="shared" si="425"/>
        <v/>
      </c>
      <c r="NE61" s="37">
        <f t="shared" si="275"/>
        <v>0</v>
      </c>
      <c r="NF61" s="38">
        <f t="shared" si="276"/>
        <v>40</v>
      </c>
      <c r="NG61" s="38">
        <f t="shared" si="426"/>
        <v>1.8639999999999999</v>
      </c>
      <c r="NH61" s="38">
        <f t="shared" si="277"/>
        <v>1</v>
      </c>
      <c r="NI61" s="38">
        <f t="shared" si="278"/>
        <v>1</v>
      </c>
      <c r="NJ61" s="54">
        <f>IF(ISERROR(INDEX(Results_TabularAnalysis!DD:DD,MATCH(A61,Results_TabularAnalysis!A:A,0))),0,INDEX(Results_TabularAnalysis!DD:DD,MATCH(A61,Results_TabularAnalysis!A:A,0)))</f>
        <v>0</v>
      </c>
      <c r="NK61" s="54">
        <f>IF(ISERROR(INDEX(Results_TabularAnalysis!DE:DE,MATCH(A61,Results_TabularAnalysis!A:A,0))),0,INDEX(Results_TabularAnalysis!DE:DE,MATCH(A61,Results_TabularAnalysis!A:A,0)))</f>
        <v>0</v>
      </c>
      <c r="NL61" s="54">
        <f>IF(ISERROR(INDEX(Results_TabularAnalysis!DF:DF,MATCH(A61,Results_TabularAnalysis!A:A,0))),0,INDEX(Results_TabularAnalysis!DF:DF,MATCH(A61,Results_TabularAnalysis!A:A,0)))</f>
        <v>0</v>
      </c>
      <c r="NM61" s="54">
        <f>IF(ISERROR(INDEX(Results_TabularAnalysis!DG:DG,MATCH(A61,Results_TabularAnalysis!A:A,0))),0,INDEX(Results_TabularAnalysis!DG:DG,MATCH(A61,Results_TabularAnalysis!A:A,0)))</f>
        <v>0</v>
      </c>
      <c r="NN61" s="54">
        <f>IF(ISERROR(INDEX(Results_TabularAnalysis!DH:DH,MATCH(A61,Results_TabularAnalysis!A:A,0))),0,INDEX(Results_TabularAnalysis!DH:DH,MATCH(A61,Results_TabularAnalysis!A:A,0)))</f>
        <v>0</v>
      </c>
      <c r="NO61" s="33">
        <v>60</v>
      </c>
      <c r="NP61" s="32" t="str">
        <f t="shared" si="427"/>
        <v/>
      </c>
      <c r="NQ61" s="43">
        <f t="shared" si="279"/>
        <v>0</v>
      </c>
      <c r="NR61" s="43">
        <f t="shared" si="280"/>
        <v>0</v>
      </c>
      <c r="NS61" s="43">
        <f t="shared" si="281"/>
        <v>0</v>
      </c>
      <c r="NT61" s="43">
        <f t="shared" si="282"/>
        <v>0</v>
      </c>
      <c r="NU61" s="43">
        <f t="shared" si="283"/>
        <v>0</v>
      </c>
      <c r="NV61" s="55">
        <f t="shared" si="284"/>
        <v>0</v>
      </c>
      <c r="NW61" s="35">
        <f t="shared" si="285"/>
        <v>40</v>
      </c>
      <c r="NX61" s="35">
        <f t="shared" si="428"/>
        <v>1.8639999999999999</v>
      </c>
      <c r="NY61" s="35">
        <f t="shared" si="286"/>
        <v>1</v>
      </c>
      <c r="NZ61" s="35">
        <f t="shared" si="287"/>
        <v>1</v>
      </c>
      <c r="OA61" s="35">
        <f>IF(ISERROR(INDEX(Results_TabularAnalysis!DI:DI,MATCH(A61,Results_TabularAnalysis!A:A,0))),0,INDEX(Results_TabularAnalysis!DI:DI,MATCH(A61,Results_TabularAnalysis!A:A,0)))</f>
        <v>0</v>
      </c>
      <c r="OB61" s="35">
        <v>60</v>
      </c>
      <c r="OC61" s="36" t="str">
        <f t="shared" si="429"/>
        <v/>
      </c>
      <c r="OD61" s="56">
        <f t="shared" si="288"/>
        <v>0</v>
      </c>
      <c r="OE61" s="38">
        <f t="shared" si="289"/>
        <v>40</v>
      </c>
      <c r="OF61" s="38">
        <f t="shared" si="430"/>
        <v>1.8639999999999999</v>
      </c>
      <c r="OG61" s="38">
        <f t="shared" si="290"/>
        <v>1</v>
      </c>
      <c r="OH61" s="38">
        <f t="shared" si="291"/>
        <v>1</v>
      </c>
      <c r="OI61" s="33">
        <f>IF(ISERROR(INDEX(Results_TabularAnalysis!DL:DL,MATCH(A61,Results_TabularAnalysis!A:A,0))),0,INDEX(Results_TabularAnalysis!DL:DL,MATCH(A61,Results_TabularAnalysis!A:A,0)))</f>
        <v>0</v>
      </c>
      <c r="OJ61" s="33">
        <f>IF(ISERROR(INDEX(Results_TabularAnalysis!DM:DM,MATCH(A61,Results_TabularAnalysis!A:A,0))),0,INDEX(Results_TabularAnalysis!DM:DM,MATCH(A61,Results_TabularAnalysis!A:A,0)))</f>
        <v>0</v>
      </c>
      <c r="OK61" s="33">
        <f>IF(ISERROR(INDEX(Results_TabularAnalysis!DN:DN,MATCH(A61,Results_TabularAnalysis!A:A,0))),0,INDEX(Results_TabularAnalysis!DN:DN,MATCH(A61,Results_TabularAnalysis!A:A,0)))</f>
        <v>0</v>
      </c>
      <c r="OL61" s="33">
        <v>60</v>
      </c>
      <c r="OM61" s="32" t="str">
        <f t="shared" si="431"/>
        <v/>
      </c>
      <c r="ON61" s="43">
        <f t="shared" si="292"/>
        <v>0</v>
      </c>
      <c r="OO61" s="43">
        <f t="shared" si="293"/>
        <v>0</v>
      </c>
      <c r="OP61" s="43">
        <f t="shared" si="294"/>
        <v>0</v>
      </c>
      <c r="OQ61" s="48">
        <f t="shared" si="295"/>
        <v>0</v>
      </c>
      <c r="OR61" s="35">
        <f t="shared" si="296"/>
        <v>40</v>
      </c>
      <c r="OS61" s="35">
        <f t="shared" si="432"/>
        <v>1.8639999999999999</v>
      </c>
      <c r="OT61" s="35">
        <f t="shared" si="297"/>
        <v>1</v>
      </c>
      <c r="OU61" s="35">
        <f t="shared" si="298"/>
        <v>1</v>
      </c>
      <c r="OV61" s="35">
        <f>IF(ISERROR(INDEX(Results_TabularAnalysis!DP:DP,MATCH(A61,Results_TabularAnalysis!A:A,0))),0,INDEX(Results_TabularAnalysis!DP:DP,MATCH(A61,Results_TabularAnalysis!A:A,0)))</f>
        <v>0</v>
      </c>
      <c r="OW61" s="35">
        <f>IF(ISERROR(INDEX(Results_TabularAnalysis!DQ:DQ,MATCH(A61,Results_TabularAnalysis!A:A,0))),0,INDEX(Results_TabularAnalysis!DQ:DQ,MATCH(A61,Results_TabularAnalysis!A:A,0)))</f>
        <v>0</v>
      </c>
      <c r="OX61" s="35">
        <f>IF(ISERROR(INDEX(Results_TabularAnalysis!DR:DR,MATCH(A61,Results_TabularAnalysis!A:A,0))),0,INDEX(Results_TabularAnalysis!DR:DR,MATCH(A61,Results_TabularAnalysis!A:A,0)))</f>
        <v>0</v>
      </c>
      <c r="OY61" s="35">
        <v>60</v>
      </c>
      <c r="OZ61" s="36" t="str">
        <f t="shared" si="433"/>
        <v/>
      </c>
      <c r="PA61" s="37">
        <f t="shared" si="299"/>
        <v>0</v>
      </c>
      <c r="PB61" s="37">
        <f t="shared" si="300"/>
        <v>0</v>
      </c>
      <c r="PC61" s="37">
        <f t="shared" si="301"/>
        <v>0</v>
      </c>
      <c r="PD61" s="49">
        <f t="shared" si="302"/>
        <v>0</v>
      </c>
      <c r="PE61" s="38">
        <f t="shared" si="303"/>
        <v>40</v>
      </c>
      <c r="PF61" s="38">
        <f t="shared" si="434"/>
        <v>1.8639999999999999</v>
      </c>
      <c r="PG61" s="38">
        <f t="shared" si="304"/>
        <v>1</v>
      </c>
      <c r="PH61" s="38">
        <f t="shared" si="305"/>
        <v>1</v>
      </c>
      <c r="PI61" s="57">
        <f>IF(ISERROR(INDEX(Results_TabularAnalysis!EB:EB,MATCH(A61,Results_TabularAnalysis!A:A,0))),0,INDEX(Results_TabularAnalysis!EB:EB,MATCH(A61,Results_TabularAnalysis!A:A,0)))</f>
        <v>0</v>
      </c>
      <c r="PJ61" s="33">
        <f>IF(ISERROR(INDEX(Results_TabularAnalysis!DT:DT,MATCH(A61,Results_TabularAnalysis!A:A,0))),0,INDEX(Results_TabularAnalysis!DT:DT,MATCH(A61,Results_TabularAnalysis!A:A,0)))</f>
        <v>0</v>
      </c>
      <c r="PK61" s="33">
        <f>IF(ISERROR(INDEX(Results_TabularAnalysis!DU:DU,MATCH(A61,Results_TabularAnalysis!A:A,0))),0,INDEX(Results_TabularAnalysis!DU:DU,MATCH(A61,Results_TabularAnalysis!A:A,0)))</f>
        <v>0</v>
      </c>
      <c r="PL61" s="33">
        <f>IF(ISERROR(INDEX(Results_TabularAnalysis!DV:DV,MATCH(A61,Results_TabularAnalysis!A:A,0))),0,INDEX(Results_TabularAnalysis!DV:DV,MATCH(A61,Results_TabularAnalysis!A:A,0)))</f>
        <v>0</v>
      </c>
      <c r="PM61" s="33">
        <f>IF(ISERROR(INDEX(Results_TabularAnalysis!DW:DW,MATCH(A61,Results_TabularAnalysis!A:A,0))),0,INDEX(Results_TabularAnalysis!DW:DW,MATCH(A61,Results_TabularAnalysis!A:A,0)))</f>
        <v>0</v>
      </c>
      <c r="PN61" s="33">
        <f>IF(ISERROR(INDEX(Results_TabularAnalysis!DX:DX,MATCH(A61,Results_TabularAnalysis!A:A,0))),0,INDEX(Results_TabularAnalysis!DX:DX,MATCH(A61,Results_TabularAnalysis!A:A,0)))</f>
        <v>0</v>
      </c>
      <c r="PO61" s="33">
        <f>IF(ISERROR(INDEX(Results_TabularAnalysis!DY:DY,MATCH(A61,Results_TabularAnalysis!A:A,0))),0,INDEX(Results_TabularAnalysis!DY:DY,MATCH(A61,Results_TabularAnalysis!A:A,0)))</f>
        <v>0</v>
      </c>
      <c r="PP61" s="33">
        <f>IF(ISERROR(INDEX(Results_TabularAnalysis!DZ:DZ,MATCH(A61,Results_TabularAnalysis!A:A,0))),0,INDEX(Results_TabularAnalysis!DZ:DZ,MATCH(A61,Results_TabularAnalysis!A:A,0)))</f>
        <v>0</v>
      </c>
      <c r="PQ61" s="33">
        <f>IF(ISERROR(INDEX(Results_TabularAnalysis!EA:EA,MATCH(A61,Results_TabularAnalysis!A:A,0))),0,INDEX(Results_TabularAnalysis!EA:EA,MATCH(A61,Results_TabularAnalysis!A:A,0)))</f>
        <v>0</v>
      </c>
      <c r="PR61" s="38">
        <v>60</v>
      </c>
      <c r="PS61" s="32" t="str">
        <f t="shared" si="435"/>
        <v/>
      </c>
      <c r="PT61" s="58">
        <f t="shared" si="306"/>
        <v>0</v>
      </c>
      <c r="PU61" s="43">
        <f t="shared" si="307"/>
        <v>0</v>
      </c>
      <c r="PV61" s="43">
        <f t="shared" si="308"/>
        <v>0</v>
      </c>
      <c r="PW61" s="43">
        <f t="shared" si="309"/>
        <v>0</v>
      </c>
      <c r="PX61" s="43">
        <f t="shared" si="310"/>
        <v>0</v>
      </c>
      <c r="PY61" s="43">
        <f t="shared" si="311"/>
        <v>0</v>
      </c>
      <c r="PZ61" s="43">
        <f t="shared" si="312"/>
        <v>0</v>
      </c>
      <c r="QA61" s="43">
        <f t="shared" si="313"/>
        <v>0</v>
      </c>
      <c r="QB61" s="43">
        <f t="shared" si="314"/>
        <v>0</v>
      </c>
      <c r="QC61" s="35">
        <f t="shared" si="315"/>
        <v>40</v>
      </c>
      <c r="QD61" s="35">
        <f t="shared" si="436"/>
        <v>1.8639999999999999</v>
      </c>
      <c r="QE61" s="35">
        <f t="shared" si="316"/>
        <v>1</v>
      </c>
      <c r="QF61" s="35">
        <f t="shared" si="317"/>
        <v>1</v>
      </c>
      <c r="QG61" s="35">
        <f>IF(ISERROR(INDEX(Results_TabularAnalysis!EG:EG,MATCH(A61,Results_TabularAnalysis!A:A,0))),0,INDEX(Results_TabularAnalysis!EG:EG,MATCH(A61,Results_TabularAnalysis!A:A,0)))</f>
        <v>0</v>
      </c>
      <c r="QH61" s="35">
        <f>IF(ISERROR(INDEX(Results_TabularAnalysis!EE:EE,MATCH(A61,Results_TabularAnalysis!A:A,0))),0,INDEX(Results_TabularAnalysis!EE:EE,MATCH(A61,Results_TabularAnalysis!A:A,0)))</f>
        <v>0</v>
      </c>
      <c r="QI61" s="35">
        <f>IF(ISERROR(INDEX(Results_TabularAnalysis!EH:EH,MATCH(A61,Results_TabularAnalysis!A:A,0))),0,INDEX(Results_TabularAnalysis!EH:EH,MATCH(A61,Results_TabularAnalysis!A:A,0)))</f>
        <v>0</v>
      </c>
      <c r="QJ61" s="35">
        <f>IF(ISERROR(INDEX(Results_TabularAnalysis!EF:EF,MATCH(A61,Results_TabularAnalysis!A:A,0))),0,INDEX(Results_TabularAnalysis!EF:EF,MATCH(A61,Results_TabularAnalysis!A:A,0)))</f>
        <v>0</v>
      </c>
      <c r="QK61" s="35">
        <f>IF(ISERROR(INDEX(Results_TabularAnalysis!ED:ED,MATCH(A61,Results_TabularAnalysis!A:A,0))),0,INDEX(Results_TabularAnalysis!ED:ED,MATCH(A61,Results_TabularAnalysis!A:A,0)))</f>
        <v>0</v>
      </c>
      <c r="QL61" s="35">
        <v>60</v>
      </c>
      <c r="QM61" s="36" t="str">
        <f t="shared" si="437"/>
        <v/>
      </c>
      <c r="QN61" s="37">
        <f t="shared" si="318"/>
        <v>0</v>
      </c>
      <c r="QO61" s="37">
        <f t="shared" si="319"/>
        <v>0</v>
      </c>
      <c r="QP61" s="37">
        <f t="shared" si="320"/>
        <v>0</v>
      </c>
      <c r="QQ61" s="37">
        <f t="shared" si="321"/>
        <v>0</v>
      </c>
      <c r="QR61" s="37">
        <f t="shared" si="322"/>
        <v>0</v>
      </c>
      <c r="QS61" s="49">
        <f t="shared" si="323"/>
        <v>0</v>
      </c>
      <c r="QT61" s="38">
        <f t="shared" si="324"/>
        <v>40</v>
      </c>
      <c r="QU61" s="38">
        <f t="shared" si="438"/>
        <v>1.8639999999999999</v>
      </c>
      <c r="QV61" s="38">
        <f t="shared" si="325"/>
        <v>1</v>
      </c>
      <c r="QW61" s="38">
        <f t="shared" si="326"/>
        <v>1</v>
      </c>
      <c r="QX61" s="33">
        <f>IF(ISERROR(INDEX(Results_TabularAnalysis!FV:FV,MATCH(A61,Results_TabularAnalysis!A:A,0))),0,INDEX(Results_TabularAnalysis!FV:FV,MATCH(A61,Results_TabularAnalysis!A:A,0)))</f>
        <v>0</v>
      </c>
      <c r="QY61" s="33">
        <f>IF(ISERROR(INDEX(Results_TabularAnalysis!FZ:FZ,MATCH(A61,Results_TabularAnalysis!A:A,0))),0,INDEX(Results_TabularAnalysis!FZ:FZ,MATCH(A61,Results_TabularAnalysis!A:A,0)))</f>
        <v>0</v>
      </c>
      <c r="QZ61" s="33">
        <f>IF(ISERROR(INDEX(Results_TabularAnalysis!FY:FY,MATCH(A61,Results_TabularAnalysis!A:A,0))),0,INDEX(Results_TabularAnalysis!FY:FY,MATCH(A61,Results_TabularAnalysis!A:A,0)))</f>
        <v>0</v>
      </c>
      <c r="RA61" s="33">
        <f>IF(ISERROR(INDEX(Results_TabularAnalysis!FX:FX,MATCH(A61,Results_TabularAnalysis!A:A,0))),0,INDEX(Results_TabularAnalysis!FX:FX,MATCH(A61,Results_TabularAnalysis!A:A,0)))</f>
        <v>0</v>
      </c>
      <c r="RB61" s="33">
        <f>IF(ISERROR(INDEX(Results_TabularAnalysis!FW:FW,MATCH(A61,Results_TabularAnalysis!A:A,0))),0,INDEX(Results_TabularAnalysis!FW:FW,MATCH(A61,Results_TabularAnalysis!A:A,0)))</f>
        <v>0</v>
      </c>
      <c r="RC61" s="33">
        <v>60</v>
      </c>
      <c r="RD61" s="32" t="str">
        <f t="shared" si="439"/>
        <v/>
      </c>
      <c r="RE61" s="43">
        <f t="shared" si="440"/>
        <v>0</v>
      </c>
      <c r="RF61" s="43">
        <f t="shared" si="441"/>
        <v>0</v>
      </c>
      <c r="RG61" s="43">
        <f t="shared" si="442"/>
        <v>0</v>
      </c>
      <c r="RH61" s="43">
        <f t="shared" si="443"/>
        <v>0</v>
      </c>
      <c r="RI61" s="43">
        <f t="shared" si="444"/>
        <v>0</v>
      </c>
      <c r="RJ61" s="48">
        <f t="shared" si="445"/>
        <v>0</v>
      </c>
      <c r="RK61" s="35">
        <f t="shared" si="327"/>
        <v>40</v>
      </c>
      <c r="RL61" s="35">
        <f t="shared" si="446"/>
        <v>1.8639999999999999</v>
      </c>
      <c r="RM61" s="35">
        <f t="shared" si="328"/>
        <v>1</v>
      </c>
      <c r="RN61" s="35">
        <f t="shared" si="329"/>
        <v>1</v>
      </c>
      <c r="RO61" s="35">
        <f>IF(ISERROR(INDEX(Results_TabularAnalysis!HG:HG,MATCH(A61,Results_TabularAnalysis!A:A,0))),0,INDEX(Results_TabularAnalysis!HG:HG,MATCH(A61,Results_TabularAnalysis!A:A,0)))</f>
        <v>0</v>
      </c>
      <c r="RP61" s="35">
        <v>60</v>
      </c>
      <c r="RQ61" s="36" t="str">
        <f t="shared" si="447"/>
        <v/>
      </c>
      <c r="RR61" s="37">
        <f t="shared" si="330"/>
        <v>0</v>
      </c>
      <c r="RS61" s="38">
        <f t="shared" si="331"/>
        <v>40</v>
      </c>
      <c r="RT61" s="38">
        <f t="shared" si="448"/>
        <v>1.8639999999999999</v>
      </c>
      <c r="RU61" s="38">
        <f t="shared" si="332"/>
        <v>1</v>
      </c>
      <c r="RV61" s="38">
        <f t="shared" si="333"/>
        <v>1</v>
      </c>
      <c r="RW61" s="68">
        <f t="shared" si="334"/>
        <v>0</v>
      </c>
      <c r="RX61" s="33">
        <f>IF(ISERROR(INDEX(Results_TabularAnalysis!HH:HH,MATCH(A61,Results_TabularAnalysis!A:A,0))),0,INDEX(Results_TabularAnalysis!HH:HH,MATCH(A61,Results_TabularAnalysis!A:A,0)))</f>
        <v>0</v>
      </c>
      <c r="RY61" s="33">
        <f>IF(ISERROR(INDEX(Results_TabularAnalysis!HI:HI,MATCH(A61,Results_TabularAnalysis!A:A,0))),0,INDEX(Results_TabularAnalysis!HI:HI,MATCH(A61,Results_TabularAnalysis!A:A,0)))</f>
        <v>0</v>
      </c>
      <c r="RZ61" s="33">
        <f>IF(ISERROR(INDEX(Results_TabularAnalysis!HJ:HJ,MATCH(A61,Results_TabularAnalysis!A:A,0))),0,INDEX(Results_TabularAnalysis!HJ:HJ,MATCH(A61,Results_TabularAnalysis!A:A,0)))</f>
        <v>0</v>
      </c>
      <c r="SA61" s="33">
        <f>IF(ISERROR(INDEX(Results_TabularAnalysis!HK:HK,MATCH(A61,Results_TabularAnalysis!A:A,0))),0,INDEX(Results_TabularAnalysis!HK:HK,MATCH(A61,Results_TabularAnalysis!A:A,0)))</f>
        <v>0</v>
      </c>
      <c r="SB61" s="33">
        <f>IF(ISERROR(INDEX(Results_TabularAnalysis!HL:HL,MATCH(A61,Results_TabularAnalysis!A:A,0))),0,INDEX(Results_TabularAnalysis!HL:HL,MATCH(A61,Results_TabularAnalysis!A:A,0)))</f>
        <v>0</v>
      </c>
      <c r="SC61" s="33">
        <f>IF(ISERROR(INDEX(Results_TabularAnalysis!HM:HM,MATCH(A61,Results_TabularAnalysis!A:A,0))),0,INDEX(Results_TabularAnalysis!HM:HM,MATCH(A61,Results_TabularAnalysis!A:A,0)))</f>
        <v>0</v>
      </c>
      <c r="SD61" s="33">
        <f>IF(ISERROR(INDEX(Results_TabularAnalysis!HN:HN,MATCH(A61,Results_TabularAnalysis!A:A,0))),0,INDEX(Results_TabularAnalysis!HN:HN,MATCH(A61,Results_TabularAnalysis!A:A,0)))</f>
        <v>0</v>
      </c>
      <c r="SE61" s="33">
        <v>60</v>
      </c>
      <c r="SF61" s="32" t="str">
        <f t="shared" si="449"/>
        <v/>
      </c>
      <c r="SG61" s="43">
        <f t="shared" si="335"/>
        <v>0</v>
      </c>
      <c r="SH61" s="43">
        <f t="shared" si="336"/>
        <v>0</v>
      </c>
      <c r="SI61" s="43">
        <f t="shared" si="337"/>
        <v>0</v>
      </c>
      <c r="SJ61" s="43">
        <f t="shared" si="338"/>
        <v>0</v>
      </c>
      <c r="SK61" s="43">
        <f t="shared" si="339"/>
        <v>0</v>
      </c>
      <c r="SL61" s="43">
        <f t="shared" si="340"/>
        <v>0</v>
      </c>
      <c r="SM61" s="43">
        <f t="shared" si="341"/>
        <v>0</v>
      </c>
      <c r="SN61" s="48">
        <f t="shared" si="342"/>
        <v>0</v>
      </c>
      <c r="SO61" s="62">
        <f t="shared" si="343"/>
        <v>40</v>
      </c>
      <c r="SP61" s="62">
        <f t="shared" si="450"/>
        <v>1.8639999999999999</v>
      </c>
      <c r="SQ61" s="62">
        <f t="shared" si="344"/>
        <v>1</v>
      </c>
      <c r="SR61" s="62">
        <f t="shared" si="345"/>
        <v>1</v>
      </c>
      <c r="SS61" s="62">
        <f>IF(ISERROR(INDEX(Results_TabularAnalysis!HP:HP,MATCH(A61,Results_TabularAnalysis!A:A,0))),0,INDEX(Results_TabularAnalysis!HP:HP,MATCH(A61,Results_TabularAnalysis!A:A,0)))</f>
        <v>0</v>
      </c>
      <c r="ST61" s="62">
        <f>IF(ISERROR(INDEX(Results_TabularAnalysis!HQ:HQ,MATCH(A61,Results_TabularAnalysis!A:A,0))),0,INDEX(Results_TabularAnalysis!HQ:HQ,MATCH(A61,Results_TabularAnalysis!A:A,0)))</f>
        <v>0</v>
      </c>
      <c r="SU61" s="62">
        <f>IF(ISERROR(INDEX(Results_TabularAnalysis!HR:HR,MATCH(A61,Results_TabularAnalysis!A:A,0))),0,INDEX(Results_TabularAnalysis!HR:HR,MATCH(A61,Results_TabularAnalysis!A:A,0)))</f>
        <v>0</v>
      </c>
      <c r="SV61" s="62">
        <f>IF(ISERROR(INDEX(Results_TabularAnalysis!HS:HS,MATCH(A61,Results_TabularAnalysis!A:A,0))),0,INDEX(Results_TabularAnalysis!HS:HS,MATCH(A61,Results_TabularAnalysis!A:A,0)))</f>
        <v>0</v>
      </c>
      <c r="SW61" s="62">
        <f>IF(ISERROR(INDEX(Results_TabularAnalysis!HT:HT,MATCH(A61,Results_TabularAnalysis!A:A,0))),0,INDEX(Results_TabularAnalysis!HT:HT,MATCH(A61,Results_TabularAnalysis!A:A,0)))</f>
        <v>0</v>
      </c>
      <c r="SX61" s="62">
        <f>IF(ISERROR(INDEX(Results_TabularAnalysis!HU:HU,MATCH(A61,Results_TabularAnalysis!A:A,0))),0,INDEX(Results_TabularAnalysis!HU:HU,MATCH(A61,Results_TabularAnalysis!A:A,0)))</f>
        <v>0</v>
      </c>
      <c r="SY61" s="62">
        <f>IF(ISERROR(INDEX(Results_TabularAnalysis!HV:HV,MATCH(A61,Results_TabularAnalysis!A:A,0))),0,INDEX(Results_TabularAnalysis!HV:HV,MATCH(A61,Results_TabularAnalysis!A:A,0)))</f>
        <v>0</v>
      </c>
      <c r="SZ61" s="62">
        <f>IF(ISERROR(INDEX(Results_TabularAnalysis!HW:HW,MATCH(A61,Results_TabularAnalysis!A:A,0))),0,INDEX(Results_TabularAnalysis!HW:HW,MATCH(A61,Results_TabularAnalysis!A:A,0)))</f>
        <v>0</v>
      </c>
      <c r="TA61" s="62">
        <v>60</v>
      </c>
      <c r="TB61" s="63" t="str">
        <f t="shared" si="451"/>
        <v/>
      </c>
      <c r="TC61" s="64">
        <f t="shared" si="346"/>
        <v>0</v>
      </c>
      <c r="TD61" s="64">
        <f t="shared" si="347"/>
        <v>0</v>
      </c>
      <c r="TE61" s="64">
        <f t="shared" si="348"/>
        <v>0</v>
      </c>
      <c r="TF61" s="64">
        <f t="shared" si="349"/>
        <v>0</v>
      </c>
      <c r="TG61" s="64">
        <f t="shared" si="350"/>
        <v>0</v>
      </c>
      <c r="TH61" s="64">
        <f t="shared" si="351"/>
        <v>0</v>
      </c>
      <c r="TI61" s="64">
        <f t="shared" si="352"/>
        <v>0</v>
      </c>
      <c r="TJ61" s="64">
        <f t="shared" si="353"/>
        <v>0</v>
      </c>
      <c r="TK61" s="49">
        <f t="shared" si="354"/>
        <v>0</v>
      </c>
    </row>
    <row r="62" spans="1:531" s="32" customFormat="1" ht="11.25" x14ac:dyDescent="0.2">
      <c r="A62" s="32" t="str">
        <f>IF(Selection_Tool!E62="X",Selection_Tool!A62,"")</f>
        <v/>
      </c>
      <c r="B62" s="33">
        <v>0.86899999999999988</v>
      </c>
      <c r="C62" s="35">
        <f t="shared" si="94"/>
        <v>41</v>
      </c>
      <c r="D62" s="35">
        <f t="shared" si="95"/>
        <v>1.8689999999999998</v>
      </c>
      <c r="E62" s="35">
        <f t="shared" si="96"/>
        <v>1</v>
      </c>
      <c r="F62" s="35">
        <f t="shared" si="97"/>
        <v>1</v>
      </c>
      <c r="G62" s="35">
        <f>IF(ISERROR(INDEX(Results_TabularAnalysis!E:E,MATCH(A62,Results_TabularAnalysis!A:A,0))),0,INDEX(Results_TabularAnalysis!E:E,MATCH(A62,Results_TabularAnalysis!A:A,0)))</f>
        <v>0</v>
      </c>
      <c r="H62" s="35">
        <f>IF(ISERROR(INDEX(Results_TabularAnalysis!F:F,MATCH(A62,Results_TabularAnalysis!A:A,0))),0,INDEX(Results_TabularAnalysis!F:F,MATCH(A62,Results_TabularAnalysis!A:A,0)))</f>
        <v>0</v>
      </c>
      <c r="I62" s="35">
        <v>61</v>
      </c>
      <c r="J62" s="36" t="str">
        <f t="shared" si="357"/>
        <v/>
      </c>
      <c r="K62" s="37">
        <f t="shared" si="358"/>
        <v>0</v>
      </c>
      <c r="L62" s="37">
        <f t="shared" si="99"/>
        <v>0</v>
      </c>
      <c r="M62" s="35">
        <f t="shared" si="100"/>
        <v>0</v>
      </c>
      <c r="N62" s="38">
        <f t="shared" si="101"/>
        <v>41</v>
      </c>
      <c r="O62" s="38">
        <f t="shared" si="359"/>
        <v>1.8689999999999998</v>
      </c>
      <c r="P62" s="38">
        <f t="shared" si="102"/>
        <v>1</v>
      </c>
      <c r="Q62" s="38">
        <f t="shared" si="103"/>
        <v>1</v>
      </c>
      <c r="R62" s="33">
        <f>IF(ISERROR(INDEX(Results_TabularAnalysis!H:H,MATCH(A62,Results_TabularAnalysis!A:A,0))),0,INDEX(Results_TabularAnalysis!H:H,MATCH(A62,Results_TabularAnalysis!A:A,0)))</f>
        <v>0</v>
      </c>
      <c r="S62" s="33">
        <v>61</v>
      </c>
      <c r="T62" s="41" t="str">
        <f t="shared" si="360"/>
        <v/>
      </c>
      <c r="U62" s="34">
        <f t="shared" si="361"/>
        <v>0</v>
      </c>
      <c r="V62" s="35">
        <f t="shared" si="104"/>
        <v>41</v>
      </c>
      <c r="W62" s="35">
        <f t="shared" si="362"/>
        <v>1.8689999999999998</v>
      </c>
      <c r="X62" s="35">
        <f t="shared" si="105"/>
        <v>1</v>
      </c>
      <c r="Y62" s="35">
        <f t="shared" si="106"/>
        <v>1</v>
      </c>
      <c r="Z62" s="35">
        <f>IF(ISERROR(INDEX(Results_TabularAnalysis!I:I,MATCH(A62,Results_TabularAnalysis!A:A,0))),0,INDEX(Results_TabularAnalysis!I:I,MATCH(A62,Results_TabularAnalysis!A:A,0)))</f>
        <v>0</v>
      </c>
      <c r="AA62" s="35">
        <v>61</v>
      </c>
      <c r="AB62" s="36" t="str">
        <f t="shared" si="363"/>
        <v/>
      </c>
      <c r="AC62" s="42">
        <f t="shared" si="107"/>
        <v>0</v>
      </c>
      <c r="AD62" s="33">
        <f t="shared" si="108"/>
        <v>41</v>
      </c>
      <c r="AE62" s="38">
        <f t="shared" si="364"/>
        <v>1.8689999999999998</v>
      </c>
      <c r="AF62" s="33">
        <f t="shared" si="109"/>
        <v>1</v>
      </c>
      <c r="AG62" s="33">
        <f t="shared" si="110"/>
        <v>1</v>
      </c>
      <c r="AH62" s="33">
        <f>IF(ISERROR(INDEX(Results_TabularAnalysis!J:J,MATCH(A62,Results_TabularAnalysis!A:A,0))),0,INDEX(Results_TabularAnalysis!J:J,MATCH(A62,Results_TabularAnalysis!A:A,0)))</f>
        <v>0</v>
      </c>
      <c r="AI62" s="33">
        <v>61</v>
      </c>
      <c r="AJ62" s="32" t="str">
        <f t="shared" si="365"/>
        <v/>
      </c>
      <c r="AK62" s="34">
        <f t="shared" si="111"/>
        <v>0</v>
      </c>
      <c r="AL62" s="35">
        <f t="shared" si="112"/>
        <v>41</v>
      </c>
      <c r="AM62" s="35">
        <f t="shared" si="366"/>
        <v>1.8689999999999998</v>
      </c>
      <c r="AN62" s="35">
        <f t="shared" si="113"/>
        <v>1</v>
      </c>
      <c r="AO62" s="35">
        <f t="shared" si="114"/>
        <v>1</v>
      </c>
      <c r="AP62" s="35">
        <f>IF(ISERROR(INDEX(Results_TabularAnalysis!K:K,MATCH(A62,Results_TabularAnalysis!A:A,0))),0,INDEX(Results_TabularAnalysis!K:K,MATCH(A62,Results_TabularAnalysis!A:A,0)))</f>
        <v>0</v>
      </c>
      <c r="AQ62" s="35">
        <v>61</v>
      </c>
      <c r="AR62" s="36" t="str">
        <f t="shared" si="367"/>
        <v/>
      </c>
      <c r="AS62" s="42">
        <f t="shared" si="115"/>
        <v>0</v>
      </c>
      <c r="AT62" s="33">
        <f t="shared" si="116"/>
        <v>41</v>
      </c>
      <c r="AU62" s="33">
        <f t="shared" si="368"/>
        <v>1.8689999999999998</v>
      </c>
      <c r="AV62" s="33">
        <f t="shared" si="117"/>
        <v>1</v>
      </c>
      <c r="AW62" s="33">
        <f t="shared" si="118"/>
        <v>1</v>
      </c>
      <c r="AX62" s="33">
        <f>IF(ISERROR(INDEX(Results_TabularAnalysis!L:L,MATCH(A62,Results_TabularAnalysis!A:A,0))),0,INDEX(Results_TabularAnalysis!L:L,MATCH(A62,Results_TabularAnalysis!A:A,0)))</f>
        <v>0</v>
      </c>
      <c r="AY62" s="33">
        <v>61</v>
      </c>
      <c r="AZ62" s="32" t="str">
        <f t="shared" si="369"/>
        <v/>
      </c>
      <c r="BA62" s="34">
        <f t="shared" si="119"/>
        <v>0</v>
      </c>
      <c r="BB62" s="35">
        <f t="shared" si="120"/>
        <v>41</v>
      </c>
      <c r="BC62" s="35">
        <f t="shared" si="370"/>
        <v>1.8689999999999998</v>
      </c>
      <c r="BD62" s="35">
        <f t="shared" si="355"/>
        <v>1</v>
      </c>
      <c r="BE62" s="35">
        <f t="shared" si="356"/>
        <v>1</v>
      </c>
      <c r="BF62" s="35">
        <f>IF(ISERROR(INDEX(Results_TabularAnalysis!M:M,MATCH(A62,Results_TabularAnalysis!A:A,0))),0,INDEX(Results_TabularAnalysis!M:M,MATCH(A62,Results_TabularAnalysis!A:A,0)))</f>
        <v>0</v>
      </c>
      <c r="BG62" s="35">
        <v>61</v>
      </c>
      <c r="BH62" s="36" t="str">
        <f t="shared" si="371"/>
        <v/>
      </c>
      <c r="BI62" s="42">
        <f t="shared" si="121"/>
        <v>0</v>
      </c>
      <c r="BJ62" s="33">
        <f t="shared" si="122"/>
        <v>41</v>
      </c>
      <c r="BK62" s="33">
        <f t="shared" si="372"/>
        <v>1.8689999999999998</v>
      </c>
      <c r="BL62" s="33">
        <f t="shared" si="123"/>
        <v>1</v>
      </c>
      <c r="BM62" s="33">
        <f t="shared" si="124"/>
        <v>1</v>
      </c>
      <c r="BN62" s="33">
        <f>IF(ISERROR(INDEX(Results_TabularAnalysis!N:N,MATCH(A62,Results_TabularAnalysis!A:A,0))),0,INDEX(Results_TabularAnalysis!N:N,MATCH(A62,Results_TabularAnalysis!A:A,0)))</f>
        <v>0</v>
      </c>
      <c r="BO62" s="33">
        <v>61</v>
      </c>
      <c r="BP62" s="32" t="str">
        <f t="shared" si="373"/>
        <v/>
      </c>
      <c r="BQ62" s="34">
        <f t="shared" si="125"/>
        <v>0</v>
      </c>
      <c r="BR62" s="35">
        <f t="shared" si="126"/>
        <v>41</v>
      </c>
      <c r="BS62" s="35">
        <f t="shared" si="374"/>
        <v>1.8689999999999998</v>
      </c>
      <c r="BT62" s="35">
        <f t="shared" si="127"/>
        <v>1</v>
      </c>
      <c r="BU62" s="35">
        <f t="shared" si="128"/>
        <v>1</v>
      </c>
      <c r="BV62" s="35">
        <f>IF(ISERROR(INDEX(Results_TabularAnalysis!O:O,MATCH(A62,Results_TabularAnalysis!A:A,0))),0,INDEX(Results_TabularAnalysis!O:O,MATCH(A62,Results_TabularAnalysis!A:A,0)))</f>
        <v>0</v>
      </c>
      <c r="BW62" s="35">
        <v>61</v>
      </c>
      <c r="BX62" s="36" t="str">
        <f t="shared" si="375"/>
        <v/>
      </c>
      <c r="BY62" s="42">
        <f t="shared" si="129"/>
        <v>0</v>
      </c>
      <c r="BZ62" s="33">
        <f t="shared" si="130"/>
        <v>41</v>
      </c>
      <c r="CA62" s="33">
        <f t="shared" si="376"/>
        <v>1.8689999999999998</v>
      </c>
      <c r="CB62" s="33">
        <f t="shared" si="131"/>
        <v>1</v>
      </c>
      <c r="CC62" s="33">
        <f t="shared" si="132"/>
        <v>1</v>
      </c>
      <c r="CD62" s="33">
        <f>IF(ISERROR(INDEX(Results_TabularAnalysis!P:P,MATCH(A62,Results_TabularAnalysis!A:A,0))),0,INDEX(Results_TabularAnalysis!P:P,MATCH(A62,Results_TabularAnalysis!A:A,0)))</f>
        <v>0</v>
      </c>
      <c r="CE62" s="33">
        <v>61</v>
      </c>
      <c r="CF62" s="32" t="str">
        <f t="shared" si="377"/>
        <v/>
      </c>
      <c r="CG62" s="34">
        <f t="shared" si="133"/>
        <v>0</v>
      </c>
      <c r="CH62" s="35">
        <f t="shared" si="134"/>
        <v>41</v>
      </c>
      <c r="CI62" s="35">
        <f t="shared" si="378"/>
        <v>1.8689999999999998</v>
      </c>
      <c r="CJ62" s="35">
        <f t="shared" si="135"/>
        <v>1</v>
      </c>
      <c r="CK62" s="35">
        <f t="shared" si="136"/>
        <v>1</v>
      </c>
      <c r="CL62" s="35">
        <f>IF(ISERROR(INDEX(Results_TabularAnalysis!Q:Q,MATCH(A62,Results_TabularAnalysis!A:A,0))),0,INDEX(Results_TabularAnalysis!Q:Q,MATCH(A62,Results_TabularAnalysis!A:A,0)))</f>
        <v>0</v>
      </c>
      <c r="CM62" s="35">
        <v>61</v>
      </c>
      <c r="CN62" s="36" t="str">
        <f t="shared" si="379"/>
        <v/>
      </c>
      <c r="CO62" s="42">
        <f t="shared" si="137"/>
        <v>0</v>
      </c>
      <c r="CP62" s="33">
        <f t="shared" si="138"/>
        <v>41</v>
      </c>
      <c r="CQ62" s="33">
        <f t="shared" si="380"/>
        <v>1.8689999999999998</v>
      </c>
      <c r="CR62" s="33">
        <f t="shared" si="139"/>
        <v>1</v>
      </c>
      <c r="CS62" s="33">
        <f t="shared" si="140"/>
        <v>1</v>
      </c>
      <c r="CT62" s="33">
        <f>IF(ISERROR(INDEX(Results_TabularAnalysis!R:R,MATCH(A62,Results_TabularAnalysis!A:A,0))),0,INDEX(Results_TabularAnalysis!R:R,MATCH(A62,Results_TabularAnalysis!A:A,0)))</f>
        <v>0</v>
      </c>
      <c r="CU62" s="33">
        <v>61</v>
      </c>
      <c r="CV62" s="32" t="str">
        <f t="shared" si="381"/>
        <v/>
      </c>
      <c r="CW62" s="34">
        <f t="shared" si="141"/>
        <v>0</v>
      </c>
      <c r="CX62" s="35">
        <f t="shared" si="142"/>
        <v>41</v>
      </c>
      <c r="CY62" s="35">
        <f t="shared" si="382"/>
        <v>1.8689999999999998</v>
      </c>
      <c r="CZ62" s="35">
        <f t="shared" si="143"/>
        <v>1</v>
      </c>
      <c r="DA62" s="35">
        <f t="shared" si="144"/>
        <v>1</v>
      </c>
      <c r="DB62" s="35">
        <f>IF(ISERROR(INDEX(Results_TabularAnalysis!U:U,MATCH(A62,Results_TabularAnalysis!A:A,0))),0,INDEX(Results_TabularAnalysis!U:U,MATCH(A62,Results_TabularAnalysis!A:A,0)))</f>
        <v>0</v>
      </c>
      <c r="DC62" s="35">
        <f>IF(ISERROR(INDEX(Results_TabularAnalysis!V:V,MATCH(A62,Results_TabularAnalysis!A:A,0))),0,INDEX(Results_TabularAnalysis!V:V,MATCH(A62,Results_TabularAnalysis!A:A,0)))</f>
        <v>0</v>
      </c>
      <c r="DD62" s="35">
        <f>IF(ISERROR(INDEX(Results_TabularAnalysis!W:W,MATCH(A62,Results_TabularAnalysis!A:A,0))),0,INDEX(Results_TabularAnalysis!W:W,MATCH(A62,Results_TabularAnalysis!A:A,0)))</f>
        <v>0</v>
      </c>
      <c r="DE62" s="35">
        <v>61</v>
      </c>
      <c r="DF62" s="36" t="str">
        <f t="shared" si="383"/>
        <v/>
      </c>
      <c r="DG62" s="37">
        <f t="shared" si="145"/>
        <v>0</v>
      </c>
      <c r="DH62" s="37">
        <f t="shared" si="146"/>
        <v>0</v>
      </c>
      <c r="DI62" s="37">
        <f t="shared" si="147"/>
        <v>0</v>
      </c>
      <c r="DJ62" s="33">
        <f t="shared" si="148"/>
        <v>41</v>
      </c>
      <c r="DK62" s="33">
        <f t="shared" si="384"/>
        <v>1.8689999999999998</v>
      </c>
      <c r="DL62" s="33">
        <f t="shared" si="149"/>
        <v>1</v>
      </c>
      <c r="DM62" s="33">
        <f t="shared" si="150"/>
        <v>1</v>
      </c>
      <c r="DN62" s="33">
        <f>IF(ISERROR(INDEX(Results_TabularAnalysis!Y:Y,MATCH(A62,Results_TabularAnalysis!A:A,0))),0,INDEX(Results_TabularAnalysis!Y:Y,MATCH(A62,Results_TabularAnalysis!A:A,0)))</f>
        <v>0</v>
      </c>
      <c r="DO62" s="33">
        <f>IF(ISERROR(INDEX(Results_TabularAnalysis!Z:Z,MATCH(A62,Results_TabularAnalysis!A:A,0))),0,INDEX(Results_TabularAnalysis!Z:Z,MATCH(A62,Results_TabularAnalysis!A:A,0)))</f>
        <v>0</v>
      </c>
      <c r="DP62" s="33">
        <f>IF(ISERROR(INDEX(Results_TabularAnalysis!AA:AA,MATCH(A62,Results_TabularAnalysis!A:A,0))),0,INDEX(Results_TabularAnalysis!AA:AA,MATCH(A62,Results_TabularAnalysis!A:A,0)))</f>
        <v>0</v>
      </c>
      <c r="DQ62" s="33">
        <f>IF(ISERROR(INDEX(Results_TabularAnalysis!AB:AB,MATCH(A62,Results_TabularAnalysis!A:A,0))),0,INDEX(Results_TabularAnalysis!AB:AB,MATCH(A62,Results_TabularAnalysis!A:A,0)))</f>
        <v>0</v>
      </c>
      <c r="DR62" s="33">
        <v>61</v>
      </c>
      <c r="DS62" s="32" t="str">
        <f t="shared" si="385"/>
        <v/>
      </c>
      <c r="DT62" s="43">
        <f t="shared" si="151"/>
        <v>0</v>
      </c>
      <c r="DU62" s="43">
        <f t="shared" si="152"/>
        <v>0</v>
      </c>
      <c r="DV62" s="43">
        <f t="shared" si="153"/>
        <v>0</v>
      </c>
      <c r="DW62" s="43">
        <f t="shared" si="154"/>
        <v>0</v>
      </c>
      <c r="DX62" s="35">
        <f t="shared" si="155"/>
        <v>41</v>
      </c>
      <c r="DY62" s="35">
        <f t="shared" si="386"/>
        <v>1.8689999999999998</v>
      </c>
      <c r="DZ62" s="35">
        <f t="shared" si="156"/>
        <v>1</v>
      </c>
      <c r="EA62" s="35">
        <f t="shared" si="157"/>
        <v>1</v>
      </c>
      <c r="EB62" s="35">
        <f>IF(ISERROR(INDEX(Results_TabularAnalysis!AD:AD,MATCH(A62,Results_TabularAnalysis!A:A,0))),0,INDEX(Results_TabularAnalysis!AD:AD,MATCH(A62,Results_TabularAnalysis!A:A,0)))</f>
        <v>0</v>
      </c>
      <c r="EC62" s="35">
        <f>IF(ISERROR(INDEX(Results_TabularAnalysis!AE:AE,MATCH(A62,Results_TabularAnalysis!A:A,0))),0,INDEX(Results_TabularAnalysis!AE:AE,MATCH(A62,Results_TabularAnalysis!A:A,0)))</f>
        <v>0</v>
      </c>
      <c r="ED62" s="35">
        <f>IF(ISERROR(INDEX(Results_TabularAnalysis!AF:AF,MATCH(A62,Results_TabularAnalysis!A:A,0))),0,INDEX(Results_TabularAnalysis!AF:AF,MATCH(A62,Results_TabularAnalysis!A:A,0)))</f>
        <v>0</v>
      </c>
      <c r="EE62" s="35">
        <f>IF(ISERROR(INDEX(Results_TabularAnalysis!AG:AG,MATCH(A62,Results_TabularAnalysis!A:A,0))),0,INDEX(Results_TabularAnalysis!AG:AG,MATCH(A62,Results_TabularAnalysis!A:A,0)))</f>
        <v>0</v>
      </c>
      <c r="EF62" s="35">
        <f>IF(ISERROR(INDEX(Results_TabularAnalysis!AH:AH,MATCH(A62,Results_TabularAnalysis!A:A,0))),0,INDEX(Results_TabularAnalysis!AH:AH,MATCH(A62,Results_TabularAnalysis!A:A,0)))</f>
        <v>0</v>
      </c>
      <c r="EG62" s="35">
        <f>IF(ISERROR(INDEX(Results_TabularAnalysis!AI:AI,MATCH(A62,Results_TabularAnalysis!A:A,0))),0,INDEX(Results_TabularAnalysis!AI:AI,MATCH(A62,Results_TabularAnalysis!A:A,0)))</f>
        <v>0</v>
      </c>
      <c r="EH62" s="35">
        <f>IF(ISERROR(INDEX(Results_TabularAnalysis!AJ:AJ,MATCH(A62,Results_TabularAnalysis!A:A,0))),0,INDEX(Results_TabularAnalysis!AJ:AJ,MATCH(A62,Results_TabularAnalysis!A:A,0)))</f>
        <v>0</v>
      </c>
      <c r="EI62" s="35">
        <v>61</v>
      </c>
      <c r="EJ62" s="36" t="str">
        <f t="shared" si="387"/>
        <v/>
      </c>
      <c r="EK62" s="37">
        <f t="shared" si="158"/>
        <v>0</v>
      </c>
      <c r="EL62" s="37">
        <f t="shared" si="159"/>
        <v>0</v>
      </c>
      <c r="EM62" s="37">
        <f t="shared" si="160"/>
        <v>0</v>
      </c>
      <c r="EN62" s="37">
        <f t="shared" si="161"/>
        <v>0</v>
      </c>
      <c r="EO62" s="37">
        <f t="shared" si="162"/>
        <v>0</v>
      </c>
      <c r="EP62" s="37">
        <f t="shared" si="163"/>
        <v>0</v>
      </c>
      <c r="EQ62" s="37">
        <f t="shared" si="164"/>
        <v>0</v>
      </c>
      <c r="ER62" s="44">
        <f t="shared" si="165"/>
        <v>0</v>
      </c>
      <c r="ES62" s="33">
        <f t="shared" si="166"/>
        <v>41</v>
      </c>
      <c r="ET62" s="33">
        <f t="shared" si="388"/>
        <v>1.8689999999999998</v>
      </c>
      <c r="EU62" s="33">
        <f t="shared" si="167"/>
        <v>1</v>
      </c>
      <c r="EV62" s="33">
        <f t="shared" si="168"/>
        <v>1</v>
      </c>
      <c r="EW62" s="70">
        <f t="shared" si="169"/>
        <v>0</v>
      </c>
      <c r="EX62" s="33">
        <f>IF(ISERROR(INDEX(Results_TabularAnalysis!AL:AL,MATCH(A62,Results_TabularAnalysis!A:A,0))),0,INDEX(Results_TabularAnalysis!AL:AL,MATCH(A62,Results_TabularAnalysis!A:A,0)))</f>
        <v>0</v>
      </c>
      <c r="EY62" s="33">
        <f>IF(ISERROR(INDEX(Results_TabularAnalysis!AM:AM,MATCH(A62,Results_TabularAnalysis!A:A,0))),0,INDEX(Results_TabularAnalysis!AM:AM,MATCH(A62,Results_TabularAnalysis!A:A,0)))</f>
        <v>0</v>
      </c>
      <c r="EZ62" s="33">
        <f>IF(ISERROR(INDEX(Results_TabularAnalysis!AN:AN,MATCH(A62,Results_TabularAnalysis!A:A,0))),0,INDEX(Results_TabularAnalysis!AN:AN,MATCH(A62,Results_TabularAnalysis!A:A,0)))</f>
        <v>0</v>
      </c>
      <c r="FA62" s="33">
        <f>IF(ISERROR(INDEX(Results_TabularAnalysis!AO:AO,MATCH(A62,Results_TabularAnalysis!A:A,0))),0,INDEX(Results_TabularAnalysis!AO:AO,MATCH(A62,Results_TabularAnalysis!A:A,0)))</f>
        <v>0</v>
      </c>
      <c r="FB62" s="33">
        <f>IF(ISERROR(INDEX(Results_TabularAnalysis!AP:AP,MATCH(A62,Results_TabularAnalysis!A:A,0))),0,INDEX(Results_TabularAnalysis!AP:AP,MATCH(A62,Results_TabularAnalysis!A:A,0)))</f>
        <v>0</v>
      </c>
      <c r="FC62" s="33">
        <f>IF(ISERROR(INDEX(Results_TabularAnalysis!AQ:AQ,MATCH(A62,Results_TabularAnalysis!A:A,0))),0,INDEX(Results_TabularAnalysis!AQ:AQ,MATCH(A62,Results_TabularAnalysis!A:A,0)))</f>
        <v>0</v>
      </c>
      <c r="FD62" s="33">
        <v>61</v>
      </c>
      <c r="FE62" s="32" t="str">
        <f t="shared" si="389"/>
        <v/>
      </c>
      <c r="FF62" s="43">
        <f t="shared" si="170"/>
        <v>0</v>
      </c>
      <c r="FG62" s="43">
        <f t="shared" si="171"/>
        <v>0</v>
      </c>
      <c r="FH62" s="43">
        <f t="shared" si="172"/>
        <v>0</v>
      </c>
      <c r="FI62" s="43">
        <f t="shared" si="173"/>
        <v>0</v>
      </c>
      <c r="FJ62" s="43">
        <f t="shared" si="174"/>
        <v>0</v>
      </c>
      <c r="FK62" s="43">
        <f t="shared" si="175"/>
        <v>0</v>
      </c>
      <c r="FL62" s="47">
        <f t="shared" si="176"/>
        <v>0</v>
      </c>
      <c r="FM62" s="35">
        <f t="shared" si="177"/>
        <v>41</v>
      </c>
      <c r="FN62" s="35">
        <f t="shared" si="390"/>
        <v>1.8689999999999998</v>
      </c>
      <c r="FO62" s="35">
        <f t="shared" si="178"/>
        <v>1</v>
      </c>
      <c r="FP62" s="35">
        <f t="shared" si="179"/>
        <v>1</v>
      </c>
      <c r="FQ62" s="35">
        <f>IF(ISERROR(INDEX(Results_TabularAnalysis!AS:AS,MATCH(A62,Results_TabularAnalysis!A:A,0))),0,INDEX(Results_TabularAnalysis!AS:AS,MATCH(A62,Results_TabularAnalysis!A:A,0)))</f>
        <v>0</v>
      </c>
      <c r="FR62" s="35">
        <f>IF(ISERROR(INDEX(Results_TabularAnalysis!AT:AT,MATCH(A62,Results_TabularAnalysis!A:A,0))),0,INDEX(Results_TabularAnalysis!AT:AT,MATCH(A62,Results_TabularAnalysis!A:A,0)))</f>
        <v>0</v>
      </c>
      <c r="FS62" s="35">
        <f>IF(ISERROR(INDEX(Results_TabularAnalysis!AU:AU,MATCH(A62,Results_TabularAnalysis!A:A,0))),0,INDEX(Results_TabularAnalysis!AU:AU,MATCH(A62,Results_TabularAnalysis!A:A,0)))</f>
        <v>0</v>
      </c>
      <c r="FT62" s="35">
        <f>IF(ISERROR(INDEX(Results_TabularAnalysis!AV:AV,MATCH(A62,Results_TabularAnalysis!A:A,0))),0,INDEX(Results_TabularAnalysis!AV:AV,MATCH(A62,Results_TabularAnalysis!A:A,0)))</f>
        <v>0</v>
      </c>
      <c r="FU62" s="35">
        <f>IF(ISERROR(INDEX(Results_TabularAnalysis!AW:AW,MATCH(A62,Results_TabularAnalysis!A:A,0))),0,INDEX(Results_TabularAnalysis!AW:AW,MATCH(A62,Results_TabularAnalysis!A:A,0)))</f>
        <v>0</v>
      </c>
      <c r="FV62" s="35">
        <v>61</v>
      </c>
      <c r="FW62" s="36" t="str">
        <f t="shared" si="391"/>
        <v/>
      </c>
      <c r="FX62" s="37">
        <f t="shared" si="180"/>
        <v>0</v>
      </c>
      <c r="FY62" s="37">
        <f t="shared" si="181"/>
        <v>0</v>
      </c>
      <c r="FZ62" s="37">
        <f t="shared" si="182"/>
        <v>0</v>
      </c>
      <c r="GA62" s="37">
        <f t="shared" si="183"/>
        <v>0</v>
      </c>
      <c r="GB62" s="37">
        <f t="shared" si="184"/>
        <v>0</v>
      </c>
      <c r="GC62" s="49">
        <f t="shared" si="185"/>
        <v>0</v>
      </c>
      <c r="GD62" s="38">
        <f t="shared" si="186"/>
        <v>41</v>
      </c>
      <c r="GE62" s="38">
        <f t="shared" si="392"/>
        <v>1.8689999999999998</v>
      </c>
      <c r="GF62" s="38">
        <f t="shared" si="187"/>
        <v>1</v>
      </c>
      <c r="GG62" s="38">
        <f t="shared" si="188"/>
        <v>1</v>
      </c>
      <c r="GH62" s="33">
        <f>IF(ISERROR(INDEX(Results_TabularAnalysis!AY:AY,MATCH(A62,Results_TabularAnalysis!A:A,0))),0,INDEX(Results_TabularAnalysis!AY:AY,MATCH(A62,Results_TabularAnalysis!A:A,0)))</f>
        <v>0</v>
      </c>
      <c r="GI62" s="33">
        <f>IF(ISERROR(INDEX(Results_TabularAnalysis!AZ:AZ,MATCH(A62,Results_TabularAnalysis!A:A,0))),0,INDEX(Results_TabularAnalysis!AZ:AZ,MATCH(A62,Results_TabularAnalysis!A:A,0)))</f>
        <v>0</v>
      </c>
      <c r="GJ62" s="33">
        <f>IF(ISERROR(INDEX(Results_TabularAnalysis!BA:BA,MATCH(A62,Results_TabularAnalysis!A:A,0))),0,INDEX(Results_TabularAnalysis!BA:BA,MATCH(A62,Results_TabularAnalysis!A:A,0)))</f>
        <v>0</v>
      </c>
      <c r="GK62" s="33">
        <f>IF(ISERROR(INDEX(Results_TabularAnalysis!BB:BB,MATCH(A62,Results_TabularAnalysis!A:A,0))),0,INDEX(Results_TabularAnalysis!BB:BB,MATCH(A62,Results_TabularAnalysis!A:A,0)))</f>
        <v>0</v>
      </c>
      <c r="GL62" s="33">
        <f>IF(ISERROR(INDEX(Results_TabularAnalysis!BC:BC,MATCH(A62,Results_TabularAnalysis!A:A,0))),0,INDEX(Results_TabularAnalysis!BC:BC,MATCH(A62,Results_TabularAnalysis!A:A,0)))</f>
        <v>0</v>
      </c>
      <c r="GM62" s="33">
        <v>61</v>
      </c>
      <c r="GN62" s="32" t="str">
        <f t="shared" si="393"/>
        <v/>
      </c>
      <c r="GO62" s="43">
        <f t="shared" si="189"/>
        <v>0</v>
      </c>
      <c r="GP62" s="43">
        <f t="shared" si="190"/>
        <v>0</v>
      </c>
      <c r="GQ62" s="43">
        <f t="shared" si="191"/>
        <v>0</v>
      </c>
      <c r="GR62" s="43">
        <f t="shared" si="192"/>
        <v>0</v>
      </c>
      <c r="GS62" s="43">
        <f t="shared" si="193"/>
        <v>0</v>
      </c>
      <c r="GT62" s="48">
        <f t="shared" si="194"/>
        <v>0</v>
      </c>
      <c r="GU62" s="35">
        <f t="shared" si="195"/>
        <v>41</v>
      </c>
      <c r="GV62" s="35">
        <f t="shared" si="394"/>
        <v>1.8689999999999998</v>
      </c>
      <c r="GW62" s="35">
        <f t="shared" si="196"/>
        <v>1</v>
      </c>
      <c r="GX62" s="35">
        <f t="shared" si="197"/>
        <v>1</v>
      </c>
      <c r="GY62" s="35">
        <f>IF(ISERROR(INDEX(Results_TabularAnalysis!BE:BE,MATCH(A62,Results_TabularAnalysis!A:A,0))),0,INDEX(Results_TabularAnalysis!BE:BE,MATCH(A62,Results_TabularAnalysis!A:A,0)))</f>
        <v>0</v>
      </c>
      <c r="GZ62" s="35">
        <f>IF(ISERROR(INDEX(Results_TabularAnalysis!BF:BF,MATCH(A62,Results_TabularAnalysis!A:A,0))),0,INDEX(Results_TabularAnalysis!BF:BF,MATCH(A62,Results_TabularAnalysis!A:A,0)))</f>
        <v>0</v>
      </c>
      <c r="HA62" s="35">
        <f>IF(ISERROR(INDEX(Results_TabularAnalysis!BG:BG,MATCH(A62,Results_TabularAnalysis!A:A,0))),0,INDEX(Results_TabularAnalysis!BG:BG,MATCH(A62,Results_TabularAnalysis!A:A,0)))</f>
        <v>0</v>
      </c>
      <c r="HB62" s="35">
        <f>IF(ISERROR(INDEX(Results_TabularAnalysis!BH:BH,MATCH(A62,Results_TabularAnalysis!A:A,0))),0,INDEX(Results_TabularAnalysis!BH:BH,MATCH(A62,Results_TabularAnalysis!A:A,0)))</f>
        <v>0</v>
      </c>
      <c r="HC62" s="35">
        <f>IF(ISERROR(INDEX(Results_TabularAnalysis!BI:BI,MATCH(A62,Results_TabularAnalysis!A:A,0))),0,INDEX(Results_TabularAnalysis!BI:BI,MATCH(A62,Results_TabularAnalysis!A:A,0)))</f>
        <v>0</v>
      </c>
      <c r="HD62" s="35">
        <v>61</v>
      </c>
      <c r="HE62" s="36" t="str">
        <f t="shared" si="395"/>
        <v/>
      </c>
      <c r="HF62" s="37">
        <f t="shared" si="198"/>
        <v>0</v>
      </c>
      <c r="HG62" s="37">
        <f t="shared" si="199"/>
        <v>0</v>
      </c>
      <c r="HH62" s="37">
        <f t="shared" si="200"/>
        <v>0</v>
      </c>
      <c r="HI62" s="37">
        <f t="shared" si="201"/>
        <v>0</v>
      </c>
      <c r="HJ62" s="37">
        <f t="shared" si="202"/>
        <v>0</v>
      </c>
      <c r="HK62" s="50">
        <f t="shared" si="203"/>
        <v>0</v>
      </c>
      <c r="HL62" s="38">
        <f t="shared" si="204"/>
        <v>41</v>
      </c>
      <c r="HM62" s="38">
        <f t="shared" si="396"/>
        <v>1.8689999999999998</v>
      </c>
      <c r="HN62" s="38">
        <f t="shared" si="205"/>
        <v>1</v>
      </c>
      <c r="HO62" s="38">
        <f t="shared" si="206"/>
        <v>1</v>
      </c>
      <c r="HP62" s="33">
        <f>IF(ISERROR(INDEX(Results_TabularAnalysis!BK:BK,MATCH(A62,Results_TabularAnalysis!A:A,0))),0,INDEX(Results_TabularAnalysis!BK:BK,MATCH(A62,Results_TabularAnalysis!A:A,0)))</f>
        <v>0</v>
      </c>
      <c r="HQ62" s="33">
        <f>IF(ISERROR(INDEX(Results_TabularAnalysis!BL:BL,MATCH(A62,Results_TabularAnalysis!A:A,0))),0,INDEX(Results_TabularAnalysis!BL:BL,MATCH(A62,Results_TabularAnalysis!A:A,0)))</f>
        <v>0</v>
      </c>
      <c r="HR62" s="33">
        <f>IF(ISERROR(INDEX(Results_TabularAnalysis!BM:BM,MATCH(A62,Results_TabularAnalysis!A:A,0))),0,INDEX(Results_TabularAnalysis!BM:BM,MATCH(A62,Results_TabularAnalysis!A:A,0)))</f>
        <v>0</v>
      </c>
      <c r="HS62" s="33">
        <f>IF(ISERROR(INDEX(Results_TabularAnalysis!BN:BN,MATCH(A62,Results_TabularAnalysis!A:A,0))),0,INDEX(Results_TabularAnalysis!BN:BN,MATCH(A62,Results_TabularAnalysis!A:A,0)))</f>
        <v>0</v>
      </c>
      <c r="HT62" s="33">
        <f>IF(ISERROR(INDEX(Results_TabularAnalysis!BO:BO,MATCH(A62,Results_TabularAnalysis!A:A,0))),0,INDEX(Results_TabularAnalysis!BO:BO,MATCH(A62,Results_TabularAnalysis!A:A,0)))</f>
        <v>0</v>
      </c>
      <c r="HU62" s="33">
        <v>61</v>
      </c>
      <c r="HV62" s="32" t="str">
        <f t="shared" si="397"/>
        <v/>
      </c>
      <c r="HW62" s="43">
        <f t="shared" si="207"/>
        <v>0</v>
      </c>
      <c r="HX62" s="43">
        <f t="shared" si="208"/>
        <v>0</v>
      </c>
      <c r="HY62" s="43">
        <f t="shared" si="209"/>
        <v>0</v>
      </c>
      <c r="HZ62" s="43">
        <f t="shared" si="210"/>
        <v>0</v>
      </c>
      <c r="IA62" s="43">
        <f t="shared" si="211"/>
        <v>0</v>
      </c>
      <c r="IB62" s="48">
        <f t="shared" si="212"/>
        <v>0</v>
      </c>
      <c r="IC62" s="35">
        <f t="shared" si="213"/>
        <v>41</v>
      </c>
      <c r="ID62" s="35">
        <f t="shared" si="398"/>
        <v>1.8689999999999998</v>
      </c>
      <c r="IE62" s="35">
        <f t="shared" si="214"/>
        <v>1</v>
      </c>
      <c r="IF62" s="35">
        <f t="shared" si="215"/>
        <v>1</v>
      </c>
      <c r="IG62" s="35">
        <f>IF(ISERROR(INDEX(Results_TabularAnalysis!BQ:BQ,MATCH(A62,Results_TabularAnalysis!A:A,0))),0,INDEX(Results_TabularAnalysis!BQ:BQ,MATCH(A62,Results_TabularAnalysis!A:A,0)))</f>
        <v>0</v>
      </c>
      <c r="IH62" s="35">
        <f>IF(ISERROR(INDEX(Results_TabularAnalysis!BR:BR,MATCH(A62,Results_TabularAnalysis!A:A,0))),0,INDEX(Results_TabularAnalysis!BR:BR,MATCH(A62,Results_TabularAnalysis!A:A,0)))</f>
        <v>0</v>
      </c>
      <c r="II62" s="35">
        <f>IF(ISERROR(INDEX(Results_TabularAnalysis!BS:BS,MATCH(A62,Results_TabularAnalysis!A:A,0))),0,INDEX(Results_TabularAnalysis!BS:BS,MATCH(A62,Results_TabularAnalysis!A:A,0)))</f>
        <v>0</v>
      </c>
      <c r="IJ62" s="35">
        <f>IF(ISERROR(INDEX(Results_TabularAnalysis!BT:BT,MATCH(A62,Results_TabularAnalysis!A:A,0))),0,INDEX(Results_TabularAnalysis!BT:BT,MATCH(A62,Results_TabularAnalysis!A:A,0)))</f>
        <v>0</v>
      </c>
      <c r="IK62" s="35">
        <f>IF(ISERROR(INDEX(Results_TabularAnalysis!BU:BU,MATCH(A62,Results_TabularAnalysis!A:A,0))),0,INDEX(Results_TabularAnalysis!BU:BU,MATCH(A62,Results_TabularAnalysis!A:A,0)))</f>
        <v>0</v>
      </c>
      <c r="IL62" s="35">
        <v>61</v>
      </c>
      <c r="IM62" s="36" t="str">
        <f t="shared" si="399"/>
        <v/>
      </c>
      <c r="IN62" s="37">
        <f t="shared" si="216"/>
        <v>0</v>
      </c>
      <c r="IO62" s="37">
        <f t="shared" si="217"/>
        <v>0</v>
      </c>
      <c r="IP62" s="37">
        <f t="shared" si="218"/>
        <v>0</v>
      </c>
      <c r="IQ62" s="37">
        <f t="shared" si="219"/>
        <v>0</v>
      </c>
      <c r="IR62" s="37">
        <f t="shared" si="220"/>
        <v>0</v>
      </c>
      <c r="IS62" s="50">
        <f t="shared" si="221"/>
        <v>0</v>
      </c>
      <c r="IT62" s="38">
        <f t="shared" si="222"/>
        <v>41</v>
      </c>
      <c r="IU62" s="38">
        <f t="shared" si="400"/>
        <v>1.8689999999999998</v>
      </c>
      <c r="IV62" s="38">
        <f t="shared" si="223"/>
        <v>1</v>
      </c>
      <c r="IW62" s="38">
        <f t="shared" si="224"/>
        <v>1</v>
      </c>
      <c r="IX62" s="33">
        <f>IF(ISERROR(INDEX(Results_TabularAnalysis!BW:BW,MATCH(A62,Results_TabularAnalysis!A:A,0))),0,INDEX(Results_TabularAnalysis!BW:BW,MATCH(A62,Results_TabularAnalysis!A:A,0)))</f>
        <v>0</v>
      </c>
      <c r="IY62" s="33">
        <f>IF(ISERROR(INDEX(Results_TabularAnalysis!BX:BX,MATCH(A62,Results_TabularAnalysis!A:A,0))),0,INDEX(Results_TabularAnalysis!BX:BX,MATCH(A62,Results_TabularAnalysis!A:A,0)))</f>
        <v>0</v>
      </c>
      <c r="IZ62" s="33">
        <f>IF(ISERROR(INDEX(Results_TabularAnalysis!BY:BY,MATCH(A62,Results_TabularAnalysis!A:A,0))),0,INDEX(Results_TabularAnalysis!BY:BY,MATCH(A62,Results_TabularAnalysis!A:A,0)))</f>
        <v>0</v>
      </c>
      <c r="JA62" s="33">
        <f>IF(ISERROR(INDEX(Results_TabularAnalysis!BZ:BZ,MATCH(A62,Results_TabularAnalysis!A:A,0))),0,INDEX(Results_TabularAnalysis!BZ:BZ,MATCH(A62,Results_TabularAnalysis!A:A,0)))</f>
        <v>0</v>
      </c>
      <c r="JB62" s="33">
        <f>IF(ISERROR(INDEX(Results_TabularAnalysis!CA:CA,MATCH(A62,Results_TabularAnalysis!A:A,0))),0,INDEX(Results_TabularAnalysis!CA:CA,MATCH(A62,Results_TabularAnalysis!A:A,0)))</f>
        <v>0</v>
      </c>
      <c r="JC62" s="33">
        <v>61</v>
      </c>
      <c r="JD62" s="51" t="str">
        <f t="shared" si="401"/>
        <v/>
      </c>
      <c r="JE62" s="52">
        <f t="shared" si="225"/>
        <v>0</v>
      </c>
      <c r="JF62" s="52">
        <f t="shared" si="226"/>
        <v>0</v>
      </c>
      <c r="JG62" s="52">
        <f t="shared" si="227"/>
        <v>0</v>
      </c>
      <c r="JH62" s="52">
        <f t="shared" si="228"/>
        <v>0</v>
      </c>
      <c r="JI62" s="52">
        <f t="shared" si="229"/>
        <v>0</v>
      </c>
      <c r="JJ62" s="53">
        <f t="shared" si="230"/>
        <v>0</v>
      </c>
      <c r="JK62" s="35">
        <f t="shared" si="231"/>
        <v>41</v>
      </c>
      <c r="JL62" s="35">
        <f t="shared" si="402"/>
        <v>1.8689999999999998</v>
      </c>
      <c r="JM62" s="35">
        <f t="shared" si="232"/>
        <v>1</v>
      </c>
      <c r="JN62" s="35">
        <f t="shared" si="233"/>
        <v>1</v>
      </c>
      <c r="JO62" s="35">
        <f>IF(ISERROR(INDEX(Results_TabularAnalysis!CC:CC,MATCH(A62,Results_TabularAnalysis!A:A,0))),0,INDEX(Results_TabularAnalysis!CC:CC,MATCH(A62,Results_TabularAnalysis!A:A,0)))</f>
        <v>0</v>
      </c>
      <c r="JP62" s="35">
        <f>IF(ISERROR(INDEX(Results_TabularAnalysis!CD:CD,MATCH(A62,Results_TabularAnalysis!A:A,0))),0,INDEX(Results_TabularAnalysis!CD:CD,MATCH(A62,Results_TabularAnalysis!A:A,0)))</f>
        <v>0</v>
      </c>
      <c r="JQ62" s="35">
        <f>IF(ISERROR(INDEX(Results_TabularAnalysis!CE:CE,MATCH(A62,Results_TabularAnalysis!A:A,0))),0,INDEX(Results_TabularAnalysis!CE:CE,MATCH(A62,Results_TabularAnalysis!A:A,0)))</f>
        <v>0</v>
      </c>
      <c r="JR62" s="35">
        <f>IF(ISERROR(INDEX(Results_TabularAnalysis!CF:CF,MATCH(A62,Results_TabularAnalysis!A:A,0))),0,INDEX(Results_TabularAnalysis!CF:CF,MATCH(A62,Results_TabularAnalysis!A:A,0)))</f>
        <v>0</v>
      </c>
      <c r="JS62" s="35">
        <f>IF(ISERROR(INDEX(Results_TabularAnalysis!CG:CG,MATCH(A62,Results_TabularAnalysis!A:A,0))),0,INDEX(Results_TabularAnalysis!CG:CG,MATCH(A62,Results_TabularAnalysis!A:A,0)))</f>
        <v>0</v>
      </c>
      <c r="JT62" s="35">
        <v>61</v>
      </c>
      <c r="JU62" s="36" t="str">
        <f t="shared" si="403"/>
        <v/>
      </c>
      <c r="JV62" s="37">
        <f t="shared" si="234"/>
        <v>0</v>
      </c>
      <c r="JW62" s="37">
        <f t="shared" si="235"/>
        <v>0</v>
      </c>
      <c r="JX62" s="37">
        <f t="shared" si="236"/>
        <v>0</v>
      </c>
      <c r="JY62" s="37">
        <f t="shared" si="237"/>
        <v>0</v>
      </c>
      <c r="JZ62" s="37">
        <f t="shared" si="238"/>
        <v>0</v>
      </c>
      <c r="KA62" s="50">
        <f t="shared" si="239"/>
        <v>0</v>
      </c>
      <c r="KB62" s="38">
        <f t="shared" si="240"/>
        <v>41</v>
      </c>
      <c r="KC62" s="38">
        <f t="shared" si="404"/>
        <v>1.8689999999999998</v>
      </c>
      <c r="KD62" s="38">
        <f t="shared" si="241"/>
        <v>1</v>
      </c>
      <c r="KE62" s="38">
        <f t="shared" si="242"/>
        <v>1</v>
      </c>
      <c r="KF62" s="33">
        <f>IF(ISERROR(INDEX(Results_TabularAnalysis!CI:CI,MATCH(A62,Results_TabularAnalysis!A:A,0))),0,INDEX(Results_TabularAnalysis!CI:CI,MATCH(A62,Results_TabularAnalysis!A:A,0)))</f>
        <v>0</v>
      </c>
      <c r="KG62" s="33">
        <f>IF(ISERROR(INDEX(Results_TabularAnalysis!CJ:CJ,MATCH(A62,Results_TabularAnalysis!A:A,0))),0,INDEX(Results_TabularAnalysis!CJ:CJ,MATCH(A62,Results_TabularAnalysis!A:A,0)))</f>
        <v>0</v>
      </c>
      <c r="KH62" s="33">
        <f>IF(ISERROR(INDEX(Results_TabularAnalysis!CK:CK,MATCH(A62,Results_TabularAnalysis!A:A,0))),0,INDEX(Results_TabularAnalysis!CK:CK,MATCH(A62,Results_TabularAnalysis!A:A,0)))</f>
        <v>0</v>
      </c>
      <c r="KI62" s="33">
        <f>IF(ISERROR(INDEX(Results_TabularAnalysis!CL:CL,MATCH(A62,Results_TabularAnalysis!A:A,0))),0,INDEX(Results_TabularAnalysis!CL:CL,MATCH(A62,Results_TabularAnalysis!A:A,0)))</f>
        <v>0</v>
      </c>
      <c r="KJ62" s="33">
        <f>IF(ISERROR(INDEX(Results_TabularAnalysis!CM:CM,MATCH(A62,Results_TabularAnalysis!A:A,0))),0,INDEX(Results_TabularAnalysis!CM:CM,MATCH(A62,Results_TabularAnalysis!A:A,0)))</f>
        <v>0</v>
      </c>
      <c r="KK62" s="33">
        <v>61</v>
      </c>
      <c r="KL62" s="51" t="str">
        <f t="shared" si="405"/>
        <v/>
      </c>
      <c r="KM62" s="52">
        <f t="shared" si="243"/>
        <v>0</v>
      </c>
      <c r="KN62" s="52">
        <f t="shared" si="244"/>
        <v>0</v>
      </c>
      <c r="KO62" s="52">
        <f t="shared" si="245"/>
        <v>0</v>
      </c>
      <c r="KP62" s="52">
        <f t="shared" si="246"/>
        <v>0</v>
      </c>
      <c r="KQ62" s="52">
        <f t="shared" si="247"/>
        <v>0</v>
      </c>
      <c r="KR62" s="53">
        <f t="shared" si="248"/>
        <v>0</v>
      </c>
      <c r="KS62" s="35">
        <f t="shared" si="249"/>
        <v>41</v>
      </c>
      <c r="KT62" s="35">
        <f t="shared" si="406"/>
        <v>1.8689999999999998</v>
      </c>
      <c r="KU62" s="35">
        <f t="shared" si="250"/>
        <v>1</v>
      </c>
      <c r="KV62" s="35">
        <f t="shared" si="251"/>
        <v>1</v>
      </c>
      <c r="KW62" s="71">
        <f>IF(ISERROR(INDEX(Results_TabularAnalysis!CO:CO,MATCH(A62,Results_TabularAnalysis!A:A,0))),0,INDEX(Results_TabularAnalysis!CO:CO,MATCH(A62,Results_TabularAnalysis!A:A,0)))</f>
        <v>0</v>
      </c>
      <c r="KX62" s="71">
        <f>IF(ISERROR(INDEX(Results_TabularAnalysis!CP:CP,MATCH(A62,Results_TabularAnalysis!A:A,0))),0,INDEX(Results_TabularAnalysis!CP:CP,MATCH(A62,Results_TabularAnalysis!A:A,0)))</f>
        <v>0</v>
      </c>
      <c r="KY62" s="71">
        <f>IF(ISERROR(INDEX(Results_TabularAnalysis!CQ:CQ,MATCH(A62,Results_TabularAnalysis!A:A,0))),0,INDEX(Results_TabularAnalysis!CQ:CQ,MATCH(A62,Results_TabularAnalysis!A:A,0)))</f>
        <v>0</v>
      </c>
      <c r="KZ62" s="71">
        <f>IF(ISERROR(INDEX(Results_TabularAnalysis!CR:CR,MATCH(A62,Results_TabularAnalysis!A:A,0))),0,INDEX(Results_TabularAnalysis!CR:CR,MATCH(A62,Results_TabularAnalysis!A:A,0)))</f>
        <v>0</v>
      </c>
      <c r="LA62" s="71">
        <f>IF(ISERROR(INDEX(Results_TabularAnalysis!CS:CS,MATCH(A62,Results_TabularAnalysis!A:A,0))),0,INDEX(Results_TabularAnalysis!CS:CS,MATCH(A62,Results_TabularAnalysis!A:A,0)))</f>
        <v>0</v>
      </c>
      <c r="LB62" s="35">
        <v>61</v>
      </c>
      <c r="LC62" s="36" t="str">
        <f t="shared" si="407"/>
        <v/>
      </c>
      <c r="LD62" s="37">
        <f t="shared" si="408"/>
        <v>0</v>
      </c>
      <c r="LE62" s="37">
        <f t="shared" si="409"/>
        <v>0</v>
      </c>
      <c r="LF62" s="37">
        <f t="shared" si="410"/>
        <v>0</v>
      </c>
      <c r="LG62" s="37">
        <f t="shared" si="411"/>
        <v>0</v>
      </c>
      <c r="LH62" s="37">
        <f t="shared" si="412"/>
        <v>0</v>
      </c>
      <c r="LI62" s="50">
        <f t="shared" si="252"/>
        <v>0</v>
      </c>
      <c r="LJ62" s="38">
        <f t="shared" si="253"/>
        <v>41</v>
      </c>
      <c r="LK62" s="38">
        <f t="shared" si="413"/>
        <v>1.8689999999999998</v>
      </c>
      <c r="LL62" s="38">
        <f t="shared" si="254"/>
        <v>1</v>
      </c>
      <c r="LM62" s="38">
        <f t="shared" si="255"/>
        <v>1</v>
      </c>
      <c r="LN62" s="38">
        <f>IF(ISERROR(INDEX(Results_TabularAnalysis!CU:CU,MATCH(A62,Results_TabularAnalysis!A:A,0))),0,INDEX(Results_TabularAnalysis!CU:CU,MATCH(A62,Results_TabularAnalysis!A:A,0)))</f>
        <v>0</v>
      </c>
      <c r="LO62" s="33">
        <v>61</v>
      </c>
      <c r="LP62" s="51" t="str">
        <f t="shared" si="414"/>
        <v/>
      </c>
      <c r="LQ62" s="52">
        <f t="shared" si="415"/>
        <v>0</v>
      </c>
      <c r="LR62" s="35">
        <f t="shared" si="256"/>
        <v>41</v>
      </c>
      <c r="LS62" s="35">
        <f t="shared" si="416"/>
        <v>1.8689999999999998</v>
      </c>
      <c r="LT62" s="35">
        <f t="shared" si="257"/>
        <v>1</v>
      </c>
      <c r="LU62" s="35">
        <f t="shared" si="258"/>
        <v>1</v>
      </c>
      <c r="LV62" s="35">
        <f>IF(ISERROR(INDEX(Results_TabularAnalysis!CV:CV,MATCH(A62,Results_TabularAnalysis!A:A,0))),0,INDEX(Results_TabularAnalysis!CV:CV,MATCH(A62,Results_TabularAnalysis!A:A,0)))</f>
        <v>0</v>
      </c>
      <c r="LW62" s="35">
        <v>61</v>
      </c>
      <c r="LX62" s="36" t="str">
        <f t="shared" si="417"/>
        <v/>
      </c>
      <c r="LY62" s="37">
        <f t="shared" si="259"/>
        <v>0</v>
      </c>
      <c r="LZ62" s="38">
        <f t="shared" si="260"/>
        <v>41</v>
      </c>
      <c r="MA62" s="38">
        <f t="shared" si="418"/>
        <v>1.8689999999999998</v>
      </c>
      <c r="MB62" s="38">
        <f t="shared" si="261"/>
        <v>1</v>
      </c>
      <c r="MC62" s="38">
        <f t="shared" si="262"/>
        <v>1</v>
      </c>
      <c r="MD62" s="33">
        <f>IF(ISERROR(INDEX(Results_TabularAnalysis!CW:CW,MATCH(A62,Results_TabularAnalysis!A:A,0))),0,INDEX(Results_TabularAnalysis!CW:CW,MATCH(A62,Results_TabularAnalysis!A:A,0)))</f>
        <v>0</v>
      </c>
      <c r="ME62" s="33">
        <v>61</v>
      </c>
      <c r="MF62" s="51" t="str">
        <f t="shared" si="419"/>
        <v/>
      </c>
      <c r="MG62" s="52">
        <f t="shared" si="263"/>
        <v>0</v>
      </c>
      <c r="MH62" s="35">
        <f t="shared" si="264"/>
        <v>41</v>
      </c>
      <c r="MI62" s="35">
        <f t="shared" si="420"/>
        <v>1.8689999999999998</v>
      </c>
      <c r="MJ62" s="35">
        <f t="shared" si="265"/>
        <v>1</v>
      </c>
      <c r="MK62" s="35">
        <f t="shared" si="266"/>
        <v>1</v>
      </c>
      <c r="ML62" s="35">
        <f>IF(ISERROR(INDEX(Results_TabularAnalysis!CX:CX,MATCH(A62,Results_TabularAnalysis!A:A,0))),0,INDEX(Results_TabularAnalysis!CX:CX,MATCH(A62,Results_TabularAnalysis!A:A,0)))</f>
        <v>0</v>
      </c>
      <c r="MM62" s="35">
        <v>61</v>
      </c>
      <c r="MN62" s="36" t="str">
        <f t="shared" si="421"/>
        <v/>
      </c>
      <c r="MO62" s="37">
        <f t="shared" si="267"/>
        <v>0</v>
      </c>
      <c r="MP62" s="38">
        <f t="shared" si="268"/>
        <v>41</v>
      </c>
      <c r="MQ62" s="38">
        <f t="shared" si="422"/>
        <v>1.8689999999999998</v>
      </c>
      <c r="MR62" s="38">
        <f t="shared" si="269"/>
        <v>1</v>
      </c>
      <c r="MS62" s="38">
        <f t="shared" si="270"/>
        <v>1</v>
      </c>
      <c r="MT62" s="33">
        <f>IF(ISERROR(INDEX(Results_TabularAnalysis!CY:CY,MATCH(A62,Results_TabularAnalysis!A:A,0))),0,INDEX(Results_TabularAnalysis!CY:CY,MATCH(A62,Results_TabularAnalysis!A:A,0)))</f>
        <v>0</v>
      </c>
      <c r="MU62" s="33">
        <v>61</v>
      </c>
      <c r="MV62" s="51" t="str">
        <f t="shared" si="423"/>
        <v/>
      </c>
      <c r="MW62" s="52">
        <f t="shared" si="271"/>
        <v>0</v>
      </c>
      <c r="MX62" s="35">
        <f t="shared" si="272"/>
        <v>41</v>
      </c>
      <c r="MY62" s="35">
        <f t="shared" si="424"/>
        <v>1.8689999999999998</v>
      </c>
      <c r="MZ62" s="35">
        <f t="shared" si="273"/>
        <v>1</v>
      </c>
      <c r="NA62" s="35">
        <f t="shared" si="274"/>
        <v>1</v>
      </c>
      <c r="NB62" s="35">
        <f>IF(ISERROR(INDEX(Results_TabularAnalysis!CZ:CZ,MATCH(A62,Results_TabularAnalysis!A:A,0))),0,INDEX(Results_TabularAnalysis!CZ:CZ,MATCH(A62,Results_TabularAnalysis!A:A,0)))</f>
        <v>0</v>
      </c>
      <c r="NC62" s="35">
        <v>61</v>
      </c>
      <c r="ND62" s="36" t="str">
        <f t="shared" si="425"/>
        <v/>
      </c>
      <c r="NE62" s="37">
        <f t="shared" si="275"/>
        <v>0</v>
      </c>
      <c r="NF62" s="38">
        <f t="shared" si="276"/>
        <v>41</v>
      </c>
      <c r="NG62" s="38">
        <f t="shared" si="426"/>
        <v>1.8689999999999998</v>
      </c>
      <c r="NH62" s="38">
        <f t="shared" si="277"/>
        <v>1</v>
      </c>
      <c r="NI62" s="38">
        <f t="shared" si="278"/>
        <v>1</v>
      </c>
      <c r="NJ62" s="54">
        <f>IF(ISERROR(INDEX(Results_TabularAnalysis!DD:DD,MATCH(A62,Results_TabularAnalysis!A:A,0))),0,INDEX(Results_TabularAnalysis!DD:DD,MATCH(A62,Results_TabularAnalysis!A:A,0)))</f>
        <v>0</v>
      </c>
      <c r="NK62" s="54">
        <f>IF(ISERROR(INDEX(Results_TabularAnalysis!DE:DE,MATCH(A62,Results_TabularAnalysis!A:A,0))),0,INDEX(Results_TabularAnalysis!DE:DE,MATCH(A62,Results_TabularAnalysis!A:A,0)))</f>
        <v>0</v>
      </c>
      <c r="NL62" s="54">
        <f>IF(ISERROR(INDEX(Results_TabularAnalysis!DF:DF,MATCH(A62,Results_TabularAnalysis!A:A,0))),0,INDEX(Results_TabularAnalysis!DF:DF,MATCH(A62,Results_TabularAnalysis!A:A,0)))</f>
        <v>0</v>
      </c>
      <c r="NM62" s="54">
        <f>IF(ISERROR(INDEX(Results_TabularAnalysis!DG:DG,MATCH(A62,Results_TabularAnalysis!A:A,0))),0,INDEX(Results_TabularAnalysis!DG:DG,MATCH(A62,Results_TabularAnalysis!A:A,0)))</f>
        <v>0</v>
      </c>
      <c r="NN62" s="54">
        <f>IF(ISERROR(INDEX(Results_TabularAnalysis!DH:DH,MATCH(A62,Results_TabularAnalysis!A:A,0))),0,INDEX(Results_TabularAnalysis!DH:DH,MATCH(A62,Results_TabularAnalysis!A:A,0)))</f>
        <v>0</v>
      </c>
      <c r="NO62" s="33">
        <v>61</v>
      </c>
      <c r="NP62" s="32" t="str">
        <f t="shared" si="427"/>
        <v/>
      </c>
      <c r="NQ62" s="43">
        <f t="shared" si="279"/>
        <v>0</v>
      </c>
      <c r="NR62" s="43">
        <f t="shared" si="280"/>
        <v>0</v>
      </c>
      <c r="NS62" s="43">
        <f t="shared" si="281"/>
        <v>0</v>
      </c>
      <c r="NT62" s="43">
        <f t="shared" si="282"/>
        <v>0</v>
      </c>
      <c r="NU62" s="43">
        <f t="shared" si="283"/>
        <v>0</v>
      </c>
      <c r="NV62" s="55">
        <f t="shared" si="284"/>
        <v>0</v>
      </c>
      <c r="NW62" s="35">
        <f t="shared" si="285"/>
        <v>41</v>
      </c>
      <c r="NX62" s="35">
        <f t="shared" si="428"/>
        <v>1.8689999999999998</v>
      </c>
      <c r="NY62" s="35">
        <f t="shared" si="286"/>
        <v>1</v>
      </c>
      <c r="NZ62" s="35">
        <f t="shared" si="287"/>
        <v>1</v>
      </c>
      <c r="OA62" s="35">
        <f>IF(ISERROR(INDEX(Results_TabularAnalysis!DI:DI,MATCH(A62,Results_TabularAnalysis!A:A,0))),0,INDEX(Results_TabularAnalysis!DI:DI,MATCH(A62,Results_TabularAnalysis!A:A,0)))</f>
        <v>0</v>
      </c>
      <c r="OB62" s="35">
        <v>61</v>
      </c>
      <c r="OC62" s="36" t="str">
        <f t="shared" si="429"/>
        <v/>
      </c>
      <c r="OD62" s="56">
        <f t="shared" si="288"/>
        <v>0</v>
      </c>
      <c r="OE62" s="38">
        <f t="shared" si="289"/>
        <v>41</v>
      </c>
      <c r="OF62" s="38">
        <f t="shared" si="430"/>
        <v>1.8689999999999998</v>
      </c>
      <c r="OG62" s="38">
        <f t="shared" si="290"/>
        <v>1</v>
      </c>
      <c r="OH62" s="38">
        <f t="shared" si="291"/>
        <v>1</v>
      </c>
      <c r="OI62" s="33">
        <f>IF(ISERROR(INDEX(Results_TabularAnalysis!DL:DL,MATCH(A62,Results_TabularAnalysis!A:A,0))),0,INDEX(Results_TabularAnalysis!DL:DL,MATCH(A62,Results_TabularAnalysis!A:A,0)))</f>
        <v>0</v>
      </c>
      <c r="OJ62" s="33">
        <f>IF(ISERROR(INDEX(Results_TabularAnalysis!DM:DM,MATCH(A62,Results_TabularAnalysis!A:A,0))),0,INDEX(Results_TabularAnalysis!DM:DM,MATCH(A62,Results_TabularAnalysis!A:A,0)))</f>
        <v>0</v>
      </c>
      <c r="OK62" s="33">
        <f>IF(ISERROR(INDEX(Results_TabularAnalysis!DN:DN,MATCH(A62,Results_TabularAnalysis!A:A,0))),0,INDEX(Results_TabularAnalysis!DN:DN,MATCH(A62,Results_TabularAnalysis!A:A,0)))</f>
        <v>0</v>
      </c>
      <c r="OL62" s="33">
        <v>61</v>
      </c>
      <c r="OM62" s="32" t="str">
        <f t="shared" si="431"/>
        <v/>
      </c>
      <c r="ON62" s="43">
        <f t="shared" si="292"/>
        <v>0</v>
      </c>
      <c r="OO62" s="43">
        <f t="shared" si="293"/>
        <v>0</v>
      </c>
      <c r="OP62" s="43">
        <f t="shared" si="294"/>
        <v>0</v>
      </c>
      <c r="OQ62" s="48">
        <f t="shared" si="295"/>
        <v>0</v>
      </c>
      <c r="OR62" s="35">
        <f t="shared" si="296"/>
        <v>41</v>
      </c>
      <c r="OS62" s="35">
        <f t="shared" si="432"/>
        <v>1.8689999999999998</v>
      </c>
      <c r="OT62" s="35">
        <f t="shared" si="297"/>
        <v>1</v>
      </c>
      <c r="OU62" s="35">
        <f t="shared" si="298"/>
        <v>1</v>
      </c>
      <c r="OV62" s="35">
        <f>IF(ISERROR(INDEX(Results_TabularAnalysis!DP:DP,MATCH(A62,Results_TabularAnalysis!A:A,0))),0,INDEX(Results_TabularAnalysis!DP:DP,MATCH(A62,Results_TabularAnalysis!A:A,0)))</f>
        <v>0</v>
      </c>
      <c r="OW62" s="35">
        <f>IF(ISERROR(INDEX(Results_TabularAnalysis!DQ:DQ,MATCH(A62,Results_TabularAnalysis!A:A,0))),0,INDEX(Results_TabularAnalysis!DQ:DQ,MATCH(A62,Results_TabularAnalysis!A:A,0)))</f>
        <v>0</v>
      </c>
      <c r="OX62" s="35">
        <f>IF(ISERROR(INDEX(Results_TabularAnalysis!DR:DR,MATCH(A62,Results_TabularAnalysis!A:A,0))),0,INDEX(Results_TabularAnalysis!DR:DR,MATCH(A62,Results_TabularAnalysis!A:A,0)))</f>
        <v>0</v>
      </c>
      <c r="OY62" s="35">
        <v>61</v>
      </c>
      <c r="OZ62" s="36" t="str">
        <f t="shared" si="433"/>
        <v/>
      </c>
      <c r="PA62" s="37">
        <f t="shared" si="299"/>
        <v>0</v>
      </c>
      <c r="PB62" s="37">
        <f t="shared" si="300"/>
        <v>0</v>
      </c>
      <c r="PC62" s="37">
        <f t="shared" si="301"/>
        <v>0</v>
      </c>
      <c r="PD62" s="49">
        <f t="shared" si="302"/>
        <v>0</v>
      </c>
      <c r="PE62" s="38">
        <f t="shared" si="303"/>
        <v>41</v>
      </c>
      <c r="PF62" s="38">
        <f t="shared" si="434"/>
        <v>1.8689999999999998</v>
      </c>
      <c r="PG62" s="38">
        <f t="shared" si="304"/>
        <v>1</v>
      </c>
      <c r="PH62" s="38">
        <f t="shared" si="305"/>
        <v>1</v>
      </c>
      <c r="PI62" s="57">
        <f>IF(ISERROR(INDEX(Results_TabularAnalysis!EB:EB,MATCH(A62,Results_TabularAnalysis!A:A,0))),0,INDEX(Results_TabularAnalysis!EB:EB,MATCH(A62,Results_TabularAnalysis!A:A,0)))</f>
        <v>0</v>
      </c>
      <c r="PJ62" s="33">
        <f>IF(ISERROR(INDEX(Results_TabularAnalysis!DT:DT,MATCH(A62,Results_TabularAnalysis!A:A,0))),0,INDEX(Results_TabularAnalysis!DT:DT,MATCH(A62,Results_TabularAnalysis!A:A,0)))</f>
        <v>0</v>
      </c>
      <c r="PK62" s="33">
        <f>IF(ISERROR(INDEX(Results_TabularAnalysis!DU:DU,MATCH(A62,Results_TabularAnalysis!A:A,0))),0,INDEX(Results_TabularAnalysis!DU:DU,MATCH(A62,Results_TabularAnalysis!A:A,0)))</f>
        <v>0</v>
      </c>
      <c r="PL62" s="33">
        <f>IF(ISERROR(INDEX(Results_TabularAnalysis!DV:DV,MATCH(A62,Results_TabularAnalysis!A:A,0))),0,INDEX(Results_TabularAnalysis!DV:DV,MATCH(A62,Results_TabularAnalysis!A:A,0)))</f>
        <v>0</v>
      </c>
      <c r="PM62" s="33">
        <f>IF(ISERROR(INDEX(Results_TabularAnalysis!DW:DW,MATCH(A62,Results_TabularAnalysis!A:A,0))),0,INDEX(Results_TabularAnalysis!DW:DW,MATCH(A62,Results_TabularAnalysis!A:A,0)))</f>
        <v>0</v>
      </c>
      <c r="PN62" s="33">
        <f>IF(ISERROR(INDEX(Results_TabularAnalysis!DX:DX,MATCH(A62,Results_TabularAnalysis!A:A,0))),0,INDEX(Results_TabularAnalysis!DX:DX,MATCH(A62,Results_TabularAnalysis!A:A,0)))</f>
        <v>0</v>
      </c>
      <c r="PO62" s="33">
        <f>IF(ISERROR(INDEX(Results_TabularAnalysis!DY:DY,MATCH(A62,Results_TabularAnalysis!A:A,0))),0,INDEX(Results_TabularAnalysis!DY:DY,MATCH(A62,Results_TabularAnalysis!A:A,0)))</f>
        <v>0</v>
      </c>
      <c r="PP62" s="33">
        <f>IF(ISERROR(INDEX(Results_TabularAnalysis!DZ:DZ,MATCH(A62,Results_TabularAnalysis!A:A,0))),0,INDEX(Results_TabularAnalysis!DZ:DZ,MATCH(A62,Results_TabularAnalysis!A:A,0)))</f>
        <v>0</v>
      </c>
      <c r="PQ62" s="33">
        <f>IF(ISERROR(INDEX(Results_TabularAnalysis!EA:EA,MATCH(A62,Results_TabularAnalysis!A:A,0))),0,INDEX(Results_TabularAnalysis!EA:EA,MATCH(A62,Results_TabularAnalysis!A:A,0)))</f>
        <v>0</v>
      </c>
      <c r="PR62" s="38">
        <v>61</v>
      </c>
      <c r="PS62" s="32" t="str">
        <f t="shared" si="435"/>
        <v/>
      </c>
      <c r="PT62" s="58">
        <f t="shared" si="306"/>
        <v>0</v>
      </c>
      <c r="PU62" s="43">
        <f t="shared" si="307"/>
        <v>0</v>
      </c>
      <c r="PV62" s="43">
        <f t="shared" si="308"/>
        <v>0</v>
      </c>
      <c r="PW62" s="43">
        <f t="shared" si="309"/>
        <v>0</v>
      </c>
      <c r="PX62" s="43">
        <f t="shared" si="310"/>
        <v>0</v>
      </c>
      <c r="PY62" s="43">
        <f t="shared" si="311"/>
        <v>0</v>
      </c>
      <c r="PZ62" s="43">
        <f t="shared" si="312"/>
        <v>0</v>
      </c>
      <c r="QA62" s="43">
        <f t="shared" si="313"/>
        <v>0</v>
      </c>
      <c r="QB62" s="43">
        <f t="shared" si="314"/>
        <v>0</v>
      </c>
      <c r="QC62" s="35">
        <f t="shared" si="315"/>
        <v>41</v>
      </c>
      <c r="QD62" s="35">
        <f t="shared" si="436"/>
        <v>1.8689999999999998</v>
      </c>
      <c r="QE62" s="35">
        <f t="shared" si="316"/>
        <v>1</v>
      </c>
      <c r="QF62" s="35">
        <f t="shared" si="317"/>
        <v>1</v>
      </c>
      <c r="QG62" s="35">
        <f>IF(ISERROR(INDEX(Results_TabularAnalysis!EG:EG,MATCH(A62,Results_TabularAnalysis!A:A,0))),0,INDEX(Results_TabularAnalysis!EG:EG,MATCH(A62,Results_TabularAnalysis!A:A,0)))</f>
        <v>0</v>
      </c>
      <c r="QH62" s="35">
        <f>IF(ISERROR(INDEX(Results_TabularAnalysis!EE:EE,MATCH(A62,Results_TabularAnalysis!A:A,0))),0,INDEX(Results_TabularAnalysis!EE:EE,MATCH(A62,Results_TabularAnalysis!A:A,0)))</f>
        <v>0</v>
      </c>
      <c r="QI62" s="35">
        <f>IF(ISERROR(INDEX(Results_TabularAnalysis!EH:EH,MATCH(A62,Results_TabularAnalysis!A:A,0))),0,INDEX(Results_TabularAnalysis!EH:EH,MATCH(A62,Results_TabularAnalysis!A:A,0)))</f>
        <v>0</v>
      </c>
      <c r="QJ62" s="35">
        <f>IF(ISERROR(INDEX(Results_TabularAnalysis!EF:EF,MATCH(A62,Results_TabularAnalysis!A:A,0))),0,INDEX(Results_TabularAnalysis!EF:EF,MATCH(A62,Results_TabularAnalysis!A:A,0)))</f>
        <v>0</v>
      </c>
      <c r="QK62" s="35">
        <f>IF(ISERROR(INDEX(Results_TabularAnalysis!ED:ED,MATCH(A62,Results_TabularAnalysis!A:A,0))),0,INDEX(Results_TabularAnalysis!ED:ED,MATCH(A62,Results_TabularAnalysis!A:A,0)))</f>
        <v>0</v>
      </c>
      <c r="QL62" s="35">
        <v>61</v>
      </c>
      <c r="QM62" s="36" t="str">
        <f t="shared" si="437"/>
        <v/>
      </c>
      <c r="QN62" s="37">
        <f t="shared" si="318"/>
        <v>0</v>
      </c>
      <c r="QO62" s="37">
        <f t="shared" si="319"/>
        <v>0</v>
      </c>
      <c r="QP62" s="37">
        <f t="shared" si="320"/>
        <v>0</v>
      </c>
      <c r="QQ62" s="37">
        <f t="shared" si="321"/>
        <v>0</v>
      </c>
      <c r="QR62" s="37">
        <f t="shared" si="322"/>
        <v>0</v>
      </c>
      <c r="QS62" s="49">
        <f t="shared" si="323"/>
        <v>0</v>
      </c>
      <c r="QT62" s="38">
        <f t="shared" si="324"/>
        <v>41</v>
      </c>
      <c r="QU62" s="38">
        <f t="shared" si="438"/>
        <v>1.8689999999999998</v>
      </c>
      <c r="QV62" s="38">
        <f t="shared" si="325"/>
        <v>1</v>
      </c>
      <c r="QW62" s="38">
        <f t="shared" si="326"/>
        <v>1</v>
      </c>
      <c r="QX62" s="33">
        <f>IF(ISERROR(INDEX(Results_TabularAnalysis!FV:FV,MATCH(A62,Results_TabularAnalysis!A:A,0))),0,INDEX(Results_TabularAnalysis!FV:FV,MATCH(A62,Results_TabularAnalysis!A:A,0)))</f>
        <v>0</v>
      </c>
      <c r="QY62" s="33">
        <f>IF(ISERROR(INDEX(Results_TabularAnalysis!FZ:FZ,MATCH(A62,Results_TabularAnalysis!A:A,0))),0,INDEX(Results_TabularAnalysis!FZ:FZ,MATCH(A62,Results_TabularAnalysis!A:A,0)))</f>
        <v>0</v>
      </c>
      <c r="QZ62" s="33">
        <f>IF(ISERROR(INDEX(Results_TabularAnalysis!FY:FY,MATCH(A62,Results_TabularAnalysis!A:A,0))),0,INDEX(Results_TabularAnalysis!FY:FY,MATCH(A62,Results_TabularAnalysis!A:A,0)))</f>
        <v>0</v>
      </c>
      <c r="RA62" s="33">
        <f>IF(ISERROR(INDEX(Results_TabularAnalysis!FX:FX,MATCH(A62,Results_TabularAnalysis!A:A,0))),0,INDEX(Results_TabularAnalysis!FX:FX,MATCH(A62,Results_TabularAnalysis!A:A,0)))</f>
        <v>0</v>
      </c>
      <c r="RB62" s="33">
        <f>IF(ISERROR(INDEX(Results_TabularAnalysis!FW:FW,MATCH(A62,Results_TabularAnalysis!A:A,0))),0,INDEX(Results_TabularAnalysis!FW:FW,MATCH(A62,Results_TabularAnalysis!A:A,0)))</f>
        <v>0</v>
      </c>
      <c r="RC62" s="33">
        <v>61</v>
      </c>
      <c r="RD62" s="32" t="str">
        <f t="shared" si="439"/>
        <v/>
      </c>
      <c r="RE62" s="43">
        <f t="shared" si="440"/>
        <v>0</v>
      </c>
      <c r="RF62" s="43">
        <f t="shared" si="441"/>
        <v>0</v>
      </c>
      <c r="RG62" s="43">
        <f t="shared" si="442"/>
        <v>0</v>
      </c>
      <c r="RH62" s="43">
        <f t="shared" si="443"/>
        <v>0</v>
      </c>
      <c r="RI62" s="43">
        <f t="shared" si="444"/>
        <v>0</v>
      </c>
      <c r="RJ62" s="48">
        <f t="shared" si="445"/>
        <v>0</v>
      </c>
      <c r="RK62" s="35">
        <f t="shared" si="327"/>
        <v>41</v>
      </c>
      <c r="RL62" s="35">
        <f t="shared" si="446"/>
        <v>1.8689999999999998</v>
      </c>
      <c r="RM62" s="35">
        <f t="shared" si="328"/>
        <v>1</v>
      </c>
      <c r="RN62" s="35">
        <f t="shared" si="329"/>
        <v>1</v>
      </c>
      <c r="RO62" s="35">
        <f>IF(ISERROR(INDEX(Results_TabularAnalysis!HG:HG,MATCH(A62,Results_TabularAnalysis!A:A,0))),0,INDEX(Results_TabularAnalysis!HG:HG,MATCH(A62,Results_TabularAnalysis!A:A,0)))</f>
        <v>0</v>
      </c>
      <c r="RP62" s="35">
        <v>61</v>
      </c>
      <c r="RQ62" s="36" t="str">
        <f t="shared" si="447"/>
        <v/>
      </c>
      <c r="RR62" s="37">
        <f t="shared" si="330"/>
        <v>0</v>
      </c>
      <c r="RS62" s="38">
        <f t="shared" si="331"/>
        <v>41</v>
      </c>
      <c r="RT62" s="38">
        <f t="shared" si="448"/>
        <v>1.8689999999999998</v>
      </c>
      <c r="RU62" s="38">
        <f t="shared" si="332"/>
        <v>1</v>
      </c>
      <c r="RV62" s="38">
        <f t="shared" si="333"/>
        <v>1</v>
      </c>
      <c r="RW62" s="68">
        <f t="shared" si="334"/>
        <v>0</v>
      </c>
      <c r="RX62" s="33">
        <f>IF(ISERROR(INDEX(Results_TabularAnalysis!HH:HH,MATCH(A62,Results_TabularAnalysis!A:A,0))),0,INDEX(Results_TabularAnalysis!HH:HH,MATCH(A62,Results_TabularAnalysis!A:A,0)))</f>
        <v>0</v>
      </c>
      <c r="RY62" s="33">
        <f>IF(ISERROR(INDEX(Results_TabularAnalysis!HI:HI,MATCH(A62,Results_TabularAnalysis!A:A,0))),0,INDEX(Results_TabularAnalysis!HI:HI,MATCH(A62,Results_TabularAnalysis!A:A,0)))</f>
        <v>0</v>
      </c>
      <c r="RZ62" s="33">
        <f>IF(ISERROR(INDEX(Results_TabularAnalysis!HJ:HJ,MATCH(A62,Results_TabularAnalysis!A:A,0))),0,INDEX(Results_TabularAnalysis!HJ:HJ,MATCH(A62,Results_TabularAnalysis!A:A,0)))</f>
        <v>0</v>
      </c>
      <c r="SA62" s="33">
        <f>IF(ISERROR(INDEX(Results_TabularAnalysis!HK:HK,MATCH(A62,Results_TabularAnalysis!A:A,0))),0,INDEX(Results_TabularAnalysis!HK:HK,MATCH(A62,Results_TabularAnalysis!A:A,0)))</f>
        <v>0</v>
      </c>
      <c r="SB62" s="33">
        <f>IF(ISERROR(INDEX(Results_TabularAnalysis!HL:HL,MATCH(A62,Results_TabularAnalysis!A:A,0))),0,INDEX(Results_TabularAnalysis!HL:HL,MATCH(A62,Results_TabularAnalysis!A:A,0)))</f>
        <v>0</v>
      </c>
      <c r="SC62" s="33">
        <f>IF(ISERROR(INDEX(Results_TabularAnalysis!HM:HM,MATCH(A62,Results_TabularAnalysis!A:A,0))),0,INDEX(Results_TabularAnalysis!HM:HM,MATCH(A62,Results_TabularAnalysis!A:A,0)))</f>
        <v>0</v>
      </c>
      <c r="SD62" s="33">
        <f>IF(ISERROR(INDEX(Results_TabularAnalysis!HN:HN,MATCH(A62,Results_TabularAnalysis!A:A,0))),0,INDEX(Results_TabularAnalysis!HN:HN,MATCH(A62,Results_TabularAnalysis!A:A,0)))</f>
        <v>0</v>
      </c>
      <c r="SE62" s="33">
        <v>61</v>
      </c>
      <c r="SF62" s="32" t="str">
        <f t="shared" si="449"/>
        <v/>
      </c>
      <c r="SG62" s="43">
        <f t="shared" si="335"/>
        <v>0</v>
      </c>
      <c r="SH62" s="43">
        <f t="shared" si="336"/>
        <v>0</v>
      </c>
      <c r="SI62" s="43">
        <f t="shared" si="337"/>
        <v>0</v>
      </c>
      <c r="SJ62" s="43">
        <f t="shared" si="338"/>
        <v>0</v>
      </c>
      <c r="SK62" s="43">
        <f t="shared" si="339"/>
        <v>0</v>
      </c>
      <c r="SL62" s="43">
        <f t="shared" si="340"/>
        <v>0</v>
      </c>
      <c r="SM62" s="43">
        <f t="shared" si="341"/>
        <v>0</v>
      </c>
      <c r="SN62" s="48">
        <f t="shared" si="342"/>
        <v>0</v>
      </c>
      <c r="SO62" s="62">
        <f t="shared" si="343"/>
        <v>41</v>
      </c>
      <c r="SP62" s="62">
        <f t="shared" si="450"/>
        <v>1.8689999999999998</v>
      </c>
      <c r="SQ62" s="62">
        <f t="shared" si="344"/>
        <v>1</v>
      </c>
      <c r="SR62" s="62">
        <f t="shared" si="345"/>
        <v>1</v>
      </c>
      <c r="SS62" s="62">
        <f>IF(ISERROR(INDEX(Results_TabularAnalysis!HP:HP,MATCH(A62,Results_TabularAnalysis!A:A,0))),0,INDEX(Results_TabularAnalysis!HP:HP,MATCH(A62,Results_TabularAnalysis!A:A,0)))</f>
        <v>0</v>
      </c>
      <c r="ST62" s="62">
        <f>IF(ISERROR(INDEX(Results_TabularAnalysis!HQ:HQ,MATCH(A62,Results_TabularAnalysis!A:A,0))),0,INDEX(Results_TabularAnalysis!HQ:HQ,MATCH(A62,Results_TabularAnalysis!A:A,0)))</f>
        <v>0</v>
      </c>
      <c r="SU62" s="62">
        <f>IF(ISERROR(INDEX(Results_TabularAnalysis!HR:HR,MATCH(A62,Results_TabularAnalysis!A:A,0))),0,INDEX(Results_TabularAnalysis!HR:HR,MATCH(A62,Results_TabularAnalysis!A:A,0)))</f>
        <v>0</v>
      </c>
      <c r="SV62" s="62">
        <f>IF(ISERROR(INDEX(Results_TabularAnalysis!HS:HS,MATCH(A62,Results_TabularAnalysis!A:A,0))),0,INDEX(Results_TabularAnalysis!HS:HS,MATCH(A62,Results_TabularAnalysis!A:A,0)))</f>
        <v>0</v>
      </c>
      <c r="SW62" s="62">
        <f>IF(ISERROR(INDEX(Results_TabularAnalysis!HT:HT,MATCH(A62,Results_TabularAnalysis!A:A,0))),0,INDEX(Results_TabularAnalysis!HT:HT,MATCH(A62,Results_TabularAnalysis!A:A,0)))</f>
        <v>0</v>
      </c>
      <c r="SX62" s="62">
        <f>IF(ISERROR(INDEX(Results_TabularAnalysis!HU:HU,MATCH(A62,Results_TabularAnalysis!A:A,0))),0,INDEX(Results_TabularAnalysis!HU:HU,MATCH(A62,Results_TabularAnalysis!A:A,0)))</f>
        <v>0</v>
      </c>
      <c r="SY62" s="62">
        <f>IF(ISERROR(INDEX(Results_TabularAnalysis!HV:HV,MATCH(A62,Results_TabularAnalysis!A:A,0))),0,INDEX(Results_TabularAnalysis!HV:HV,MATCH(A62,Results_TabularAnalysis!A:A,0)))</f>
        <v>0</v>
      </c>
      <c r="SZ62" s="62">
        <f>IF(ISERROR(INDEX(Results_TabularAnalysis!HW:HW,MATCH(A62,Results_TabularAnalysis!A:A,0))),0,INDEX(Results_TabularAnalysis!HW:HW,MATCH(A62,Results_TabularAnalysis!A:A,0)))</f>
        <v>0</v>
      </c>
      <c r="TA62" s="62">
        <v>61</v>
      </c>
      <c r="TB62" s="63" t="str">
        <f t="shared" si="451"/>
        <v/>
      </c>
      <c r="TC62" s="64">
        <f t="shared" si="346"/>
        <v>0</v>
      </c>
      <c r="TD62" s="64">
        <f t="shared" si="347"/>
        <v>0</v>
      </c>
      <c r="TE62" s="64">
        <f t="shared" si="348"/>
        <v>0</v>
      </c>
      <c r="TF62" s="64">
        <f t="shared" si="349"/>
        <v>0</v>
      </c>
      <c r="TG62" s="64">
        <f t="shared" si="350"/>
        <v>0</v>
      </c>
      <c r="TH62" s="64">
        <f t="shared" si="351"/>
        <v>0</v>
      </c>
      <c r="TI62" s="64">
        <f t="shared" si="352"/>
        <v>0</v>
      </c>
      <c r="TJ62" s="64">
        <f t="shared" si="353"/>
        <v>0</v>
      </c>
      <c r="TK62" s="49">
        <f t="shared" si="354"/>
        <v>0</v>
      </c>
    </row>
    <row r="63" spans="1:531" s="32" customFormat="1" ht="11.25" x14ac:dyDescent="0.2">
      <c r="A63" s="32" t="str">
        <f>IF(Selection_Tool!E63="X",Selection_Tool!A63,"")</f>
        <v/>
      </c>
      <c r="B63" s="33">
        <v>0.92399999999999993</v>
      </c>
      <c r="C63" s="35">
        <f t="shared" si="94"/>
        <v>52</v>
      </c>
      <c r="D63" s="35">
        <f t="shared" si="95"/>
        <v>1.9239999999999999</v>
      </c>
      <c r="E63" s="35">
        <f t="shared" si="96"/>
        <v>1</v>
      </c>
      <c r="F63" s="35">
        <f t="shared" si="97"/>
        <v>1</v>
      </c>
      <c r="G63" s="35">
        <f>IF(ISERROR(INDEX(Results_TabularAnalysis!E:E,MATCH(A63,Results_TabularAnalysis!A:A,0))),0,INDEX(Results_TabularAnalysis!E:E,MATCH(A63,Results_TabularAnalysis!A:A,0)))</f>
        <v>0</v>
      </c>
      <c r="H63" s="35">
        <f>IF(ISERROR(INDEX(Results_TabularAnalysis!F:F,MATCH(A63,Results_TabularAnalysis!A:A,0))),0,INDEX(Results_TabularAnalysis!F:F,MATCH(A63,Results_TabularAnalysis!A:A,0)))</f>
        <v>0</v>
      </c>
      <c r="I63" s="35">
        <v>62</v>
      </c>
      <c r="J63" s="36" t="str">
        <f t="shared" si="357"/>
        <v/>
      </c>
      <c r="K63" s="37">
        <f t="shared" si="358"/>
        <v>0</v>
      </c>
      <c r="L63" s="37">
        <f t="shared" si="99"/>
        <v>0</v>
      </c>
      <c r="M63" s="35">
        <f t="shared" si="100"/>
        <v>0</v>
      </c>
      <c r="N63" s="38">
        <f t="shared" si="101"/>
        <v>52</v>
      </c>
      <c r="O63" s="38">
        <f t="shared" si="359"/>
        <v>1.9239999999999999</v>
      </c>
      <c r="P63" s="38">
        <f t="shared" si="102"/>
        <v>1</v>
      </c>
      <c r="Q63" s="38">
        <f t="shared" si="103"/>
        <v>1</v>
      </c>
      <c r="R63" s="33">
        <f>IF(ISERROR(INDEX(Results_TabularAnalysis!H:H,MATCH(A63,Results_TabularAnalysis!A:A,0))),0,INDEX(Results_TabularAnalysis!H:H,MATCH(A63,Results_TabularAnalysis!A:A,0)))</f>
        <v>0</v>
      </c>
      <c r="S63" s="33">
        <v>62</v>
      </c>
      <c r="T63" s="41" t="str">
        <f t="shared" si="360"/>
        <v/>
      </c>
      <c r="U63" s="34">
        <f t="shared" si="361"/>
        <v>0</v>
      </c>
      <c r="V63" s="35">
        <f t="shared" si="104"/>
        <v>52</v>
      </c>
      <c r="W63" s="35">
        <f t="shared" si="362"/>
        <v>1.9239999999999999</v>
      </c>
      <c r="X63" s="35">
        <f t="shared" si="105"/>
        <v>1</v>
      </c>
      <c r="Y63" s="35">
        <f t="shared" si="106"/>
        <v>1</v>
      </c>
      <c r="Z63" s="35">
        <f>IF(ISERROR(INDEX(Results_TabularAnalysis!I:I,MATCH(A63,Results_TabularAnalysis!A:A,0))),0,INDEX(Results_TabularAnalysis!I:I,MATCH(A63,Results_TabularAnalysis!A:A,0)))</f>
        <v>0</v>
      </c>
      <c r="AA63" s="35">
        <v>62</v>
      </c>
      <c r="AB63" s="36" t="str">
        <f t="shared" si="363"/>
        <v/>
      </c>
      <c r="AC63" s="42">
        <f t="shared" si="107"/>
        <v>0</v>
      </c>
      <c r="AD63" s="33">
        <f t="shared" si="108"/>
        <v>52</v>
      </c>
      <c r="AE63" s="38">
        <f t="shared" si="364"/>
        <v>1.9239999999999999</v>
      </c>
      <c r="AF63" s="33">
        <f t="shared" si="109"/>
        <v>1</v>
      </c>
      <c r="AG63" s="33">
        <f t="shared" si="110"/>
        <v>1</v>
      </c>
      <c r="AH63" s="33">
        <f>IF(ISERROR(INDEX(Results_TabularAnalysis!J:J,MATCH(A63,Results_TabularAnalysis!A:A,0))),0,INDEX(Results_TabularAnalysis!J:J,MATCH(A63,Results_TabularAnalysis!A:A,0)))</f>
        <v>0</v>
      </c>
      <c r="AI63" s="33">
        <v>62</v>
      </c>
      <c r="AJ63" s="32" t="str">
        <f t="shared" si="365"/>
        <v/>
      </c>
      <c r="AK63" s="34">
        <f t="shared" si="111"/>
        <v>0</v>
      </c>
      <c r="AL63" s="35">
        <f t="shared" si="112"/>
        <v>52</v>
      </c>
      <c r="AM63" s="35">
        <f t="shared" si="366"/>
        <v>1.9239999999999999</v>
      </c>
      <c r="AN63" s="35">
        <f t="shared" si="113"/>
        <v>1</v>
      </c>
      <c r="AO63" s="35">
        <f t="shared" si="114"/>
        <v>1</v>
      </c>
      <c r="AP63" s="35">
        <f>IF(ISERROR(INDEX(Results_TabularAnalysis!K:K,MATCH(A63,Results_TabularAnalysis!A:A,0))),0,INDEX(Results_TabularAnalysis!K:K,MATCH(A63,Results_TabularAnalysis!A:A,0)))</f>
        <v>0</v>
      </c>
      <c r="AQ63" s="35">
        <v>62</v>
      </c>
      <c r="AR63" s="36" t="str">
        <f t="shared" si="367"/>
        <v/>
      </c>
      <c r="AS63" s="42">
        <f t="shared" si="115"/>
        <v>0</v>
      </c>
      <c r="AT63" s="33">
        <f t="shared" si="116"/>
        <v>52</v>
      </c>
      <c r="AU63" s="33">
        <f t="shared" si="368"/>
        <v>1.9239999999999999</v>
      </c>
      <c r="AV63" s="33">
        <f t="shared" si="117"/>
        <v>1</v>
      </c>
      <c r="AW63" s="33">
        <f t="shared" si="118"/>
        <v>1</v>
      </c>
      <c r="AX63" s="33">
        <f>IF(ISERROR(INDEX(Results_TabularAnalysis!L:L,MATCH(A63,Results_TabularAnalysis!A:A,0))),0,INDEX(Results_TabularAnalysis!L:L,MATCH(A63,Results_TabularAnalysis!A:A,0)))</f>
        <v>0</v>
      </c>
      <c r="AY63" s="33">
        <v>62</v>
      </c>
      <c r="AZ63" s="32" t="str">
        <f t="shared" si="369"/>
        <v/>
      </c>
      <c r="BA63" s="34">
        <f t="shared" si="119"/>
        <v>0</v>
      </c>
      <c r="BB63" s="35">
        <f t="shared" si="120"/>
        <v>52</v>
      </c>
      <c r="BC63" s="35">
        <f t="shared" si="370"/>
        <v>1.9239999999999999</v>
      </c>
      <c r="BD63" s="35">
        <f t="shared" si="355"/>
        <v>1</v>
      </c>
      <c r="BE63" s="35">
        <f t="shared" si="356"/>
        <v>1</v>
      </c>
      <c r="BF63" s="35">
        <f>IF(ISERROR(INDEX(Results_TabularAnalysis!M:M,MATCH(A63,Results_TabularAnalysis!A:A,0))),0,INDEX(Results_TabularAnalysis!M:M,MATCH(A63,Results_TabularAnalysis!A:A,0)))</f>
        <v>0</v>
      </c>
      <c r="BG63" s="35">
        <v>62</v>
      </c>
      <c r="BH63" s="36" t="str">
        <f t="shared" si="371"/>
        <v/>
      </c>
      <c r="BI63" s="42">
        <f t="shared" si="121"/>
        <v>0</v>
      </c>
      <c r="BJ63" s="33">
        <f t="shared" si="122"/>
        <v>52</v>
      </c>
      <c r="BK63" s="33">
        <f t="shared" si="372"/>
        <v>1.9239999999999999</v>
      </c>
      <c r="BL63" s="33">
        <f t="shared" si="123"/>
        <v>1</v>
      </c>
      <c r="BM63" s="33">
        <f t="shared" si="124"/>
        <v>1</v>
      </c>
      <c r="BN63" s="33">
        <f>IF(ISERROR(INDEX(Results_TabularAnalysis!N:N,MATCH(A63,Results_TabularAnalysis!A:A,0))),0,INDEX(Results_TabularAnalysis!N:N,MATCH(A63,Results_TabularAnalysis!A:A,0)))</f>
        <v>0</v>
      </c>
      <c r="BO63" s="33">
        <v>62</v>
      </c>
      <c r="BP63" s="32" t="str">
        <f t="shared" si="373"/>
        <v/>
      </c>
      <c r="BQ63" s="34">
        <f t="shared" si="125"/>
        <v>0</v>
      </c>
      <c r="BR63" s="35">
        <f t="shared" si="126"/>
        <v>52</v>
      </c>
      <c r="BS63" s="35">
        <f t="shared" si="374"/>
        <v>1.9239999999999999</v>
      </c>
      <c r="BT63" s="35">
        <f t="shared" si="127"/>
        <v>1</v>
      </c>
      <c r="BU63" s="35">
        <f t="shared" si="128"/>
        <v>1</v>
      </c>
      <c r="BV63" s="35">
        <f>IF(ISERROR(INDEX(Results_TabularAnalysis!O:O,MATCH(A63,Results_TabularAnalysis!A:A,0))),0,INDEX(Results_TabularAnalysis!O:O,MATCH(A63,Results_TabularAnalysis!A:A,0)))</f>
        <v>0</v>
      </c>
      <c r="BW63" s="35">
        <v>62</v>
      </c>
      <c r="BX63" s="36" t="str">
        <f t="shared" si="375"/>
        <v/>
      </c>
      <c r="BY63" s="42">
        <f t="shared" si="129"/>
        <v>0</v>
      </c>
      <c r="BZ63" s="33">
        <f t="shared" si="130"/>
        <v>52</v>
      </c>
      <c r="CA63" s="33">
        <f t="shared" si="376"/>
        <v>1.9239999999999999</v>
      </c>
      <c r="CB63" s="33">
        <f t="shared" si="131"/>
        <v>1</v>
      </c>
      <c r="CC63" s="33">
        <f t="shared" si="132"/>
        <v>1</v>
      </c>
      <c r="CD63" s="33">
        <f>IF(ISERROR(INDEX(Results_TabularAnalysis!P:P,MATCH(A63,Results_TabularAnalysis!A:A,0))),0,INDEX(Results_TabularAnalysis!P:P,MATCH(A63,Results_TabularAnalysis!A:A,0)))</f>
        <v>0</v>
      </c>
      <c r="CE63" s="33">
        <v>62</v>
      </c>
      <c r="CF63" s="32" t="str">
        <f t="shared" si="377"/>
        <v/>
      </c>
      <c r="CG63" s="34">
        <f t="shared" si="133"/>
        <v>0</v>
      </c>
      <c r="CH63" s="35">
        <f t="shared" si="134"/>
        <v>52</v>
      </c>
      <c r="CI63" s="35">
        <f t="shared" si="378"/>
        <v>1.9239999999999999</v>
      </c>
      <c r="CJ63" s="35">
        <f t="shared" si="135"/>
        <v>1</v>
      </c>
      <c r="CK63" s="35">
        <f t="shared" si="136"/>
        <v>1</v>
      </c>
      <c r="CL63" s="35">
        <f>IF(ISERROR(INDEX(Results_TabularAnalysis!Q:Q,MATCH(A63,Results_TabularAnalysis!A:A,0))),0,INDEX(Results_TabularAnalysis!Q:Q,MATCH(A63,Results_TabularAnalysis!A:A,0)))</f>
        <v>0</v>
      </c>
      <c r="CM63" s="35">
        <v>62</v>
      </c>
      <c r="CN63" s="36" t="str">
        <f t="shared" si="379"/>
        <v/>
      </c>
      <c r="CO63" s="42">
        <f t="shared" si="137"/>
        <v>0</v>
      </c>
      <c r="CP63" s="33">
        <f t="shared" si="138"/>
        <v>52</v>
      </c>
      <c r="CQ63" s="33">
        <f t="shared" si="380"/>
        <v>1.9239999999999999</v>
      </c>
      <c r="CR63" s="33">
        <f t="shared" si="139"/>
        <v>1</v>
      </c>
      <c r="CS63" s="33">
        <f t="shared" si="140"/>
        <v>1</v>
      </c>
      <c r="CT63" s="33">
        <f>IF(ISERROR(INDEX(Results_TabularAnalysis!R:R,MATCH(A63,Results_TabularAnalysis!A:A,0))),0,INDEX(Results_TabularAnalysis!R:R,MATCH(A63,Results_TabularAnalysis!A:A,0)))</f>
        <v>0</v>
      </c>
      <c r="CU63" s="33">
        <v>62</v>
      </c>
      <c r="CV63" s="32" t="str">
        <f t="shared" si="381"/>
        <v/>
      </c>
      <c r="CW63" s="34">
        <f t="shared" si="141"/>
        <v>0</v>
      </c>
      <c r="CX63" s="35">
        <f t="shared" si="142"/>
        <v>52</v>
      </c>
      <c r="CY63" s="35">
        <f t="shared" si="382"/>
        <v>1.9239999999999999</v>
      </c>
      <c r="CZ63" s="35">
        <f t="shared" si="143"/>
        <v>1</v>
      </c>
      <c r="DA63" s="35">
        <f t="shared" si="144"/>
        <v>1</v>
      </c>
      <c r="DB63" s="35">
        <f>IF(ISERROR(INDEX(Results_TabularAnalysis!U:U,MATCH(A63,Results_TabularAnalysis!A:A,0))),0,INDEX(Results_TabularAnalysis!U:U,MATCH(A63,Results_TabularAnalysis!A:A,0)))</f>
        <v>0</v>
      </c>
      <c r="DC63" s="35">
        <f>IF(ISERROR(INDEX(Results_TabularAnalysis!V:V,MATCH(A63,Results_TabularAnalysis!A:A,0))),0,INDEX(Results_TabularAnalysis!V:V,MATCH(A63,Results_TabularAnalysis!A:A,0)))</f>
        <v>0</v>
      </c>
      <c r="DD63" s="35">
        <f>IF(ISERROR(INDEX(Results_TabularAnalysis!W:W,MATCH(A63,Results_TabularAnalysis!A:A,0))),0,INDEX(Results_TabularAnalysis!W:W,MATCH(A63,Results_TabularAnalysis!A:A,0)))</f>
        <v>0</v>
      </c>
      <c r="DE63" s="35">
        <v>62</v>
      </c>
      <c r="DF63" s="36" t="str">
        <f t="shared" si="383"/>
        <v/>
      </c>
      <c r="DG63" s="37">
        <f t="shared" si="145"/>
        <v>0</v>
      </c>
      <c r="DH63" s="37">
        <f t="shared" si="146"/>
        <v>0</v>
      </c>
      <c r="DI63" s="37">
        <f t="shared" si="147"/>
        <v>0</v>
      </c>
      <c r="DJ63" s="33">
        <f t="shared" si="148"/>
        <v>52</v>
      </c>
      <c r="DK63" s="33">
        <f t="shared" si="384"/>
        <v>1.9239999999999999</v>
      </c>
      <c r="DL63" s="33">
        <f t="shared" si="149"/>
        <v>1</v>
      </c>
      <c r="DM63" s="33">
        <f t="shared" si="150"/>
        <v>1</v>
      </c>
      <c r="DN63" s="33">
        <f>IF(ISERROR(INDEX(Results_TabularAnalysis!Y:Y,MATCH(A63,Results_TabularAnalysis!A:A,0))),0,INDEX(Results_TabularAnalysis!Y:Y,MATCH(A63,Results_TabularAnalysis!A:A,0)))</f>
        <v>0</v>
      </c>
      <c r="DO63" s="33">
        <f>IF(ISERROR(INDEX(Results_TabularAnalysis!Z:Z,MATCH(A63,Results_TabularAnalysis!A:A,0))),0,INDEX(Results_TabularAnalysis!Z:Z,MATCH(A63,Results_TabularAnalysis!A:A,0)))</f>
        <v>0</v>
      </c>
      <c r="DP63" s="33">
        <f>IF(ISERROR(INDEX(Results_TabularAnalysis!AA:AA,MATCH(A63,Results_TabularAnalysis!A:A,0))),0,INDEX(Results_TabularAnalysis!AA:AA,MATCH(A63,Results_TabularAnalysis!A:A,0)))</f>
        <v>0</v>
      </c>
      <c r="DQ63" s="33">
        <f>IF(ISERROR(INDEX(Results_TabularAnalysis!AB:AB,MATCH(A63,Results_TabularAnalysis!A:A,0))),0,INDEX(Results_TabularAnalysis!AB:AB,MATCH(A63,Results_TabularAnalysis!A:A,0)))</f>
        <v>0</v>
      </c>
      <c r="DR63" s="33">
        <v>62</v>
      </c>
      <c r="DS63" s="32" t="str">
        <f t="shared" si="385"/>
        <v/>
      </c>
      <c r="DT63" s="43">
        <f t="shared" si="151"/>
        <v>0</v>
      </c>
      <c r="DU63" s="43">
        <f t="shared" si="152"/>
        <v>0</v>
      </c>
      <c r="DV63" s="43">
        <f t="shared" si="153"/>
        <v>0</v>
      </c>
      <c r="DW63" s="43">
        <f t="shared" si="154"/>
        <v>0</v>
      </c>
      <c r="DX63" s="35">
        <f t="shared" si="155"/>
        <v>52</v>
      </c>
      <c r="DY63" s="35">
        <f t="shared" si="386"/>
        <v>1.9239999999999999</v>
      </c>
      <c r="DZ63" s="35">
        <f t="shared" si="156"/>
        <v>1</v>
      </c>
      <c r="EA63" s="35">
        <f t="shared" si="157"/>
        <v>1</v>
      </c>
      <c r="EB63" s="35">
        <f>IF(ISERROR(INDEX(Results_TabularAnalysis!AD:AD,MATCH(A63,Results_TabularAnalysis!A:A,0))),0,INDEX(Results_TabularAnalysis!AD:AD,MATCH(A63,Results_TabularAnalysis!A:A,0)))</f>
        <v>0</v>
      </c>
      <c r="EC63" s="35">
        <f>IF(ISERROR(INDEX(Results_TabularAnalysis!AE:AE,MATCH(A63,Results_TabularAnalysis!A:A,0))),0,INDEX(Results_TabularAnalysis!AE:AE,MATCH(A63,Results_TabularAnalysis!A:A,0)))</f>
        <v>0</v>
      </c>
      <c r="ED63" s="35">
        <f>IF(ISERROR(INDEX(Results_TabularAnalysis!AF:AF,MATCH(A63,Results_TabularAnalysis!A:A,0))),0,INDEX(Results_TabularAnalysis!AF:AF,MATCH(A63,Results_TabularAnalysis!A:A,0)))</f>
        <v>0</v>
      </c>
      <c r="EE63" s="35">
        <f>IF(ISERROR(INDEX(Results_TabularAnalysis!AG:AG,MATCH(A63,Results_TabularAnalysis!A:A,0))),0,INDEX(Results_TabularAnalysis!AG:AG,MATCH(A63,Results_TabularAnalysis!A:A,0)))</f>
        <v>0</v>
      </c>
      <c r="EF63" s="35">
        <f>IF(ISERROR(INDEX(Results_TabularAnalysis!AH:AH,MATCH(A63,Results_TabularAnalysis!A:A,0))),0,INDEX(Results_TabularAnalysis!AH:AH,MATCH(A63,Results_TabularAnalysis!A:A,0)))</f>
        <v>0</v>
      </c>
      <c r="EG63" s="35">
        <f>IF(ISERROR(INDEX(Results_TabularAnalysis!AI:AI,MATCH(A63,Results_TabularAnalysis!A:A,0))),0,INDEX(Results_TabularAnalysis!AI:AI,MATCH(A63,Results_TabularAnalysis!A:A,0)))</f>
        <v>0</v>
      </c>
      <c r="EH63" s="35">
        <f>IF(ISERROR(INDEX(Results_TabularAnalysis!AJ:AJ,MATCH(A63,Results_TabularAnalysis!A:A,0))),0,INDEX(Results_TabularAnalysis!AJ:AJ,MATCH(A63,Results_TabularAnalysis!A:A,0)))</f>
        <v>0</v>
      </c>
      <c r="EI63" s="35">
        <v>62</v>
      </c>
      <c r="EJ63" s="36" t="str">
        <f t="shared" si="387"/>
        <v/>
      </c>
      <c r="EK63" s="37">
        <f t="shared" si="158"/>
        <v>0</v>
      </c>
      <c r="EL63" s="37">
        <f t="shared" si="159"/>
        <v>0</v>
      </c>
      <c r="EM63" s="37">
        <f t="shared" si="160"/>
        <v>0</v>
      </c>
      <c r="EN63" s="37">
        <f t="shared" si="161"/>
        <v>0</v>
      </c>
      <c r="EO63" s="37">
        <f t="shared" si="162"/>
        <v>0</v>
      </c>
      <c r="EP63" s="37">
        <f t="shared" si="163"/>
        <v>0</v>
      </c>
      <c r="EQ63" s="37">
        <f t="shared" si="164"/>
        <v>0</v>
      </c>
      <c r="ER63" s="44">
        <f t="shared" si="165"/>
        <v>0</v>
      </c>
      <c r="ES63" s="33">
        <f t="shared" si="166"/>
        <v>52</v>
      </c>
      <c r="ET63" s="33">
        <f t="shared" si="388"/>
        <v>1.9239999999999999</v>
      </c>
      <c r="EU63" s="33">
        <f t="shared" si="167"/>
        <v>1</v>
      </c>
      <c r="EV63" s="33">
        <f t="shared" si="168"/>
        <v>1</v>
      </c>
      <c r="EW63" s="70">
        <f t="shared" si="169"/>
        <v>0</v>
      </c>
      <c r="EX63" s="33">
        <f>IF(ISERROR(INDEX(Results_TabularAnalysis!AL:AL,MATCH(A63,Results_TabularAnalysis!A:A,0))),0,INDEX(Results_TabularAnalysis!AL:AL,MATCH(A63,Results_TabularAnalysis!A:A,0)))</f>
        <v>0</v>
      </c>
      <c r="EY63" s="33">
        <f>IF(ISERROR(INDEX(Results_TabularAnalysis!AM:AM,MATCH(A63,Results_TabularAnalysis!A:A,0))),0,INDEX(Results_TabularAnalysis!AM:AM,MATCH(A63,Results_TabularAnalysis!A:A,0)))</f>
        <v>0</v>
      </c>
      <c r="EZ63" s="33">
        <f>IF(ISERROR(INDEX(Results_TabularAnalysis!AN:AN,MATCH(A63,Results_TabularAnalysis!A:A,0))),0,INDEX(Results_TabularAnalysis!AN:AN,MATCH(A63,Results_TabularAnalysis!A:A,0)))</f>
        <v>0</v>
      </c>
      <c r="FA63" s="33">
        <f>IF(ISERROR(INDEX(Results_TabularAnalysis!AO:AO,MATCH(A63,Results_TabularAnalysis!A:A,0))),0,INDEX(Results_TabularAnalysis!AO:AO,MATCH(A63,Results_TabularAnalysis!A:A,0)))</f>
        <v>0</v>
      </c>
      <c r="FB63" s="33">
        <f>IF(ISERROR(INDEX(Results_TabularAnalysis!AP:AP,MATCH(A63,Results_TabularAnalysis!A:A,0))),0,INDEX(Results_TabularAnalysis!AP:AP,MATCH(A63,Results_TabularAnalysis!A:A,0)))</f>
        <v>0</v>
      </c>
      <c r="FC63" s="33">
        <f>IF(ISERROR(INDEX(Results_TabularAnalysis!AQ:AQ,MATCH(A63,Results_TabularAnalysis!A:A,0))),0,INDEX(Results_TabularAnalysis!AQ:AQ,MATCH(A63,Results_TabularAnalysis!A:A,0)))</f>
        <v>0</v>
      </c>
      <c r="FD63" s="33">
        <v>62</v>
      </c>
      <c r="FE63" s="32" t="str">
        <f t="shared" si="389"/>
        <v/>
      </c>
      <c r="FF63" s="43">
        <f t="shared" si="170"/>
        <v>0</v>
      </c>
      <c r="FG63" s="43">
        <f t="shared" si="171"/>
        <v>0</v>
      </c>
      <c r="FH63" s="43">
        <f t="shared" si="172"/>
        <v>0</v>
      </c>
      <c r="FI63" s="43">
        <f t="shared" si="173"/>
        <v>0</v>
      </c>
      <c r="FJ63" s="43">
        <f t="shared" si="174"/>
        <v>0</v>
      </c>
      <c r="FK63" s="43">
        <f t="shared" si="175"/>
        <v>0</v>
      </c>
      <c r="FL63" s="47">
        <f t="shared" si="176"/>
        <v>0</v>
      </c>
      <c r="FM63" s="35">
        <f t="shared" si="177"/>
        <v>52</v>
      </c>
      <c r="FN63" s="35">
        <f t="shared" si="390"/>
        <v>1.9239999999999999</v>
      </c>
      <c r="FO63" s="35">
        <f t="shared" si="178"/>
        <v>1</v>
      </c>
      <c r="FP63" s="35">
        <f t="shared" si="179"/>
        <v>1</v>
      </c>
      <c r="FQ63" s="35">
        <f>IF(ISERROR(INDEX(Results_TabularAnalysis!AS:AS,MATCH(A63,Results_TabularAnalysis!A:A,0))),0,INDEX(Results_TabularAnalysis!AS:AS,MATCH(A63,Results_TabularAnalysis!A:A,0)))</f>
        <v>0</v>
      </c>
      <c r="FR63" s="35">
        <f>IF(ISERROR(INDEX(Results_TabularAnalysis!AT:AT,MATCH(A63,Results_TabularAnalysis!A:A,0))),0,INDEX(Results_TabularAnalysis!AT:AT,MATCH(A63,Results_TabularAnalysis!A:A,0)))</f>
        <v>0</v>
      </c>
      <c r="FS63" s="35">
        <f>IF(ISERROR(INDEX(Results_TabularAnalysis!AU:AU,MATCH(A63,Results_TabularAnalysis!A:A,0))),0,INDEX(Results_TabularAnalysis!AU:AU,MATCH(A63,Results_TabularAnalysis!A:A,0)))</f>
        <v>0</v>
      </c>
      <c r="FT63" s="35">
        <f>IF(ISERROR(INDEX(Results_TabularAnalysis!AV:AV,MATCH(A63,Results_TabularAnalysis!A:A,0))),0,INDEX(Results_TabularAnalysis!AV:AV,MATCH(A63,Results_TabularAnalysis!A:A,0)))</f>
        <v>0</v>
      </c>
      <c r="FU63" s="35">
        <f>IF(ISERROR(INDEX(Results_TabularAnalysis!AW:AW,MATCH(A63,Results_TabularAnalysis!A:A,0))),0,INDEX(Results_TabularAnalysis!AW:AW,MATCH(A63,Results_TabularAnalysis!A:A,0)))</f>
        <v>0</v>
      </c>
      <c r="FV63" s="35">
        <v>62</v>
      </c>
      <c r="FW63" s="36" t="str">
        <f t="shared" si="391"/>
        <v/>
      </c>
      <c r="FX63" s="37">
        <f t="shared" si="180"/>
        <v>0</v>
      </c>
      <c r="FY63" s="37">
        <f t="shared" si="181"/>
        <v>0</v>
      </c>
      <c r="FZ63" s="37">
        <f t="shared" si="182"/>
        <v>0</v>
      </c>
      <c r="GA63" s="37">
        <f t="shared" si="183"/>
        <v>0</v>
      </c>
      <c r="GB63" s="37">
        <f t="shared" si="184"/>
        <v>0</v>
      </c>
      <c r="GC63" s="49">
        <f t="shared" si="185"/>
        <v>0</v>
      </c>
      <c r="GD63" s="38">
        <f t="shared" si="186"/>
        <v>52</v>
      </c>
      <c r="GE63" s="38">
        <f t="shared" si="392"/>
        <v>1.9239999999999999</v>
      </c>
      <c r="GF63" s="38">
        <f t="shared" si="187"/>
        <v>1</v>
      </c>
      <c r="GG63" s="38">
        <f t="shared" si="188"/>
        <v>1</v>
      </c>
      <c r="GH63" s="33">
        <f>IF(ISERROR(INDEX(Results_TabularAnalysis!AY:AY,MATCH(A63,Results_TabularAnalysis!A:A,0))),0,INDEX(Results_TabularAnalysis!AY:AY,MATCH(A63,Results_TabularAnalysis!A:A,0)))</f>
        <v>0</v>
      </c>
      <c r="GI63" s="33">
        <f>IF(ISERROR(INDEX(Results_TabularAnalysis!AZ:AZ,MATCH(A63,Results_TabularAnalysis!A:A,0))),0,INDEX(Results_TabularAnalysis!AZ:AZ,MATCH(A63,Results_TabularAnalysis!A:A,0)))</f>
        <v>0</v>
      </c>
      <c r="GJ63" s="33">
        <f>IF(ISERROR(INDEX(Results_TabularAnalysis!BA:BA,MATCH(A63,Results_TabularAnalysis!A:A,0))),0,INDEX(Results_TabularAnalysis!BA:BA,MATCH(A63,Results_TabularAnalysis!A:A,0)))</f>
        <v>0</v>
      </c>
      <c r="GK63" s="33">
        <f>IF(ISERROR(INDEX(Results_TabularAnalysis!BB:BB,MATCH(A63,Results_TabularAnalysis!A:A,0))),0,INDEX(Results_TabularAnalysis!BB:BB,MATCH(A63,Results_TabularAnalysis!A:A,0)))</f>
        <v>0</v>
      </c>
      <c r="GL63" s="33">
        <f>IF(ISERROR(INDEX(Results_TabularAnalysis!BC:BC,MATCH(A63,Results_TabularAnalysis!A:A,0))),0,INDEX(Results_TabularAnalysis!BC:BC,MATCH(A63,Results_TabularAnalysis!A:A,0)))</f>
        <v>0</v>
      </c>
      <c r="GM63" s="33">
        <v>62</v>
      </c>
      <c r="GN63" s="32" t="str">
        <f t="shared" si="393"/>
        <v/>
      </c>
      <c r="GO63" s="43">
        <f t="shared" si="189"/>
        <v>0</v>
      </c>
      <c r="GP63" s="43">
        <f t="shared" si="190"/>
        <v>0</v>
      </c>
      <c r="GQ63" s="43">
        <f t="shared" si="191"/>
        <v>0</v>
      </c>
      <c r="GR63" s="43">
        <f t="shared" si="192"/>
        <v>0</v>
      </c>
      <c r="GS63" s="43">
        <f t="shared" si="193"/>
        <v>0</v>
      </c>
      <c r="GT63" s="48">
        <f t="shared" si="194"/>
        <v>0</v>
      </c>
      <c r="GU63" s="35">
        <f t="shared" si="195"/>
        <v>52</v>
      </c>
      <c r="GV63" s="35">
        <f t="shared" si="394"/>
        <v>1.9239999999999999</v>
      </c>
      <c r="GW63" s="35">
        <f t="shared" si="196"/>
        <v>1</v>
      </c>
      <c r="GX63" s="35">
        <f t="shared" si="197"/>
        <v>1</v>
      </c>
      <c r="GY63" s="35">
        <f>IF(ISERROR(INDEX(Results_TabularAnalysis!BE:BE,MATCH(A63,Results_TabularAnalysis!A:A,0))),0,INDEX(Results_TabularAnalysis!BE:BE,MATCH(A63,Results_TabularAnalysis!A:A,0)))</f>
        <v>0</v>
      </c>
      <c r="GZ63" s="35">
        <f>IF(ISERROR(INDEX(Results_TabularAnalysis!BF:BF,MATCH(A63,Results_TabularAnalysis!A:A,0))),0,INDEX(Results_TabularAnalysis!BF:BF,MATCH(A63,Results_TabularAnalysis!A:A,0)))</f>
        <v>0</v>
      </c>
      <c r="HA63" s="35">
        <f>IF(ISERROR(INDEX(Results_TabularAnalysis!BG:BG,MATCH(A63,Results_TabularAnalysis!A:A,0))),0,INDEX(Results_TabularAnalysis!BG:BG,MATCH(A63,Results_TabularAnalysis!A:A,0)))</f>
        <v>0</v>
      </c>
      <c r="HB63" s="35">
        <f>IF(ISERROR(INDEX(Results_TabularAnalysis!BH:BH,MATCH(A63,Results_TabularAnalysis!A:A,0))),0,INDEX(Results_TabularAnalysis!BH:BH,MATCH(A63,Results_TabularAnalysis!A:A,0)))</f>
        <v>0</v>
      </c>
      <c r="HC63" s="35">
        <f>IF(ISERROR(INDEX(Results_TabularAnalysis!BI:BI,MATCH(A63,Results_TabularAnalysis!A:A,0))),0,INDEX(Results_TabularAnalysis!BI:BI,MATCH(A63,Results_TabularAnalysis!A:A,0)))</f>
        <v>0</v>
      </c>
      <c r="HD63" s="35">
        <v>62</v>
      </c>
      <c r="HE63" s="36" t="str">
        <f t="shared" si="395"/>
        <v/>
      </c>
      <c r="HF63" s="37">
        <f t="shared" si="198"/>
        <v>0</v>
      </c>
      <c r="HG63" s="37">
        <f t="shared" si="199"/>
        <v>0</v>
      </c>
      <c r="HH63" s="37">
        <f t="shared" si="200"/>
        <v>0</v>
      </c>
      <c r="HI63" s="37">
        <f t="shared" si="201"/>
        <v>0</v>
      </c>
      <c r="HJ63" s="37">
        <f t="shared" si="202"/>
        <v>0</v>
      </c>
      <c r="HK63" s="50">
        <f t="shared" si="203"/>
        <v>0</v>
      </c>
      <c r="HL63" s="38">
        <f t="shared" si="204"/>
        <v>52</v>
      </c>
      <c r="HM63" s="38">
        <f t="shared" si="396"/>
        <v>1.9239999999999999</v>
      </c>
      <c r="HN63" s="38">
        <f t="shared" si="205"/>
        <v>1</v>
      </c>
      <c r="HO63" s="38">
        <f t="shared" si="206"/>
        <v>1</v>
      </c>
      <c r="HP63" s="33">
        <f>IF(ISERROR(INDEX(Results_TabularAnalysis!BK:BK,MATCH(A63,Results_TabularAnalysis!A:A,0))),0,INDEX(Results_TabularAnalysis!BK:BK,MATCH(A63,Results_TabularAnalysis!A:A,0)))</f>
        <v>0</v>
      </c>
      <c r="HQ63" s="33">
        <f>IF(ISERROR(INDEX(Results_TabularAnalysis!BL:BL,MATCH(A63,Results_TabularAnalysis!A:A,0))),0,INDEX(Results_TabularAnalysis!BL:BL,MATCH(A63,Results_TabularAnalysis!A:A,0)))</f>
        <v>0</v>
      </c>
      <c r="HR63" s="33">
        <f>IF(ISERROR(INDEX(Results_TabularAnalysis!BM:BM,MATCH(A63,Results_TabularAnalysis!A:A,0))),0,INDEX(Results_TabularAnalysis!BM:BM,MATCH(A63,Results_TabularAnalysis!A:A,0)))</f>
        <v>0</v>
      </c>
      <c r="HS63" s="33">
        <f>IF(ISERROR(INDEX(Results_TabularAnalysis!BN:BN,MATCH(A63,Results_TabularAnalysis!A:A,0))),0,INDEX(Results_TabularAnalysis!BN:BN,MATCH(A63,Results_TabularAnalysis!A:A,0)))</f>
        <v>0</v>
      </c>
      <c r="HT63" s="33">
        <f>IF(ISERROR(INDEX(Results_TabularAnalysis!BO:BO,MATCH(A63,Results_TabularAnalysis!A:A,0))),0,INDEX(Results_TabularAnalysis!BO:BO,MATCH(A63,Results_TabularAnalysis!A:A,0)))</f>
        <v>0</v>
      </c>
      <c r="HU63" s="33">
        <v>62</v>
      </c>
      <c r="HV63" s="32" t="str">
        <f t="shared" si="397"/>
        <v/>
      </c>
      <c r="HW63" s="43">
        <f t="shared" si="207"/>
        <v>0</v>
      </c>
      <c r="HX63" s="43">
        <f t="shared" si="208"/>
        <v>0</v>
      </c>
      <c r="HY63" s="43">
        <f t="shared" si="209"/>
        <v>0</v>
      </c>
      <c r="HZ63" s="43">
        <f t="shared" si="210"/>
        <v>0</v>
      </c>
      <c r="IA63" s="43">
        <f t="shared" si="211"/>
        <v>0</v>
      </c>
      <c r="IB63" s="48">
        <f t="shared" si="212"/>
        <v>0</v>
      </c>
      <c r="IC63" s="35">
        <f t="shared" si="213"/>
        <v>52</v>
      </c>
      <c r="ID63" s="35">
        <f t="shared" si="398"/>
        <v>1.9239999999999999</v>
      </c>
      <c r="IE63" s="35">
        <f t="shared" si="214"/>
        <v>1</v>
      </c>
      <c r="IF63" s="35">
        <f t="shared" si="215"/>
        <v>1</v>
      </c>
      <c r="IG63" s="35">
        <f>IF(ISERROR(INDEX(Results_TabularAnalysis!BQ:BQ,MATCH(A63,Results_TabularAnalysis!A:A,0))),0,INDEX(Results_TabularAnalysis!BQ:BQ,MATCH(A63,Results_TabularAnalysis!A:A,0)))</f>
        <v>0</v>
      </c>
      <c r="IH63" s="35">
        <f>IF(ISERROR(INDEX(Results_TabularAnalysis!BR:BR,MATCH(A63,Results_TabularAnalysis!A:A,0))),0,INDEX(Results_TabularAnalysis!BR:BR,MATCH(A63,Results_TabularAnalysis!A:A,0)))</f>
        <v>0</v>
      </c>
      <c r="II63" s="35">
        <f>IF(ISERROR(INDEX(Results_TabularAnalysis!BS:BS,MATCH(A63,Results_TabularAnalysis!A:A,0))),0,INDEX(Results_TabularAnalysis!BS:BS,MATCH(A63,Results_TabularAnalysis!A:A,0)))</f>
        <v>0</v>
      </c>
      <c r="IJ63" s="35">
        <f>IF(ISERROR(INDEX(Results_TabularAnalysis!BT:BT,MATCH(A63,Results_TabularAnalysis!A:A,0))),0,INDEX(Results_TabularAnalysis!BT:BT,MATCH(A63,Results_TabularAnalysis!A:A,0)))</f>
        <v>0</v>
      </c>
      <c r="IK63" s="35">
        <f>IF(ISERROR(INDEX(Results_TabularAnalysis!BU:BU,MATCH(A63,Results_TabularAnalysis!A:A,0))),0,INDEX(Results_TabularAnalysis!BU:BU,MATCH(A63,Results_TabularAnalysis!A:A,0)))</f>
        <v>0</v>
      </c>
      <c r="IL63" s="35">
        <v>62</v>
      </c>
      <c r="IM63" s="36" t="str">
        <f t="shared" si="399"/>
        <v/>
      </c>
      <c r="IN63" s="37">
        <f t="shared" si="216"/>
        <v>0</v>
      </c>
      <c r="IO63" s="37">
        <f t="shared" si="217"/>
        <v>0</v>
      </c>
      <c r="IP63" s="37">
        <f t="shared" si="218"/>
        <v>0</v>
      </c>
      <c r="IQ63" s="37">
        <f t="shared" si="219"/>
        <v>0</v>
      </c>
      <c r="IR63" s="37">
        <f t="shared" si="220"/>
        <v>0</v>
      </c>
      <c r="IS63" s="50">
        <f t="shared" si="221"/>
        <v>0</v>
      </c>
      <c r="IT63" s="38">
        <f t="shared" si="222"/>
        <v>52</v>
      </c>
      <c r="IU63" s="38">
        <f t="shared" si="400"/>
        <v>1.9239999999999999</v>
      </c>
      <c r="IV63" s="38">
        <f t="shared" si="223"/>
        <v>1</v>
      </c>
      <c r="IW63" s="38">
        <f t="shared" si="224"/>
        <v>1</v>
      </c>
      <c r="IX63" s="33">
        <f>IF(ISERROR(INDEX(Results_TabularAnalysis!BW:BW,MATCH(A63,Results_TabularAnalysis!A:A,0))),0,INDEX(Results_TabularAnalysis!BW:BW,MATCH(A63,Results_TabularAnalysis!A:A,0)))</f>
        <v>0</v>
      </c>
      <c r="IY63" s="33">
        <f>IF(ISERROR(INDEX(Results_TabularAnalysis!BX:BX,MATCH(A63,Results_TabularAnalysis!A:A,0))),0,INDEX(Results_TabularAnalysis!BX:BX,MATCH(A63,Results_TabularAnalysis!A:A,0)))</f>
        <v>0</v>
      </c>
      <c r="IZ63" s="33">
        <f>IF(ISERROR(INDEX(Results_TabularAnalysis!BY:BY,MATCH(A63,Results_TabularAnalysis!A:A,0))),0,INDEX(Results_TabularAnalysis!BY:BY,MATCH(A63,Results_TabularAnalysis!A:A,0)))</f>
        <v>0</v>
      </c>
      <c r="JA63" s="33">
        <f>IF(ISERROR(INDEX(Results_TabularAnalysis!BZ:BZ,MATCH(A63,Results_TabularAnalysis!A:A,0))),0,INDEX(Results_TabularAnalysis!BZ:BZ,MATCH(A63,Results_TabularAnalysis!A:A,0)))</f>
        <v>0</v>
      </c>
      <c r="JB63" s="33">
        <f>IF(ISERROR(INDEX(Results_TabularAnalysis!CA:CA,MATCH(A63,Results_TabularAnalysis!A:A,0))),0,INDEX(Results_TabularAnalysis!CA:CA,MATCH(A63,Results_TabularAnalysis!A:A,0)))</f>
        <v>0</v>
      </c>
      <c r="JC63" s="33">
        <v>62</v>
      </c>
      <c r="JD63" s="51" t="str">
        <f t="shared" si="401"/>
        <v/>
      </c>
      <c r="JE63" s="52">
        <f t="shared" si="225"/>
        <v>0</v>
      </c>
      <c r="JF63" s="52">
        <f t="shared" si="226"/>
        <v>0</v>
      </c>
      <c r="JG63" s="52">
        <f t="shared" si="227"/>
        <v>0</v>
      </c>
      <c r="JH63" s="52">
        <f t="shared" si="228"/>
        <v>0</v>
      </c>
      <c r="JI63" s="52">
        <f t="shared" si="229"/>
        <v>0</v>
      </c>
      <c r="JJ63" s="53">
        <f t="shared" si="230"/>
        <v>0</v>
      </c>
      <c r="JK63" s="35">
        <f t="shared" si="231"/>
        <v>52</v>
      </c>
      <c r="JL63" s="35">
        <f t="shared" si="402"/>
        <v>1.9239999999999999</v>
      </c>
      <c r="JM63" s="35">
        <f t="shared" si="232"/>
        <v>1</v>
      </c>
      <c r="JN63" s="35">
        <f t="shared" si="233"/>
        <v>1</v>
      </c>
      <c r="JO63" s="35">
        <f>IF(ISERROR(INDEX(Results_TabularAnalysis!CC:CC,MATCH(A63,Results_TabularAnalysis!A:A,0))),0,INDEX(Results_TabularAnalysis!CC:CC,MATCH(A63,Results_TabularAnalysis!A:A,0)))</f>
        <v>0</v>
      </c>
      <c r="JP63" s="35">
        <f>IF(ISERROR(INDEX(Results_TabularAnalysis!CD:CD,MATCH(A63,Results_TabularAnalysis!A:A,0))),0,INDEX(Results_TabularAnalysis!CD:CD,MATCH(A63,Results_TabularAnalysis!A:A,0)))</f>
        <v>0</v>
      </c>
      <c r="JQ63" s="35">
        <f>IF(ISERROR(INDEX(Results_TabularAnalysis!CE:CE,MATCH(A63,Results_TabularAnalysis!A:A,0))),0,INDEX(Results_TabularAnalysis!CE:CE,MATCH(A63,Results_TabularAnalysis!A:A,0)))</f>
        <v>0</v>
      </c>
      <c r="JR63" s="35">
        <f>IF(ISERROR(INDEX(Results_TabularAnalysis!CF:CF,MATCH(A63,Results_TabularAnalysis!A:A,0))),0,INDEX(Results_TabularAnalysis!CF:CF,MATCH(A63,Results_TabularAnalysis!A:A,0)))</f>
        <v>0</v>
      </c>
      <c r="JS63" s="35">
        <f>IF(ISERROR(INDEX(Results_TabularAnalysis!CG:CG,MATCH(A63,Results_TabularAnalysis!A:A,0))),0,INDEX(Results_TabularAnalysis!CG:CG,MATCH(A63,Results_TabularAnalysis!A:A,0)))</f>
        <v>0</v>
      </c>
      <c r="JT63" s="35">
        <v>62</v>
      </c>
      <c r="JU63" s="36" t="str">
        <f t="shared" si="403"/>
        <v/>
      </c>
      <c r="JV63" s="37">
        <f t="shared" si="234"/>
        <v>0</v>
      </c>
      <c r="JW63" s="37">
        <f t="shared" si="235"/>
        <v>0</v>
      </c>
      <c r="JX63" s="37">
        <f t="shared" si="236"/>
        <v>0</v>
      </c>
      <c r="JY63" s="37">
        <f t="shared" si="237"/>
        <v>0</v>
      </c>
      <c r="JZ63" s="37">
        <f t="shared" si="238"/>
        <v>0</v>
      </c>
      <c r="KA63" s="50">
        <f t="shared" si="239"/>
        <v>0</v>
      </c>
      <c r="KB63" s="38">
        <f t="shared" si="240"/>
        <v>52</v>
      </c>
      <c r="KC63" s="38">
        <f t="shared" si="404"/>
        <v>1.9239999999999999</v>
      </c>
      <c r="KD63" s="38">
        <f t="shared" si="241"/>
        <v>1</v>
      </c>
      <c r="KE63" s="38">
        <f t="shared" si="242"/>
        <v>1</v>
      </c>
      <c r="KF63" s="33">
        <f>IF(ISERROR(INDEX(Results_TabularAnalysis!CI:CI,MATCH(A63,Results_TabularAnalysis!A:A,0))),0,INDEX(Results_TabularAnalysis!CI:CI,MATCH(A63,Results_TabularAnalysis!A:A,0)))</f>
        <v>0</v>
      </c>
      <c r="KG63" s="33">
        <f>IF(ISERROR(INDEX(Results_TabularAnalysis!CJ:CJ,MATCH(A63,Results_TabularAnalysis!A:A,0))),0,INDEX(Results_TabularAnalysis!CJ:CJ,MATCH(A63,Results_TabularAnalysis!A:A,0)))</f>
        <v>0</v>
      </c>
      <c r="KH63" s="33">
        <f>IF(ISERROR(INDEX(Results_TabularAnalysis!CK:CK,MATCH(A63,Results_TabularAnalysis!A:A,0))),0,INDEX(Results_TabularAnalysis!CK:CK,MATCH(A63,Results_TabularAnalysis!A:A,0)))</f>
        <v>0</v>
      </c>
      <c r="KI63" s="33">
        <f>IF(ISERROR(INDEX(Results_TabularAnalysis!CL:CL,MATCH(A63,Results_TabularAnalysis!A:A,0))),0,INDEX(Results_TabularAnalysis!CL:CL,MATCH(A63,Results_TabularAnalysis!A:A,0)))</f>
        <v>0</v>
      </c>
      <c r="KJ63" s="33">
        <f>IF(ISERROR(INDEX(Results_TabularAnalysis!CM:CM,MATCH(A63,Results_TabularAnalysis!A:A,0))),0,INDEX(Results_TabularAnalysis!CM:CM,MATCH(A63,Results_TabularAnalysis!A:A,0)))</f>
        <v>0</v>
      </c>
      <c r="KK63" s="33">
        <v>62</v>
      </c>
      <c r="KL63" s="51" t="str">
        <f t="shared" si="405"/>
        <v/>
      </c>
      <c r="KM63" s="52">
        <f t="shared" si="243"/>
        <v>0</v>
      </c>
      <c r="KN63" s="52">
        <f t="shared" si="244"/>
        <v>0</v>
      </c>
      <c r="KO63" s="52">
        <f t="shared" si="245"/>
        <v>0</v>
      </c>
      <c r="KP63" s="52">
        <f t="shared" si="246"/>
        <v>0</v>
      </c>
      <c r="KQ63" s="52">
        <f t="shared" si="247"/>
        <v>0</v>
      </c>
      <c r="KR63" s="53">
        <f t="shared" si="248"/>
        <v>0</v>
      </c>
      <c r="KS63" s="35">
        <f t="shared" si="249"/>
        <v>52</v>
      </c>
      <c r="KT63" s="35">
        <f t="shared" si="406"/>
        <v>1.9239999999999999</v>
      </c>
      <c r="KU63" s="35">
        <f t="shared" si="250"/>
        <v>1</v>
      </c>
      <c r="KV63" s="35">
        <f t="shared" si="251"/>
        <v>1</v>
      </c>
      <c r="KW63" s="71">
        <f>IF(ISERROR(INDEX(Results_TabularAnalysis!CO:CO,MATCH(A63,Results_TabularAnalysis!A:A,0))),0,INDEX(Results_TabularAnalysis!CO:CO,MATCH(A63,Results_TabularAnalysis!A:A,0)))</f>
        <v>0</v>
      </c>
      <c r="KX63" s="71">
        <f>IF(ISERROR(INDEX(Results_TabularAnalysis!CP:CP,MATCH(A63,Results_TabularAnalysis!A:A,0))),0,INDEX(Results_TabularAnalysis!CP:CP,MATCH(A63,Results_TabularAnalysis!A:A,0)))</f>
        <v>0</v>
      </c>
      <c r="KY63" s="71">
        <f>IF(ISERROR(INDEX(Results_TabularAnalysis!CQ:CQ,MATCH(A63,Results_TabularAnalysis!A:A,0))),0,INDEX(Results_TabularAnalysis!CQ:CQ,MATCH(A63,Results_TabularAnalysis!A:A,0)))</f>
        <v>0</v>
      </c>
      <c r="KZ63" s="71">
        <f>IF(ISERROR(INDEX(Results_TabularAnalysis!CR:CR,MATCH(A63,Results_TabularAnalysis!A:A,0))),0,INDEX(Results_TabularAnalysis!CR:CR,MATCH(A63,Results_TabularAnalysis!A:A,0)))</f>
        <v>0</v>
      </c>
      <c r="LA63" s="71">
        <f>IF(ISERROR(INDEX(Results_TabularAnalysis!CS:CS,MATCH(A63,Results_TabularAnalysis!A:A,0))),0,INDEX(Results_TabularAnalysis!CS:CS,MATCH(A63,Results_TabularAnalysis!A:A,0)))</f>
        <v>0</v>
      </c>
      <c r="LB63" s="35">
        <v>62</v>
      </c>
      <c r="LC63" s="36" t="str">
        <f t="shared" si="407"/>
        <v/>
      </c>
      <c r="LD63" s="37">
        <f t="shared" si="408"/>
        <v>0</v>
      </c>
      <c r="LE63" s="37">
        <f t="shared" si="409"/>
        <v>0</v>
      </c>
      <c r="LF63" s="37">
        <f t="shared" si="410"/>
        <v>0</v>
      </c>
      <c r="LG63" s="37">
        <f t="shared" si="411"/>
        <v>0</v>
      </c>
      <c r="LH63" s="37">
        <f t="shared" si="412"/>
        <v>0</v>
      </c>
      <c r="LI63" s="50">
        <f t="shared" si="252"/>
        <v>0</v>
      </c>
      <c r="LJ63" s="38">
        <f t="shared" si="253"/>
        <v>52</v>
      </c>
      <c r="LK63" s="38">
        <f t="shared" si="413"/>
        <v>1.9239999999999999</v>
      </c>
      <c r="LL63" s="38">
        <f t="shared" si="254"/>
        <v>1</v>
      </c>
      <c r="LM63" s="38">
        <f t="shared" si="255"/>
        <v>1</v>
      </c>
      <c r="LN63" s="38">
        <f>IF(ISERROR(INDEX(Results_TabularAnalysis!CU:CU,MATCH(A63,Results_TabularAnalysis!A:A,0))),0,INDEX(Results_TabularAnalysis!CU:CU,MATCH(A63,Results_TabularAnalysis!A:A,0)))</f>
        <v>0</v>
      </c>
      <c r="LO63" s="33">
        <v>62</v>
      </c>
      <c r="LP63" s="51" t="str">
        <f t="shared" si="414"/>
        <v/>
      </c>
      <c r="LQ63" s="52">
        <f t="shared" si="415"/>
        <v>0</v>
      </c>
      <c r="LR63" s="35">
        <f t="shared" si="256"/>
        <v>52</v>
      </c>
      <c r="LS63" s="35">
        <f t="shared" si="416"/>
        <v>1.9239999999999999</v>
      </c>
      <c r="LT63" s="35">
        <f t="shared" si="257"/>
        <v>1</v>
      </c>
      <c r="LU63" s="35">
        <f t="shared" si="258"/>
        <v>1</v>
      </c>
      <c r="LV63" s="35">
        <f>IF(ISERROR(INDEX(Results_TabularAnalysis!CV:CV,MATCH(A63,Results_TabularAnalysis!A:A,0))),0,INDEX(Results_TabularAnalysis!CV:CV,MATCH(A63,Results_TabularAnalysis!A:A,0)))</f>
        <v>0</v>
      </c>
      <c r="LW63" s="35">
        <v>62</v>
      </c>
      <c r="LX63" s="36" t="str">
        <f t="shared" si="417"/>
        <v/>
      </c>
      <c r="LY63" s="37">
        <f t="shared" si="259"/>
        <v>0</v>
      </c>
      <c r="LZ63" s="38">
        <f t="shared" si="260"/>
        <v>52</v>
      </c>
      <c r="MA63" s="38">
        <f t="shared" si="418"/>
        <v>1.9239999999999999</v>
      </c>
      <c r="MB63" s="38">
        <f t="shared" si="261"/>
        <v>1</v>
      </c>
      <c r="MC63" s="38">
        <f t="shared" si="262"/>
        <v>1</v>
      </c>
      <c r="MD63" s="33">
        <f>IF(ISERROR(INDEX(Results_TabularAnalysis!CW:CW,MATCH(A63,Results_TabularAnalysis!A:A,0))),0,INDEX(Results_TabularAnalysis!CW:CW,MATCH(A63,Results_TabularAnalysis!A:A,0)))</f>
        <v>0</v>
      </c>
      <c r="ME63" s="33">
        <v>62</v>
      </c>
      <c r="MF63" s="51" t="str">
        <f t="shared" si="419"/>
        <v/>
      </c>
      <c r="MG63" s="52">
        <f t="shared" si="263"/>
        <v>0</v>
      </c>
      <c r="MH63" s="35">
        <f t="shared" si="264"/>
        <v>52</v>
      </c>
      <c r="MI63" s="35">
        <f t="shared" si="420"/>
        <v>1.9239999999999999</v>
      </c>
      <c r="MJ63" s="35">
        <f t="shared" si="265"/>
        <v>1</v>
      </c>
      <c r="MK63" s="35">
        <f t="shared" si="266"/>
        <v>1</v>
      </c>
      <c r="ML63" s="35">
        <f>IF(ISERROR(INDEX(Results_TabularAnalysis!CX:CX,MATCH(A63,Results_TabularAnalysis!A:A,0))),0,INDEX(Results_TabularAnalysis!CX:CX,MATCH(A63,Results_TabularAnalysis!A:A,0)))</f>
        <v>0</v>
      </c>
      <c r="MM63" s="35">
        <v>62</v>
      </c>
      <c r="MN63" s="36" t="str">
        <f t="shared" si="421"/>
        <v/>
      </c>
      <c r="MO63" s="37">
        <f t="shared" si="267"/>
        <v>0</v>
      </c>
      <c r="MP63" s="38">
        <f t="shared" si="268"/>
        <v>52</v>
      </c>
      <c r="MQ63" s="38">
        <f t="shared" si="422"/>
        <v>1.9239999999999999</v>
      </c>
      <c r="MR63" s="38">
        <f t="shared" si="269"/>
        <v>1</v>
      </c>
      <c r="MS63" s="38">
        <f t="shared" si="270"/>
        <v>1</v>
      </c>
      <c r="MT63" s="33">
        <f>IF(ISERROR(INDEX(Results_TabularAnalysis!CY:CY,MATCH(A63,Results_TabularAnalysis!A:A,0))),0,INDEX(Results_TabularAnalysis!CY:CY,MATCH(A63,Results_TabularAnalysis!A:A,0)))</f>
        <v>0</v>
      </c>
      <c r="MU63" s="33">
        <v>62</v>
      </c>
      <c r="MV63" s="51" t="str">
        <f t="shared" si="423"/>
        <v/>
      </c>
      <c r="MW63" s="52">
        <f t="shared" si="271"/>
        <v>0</v>
      </c>
      <c r="MX63" s="35">
        <f t="shared" si="272"/>
        <v>52</v>
      </c>
      <c r="MY63" s="35">
        <f t="shared" si="424"/>
        <v>1.9239999999999999</v>
      </c>
      <c r="MZ63" s="35">
        <f t="shared" si="273"/>
        <v>1</v>
      </c>
      <c r="NA63" s="35">
        <f t="shared" si="274"/>
        <v>1</v>
      </c>
      <c r="NB63" s="35">
        <f>IF(ISERROR(INDEX(Results_TabularAnalysis!CZ:CZ,MATCH(A63,Results_TabularAnalysis!A:A,0))),0,INDEX(Results_TabularAnalysis!CZ:CZ,MATCH(A63,Results_TabularAnalysis!A:A,0)))</f>
        <v>0</v>
      </c>
      <c r="NC63" s="35">
        <v>62</v>
      </c>
      <c r="ND63" s="36" t="str">
        <f t="shared" si="425"/>
        <v/>
      </c>
      <c r="NE63" s="37">
        <f t="shared" si="275"/>
        <v>0</v>
      </c>
      <c r="NF63" s="38">
        <f t="shared" si="276"/>
        <v>52</v>
      </c>
      <c r="NG63" s="38">
        <f t="shared" si="426"/>
        <v>1.9239999999999999</v>
      </c>
      <c r="NH63" s="38">
        <f t="shared" si="277"/>
        <v>1</v>
      </c>
      <c r="NI63" s="38">
        <f t="shared" si="278"/>
        <v>1</v>
      </c>
      <c r="NJ63" s="54">
        <f>IF(ISERROR(INDEX(Results_TabularAnalysis!DD:DD,MATCH(A63,Results_TabularAnalysis!A:A,0))),0,INDEX(Results_TabularAnalysis!DD:DD,MATCH(A63,Results_TabularAnalysis!A:A,0)))</f>
        <v>0</v>
      </c>
      <c r="NK63" s="54">
        <f>IF(ISERROR(INDEX(Results_TabularAnalysis!DE:DE,MATCH(A63,Results_TabularAnalysis!A:A,0))),0,INDEX(Results_TabularAnalysis!DE:DE,MATCH(A63,Results_TabularAnalysis!A:A,0)))</f>
        <v>0</v>
      </c>
      <c r="NL63" s="54">
        <f>IF(ISERROR(INDEX(Results_TabularAnalysis!DF:DF,MATCH(A63,Results_TabularAnalysis!A:A,0))),0,INDEX(Results_TabularAnalysis!DF:DF,MATCH(A63,Results_TabularAnalysis!A:A,0)))</f>
        <v>0</v>
      </c>
      <c r="NM63" s="54">
        <f>IF(ISERROR(INDEX(Results_TabularAnalysis!DG:DG,MATCH(A63,Results_TabularAnalysis!A:A,0))),0,INDEX(Results_TabularAnalysis!DG:DG,MATCH(A63,Results_TabularAnalysis!A:A,0)))</f>
        <v>0</v>
      </c>
      <c r="NN63" s="54">
        <f>IF(ISERROR(INDEX(Results_TabularAnalysis!DH:DH,MATCH(A63,Results_TabularAnalysis!A:A,0))),0,INDEX(Results_TabularAnalysis!DH:DH,MATCH(A63,Results_TabularAnalysis!A:A,0)))</f>
        <v>0</v>
      </c>
      <c r="NO63" s="33">
        <v>62</v>
      </c>
      <c r="NP63" s="32" t="str">
        <f t="shared" si="427"/>
        <v/>
      </c>
      <c r="NQ63" s="43">
        <f t="shared" si="279"/>
        <v>0</v>
      </c>
      <c r="NR63" s="43">
        <f t="shared" si="280"/>
        <v>0</v>
      </c>
      <c r="NS63" s="43">
        <f t="shared" si="281"/>
        <v>0</v>
      </c>
      <c r="NT63" s="43">
        <f t="shared" si="282"/>
        <v>0</v>
      </c>
      <c r="NU63" s="43">
        <f t="shared" si="283"/>
        <v>0</v>
      </c>
      <c r="NV63" s="55">
        <f t="shared" si="284"/>
        <v>0</v>
      </c>
      <c r="NW63" s="35">
        <f t="shared" si="285"/>
        <v>52</v>
      </c>
      <c r="NX63" s="35">
        <f t="shared" si="428"/>
        <v>1.9239999999999999</v>
      </c>
      <c r="NY63" s="35">
        <f t="shared" si="286"/>
        <v>1</v>
      </c>
      <c r="NZ63" s="35">
        <f t="shared" si="287"/>
        <v>1</v>
      </c>
      <c r="OA63" s="35">
        <f>IF(ISERROR(INDEX(Results_TabularAnalysis!DI:DI,MATCH(A63,Results_TabularAnalysis!A:A,0))),0,INDEX(Results_TabularAnalysis!DI:DI,MATCH(A63,Results_TabularAnalysis!A:A,0)))</f>
        <v>0</v>
      </c>
      <c r="OB63" s="35">
        <v>62</v>
      </c>
      <c r="OC63" s="36" t="str">
        <f t="shared" si="429"/>
        <v/>
      </c>
      <c r="OD63" s="56">
        <f t="shared" si="288"/>
        <v>0</v>
      </c>
      <c r="OE63" s="38">
        <f t="shared" si="289"/>
        <v>52</v>
      </c>
      <c r="OF63" s="38">
        <f t="shared" si="430"/>
        <v>1.9239999999999999</v>
      </c>
      <c r="OG63" s="38">
        <f t="shared" si="290"/>
        <v>1</v>
      </c>
      <c r="OH63" s="38">
        <f t="shared" si="291"/>
        <v>1</v>
      </c>
      <c r="OI63" s="33">
        <f>IF(ISERROR(INDEX(Results_TabularAnalysis!DL:DL,MATCH(A63,Results_TabularAnalysis!A:A,0))),0,INDEX(Results_TabularAnalysis!DL:DL,MATCH(A63,Results_TabularAnalysis!A:A,0)))</f>
        <v>0</v>
      </c>
      <c r="OJ63" s="33">
        <f>IF(ISERROR(INDEX(Results_TabularAnalysis!DM:DM,MATCH(A63,Results_TabularAnalysis!A:A,0))),0,INDEX(Results_TabularAnalysis!DM:DM,MATCH(A63,Results_TabularAnalysis!A:A,0)))</f>
        <v>0</v>
      </c>
      <c r="OK63" s="33">
        <f>IF(ISERROR(INDEX(Results_TabularAnalysis!DN:DN,MATCH(A63,Results_TabularAnalysis!A:A,0))),0,INDEX(Results_TabularAnalysis!DN:DN,MATCH(A63,Results_TabularAnalysis!A:A,0)))</f>
        <v>0</v>
      </c>
      <c r="OL63" s="33">
        <v>62</v>
      </c>
      <c r="OM63" s="32" t="str">
        <f t="shared" si="431"/>
        <v/>
      </c>
      <c r="ON63" s="43">
        <f t="shared" si="292"/>
        <v>0</v>
      </c>
      <c r="OO63" s="43">
        <f t="shared" si="293"/>
        <v>0</v>
      </c>
      <c r="OP63" s="43">
        <f t="shared" si="294"/>
        <v>0</v>
      </c>
      <c r="OQ63" s="48">
        <f t="shared" si="295"/>
        <v>0</v>
      </c>
      <c r="OR63" s="35">
        <f t="shared" si="296"/>
        <v>52</v>
      </c>
      <c r="OS63" s="35">
        <f t="shared" si="432"/>
        <v>1.9239999999999999</v>
      </c>
      <c r="OT63" s="35">
        <f t="shared" si="297"/>
        <v>1</v>
      </c>
      <c r="OU63" s="35">
        <f t="shared" si="298"/>
        <v>1</v>
      </c>
      <c r="OV63" s="35">
        <f>IF(ISERROR(INDEX(Results_TabularAnalysis!DP:DP,MATCH(A63,Results_TabularAnalysis!A:A,0))),0,INDEX(Results_TabularAnalysis!DP:DP,MATCH(A63,Results_TabularAnalysis!A:A,0)))</f>
        <v>0</v>
      </c>
      <c r="OW63" s="35">
        <f>IF(ISERROR(INDEX(Results_TabularAnalysis!DQ:DQ,MATCH(A63,Results_TabularAnalysis!A:A,0))),0,INDEX(Results_TabularAnalysis!DQ:DQ,MATCH(A63,Results_TabularAnalysis!A:A,0)))</f>
        <v>0</v>
      </c>
      <c r="OX63" s="35">
        <f>IF(ISERROR(INDEX(Results_TabularAnalysis!DR:DR,MATCH(A63,Results_TabularAnalysis!A:A,0))),0,INDEX(Results_TabularAnalysis!DR:DR,MATCH(A63,Results_TabularAnalysis!A:A,0)))</f>
        <v>0</v>
      </c>
      <c r="OY63" s="35">
        <v>62</v>
      </c>
      <c r="OZ63" s="36" t="str">
        <f t="shared" si="433"/>
        <v/>
      </c>
      <c r="PA63" s="37">
        <f t="shared" si="299"/>
        <v>0</v>
      </c>
      <c r="PB63" s="37">
        <f t="shared" si="300"/>
        <v>0</v>
      </c>
      <c r="PC63" s="37">
        <f t="shared" si="301"/>
        <v>0</v>
      </c>
      <c r="PD63" s="49">
        <f t="shared" si="302"/>
        <v>0</v>
      </c>
      <c r="PE63" s="38">
        <f t="shared" si="303"/>
        <v>52</v>
      </c>
      <c r="PF63" s="38">
        <f t="shared" si="434"/>
        <v>1.9239999999999999</v>
      </c>
      <c r="PG63" s="38">
        <f t="shared" si="304"/>
        <v>1</v>
      </c>
      <c r="PH63" s="38">
        <f t="shared" si="305"/>
        <v>1</v>
      </c>
      <c r="PI63" s="57">
        <f>IF(ISERROR(INDEX(Results_TabularAnalysis!EB:EB,MATCH(A63,Results_TabularAnalysis!A:A,0))),0,INDEX(Results_TabularAnalysis!EB:EB,MATCH(A63,Results_TabularAnalysis!A:A,0)))</f>
        <v>0</v>
      </c>
      <c r="PJ63" s="33">
        <f>IF(ISERROR(INDEX(Results_TabularAnalysis!DT:DT,MATCH(A63,Results_TabularAnalysis!A:A,0))),0,INDEX(Results_TabularAnalysis!DT:DT,MATCH(A63,Results_TabularAnalysis!A:A,0)))</f>
        <v>0</v>
      </c>
      <c r="PK63" s="33">
        <f>IF(ISERROR(INDEX(Results_TabularAnalysis!DU:DU,MATCH(A63,Results_TabularAnalysis!A:A,0))),0,INDEX(Results_TabularAnalysis!DU:DU,MATCH(A63,Results_TabularAnalysis!A:A,0)))</f>
        <v>0</v>
      </c>
      <c r="PL63" s="33">
        <f>IF(ISERROR(INDEX(Results_TabularAnalysis!DV:DV,MATCH(A63,Results_TabularAnalysis!A:A,0))),0,INDEX(Results_TabularAnalysis!DV:DV,MATCH(A63,Results_TabularAnalysis!A:A,0)))</f>
        <v>0</v>
      </c>
      <c r="PM63" s="33">
        <f>IF(ISERROR(INDEX(Results_TabularAnalysis!DW:DW,MATCH(A63,Results_TabularAnalysis!A:A,0))),0,INDEX(Results_TabularAnalysis!DW:DW,MATCH(A63,Results_TabularAnalysis!A:A,0)))</f>
        <v>0</v>
      </c>
      <c r="PN63" s="33">
        <f>IF(ISERROR(INDEX(Results_TabularAnalysis!DX:DX,MATCH(A63,Results_TabularAnalysis!A:A,0))),0,INDEX(Results_TabularAnalysis!DX:DX,MATCH(A63,Results_TabularAnalysis!A:A,0)))</f>
        <v>0</v>
      </c>
      <c r="PO63" s="33">
        <f>IF(ISERROR(INDEX(Results_TabularAnalysis!DY:DY,MATCH(A63,Results_TabularAnalysis!A:A,0))),0,INDEX(Results_TabularAnalysis!DY:DY,MATCH(A63,Results_TabularAnalysis!A:A,0)))</f>
        <v>0</v>
      </c>
      <c r="PP63" s="33">
        <f>IF(ISERROR(INDEX(Results_TabularAnalysis!DZ:DZ,MATCH(A63,Results_TabularAnalysis!A:A,0))),0,INDEX(Results_TabularAnalysis!DZ:DZ,MATCH(A63,Results_TabularAnalysis!A:A,0)))</f>
        <v>0</v>
      </c>
      <c r="PQ63" s="33">
        <f>IF(ISERROR(INDEX(Results_TabularAnalysis!EA:EA,MATCH(A63,Results_TabularAnalysis!A:A,0))),0,INDEX(Results_TabularAnalysis!EA:EA,MATCH(A63,Results_TabularAnalysis!A:A,0)))</f>
        <v>0</v>
      </c>
      <c r="PR63" s="38">
        <v>62</v>
      </c>
      <c r="PS63" s="32" t="str">
        <f t="shared" si="435"/>
        <v/>
      </c>
      <c r="PT63" s="58">
        <f t="shared" si="306"/>
        <v>0</v>
      </c>
      <c r="PU63" s="43">
        <f t="shared" si="307"/>
        <v>0</v>
      </c>
      <c r="PV63" s="43">
        <f t="shared" si="308"/>
        <v>0</v>
      </c>
      <c r="PW63" s="43">
        <f t="shared" si="309"/>
        <v>0</v>
      </c>
      <c r="PX63" s="43">
        <f t="shared" si="310"/>
        <v>0</v>
      </c>
      <c r="PY63" s="43">
        <f t="shared" si="311"/>
        <v>0</v>
      </c>
      <c r="PZ63" s="43">
        <f t="shared" si="312"/>
        <v>0</v>
      </c>
      <c r="QA63" s="43">
        <f t="shared" si="313"/>
        <v>0</v>
      </c>
      <c r="QB63" s="43">
        <f t="shared" si="314"/>
        <v>0</v>
      </c>
      <c r="QC63" s="35">
        <f t="shared" si="315"/>
        <v>52</v>
      </c>
      <c r="QD63" s="35">
        <f t="shared" si="436"/>
        <v>1.9239999999999999</v>
      </c>
      <c r="QE63" s="35">
        <f t="shared" si="316"/>
        <v>1</v>
      </c>
      <c r="QF63" s="35">
        <f t="shared" si="317"/>
        <v>1</v>
      </c>
      <c r="QG63" s="35">
        <f>IF(ISERROR(INDEX(Results_TabularAnalysis!EG:EG,MATCH(A63,Results_TabularAnalysis!A:A,0))),0,INDEX(Results_TabularAnalysis!EG:EG,MATCH(A63,Results_TabularAnalysis!A:A,0)))</f>
        <v>0</v>
      </c>
      <c r="QH63" s="35">
        <f>IF(ISERROR(INDEX(Results_TabularAnalysis!EE:EE,MATCH(A63,Results_TabularAnalysis!A:A,0))),0,INDEX(Results_TabularAnalysis!EE:EE,MATCH(A63,Results_TabularAnalysis!A:A,0)))</f>
        <v>0</v>
      </c>
      <c r="QI63" s="35">
        <f>IF(ISERROR(INDEX(Results_TabularAnalysis!EH:EH,MATCH(A63,Results_TabularAnalysis!A:A,0))),0,INDEX(Results_TabularAnalysis!EH:EH,MATCH(A63,Results_TabularAnalysis!A:A,0)))</f>
        <v>0</v>
      </c>
      <c r="QJ63" s="35">
        <f>IF(ISERROR(INDEX(Results_TabularAnalysis!EF:EF,MATCH(A63,Results_TabularAnalysis!A:A,0))),0,INDEX(Results_TabularAnalysis!EF:EF,MATCH(A63,Results_TabularAnalysis!A:A,0)))</f>
        <v>0</v>
      </c>
      <c r="QK63" s="35">
        <f>IF(ISERROR(INDEX(Results_TabularAnalysis!ED:ED,MATCH(A63,Results_TabularAnalysis!A:A,0))),0,INDEX(Results_TabularAnalysis!ED:ED,MATCH(A63,Results_TabularAnalysis!A:A,0)))</f>
        <v>0</v>
      </c>
      <c r="QL63" s="35">
        <v>62</v>
      </c>
      <c r="QM63" s="36" t="str">
        <f t="shared" si="437"/>
        <v/>
      </c>
      <c r="QN63" s="37">
        <f t="shared" si="318"/>
        <v>0</v>
      </c>
      <c r="QO63" s="37">
        <f t="shared" si="319"/>
        <v>0</v>
      </c>
      <c r="QP63" s="37">
        <f t="shared" si="320"/>
        <v>0</v>
      </c>
      <c r="QQ63" s="37">
        <f t="shared" si="321"/>
        <v>0</v>
      </c>
      <c r="QR63" s="37">
        <f t="shared" si="322"/>
        <v>0</v>
      </c>
      <c r="QS63" s="49">
        <f t="shared" si="323"/>
        <v>0</v>
      </c>
      <c r="QT63" s="38">
        <f t="shared" si="324"/>
        <v>52</v>
      </c>
      <c r="QU63" s="38">
        <f t="shared" si="438"/>
        <v>1.9239999999999999</v>
      </c>
      <c r="QV63" s="38">
        <f t="shared" si="325"/>
        <v>1</v>
      </c>
      <c r="QW63" s="38">
        <f t="shared" si="326"/>
        <v>1</v>
      </c>
      <c r="QX63" s="33">
        <f>IF(ISERROR(INDEX(Results_TabularAnalysis!FV:FV,MATCH(A63,Results_TabularAnalysis!A:A,0))),0,INDEX(Results_TabularAnalysis!FV:FV,MATCH(A63,Results_TabularAnalysis!A:A,0)))</f>
        <v>0</v>
      </c>
      <c r="QY63" s="33">
        <f>IF(ISERROR(INDEX(Results_TabularAnalysis!FZ:FZ,MATCH(A63,Results_TabularAnalysis!A:A,0))),0,INDEX(Results_TabularAnalysis!FZ:FZ,MATCH(A63,Results_TabularAnalysis!A:A,0)))</f>
        <v>0</v>
      </c>
      <c r="QZ63" s="33">
        <f>IF(ISERROR(INDEX(Results_TabularAnalysis!FY:FY,MATCH(A63,Results_TabularAnalysis!A:A,0))),0,INDEX(Results_TabularAnalysis!FY:FY,MATCH(A63,Results_TabularAnalysis!A:A,0)))</f>
        <v>0</v>
      </c>
      <c r="RA63" s="33">
        <f>IF(ISERROR(INDEX(Results_TabularAnalysis!FX:FX,MATCH(A63,Results_TabularAnalysis!A:A,0))),0,INDEX(Results_TabularAnalysis!FX:FX,MATCH(A63,Results_TabularAnalysis!A:A,0)))</f>
        <v>0</v>
      </c>
      <c r="RB63" s="33">
        <f>IF(ISERROR(INDEX(Results_TabularAnalysis!FW:FW,MATCH(A63,Results_TabularAnalysis!A:A,0))),0,INDEX(Results_TabularAnalysis!FW:FW,MATCH(A63,Results_TabularAnalysis!A:A,0)))</f>
        <v>0</v>
      </c>
      <c r="RC63" s="33">
        <v>62</v>
      </c>
      <c r="RD63" s="32" t="str">
        <f t="shared" si="439"/>
        <v/>
      </c>
      <c r="RE63" s="43">
        <f t="shared" si="440"/>
        <v>0</v>
      </c>
      <c r="RF63" s="43">
        <f t="shared" si="441"/>
        <v>0</v>
      </c>
      <c r="RG63" s="43">
        <f t="shared" si="442"/>
        <v>0</v>
      </c>
      <c r="RH63" s="43">
        <f t="shared" si="443"/>
        <v>0</v>
      </c>
      <c r="RI63" s="43">
        <f t="shared" si="444"/>
        <v>0</v>
      </c>
      <c r="RJ63" s="48">
        <f t="shared" si="445"/>
        <v>0</v>
      </c>
      <c r="RK63" s="35">
        <f t="shared" si="327"/>
        <v>52</v>
      </c>
      <c r="RL63" s="35">
        <f t="shared" si="446"/>
        <v>1.9239999999999999</v>
      </c>
      <c r="RM63" s="35">
        <f t="shared" si="328"/>
        <v>1</v>
      </c>
      <c r="RN63" s="35">
        <f t="shared" si="329"/>
        <v>1</v>
      </c>
      <c r="RO63" s="35">
        <f>IF(ISERROR(INDEX(Results_TabularAnalysis!HG:HG,MATCH(A63,Results_TabularAnalysis!A:A,0))),0,INDEX(Results_TabularAnalysis!HG:HG,MATCH(A63,Results_TabularAnalysis!A:A,0)))</f>
        <v>0</v>
      </c>
      <c r="RP63" s="35">
        <v>62</v>
      </c>
      <c r="RQ63" s="36" t="str">
        <f t="shared" si="447"/>
        <v/>
      </c>
      <c r="RR63" s="37">
        <f t="shared" si="330"/>
        <v>0</v>
      </c>
      <c r="RS63" s="38">
        <f t="shared" si="331"/>
        <v>52</v>
      </c>
      <c r="RT63" s="38">
        <f t="shared" si="448"/>
        <v>1.9239999999999999</v>
      </c>
      <c r="RU63" s="38">
        <f t="shared" si="332"/>
        <v>1</v>
      </c>
      <c r="RV63" s="38">
        <f t="shared" si="333"/>
        <v>1</v>
      </c>
      <c r="RW63" s="68">
        <f t="shared" si="334"/>
        <v>0</v>
      </c>
      <c r="RX63" s="33">
        <f>IF(ISERROR(INDEX(Results_TabularAnalysis!HH:HH,MATCH(A63,Results_TabularAnalysis!A:A,0))),0,INDEX(Results_TabularAnalysis!HH:HH,MATCH(A63,Results_TabularAnalysis!A:A,0)))</f>
        <v>0</v>
      </c>
      <c r="RY63" s="33">
        <f>IF(ISERROR(INDEX(Results_TabularAnalysis!HI:HI,MATCH(A63,Results_TabularAnalysis!A:A,0))),0,INDEX(Results_TabularAnalysis!HI:HI,MATCH(A63,Results_TabularAnalysis!A:A,0)))</f>
        <v>0</v>
      </c>
      <c r="RZ63" s="33">
        <f>IF(ISERROR(INDEX(Results_TabularAnalysis!HJ:HJ,MATCH(A63,Results_TabularAnalysis!A:A,0))),0,INDEX(Results_TabularAnalysis!HJ:HJ,MATCH(A63,Results_TabularAnalysis!A:A,0)))</f>
        <v>0</v>
      </c>
      <c r="SA63" s="33">
        <f>IF(ISERROR(INDEX(Results_TabularAnalysis!HK:HK,MATCH(A63,Results_TabularAnalysis!A:A,0))),0,INDEX(Results_TabularAnalysis!HK:HK,MATCH(A63,Results_TabularAnalysis!A:A,0)))</f>
        <v>0</v>
      </c>
      <c r="SB63" s="33">
        <f>IF(ISERROR(INDEX(Results_TabularAnalysis!HL:HL,MATCH(A63,Results_TabularAnalysis!A:A,0))),0,INDEX(Results_TabularAnalysis!HL:HL,MATCH(A63,Results_TabularAnalysis!A:A,0)))</f>
        <v>0</v>
      </c>
      <c r="SC63" s="33">
        <f>IF(ISERROR(INDEX(Results_TabularAnalysis!HM:HM,MATCH(A63,Results_TabularAnalysis!A:A,0))),0,INDEX(Results_TabularAnalysis!HM:HM,MATCH(A63,Results_TabularAnalysis!A:A,0)))</f>
        <v>0</v>
      </c>
      <c r="SD63" s="33">
        <f>IF(ISERROR(INDEX(Results_TabularAnalysis!HN:HN,MATCH(A63,Results_TabularAnalysis!A:A,0))),0,INDEX(Results_TabularAnalysis!HN:HN,MATCH(A63,Results_TabularAnalysis!A:A,0)))</f>
        <v>0</v>
      </c>
      <c r="SE63" s="33">
        <v>62</v>
      </c>
      <c r="SF63" s="32" t="str">
        <f t="shared" si="449"/>
        <v/>
      </c>
      <c r="SG63" s="43">
        <f t="shared" si="335"/>
        <v>0</v>
      </c>
      <c r="SH63" s="43">
        <f t="shared" si="336"/>
        <v>0</v>
      </c>
      <c r="SI63" s="43">
        <f t="shared" si="337"/>
        <v>0</v>
      </c>
      <c r="SJ63" s="43">
        <f t="shared" si="338"/>
        <v>0</v>
      </c>
      <c r="SK63" s="43">
        <f t="shared" si="339"/>
        <v>0</v>
      </c>
      <c r="SL63" s="43">
        <f t="shared" si="340"/>
        <v>0</v>
      </c>
      <c r="SM63" s="43">
        <f t="shared" si="341"/>
        <v>0</v>
      </c>
      <c r="SN63" s="48">
        <f t="shared" si="342"/>
        <v>0</v>
      </c>
      <c r="SO63" s="62">
        <f t="shared" si="343"/>
        <v>52</v>
      </c>
      <c r="SP63" s="62">
        <f t="shared" si="450"/>
        <v>1.9239999999999999</v>
      </c>
      <c r="SQ63" s="62">
        <f t="shared" si="344"/>
        <v>1</v>
      </c>
      <c r="SR63" s="62">
        <f t="shared" si="345"/>
        <v>1</v>
      </c>
      <c r="SS63" s="62">
        <f>IF(ISERROR(INDEX(Results_TabularAnalysis!HP:HP,MATCH(A63,Results_TabularAnalysis!A:A,0))),0,INDEX(Results_TabularAnalysis!HP:HP,MATCH(A63,Results_TabularAnalysis!A:A,0)))</f>
        <v>0</v>
      </c>
      <c r="ST63" s="62">
        <f>IF(ISERROR(INDEX(Results_TabularAnalysis!HQ:HQ,MATCH(A63,Results_TabularAnalysis!A:A,0))),0,INDEX(Results_TabularAnalysis!HQ:HQ,MATCH(A63,Results_TabularAnalysis!A:A,0)))</f>
        <v>0</v>
      </c>
      <c r="SU63" s="62">
        <f>IF(ISERROR(INDEX(Results_TabularAnalysis!HR:HR,MATCH(A63,Results_TabularAnalysis!A:A,0))),0,INDEX(Results_TabularAnalysis!HR:HR,MATCH(A63,Results_TabularAnalysis!A:A,0)))</f>
        <v>0</v>
      </c>
      <c r="SV63" s="62">
        <f>IF(ISERROR(INDEX(Results_TabularAnalysis!HS:HS,MATCH(A63,Results_TabularAnalysis!A:A,0))),0,INDEX(Results_TabularAnalysis!HS:HS,MATCH(A63,Results_TabularAnalysis!A:A,0)))</f>
        <v>0</v>
      </c>
      <c r="SW63" s="62">
        <f>IF(ISERROR(INDEX(Results_TabularAnalysis!HT:HT,MATCH(A63,Results_TabularAnalysis!A:A,0))),0,INDEX(Results_TabularAnalysis!HT:HT,MATCH(A63,Results_TabularAnalysis!A:A,0)))</f>
        <v>0</v>
      </c>
      <c r="SX63" s="62">
        <f>IF(ISERROR(INDEX(Results_TabularAnalysis!HU:HU,MATCH(A63,Results_TabularAnalysis!A:A,0))),0,INDEX(Results_TabularAnalysis!HU:HU,MATCH(A63,Results_TabularAnalysis!A:A,0)))</f>
        <v>0</v>
      </c>
      <c r="SY63" s="62">
        <f>IF(ISERROR(INDEX(Results_TabularAnalysis!HV:HV,MATCH(A63,Results_TabularAnalysis!A:A,0))),0,INDEX(Results_TabularAnalysis!HV:HV,MATCH(A63,Results_TabularAnalysis!A:A,0)))</f>
        <v>0</v>
      </c>
      <c r="SZ63" s="62">
        <f>IF(ISERROR(INDEX(Results_TabularAnalysis!HW:HW,MATCH(A63,Results_TabularAnalysis!A:A,0))),0,INDEX(Results_TabularAnalysis!HW:HW,MATCH(A63,Results_TabularAnalysis!A:A,0)))</f>
        <v>0</v>
      </c>
      <c r="TA63" s="62">
        <v>62</v>
      </c>
      <c r="TB63" s="63" t="str">
        <f t="shared" si="451"/>
        <v/>
      </c>
      <c r="TC63" s="64">
        <f t="shared" si="346"/>
        <v>0</v>
      </c>
      <c r="TD63" s="64">
        <f t="shared" si="347"/>
        <v>0</v>
      </c>
      <c r="TE63" s="64">
        <f t="shared" si="348"/>
        <v>0</v>
      </c>
      <c r="TF63" s="64">
        <f t="shared" si="349"/>
        <v>0</v>
      </c>
      <c r="TG63" s="64">
        <f t="shared" si="350"/>
        <v>0</v>
      </c>
      <c r="TH63" s="64">
        <f t="shared" si="351"/>
        <v>0</v>
      </c>
      <c r="TI63" s="64">
        <f t="shared" si="352"/>
        <v>0</v>
      </c>
      <c r="TJ63" s="64">
        <f t="shared" si="353"/>
        <v>0</v>
      </c>
      <c r="TK63" s="49">
        <f t="shared" si="354"/>
        <v>0</v>
      </c>
    </row>
    <row r="64" spans="1:531" s="32" customFormat="1" ht="11.25" x14ac:dyDescent="0.2">
      <c r="A64" s="32" t="str">
        <f>IF(Selection_Tool!E64="X",Selection_Tool!A64,"")</f>
        <v/>
      </c>
      <c r="B64" s="33">
        <v>0.87399999999999989</v>
      </c>
      <c r="C64" s="35">
        <f t="shared" si="94"/>
        <v>42</v>
      </c>
      <c r="D64" s="35">
        <f t="shared" si="95"/>
        <v>1.8739999999999999</v>
      </c>
      <c r="E64" s="35">
        <f t="shared" si="96"/>
        <v>1</v>
      </c>
      <c r="F64" s="35">
        <f t="shared" si="97"/>
        <v>1</v>
      </c>
      <c r="G64" s="35">
        <f>IF(ISERROR(INDEX(Results_TabularAnalysis!E:E,MATCH(A64,Results_TabularAnalysis!A:A,0))),0,INDEX(Results_TabularAnalysis!E:E,MATCH(A64,Results_TabularAnalysis!A:A,0)))</f>
        <v>0</v>
      </c>
      <c r="H64" s="35">
        <f>IF(ISERROR(INDEX(Results_TabularAnalysis!F:F,MATCH(A64,Results_TabularAnalysis!A:A,0))),0,INDEX(Results_TabularAnalysis!F:F,MATCH(A64,Results_TabularAnalysis!A:A,0)))</f>
        <v>0</v>
      </c>
      <c r="I64" s="35">
        <v>63</v>
      </c>
      <c r="J64" s="36" t="str">
        <f t="shared" si="357"/>
        <v/>
      </c>
      <c r="K64" s="37">
        <f t="shared" si="358"/>
        <v>0</v>
      </c>
      <c r="L64" s="37">
        <f t="shared" si="99"/>
        <v>0</v>
      </c>
      <c r="M64" s="35">
        <f t="shared" si="100"/>
        <v>0</v>
      </c>
      <c r="N64" s="38">
        <f t="shared" si="101"/>
        <v>42</v>
      </c>
      <c r="O64" s="38">
        <f t="shared" si="359"/>
        <v>1.8739999999999999</v>
      </c>
      <c r="P64" s="38">
        <f t="shared" si="102"/>
        <v>1</v>
      </c>
      <c r="Q64" s="38">
        <f t="shared" si="103"/>
        <v>1</v>
      </c>
      <c r="R64" s="33">
        <f>IF(ISERROR(INDEX(Results_TabularAnalysis!H:H,MATCH(A64,Results_TabularAnalysis!A:A,0))),0,INDEX(Results_TabularAnalysis!H:H,MATCH(A64,Results_TabularAnalysis!A:A,0)))</f>
        <v>0</v>
      </c>
      <c r="S64" s="33">
        <v>63</v>
      </c>
      <c r="T64" s="41" t="str">
        <f t="shared" si="360"/>
        <v/>
      </c>
      <c r="U64" s="34">
        <f t="shared" si="361"/>
        <v>0</v>
      </c>
      <c r="V64" s="35">
        <f t="shared" si="104"/>
        <v>42</v>
      </c>
      <c r="W64" s="35">
        <f t="shared" si="362"/>
        <v>1.8739999999999999</v>
      </c>
      <c r="X64" s="35">
        <f t="shared" si="105"/>
        <v>1</v>
      </c>
      <c r="Y64" s="35">
        <f t="shared" si="106"/>
        <v>1</v>
      </c>
      <c r="Z64" s="35">
        <f>IF(ISERROR(INDEX(Results_TabularAnalysis!I:I,MATCH(A64,Results_TabularAnalysis!A:A,0))),0,INDEX(Results_TabularAnalysis!I:I,MATCH(A64,Results_TabularAnalysis!A:A,0)))</f>
        <v>0</v>
      </c>
      <c r="AA64" s="35">
        <v>63</v>
      </c>
      <c r="AB64" s="36" t="str">
        <f t="shared" si="363"/>
        <v/>
      </c>
      <c r="AC64" s="42">
        <f t="shared" si="107"/>
        <v>0</v>
      </c>
      <c r="AD64" s="33">
        <f t="shared" si="108"/>
        <v>42</v>
      </c>
      <c r="AE64" s="38">
        <f t="shared" si="364"/>
        <v>1.8739999999999999</v>
      </c>
      <c r="AF64" s="33">
        <f t="shared" si="109"/>
        <v>1</v>
      </c>
      <c r="AG64" s="33">
        <f t="shared" si="110"/>
        <v>1</v>
      </c>
      <c r="AH64" s="33">
        <f>IF(ISERROR(INDEX(Results_TabularAnalysis!J:J,MATCH(A64,Results_TabularAnalysis!A:A,0))),0,INDEX(Results_TabularAnalysis!J:J,MATCH(A64,Results_TabularAnalysis!A:A,0)))</f>
        <v>0</v>
      </c>
      <c r="AI64" s="33">
        <v>63</v>
      </c>
      <c r="AJ64" s="32" t="str">
        <f t="shared" si="365"/>
        <v/>
      </c>
      <c r="AK64" s="34">
        <f t="shared" si="111"/>
        <v>0</v>
      </c>
      <c r="AL64" s="35">
        <f t="shared" si="112"/>
        <v>42</v>
      </c>
      <c r="AM64" s="35">
        <f t="shared" si="366"/>
        <v>1.8739999999999999</v>
      </c>
      <c r="AN64" s="35">
        <f t="shared" si="113"/>
        <v>1</v>
      </c>
      <c r="AO64" s="35">
        <f t="shared" si="114"/>
        <v>1</v>
      </c>
      <c r="AP64" s="35">
        <f>IF(ISERROR(INDEX(Results_TabularAnalysis!K:K,MATCH(A64,Results_TabularAnalysis!A:A,0))),0,INDEX(Results_TabularAnalysis!K:K,MATCH(A64,Results_TabularAnalysis!A:A,0)))</f>
        <v>0</v>
      </c>
      <c r="AQ64" s="35">
        <v>63</v>
      </c>
      <c r="AR64" s="36" t="str">
        <f t="shared" si="367"/>
        <v/>
      </c>
      <c r="AS64" s="42">
        <f t="shared" si="115"/>
        <v>0</v>
      </c>
      <c r="AT64" s="33">
        <f t="shared" si="116"/>
        <v>42</v>
      </c>
      <c r="AU64" s="33">
        <f t="shared" si="368"/>
        <v>1.8739999999999999</v>
      </c>
      <c r="AV64" s="33">
        <f t="shared" si="117"/>
        <v>1</v>
      </c>
      <c r="AW64" s="33">
        <f t="shared" si="118"/>
        <v>1</v>
      </c>
      <c r="AX64" s="33">
        <f>IF(ISERROR(INDEX(Results_TabularAnalysis!L:L,MATCH(A64,Results_TabularAnalysis!A:A,0))),0,INDEX(Results_TabularAnalysis!L:L,MATCH(A64,Results_TabularAnalysis!A:A,0)))</f>
        <v>0</v>
      </c>
      <c r="AY64" s="33">
        <v>63</v>
      </c>
      <c r="AZ64" s="32" t="str">
        <f t="shared" si="369"/>
        <v/>
      </c>
      <c r="BA64" s="34">
        <f t="shared" si="119"/>
        <v>0</v>
      </c>
      <c r="BB64" s="35">
        <f t="shared" si="120"/>
        <v>42</v>
      </c>
      <c r="BC64" s="35">
        <f t="shared" si="370"/>
        <v>1.8739999999999999</v>
      </c>
      <c r="BD64" s="35">
        <f t="shared" si="355"/>
        <v>1</v>
      </c>
      <c r="BE64" s="35">
        <f t="shared" si="356"/>
        <v>1</v>
      </c>
      <c r="BF64" s="35">
        <f>IF(ISERROR(INDEX(Results_TabularAnalysis!M:M,MATCH(A64,Results_TabularAnalysis!A:A,0))),0,INDEX(Results_TabularAnalysis!M:M,MATCH(A64,Results_TabularAnalysis!A:A,0)))</f>
        <v>0</v>
      </c>
      <c r="BG64" s="35">
        <v>63</v>
      </c>
      <c r="BH64" s="36" t="str">
        <f t="shared" si="371"/>
        <v/>
      </c>
      <c r="BI64" s="42">
        <f t="shared" si="121"/>
        <v>0</v>
      </c>
      <c r="BJ64" s="33">
        <f t="shared" si="122"/>
        <v>42</v>
      </c>
      <c r="BK64" s="33">
        <f t="shared" si="372"/>
        <v>1.8739999999999999</v>
      </c>
      <c r="BL64" s="33">
        <f t="shared" si="123"/>
        <v>1</v>
      </c>
      <c r="BM64" s="33">
        <f t="shared" si="124"/>
        <v>1</v>
      </c>
      <c r="BN64" s="33">
        <f>IF(ISERROR(INDEX(Results_TabularAnalysis!N:N,MATCH(A64,Results_TabularAnalysis!A:A,0))),0,INDEX(Results_TabularAnalysis!N:N,MATCH(A64,Results_TabularAnalysis!A:A,0)))</f>
        <v>0</v>
      </c>
      <c r="BO64" s="33">
        <v>63</v>
      </c>
      <c r="BP64" s="32" t="str">
        <f t="shared" si="373"/>
        <v/>
      </c>
      <c r="BQ64" s="34">
        <f t="shared" si="125"/>
        <v>0</v>
      </c>
      <c r="BR64" s="35">
        <f t="shared" si="126"/>
        <v>42</v>
      </c>
      <c r="BS64" s="35">
        <f t="shared" si="374"/>
        <v>1.8739999999999999</v>
      </c>
      <c r="BT64" s="35">
        <f t="shared" si="127"/>
        <v>1</v>
      </c>
      <c r="BU64" s="35">
        <f t="shared" si="128"/>
        <v>1</v>
      </c>
      <c r="BV64" s="35">
        <f>IF(ISERROR(INDEX(Results_TabularAnalysis!O:O,MATCH(A64,Results_TabularAnalysis!A:A,0))),0,INDEX(Results_TabularAnalysis!O:O,MATCH(A64,Results_TabularAnalysis!A:A,0)))</f>
        <v>0</v>
      </c>
      <c r="BW64" s="35">
        <v>63</v>
      </c>
      <c r="BX64" s="36" t="str">
        <f t="shared" si="375"/>
        <v/>
      </c>
      <c r="BY64" s="42">
        <f t="shared" si="129"/>
        <v>0</v>
      </c>
      <c r="BZ64" s="33">
        <f t="shared" si="130"/>
        <v>42</v>
      </c>
      <c r="CA64" s="33">
        <f t="shared" si="376"/>
        <v>1.8739999999999999</v>
      </c>
      <c r="CB64" s="33">
        <f t="shared" si="131"/>
        <v>1</v>
      </c>
      <c r="CC64" s="33">
        <f t="shared" si="132"/>
        <v>1</v>
      </c>
      <c r="CD64" s="33">
        <f>IF(ISERROR(INDEX(Results_TabularAnalysis!P:P,MATCH(A64,Results_TabularAnalysis!A:A,0))),0,INDEX(Results_TabularAnalysis!P:P,MATCH(A64,Results_TabularAnalysis!A:A,0)))</f>
        <v>0</v>
      </c>
      <c r="CE64" s="33">
        <v>63</v>
      </c>
      <c r="CF64" s="32" t="str">
        <f t="shared" si="377"/>
        <v/>
      </c>
      <c r="CG64" s="34">
        <f t="shared" si="133"/>
        <v>0</v>
      </c>
      <c r="CH64" s="35">
        <f t="shared" si="134"/>
        <v>42</v>
      </c>
      <c r="CI64" s="35">
        <f t="shared" si="378"/>
        <v>1.8739999999999999</v>
      </c>
      <c r="CJ64" s="35">
        <f t="shared" si="135"/>
        <v>1</v>
      </c>
      <c r="CK64" s="35">
        <f t="shared" si="136"/>
        <v>1</v>
      </c>
      <c r="CL64" s="35">
        <f>IF(ISERROR(INDEX(Results_TabularAnalysis!Q:Q,MATCH(A64,Results_TabularAnalysis!A:A,0))),0,INDEX(Results_TabularAnalysis!Q:Q,MATCH(A64,Results_TabularAnalysis!A:A,0)))</f>
        <v>0</v>
      </c>
      <c r="CM64" s="35">
        <v>63</v>
      </c>
      <c r="CN64" s="36" t="str">
        <f t="shared" si="379"/>
        <v/>
      </c>
      <c r="CO64" s="42">
        <f t="shared" si="137"/>
        <v>0</v>
      </c>
      <c r="CP64" s="33">
        <f t="shared" si="138"/>
        <v>42</v>
      </c>
      <c r="CQ64" s="33">
        <f t="shared" si="380"/>
        <v>1.8739999999999999</v>
      </c>
      <c r="CR64" s="33">
        <f t="shared" si="139"/>
        <v>1</v>
      </c>
      <c r="CS64" s="33">
        <f t="shared" si="140"/>
        <v>1</v>
      </c>
      <c r="CT64" s="33">
        <f>IF(ISERROR(INDEX(Results_TabularAnalysis!R:R,MATCH(A64,Results_TabularAnalysis!A:A,0))),0,INDEX(Results_TabularAnalysis!R:R,MATCH(A64,Results_TabularAnalysis!A:A,0)))</f>
        <v>0</v>
      </c>
      <c r="CU64" s="33">
        <v>63</v>
      </c>
      <c r="CV64" s="32" t="str">
        <f t="shared" si="381"/>
        <v/>
      </c>
      <c r="CW64" s="34">
        <f t="shared" si="141"/>
        <v>0</v>
      </c>
      <c r="CX64" s="35">
        <f t="shared" si="142"/>
        <v>42</v>
      </c>
      <c r="CY64" s="35">
        <f t="shared" si="382"/>
        <v>1.8739999999999999</v>
      </c>
      <c r="CZ64" s="35">
        <f t="shared" si="143"/>
        <v>1</v>
      </c>
      <c r="DA64" s="35">
        <f t="shared" si="144"/>
        <v>1</v>
      </c>
      <c r="DB64" s="35">
        <f>IF(ISERROR(INDEX(Results_TabularAnalysis!U:U,MATCH(A64,Results_TabularAnalysis!A:A,0))),0,INDEX(Results_TabularAnalysis!U:U,MATCH(A64,Results_TabularAnalysis!A:A,0)))</f>
        <v>0</v>
      </c>
      <c r="DC64" s="35">
        <f>IF(ISERROR(INDEX(Results_TabularAnalysis!V:V,MATCH(A64,Results_TabularAnalysis!A:A,0))),0,INDEX(Results_TabularAnalysis!V:V,MATCH(A64,Results_TabularAnalysis!A:A,0)))</f>
        <v>0</v>
      </c>
      <c r="DD64" s="35">
        <f>IF(ISERROR(INDEX(Results_TabularAnalysis!W:W,MATCH(A64,Results_TabularAnalysis!A:A,0))),0,INDEX(Results_TabularAnalysis!W:W,MATCH(A64,Results_TabularAnalysis!A:A,0)))</f>
        <v>0</v>
      </c>
      <c r="DE64" s="35">
        <v>63</v>
      </c>
      <c r="DF64" s="36" t="str">
        <f t="shared" si="383"/>
        <v/>
      </c>
      <c r="DG64" s="37">
        <f t="shared" si="145"/>
        <v>0</v>
      </c>
      <c r="DH64" s="37">
        <f t="shared" si="146"/>
        <v>0</v>
      </c>
      <c r="DI64" s="37">
        <f t="shared" si="147"/>
        <v>0</v>
      </c>
      <c r="DJ64" s="33">
        <f t="shared" si="148"/>
        <v>42</v>
      </c>
      <c r="DK64" s="33">
        <f t="shared" si="384"/>
        <v>1.8739999999999999</v>
      </c>
      <c r="DL64" s="33">
        <f t="shared" si="149"/>
        <v>1</v>
      </c>
      <c r="DM64" s="33">
        <f t="shared" si="150"/>
        <v>1</v>
      </c>
      <c r="DN64" s="33">
        <f>IF(ISERROR(INDEX(Results_TabularAnalysis!Y:Y,MATCH(A64,Results_TabularAnalysis!A:A,0))),0,INDEX(Results_TabularAnalysis!Y:Y,MATCH(A64,Results_TabularAnalysis!A:A,0)))</f>
        <v>0</v>
      </c>
      <c r="DO64" s="33">
        <f>IF(ISERROR(INDEX(Results_TabularAnalysis!Z:Z,MATCH(A64,Results_TabularAnalysis!A:A,0))),0,INDEX(Results_TabularAnalysis!Z:Z,MATCH(A64,Results_TabularAnalysis!A:A,0)))</f>
        <v>0</v>
      </c>
      <c r="DP64" s="33">
        <f>IF(ISERROR(INDEX(Results_TabularAnalysis!AA:AA,MATCH(A64,Results_TabularAnalysis!A:A,0))),0,INDEX(Results_TabularAnalysis!AA:AA,MATCH(A64,Results_TabularAnalysis!A:A,0)))</f>
        <v>0</v>
      </c>
      <c r="DQ64" s="33">
        <f>IF(ISERROR(INDEX(Results_TabularAnalysis!AB:AB,MATCH(A64,Results_TabularAnalysis!A:A,0))),0,INDEX(Results_TabularAnalysis!AB:AB,MATCH(A64,Results_TabularAnalysis!A:A,0)))</f>
        <v>0</v>
      </c>
      <c r="DR64" s="33">
        <v>63</v>
      </c>
      <c r="DS64" s="32" t="str">
        <f t="shared" si="385"/>
        <v/>
      </c>
      <c r="DT64" s="43">
        <f t="shared" si="151"/>
        <v>0</v>
      </c>
      <c r="DU64" s="43">
        <f t="shared" si="152"/>
        <v>0</v>
      </c>
      <c r="DV64" s="43">
        <f t="shared" si="153"/>
        <v>0</v>
      </c>
      <c r="DW64" s="43">
        <f t="shared" si="154"/>
        <v>0</v>
      </c>
      <c r="DX64" s="35">
        <f t="shared" si="155"/>
        <v>42</v>
      </c>
      <c r="DY64" s="35">
        <f t="shared" si="386"/>
        <v>1.8739999999999999</v>
      </c>
      <c r="DZ64" s="35">
        <f t="shared" si="156"/>
        <v>1</v>
      </c>
      <c r="EA64" s="35">
        <f t="shared" si="157"/>
        <v>1</v>
      </c>
      <c r="EB64" s="35">
        <f>IF(ISERROR(INDEX(Results_TabularAnalysis!AD:AD,MATCH(A64,Results_TabularAnalysis!A:A,0))),0,INDEX(Results_TabularAnalysis!AD:AD,MATCH(A64,Results_TabularAnalysis!A:A,0)))</f>
        <v>0</v>
      </c>
      <c r="EC64" s="35">
        <f>IF(ISERROR(INDEX(Results_TabularAnalysis!AE:AE,MATCH(A64,Results_TabularAnalysis!A:A,0))),0,INDEX(Results_TabularAnalysis!AE:AE,MATCH(A64,Results_TabularAnalysis!A:A,0)))</f>
        <v>0</v>
      </c>
      <c r="ED64" s="35">
        <f>IF(ISERROR(INDEX(Results_TabularAnalysis!AF:AF,MATCH(A64,Results_TabularAnalysis!A:A,0))),0,INDEX(Results_TabularAnalysis!AF:AF,MATCH(A64,Results_TabularAnalysis!A:A,0)))</f>
        <v>0</v>
      </c>
      <c r="EE64" s="35">
        <f>IF(ISERROR(INDEX(Results_TabularAnalysis!AG:AG,MATCH(A64,Results_TabularAnalysis!A:A,0))),0,INDEX(Results_TabularAnalysis!AG:AG,MATCH(A64,Results_TabularAnalysis!A:A,0)))</f>
        <v>0</v>
      </c>
      <c r="EF64" s="35">
        <f>IF(ISERROR(INDEX(Results_TabularAnalysis!AH:AH,MATCH(A64,Results_TabularAnalysis!A:A,0))),0,INDEX(Results_TabularAnalysis!AH:AH,MATCH(A64,Results_TabularAnalysis!A:A,0)))</f>
        <v>0</v>
      </c>
      <c r="EG64" s="35">
        <f>IF(ISERROR(INDEX(Results_TabularAnalysis!AI:AI,MATCH(A64,Results_TabularAnalysis!A:A,0))),0,INDEX(Results_TabularAnalysis!AI:AI,MATCH(A64,Results_TabularAnalysis!A:A,0)))</f>
        <v>0</v>
      </c>
      <c r="EH64" s="35">
        <f>IF(ISERROR(INDEX(Results_TabularAnalysis!AJ:AJ,MATCH(A64,Results_TabularAnalysis!A:A,0))),0,INDEX(Results_TabularAnalysis!AJ:AJ,MATCH(A64,Results_TabularAnalysis!A:A,0)))</f>
        <v>0</v>
      </c>
      <c r="EI64" s="35">
        <v>63</v>
      </c>
      <c r="EJ64" s="36" t="str">
        <f t="shared" si="387"/>
        <v/>
      </c>
      <c r="EK64" s="37">
        <f t="shared" si="158"/>
        <v>0</v>
      </c>
      <c r="EL64" s="37">
        <f t="shared" si="159"/>
        <v>0</v>
      </c>
      <c r="EM64" s="37">
        <f t="shared" si="160"/>
        <v>0</v>
      </c>
      <c r="EN64" s="37">
        <f t="shared" si="161"/>
        <v>0</v>
      </c>
      <c r="EO64" s="37">
        <f t="shared" si="162"/>
        <v>0</v>
      </c>
      <c r="EP64" s="37">
        <f t="shared" si="163"/>
        <v>0</v>
      </c>
      <c r="EQ64" s="37">
        <f t="shared" si="164"/>
        <v>0</v>
      </c>
      <c r="ER64" s="44">
        <f t="shared" si="165"/>
        <v>0</v>
      </c>
      <c r="ES64" s="33">
        <f t="shared" si="166"/>
        <v>42</v>
      </c>
      <c r="ET64" s="33">
        <f t="shared" si="388"/>
        <v>1.8739999999999999</v>
      </c>
      <c r="EU64" s="33">
        <f t="shared" si="167"/>
        <v>1</v>
      </c>
      <c r="EV64" s="33">
        <f t="shared" si="168"/>
        <v>1</v>
      </c>
      <c r="EW64" s="70">
        <f t="shared" si="169"/>
        <v>0</v>
      </c>
      <c r="EX64" s="33">
        <f>IF(ISERROR(INDEX(Results_TabularAnalysis!AL:AL,MATCH(A64,Results_TabularAnalysis!A:A,0))),0,INDEX(Results_TabularAnalysis!AL:AL,MATCH(A64,Results_TabularAnalysis!A:A,0)))</f>
        <v>0</v>
      </c>
      <c r="EY64" s="33">
        <f>IF(ISERROR(INDEX(Results_TabularAnalysis!AM:AM,MATCH(A64,Results_TabularAnalysis!A:A,0))),0,INDEX(Results_TabularAnalysis!AM:AM,MATCH(A64,Results_TabularAnalysis!A:A,0)))</f>
        <v>0</v>
      </c>
      <c r="EZ64" s="33">
        <f>IF(ISERROR(INDEX(Results_TabularAnalysis!AN:AN,MATCH(A64,Results_TabularAnalysis!A:A,0))),0,INDEX(Results_TabularAnalysis!AN:AN,MATCH(A64,Results_TabularAnalysis!A:A,0)))</f>
        <v>0</v>
      </c>
      <c r="FA64" s="33">
        <f>IF(ISERROR(INDEX(Results_TabularAnalysis!AO:AO,MATCH(A64,Results_TabularAnalysis!A:A,0))),0,INDEX(Results_TabularAnalysis!AO:AO,MATCH(A64,Results_TabularAnalysis!A:A,0)))</f>
        <v>0</v>
      </c>
      <c r="FB64" s="33">
        <f>IF(ISERROR(INDEX(Results_TabularAnalysis!AP:AP,MATCH(A64,Results_TabularAnalysis!A:A,0))),0,INDEX(Results_TabularAnalysis!AP:AP,MATCH(A64,Results_TabularAnalysis!A:A,0)))</f>
        <v>0</v>
      </c>
      <c r="FC64" s="33">
        <f>IF(ISERROR(INDEX(Results_TabularAnalysis!AQ:AQ,MATCH(A64,Results_TabularAnalysis!A:A,0))),0,INDEX(Results_TabularAnalysis!AQ:AQ,MATCH(A64,Results_TabularAnalysis!A:A,0)))</f>
        <v>0</v>
      </c>
      <c r="FD64" s="33">
        <v>63</v>
      </c>
      <c r="FE64" s="32" t="str">
        <f t="shared" si="389"/>
        <v/>
      </c>
      <c r="FF64" s="43">
        <f t="shared" si="170"/>
        <v>0</v>
      </c>
      <c r="FG64" s="43">
        <f t="shared" si="171"/>
        <v>0</v>
      </c>
      <c r="FH64" s="43">
        <f t="shared" si="172"/>
        <v>0</v>
      </c>
      <c r="FI64" s="43">
        <f t="shared" si="173"/>
        <v>0</v>
      </c>
      <c r="FJ64" s="43">
        <f t="shared" si="174"/>
        <v>0</v>
      </c>
      <c r="FK64" s="43">
        <f t="shared" si="175"/>
        <v>0</v>
      </c>
      <c r="FL64" s="47">
        <f t="shared" si="176"/>
        <v>0</v>
      </c>
      <c r="FM64" s="35">
        <f t="shared" si="177"/>
        <v>42</v>
      </c>
      <c r="FN64" s="35">
        <f t="shared" si="390"/>
        <v>1.8739999999999999</v>
      </c>
      <c r="FO64" s="35">
        <f t="shared" si="178"/>
        <v>1</v>
      </c>
      <c r="FP64" s="35">
        <f t="shared" si="179"/>
        <v>1</v>
      </c>
      <c r="FQ64" s="35">
        <f>IF(ISERROR(INDEX(Results_TabularAnalysis!AS:AS,MATCH(A64,Results_TabularAnalysis!A:A,0))),0,INDEX(Results_TabularAnalysis!AS:AS,MATCH(A64,Results_TabularAnalysis!A:A,0)))</f>
        <v>0</v>
      </c>
      <c r="FR64" s="35">
        <f>IF(ISERROR(INDEX(Results_TabularAnalysis!AT:AT,MATCH(A64,Results_TabularAnalysis!A:A,0))),0,INDEX(Results_TabularAnalysis!AT:AT,MATCH(A64,Results_TabularAnalysis!A:A,0)))</f>
        <v>0</v>
      </c>
      <c r="FS64" s="35">
        <f>IF(ISERROR(INDEX(Results_TabularAnalysis!AU:AU,MATCH(A64,Results_TabularAnalysis!A:A,0))),0,INDEX(Results_TabularAnalysis!AU:AU,MATCH(A64,Results_TabularAnalysis!A:A,0)))</f>
        <v>0</v>
      </c>
      <c r="FT64" s="35">
        <f>IF(ISERROR(INDEX(Results_TabularAnalysis!AV:AV,MATCH(A64,Results_TabularAnalysis!A:A,0))),0,INDEX(Results_TabularAnalysis!AV:AV,MATCH(A64,Results_TabularAnalysis!A:A,0)))</f>
        <v>0</v>
      </c>
      <c r="FU64" s="35">
        <f>IF(ISERROR(INDEX(Results_TabularAnalysis!AW:AW,MATCH(A64,Results_TabularAnalysis!A:A,0))),0,INDEX(Results_TabularAnalysis!AW:AW,MATCH(A64,Results_TabularAnalysis!A:A,0)))</f>
        <v>0</v>
      </c>
      <c r="FV64" s="35">
        <v>63</v>
      </c>
      <c r="FW64" s="36" t="str">
        <f t="shared" si="391"/>
        <v/>
      </c>
      <c r="FX64" s="37">
        <f t="shared" si="180"/>
        <v>0</v>
      </c>
      <c r="FY64" s="37">
        <f t="shared" si="181"/>
        <v>0</v>
      </c>
      <c r="FZ64" s="37">
        <f t="shared" si="182"/>
        <v>0</v>
      </c>
      <c r="GA64" s="37">
        <f t="shared" si="183"/>
        <v>0</v>
      </c>
      <c r="GB64" s="37">
        <f t="shared" si="184"/>
        <v>0</v>
      </c>
      <c r="GC64" s="49">
        <f t="shared" si="185"/>
        <v>0</v>
      </c>
      <c r="GD64" s="38">
        <f t="shared" si="186"/>
        <v>42</v>
      </c>
      <c r="GE64" s="38">
        <f t="shared" si="392"/>
        <v>1.8739999999999999</v>
      </c>
      <c r="GF64" s="38">
        <f t="shared" si="187"/>
        <v>1</v>
      </c>
      <c r="GG64" s="38">
        <f t="shared" si="188"/>
        <v>1</v>
      </c>
      <c r="GH64" s="33">
        <f>IF(ISERROR(INDEX(Results_TabularAnalysis!AY:AY,MATCH(A64,Results_TabularAnalysis!A:A,0))),0,INDEX(Results_TabularAnalysis!AY:AY,MATCH(A64,Results_TabularAnalysis!A:A,0)))</f>
        <v>0</v>
      </c>
      <c r="GI64" s="33">
        <f>IF(ISERROR(INDEX(Results_TabularAnalysis!AZ:AZ,MATCH(A64,Results_TabularAnalysis!A:A,0))),0,INDEX(Results_TabularAnalysis!AZ:AZ,MATCH(A64,Results_TabularAnalysis!A:A,0)))</f>
        <v>0</v>
      </c>
      <c r="GJ64" s="33">
        <f>IF(ISERROR(INDEX(Results_TabularAnalysis!BA:BA,MATCH(A64,Results_TabularAnalysis!A:A,0))),0,INDEX(Results_TabularAnalysis!BA:BA,MATCH(A64,Results_TabularAnalysis!A:A,0)))</f>
        <v>0</v>
      </c>
      <c r="GK64" s="33">
        <f>IF(ISERROR(INDEX(Results_TabularAnalysis!BB:BB,MATCH(A64,Results_TabularAnalysis!A:A,0))),0,INDEX(Results_TabularAnalysis!BB:BB,MATCH(A64,Results_TabularAnalysis!A:A,0)))</f>
        <v>0</v>
      </c>
      <c r="GL64" s="33">
        <f>IF(ISERROR(INDEX(Results_TabularAnalysis!BC:BC,MATCH(A64,Results_TabularAnalysis!A:A,0))),0,INDEX(Results_TabularAnalysis!BC:BC,MATCH(A64,Results_TabularAnalysis!A:A,0)))</f>
        <v>0</v>
      </c>
      <c r="GM64" s="33">
        <v>63</v>
      </c>
      <c r="GN64" s="32" t="str">
        <f t="shared" si="393"/>
        <v/>
      </c>
      <c r="GO64" s="43">
        <f t="shared" si="189"/>
        <v>0</v>
      </c>
      <c r="GP64" s="43">
        <f t="shared" si="190"/>
        <v>0</v>
      </c>
      <c r="GQ64" s="43">
        <f t="shared" si="191"/>
        <v>0</v>
      </c>
      <c r="GR64" s="43">
        <f t="shared" si="192"/>
        <v>0</v>
      </c>
      <c r="GS64" s="43">
        <f t="shared" si="193"/>
        <v>0</v>
      </c>
      <c r="GT64" s="48">
        <f t="shared" si="194"/>
        <v>0</v>
      </c>
      <c r="GU64" s="35">
        <f t="shared" si="195"/>
        <v>42</v>
      </c>
      <c r="GV64" s="35">
        <f t="shared" si="394"/>
        <v>1.8739999999999999</v>
      </c>
      <c r="GW64" s="35">
        <f t="shared" si="196"/>
        <v>1</v>
      </c>
      <c r="GX64" s="35">
        <f t="shared" si="197"/>
        <v>1</v>
      </c>
      <c r="GY64" s="35">
        <f>IF(ISERROR(INDEX(Results_TabularAnalysis!BE:BE,MATCH(A64,Results_TabularAnalysis!A:A,0))),0,INDEX(Results_TabularAnalysis!BE:BE,MATCH(A64,Results_TabularAnalysis!A:A,0)))</f>
        <v>0</v>
      </c>
      <c r="GZ64" s="35">
        <f>IF(ISERROR(INDEX(Results_TabularAnalysis!BF:BF,MATCH(A64,Results_TabularAnalysis!A:A,0))),0,INDEX(Results_TabularAnalysis!BF:BF,MATCH(A64,Results_TabularAnalysis!A:A,0)))</f>
        <v>0</v>
      </c>
      <c r="HA64" s="35">
        <f>IF(ISERROR(INDEX(Results_TabularAnalysis!BG:BG,MATCH(A64,Results_TabularAnalysis!A:A,0))),0,INDEX(Results_TabularAnalysis!BG:BG,MATCH(A64,Results_TabularAnalysis!A:A,0)))</f>
        <v>0</v>
      </c>
      <c r="HB64" s="35">
        <f>IF(ISERROR(INDEX(Results_TabularAnalysis!BH:BH,MATCH(A64,Results_TabularAnalysis!A:A,0))),0,INDEX(Results_TabularAnalysis!BH:BH,MATCH(A64,Results_TabularAnalysis!A:A,0)))</f>
        <v>0</v>
      </c>
      <c r="HC64" s="35">
        <f>IF(ISERROR(INDEX(Results_TabularAnalysis!BI:BI,MATCH(A64,Results_TabularAnalysis!A:A,0))),0,INDEX(Results_TabularAnalysis!BI:BI,MATCH(A64,Results_TabularAnalysis!A:A,0)))</f>
        <v>0</v>
      </c>
      <c r="HD64" s="35">
        <v>63</v>
      </c>
      <c r="HE64" s="36" t="str">
        <f t="shared" si="395"/>
        <v/>
      </c>
      <c r="HF64" s="37">
        <f t="shared" si="198"/>
        <v>0</v>
      </c>
      <c r="HG64" s="37">
        <f t="shared" si="199"/>
        <v>0</v>
      </c>
      <c r="HH64" s="37">
        <f t="shared" si="200"/>
        <v>0</v>
      </c>
      <c r="HI64" s="37">
        <f t="shared" si="201"/>
        <v>0</v>
      </c>
      <c r="HJ64" s="37">
        <f t="shared" si="202"/>
        <v>0</v>
      </c>
      <c r="HK64" s="50">
        <f t="shared" si="203"/>
        <v>0</v>
      </c>
      <c r="HL64" s="38">
        <f t="shared" si="204"/>
        <v>42</v>
      </c>
      <c r="HM64" s="38">
        <f t="shared" si="396"/>
        <v>1.8739999999999999</v>
      </c>
      <c r="HN64" s="38">
        <f t="shared" si="205"/>
        <v>1</v>
      </c>
      <c r="HO64" s="38">
        <f t="shared" si="206"/>
        <v>1</v>
      </c>
      <c r="HP64" s="33">
        <f>IF(ISERROR(INDEX(Results_TabularAnalysis!BK:BK,MATCH(A64,Results_TabularAnalysis!A:A,0))),0,INDEX(Results_TabularAnalysis!BK:BK,MATCH(A64,Results_TabularAnalysis!A:A,0)))</f>
        <v>0</v>
      </c>
      <c r="HQ64" s="33">
        <f>IF(ISERROR(INDEX(Results_TabularAnalysis!BL:BL,MATCH(A64,Results_TabularAnalysis!A:A,0))),0,INDEX(Results_TabularAnalysis!BL:BL,MATCH(A64,Results_TabularAnalysis!A:A,0)))</f>
        <v>0</v>
      </c>
      <c r="HR64" s="33">
        <f>IF(ISERROR(INDEX(Results_TabularAnalysis!BM:BM,MATCH(A64,Results_TabularAnalysis!A:A,0))),0,INDEX(Results_TabularAnalysis!BM:BM,MATCH(A64,Results_TabularAnalysis!A:A,0)))</f>
        <v>0</v>
      </c>
      <c r="HS64" s="33">
        <f>IF(ISERROR(INDEX(Results_TabularAnalysis!BN:BN,MATCH(A64,Results_TabularAnalysis!A:A,0))),0,INDEX(Results_TabularAnalysis!BN:BN,MATCH(A64,Results_TabularAnalysis!A:A,0)))</f>
        <v>0</v>
      </c>
      <c r="HT64" s="33">
        <f>IF(ISERROR(INDEX(Results_TabularAnalysis!BO:BO,MATCH(A64,Results_TabularAnalysis!A:A,0))),0,INDEX(Results_TabularAnalysis!BO:BO,MATCH(A64,Results_TabularAnalysis!A:A,0)))</f>
        <v>0</v>
      </c>
      <c r="HU64" s="33">
        <v>63</v>
      </c>
      <c r="HV64" s="32" t="str">
        <f t="shared" si="397"/>
        <v/>
      </c>
      <c r="HW64" s="43">
        <f t="shared" si="207"/>
        <v>0</v>
      </c>
      <c r="HX64" s="43">
        <f t="shared" si="208"/>
        <v>0</v>
      </c>
      <c r="HY64" s="43">
        <f t="shared" si="209"/>
        <v>0</v>
      </c>
      <c r="HZ64" s="43">
        <f t="shared" si="210"/>
        <v>0</v>
      </c>
      <c r="IA64" s="43">
        <f t="shared" si="211"/>
        <v>0</v>
      </c>
      <c r="IB64" s="48">
        <f t="shared" si="212"/>
        <v>0</v>
      </c>
      <c r="IC64" s="35">
        <f t="shared" si="213"/>
        <v>42</v>
      </c>
      <c r="ID64" s="35">
        <f t="shared" si="398"/>
        <v>1.8739999999999999</v>
      </c>
      <c r="IE64" s="35">
        <f t="shared" si="214"/>
        <v>1</v>
      </c>
      <c r="IF64" s="35">
        <f t="shared" si="215"/>
        <v>1</v>
      </c>
      <c r="IG64" s="35">
        <f>IF(ISERROR(INDEX(Results_TabularAnalysis!BQ:BQ,MATCH(A64,Results_TabularAnalysis!A:A,0))),0,INDEX(Results_TabularAnalysis!BQ:BQ,MATCH(A64,Results_TabularAnalysis!A:A,0)))</f>
        <v>0</v>
      </c>
      <c r="IH64" s="35">
        <f>IF(ISERROR(INDEX(Results_TabularAnalysis!BR:BR,MATCH(A64,Results_TabularAnalysis!A:A,0))),0,INDEX(Results_TabularAnalysis!BR:BR,MATCH(A64,Results_TabularAnalysis!A:A,0)))</f>
        <v>0</v>
      </c>
      <c r="II64" s="35">
        <f>IF(ISERROR(INDEX(Results_TabularAnalysis!BS:BS,MATCH(A64,Results_TabularAnalysis!A:A,0))),0,INDEX(Results_TabularAnalysis!BS:BS,MATCH(A64,Results_TabularAnalysis!A:A,0)))</f>
        <v>0</v>
      </c>
      <c r="IJ64" s="35">
        <f>IF(ISERROR(INDEX(Results_TabularAnalysis!BT:BT,MATCH(A64,Results_TabularAnalysis!A:A,0))),0,INDEX(Results_TabularAnalysis!BT:BT,MATCH(A64,Results_TabularAnalysis!A:A,0)))</f>
        <v>0</v>
      </c>
      <c r="IK64" s="35">
        <f>IF(ISERROR(INDEX(Results_TabularAnalysis!BU:BU,MATCH(A64,Results_TabularAnalysis!A:A,0))),0,INDEX(Results_TabularAnalysis!BU:BU,MATCH(A64,Results_TabularAnalysis!A:A,0)))</f>
        <v>0</v>
      </c>
      <c r="IL64" s="35">
        <v>63</v>
      </c>
      <c r="IM64" s="36" t="str">
        <f t="shared" si="399"/>
        <v/>
      </c>
      <c r="IN64" s="37">
        <f t="shared" si="216"/>
        <v>0</v>
      </c>
      <c r="IO64" s="37">
        <f t="shared" si="217"/>
        <v>0</v>
      </c>
      <c r="IP64" s="37">
        <f t="shared" si="218"/>
        <v>0</v>
      </c>
      <c r="IQ64" s="37">
        <f t="shared" si="219"/>
        <v>0</v>
      </c>
      <c r="IR64" s="37">
        <f t="shared" si="220"/>
        <v>0</v>
      </c>
      <c r="IS64" s="50">
        <f t="shared" si="221"/>
        <v>0</v>
      </c>
      <c r="IT64" s="38">
        <f t="shared" si="222"/>
        <v>42</v>
      </c>
      <c r="IU64" s="38">
        <f t="shared" si="400"/>
        <v>1.8739999999999999</v>
      </c>
      <c r="IV64" s="38">
        <f t="shared" si="223"/>
        <v>1</v>
      </c>
      <c r="IW64" s="38">
        <f t="shared" si="224"/>
        <v>1</v>
      </c>
      <c r="IX64" s="33">
        <f>IF(ISERROR(INDEX(Results_TabularAnalysis!BW:BW,MATCH(A64,Results_TabularAnalysis!A:A,0))),0,INDEX(Results_TabularAnalysis!BW:BW,MATCH(A64,Results_TabularAnalysis!A:A,0)))</f>
        <v>0</v>
      </c>
      <c r="IY64" s="33">
        <f>IF(ISERROR(INDEX(Results_TabularAnalysis!BX:BX,MATCH(A64,Results_TabularAnalysis!A:A,0))),0,INDEX(Results_TabularAnalysis!BX:BX,MATCH(A64,Results_TabularAnalysis!A:A,0)))</f>
        <v>0</v>
      </c>
      <c r="IZ64" s="33">
        <f>IF(ISERROR(INDEX(Results_TabularAnalysis!BY:BY,MATCH(A64,Results_TabularAnalysis!A:A,0))),0,INDEX(Results_TabularAnalysis!BY:BY,MATCH(A64,Results_TabularAnalysis!A:A,0)))</f>
        <v>0</v>
      </c>
      <c r="JA64" s="33">
        <f>IF(ISERROR(INDEX(Results_TabularAnalysis!BZ:BZ,MATCH(A64,Results_TabularAnalysis!A:A,0))),0,INDEX(Results_TabularAnalysis!BZ:BZ,MATCH(A64,Results_TabularAnalysis!A:A,0)))</f>
        <v>0</v>
      </c>
      <c r="JB64" s="33">
        <f>IF(ISERROR(INDEX(Results_TabularAnalysis!CA:CA,MATCH(A64,Results_TabularAnalysis!A:A,0))),0,INDEX(Results_TabularAnalysis!CA:CA,MATCH(A64,Results_TabularAnalysis!A:A,0)))</f>
        <v>0</v>
      </c>
      <c r="JC64" s="33">
        <v>63</v>
      </c>
      <c r="JD64" s="51" t="str">
        <f t="shared" si="401"/>
        <v/>
      </c>
      <c r="JE64" s="52">
        <f t="shared" si="225"/>
        <v>0</v>
      </c>
      <c r="JF64" s="52">
        <f t="shared" si="226"/>
        <v>0</v>
      </c>
      <c r="JG64" s="52">
        <f t="shared" si="227"/>
        <v>0</v>
      </c>
      <c r="JH64" s="52">
        <f t="shared" si="228"/>
        <v>0</v>
      </c>
      <c r="JI64" s="52">
        <f t="shared" si="229"/>
        <v>0</v>
      </c>
      <c r="JJ64" s="53">
        <f t="shared" si="230"/>
        <v>0</v>
      </c>
      <c r="JK64" s="35">
        <f t="shared" si="231"/>
        <v>42</v>
      </c>
      <c r="JL64" s="35">
        <f t="shared" si="402"/>
        <v>1.8739999999999999</v>
      </c>
      <c r="JM64" s="35">
        <f t="shared" si="232"/>
        <v>1</v>
      </c>
      <c r="JN64" s="35">
        <f t="shared" si="233"/>
        <v>1</v>
      </c>
      <c r="JO64" s="35">
        <f>IF(ISERROR(INDEX(Results_TabularAnalysis!CC:CC,MATCH(A64,Results_TabularAnalysis!A:A,0))),0,INDEX(Results_TabularAnalysis!CC:CC,MATCH(A64,Results_TabularAnalysis!A:A,0)))</f>
        <v>0</v>
      </c>
      <c r="JP64" s="35">
        <f>IF(ISERROR(INDEX(Results_TabularAnalysis!CD:CD,MATCH(A64,Results_TabularAnalysis!A:A,0))),0,INDEX(Results_TabularAnalysis!CD:CD,MATCH(A64,Results_TabularAnalysis!A:A,0)))</f>
        <v>0</v>
      </c>
      <c r="JQ64" s="35">
        <f>IF(ISERROR(INDEX(Results_TabularAnalysis!CE:CE,MATCH(A64,Results_TabularAnalysis!A:A,0))),0,INDEX(Results_TabularAnalysis!CE:CE,MATCH(A64,Results_TabularAnalysis!A:A,0)))</f>
        <v>0</v>
      </c>
      <c r="JR64" s="35">
        <f>IF(ISERROR(INDEX(Results_TabularAnalysis!CF:CF,MATCH(A64,Results_TabularAnalysis!A:A,0))),0,INDEX(Results_TabularAnalysis!CF:CF,MATCH(A64,Results_TabularAnalysis!A:A,0)))</f>
        <v>0</v>
      </c>
      <c r="JS64" s="35">
        <f>IF(ISERROR(INDEX(Results_TabularAnalysis!CG:CG,MATCH(A64,Results_TabularAnalysis!A:A,0))),0,INDEX(Results_TabularAnalysis!CG:CG,MATCH(A64,Results_TabularAnalysis!A:A,0)))</f>
        <v>0</v>
      </c>
      <c r="JT64" s="35">
        <v>63</v>
      </c>
      <c r="JU64" s="36" t="str">
        <f t="shared" si="403"/>
        <v/>
      </c>
      <c r="JV64" s="37">
        <f t="shared" si="234"/>
        <v>0</v>
      </c>
      <c r="JW64" s="37">
        <f t="shared" si="235"/>
        <v>0</v>
      </c>
      <c r="JX64" s="37">
        <f t="shared" si="236"/>
        <v>0</v>
      </c>
      <c r="JY64" s="37">
        <f t="shared" si="237"/>
        <v>0</v>
      </c>
      <c r="JZ64" s="37">
        <f t="shared" si="238"/>
        <v>0</v>
      </c>
      <c r="KA64" s="50">
        <f t="shared" si="239"/>
        <v>0</v>
      </c>
      <c r="KB64" s="38">
        <f t="shared" si="240"/>
        <v>42</v>
      </c>
      <c r="KC64" s="38">
        <f t="shared" si="404"/>
        <v>1.8739999999999999</v>
      </c>
      <c r="KD64" s="38">
        <f t="shared" si="241"/>
        <v>1</v>
      </c>
      <c r="KE64" s="38">
        <f t="shared" si="242"/>
        <v>1</v>
      </c>
      <c r="KF64" s="33">
        <f>IF(ISERROR(INDEX(Results_TabularAnalysis!CI:CI,MATCH(A64,Results_TabularAnalysis!A:A,0))),0,INDEX(Results_TabularAnalysis!CI:CI,MATCH(A64,Results_TabularAnalysis!A:A,0)))</f>
        <v>0</v>
      </c>
      <c r="KG64" s="33">
        <f>IF(ISERROR(INDEX(Results_TabularAnalysis!CJ:CJ,MATCH(A64,Results_TabularAnalysis!A:A,0))),0,INDEX(Results_TabularAnalysis!CJ:CJ,MATCH(A64,Results_TabularAnalysis!A:A,0)))</f>
        <v>0</v>
      </c>
      <c r="KH64" s="33">
        <f>IF(ISERROR(INDEX(Results_TabularAnalysis!CK:CK,MATCH(A64,Results_TabularAnalysis!A:A,0))),0,INDEX(Results_TabularAnalysis!CK:CK,MATCH(A64,Results_TabularAnalysis!A:A,0)))</f>
        <v>0</v>
      </c>
      <c r="KI64" s="33">
        <f>IF(ISERROR(INDEX(Results_TabularAnalysis!CL:CL,MATCH(A64,Results_TabularAnalysis!A:A,0))),0,INDEX(Results_TabularAnalysis!CL:CL,MATCH(A64,Results_TabularAnalysis!A:A,0)))</f>
        <v>0</v>
      </c>
      <c r="KJ64" s="33">
        <f>IF(ISERROR(INDEX(Results_TabularAnalysis!CM:CM,MATCH(A64,Results_TabularAnalysis!A:A,0))),0,INDEX(Results_TabularAnalysis!CM:CM,MATCH(A64,Results_TabularAnalysis!A:A,0)))</f>
        <v>0</v>
      </c>
      <c r="KK64" s="33">
        <v>63</v>
      </c>
      <c r="KL64" s="51" t="str">
        <f t="shared" si="405"/>
        <v/>
      </c>
      <c r="KM64" s="52">
        <f t="shared" si="243"/>
        <v>0</v>
      </c>
      <c r="KN64" s="52">
        <f t="shared" si="244"/>
        <v>0</v>
      </c>
      <c r="KO64" s="52">
        <f t="shared" si="245"/>
        <v>0</v>
      </c>
      <c r="KP64" s="52">
        <f t="shared" si="246"/>
        <v>0</v>
      </c>
      <c r="KQ64" s="52">
        <f t="shared" si="247"/>
        <v>0</v>
      </c>
      <c r="KR64" s="53">
        <f t="shared" si="248"/>
        <v>0</v>
      </c>
      <c r="KS64" s="35">
        <f t="shared" si="249"/>
        <v>42</v>
      </c>
      <c r="KT64" s="35">
        <f t="shared" si="406"/>
        <v>1.8739999999999999</v>
      </c>
      <c r="KU64" s="35">
        <f t="shared" si="250"/>
        <v>1</v>
      </c>
      <c r="KV64" s="35">
        <f t="shared" si="251"/>
        <v>1</v>
      </c>
      <c r="KW64" s="71">
        <f>IF(ISERROR(INDEX(Results_TabularAnalysis!CO:CO,MATCH(A64,Results_TabularAnalysis!A:A,0))),0,INDEX(Results_TabularAnalysis!CO:CO,MATCH(A64,Results_TabularAnalysis!A:A,0)))</f>
        <v>0</v>
      </c>
      <c r="KX64" s="71">
        <f>IF(ISERROR(INDEX(Results_TabularAnalysis!CP:CP,MATCH(A64,Results_TabularAnalysis!A:A,0))),0,INDEX(Results_TabularAnalysis!CP:CP,MATCH(A64,Results_TabularAnalysis!A:A,0)))</f>
        <v>0</v>
      </c>
      <c r="KY64" s="71">
        <f>IF(ISERROR(INDEX(Results_TabularAnalysis!CQ:CQ,MATCH(A64,Results_TabularAnalysis!A:A,0))),0,INDEX(Results_TabularAnalysis!CQ:CQ,MATCH(A64,Results_TabularAnalysis!A:A,0)))</f>
        <v>0</v>
      </c>
      <c r="KZ64" s="71">
        <f>IF(ISERROR(INDEX(Results_TabularAnalysis!CR:CR,MATCH(A64,Results_TabularAnalysis!A:A,0))),0,INDEX(Results_TabularAnalysis!CR:CR,MATCH(A64,Results_TabularAnalysis!A:A,0)))</f>
        <v>0</v>
      </c>
      <c r="LA64" s="71">
        <f>IF(ISERROR(INDEX(Results_TabularAnalysis!CS:CS,MATCH(A64,Results_TabularAnalysis!A:A,0))),0,INDEX(Results_TabularAnalysis!CS:CS,MATCH(A64,Results_TabularAnalysis!A:A,0)))</f>
        <v>0</v>
      </c>
      <c r="LB64" s="35">
        <v>63</v>
      </c>
      <c r="LC64" s="36" t="str">
        <f t="shared" si="407"/>
        <v/>
      </c>
      <c r="LD64" s="37">
        <f t="shared" si="408"/>
        <v>0</v>
      </c>
      <c r="LE64" s="37">
        <f t="shared" si="409"/>
        <v>0</v>
      </c>
      <c r="LF64" s="37">
        <f t="shared" si="410"/>
        <v>0</v>
      </c>
      <c r="LG64" s="37">
        <f t="shared" si="411"/>
        <v>0</v>
      </c>
      <c r="LH64" s="37">
        <f t="shared" si="412"/>
        <v>0</v>
      </c>
      <c r="LI64" s="50">
        <f t="shared" si="252"/>
        <v>0</v>
      </c>
      <c r="LJ64" s="38">
        <f t="shared" si="253"/>
        <v>42</v>
      </c>
      <c r="LK64" s="38">
        <f t="shared" si="413"/>
        <v>1.8739999999999999</v>
      </c>
      <c r="LL64" s="38">
        <f t="shared" si="254"/>
        <v>1</v>
      </c>
      <c r="LM64" s="38">
        <f t="shared" si="255"/>
        <v>1</v>
      </c>
      <c r="LN64" s="38">
        <f>IF(ISERROR(INDEX(Results_TabularAnalysis!CU:CU,MATCH(A64,Results_TabularAnalysis!A:A,0))),0,INDEX(Results_TabularAnalysis!CU:CU,MATCH(A64,Results_TabularAnalysis!A:A,0)))</f>
        <v>0</v>
      </c>
      <c r="LO64" s="33">
        <v>63</v>
      </c>
      <c r="LP64" s="51" t="str">
        <f t="shared" si="414"/>
        <v/>
      </c>
      <c r="LQ64" s="52">
        <f t="shared" si="415"/>
        <v>0</v>
      </c>
      <c r="LR64" s="35">
        <f t="shared" si="256"/>
        <v>42</v>
      </c>
      <c r="LS64" s="35">
        <f t="shared" si="416"/>
        <v>1.8739999999999999</v>
      </c>
      <c r="LT64" s="35">
        <f t="shared" si="257"/>
        <v>1</v>
      </c>
      <c r="LU64" s="35">
        <f t="shared" si="258"/>
        <v>1</v>
      </c>
      <c r="LV64" s="35">
        <f>IF(ISERROR(INDEX(Results_TabularAnalysis!CV:CV,MATCH(A64,Results_TabularAnalysis!A:A,0))),0,INDEX(Results_TabularAnalysis!CV:CV,MATCH(A64,Results_TabularAnalysis!A:A,0)))</f>
        <v>0</v>
      </c>
      <c r="LW64" s="35">
        <v>63</v>
      </c>
      <c r="LX64" s="36" t="str">
        <f t="shared" si="417"/>
        <v/>
      </c>
      <c r="LY64" s="37">
        <f t="shared" si="259"/>
        <v>0</v>
      </c>
      <c r="LZ64" s="38">
        <f t="shared" si="260"/>
        <v>42</v>
      </c>
      <c r="MA64" s="38">
        <f t="shared" si="418"/>
        <v>1.8739999999999999</v>
      </c>
      <c r="MB64" s="38">
        <f t="shared" si="261"/>
        <v>1</v>
      </c>
      <c r="MC64" s="38">
        <f t="shared" si="262"/>
        <v>1</v>
      </c>
      <c r="MD64" s="33">
        <f>IF(ISERROR(INDEX(Results_TabularAnalysis!CW:CW,MATCH(A64,Results_TabularAnalysis!A:A,0))),0,INDEX(Results_TabularAnalysis!CW:CW,MATCH(A64,Results_TabularAnalysis!A:A,0)))</f>
        <v>0</v>
      </c>
      <c r="ME64" s="33">
        <v>63</v>
      </c>
      <c r="MF64" s="51" t="str">
        <f t="shared" si="419"/>
        <v/>
      </c>
      <c r="MG64" s="52">
        <f t="shared" si="263"/>
        <v>0</v>
      </c>
      <c r="MH64" s="35">
        <f t="shared" si="264"/>
        <v>42</v>
      </c>
      <c r="MI64" s="35">
        <f t="shared" si="420"/>
        <v>1.8739999999999999</v>
      </c>
      <c r="MJ64" s="35">
        <f t="shared" si="265"/>
        <v>1</v>
      </c>
      <c r="MK64" s="35">
        <f t="shared" si="266"/>
        <v>1</v>
      </c>
      <c r="ML64" s="35">
        <f>IF(ISERROR(INDEX(Results_TabularAnalysis!CX:CX,MATCH(A64,Results_TabularAnalysis!A:A,0))),0,INDEX(Results_TabularAnalysis!CX:CX,MATCH(A64,Results_TabularAnalysis!A:A,0)))</f>
        <v>0</v>
      </c>
      <c r="MM64" s="35">
        <v>63</v>
      </c>
      <c r="MN64" s="36" t="str">
        <f t="shared" si="421"/>
        <v/>
      </c>
      <c r="MO64" s="37">
        <f t="shared" si="267"/>
        <v>0</v>
      </c>
      <c r="MP64" s="38">
        <f t="shared" si="268"/>
        <v>42</v>
      </c>
      <c r="MQ64" s="38">
        <f t="shared" si="422"/>
        <v>1.8739999999999999</v>
      </c>
      <c r="MR64" s="38">
        <f t="shared" si="269"/>
        <v>1</v>
      </c>
      <c r="MS64" s="38">
        <f t="shared" si="270"/>
        <v>1</v>
      </c>
      <c r="MT64" s="33">
        <f>IF(ISERROR(INDEX(Results_TabularAnalysis!CY:CY,MATCH(A64,Results_TabularAnalysis!A:A,0))),0,INDEX(Results_TabularAnalysis!CY:CY,MATCH(A64,Results_TabularAnalysis!A:A,0)))</f>
        <v>0</v>
      </c>
      <c r="MU64" s="33">
        <v>63</v>
      </c>
      <c r="MV64" s="51" t="str">
        <f t="shared" si="423"/>
        <v/>
      </c>
      <c r="MW64" s="52">
        <f t="shared" si="271"/>
        <v>0</v>
      </c>
      <c r="MX64" s="35">
        <f t="shared" si="272"/>
        <v>42</v>
      </c>
      <c r="MY64" s="35">
        <f t="shared" si="424"/>
        <v>1.8739999999999999</v>
      </c>
      <c r="MZ64" s="35">
        <f t="shared" si="273"/>
        <v>1</v>
      </c>
      <c r="NA64" s="35">
        <f t="shared" si="274"/>
        <v>1</v>
      </c>
      <c r="NB64" s="35">
        <f>IF(ISERROR(INDEX(Results_TabularAnalysis!CZ:CZ,MATCH(A64,Results_TabularAnalysis!A:A,0))),0,INDEX(Results_TabularAnalysis!CZ:CZ,MATCH(A64,Results_TabularAnalysis!A:A,0)))</f>
        <v>0</v>
      </c>
      <c r="NC64" s="35">
        <v>63</v>
      </c>
      <c r="ND64" s="36" t="str">
        <f t="shared" si="425"/>
        <v/>
      </c>
      <c r="NE64" s="37">
        <f t="shared" si="275"/>
        <v>0</v>
      </c>
      <c r="NF64" s="38">
        <f t="shared" si="276"/>
        <v>42</v>
      </c>
      <c r="NG64" s="38">
        <f t="shared" si="426"/>
        <v>1.8739999999999999</v>
      </c>
      <c r="NH64" s="38">
        <f t="shared" si="277"/>
        <v>1</v>
      </c>
      <c r="NI64" s="38">
        <f t="shared" si="278"/>
        <v>1</v>
      </c>
      <c r="NJ64" s="54">
        <f>IF(ISERROR(INDEX(Results_TabularAnalysis!DD:DD,MATCH(A64,Results_TabularAnalysis!A:A,0))),0,INDEX(Results_TabularAnalysis!DD:DD,MATCH(A64,Results_TabularAnalysis!A:A,0)))</f>
        <v>0</v>
      </c>
      <c r="NK64" s="54">
        <f>IF(ISERROR(INDEX(Results_TabularAnalysis!DE:DE,MATCH(A64,Results_TabularAnalysis!A:A,0))),0,INDEX(Results_TabularAnalysis!DE:DE,MATCH(A64,Results_TabularAnalysis!A:A,0)))</f>
        <v>0</v>
      </c>
      <c r="NL64" s="54">
        <f>IF(ISERROR(INDEX(Results_TabularAnalysis!DF:DF,MATCH(A64,Results_TabularAnalysis!A:A,0))),0,INDEX(Results_TabularAnalysis!DF:DF,MATCH(A64,Results_TabularAnalysis!A:A,0)))</f>
        <v>0</v>
      </c>
      <c r="NM64" s="54">
        <f>IF(ISERROR(INDEX(Results_TabularAnalysis!DG:DG,MATCH(A64,Results_TabularAnalysis!A:A,0))),0,INDEX(Results_TabularAnalysis!DG:DG,MATCH(A64,Results_TabularAnalysis!A:A,0)))</f>
        <v>0</v>
      </c>
      <c r="NN64" s="54">
        <f>IF(ISERROR(INDEX(Results_TabularAnalysis!DH:DH,MATCH(A64,Results_TabularAnalysis!A:A,0))),0,INDEX(Results_TabularAnalysis!DH:DH,MATCH(A64,Results_TabularAnalysis!A:A,0)))</f>
        <v>0</v>
      </c>
      <c r="NO64" s="33">
        <v>63</v>
      </c>
      <c r="NP64" s="32" t="str">
        <f t="shared" si="427"/>
        <v/>
      </c>
      <c r="NQ64" s="43">
        <f t="shared" si="279"/>
        <v>0</v>
      </c>
      <c r="NR64" s="43">
        <f t="shared" si="280"/>
        <v>0</v>
      </c>
      <c r="NS64" s="43">
        <f t="shared" si="281"/>
        <v>0</v>
      </c>
      <c r="NT64" s="43">
        <f t="shared" si="282"/>
        <v>0</v>
      </c>
      <c r="NU64" s="43">
        <f t="shared" si="283"/>
        <v>0</v>
      </c>
      <c r="NV64" s="55">
        <f t="shared" si="284"/>
        <v>0</v>
      </c>
      <c r="NW64" s="35">
        <f t="shared" si="285"/>
        <v>42</v>
      </c>
      <c r="NX64" s="35">
        <f t="shared" si="428"/>
        <v>1.8739999999999999</v>
      </c>
      <c r="NY64" s="35">
        <f t="shared" si="286"/>
        <v>1</v>
      </c>
      <c r="NZ64" s="35">
        <f t="shared" si="287"/>
        <v>1</v>
      </c>
      <c r="OA64" s="35">
        <f>IF(ISERROR(INDEX(Results_TabularAnalysis!DI:DI,MATCH(A64,Results_TabularAnalysis!A:A,0))),0,INDEX(Results_TabularAnalysis!DI:DI,MATCH(A64,Results_TabularAnalysis!A:A,0)))</f>
        <v>0</v>
      </c>
      <c r="OB64" s="35">
        <v>63</v>
      </c>
      <c r="OC64" s="36" t="str">
        <f t="shared" si="429"/>
        <v/>
      </c>
      <c r="OD64" s="56">
        <f t="shared" si="288"/>
        <v>0</v>
      </c>
      <c r="OE64" s="38">
        <f t="shared" si="289"/>
        <v>42</v>
      </c>
      <c r="OF64" s="38">
        <f t="shared" si="430"/>
        <v>1.8739999999999999</v>
      </c>
      <c r="OG64" s="38">
        <f t="shared" si="290"/>
        <v>1</v>
      </c>
      <c r="OH64" s="38">
        <f t="shared" si="291"/>
        <v>1</v>
      </c>
      <c r="OI64" s="33">
        <f>IF(ISERROR(INDEX(Results_TabularAnalysis!DL:DL,MATCH(A64,Results_TabularAnalysis!A:A,0))),0,INDEX(Results_TabularAnalysis!DL:DL,MATCH(A64,Results_TabularAnalysis!A:A,0)))</f>
        <v>0</v>
      </c>
      <c r="OJ64" s="33">
        <f>IF(ISERROR(INDEX(Results_TabularAnalysis!DM:DM,MATCH(A64,Results_TabularAnalysis!A:A,0))),0,INDEX(Results_TabularAnalysis!DM:DM,MATCH(A64,Results_TabularAnalysis!A:A,0)))</f>
        <v>0</v>
      </c>
      <c r="OK64" s="33">
        <f>IF(ISERROR(INDEX(Results_TabularAnalysis!DN:DN,MATCH(A64,Results_TabularAnalysis!A:A,0))),0,INDEX(Results_TabularAnalysis!DN:DN,MATCH(A64,Results_TabularAnalysis!A:A,0)))</f>
        <v>0</v>
      </c>
      <c r="OL64" s="33">
        <v>63</v>
      </c>
      <c r="OM64" s="32" t="str">
        <f t="shared" si="431"/>
        <v/>
      </c>
      <c r="ON64" s="43">
        <f t="shared" si="292"/>
        <v>0</v>
      </c>
      <c r="OO64" s="43">
        <f t="shared" si="293"/>
        <v>0</v>
      </c>
      <c r="OP64" s="43">
        <f t="shared" si="294"/>
        <v>0</v>
      </c>
      <c r="OQ64" s="48">
        <f t="shared" si="295"/>
        <v>0</v>
      </c>
      <c r="OR64" s="35">
        <f t="shared" si="296"/>
        <v>42</v>
      </c>
      <c r="OS64" s="35">
        <f t="shared" si="432"/>
        <v>1.8739999999999999</v>
      </c>
      <c r="OT64" s="35">
        <f t="shared" si="297"/>
        <v>1</v>
      </c>
      <c r="OU64" s="35">
        <f t="shared" si="298"/>
        <v>1</v>
      </c>
      <c r="OV64" s="35">
        <f>IF(ISERROR(INDEX(Results_TabularAnalysis!DP:DP,MATCH(A64,Results_TabularAnalysis!A:A,0))),0,INDEX(Results_TabularAnalysis!DP:DP,MATCH(A64,Results_TabularAnalysis!A:A,0)))</f>
        <v>0</v>
      </c>
      <c r="OW64" s="35">
        <f>IF(ISERROR(INDEX(Results_TabularAnalysis!DQ:DQ,MATCH(A64,Results_TabularAnalysis!A:A,0))),0,INDEX(Results_TabularAnalysis!DQ:DQ,MATCH(A64,Results_TabularAnalysis!A:A,0)))</f>
        <v>0</v>
      </c>
      <c r="OX64" s="35">
        <f>IF(ISERROR(INDEX(Results_TabularAnalysis!DR:DR,MATCH(A64,Results_TabularAnalysis!A:A,0))),0,INDEX(Results_TabularAnalysis!DR:DR,MATCH(A64,Results_TabularAnalysis!A:A,0)))</f>
        <v>0</v>
      </c>
      <c r="OY64" s="35">
        <v>63</v>
      </c>
      <c r="OZ64" s="36" t="str">
        <f t="shared" si="433"/>
        <v/>
      </c>
      <c r="PA64" s="37">
        <f t="shared" si="299"/>
        <v>0</v>
      </c>
      <c r="PB64" s="37">
        <f t="shared" si="300"/>
        <v>0</v>
      </c>
      <c r="PC64" s="37">
        <f t="shared" si="301"/>
        <v>0</v>
      </c>
      <c r="PD64" s="49">
        <f t="shared" si="302"/>
        <v>0</v>
      </c>
      <c r="PE64" s="38">
        <f t="shared" si="303"/>
        <v>42</v>
      </c>
      <c r="PF64" s="38">
        <f t="shared" si="434"/>
        <v>1.8739999999999999</v>
      </c>
      <c r="PG64" s="38">
        <f t="shared" si="304"/>
        <v>1</v>
      </c>
      <c r="PH64" s="38">
        <f t="shared" si="305"/>
        <v>1</v>
      </c>
      <c r="PI64" s="57">
        <f>IF(ISERROR(INDEX(Results_TabularAnalysis!EB:EB,MATCH(A64,Results_TabularAnalysis!A:A,0))),0,INDEX(Results_TabularAnalysis!EB:EB,MATCH(A64,Results_TabularAnalysis!A:A,0)))</f>
        <v>0</v>
      </c>
      <c r="PJ64" s="33">
        <f>IF(ISERROR(INDEX(Results_TabularAnalysis!DT:DT,MATCH(A64,Results_TabularAnalysis!A:A,0))),0,INDEX(Results_TabularAnalysis!DT:DT,MATCH(A64,Results_TabularAnalysis!A:A,0)))</f>
        <v>0</v>
      </c>
      <c r="PK64" s="33">
        <f>IF(ISERROR(INDEX(Results_TabularAnalysis!DU:DU,MATCH(A64,Results_TabularAnalysis!A:A,0))),0,INDEX(Results_TabularAnalysis!DU:DU,MATCH(A64,Results_TabularAnalysis!A:A,0)))</f>
        <v>0</v>
      </c>
      <c r="PL64" s="33">
        <f>IF(ISERROR(INDEX(Results_TabularAnalysis!DV:DV,MATCH(A64,Results_TabularAnalysis!A:A,0))),0,INDEX(Results_TabularAnalysis!DV:DV,MATCH(A64,Results_TabularAnalysis!A:A,0)))</f>
        <v>0</v>
      </c>
      <c r="PM64" s="33">
        <f>IF(ISERROR(INDEX(Results_TabularAnalysis!DW:DW,MATCH(A64,Results_TabularAnalysis!A:A,0))),0,INDEX(Results_TabularAnalysis!DW:DW,MATCH(A64,Results_TabularAnalysis!A:A,0)))</f>
        <v>0</v>
      </c>
      <c r="PN64" s="33">
        <f>IF(ISERROR(INDEX(Results_TabularAnalysis!DX:DX,MATCH(A64,Results_TabularAnalysis!A:A,0))),0,INDEX(Results_TabularAnalysis!DX:DX,MATCH(A64,Results_TabularAnalysis!A:A,0)))</f>
        <v>0</v>
      </c>
      <c r="PO64" s="33">
        <f>IF(ISERROR(INDEX(Results_TabularAnalysis!DY:DY,MATCH(A64,Results_TabularAnalysis!A:A,0))),0,INDEX(Results_TabularAnalysis!DY:DY,MATCH(A64,Results_TabularAnalysis!A:A,0)))</f>
        <v>0</v>
      </c>
      <c r="PP64" s="33">
        <f>IF(ISERROR(INDEX(Results_TabularAnalysis!DZ:DZ,MATCH(A64,Results_TabularAnalysis!A:A,0))),0,INDEX(Results_TabularAnalysis!DZ:DZ,MATCH(A64,Results_TabularAnalysis!A:A,0)))</f>
        <v>0</v>
      </c>
      <c r="PQ64" s="33">
        <f>IF(ISERROR(INDEX(Results_TabularAnalysis!EA:EA,MATCH(A64,Results_TabularAnalysis!A:A,0))),0,INDEX(Results_TabularAnalysis!EA:EA,MATCH(A64,Results_TabularAnalysis!A:A,0)))</f>
        <v>0</v>
      </c>
      <c r="PR64" s="38">
        <v>63</v>
      </c>
      <c r="PS64" s="32" t="str">
        <f t="shared" si="435"/>
        <v/>
      </c>
      <c r="PT64" s="58">
        <f t="shared" si="306"/>
        <v>0</v>
      </c>
      <c r="PU64" s="43">
        <f t="shared" si="307"/>
        <v>0</v>
      </c>
      <c r="PV64" s="43">
        <f t="shared" si="308"/>
        <v>0</v>
      </c>
      <c r="PW64" s="43">
        <f t="shared" si="309"/>
        <v>0</v>
      </c>
      <c r="PX64" s="43">
        <f t="shared" si="310"/>
        <v>0</v>
      </c>
      <c r="PY64" s="43">
        <f t="shared" si="311"/>
        <v>0</v>
      </c>
      <c r="PZ64" s="43">
        <f t="shared" si="312"/>
        <v>0</v>
      </c>
      <c r="QA64" s="43">
        <f t="shared" si="313"/>
        <v>0</v>
      </c>
      <c r="QB64" s="43">
        <f t="shared" si="314"/>
        <v>0</v>
      </c>
      <c r="QC64" s="35">
        <f t="shared" si="315"/>
        <v>42</v>
      </c>
      <c r="QD64" s="35">
        <f t="shared" si="436"/>
        <v>1.8739999999999999</v>
      </c>
      <c r="QE64" s="35">
        <f t="shared" si="316"/>
        <v>1</v>
      </c>
      <c r="QF64" s="35">
        <f t="shared" si="317"/>
        <v>1</v>
      </c>
      <c r="QG64" s="35">
        <f>IF(ISERROR(INDEX(Results_TabularAnalysis!EG:EG,MATCH(A64,Results_TabularAnalysis!A:A,0))),0,INDEX(Results_TabularAnalysis!EG:EG,MATCH(A64,Results_TabularAnalysis!A:A,0)))</f>
        <v>0</v>
      </c>
      <c r="QH64" s="35">
        <f>IF(ISERROR(INDEX(Results_TabularAnalysis!EE:EE,MATCH(A64,Results_TabularAnalysis!A:A,0))),0,INDEX(Results_TabularAnalysis!EE:EE,MATCH(A64,Results_TabularAnalysis!A:A,0)))</f>
        <v>0</v>
      </c>
      <c r="QI64" s="35">
        <f>IF(ISERROR(INDEX(Results_TabularAnalysis!EH:EH,MATCH(A64,Results_TabularAnalysis!A:A,0))),0,INDEX(Results_TabularAnalysis!EH:EH,MATCH(A64,Results_TabularAnalysis!A:A,0)))</f>
        <v>0</v>
      </c>
      <c r="QJ64" s="35">
        <f>IF(ISERROR(INDEX(Results_TabularAnalysis!EF:EF,MATCH(A64,Results_TabularAnalysis!A:A,0))),0,INDEX(Results_TabularAnalysis!EF:EF,MATCH(A64,Results_TabularAnalysis!A:A,0)))</f>
        <v>0</v>
      </c>
      <c r="QK64" s="35">
        <f>IF(ISERROR(INDEX(Results_TabularAnalysis!ED:ED,MATCH(A64,Results_TabularAnalysis!A:A,0))),0,INDEX(Results_TabularAnalysis!ED:ED,MATCH(A64,Results_TabularAnalysis!A:A,0)))</f>
        <v>0</v>
      </c>
      <c r="QL64" s="35">
        <v>63</v>
      </c>
      <c r="QM64" s="36" t="str">
        <f t="shared" si="437"/>
        <v/>
      </c>
      <c r="QN64" s="37">
        <f t="shared" si="318"/>
        <v>0</v>
      </c>
      <c r="QO64" s="37">
        <f t="shared" si="319"/>
        <v>0</v>
      </c>
      <c r="QP64" s="37">
        <f t="shared" si="320"/>
        <v>0</v>
      </c>
      <c r="QQ64" s="37">
        <f t="shared" si="321"/>
        <v>0</v>
      </c>
      <c r="QR64" s="37">
        <f t="shared" si="322"/>
        <v>0</v>
      </c>
      <c r="QS64" s="49">
        <f t="shared" si="323"/>
        <v>0</v>
      </c>
      <c r="QT64" s="38">
        <f t="shared" si="324"/>
        <v>42</v>
      </c>
      <c r="QU64" s="38">
        <f t="shared" si="438"/>
        <v>1.8739999999999999</v>
      </c>
      <c r="QV64" s="38">
        <f t="shared" si="325"/>
        <v>1</v>
      </c>
      <c r="QW64" s="38">
        <f t="shared" si="326"/>
        <v>1</v>
      </c>
      <c r="QX64" s="33">
        <f>IF(ISERROR(INDEX(Results_TabularAnalysis!FV:FV,MATCH(A64,Results_TabularAnalysis!A:A,0))),0,INDEX(Results_TabularAnalysis!FV:FV,MATCH(A64,Results_TabularAnalysis!A:A,0)))</f>
        <v>0</v>
      </c>
      <c r="QY64" s="33">
        <f>IF(ISERROR(INDEX(Results_TabularAnalysis!FZ:FZ,MATCH(A64,Results_TabularAnalysis!A:A,0))),0,INDEX(Results_TabularAnalysis!FZ:FZ,MATCH(A64,Results_TabularAnalysis!A:A,0)))</f>
        <v>0</v>
      </c>
      <c r="QZ64" s="33">
        <f>IF(ISERROR(INDEX(Results_TabularAnalysis!FY:FY,MATCH(A64,Results_TabularAnalysis!A:A,0))),0,INDEX(Results_TabularAnalysis!FY:FY,MATCH(A64,Results_TabularAnalysis!A:A,0)))</f>
        <v>0</v>
      </c>
      <c r="RA64" s="33">
        <f>IF(ISERROR(INDEX(Results_TabularAnalysis!FX:FX,MATCH(A64,Results_TabularAnalysis!A:A,0))),0,INDEX(Results_TabularAnalysis!FX:FX,MATCH(A64,Results_TabularAnalysis!A:A,0)))</f>
        <v>0</v>
      </c>
      <c r="RB64" s="33">
        <f>IF(ISERROR(INDEX(Results_TabularAnalysis!FW:FW,MATCH(A64,Results_TabularAnalysis!A:A,0))),0,INDEX(Results_TabularAnalysis!FW:FW,MATCH(A64,Results_TabularAnalysis!A:A,0)))</f>
        <v>0</v>
      </c>
      <c r="RC64" s="33">
        <v>63</v>
      </c>
      <c r="RD64" s="32" t="str">
        <f t="shared" si="439"/>
        <v/>
      </c>
      <c r="RE64" s="43">
        <f t="shared" si="440"/>
        <v>0</v>
      </c>
      <c r="RF64" s="43">
        <f t="shared" si="441"/>
        <v>0</v>
      </c>
      <c r="RG64" s="43">
        <f t="shared" si="442"/>
        <v>0</v>
      </c>
      <c r="RH64" s="43">
        <f t="shared" si="443"/>
        <v>0</v>
      </c>
      <c r="RI64" s="43">
        <f t="shared" si="444"/>
        <v>0</v>
      </c>
      <c r="RJ64" s="48">
        <f t="shared" si="445"/>
        <v>0</v>
      </c>
      <c r="RK64" s="35">
        <f t="shared" si="327"/>
        <v>42</v>
      </c>
      <c r="RL64" s="35">
        <f t="shared" si="446"/>
        <v>1.8739999999999999</v>
      </c>
      <c r="RM64" s="35">
        <f t="shared" si="328"/>
        <v>1</v>
      </c>
      <c r="RN64" s="35">
        <f t="shared" si="329"/>
        <v>1</v>
      </c>
      <c r="RO64" s="35">
        <f>IF(ISERROR(INDEX(Results_TabularAnalysis!HG:HG,MATCH(A64,Results_TabularAnalysis!A:A,0))),0,INDEX(Results_TabularAnalysis!HG:HG,MATCH(A64,Results_TabularAnalysis!A:A,0)))</f>
        <v>0</v>
      </c>
      <c r="RP64" s="35">
        <v>63</v>
      </c>
      <c r="RQ64" s="36" t="str">
        <f t="shared" si="447"/>
        <v/>
      </c>
      <c r="RR64" s="37">
        <f t="shared" si="330"/>
        <v>0</v>
      </c>
      <c r="RS64" s="38">
        <f t="shared" si="331"/>
        <v>42</v>
      </c>
      <c r="RT64" s="38">
        <f t="shared" si="448"/>
        <v>1.8739999999999999</v>
      </c>
      <c r="RU64" s="38">
        <f t="shared" si="332"/>
        <v>1</v>
      </c>
      <c r="RV64" s="38">
        <f t="shared" si="333"/>
        <v>1</v>
      </c>
      <c r="RW64" s="68">
        <f t="shared" si="334"/>
        <v>0</v>
      </c>
      <c r="RX64" s="33">
        <f>IF(ISERROR(INDEX(Results_TabularAnalysis!HH:HH,MATCH(A64,Results_TabularAnalysis!A:A,0))),0,INDEX(Results_TabularAnalysis!HH:HH,MATCH(A64,Results_TabularAnalysis!A:A,0)))</f>
        <v>0</v>
      </c>
      <c r="RY64" s="33">
        <f>IF(ISERROR(INDEX(Results_TabularAnalysis!HI:HI,MATCH(A64,Results_TabularAnalysis!A:A,0))),0,INDEX(Results_TabularAnalysis!HI:HI,MATCH(A64,Results_TabularAnalysis!A:A,0)))</f>
        <v>0</v>
      </c>
      <c r="RZ64" s="33">
        <f>IF(ISERROR(INDEX(Results_TabularAnalysis!HJ:HJ,MATCH(A64,Results_TabularAnalysis!A:A,0))),0,INDEX(Results_TabularAnalysis!HJ:HJ,MATCH(A64,Results_TabularAnalysis!A:A,0)))</f>
        <v>0</v>
      </c>
      <c r="SA64" s="33">
        <f>IF(ISERROR(INDEX(Results_TabularAnalysis!HK:HK,MATCH(A64,Results_TabularAnalysis!A:A,0))),0,INDEX(Results_TabularAnalysis!HK:HK,MATCH(A64,Results_TabularAnalysis!A:A,0)))</f>
        <v>0</v>
      </c>
      <c r="SB64" s="33">
        <f>IF(ISERROR(INDEX(Results_TabularAnalysis!HL:HL,MATCH(A64,Results_TabularAnalysis!A:A,0))),0,INDEX(Results_TabularAnalysis!HL:HL,MATCH(A64,Results_TabularAnalysis!A:A,0)))</f>
        <v>0</v>
      </c>
      <c r="SC64" s="33">
        <f>IF(ISERROR(INDEX(Results_TabularAnalysis!HM:HM,MATCH(A64,Results_TabularAnalysis!A:A,0))),0,INDEX(Results_TabularAnalysis!HM:HM,MATCH(A64,Results_TabularAnalysis!A:A,0)))</f>
        <v>0</v>
      </c>
      <c r="SD64" s="33">
        <f>IF(ISERROR(INDEX(Results_TabularAnalysis!HN:HN,MATCH(A64,Results_TabularAnalysis!A:A,0))),0,INDEX(Results_TabularAnalysis!HN:HN,MATCH(A64,Results_TabularAnalysis!A:A,0)))</f>
        <v>0</v>
      </c>
      <c r="SE64" s="33">
        <v>63</v>
      </c>
      <c r="SF64" s="32" t="str">
        <f t="shared" si="449"/>
        <v/>
      </c>
      <c r="SG64" s="43">
        <f t="shared" si="335"/>
        <v>0</v>
      </c>
      <c r="SH64" s="43">
        <f t="shared" si="336"/>
        <v>0</v>
      </c>
      <c r="SI64" s="43">
        <f t="shared" si="337"/>
        <v>0</v>
      </c>
      <c r="SJ64" s="43">
        <f t="shared" si="338"/>
        <v>0</v>
      </c>
      <c r="SK64" s="43">
        <f t="shared" si="339"/>
        <v>0</v>
      </c>
      <c r="SL64" s="43">
        <f t="shared" si="340"/>
        <v>0</v>
      </c>
      <c r="SM64" s="43">
        <f t="shared" si="341"/>
        <v>0</v>
      </c>
      <c r="SN64" s="48">
        <f t="shared" si="342"/>
        <v>0</v>
      </c>
      <c r="SO64" s="62">
        <f t="shared" si="343"/>
        <v>42</v>
      </c>
      <c r="SP64" s="62">
        <f t="shared" si="450"/>
        <v>1.8739999999999999</v>
      </c>
      <c r="SQ64" s="62">
        <f t="shared" si="344"/>
        <v>1</v>
      </c>
      <c r="SR64" s="62">
        <f t="shared" si="345"/>
        <v>1</v>
      </c>
      <c r="SS64" s="62">
        <f>IF(ISERROR(INDEX(Results_TabularAnalysis!HP:HP,MATCH(A64,Results_TabularAnalysis!A:A,0))),0,INDEX(Results_TabularAnalysis!HP:HP,MATCH(A64,Results_TabularAnalysis!A:A,0)))</f>
        <v>0</v>
      </c>
      <c r="ST64" s="62">
        <f>IF(ISERROR(INDEX(Results_TabularAnalysis!HQ:HQ,MATCH(A64,Results_TabularAnalysis!A:A,0))),0,INDEX(Results_TabularAnalysis!HQ:HQ,MATCH(A64,Results_TabularAnalysis!A:A,0)))</f>
        <v>0</v>
      </c>
      <c r="SU64" s="62">
        <f>IF(ISERROR(INDEX(Results_TabularAnalysis!HR:HR,MATCH(A64,Results_TabularAnalysis!A:A,0))),0,INDEX(Results_TabularAnalysis!HR:HR,MATCH(A64,Results_TabularAnalysis!A:A,0)))</f>
        <v>0</v>
      </c>
      <c r="SV64" s="62">
        <f>IF(ISERROR(INDEX(Results_TabularAnalysis!HS:HS,MATCH(A64,Results_TabularAnalysis!A:A,0))),0,INDEX(Results_TabularAnalysis!HS:HS,MATCH(A64,Results_TabularAnalysis!A:A,0)))</f>
        <v>0</v>
      </c>
      <c r="SW64" s="62">
        <f>IF(ISERROR(INDEX(Results_TabularAnalysis!HT:HT,MATCH(A64,Results_TabularAnalysis!A:A,0))),0,INDEX(Results_TabularAnalysis!HT:HT,MATCH(A64,Results_TabularAnalysis!A:A,0)))</f>
        <v>0</v>
      </c>
      <c r="SX64" s="62">
        <f>IF(ISERROR(INDEX(Results_TabularAnalysis!HU:HU,MATCH(A64,Results_TabularAnalysis!A:A,0))),0,INDEX(Results_TabularAnalysis!HU:HU,MATCH(A64,Results_TabularAnalysis!A:A,0)))</f>
        <v>0</v>
      </c>
      <c r="SY64" s="62">
        <f>IF(ISERROR(INDEX(Results_TabularAnalysis!HV:HV,MATCH(A64,Results_TabularAnalysis!A:A,0))),0,INDEX(Results_TabularAnalysis!HV:HV,MATCH(A64,Results_TabularAnalysis!A:A,0)))</f>
        <v>0</v>
      </c>
      <c r="SZ64" s="62">
        <f>IF(ISERROR(INDEX(Results_TabularAnalysis!HW:HW,MATCH(A64,Results_TabularAnalysis!A:A,0))),0,INDEX(Results_TabularAnalysis!HW:HW,MATCH(A64,Results_TabularAnalysis!A:A,0)))</f>
        <v>0</v>
      </c>
      <c r="TA64" s="62">
        <v>63</v>
      </c>
      <c r="TB64" s="63" t="str">
        <f t="shared" si="451"/>
        <v/>
      </c>
      <c r="TC64" s="64">
        <f t="shared" si="346"/>
        <v>0</v>
      </c>
      <c r="TD64" s="64">
        <f t="shared" si="347"/>
        <v>0</v>
      </c>
      <c r="TE64" s="64">
        <f t="shared" si="348"/>
        <v>0</v>
      </c>
      <c r="TF64" s="64">
        <f t="shared" si="349"/>
        <v>0</v>
      </c>
      <c r="TG64" s="64">
        <f t="shared" si="350"/>
        <v>0</v>
      </c>
      <c r="TH64" s="64">
        <f t="shared" si="351"/>
        <v>0</v>
      </c>
      <c r="TI64" s="64">
        <f t="shared" si="352"/>
        <v>0</v>
      </c>
      <c r="TJ64" s="64">
        <f t="shared" si="353"/>
        <v>0</v>
      </c>
      <c r="TK64" s="49">
        <f t="shared" si="354"/>
        <v>0</v>
      </c>
    </row>
    <row r="65" spans="1:531" s="32" customFormat="1" ht="11.25" x14ac:dyDescent="0.2">
      <c r="A65" s="32" t="str">
        <f>IF(Selection_Tool!E65="X",Selection_Tool!A65,"")</f>
        <v/>
      </c>
      <c r="B65" s="33">
        <v>0.95399999999999996</v>
      </c>
      <c r="C65" s="35">
        <f t="shared" si="94"/>
        <v>58</v>
      </c>
      <c r="D65" s="35">
        <f t="shared" si="95"/>
        <v>1.954</v>
      </c>
      <c r="E65" s="35">
        <f t="shared" si="96"/>
        <v>1</v>
      </c>
      <c r="F65" s="35">
        <f t="shared" si="97"/>
        <v>1</v>
      </c>
      <c r="G65" s="35">
        <f>IF(ISERROR(INDEX(Results_TabularAnalysis!E:E,MATCH(A65,Results_TabularAnalysis!A:A,0))),0,INDEX(Results_TabularAnalysis!E:E,MATCH(A65,Results_TabularAnalysis!A:A,0)))</f>
        <v>0</v>
      </c>
      <c r="H65" s="35">
        <f>IF(ISERROR(INDEX(Results_TabularAnalysis!F:F,MATCH(A65,Results_TabularAnalysis!A:A,0))),0,INDEX(Results_TabularAnalysis!F:F,MATCH(A65,Results_TabularAnalysis!A:A,0)))</f>
        <v>0</v>
      </c>
      <c r="I65" s="35">
        <v>64</v>
      </c>
      <c r="J65" s="36" t="str">
        <f t="shared" si="357"/>
        <v/>
      </c>
      <c r="K65" s="37">
        <f t="shared" si="358"/>
        <v>0</v>
      </c>
      <c r="L65" s="37">
        <f t="shared" si="99"/>
        <v>0</v>
      </c>
      <c r="M65" s="35">
        <f t="shared" si="100"/>
        <v>0</v>
      </c>
      <c r="N65" s="38">
        <f t="shared" si="101"/>
        <v>58</v>
      </c>
      <c r="O65" s="38">
        <f t="shared" si="359"/>
        <v>1.954</v>
      </c>
      <c r="P65" s="38">
        <f t="shared" si="102"/>
        <v>1</v>
      </c>
      <c r="Q65" s="38">
        <f t="shared" si="103"/>
        <v>1</v>
      </c>
      <c r="R65" s="33">
        <f>IF(ISERROR(INDEX(Results_TabularAnalysis!H:H,MATCH(A65,Results_TabularAnalysis!A:A,0))),0,INDEX(Results_TabularAnalysis!H:H,MATCH(A65,Results_TabularAnalysis!A:A,0)))</f>
        <v>0</v>
      </c>
      <c r="S65" s="33">
        <v>64</v>
      </c>
      <c r="T65" s="41" t="str">
        <f t="shared" si="360"/>
        <v/>
      </c>
      <c r="U65" s="34">
        <f t="shared" si="361"/>
        <v>0</v>
      </c>
      <c r="V65" s="35">
        <f t="shared" si="104"/>
        <v>58</v>
      </c>
      <c r="W65" s="35">
        <f t="shared" si="362"/>
        <v>1.954</v>
      </c>
      <c r="X65" s="35">
        <f t="shared" si="105"/>
        <v>1</v>
      </c>
      <c r="Y65" s="35">
        <f t="shared" si="106"/>
        <v>1</v>
      </c>
      <c r="Z65" s="35">
        <f>IF(ISERROR(INDEX(Results_TabularAnalysis!I:I,MATCH(A65,Results_TabularAnalysis!A:A,0))),0,INDEX(Results_TabularAnalysis!I:I,MATCH(A65,Results_TabularAnalysis!A:A,0)))</f>
        <v>0</v>
      </c>
      <c r="AA65" s="35">
        <v>64</v>
      </c>
      <c r="AB65" s="36" t="str">
        <f t="shared" si="363"/>
        <v/>
      </c>
      <c r="AC65" s="42">
        <f t="shared" si="107"/>
        <v>0</v>
      </c>
      <c r="AD65" s="33">
        <f t="shared" si="108"/>
        <v>58</v>
      </c>
      <c r="AE65" s="38">
        <f t="shared" si="364"/>
        <v>1.954</v>
      </c>
      <c r="AF65" s="33">
        <f t="shared" si="109"/>
        <v>1</v>
      </c>
      <c r="AG65" s="33">
        <f t="shared" si="110"/>
        <v>1</v>
      </c>
      <c r="AH65" s="33">
        <f>IF(ISERROR(INDEX(Results_TabularAnalysis!J:J,MATCH(A65,Results_TabularAnalysis!A:A,0))),0,INDEX(Results_TabularAnalysis!J:J,MATCH(A65,Results_TabularAnalysis!A:A,0)))</f>
        <v>0</v>
      </c>
      <c r="AI65" s="33">
        <v>64</v>
      </c>
      <c r="AJ65" s="32" t="str">
        <f t="shared" si="365"/>
        <v/>
      </c>
      <c r="AK65" s="34">
        <f t="shared" si="111"/>
        <v>0</v>
      </c>
      <c r="AL65" s="35">
        <f t="shared" si="112"/>
        <v>58</v>
      </c>
      <c r="AM65" s="35">
        <f t="shared" si="366"/>
        <v>1.954</v>
      </c>
      <c r="AN65" s="35">
        <f t="shared" si="113"/>
        <v>1</v>
      </c>
      <c r="AO65" s="35">
        <f t="shared" si="114"/>
        <v>1</v>
      </c>
      <c r="AP65" s="35">
        <f>IF(ISERROR(INDEX(Results_TabularAnalysis!K:K,MATCH(A65,Results_TabularAnalysis!A:A,0))),0,INDEX(Results_TabularAnalysis!K:K,MATCH(A65,Results_TabularAnalysis!A:A,0)))</f>
        <v>0</v>
      </c>
      <c r="AQ65" s="35">
        <v>64</v>
      </c>
      <c r="AR65" s="36" t="str">
        <f t="shared" si="367"/>
        <v/>
      </c>
      <c r="AS65" s="42">
        <f t="shared" si="115"/>
        <v>0</v>
      </c>
      <c r="AT65" s="33">
        <f t="shared" si="116"/>
        <v>58</v>
      </c>
      <c r="AU65" s="33">
        <f t="shared" si="368"/>
        <v>1.954</v>
      </c>
      <c r="AV65" s="33">
        <f t="shared" si="117"/>
        <v>1</v>
      </c>
      <c r="AW65" s="33">
        <f t="shared" si="118"/>
        <v>1</v>
      </c>
      <c r="AX65" s="33">
        <f>IF(ISERROR(INDEX(Results_TabularAnalysis!L:L,MATCH(A65,Results_TabularAnalysis!A:A,0))),0,INDEX(Results_TabularAnalysis!L:L,MATCH(A65,Results_TabularAnalysis!A:A,0)))</f>
        <v>0</v>
      </c>
      <c r="AY65" s="33">
        <v>64</v>
      </c>
      <c r="AZ65" s="32" t="str">
        <f t="shared" si="369"/>
        <v/>
      </c>
      <c r="BA65" s="34">
        <f t="shared" si="119"/>
        <v>0</v>
      </c>
      <c r="BB65" s="35">
        <f t="shared" si="120"/>
        <v>58</v>
      </c>
      <c r="BC65" s="35">
        <f t="shared" si="370"/>
        <v>1.954</v>
      </c>
      <c r="BD65" s="35">
        <f t="shared" si="355"/>
        <v>1</v>
      </c>
      <c r="BE65" s="35">
        <f t="shared" si="356"/>
        <v>1</v>
      </c>
      <c r="BF65" s="35">
        <f>IF(ISERROR(INDEX(Results_TabularAnalysis!M:M,MATCH(A65,Results_TabularAnalysis!A:A,0))),0,INDEX(Results_TabularAnalysis!M:M,MATCH(A65,Results_TabularAnalysis!A:A,0)))</f>
        <v>0</v>
      </c>
      <c r="BG65" s="35">
        <v>64</v>
      </c>
      <c r="BH65" s="36" t="str">
        <f t="shared" si="371"/>
        <v/>
      </c>
      <c r="BI65" s="42">
        <f t="shared" si="121"/>
        <v>0</v>
      </c>
      <c r="BJ65" s="33">
        <f t="shared" si="122"/>
        <v>58</v>
      </c>
      <c r="BK65" s="33">
        <f t="shared" si="372"/>
        <v>1.954</v>
      </c>
      <c r="BL65" s="33">
        <f t="shared" si="123"/>
        <v>1</v>
      </c>
      <c r="BM65" s="33">
        <f t="shared" si="124"/>
        <v>1</v>
      </c>
      <c r="BN65" s="33">
        <f>IF(ISERROR(INDEX(Results_TabularAnalysis!N:N,MATCH(A65,Results_TabularAnalysis!A:A,0))),0,INDEX(Results_TabularAnalysis!N:N,MATCH(A65,Results_TabularAnalysis!A:A,0)))</f>
        <v>0</v>
      </c>
      <c r="BO65" s="33">
        <v>64</v>
      </c>
      <c r="BP65" s="32" t="str">
        <f t="shared" si="373"/>
        <v/>
      </c>
      <c r="BQ65" s="34">
        <f t="shared" si="125"/>
        <v>0</v>
      </c>
      <c r="BR65" s="35">
        <f t="shared" si="126"/>
        <v>58</v>
      </c>
      <c r="BS65" s="35">
        <f t="shared" si="374"/>
        <v>1.954</v>
      </c>
      <c r="BT65" s="35">
        <f t="shared" si="127"/>
        <v>1</v>
      </c>
      <c r="BU65" s="35">
        <f t="shared" si="128"/>
        <v>1</v>
      </c>
      <c r="BV65" s="35">
        <f>IF(ISERROR(INDEX(Results_TabularAnalysis!O:O,MATCH(A65,Results_TabularAnalysis!A:A,0))),0,INDEX(Results_TabularAnalysis!O:O,MATCH(A65,Results_TabularAnalysis!A:A,0)))</f>
        <v>0</v>
      </c>
      <c r="BW65" s="35">
        <v>64</v>
      </c>
      <c r="BX65" s="36" t="str">
        <f t="shared" si="375"/>
        <v/>
      </c>
      <c r="BY65" s="42">
        <f t="shared" si="129"/>
        <v>0</v>
      </c>
      <c r="BZ65" s="33">
        <f t="shared" si="130"/>
        <v>58</v>
      </c>
      <c r="CA65" s="33">
        <f t="shared" si="376"/>
        <v>1.954</v>
      </c>
      <c r="CB65" s="33">
        <f t="shared" si="131"/>
        <v>1</v>
      </c>
      <c r="CC65" s="33">
        <f t="shared" si="132"/>
        <v>1</v>
      </c>
      <c r="CD65" s="33">
        <f>IF(ISERROR(INDEX(Results_TabularAnalysis!P:P,MATCH(A65,Results_TabularAnalysis!A:A,0))),0,INDEX(Results_TabularAnalysis!P:P,MATCH(A65,Results_TabularAnalysis!A:A,0)))</f>
        <v>0</v>
      </c>
      <c r="CE65" s="33">
        <v>64</v>
      </c>
      <c r="CF65" s="32" t="str">
        <f t="shared" si="377"/>
        <v/>
      </c>
      <c r="CG65" s="34">
        <f t="shared" si="133"/>
        <v>0</v>
      </c>
      <c r="CH65" s="35">
        <f t="shared" si="134"/>
        <v>58</v>
      </c>
      <c r="CI65" s="35">
        <f t="shared" si="378"/>
        <v>1.954</v>
      </c>
      <c r="CJ65" s="35">
        <f t="shared" si="135"/>
        <v>1</v>
      </c>
      <c r="CK65" s="35">
        <f t="shared" si="136"/>
        <v>1</v>
      </c>
      <c r="CL65" s="35">
        <f>IF(ISERROR(INDEX(Results_TabularAnalysis!Q:Q,MATCH(A65,Results_TabularAnalysis!A:A,0))),0,INDEX(Results_TabularAnalysis!Q:Q,MATCH(A65,Results_TabularAnalysis!A:A,0)))</f>
        <v>0</v>
      </c>
      <c r="CM65" s="35">
        <v>64</v>
      </c>
      <c r="CN65" s="36" t="str">
        <f t="shared" si="379"/>
        <v/>
      </c>
      <c r="CO65" s="42">
        <f t="shared" si="137"/>
        <v>0</v>
      </c>
      <c r="CP65" s="33">
        <f t="shared" si="138"/>
        <v>58</v>
      </c>
      <c r="CQ65" s="33">
        <f t="shared" si="380"/>
        <v>1.954</v>
      </c>
      <c r="CR65" s="33">
        <f t="shared" si="139"/>
        <v>1</v>
      </c>
      <c r="CS65" s="33">
        <f t="shared" si="140"/>
        <v>1</v>
      </c>
      <c r="CT65" s="33">
        <f>IF(ISERROR(INDEX(Results_TabularAnalysis!R:R,MATCH(A65,Results_TabularAnalysis!A:A,0))),0,INDEX(Results_TabularAnalysis!R:R,MATCH(A65,Results_TabularAnalysis!A:A,0)))</f>
        <v>0</v>
      </c>
      <c r="CU65" s="33">
        <v>64</v>
      </c>
      <c r="CV65" s="32" t="str">
        <f t="shared" si="381"/>
        <v/>
      </c>
      <c r="CW65" s="34">
        <f t="shared" si="141"/>
        <v>0</v>
      </c>
      <c r="CX65" s="35">
        <f t="shared" si="142"/>
        <v>58</v>
      </c>
      <c r="CY65" s="35">
        <f t="shared" si="382"/>
        <v>1.954</v>
      </c>
      <c r="CZ65" s="35">
        <f t="shared" si="143"/>
        <v>1</v>
      </c>
      <c r="DA65" s="35">
        <f t="shared" si="144"/>
        <v>1</v>
      </c>
      <c r="DB65" s="35">
        <f>IF(ISERROR(INDEX(Results_TabularAnalysis!U:U,MATCH(A65,Results_TabularAnalysis!A:A,0))),0,INDEX(Results_TabularAnalysis!U:U,MATCH(A65,Results_TabularAnalysis!A:A,0)))</f>
        <v>0</v>
      </c>
      <c r="DC65" s="35">
        <f>IF(ISERROR(INDEX(Results_TabularAnalysis!V:V,MATCH(A65,Results_TabularAnalysis!A:A,0))),0,INDEX(Results_TabularAnalysis!V:V,MATCH(A65,Results_TabularAnalysis!A:A,0)))</f>
        <v>0</v>
      </c>
      <c r="DD65" s="35">
        <f>IF(ISERROR(INDEX(Results_TabularAnalysis!W:W,MATCH(A65,Results_TabularAnalysis!A:A,0))),0,INDEX(Results_TabularAnalysis!W:W,MATCH(A65,Results_TabularAnalysis!A:A,0)))</f>
        <v>0</v>
      </c>
      <c r="DE65" s="35">
        <v>64</v>
      </c>
      <c r="DF65" s="36" t="str">
        <f t="shared" si="383"/>
        <v/>
      </c>
      <c r="DG65" s="37">
        <f t="shared" si="145"/>
        <v>0</v>
      </c>
      <c r="DH65" s="37">
        <f t="shared" si="146"/>
        <v>0</v>
      </c>
      <c r="DI65" s="37">
        <f t="shared" si="147"/>
        <v>0</v>
      </c>
      <c r="DJ65" s="33">
        <f t="shared" si="148"/>
        <v>58</v>
      </c>
      <c r="DK65" s="33">
        <f t="shared" si="384"/>
        <v>1.954</v>
      </c>
      <c r="DL65" s="33">
        <f t="shared" si="149"/>
        <v>1</v>
      </c>
      <c r="DM65" s="33">
        <f t="shared" si="150"/>
        <v>1</v>
      </c>
      <c r="DN65" s="33">
        <f>IF(ISERROR(INDEX(Results_TabularAnalysis!Y:Y,MATCH(A65,Results_TabularAnalysis!A:A,0))),0,INDEX(Results_TabularAnalysis!Y:Y,MATCH(A65,Results_TabularAnalysis!A:A,0)))</f>
        <v>0</v>
      </c>
      <c r="DO65" s="33">
        <f>IF(ISERROR(INDEX(Results_TabularAnalysis!Z:Z,MATCH(A65,Results_TabularAnalysis!A:A,0))),0,INDEX(Results_TabularAnalysis!Z:Z,MATCH(A65,Results_TabularAnalysis!A:A,0)))</f>
        <v>0</v>
      </c>
      <c r="DP65" s="33">
        <f>IF(ISERROR(INDEX(Results_TabularAnalysis!AA:AA,MATCH(A65,Results_TabularAnalysis!A:A,0))),0,INDEX(Results_TabularAnalysis!AA:AA,MATCH(A65,Results_TabularAnalysis!A:A,0)))</f>
        <v>0</v>
      </c>
      <c r="DQ65" s="33">
        <f>IF(ISERROR(INDEX(Results_TabularAnalysis!AB:AB,MATCH(A65,Results_TabularAnalysis!A:A,0))),0,INDEX(Results_TabularAnalysis!AB:AB,MATCH(A65,Results_TabularAnalysis!A:A,0)))</f>
        <v>0</v>
      </c>
      <c r="DR65" s="33">
        <v>64</v>
      </c>
      <c r="DS65" s="32" t="str">
        <f t="shared" si="385"/>
        <v/>
      </c>
      <c r="DT65" s="43">
        <f t="shared" si="151"/>
        <v>0</v>
      </c>
      <c r="DU65" s="43">
        <f t="shared" si="152"/>
        <v>0</v>
      </c>
      <c r="DV65" s="43">
        <f t="shared" si="153"/>
        <v>0</v>
      </c>
      <c r="DW65" s="43">
        <f t="shared" si="154"/>
        <v>0</v>
      </c>
      <c r="DX65" s="35">
        <f t="shared" si="155"/>
        <v>58</v>
      </c>
      <c r="DY65" s="35">
        <f t="shared" si="386"/>
        <v>1.954</v>
      </c>
      <c r="DZ65" s="35">
        <f t="shared" si="156"/>
        <v>1</v>
      </c>
      <c r="EA65" s="35">
        <f t="shared" si="157"/>
        <v>1</v>
      </c>
      <c r="EB65" s="35">
        <f>IF(ISERROR(INDEX(Results_TabularAnalysis!AD:AD,MATCH(A65,Results_TabularAnalysis!A:A,0))),0,INDEX(Results_TabularAnalysis!AD:AD,MATCH(A65,Results_TabularAnalysis!A:A,0)))</f>
        <v>0</v>
      </c>
      <c r="EC65" s="35">
        <f>IF(ISERROR(INDEX(Results_TabularAnalysis!AE:AE,MATCH(A65,Results_TabularAnalysis!A:A,0))),0,INDEX(Results_TabularAnalysis!AE:AE,MATCH(A65,Results_TabularAnalysis!A:A,0)))</f>
        <v>0</v>
      </c>
      <c r="ED65" s="35">
        <f>IF(ISERROR(INDEX(Results_TabularAnalysis!AF:AF,MATCH(A65,Results_TabularAnalysis!A:A,0))),0,INDEX(Results_TabularAnalysis!AF:AF,MATCH(A65,Results_TabularAnalysis!A:A,0)))</f>
        <v>0</v>
      </c>
      <c r="EE65" s="35">
        <f>IF(ISERROR(INDEX(Results_TabularAnalysis!AG:AG,MATCH(A65,Results_TabularAnalysis!A:A,0))),0,INDEX(Results_TabularAnalysis!AG:AG,MATCH(A65,Results_TabularAnalysis!A:A,0)))</f>
        <v>0</v>
      </c>
      <c r="EF65" s="35">
        <f>IF(ISERROR(INDEX(Results_TabularAnalysis!AH:AH,MATCH(A65,Results_TabularAnalysis!A:A,0))),0,INDEX(Results_TabularAnalysis!AH:AH,MATCH(A65,Results_TabularAnalysis!A:A,0)))</f>
        <v>0</v>
      </c>
      <c r="EG65" s="35">
        <f>IF(ISERROR(INDEX(Results_TabularAnalysis!AI:AI,MATCH(A65,Results_TabularAnalysis!A:A,0))),0,INDEX(Results_TabularAnalysis!AI:AI,MATCH(A65,Results_TabularAnalysis!A:A,0)))</f>
        <v>0</v>
      </c>
      <c r="EH65" s="35">
        <f>IF(ISERROR(INDEX(Results_TabularAnalysis!AJ:AJ,MATCH(A65,Results_TabularAnalysis!A:A,0))),0,INDEX(Results_TabularAnalysis!AJ:AJ,MATCH(A65,Results_TabularAnalysis!A:A,0)))</f>
        <v>0</v>
      </c>
      <c r="EI65" s="35">
        <v>64</v>
      </c>
      <c r="EJ65" s="36" t="str">
        <f t="shared" si="387"/>
        <v/>
      </c>
      <c r="EK65" s="37">
        <f t="shared" si="158"/>
        <v>0</v>
      </c>
      <c r="EL65" s="37">
        <f t="shared" si="159"/>
        <v>0</v>
      </c>
      <c r="EM65" s="37">
        <f t="shared" si="160"/>
        <v>0</v>
      </c>
      <c r="EN65" s="37">
        <f t="shared" si="161"/>
        <v>0</v>
      </c>
      <c r="EO65" s="37">
        <f t="shared" si="162"/>
        <v>0</v>
      </c>
      <c r="EP65" s="37">
        <f t="shared" si="163"/>
        <v>0</v>
      </c>
      <c r="EQ65" s="37">
        <f t="shared" si="164"/>
        <v>0</v>
      </c>
      <c r="ER65" s="44">
        <f t="shared" si="165"/>
        <v>0</v>
      </c>
      <c r="ES65" s="33">
        <f t="shared" si="166"/>
        <v>58</v>
      </c>
      <c r="ET65" s="33">
        <f t="shared" si="388"/>
        <v>1.954</v>
      </c>
      <c r="EU65" s="33">
        <f t="shared" si="167"/>
        <v>1</v>
      </c>
      <c r="EV65" s="33">
        <f t="shared" si="168"/>
        <v>1</v>
      </c>
      <c r="EW65" s="70">
        <f t="shared" si="169"/>
        <v>0</v>
      </c>
      <c r="EX65" s="33">
        <f>IF(ISERROR(INDEX(Results_TabularAnalysis!AL:AL,MATCH(A65,Results_TabularAnalysis!A:A,0))),0,INDEX(Results_TabularAnalysis!AL:AL,MATCH(A65,Results_TabularAnalysis!A:A,0)))</f>
        <v>0</v>
      </c>
      <c r="EY65" s="33">
        <f>IF(ISERROR(INDEX(Results_TabularAnalysis!AM:AM,MATCH(A65,Results_TabularAnalysis!A:A,0))),0,INDEX(Results_TabularAnalysis!AM:AM,MATCH(A65,Results_TabularAnalysis!A:A,0)))</f>
        <v>0</v>
      </c>
      <c r="EZ65" s="33">
        <f>IF(ISERROR(INDEX(Results_TabularAnalysis!AN:AN,MATCH(A65,Results_TabularAnalysis!A:A,0))),0,INDEX(Results_TabularAnalysis!AN:AN,MATCH(A65,Results_TabularAnalysis!A:A,0)))</f>
        <v>0</v>
      </c>
      <c r="FA65" s="33">
        <f>IF(ISERROR(INDEX(Results_TabularAnalysis!AO:AO,MATCH(A65,Results_TabularAnalysis!A:A,0))),0,INDEX(Results_TabularAnalysis!AO:AO,MATCH(A65,Results_TabularAnalysis!A:A,0)))</f>
        <v>0</v>
      </c>
      <c r="FB65" s="33">
        <f>IF(ISERROR(INDEX(Results_TabularAnalysis!AP:AP,MATCH(A65,Results_TabularAnalysis!A:A,0))),0,INDEX(Results_TabularAnalysis!AP:AP,MATCH(A65,Results_TabularAnalysis!A:A,0)))</f>
        <v>0</v>
      </c>
      <c r="FC65" s="33">
        <f>IF(ISERROR(INDEX(Results_TabularAnalysis!AQ:AQ,MATCH(A65,Results_TabularAnalysis!A:A,0))),0,INDEX(Results_TabularAnalysis!AQ:AQ,MATCH(A65,Results_TabularAnalysis!A:A,0)))</f>
        <v>0</v>
      </c>
      <c r="FD65" s="33">
        <v>64</v>
      </c>
      <c r="FE65" s="32" t="str">
        <f t="shared" si="389"/>
        <v/>
      </c>
      <c r="FF65" s="43">
        <f t="shared" si="170"/>
        <v>0</v>
      </c>
      <c r="FG65" s="43">
        <f t="shared" si="171"/>
        <v>0</v>
      </c>
      <c r="FH65" s="43">
        <f t="shared" si="172"/>
        <v>0</v>
      </c>
      <c r="FI65" s="43">
        <f t="shared" si="173"/>
        <v>0</v>
      </c>
      <c r="FJ65" s="43">
        <f t="shared" si="174"/>
        <v>0</v>
      </c>
      <c r="FK65" s="43">
        <f t="shared" si="175"/>
        <v>0</v>
      </c>
      <c r="FL65" s="47">
        <f t="shared" si="176"/>
        <v>0</v>
      </c>
      <c r="FM65" s="35">
        <f t="shared" si="177"/>
        <v>58</v>
      </c>
      <c r="FN65" s="35">
        <f t="shared" si="390"/>
        <v>1.954</v>
      </c>
      <c r="FO65" s="35">
        <f t="shared" si="178"/>
        <v>1</v>
      </c>
      <c r="FP65" s="35">
        <f t="shared" si="179"/>
        <v>1</v>
      </c>
      <c r="FQ65" s="35">
        <f>IF(ISERROR(INDEX(Results_TabularAnalysis!AS:AS,MATCH(A65,Results_TabularAnalysis!A:A,0))),0,INDEX(Results_TabularAnalysis!AS:AS,MATCH(A65,Results_TabularAnalysis!A:A,0)))</f>
        <v>0</v>
      </c>
      <c r="FR65" s="35">
        <f>IF(ISERROR(INDEX(Results_TabularAnalysis!AT:AT,MATCH(A65,Results_TabularAnalysis!A:A,0))),0,INDEX(Results_TabularAnalysis!AT:AT,MATCH(A65,Results_TabularAnalysis!A:A,0)))</f>
        <v>0</v>
      </c>
      <c r="FS65" s="35">
        <f>IF(ISERROR(INDEX(Results_TabularAnalysis!AU:AU,MATCH(A65,Results_TabularAnalysis!A:A,0))),0,INDEX(Results_TabularAnalysis!AU:AU,MATCH(A65,Results_TabularAnalysis!A:A,0)))</f>
        <v>0</v>
      </c>
      <c r="FT65" s="35">
        <f>IF(ISERROR(INDEX(Results_TabularAnalysis!AV:AV,MATCH(A65,Results_TabularAnalysis!A:A,0))),0,INDEX(Results_TabularAnalysis!AV:AV,MATCH(A65,Results_TabularAnalysis!A:A,0)))</f>
        <v>0</v>
      </c>
      <c r="FU65" s="35">
        <f>IF(ISERROR(INDEX(Results_TabularAnalysis!AW:AW,MATCH(A65,Results_TabularAnalysis!A:A,0))),0,INDEX(Results_TabularAnalysis!AW:AW,MATCH(A65,Results_TabularAnalysis!A:A,0)))</f>
        <v>0</v>
      </c>
      <c r="FV65" s="35">
        <v>64</v>
      </c>
      <c r="FW65" s="36" t="str">
        <f t="shared" si="391"/>
        <v/>
      </c>
      <c r="FX65" s="37">
        <f t="shared" si="180"/>
        <v>0</v>
      </c>
      <c r="FY65" s="37">
        <f t="shared" si="181"/>
        <v>0</v>
      </c>
      <c r="FZ65" s="37">
        <f t="shared" si="182"/>
        <v>0</v>
      </c>
      <c r="GA65" s="37">
        <f t="shared" si="183"/>
        <v>0</v>
      </c>
      <c r="GB65" s="37">
        <f t="shared" si="184"/>
        <v>0</v>
      </c>
      <c r="GC65" s="49">
        <f t="shared" si="185"/>
        <v>0</v>
      </c>
      <c r="GD65" s="38">
        <f t="shared" si="186"/>
        <v>58</v>
      </c>
      <c r="GE65" s="38">
        <f t="shared" si="392"/>
        <v>1.954</v>
      </c>
      <c r="GF65" s="38">
        <f t="shared" si="187"/>
        <v>1</v>
      </c>
      <c r="GG65" s="38">
        <f t="shared" si="188"/>
        <v>1</v>
      </c>
      <c r="GH65" s="33">
        <f>IF(ISERROR(INDEX(Results_TabularAnalysis!AY:AY,MATCH(A65,Results_TabularAnalysis!A:A,0))),0,INDEX(Results_TabularAnalysis!AY:AY,MATCH(A65,Results_TabularAnalysis!A:A,0)))</f>
        <v>0</v>
      </c>
      <c r="GI65" s="33">
        <f>IF(ISERROR(INDEX(Results_TabularAnalysis!AZ:AZ,MATCH(A65,Results_TabularAnalysis!A:A,0))),0,INDEX(Results_TabularAnalysis!AZ:AZ,MATCH(A65,Results_TabularAnalysis!A:A,0)))</f>
        <v>0</v>
      </c>
      <c r="GJ65" s="33">
        <f>IF(ISERROR(INDEX(Results_TabularAnalysis!BA:BA,MATCH(A65,Results_TabularAnalysis!A:A,0))),0,INDEX(Results_TabularAnalysis!BA:BA,MATCH(A65,Results_TabularAnalysis!A:A,0)))</f>
        <v>0</v>
      </c>
      <c r="GK65" s="33">
        <f>IF(ISERROR(INDEX(Results_TabularAnalysis!BB:BB,MATCH(A65,Results_TabularAnalysis!A:A,0))),0,INDEX(Results_TabularAnalysis!BB:BB,MATCH(A65,Results_TabularAnalysis!A:A,0)))</f>
        <v>0</v>
      </c>
      <c r="GL65" s="33">
        <f>IF(ISERROR(INDEX(Results_TabularAnalysis!BC:BC,MATCH(A65,Results_TabularAnalysis!A:A,0))),0,INDEX(Results_TabularAnalysis!BC:BC,MATCH(A65,Results_TabularAnalysis!A:A,0)))</f>
        <v>0</v>
      </c>
      <c r="GM65" s="33">
        <v>64</v>
      </c>
      <c r="GN65" s="32" t="str">
        <f t="shared" si="393"/>
        <v/>
      </c>
      <c r="GO65" s="43">
        <f t="shared" si="189"/>
        <v>0</v>
      </c>
      <c r="GP65" s="43">
        <f t="shared" si="190"/>
        <v>0</v>
      </c>
      <c r="GQ65" s="43">
        <f t="shared" si="191"/>
        <v>0</v>
      </c>
      <c r="GR65" s="43">
        <f t="shared" si="192"/>
        <v>0</v>
      </c>
      <c r="GS65" s="43">
        <f t="shared" si="193"/>
        <v>0</v>
      </c>
      <c r="GT65" s="48">
        <f t="shared" si="194"/>
        <v>0</v>
      </c>
      <c r="GU65" s="35">
        <f t="shared" si="195"/>
        <v>58</v>
      </c>
      <c r="GV65" s="35">
        <f t="shared" si="394"/>
        <v>1.954</v>
      </c>
      <c r="GW65" s="35">
        <f t="shared" si="196"/>
        <v>1</v>
      </c>
      <c r="GX65" s="35">
        <f t="shared" si="197"/>
        <v>1</v>
      </c>
      <c r="GY65" s="35">
        <f>IF(ISERROR(INDEX(Results_TabularAnalysis!BE:BE,MATCH(A65,Results_TabularAnalysis!A:A,0))),0,INDEX(Results_TabularAnalysis!BE:BE,MATCH(A65,Results_TabularAnalysis!A:A,0)))</f>
        <v>0</v>
      </c>
      <c r="GZ65" s="35">
        <f>IF(ISERROR(INDEX(Results_TabularAnalysis!BF:BF,MATCH(A65,Results_TabularAnalysis!A:A,0))),0,INDEX(Results_TabularAnalysis!BF:BF,MATCH(A65,Results_TabularAnalysis!A:A,0)))</f>
        <v>0</v>
      </c>
      <c r="HA65" s="35">
        <f>IF(ISERROR(INDEX(Results_TabularAnalysis!BG:BG,MATCH(A65,Results_TabularAnalysis!A:A,0))),0,INDEX(Results_TabularAnalysis!BG:BG,MATCH(A65,Results_TabularAnalysis!A:A,0)))</f>
        <v>0</v>
      </c>
      <c r="HB65" s="35">
        <f>IF(ISERROR(INDEX(Results_TabularAnalysis!BH:BH,MATCH(A65,Results_TabularAnalysis!A:A,0))),0,INDEX(Results_TabularAnalysis!BH:BH,MATCH(A65,Results_TabularAnalysis!A:A,0)))</f>
        <v>0</v>
      </c>
      <c r="HC65" s="35">
        <f>IF(ISERROR(INDEX(Results_TabularAnalysis!BI:BI,MATCH(A65,Results_TabularAnalysis!A:A,0))),0,INDEX(Results_TabularAnalysis!BI:BI,MATCH(A65,Results_TabularAnalysis!A:A,0)))</f>
        <v>0</v>
      </c>
      <c r="HD65" s="35">
        <v>64</v>
      </c>
      <c r="HE65" s="36" t="str">
        <f t="shared" si="395"/>
        <v/>
      </c>
      <c r="HF65" s="37">
        <f t="shared" si="198"/>
        <v>0</v>
      </c>
      <c r="HG65" s="37">
        <f t="shared" si="199"/>
        <v>0</v>
      </c>
      <c r="HH65" s="37">
        <f t="shared" si="200"/>
        <v>0</v>
      </c>
      <c r="HI65" s="37">
        <f t="shared" si="201"/>
        <v>0</v>
      </c>
      <c r="HJ65" s="37">
        <f t="shared" si="202"/>
        <v>0</v>
      </c>
      <c r="HK65" s="50">
        <f t="shared" si="203"/>
        <v>0</v>
      </c>
      <c r="HL65" s="38">
        <f t="shared" si="204"/>
        <v>58</v>
      </c>
      <c r="HM65" s="38">
        <f t="shared" si="396"/>
        <v>1.954</v>
      </c>
      <c r="HN65" s="38">
        <f t="shared" si="205"/>
        <v>1</v>
      </c>
      <c r="HO65" s="38">
        <f t="shared" si="206"/>
        <v>1</v>
      </c>
      <c r="HP65" s="33">
        <f>IF(ISERROR(INDEX(Results_TabularAnalysis!BK:BK,MATCH(A65,Results_TabularAnalysis!A:A,0))),0,INDEX(Results_TabularAnalysis!BK:BK,MATCH(A65,Results_TabularAnalysis!A:A,0)))</f>
        <v>0</v>
      </c>
      <c r="HQ65" s="33">
        <f>IF(ISERROR(INDEX(Results_TabularAnalysis!BL:BL,MATCH(A65,Results_TabularAnalysis!A:A,0))),0,INDEX(Results_TabularAnalysis!BL:BL,MATCH(A65,Results_TabularAnalysis!A:A,0)))</f>
        <v>0</v>
      </c>
      <c r="HR65" s="33">
        <f>IF(ISERROR(INDEX(Results_TabularAnalysis!BM:BM,MATCH(A65,Results_TabularAnalysis!A:A,0))),0,INDEX(Results_TabularAnalysis!BM:BM,MATCH(A65,Results_TabularAnalysis!A:A,0)))</f>
        <v>0</v>
      </c>
      <c r="HS65" s="33">
        <f>IF(ISERROR(INDEX(Results_TabularAnalysis!BN:BN,MATCH(A65,Results_TabularAnalysis!A:A,0))),0,INDEX(Results_TabularAnalysis!BN:BN,MATCH(A65,Results_TabularAnalysis!A:A,0)))</f>
        <v>0</v>
      </c>
      <c r="HT65" s="33">
        <f>IF(ISERROR(INDEX(Results_TabularAnalysis!BO:BO,MATCH(A65,Results_TabularAnalysis!A:A,0))),0,INDEX(Results_TabularAnalysis!BO:BO,MATCH(A65,Results_TabularAnalysis!A:A,0)))</f>
        <v>0</v>
      </c>
      <c r="HU65" s="33">
        <v>64</v>
      </c>
      <c r="HV65" s="32" t="str">
        <f t="shared" si="397"/>
        <v/>
      </c>
      <c r="HW65" s="43">
        <f t="shared" si="207"/>
        <v>0</v>
      </c>
      <c r="HX65" s="43">
        <f t="shared" si="208"/>
        <v>0</v>
      </c>
      <c r="HY65" s="43">
        <f t="shared" si="209"/>
        <v>0</v>
      </c>
      <c r="HZ65" s="43">
        <f t="shared" si="210"/>
        <v>0</v>
      </c>
      <c r="IA65" s="43">
        <f t="shared" si="211"/>
        <v>0</v>
      </c>
      <c r="IB65" s="48">
        <f t="shared" si="212"/>
        <v>0</v>
      </c>
      <c r="IC65" s="35">
        <f t="shared" si="213"/>
        <v>58</v>
      </c>
      <c r="ID65" s="35">
        <f t="shared" si="398"/>
        <v>1.954</v>
      </c>
      <c r="IE65" s="35">
        <f t="shared" si="214"/>
        <v>1</v>
      </c>
      <c r="IF65" s="35">
        <f t="shared" si="215"/>
        <v>1</v>
      </c>
      <c r="IG65" s="35">
        <f>IF(ISERROR(INDEX(Results_TabularAnalysis!BQ:BQ,MATCH(A65,Results_TabularAnalysis!A:A,0))),0,INDEX(Results_TabularAnalysis!BQ:BQ,MATCH(A65,Results_TabularAnalysis!A:A,0)))</f>
        <v>0</v>
      </c>
      <c r="IH65" s="35">
        <f>IF(ISERROR(INDEX(Results_TabularAnalysis!BR:BR,MATCH(A65,Results_TabularAnalysis!A:A,0))),0,INDEX(Results_TabularAnalysis!BR:BR,MATCH(A65,Results_TabularAnalysis!A:A,0)))</f>
        <v>0</v>
      </c>
      <c r="II65" s="35">
        <f>IF(ISERROR(INDEX(Results_TabularAnalysis!BS:BS,MATCH(A65,Results_TabularAnalysis!A:A,0))),0,INDEX(Results_TabularAnalysis!BS:BS,MATCH(A65,Results_TabularAnalysis!A:A,0)))</f>
        <v>0</v>
      </c>
      <c r="IJ65" s="35">
        <f>IF(ISERROR(INDEX(Results_TabularAnalysis!BT:BT,MATCH(A65,Results_TabularAnalysis!A:A,0))),0,INDEX(Results_TabularAnalysis!BT:BT,MATCH(A65,Results_TabularAnalysis!A:A,0)))</f>
        <v>0</v>
      </c>
      <c r="IK65" s="35">
        <f>IF(ISERROR(INDEX(Results_TabularAnalysis!BU:BU,MATCH(A65,Results_TabularAnalysis!A:A,0))),0,INDEX(Results_TabularAnalysis!BU:BU,MATCH(A65,Results_TabularAnalysis!A:A,0)))</f>
        <v>0</v>
      </c>
      <c r="IL65" s="35">
        <v>64</v>
      </c>
      <c r="IM65" s="36" t="str">
        <f t="shared" si="399"/>
        <v/>
      </c>
      <c r="IN65" s="37">
        <f t="shared" si="216"/>
        <v>0</v>
      </c>
      <c r="IO65" s="37">
        <f t="shared" si="217"/>
        <v>0</v>
      </c>
      <c r="IP65" s="37">
        <f t="shared" si="218"/>
        <v>0</v>
      </c>
      <c r="IQ65" s="37">
        <f t="shared" si="219"/>
        <v>0</v>
      </c>
      <c r="IR65" s="37">
        <f t="shared" si="220"/>
        <v>0</v>
      </c>
      <c r="IS65" s="50">
        <f t="shared" si="221"/>
        <v>0</v>
      </c>
      <c r="IT65" s="38">
        <f t="shared" si="222"/>
        <v>58</v>
      </c>
      <c r="IU65" s="38">
        <f t="shared" si="400"/>
        <v>1.954</v>
      </c>
      <c r="IV65" s="38">
        <f t="shared" si="223"/>
        <v>1</v>
      </c>
      <c r="IW65" s="38">
        <f t="shared" si="224"/>
        <v>1</v>
      </c>
      <c r="IX65" s="33">
        <f>IF(ISERROR(INDEX(Results_TabularAnalysis!BW:BW,MATCH(A65,Results_TabularAnalysis!A:A,0))),0,INDEX(Results_TabularAnalysis!BW:BW,MATCH(A65,Results_TabularAnalysis!A:A,0)))</f>
        <v>0</v>
      </c>
      <c r="IY65" s="33">
        <f>IF(ISERROR(INDEX(Results_TabularAnalysis!BX:BX,MATCH(A65,Results_TabularAnalysis!A:A,0))),0,INDEX(Results_TabularAnalysis!BX:BX,MATCH(A65,Results_TabularAnalysis!A:A,0)))</f>
        <v>0</v>
      </c>
      <c r="IZ65" s="33">
        <f>IF(ISERROR(INDEX(Results_TabularAnalysis!BY:BY,MATCH(A65,Results_TabularAnalysis!A:A,0))),0,INDEX(Results_TabularAnalysis!BY:BY,MATCH(A65,Results_TabularAnalysis!A:A,0)))</f>
        <v>0</v>
      </c>
      <c r="JA65" s="33">
        <f>IF(ISERROR(INDEX(Results_TabularAnalysis!BZ:BZ,MATCH(A65,Results_TabularAnalysis!A:A,0))),0,INDEX(Results_TabularAnalysis!BZ:BZ,MATCH(A65,Results_TabularAnalysis!A:A,0)))</f>
        <v>0</v>
      </c>
      <c r="JB65" s="33">
        <f>IF(ISERROR(INDEX(Results_TabularAnalysis!CA:CA,MATCH(A65,Results_TabularAnalysis!A:A,0))),0,INDEX(Results_TabularAnalysis!CA:CA,MATCH(A65,Results_TabularAnalysis!A:A,0)))</f>
        <v>0</v>
      </c>
      <c r="JC65" s="33">
        <v>64</v>
      </c>
      <c r="JD65" s="51" t="str">
        <f t="shared" si="401"/>
        <v/>
      </c>
      <c r="JE65" s="52">
        <f t="shared" si="225"/>
        <v>0</v>
      </c>
      <c r="JF65" s="52">
        <f t="shared" si="226"/>
        <v>0</v>
      </c>
      <c r="JG65" s="52">
        <f t="shared" si="227"/>
        <v>0</v>
      </c>
      <c r="JH65" s="52">
        <f t="shared" si="228"/>
        <v>0</v>
      </c>
      <c r="JI65" s="52">
        <f t="shared" si="229"/>
        <v>0</v>
      </c>
      <c r="JJ65" s="53">
        <f t="shared" si="230"/>
        <v>0</v>
      </c>
      <c r="JK65" s="35">
        <f t="shared" si="231"/>
        <v>58</v>
      </c>
      <c r="JL65" s="35">
        <f t="shared" si="402"/>
        <v>1.954</v>
      </c>
      <c r="JM65" s="35">
        <f t="shared" si="232"/>
        <v>1</v>
      </c>
      <c r="JN65" s="35">
        <f t="shared" si="233"/>
        <v>1</v>
      </c>
      <c r="JO65" s="35">
        <f>IF(ISERROR(INDEX(Results_TabularAnalysis!CC:CC,MATCH(A65,Results_TabularAnalysis!A:A,0))),0,INDEX(Results_TabularAnalysis!CC:CC,MATCH(A65,Results_TabularAnalysis!A:A,0)))</f>
        <v>0</v>
      </c>
      <c r="JP65" s="35">
        <f>IF(ISERROR(INDEX(Results_TabularAnalysis!CD:CD,MATCH(A65,Results_TabularAnalysis!A:A,0))),0,INDEX(Results_TabularAnalysis!CD:CD,MATCH(A65,Results_TabularAnalysis!A:A,0)))</f>
        <v>0</v>
      </c>
      <c r="JQ65" s="35">
        <f>IF(ISERROR(INDEX(Results_TabularAnalysis!CE:CE,MATCH(A65,Results_TabularAnalysis!A:A,0))),0,INDEX(Results_TabularAnalysis!CE:CE,MATCH(A65,Results_TabularAnalysis!A:A,0)))</f>
        <v>0</v>
      </c>
      <c r="JR65" s="35">
        <f>IF(ISERROR(INDEX(Results_TabularAnalysis!CF:CF,MATCH(A65,Results_TabularAnalysis!A:A,0))),0,INDEX(Results_TabularAnalysis!CF:CF,MATCH(A65,Results_TabularAnalysis!A:A,0)))</f>
        <v>0</v>
      </c>
      <c r="JS65" s="35">
        <f>IF(ISERROR(INDEX(Results_TabularAnalysis!CG:CG,MATCH(A65,Results_TabularAnalysis!A:A,0))),0,INDEX(Results_TabularAnalysis!CG:CG,MATCH(A65,Results_TabularAnalysis!A:A,0)))</f>
        <v>0</v>
      </c>
      <c r="JT65" s="35">
        <v>64</v>
      </c>
      <c r="JU65" s="36" t="str">
        <f t="shared" si="403"/>
        <v/>
      </c>
      <c r="JV65" s="37">
        <f t="shared" si="234"/>
        <v>0</v>
      </c>
      <c r="JW65" s="37">
        <f t="shared" si="235"/>
        <v>0</v>
      </c>
      <c r="JX65" s="37">
        <f t="shared" si="236"/>
        <v>0</v>
      </c>
      <c r="JY65" s="37">
        <f t="shared" si="237"/>
        <v>0</v>
      </c>
      <c r="JZ65" s="37">
        <f t="shared" si="238"/>
        <v>0</v>
      </c>
      <c r="KA65" s="50">
        <f t="shared" si="239"/>
        <v>0</v>
      </c>
      <c r="KB65" s="38">
        <f t="shared" si="240"/>
        <v>58</v>
      </c>
      <c r="KC65" s="38">
        <f t="shared" si="404"/>
        <v>1.954</v>
      </c>
      <c r="KD65" s="38">
        <f t="shared" si="241"/>
        <v>1</v>
      </c>
      <c r="KE65" s="38">
        <f t="shared" si="242"/>
        <v>1</v>
      </c>
      <c r="KF65" s="33">
        <f>IF(ISERROR(INDEX(Results_TabularAnalysis!CI:CI,MATCH(A65,Results_TabularAnalysis!A:A,0))),0,INDEX(Results_TabularAnalysis!CI:CI,MATCH(A65,Results_TabularAnalysis!A:A,0)))</f>
        <v>0</v>
      </c>
      <c r="KG65" s="33">
        <f>IF(ISERROR(INDEX(Results_TabularAnalysis!CJ:CJ,MATCH(A65,Results_TabularAnalysis!A:A,0))),0,INDEX(Results_TabularAnalysis!CJ:CJ,MATCH(A65,Results_TabularAnalysis!A:A,0)))</f>
        <v>0</v>
      </c>
      <c r="KH65" s="33">
        <f>IF(ISERROR(INDEX(Results_TabularAnalysis!CK:CK,MATCH(A65,Results_TabularAnalysis!A:A,0))),0,INDEX(Results_TabularAnalysis!CK:CK,MATCH(A65,Results_TabularAnalysis!A:A,0)))</f>
        <v>0</v>
      </c>
      <c r="KI65" s="33">
        <f>IF(ISERROR(INDEX(Results_TabularAnalysis!CL:CL,MATCH(A65,Results_TabularAnalysis!A:A,0))),0,INDEX(Results_TabularAnalysis!CL:CL,MATCH(A65,Results_TabularAnalysis!A:A,0)))</f>
        <v>0</v>
      </c>
      <c r="KJ65" s="33">
        <f>IF(ISERROR(INDEX(Results_TabularAnalysis!CM:CM,MATCH(A65,Results_TabularAnalysis!A:A,0))),0,INDEX(Results_TabularAnalysis!CM:CM,MATCH(A65,Results_TabularAnalysis!A:A,0)))</f>
        <v>0</v>
      </c>
      <c r="KK65" s="33">
        <v>64</v>
      </c>
      <c r="KL65" s="51" t="str">
        <f t="shared" si="405"/>
        <v/>
      </c>
      <c r="KM65" s="52">
        <f t="shared" si="243"/>
        <v>0</v>
      </c>
      <c r="KN65" s="52">
        <f t="shared" si="244"/>
        <v>0</v>
      </c>
      <c r="KO65" s="52">
        <f t="shared" si="245"/>
        <v>0</v>
      </c>
      <c r="KP65" s="52">
        <f t="shared" si="246"/>
        <v>0</v>
      </c>
      <c r="KQ65" s="52">
        <f t="shared" si="247"/>
        <v>0</v>
      </c>
      <c r="KR65" s="53">
        <f t="shared" si="248"/>
        <v>0</v>
      </c>
      <c r="KS65" s="35">
        <f t="shared" si="249"/>
        <v>58</v>
      </c>
      <c r="KT65" s="35">
        <f t="shared" si="406"/>
        <v>1.954</v>
      </c>
      <c r="KU65" s="35">
        <f t="shared" si="250"/>
        <v>1</v>
      </c>
      <c r="KV65" s="35">
        <f t="shared" si="251"/>
        <v>1</v>
      </c>
      <c r="KW65" s="71">
        <f>IF(ISERROR(INDEX(Results_TabularAnalysis!CO:CO,MATCH(A65,Results_TabularAnalysis!A:A,0))),0,INDEX(Results_TabularAnalysis!CO:CO,MATCH(A65,Results_TabularAnalysis!A:A,0)))</f>
        <v>0</v>
      </c>
      <c r="KX65" s="71">
        <f>IF(ISERROR(INDEX(Results_TabularAnalysis!CP:CP,MATCH(A65,Results_TabularAnalysis!A:A,0))),0,INDEX(Results_TabularAnalysis!CP:CP,MATCH(A65,Results_TabularAnalysis!A:A,0)))</f>
        <v>0</v>
      </c>
      <c r="KY65" s="71">
        <f>IF(ISERROR(INDEX(Results_TabularAnalysis!CQ:CQ,MATCH(A65,Results_TabularAnalysis!A:A,0))),0,INDEX(Results_TabularAnalysis!CQ:CQ,MATCH(A65,Results_TabularAnalysis!A:A,0)))</f>
        <v>0</v>
      </c>
      <c r="KZ65" s="71">
        <f>IF(ISERROR(INDEX(Results_TabularAnalysis!CR:CR,MATCH(A65,Results_TabularAnalysis!A:A,0))),0,INDEX(Results_TabularAnalysis!CR:CR,MATCH(A65,Results_TabularAnalysis!A:A,0)))</f>
        <v>0</v>
      </c>
      <c r="LA65" s="71">
        <f>IF(ISERROR(INDEX(Results_TabularAnalysis!CS:CS,MATCH(A65,Results_TabularAnalysis!A:A,0))),0,INDEX(Results_TabularAnalysis!CS:CS,MATCH(A65,Results_TabularAnalysis!A:A,0)))</f>
        <v>0</v>
      </c>
      <c r="LB65" s="35">
        <v>64</v>
      </c>
      <c r="LC65" s="36" t="str">
        <f t="shared" si="407"/>
        <v/>
      </c>
      <c r="LD65" s="37">
        <f t="shared" si="408"/>
        <v>0</v>
      </c>
      <c r="LE65" s="37">
        <f t="shared" si="409"/>
        <v>0</v>
      </c>
      <c r="LF65" s="37">
        <f t="shared" si="410"/>
        <v>0</v>
      </c>
      <c r="LG65" s="37">
        <f t="shared" si="411"/>
        <v>0</v>
      </c>
      <c r="LH65" s="37">
        <f t="shared" si="412"/>
        <v>0</v>
      </c>
      <c r="LI65" s="50">
        <f t="shared" si="252"/>
        <v>0</v>
      </c>
      <c r="LJ65" s="38">
        <f t="shared" si="253"/>
        <v>58</v>
      </c>
      <c r="LK65" s="38">
        <f t="shared" si="413"/>
        <v>1.954</v>
      </c>
      <c r="LL65" s="38">
        <f t="shared" si="254"/>
        <v>1</v>
      </c>
      <c r="LM65" s="38">
        <f t="shared" si="255"/>
        <v>1</v>
      </c>
      <c r="LN65" s="38">
        <f>IF(ISERROR(INDEX(Results_TabularAnalysis!CU:CU,MATCH(A65,Results_TabularAnalysis!A:A,0))),0,INDEX(Results_TabularAnalysis!CU:CU,MATCH(A65,Results_TabularAnalysis!A:A,0)))</f>
        <v>0</v>
      </c>
      <c r="LO65" s="33">
        <v>64</v>
      </c>
      <c r="LP65" s="51" t="str">
        <f t="shared" si="414"/>
        <v/>
      </c>
      <c r="LQ65" s="52">
        <f t="shared" si="415"/>
        <v>0</v>
      </c>
      <c r="LR65" s="35">
        <f t="shared" si="256"/>
        <v>58</v>
      </c>
      <c r="LS65" s="35">
        <f t="shared" si="416"/>
        <v>1.954</v>
      </c>
      <c r="LT65" s="35">
        <f t="shared" si="257"/>
        <v>1</v>
      </c>
      <c r="LU65" s="35">
        <f t="shared" si="258"/>
        <v>1</v>
      </c>
      <c r="LV65" s="35">
        <f>IF(ISERROR(INDEX(Results_TabularAnalysis!CV:CV,MATCH(A65,Results_TabularAnalysis!A:A,0))),0,INDEX(Results_TabularAnalysis!CV:CV,MATCH(A65,Results_TabularAnalysis!A:A,0)))</f>
        <v>0</v>
      </c>
      <c r="LW65" s="35">
        <v>64</v>
      </c>
      <c r="LX65" s="36" t="str">
        <f t="shared" si="417"/>
        <v/>
      </c>
      <c r="LY65" s="37">
        <f t="shared" si="259"/>
        <v>0</v>
      </c>
      <c r="LZ65" s="38">
        <f t="shared" si="260"/>
        <v>58</v>
      </c>
      <c r="MA65" s="38">
        <f t="shared" si="418"/>
        <v>1.954</v>
      </c>
      <c r="MB65" s="38">
        <f t="shared" si="261"/>
        <v>1</v>
      </c>
      <c r="MC65" s="38">
        <f t="shared" si="262"/>
        <v>1</v>
      </c>
      <c r="MD65" s="33">
        <f>IF(ISERROR(INDEX(Results_TabularAnalysis!CW:CW,MATCH(A65,Results_TabularAnalysis!A:A,0))),0,INDEX(Results_TabularAnalysis!CW:CW,MATCH(A65,Results_TabularAnalysis!A:A,0)))</f>
        <v>0</v>
      </c>
      <c r="ME65" s="33">
        <v>64</v>
      </c>
      <c r="MF65" s="51" t="str">
        <f t="shared" si="419"/>
        <v/>
      </c>
      <c r="MG65" s="52">
        <f t="shared" si="263"/>
        <v>0</v>
      </c>
      <c r="MH65" s="35">
        <f t="shared" si="264"/>
        <v>58</v>
      </c>
      <c r="MI65" s="35">
        <f t="shared" si="420"/>
        <v>1.954</v>
      </c>
      <c r="MJ65" s="35">
        <f t="shared" si="265"/>
        <v>1</v>
      </c>
      <c r="MK65" s="35">
        <f t="shared" si="266"/>
        <v>1</v>
      </c>
      <c r="ML65" s="35">
        <f>IF(ISERROR(INDEX(Results_TabularAnalysis!CX:CX,MATCH(A65,Results_TabularAnalysis!A:A,0))),0,INDEX(Results_TabularAnalysis!CX:CX,MATCH(A65,Results_TabularAnalysis!A:A,0)))</f>
        <v>0</v>
      </c>
      <c r="MM65" s="35">
        <v>64</v>
      </c>
      <c r="MN65" s="36" t="str">
        <f t="shared" si="421"/>
        <v/>
      </c>
      <c r="MO65" s="37">
        <f t="shared" si="267"/>
        <v>0</v>
      </c>
      <c r="MP65" s="38">
        <f t="shared" si="268"/>
        <v>58</v>
      </c>
      <c r="MQ65" s="38">
        <f t="shared" si="422"/>
        <v>1.954</v>
      </c>
      <c r="MR65" s="38">
        <f t="shared" si="269"/>
        <v>1</v>
      </c>
      <c r="MS65" s="38">
        <f t="shared" si="270"/>
        <v>1</v>
      </c>
      <c r="MT65" s="33">
        <f>IF(ISERROR(INDEX(Results_TabularAnalysis!CY:CY,MATCH(A65,Results_TabularAnalysis!A:A,0))),0,INDEX(Results_TabularAnalysis!CY:CY,MATCH(A65,Results_TabularAnalysis!A:A,0)))</f>
        <v>0</v>
      </c>
      <c r="MU65" s="33">
        <v>64</v>
      </c>
      <c r="MV65" s="51" t="str">
        <f t="shared" si="423"/>
        <v/>
      </c>
      <c r="MW65" s="52">
        <f t="shared" si="271"/>
        <v>0</v>
      </c>
      <c r="MX65" s="35">
        <f t="shared" si="272"/>
        <v>58</v>
      </c>
      <c r="MY65" s="35">
        <f t="shared" si="424"/>
        <v>1.954</v>
      </c>
      <c r="MZ65" s="35">
        <f t="shared" si="273"/>
        <v>1</v>
      </c>
      <c r="NA65" s="35">
        <f t="shared" si="274"/>
        <v>1</v>
      </c>
      <c r="NB65" s="35">
        <f>IF(ISERROR(INDEX(Results_TabularAnalysis!CZ:CZ,MATCH(A65,Results_TabularAnalysis!A:A,0))),0,INDEX(Results_TabularAnalysis!CZ:CZ,MATCH(A65,Results_TabularAnalysis!A:A,0)))</f>
        <v>0</v>
      </c>
      <c r="NC65" s="35">
        <v>64</v>
      </c>
      <c r="ND65" s="36" t="str">
        <f t="shared" si="425"/>
        <v/>
      </c>
      <c r="NE65" s="37">
        <f t="shared" si="275"/>
        <v>0</v>
      </c>
      <c r="NF65" s="38">
        <f t="shared" si="276"/>
        <v>58</v>
      </c>
      <c r="NG65" s="38">
        <f t="shared" si="426"/>
        <v>1.954</v>
      </c>
      <c r="NH65" s="38">
        <f t="shared" si="277"/>
        <v>1</v>
      </c>
      <c r="NI65" s="38">
        <f t="shared" si="278"/>
        <v>1</v>
      </c>
      <c r="NJ65" s="54">
        <f>IF(ISERROR(INDEX(Results_TabularAnalysis!DD:DD,MATCH(A65,Results_TabularAnalysis!A:A,0))),0,INDEX(Results_TabularAnalysis!DD:DD,MATCH(A65,Results_TabularAnalysis!A:A,0)))</f>
        <v>0</v>
      </c>
      <c r="NK65" s="54">
        <f>IF(ISERROR(INDEX(Results_TabularAnalysis!DE:DE,MATCH(A65,Results_TabularAnalysis!A:A,0))),0,INDEX(Results_TabularAnalysis!DE:DE,MATCH(A65,Results_TabularAnalysis!A:A,0)))</f>
        <v>0</v>
      </c>
      <c r="NL65" s="54">
        <f>IF(ISERROR(INDEX(Results_TabularAnalysis!DF:DF,MATCH(A65,Results_TabularAnalysis!A:A,0))),0,INDEX(Results_TabularAnalysis!DF:DF,MATCH(A65,Results_TabularAnalysis!A:A,0)))</f>
        <v>0</v>
      </c>
      <c r="NM65" s="54">
        <f>IF(ISERROR(INDEX(Results_TabularAnalysis!DG:DG,MATCH(A65,Results_TabularAnalysis!A:A,0))),0,INDEX(Results_TabularAnalysis!DG:DG,MATCH(A65,Results_TabularAnalysis!A:A,0)))</f>
        <v>0</v>
      </c>
      <c r="NN65" s="54">
        <f>IF(ISERROR(INDEX(Results_TabularAnalysis!DH:DH,MATCH(A65,Results_TabularAnalysis!A:A,0))),0,INDEX(Results_TabularAnalysis!DH:DH,MATCH(A65,Results_TabularAnalysis!A:A,0)))</f>
        <v>0</v>
      </c>
      <c r="NO65" s="33">
        <v>64</v>
      </c>
      <c r="NP65" s="32" t="str">
        <f t="shared" si="427"/>
        <v/>
      </c>
      <c r="NQ65" s="43">
        <f t="shared" si="279"/>
        <v>0</v>
      </c>
      <c r="NR65" s="43">
        <f t="shared" si="280"/>
        <v>0</v>
      </c>
      <c r="NS65" s="43">
        <f t="shared" si="281"/>
        <v>0</v>
      </c>
      <c r="NT65" s="43">
        <f t="shared" si="282"/>
        <v>0</v>
      </c>
      <c r="NU65" s="43">
        <f t="shared" si="283"/>
        <v>0</v>
      </c>
      <c r="NV65" s="55">
        <f t="shared" si="284"/>
        <v>0</v>
      </c>
      <c r="NW65" s="35">
        <f t="shared" si="285"/>
        <v>58</v>
      </c>
      <c r="NX65" s="35">
        <f t="shared" si="428"/>
        <v>1.954</v>
      </c>
      <c r="NY65" s="35">
        <f t="shared" si="286"/>
        <v>1</v>
      </c>
      <c r="NZ65" s="35">
        <f t="shared" si="287"/>
        <v>1</v>
      </c>
      <c r="OA65" s="35">
        <f>IF(ISERROR(INDEX(Results_TabularAnalysis!DI:DI,MATCH(A65,Results_TabularAnalysis!A:A,0))),0,INDEX(Results_TabularAnalysis!DI:DI,MATCH(A65,Results_TabularAnalysis!A:A,0)))</f>
        <v>0</v>
      </c>
      <c r="OB65" s="35">
        <v>64</v>
      </c>
      <c r="OC65" s="36" t="str">
        <f t="shared" si="429"/>
        <v/>
      </c>
      <c r="OD65" s="56">
        <f t="shared" si="288"/>
        <v>0</v>
      </c>
      <c r="OE65" s="38">
        <f t="shared" si="289"/>
        <v>58</v>
      </c>
      <c r="OF65" s="38">
        <f t="shared" si="430"/>
        <v>1.954</v>
      </c>
      <c r="OG65" s="38">
        <f t="shared" si="290"/>
        <v>1</v>
      </c>
      <c r="OH65" s="38">
        <f t="shared" si="291"/>
        <v>1</v>
      </c>
      <c r="OI65" s="33">
        <f>IF(ISERROR(INDEX(Results_TabularAnalysis!DL:DL,MATCH(A65,Results_TabularAnalysis!A:A,0))),0,INDEX(Results_TabularAnalysis!DL:DL,MATCH(A65,Results_TabularAnalysis!A:A,0)))</f>
        <v>0</v>
      </c>
      <c r="OJ65" s="33">
        <f>IF(ISERROR(INDEX(Results_TabularAnalysis!DM:DM,MATCH(A65,Results_TabularAnalysis!A:A,0))),0,INDEX(Results_TabularAnalysis!DM:DM,MATCH(A65,Results_TabularAnalysis!A:A,0)))</f>
        <v>0</v>
      </c>
      <c r="OK65" s="33">
        <f>IF(ISERROR(INDEX(Results_TabularAnalysis!DN:DN,MATCH(A65,Results_TabularAnalysis!A:A,0))),0,INDEX(Results_TabularAnalysis!DN:DN,MATCH(A65,Results_TabularAnalysis!A:A,0)))</f>
        <v>0</v>
      </c>
      <c r="OL65" s="33">
        <v>64</v>
      </c>
      <c r="OM65" s="32" t="str">
        <f t="shared" si="431"/>
        <v/>
      </c>
      <c r="ON65" s="43">
        <f t="shared" si="292"/>
        <v>0</v>
      </c>
      <c r="OO65" s="43">
        <f t="shared" si="293"/>
        <v>0</v>
      </c>
      <c r="OP65" s="43">
        <f t="shared" si="294"/>
        <v>0</v>
      </c>
      <c r="OQ65" s="48">
        <f t="shared" si="295"/>
        <v>0</v>
      </c>
      <c r="OR65" s="35">
        <f t="shared" si="296"/>
        <v>58</v>
      </c>
      <c r="OS65" s="35">
        <f t="shared" si="432"/>
        <v>1.954</v>
      </c>
      <c r="OT65" s="35">
        <f t="shared" si="297"/>
        <v>1</v>
      </c>
      <c r="OU65" s="35">
        <f t="shared" si="298"/>
        <v>1</v>
      </c>
      <c r="OV65" s="35">
        <f>IF(ISERROR(INDEX(Results_TabularAnalysis!DP:DP,MATCH(A65,Results_TabularAnalysis!A:A,0))),0,INDEX(Results_TabularAnalysis!DP:DP,MATCH(A65,Results_TabularAnalysis!A:A,0)))</f>
        <v>0</v>
      </c>
      <c r="OW65" s="35">
        <f>IF(ISERROR(INDEX(Results_TabularAnalysis!DQ:DQ,MATCH(A65,Results_TabularAnalysis!A:A,0))),0,INDEX(Results_TabularAnalysis!DQ:DQ,MATCH(A65,Results_TabularAnalysis!A:A,0)))</f>
        <v>0</v>
      </c>
      <c r="OX65" s="35">
        <f>IF(ISERROR(INDEX(Results_TabularAnalysis!DR:DR,MATCH(A65,Results_TabularAnalysis!A:A,0))),0,INDEX(Results_TabularAnalysis!DR:DR,MATCH(A65,Results_TabularAnalysis!A:A,0)))</f>
        <v>0</v>
      </c>
      <c r="OY65" s="35">
        <v>64</v>
      </c>
      <c r="OZ65" s="36" t="str">
        <f t="shared" si="433"/>
        <v/>
      </c>
      <c r="PA65" s="37">
        <f t="shared" si="299"/>
        <v>0</v>
      </c>
      <c r="PB65" s="37">
        <f t="shared" si="300"/>
        <v>0</v>
      </c>
      <c r="PC65" s="37">
        <f t="shared" si="301"/>
        <v>0</v>
      </c>
      <c r="PD65" s="49">
        <f t="shared" si="302"/>
        <v>0</v>
      </c>
      <c r="PE65" s="38">
        <f t="shared" si="303"/>
        <v>58</v>
      </c>
      <c r="PF65" s="38">
        <f t="shared" si="434"/>
        <v>1.954</v>
      </c>
      <c r="PG65" s="38">
        <f t="shared" si="304"/>
        <v>1</v>
      </c>
      <c r="PH65" s="38">
        <f t="shared" si="305"/>
        <v>1</v>
      </c>
      <c r="PI65" s="57">
        <f>IF(ISERROR(INDEX(Results_TabularAnalysis!EB:EB,MATCH(A65,Results_TabularAnalysis!A:A,0))),0,INDEX(Results_TabularAnalysis!EB:EB,MATCH(A65,Results_TabularAnalysis!A:A,0)))</f>
        <v>0</v>
      </c>
      <c r="PJ65" s="33">
        <f>IF(ISERROR(INDEX(Results_TabularAnalysis!DT:DT,MATCH(A65,Results_TabularAnalysis!A:A,0))),0,INDEX(Results_TabularAnalysis!DT:DT,MATCH(A65,Results_TabularAnalysis!A:A,0)))</f>
        <v>0</v>
      </c>
      <c r="PK65" s="33">
        <f>IF(ISERROR(INDEX(Results_TabularAnalysis!DU:DU,MATCH(A65,Results_TabularAnalysis!A:A,0))),0,INDEX(Results_TabularAnalysis!DU:DU,MATCH(A65,Results_TabularAnalysis!A:A,0)))</f>
        <v>0</v>
      </c>
      <c r="PL65" s="33">
        <f>IF(ISERROR(INDEX(Results_TabularAnalysis!DV:DV,MATCH(A65,Results_TabularAnalysis!A:A,0))),0,INDEX(Results_TabularAnalysis!DV:DV,MATCH(A65,Results_TabularAnalysis!A:A,0)))</f>
        <v>0</v>
      </c>
      <c r="PM65" s="33">
        <f>IF(ISERROR(INDEX(Results_TabularAnalysis!DW:DW,MATCH(A65,Results_TabularAnalysis!A:A,0))),0,INDEX(Results_TabularAnalysis!DW:DW,MATCH(A65,Results_TabularAnalysis!A:A,0)))</f>
        <v>0</v>
      </c>
      <c r="PN65" s="33">
        <f>IF(ISERROR(INDEX(Results_TabularAnalysis!DX:DX,MATCH(A65,Results_TabularAnalysis!A:A,0))),0,INDEX(Results_TabularAnalysis!DX:DX,MATCH(A65,Results_TabularAnalysis!A:A,0)))</f>
        <v>0</v>
      </c>
      <c r="PO65" s="33">
        <f>IF(ISERROR(INDEX(Results_TabularAnalysis!DY:DY,MATCH(A65,Results_TabularAnalysis!A:A,0))),0,INDEX(Results_TabularAnalysis!DY:DY,MATCH(A65,Results_TabularAnalysis!A:A,0)))</f>
        <v>0</v>
      </c>
      <c r="PP65" s="33">
        <f>IF(ISERROR(INDEX(Results_TabularAnalysis!DZ:DZ,MATCH(A65,Results_TabularAnalysis!A:A,0))),0,INDEX(Results_TabularAnalysis!DZ:DZ,MATCH(A65,Results_TabularAnalysis!A:A,0)))</f>
        <v>0</v>
      </c>
      <c r="PQ65" s="33">
        <f>IF(ISERROR(INDEX(Results_TabularAnalysis!EA:EA,MATCH(A65,Results_TabularAnalysis!A:A,0))),0,INDEX(Results_TabularAnalysis!EA:EA,MATCH(A65,Results_TabularAnalysis!A:A,0)))</f>
        <v>0</v>
      </c>
      <c r="PR65" s="38">
        <v>64</v>
      </c>
      <c r="PS65" s="32" t="str">
        <f t="shared" si="435"/>
        <v/>
      </c>
      <c r="PT65" s="58">
        <f t="shared" si="306"/>
        <v>0</v>
      </c>
      <c r="PU65" s="43">
        <f t="shared" si="307"/>
        <v>0</v>
      </c>
      <c r="PV65" s="43">
        <f t="shared" si="308"/>
        <v>0</v>
      </c>
      <c r="PW65" s="43">
        <f t="shared" si="309"/>
        <v>0</v>
      </c>
      <c r="PX65" s="43">
        <f t="shared" si="310"/>
        <v>0</v>
      </c>
      <c r="PY65" s="43">
        <f t="shared" si="311"/>
        <v>0</v>
      </c>
      <c r="PZ65" s="43">
        <f t="shared" si="312"/>
        <v>0</v>
      </c>
      <c r="QA65" s="43">
        <f t="shared" si="313"/>
        <v>0</v>
      </c>
      <c r="QB65" s="43">
        <f t="shared" si="314"/>
        <v>0</v>
      </c>
      <c r="QC65" s="35">
        <f t="shared" si="315"/>
        <v>58</v>
      </c>
      <c r="QD65" s="35">
        <f t="shared" si="436"/>
        <v>1.954</v>
      </c>
      <c r="QE65" s="35">
        <f t="shared" si="316"/>
        <v>1</v>
      </c>
      <c r="QF65" s="35">
        <f t="shared" si="317"/>
        <v>1</v>
      </c>
      <c r="QG65" s="35">
        <f>IF(ISERROR(INDEX(Results_TabularAnalysis!EG:EG,MATCH(A65,Results_TabularAnalysis!A:A,0))),0,INDEX(Results_TabularAnalysis!EG:EG,MATCH(A65,Results_TabularAnalysis!A:A,0)))</f>
        <v>0</v>
      </c>
      <c r="QH65" s="35">
        <f>IF(ISERROR(INDEX(Results_TabularAnalysis!EE:EE,MATCH(A65,Results_TabularAnalysis!A:A,0))),0,INDEX(Results_TabularAnalysis!EE:EE,MATCH(A65,Results_TabularAnalysis!A:A,0)))</f>
        <v>0</v>
      </c>
      <c r="QI65" s="35">
        <f>IF(ISERROR(INDEX(Results_TabularAnalysis!EH:EH,MATCH(A65,Results_TabularAnalysis!A:A,0))),0,INDEX(Results_TabularAnalysis!EH:EH,MATCH(A65,Results_TabularAnalysis!A:A,0)))</f>
        <v>0</v>
      </c>
      <c r="QJ65" s="35">
        <f>IF(ISERROR(INDEX(Results_TabularAnalysis!EF:EF,MATCH(A65,Results_TabularAnalysis!A:A,0))),0,INDEX(Results_TabularAnalysis!EF:EF,MATCH(A65,Results_TabularAnalysis!A:A,0)))</f>
        <v>0</v>
      </c>
      <c r="QK65" s="35">
        <f>IF(ISERROR(INDEX(Results_TabularAnalysis!ED:ED,MATCH(A65,Results_TabularAnalysis!A:A,0))),0,INDEX(Results_TabularAnalysis!ED:ED,MATCH(A65,Results_TabularAnalysis!A:A,0)))</f>
        <v>0</v>
      </c>
      <c r="QL65" s="35">
        <v>64</v>
      </c>
      <c r="QM65" s="36" t="str">
        <f t="shared" si="437"/>
        <v/>
      </c>
      <c r="QN65" s="37">
        <f t="shared" si="318"/>
        <v>0</v>
      </c>
      <c r="QO65" s="37">
        <f t="shared" si="319"/>
        <v>0</v>
      </c>
      <c r="QP65" s="37">
        <f t="shared" si="320"/>
        <v>0</v>
      </c>
      <c r="QQ65" s="37">
        <f t="shared" si="321"/>
        <v>0</v>
      </c>
      <c r="QR65" s="37">
        <f t="shared" si="322"/>
        <v>0</v>
      </c>
      <c r="QS65" s="49">
        <f t="shared" si="323"/>
        <v>0</v>
      </c>
      <c r="QT65" s="38">
        <f t="shared" si="324"/>
        <v>58</v>
      </c>
      <c r="QU65" s="38">
        <f t="shared" si="438"/>
        <v>1.954</v>
      </c>
      <c r="QV65" s="38">
        <f t="shared" si="325"/>
        <v>1</v>
      </c>
      <c r="QW65" s="38">
        <f t="shared" si="326"/>
        <v>1</v>
      </c>
      <c r="QX65" s="33">
        <f>IF(ISERROR(INDEX(Results_TabularAnalysis!FV:FV,MATCH(A65,Results_TabularAnalysis!A:A,0))),0,INDEX(Results_TabularAnalysis!FV:FV,MATCH(A65,Results_TabularAnalysis!A:A,0)))</f>
        <v>0</v>
      </c>
      <c r="QY65" s="33">
        <f>IF(ISERROR(INDEX(Results_TabularAnalysis!FZ:FZ,MATCH(A65,Results_TabularAnalysis!A:A,0))),0,INDEX(Results_TabularAnalysis!FZ:FZ,MATCH(A65,Results_TabularAnalysis!A:A,0)))</f>
        <v>0</v>
      </c>
      <c r="QZ65" s="33">
        <f>IF(ISERROR(INDEX(Results_TabularAnalysis!FY:FY,MATCH(A65,Results_TabularAnalysis!A:A,0))),0,INDEX(Results_TabularAnalysis!FY:FY,MATCH(A65,Results_TabularAnalysis!A:A,0)))</f>
        <v>0</v>
      </c>
      <c r="RA65" s="33">
        <f>IF(ISERROR(INDEX(Results_TabularAnalysis!FX:FX,MATCH(A65,Results_TabularAnalysis!A:A,0))),0,INDEX(Results_TabularAnalysis!FX:FX,MATCH(A65,Results_TabularAnalysis!A:A,0)))</f>
        <v>0</v>
      </c>
      <c r="RB65" s="33">
        <f>IF(ISERROR(INDEX(Results_TabularAnalysis!FW:FW,MATCH(A65,Results_TabularAnalysis!A:A,0))),0,INDEX(Results_TabularAnalysis!FW:FW,MATCH(A65,Results_TabularAnalysis!A:A,0)))</f>
        <v>0</v>
      </c>
      <c r="RC65" s="33">
        <v>64</v>
      </c>
      <c r="RD65" s="32" t="str">
        <f t="shared" si="439"/>
        <v/>
      </c>
      <c r="RE65" s="43">
        <f t="shared" si="440"/>
        <v>0</v>
      </c>
      <c r="RF65" s="43">
        <f t="shared" si="441"/>
        <v>0</v>
      </c>
      <c r="RG65" s="43">
        <f t="shared" si="442"/>
        <v>0</v>
      </c>
      <c r="RH65" s="43">
        <f t="shared" si="443"/>
        <v>0</v>
      </c>
      <c r="RI65" s="43">
        <f t="shared" si="444"/>
        <v>0</v>
      </c>
      <c r="RJ65" s="48">
        <f t="shared" si="445"/>
        <v>0</v>
      </c>
      <c r="RK65" s="35">
        <f t="shared" si="327"/>
        <v>58</v>
      </c>
      <c r="RL65" s="35">
        <f t="shared" si="446"/>
        <v>1.954</v>
      </c>
      <c r="RM65" s="35">
        <f t="shared" si="328"/>
        <v>1</v>
      </c>
      <c r="RN65" s="35">
        <f t="shared" si="329"/>
        <v>1</v>
      </c>
      <c r="RO65" s="35">
        <f>IF(ISERROR(INDEX(Results_TabularAnalysis!HG:HG,MATCH(A65,Results_TabularAnalysis!A:A,0))),0,INDEX(Results_TabularAnalysis!HG:HG,MATCH(A65,Results_TabularAnalysis!A:A,0)))</f>
        <v>0</v>
      </c>
      <c r="RP65" s="35">
        <v>64</v>
      </c>
      <c r="RQ65" s="36" t="str">
        <f t="shared" si="447"/>
        <v/>
      </c>
      <c r="RR65" s="37">
        <f t="shared" si="330"/>
        <v>0</v>
      </c>
      <c r="RS65" s="38">
        <f t="shared" si="331"/>
        <v>58</v>
      </c>
      <c r="RT65" s="38">
        <f t="shared" si="448"/>
        <v>1.954</v>
      </c>
      <c r="RU65" s="38">
        <f t="shared" si="332"/>
        <v>1</v>
      </c>
      <c r="RV65" s="38">
        <f t="shared" si="333"/>
        <v>1</v>
      </c>
      <c r="RW65" s="68">
        <f t="shared" si="334"/>
        <v>0</v>
      </c>
      <c r="RX65" s="33">
        <f>IF(ISERROR(INDEX(Results_TabularAnalysis!HH:HH,MATCH(A65,Results_TabularAnalysis!A:A,0))),0,INDEX(Results_TabularAnalysis!HH:HH,MATCH(A65,Results_TabularAnalysis!A:A,0)))</f>
        <v>0</v>
      </c>
      <c r="RY65" s="33">
        <f>IF(ISERROR(INDEX(Results_TabularAnalysis!HI:HI,MATCH(A65,Results_TabularAnalysis!A:A,0))),0,INDEX(Results_TabularAnalysis!HI:HI,MATCH(A65,Results_TabularAnalysis!A:A,0)))</f>
        <v>0</v>
      </c>
      <c r="RZ65" s="33">
        <f>IF(ISERROR(INDEX(Results_TabularAnalysis!HJ:HJ,MATCH(A65,Results_TabularAnalysis!A:A,0))),0,INDEX(Results_TabularAnalysis!HJ:HJ,MATCH(A65,Results_TabularAnalysis!A:A,0)))</f>
        <v>0</v>
      </c>
      <c r="SA65" s="33">
        <f>IF(ISERROR(INDEX(Results_TabularAnalysis!HK:HK,MATCH(A65,Results_TabularAnalysis!A:A,0))),0,INDEX(Results_TabularAnalysis!HK:HK,MATCH(A65,Results_TabularAnalysis!A:A,0)))</f>
        <v>0</v>
      </c>
      <c r="SB65" s="33">
        <f>IF(ISERROR(INDEX(Results_TabularAnalysis!HL:HL,MATCH(A65,Results_TabularAnalysis!A:A,0))),0,INDEX(Results_TabularAnalysis!HL:HL,MATCH(A65,Results_TabularAnalysis!A:A,0)))</f>
        <v>0</v>
      </c>
      <c r="SC65" s="33">
        <f>IF(ISERROR(INDEX(Results_TabularAnalysis!HM:HM,MATCH(A65,Results_TabularAnalysis!A:A,0))),0,INDEX(Results_TabularAnalysis!HM:HM,MATCH(A65,Results_TabularAnalysis!A:A,0)))</f>
        <v>0</v>
      </c>
      <c r="SD65" s="33">
        <f>IF(ISERROR(INDEX(Results_TabularAnalysis!HN:HN,MATCH(A65,Results_TabularAnalysis!A:A,0))),0,INDEX(Results_TabularAnalysis!HN:HN,MATCH(A65,Results_TabularAnalysis!A:A,0)))</f>
        <v>0</v>
      </c>
      <c r="SE65" s="33">
        <v>64</v>
      </c>
      <c r="SF65" s="32" t="str">
        <f t="shared" si="449"/>
        <v/>
      </c>
      <c r="SG65" s="43">
        <f t="shared" si="335"/>
        <v>0</v>
      </c>
      <c r="SH65" s="43">
        <f t="shared" si="336"/>
        <v>0</v>
      </c>
      <c r="SI65" s="43">
        <f t="shared" si="337"/>
        <v>0</v>
      </c>
      <c r="SJ65" s="43">
        <f t="shared" si="338"/>
        <v>0</v>
      </c>
      <c r="SK65" s="43">
        <f t="shared" si="339"/>
        <v>0</v>
      </c>
      <c r="SL65" s="43">
        <f t="shared" si="340"/>
        <v>0</v>
      </c>
      <c r="SM65" s="43">
        <f t="shared" si="341"/>
        <v>0</v>
      </c>
      <c r="SN65" s="48">
        <f t="shared" si="342"/>
        <v>0</v>
      </c>
      <c r="SO65" s="62">
        <f t="shared" si="343"/>
        <v>58</v>
      </c>
      <c r="SP65" s="62">
        <f t="shared" si="450"/>
        <v>1.954</v>
      </c>
      <c r="SQ65" s="62">
        <f t="shared" si="344"/>
        <v>1</v>
      </c>
      <c r="SR65" s="62">
        <f t="shared" si="345"/>
        <v>1</v>
      </c>
      <c r="SS65" s="62">
        <f>IF(ISERROR(INDEX(Results_TabularAnalysis!HP:HP,MATCH(A65,Results_TabularAnalysis!A:A,0))),0,INDEX(Results_TabularAnalysis!HP:HP,MATCH(A65,Results_TabularAnalysis!A:A,0)))</f>
        <v>0</v>
      </c>
      <c r="ST65" s="62">
        <f>IF(ISERROR(INDEX(Results_TabularAnalysis!HQ:HQ,MATCH(A65,Results_TabularAnalysis!A:A,0))),0,INDEX(Results_TabularAnalysis!HQ:HQ,MATCH(A65,Results_TabularAnalysis!A:A,0)))</f>
        <v>0</v>
      </c>
      <c r="SU65" s="62">
        <f>IF(ISERROR(INDEX(Results_TabularAnalysis!HR:HR,MATCH(A65,Results_TabularAnalysis!A:A,0))),0,INDEX(Results_TabularAnalysis!HR:HR,MATCH(A65,Results_TabularAnalysis!A:A,0)))</f>
        <v>0</v>
      </c>
      <c r="SV65" s="62">
        <f>IF(ISERROR(INDEX(Results_TabularAnalysis!HS:HS,MATCH(A65,Results_TabularAnalysis!A:A,0))),0,INDEX(Results_TabularAnalysis!HS:HS,MATCH(A65,Results_TabularAnalysis!A:A,0)))</f>
        <v>0</v>
      </c>
      <c r="SW65" s="62">
        <f>IF(ISERROR(INDEX(Results_TabularAnalysis!HT:HT,MATCH(A65,Results_TabularAnalysis!A:A,0))),0,INDEX(Results_TabularAnalysis!HT:HT,MATCH(A65,Results_TabularAnalysis!A:A,0)))</f>
        <v>0</v>
      </c>
      <c r="SX65" s="62">
        <f>IF(ISERROR(INDEX(Results_TabularAnalysis!HU:HU,MATCH(A65,Results_TabularAnalysis!A:A,0))),0,INDEX(Results_TabularAnalysis!HU:HU,MATCH(A65,Results_TabularAnalysis!A:A,0)))</f>
        <v>0</v>
      </c>
      <c r="SY65" s="62">
        <f>IF(ISERROR(INDEX(Results_TabularAnalysis!HV:HV,MATCH(A65,Results_TabularAnalysis!A:A,0))),0,INDEX(Results_TabularAnalysis!HV:HV,MATCH(A65,Results_TabularAnalysis!A:A,0)))</f>
        <v>0</v>
      </c>
      <c r="SZ65" s="62">
        <f>IF(ISERROR(INDEX(Results_TabularAnalysis!HW:HW,MATCH(A65,Results_TabularAnalysis!A:A,0))),0,INDEX(Results_TabularAnalysis!HW:HW,MATCH(A65,Results_TabularAnalysis!A:A,0)))</f>
        <v>0</v>
      </c>
      <c r="TA65" s="62">
        <v>64</v>
      </c>
      <c r="TB65" s="63" t="str">
        <f t="shared" si="451"/>
        <v/>
      </c>
      <c r="TC65" s="64">
        <f t="shared" si="346"/>
        <v>0</v>
      </c>
      <c r="TD65" s="64">
        <f t="shared" si="347"/>
        <v>0</v>
      </c>
      <c r="TE65" s="64">
        <f t="shared" si="348"/>
        <v>0</v>
      </c>
      <c r="TF65" s="64">
        <f t="shared" si="349"/>
        <v>0</v>
      </c>
      <c r="TG65" s="64">
        <f t="shared" si="350"/>
        <v>0</v>
      </c>
      <c r="TH65" s="64">
        <f t="shared" si="351"/>
        <v>0</v>
      </c>
      <c r="TI65" s="64">
        <f t="shared" si="352"/>
        <v>0</v>
      </c>
      <c r="TJ65" s="64">
        <f t="shared" si="353"/>
        <v>0</v>
      </c>
      <c r="TK65" s="49">
        <f t="shared" si="354"/>
        <v>0</v>
      </c>
    </row>
    <row r="66" spans="1:531" s="32" customFormat="1" ht="11.25" x14ac:dyDescent="0.2">
      <c r="A66" s="32" t="str">
        <f>IF(Selection_Tool!E66="X",Selection_Tool!A66,"")</f>
        <v/>
      </c>
      <c r="B66" s="33">
        <v>0.95899999999999996</v>
      </c>
      <c r="C66" s="35">
        <f t="shared" si="94"/>
        <v>59</v>
      </c>
      <c r="D66" s="35">
        <f t="shared" si="95"/>
        <v>1.9590000000000001</v>
      </c>
      <c r="E66" s="35">
        <f t="shared" si="96"/>
        <v>1</v>
      </c>
      <c r="F66" s="35">
        <f t="shared" si="97"/>
        <v>1</v>
      </c>
      <c r="G66" s="35">
        <f>IF(ISERROR(INDEX(Results_TabularAnalysis!E:E,MATCH(A66,Results_TabularAnalysis!A:A,0))),0,INDEX(Results_TabularAnalysis!E:E,MATCH(A66,Results_TabularAnalysis!A:A,0)))</f>
        <v>0</v>
      </c>
      <c r="H66" s="35">
        <f>IF(ISERROR(INDEX(Results_TabularAnalysis!F:F,MATCH(A66,Results_TabularAnalysis!A:A,0))),0,INDEX(Results_TabularAnalysis!F:F,MATCH(A66,Results_TabularAnalysis!A:A,0)))</f>
        <v>0</v>
      </c>
      <c r="I66" s="35">
        <v>65</v>
      </c>
      <c r="J66" s="36" t="str">
        <f t="shared" ref="J66:J68" si="452">INDEX(A:A,MATCH(I66,C:C,0))</f>
        <v/>
      </c>
      <c r="K66" s="37">
        <f t="shared" si="358"/>
        <v>0</v>
      </c>
      <c r="L66" s="37">
        <f t="shared" si="99"/>
        <v>0</v>
      </c>
      <c r="M66" s="35">
        <f t="shared" si="100"/>
        <v>0</v>
      </c>
      <c r="N66" s="38">
        <f t="shared" si="101"/>
        <v>59</v>
      </c>
      <c r="O66" s="38">
        <f t="shared" ref="O66:O68" si="453">(B66*P66)+Q66</f>
        <v>1.9590000000000001</v>
      </c>
      <c r="P66" s="38">
        <f t="shared" si="102"/>
        <v>1</v>
      </c>
      <c r="Q66" s="38">
        <f t="shared" si="103"/>
        <v>1</v>
      </c>
      <c r="R66" s="33">
        <f>IF(ISERROR(INDEX(Results_TabularAnalysis!H:H,MATCH(A66,Results_TabularAnalysis!A:A,0))),0,INDEX(Results_TabularAnalysis!H:H,MATCH(A66,Results_TabularAnalysis!A:A,0)))</f>
        <v>0</v>
      </c>
      <c r="S66" s="33">
        <v>65</v>
      </c>
      <c r="T66" s="41" t="str">
        <f t="shared" ref="T66:T68" si="454">INDEX(A:A,MATCH(S66,N:N,0))</f>
        <v/>
      </c>
      <c r="U66" s="34">
        <f t="shared" si="361"/>
        <v>0</v>
      </c>
      <c r="V66" s="35">
        <f t="shared" si="104"/>
        <v>59</v>
      </c>
      <c r="W66" s="35">
        <f t="shared" ref="W66:W68" si="455">(B66*X66)+Y66</f>
        <v>1.9590000000000001</v>
      </c>
      <c r="X66" s="35">
        <f t="shared" si="105"/>
        <v>1</v>
      </c>
      <c r="Y66" s="35">
        <f t="shared" si="106"/>
        <v>1</v>
      </c>
      <c r="Z66" s="35">
        <f>IF(ISERROR(INDEX(Results_TabularAnalysis!I:I,MATCH(A66,Results_TabularAnalysis!A:A,0))),0,INDEX(Results_TabularAnalysis!I:I,MATCH(A66,Results_TabularAnalysis!A:A,0)))</f>
        <v>0</v>
      </c>
      <c r="AA66" s="35">
        <v>65</v>
      </c>
      <c r="AB66" s="36" t="str">
        <f t="shared" ref="AB66:AB68" si="456">INDEX(A:A,MATCH(AA66,V:V,0))</f>
        <v/>
      </c>
      <c r="AC66" s="42">
        <f t="shared" si="107"/>
        <v>0</v>
      </c>
      <c r="AD66" s="33">
        <f t="shared" si="108"/>
        <v>59</v>
      </c>
      <c r="AE66" s="38">
        <f t="shared" ref="AE66:AE68" si="457">(B66*AF66)+AG66</f>
        <v>1.9590000000000001</v>
      </c>
      <c r="AF66" s="33">
        <f t="shared" si="109"/>
        <v>1</v>
      </c>
      <c r="AG66" s="33">
        <f t="shared" si="110"/>
        <v>1</v>
      </c>
      <c r="AH66" s="33">
        <f>IF(ISERROR(INDEX(Results_TabularAnalysis!J:J,MATCH(A66,Results_TabularAnalysis!A:A,0))),0,INDEX(Results_TabularAnalysis!J:J,MATCH(A66,Results_TabularAnalysis!A:A,0)))</f>
        <v>0</v>
      </c>
      <c r="AI66" s="33">
        <v>65</v>
      </c>
      <c r="AJ66" s="32" t="str">
        <f t="shared" ref="AJ66:AJ68" si="458">INDEX(A:A,MATCH(AI66,AD:AD,0))</f>
        <v/>
      </c>
      <c r="AK66" s="34">
        <f t="shared" si="111"/>
        <v>0</v>
      </c>
      <c r="AL66" s="35">
        <f t="shared" si="112"/>
        <v>59</v>
      </c>
      <c r="AM66" s="35">
        <f t="shared" ref="AM66:AM68" si="459">(B66*AN66)+AO66</f>
        <v>1.9590000000000001</v>
      </c>
      <c r="AN66" s="35">
        <f t="shared" si="113"/>
        <v>1</v>
      </c>
      <c r="AO66" s="35">
        <f t="shared" si="114"/>
        <v>1</v>
      </c>
      <c r="AP66" s="35">
        <f>IF(ISERROR(INDEX(Results_TabularAnalysis!K:K,MATCH(A66,Results_TabularAnalysis!A:A,0))),0,INDEX(Results_TabularAnalysis!K:K,MATCH(A66,Results_TabularAnalysis!A:A,0)))</f>
        <v>0</v>
      </c>
      <c r="AQ66" s="35">
        <v>65</v>
      </c>
      <c r="AR66" s="36" t="str">
        <f t="shared" ref="AR66:AR68" si="460">INDEX(A:A,MATCH(AQ66,AL:AL,0))</f>
        <v/>
      </c>
      <c r="AS66" s="42">
        <f t="shared" si="115"/>
        <v>0</v>
      </c>
      <c r="AT66" s="33">
        <f t="shared" si="116"/>
        <v>59</v>
      </c>
      <c r="AU66" s="33">
        <f t="shared" ref="AU66:AU68" si="461">(B66*AV66)+AW66</f>
        <v>1.9590000000000001</v>
      </c>
      <c r="AV66" s="33">
        <f t="shared" si="117"/>
        <v>1</v>
      </c>
      <c r="AW66" s="33">
        <f t="shared" si="118"/>
        <v>1</v>
      </c>
      <c r="AX66" s="33">
        <f>IF(ISERROR(INDEX(Results_TabularAnalysis!L:L,MATCH(A66,Results_TabularAnalysis!A:A,0))),0,INDEX(Results_TabularAnalysis!L:L,MATCH(A66,Results_TabularAnalysis!A:A,0)))</f>
        <v>0</v>
      </c>
      <c r="AY66" s="33">
        <v>65</v>
      </c>
      <c r="AZ66" s="32" t="str">
        <f t="shared" ref="AZ66:AZ68" si="462">INDEX(A:A,MATCH(AY66,AT:AT,0))</f>
        <v/>
      </c>
      <c r="BA66" s="34">
        <f t="shared" si="119"/>
        <v>0</v>
      </c>
      <c r="BB66" s="35">
        <f t="shared" si="120"/>
        <v>59</v>
      </c>
      <c r="BC66" s="35">
        <f t="shared" ref="BC66:BC68" si="463">(B66*BD66)+BE66</f>
        <v>1.9590000000000001</v>
      </c>
      <c r="BD66" s="35">
        <f t="shared" si="355"/>
        <v>1</v>
      </c>
      <c r="BE66" s="35">
        <f t="shared" si="356"/>
        <v>1</v>
      </c>
      <c r="BF66" s="35">
        <f>IF(ISERROR(INDEX(Results_TabularAnalysis!M:M,MATCH(A66,Results_TabularAnalysis!A:A,0))),0,INDEX(Results_TabularAnalysis!M:M,MATCH(A66,Results_TabularAnalysis!A:A,0)))</f>
        <v>0</v>
      </c>
      <c r="BG66" s="35">
        <v>65</v>
      </c>
      <c r="BH66" s="36" t="str">
        <f t="shared" ref="BH66:BH68" si="464">INDEX(A:A,MATCH(BG66,BB:BB,0))</f>
        <v/>
      </c>
      <c r="BI66" s="42">
        <f t="shared" si="121"/>
        <v>0</v>
      </c>
      <c r="BJ66" s="33">
        <f t="shared" si="122"/>
        <v>59</v>
      </c>
      <c r="BK66" s="33">
        <f t="shared" ref="BK66:BK68" si="465">(B66*BL66)+BM66</f>
        <v>1.9590000000000001</v>
      </c>
      <c r="BL66" s="33">
        <f t="shared" si="123"/>
        <v>1</v>
      </c>
      <c r="BM66" s="33">
        <f t="shared" si="124"/>
        <v>1</v>
      </c>
      <c r="BN66" s="33">
        <f>IF(ISERROR(INDEX(Results_TabularAnalysis!N:N,MATCH(A66,Results_TabularAnalysis!A:A,0))),0,INDEX(Results_TabularAnalysis!N:N,MATCH(A66,Results_TabularAnalysis!A:A,0)))</f>
        <v>0</v>
      </c>
      <c r="BO66" s="33">
        <v>65</v>
      </c>
      <c r="BP66" s="32" t="str">
        <f t="shared" ref="BP66:BP68" si="466">INDEX(A:A,MATCH(BO66,BJ:BJ,0))</f>
        <v/>
      </c>
      <c r="BQ66" s="34">
        <f t="shared" si="125"/>
        <v>0</v>
      </c>
      <c r="BR66" s="35">
        <f t="shared" si="126"/>
        <v>59</v>
      </c>
      <c r="BS66" s="35">
        <f t="shared" ref="BS66:BS68" si="467">(B66*BT66)+BU66</f>
        <v>1.9590000000000001</v>
      </c>
      <c r="BT66" s="35">
        <f t="shared" si="127"/>
        <v>1</v>
      </c>
      <c r="BU66" s="35">
        <f t="shared" si="128"/>
        <v>1</v>
      </c>
      <c r="BV66" s="35">
        <f>IF(ISERROR(INDEX(Results_TabularAnalysis!O:O,MATCH(A66,Results_TabularAnalysis!A:A,0))),0,INDEX(Results_TabularAnalysis!O:O,MATCH(A66,Results_TabularAnalysis!A:A,0)))</f>
        <v>0</v>
      </c>
      <c r="BW66" s="35">
        <v>65</v>
      </c>
      <c r="BX66" s="36" t="str">
        <f t="shared" ref="BX66:BX68" si="468">INDEX(A:A,MATCH(BW66,BR:BR,0))</f>
        <v/>
      </c>
      <c r="BY66" s="42">
        <f t="shared" si="129"/>
        <v>0</v>
      </c>
      <c r="BZ66" s="33">
        <f t="shared" si="130"/>
        <v>59</v>
      </c>
      <c r="CA66" s="33">
        <f t="shared" ref="CA66:CA68" si="469">(B66*CB66)+CC66</f>
        <v>1.9590000000000001</v>
      </c>
      <c r="CB66" s="33">
        <f t="shared" si="131"/>
        <v>1</v>
      </c>
      <c r="CC66" s="33">
        <f t="shared" si="132"/>
        <v>1</v>
      </c>
      <c r="CD66" s="33">
        <f>IF(ISERROR(INDEX(Results_TabularAnalysis!P:P,MATCH(A66,Results_TabularAnalysis!A:A,0))),0,INDEX(Results_TabularAnalysis!P:P,MATCH(A66,Results_TabularAnalysis!A:A,0)))</f>
        <v>0</v>
      </c>
      <c r="CE66" s="33">
        <v>65</v>
      </c>
      <c r="CF66" s="32" t="str">
        <f t="shared" ref="CF66:CF68" si="470">INDEX(A:A,MATCH(CE66,BZ:BZ,0))</f>
        <v/>
      </c>
      <c r="CG66" s="34">
        <f t="shared" si="133"/>
        <v>0</v>
      </c>
      <c r="CH66" s="35">
        <f t="shared" si="134"/>
        <v>59</v>
      </c>
      <c r="CI66" s="35">
        <f t="shared" ref="CI66:CI68" si="471">(B66*CJ66)+CK66</f>
        <v>1.9590000000000001</v>
      </c>
      <c r="CJ66" s="35">
        <f t="shared" si="135"/>
        <v>1</v>
      </c>
      <c r="CK66" s="35">
        <f t="shared" si="136"/>
        <v>1</v>
      </c>
      <c r="CL66" s="35">
        <f>IF(ISERROR(INDEX(Results_TabularAnalysis!Q:Q,MATCH(A66,Results_TabularAnalysis!A:A,0))),0,INDEX(Results_TabularAnalysis!Q:Q,MATCH(A66,Results_TabularAnalysis!A:A,0)))</f>
        <v>0</v>
      </c>
      <c r="CM66" s="35">
        <v>65</v>
      </c>
      <c r="CN66" s="36" t="str">
        <f t="shared" ref="CN66:CN68" si="472">INDEX(A:A,MATCH(CM66,CH:CH,0))</f>
        <v/>
      </c>
      <c r="CO66" s="42">
        <f t="shared" si="137"/>
        <v>0</v>
      </c>
      <c r="CP66" s="33">
        <f t="shared" si="138"/>
        <v>59</v>
      </c>
      <c r="CQ66" s="33">
        <f t="shared" ref="CQ66:CQ68" si="473">(B66*CR66)+CS66</f>
        <v>1.9590000000000001</v>
      </c>
      <c r="CR66" s="33">
        <f t="shared" si="139"/>
        <v>1</v>
      </c>
      <c r="CS66" s="33">
        <f t="shared" si="140"/>
        <v>1</v>
      </c>
      <c r="CT66" s="33">
        <f>IF(ISERROR(INDEX(Results_TabularAnalysis!R:R,MATCH(A66,Results_TabularAnalysis!A:A,0))),0,INDEX(Results_TabularAnalysis!R:R,MATCH(A66,Results_TabularAnalysis!A:A,0)))</f>
        <v>0</v>
      </c>
      <c r="CU66" s="33">
        <v>65</v>
      </c>
      <c r="CV66" s="32" t="str">
        <f t="shared" ref="CV66:CV68" si="474">INDEX(A:A,MATCH(CU66,CP:CP,0))</f>
        <v/>
      </c>
      <c r="CW66" s="34">
        <f t="shared" si="141"/>
        <v>0</v>
      </c>
      <c r="CX66" s="35">
        <f t="shared" si="142"/>
        <v>59</v>
      </c>
      <c r="CY66" s="35">
        <f t="shared" ref="CY66:CY68" si="475">(B66*CZ66)+DA66</f>
        <v>1.9590000000000001</v>
      </c>
      <c r="CZ66" s="35">
        <f t="shared" si="143"/>
        <v>1</v>
      </c>
      <c r="DA66" s="35">
        <f t="shared" si="144"/>
        <v>1</v>
      </c>
      <c r="DB66" s="35">
        <f>IF(ISERROR(INDEX(Results_TabularAnalysis!U:U,MATCH(A66,Results_TabularAnalysis!A:A,0))),0,INDEX(Results_TabularAnalysis!U:U,MATCH(A66,Results_TabularAnalysis!A:A,0)))</f>
        <v>0</v>
      </c>
      <c r="DC66" s="35">
        <f>IF(ISERROR(INDEX(Results_TabularAnalysis!V:V,MATCH(A66,Results_TabularAnalysis!A:A,0))),0,INDEX(Results_TabularAnalysis!V:V,MATCH(A66,Results_TabularAnalysis!A:A,0)))</f>
        <v>0</v>
      </c>
      <c r="DD66" s="35">
        <f>IF(ISERROR(INDEX(Results_TabularAnalysis!W:W,MATCH(A66,Results_TabularAnalysis!A:A,0))),0,INDEX(Results_TabularAnalysis!W:W,MATCH(A66,Results_TabularAnalysis!A:A,0)))</f>
        <v>0</v>
      </c>
      <c r="DE66" s="35">
        <v>65</v>
      </c>
      <c r="DF66" s="36" t="str">
        <f t="shared" ref="DF66:DF68" si="476">INDEX(A:A,MATCH(DE66,CX:CX,0))</f>
        <v/>
      </c>
      <c r="DG66" s="37">
        <f t="shared" si="145"/>
        <v>0</v>
      </c>
      <c r="DH66" s="37">
        <f t="shared" si="146"/>
        <v>0</v>
      </c>
      <c r="DI66" s="37">
        <f t="shared" si="147"/>
        <v>0</v>
      </c>
      <c r="DJ66" s="33">
        <f t="shared" si="148"/>
        <v>59</v>
      </c>
      <c r="DK66" s="33">
        <f t="shared" ref="DK66:DK68" si="477">(B66*DL66)+DM66</f>
        <v>1.9590000000000001</v>
      </c>
      <c r="DL66" s="33">
        <f t="shared" si="149"/>
        <v>1</v>
      </c>
      <c r="DM66" s="33">
        <f t="shared" si="150"/>
        <v>1</v>
      </c>
      <c r="DN66" s="33">
        <f>IF(ISERROR(INDEX(Results_TabularAnalysis!Y:Y,MATCH(A66,Results_TabularAnalysis!A:A,0))),0,INDEX(Results_TabularAnalysis!Y:Y,MATCH(A66,Results_TabularAnalysis!A:A,0)))</f>
        <v>0</v>
      </c>
      <c r="DO66" s="33">
        <f>IF(ISERROR(INDEX(Results_TabularAnalysis!Z:Z,MATCH(A66,Results_TabularAnalysis!A:A,0))),0,INDEX(Results_TabularAnalysis!Z:Z,MATCH(A66,Results_TabularAnalysis!A:A,0)))</f>
        <v>0</v>
      </c>
      <c r="DP66" s="33">
        <f>IF(ISERROR(INDEX(Results_TabularAnalysis!AA:AA,MATCH(A66,Results_TabularAnalysis!A:A,0))),0,INDEX(Results_TabularAnalysis!AA:AA,MATCH(A66,Results_TabularAnalysis!A:A,0)))</f>
        <v>0</v>
      </c>
      <c r="DQ66" s="33">
        <f>IF(ISERROR(INDEX(Results_TabularAnalysis!AB:AB,MATCH(A66,Results_TabularAnalysis!A:A,0))),0,INDEX(Results_TabularAnalysis!AB:AB,MATCH(A66,Results_TabularAnalysis!A:A,0)))</f>
        <v>0</v>
      </c>
      <c r="DR66" s="33">
        <v>65</v>
      </c>
      <c r="DS66" s="32" t="str">
        <f t="shared" ref="DS66:DS68" si="478">INDEX(A:A,MATCH(DR66,DJ:DJ,0))</f>
        <v/>
      </c>
      <c r="DT66" s="43">
        <f t="shared" si="151"/>
        <v>0</v>
      </c>
      <c r="DU66" s="43">
        <f t="shared" si="152"/>
        <v>0</v>
      </c>
      <c r="DV66" s="43">
        <f t="shared" si="153"/>
        <v>0</v>
      </c>
      <c r="DW66" s="43">
        <f t="shared" si="154"/>
        <v>0</v>
      </c>
      <c r="DX66" s="35">
        <f t="shared" si="155"/>
        <v>59</v>
      </c>
      <c r="DY66" s="35">
        <f t="shared" ref="DY66:DY68" si="479">(B66*DZ66)+EA66</f>
        <v>1.9590000000000001</v>
      </c>
      <c r="DZ66" s="35">
        <f t="shared" si="156"/>
        <v>1</v>
      </c>
      <c r="EA66" s="35">
        <f t="shared" si="157"/>
        <v>1</v>
      </c>
      <c r="EB66" s="35">
        <f>IF(ISERROR(INDEX(Results_TabularAnalysis!AD:AD,MATCH(A66,Results_TabularAnalysis!A:A,0))),0,INDEX(Results_TabularAnalysis!AD:AD,MATCH(A66,Results_TabularAnalysis!A:A,0)))</f>
        <v>0</v>
      </c>
      <c r="EC66" s="35">
        <f>IF(ISERROR(INDEX(Results_TabularAnalysis!AE:AE,MATCH(A66,Results_TabularAnalysis!A:A,0))),0,INDEX(Results_TabularAnalysis!AE:AE,MATCH(A66,Results_TabularAnalysis!A:A,0)))</f>
        <v>0</v>
      </c>
      <c r="ED66" s="35">
        <f>IF(ISERROR(INDEX(Results_TabularAnalysis!AF:AF,MATCH(A66,Results_TabularAnalysis!A:A,0))),0,INDEX(Results_TabularAnalysis!AF:AF,MATCH(A66,Results_TabularAnalysis!A:A,0)))</f>
        <v>0</v>
      </c>
      <c r="EE66" s="35">
        <f>IF(ISERROR(INDEX(Results_TabularAnalysis!AG:AG,MATCH(A66,Results_TabularAnalysis!A:A,0))),0,INDEX(Results_TabularAnalysis!AG:AG,MATCH(A66,Results_TabularAnalysis!A:A,0)))</f>
        <v>0</v>
      </c>
      <c r="EF66" s="35">
        <f>IF(ISERROR(INDEX(Results_TabularAnalysis!AH:AH,MATCH(A66,Results_TabularAnalysis!A:A,0))),0,INDEX(Results_TabularAnalysis!AH:AH,MATCH(A66,Results_TabularAnalysis!A:A,0)))</f>
        <v>0</v>
      </c>
      <c r="EG66" s="35">
        <f>IF(ISERROR(INDEX(Results_TabularAnalysis!AI:AI,MATCH(A66,Results_TabularAnalysis!A:A,0))),0,INDEX(Results_TabularAnalysis!AI:AI,MATCH(A66,Results_TabularAnalysis!A:A,0)))</f>
        <v>0</v>
      </c>
      <c r="EH66" s="35">
        <f>IF(ISERROR(INDEX(Results_TabularAnalysis!AJ:AJ,MATCH(A66,Results_TabularAnalysis!A:A,0))),0,INDEX(Results_TabularAnalysis!AJ:AJ,MATCH(A66,Results_TabularAnalysis!A:A,0)))</f>
        <v>0</v>
      </c>
      <c r="EI66" s="35">
        <v>65</v>
      </c>
      <c r="EJ66" s="36" t="str">
        <f t="shared" ref="EJ66:EJ68" si="480">INDEX(A:A,MATCH(EI66,DX:DX,0))</f>
        <v/>
      </c>
      <c r="EK66" s="37">
        <f t="shared" si="158"/>
        <v>0</v>
      </c>
      <c r="EL66" s="37">
        <f t="shared" si="159"/>
        <v>0</v>
      </c>
      <c r="EM66" s="37">
        <f t="shared" si="160"/>
        <v>0</v>
      </c>
      <c r="EN66" s="37">
        <f t="shared" si="161"/>
        <v>0</v>
      </c>
      <c r="EO66" s="37">
        <f t="shared" si="162"/>
        <v>0</v>
      </c>
      <c r="EP66" s="37">
        <f t="shared" si="163"/>
        <v>0</v>
      </c>
      <c r="EQ66" s="37">
        <f t="shared" si="164"/>
        <v>0</v>
      </c>
      <c r="ER66" s="44">
        <f t="shared" si="165"/>
        <v>0</v>
      </c>
      <c r="ES66" s="33">
        <f t="shared" si="166"/>
        <v>59</v>
      </c>
      <c r="ET66" s="33">
        <f t="shared" ref="ET66:ET68" si="481">(B66*EU66)+EV66</f>
        <v>1.9590000000000001</v>
      </c>
      <c r="EU66" s="33">
        <f t="shared" si="167"/>
        <v>1</v>
      </c>
      <c r="EV66" s="33">
        <f t="shared" si="168"/>
        <v>1</v>
      </c>
      <c r="EW66" s="70">
        <f t="shared" si="169"/>
        <v>0</v>
      </c>
      <c r="EX66" s="33">
        <f>IF(ISERROR(INDEX(Results_TabularAnalysis!AL:AL,MATCH(A66,Results_TabularAnalysis!A:A,0))),0,INDEX(Results_TabularAnalysis!AL:AL,MATCH(A66,Results_TabularAnalysis!A:A,0)))</f>
        <v>0</v>
      </c>
      <c r="EY66" s="33">
        <f>IF(ISERROR(INDEX(Results_TabularAnalysis!AM:AM,MATCH(A66,Results_TabularAnalysis!A:A,0))),0,INDEX(Results_TabularAnalysis!AM:AM,MATCH(A66,Results_TabularAnalysis!A:A,0)))</f>
        <v>0</v>
      </c>
      <c r="EZ66" s="33">
        <f>IF(ISERROR(INDEX(Results_TabularAnalysis!AN:AN,MATCH(A66,Results_TabularAnalysis!A:A,0))),0,INDEX(Results_TabularAnalysis!AN:AN,MATCH(A66,Results_TabularAnalysis!A:A,0)))</f>
        <v>0</v>
      </c>
      <c r="FA66" s="33">
        <f>IF(ISERROR(INDEX(Results_TabularAnalysis!AO:AO,MATCH(A66,Results_TabularAnalysis!A:A,0))),0,INDEX(Results_TabularAnalysis!AO:AO,MATCH(A66,Results_TabularAnalysis!A:A,0)))</f>
        <v>0</v>
      </c>
      <c r="FB66" s="33">
        <f>IF(ISERROR(INDEX(Results_TabularAnalysis!AP:AP,MATCH(A66,Results_TabularAnalysis!A:A,0))),0,INDEX(Results_TabularAnalysis!AP:AP,MATCH(A66,Results_TabularAnalysis!A:A,0)))</f>
        <v>0</v>
      </c>
      <c r="FC66" s="33">
        <f>IF(ISERROR(INDEX(Results_TabularAnalysis!AQ:AQ,MATCH(A66,Results_TabularAnalysis!A:A,0))),0,INDEX(Results_TabularAnalysis!AQ:AQ,MATCH(A66,Results_TabularAnalysis!A:A,0)))</f>
        <v>0</v>
      </c>
      <c r="FD66" s="33">
        <v>65</v>
      </c>
      <c r="FE66" s="32" t="str">
        <f t="shared" ref="FE66:FE68" si="482">INDEX(A:A,MATCH(FD66,ES:ES,0))</f>
        <v/>
      </c>
      <c r="FF66" s="43">
        <f t="shared" si="170"/>
        <v>0</v>
      </c>
      <c r="FG66" s="43">
        <f t="shared" si="171"/>
        <v>0</v>
      </c>
      <c r="FH66" s="43">
        <f t="shared" si="172"/>
        <v>0</v>
      </c>
      <c r="FI66" s="43">
        <f t="shared" si="173"/>
        <v>0</v>
      </c>
      <c r="FJ66" s="43">
        <f t="shared" si="174"/>
        <v>0</v>
      </c>
      <c r="FK66" s="43">
        <f t="shared" si="175"/>
        <v>0</v>
      </c>
      <c r="FL66" s="47">
        <f t="shared" si="176"/>
        <v>0</v>
      </c>
      <c r="FM66" s="35">
        <f t="shared" si="177"/>
        <v>59</v>
      </c>
      <c r="FN66" s="35">
        <f t="shared" ref="FN66:FN68" si="483">(B66*FO66)+FP66</f>
        <v>1.9590000000000001</v>
      </c>
      <c r="FO66" s="35">
        <f t="shared" si="178"/>
        <v>1</v>
      </c>
      <c r="FP66" s="35">
        <f t="shared" si="179"/>
        <v>1</v>
      </c>
      <c r="FQ66" s="35">
        <f>IF(ISERROR(INDEX(Results_TabularAnalysis!AS:AS,MATCH(A66,Results_TabularAnalysis!A:A,0))),0,INDEX(Results_TabularAnalysis!AS:AS,MATCH(A66,Results_TabularAnalysis!A:A,0)))</f>
        <v>0</v>
      </c>
      <c r="FR66" s="35">
        <f>IF(ISERROR(INDEX(Results_TabularAnalysis!AT:AT,MATCH(A66,Results_TabularAnalysis!A:A,0))),0,INDEX(Results_TabularAnalysis!AT:AT,MATCH(A66,Results_TabularAnalysis!A:A,0)))</f>
        <v>0</v>
      </c>
      <c r="FS66" s="35">
        <f>IF(ISERROR(INDEX(Results_TabularAnalysis!AU:AU,MATCH(A66,Results_TabularAnalysis!A:A,0))),0,INDEX(Results_TabularAnalysis!AU:AU,MATCH(A66,Results_TabularAnalysis!A:A,0)))</f>
        <v>0</v>
      </c>
      <c r="FT66" s="35">
        <f>IF(ISERROR(INDEX(Results_TabularAnalysis!AV:AV,MATCH(A66,Results_TabularAnalysis!A:A,0))),0,INDEX(Results_TabularAnalysis!AV:AV,MATCH(A66,Results_TabularAnalysis!A:A,0)))</f>
        <v>0</v>
      </c>
      <c r="FU66" s="35">
        <f>IF(ISERROR(INDEX(Results_TabularAnalysis!AW:AW,MATCH(A66,Results_TabularAnalysis!A:A,0))),0,INDEX(Results_TabularAnalysis!AW:AW,MATCH(A66,Results_TabularAnalysis!A:A,0)))</f>
        <v>0</v>
      </c>
      <c r="FV66" s="35">
        <v>65</v>
      </c>
      <c r="FW66" s="36" t="str">
        <f t="shared" ref="FW66:FW68" si="484">INDEX(A:A,MATCH(FV66,FM:FM,0))</f>
        <v/>
      </c>
      <c r="FX66" s="37">
        <f t="shared" si="180"/>
        <v>0</v>
      </c>
      <c r="FY66" s="37">
        <f t="shared" si="181"/>
        <v>0</v>
      </c>
      <c r="FZ66" s="37">
        <f t="shared" si="182"/>
        <v>0</v>
      </c>
      <c r="GA66" s="37">
        <f t="shared" si="183"/>
        <v>0</v>
      </c>
      <c r="GB66" s="37">
        <f t="shared" si="184"/>
        <v>0</v>
      </c>
      <c r="GC66" s="49">
        <f t="shared" si="185"/>
        <v>0</v>
      </c>
      <c r="GD66" s="38">
        <f t="shared" si="186"/>
        <v>59</v>
      </c>
      <c r="GE66" s="38">
        <f t="shared" ref="GE66:GE68" si="485">(B66*GF66)+GG66</f>
        <v>1.9590000000000001</v>
      </c>
      <c r="GF66" s="38">
        <f t="shared" si="187"/>
        <v>1</v>
      </c>
      <c r="GG66" s="38">
        <f t="shared" si="188"/>
        <v>1</v>
      </c>
      <c r="GH66" s="33">
        <f>IF(ISERROR(INDEX(Results_TabularAnalysis!AY:AY,MATCH(A66,Results_TabularAnalysis!A:A,0))),0,INDEX(Results_TabularAnalysis!AY:AY,MATCH(A66,Results_TabularAnalysis!A:A,0)))</f>
        <v>0</v>
      </c>
      <c r="GI66" s="33">
        <f>IF(ISERROR(INDEX(Results_TabularAnalysis!AZ:AZ,MATCH(A66,Results_TabularAnalysis!A:A,0))),0,INDEX(Results_TabularAnalysis!AZ:AZ,MATCH(A66,Results_TabularAnalysis!A:A,0)))</f>
        <v>0</v>
      </c>
      <c r="GJ66" s="33">
        <f>IF(ISERROR(INDEX(Results_TabularAnalysis!BA:BA,MATCH(A66,Results_TabularAnalysis!A:A,0))),0,INDEX(Results_TabularAnalysis!BA:BA,MATCH(A66,Results_TabularAnalysis!A:A,0)))</f>
        <v>0</v>
      </c>
      <c r="GK66" s="33">
        <f>IF(ISERROR(INDEX(Results_TabularAnalysis!BB:BB,MATCH(A66,Results_TabularAnalysis!A:A,0))),0,INDEX(Results_TabularAnalysis!BB:BB,MATCH(A66,Results_TabularAnalysis!A:A,0)))</f>
        <v>0</v>
      </c>
      <c r="GL66" s="33">
        <f>IF(ISERROR(INDEX(Results_TabularAnalysis!BC:BC,MATCH(A66,Results_TabularAnalysis!A:A,0))),0,INDEX(Results_TabularAnalysis!BC:BC,MATCH(A66,Results_TabularAnalysis!A:A,0)))</f>
        <v>0</v>
      </c>
      <c r="GM66" s="33">
        <v>65</v>
      </c>
      <c r="GN66" s="32" t="str">
        <f t="shared" ref="GN66:GN68" si="486">INDEX(A:A,MATCH(GM66,GD:GD,0))</f>
        <v/>
      </c>
      <c r="GO66" s="43">
        <f t="shared" si="189"/>
        <v>0</v>
      </c>
      <c r="GP66" s="43">
        <f t="shared" si="190"/>
        <v>0</v>
      </c>
      <c r="GQ66" s="43">
        <f t="shared" si="191"/>
        <v>0</v>
      </c>
      <c r="GR66" s="43">
        <f t="shared" si="192"/>
        <v>0</v>
      </c>
      <c r="GS66" s="43">
        <f t="shared" si="193"/>
        <v>0</v>
      </c>
      <c r="GT66" s="48">
        <f t="shared" si="194"/>
        <v>0</v>
      </c>
      <c r="GU66" s="35">
        <f t="shared" si="195"/>
        <v>59</v>
      </c>
      <c r="GV66" s="35">
        <f t="shared" ref="GV66:GV68" si="487">(B66*GW66)+GX66</f>
        <v>1.9590000000000001</v>
      </c>
      <c r="GW66" s="35">
        <f t="shared" si="196"/>
        <v>1</v>
      </c>
      <c r="GX66" s="35">
        <f t="shared" si="197"/>
        <v>1</v>
      </c>
      <c r="GY66" s="35">
        <f>IF(ISERROR(INDEX(Results_TabularAnalysis!BE:BE,MATCH(A66,Results_TabularAnalysis!A:A,0))),0,INDEX(Results_TabularAnalysis!BE:BE,MATCH(A66,Results_TabularAnalysis!A:A,0)))</f>
        <v>0</v>
      </c>
      <c r="GZ66" s="35">
        <f>IF(ISERROR(INDEX(Results_TabularAnalysis!BF:BF,MATCH(A66,Results_TabularAnalysis!A:A,0))),0,INDEX(Results_TabularAnalysis!BF:BF,MATCH(A66,Results_TabularAnalysis!A:A,0)))</f>
        <v>0</v>
      </c>
      <c r="HA66" s="35">
        <f>IF(ISERROR(INDEX(Results_TabularAnalysis!BG:BG,MATCH(A66,Results_TabularAnalysis!A:A,0))),0,INDEX(Results_TabularAnalysis!BG:BG,MATCH(A66,Results_TabularAnalysis!A:A,0)))</f>
        <v>0</v>
      </c>
      <c r="HB66" s="35">
        <f>IF(ISERROR(INDEX(Results_TabularAnalysis!BH:BH,MATCH(A66,Results_TabularAnalysis!A:A,0))),0,INDEX(Results_TabularAnalysis!BH:BH,MATCH(A66,Results_TabularAnalysis!A:A,0)))</f>
        <v>0</v>
      </c>
      <c r="HC66" s="35">
        <f>IF(ISERROR(INDEX(Results_TabularAnalysis!BI:BI,MATCH(A66,Results_TabularAnalysis!A:A,0))),0,INDEX(Results_TabularAnalysis!BI:BI,MATCH(A66,Results_TabularAnalysis!A:A,0)))</f>
        <v>0</v>
      </c>
      <c r="HD66" s="35">
        <v>65</v>
      </c>
      <c r="HE66" s="36" t="str">
        <f t="shared" ref="HE66:HE68" si="488">INDEX(A:A,MATCH(HD66,GU:GU,0))</f>
        <v/>
      </c>
      <c r="HF66" s="37">
        <f t="shared" si="198"/>
        <v>0</v>
      </c>
      <c r="HG66" s="37">
        <f t="shared" si="199"/>
        <v>0</v>
      </c>
      <c r="HH66" s="37">
        <f t="shared" si="200"/>
        <v>0</v>
      </c>
      <c r="HI66" s="37">
        <f t="shared" si="201"/>
        <v>0</v>
      </c>
      <c r="HJ66" s="37">
        <f t="shared" si="202"/>
        <v>0</v>
      </c>
      <c r="HK66" s="50">
        <f t="shared" si="203"/>
        <v>0</v>
      </c>
      <c r="HL66" s="38">
        <f t="shared" si="204"/>
        <v>59</v>
      </c>
      <c r="HM66" s="38">
        <f t="shared" ref="HM66:HM68" si="489">(B66*HN66)+HO66</f>
        <v>1.9590000000000001</v>
      </c>
      <c r="HN66" s="38">
        <f t="shared" si="205"/>
        <v>1</v>
      </c>
      <c r="HO66" s="38">
        <f t="shared" si="206"/>
        <v>1</v>
      </c>
      <c r="HP66" s="33">
        <f>IF(ISERROR(INDEX(Results_TabularAnalysis!BK:BK,MATCH(A66,Results_TabularAnalysis!A:A,0))),0,INDEX(Results_TabularAnalysis!BK:BK,MATCH(A66,Results_TabularAnalysis!A:A,0)))</f>
        <v>0</v>
      </c>
      <c r="HQ66" s="33">
        <f>IF(ISERROR(INDEX(Results_TabularAnalysis!BL:BL,MATCH(A66,Results_TabularAnalysis!A:A,0))),0,INDEX(Results_TabularAnalysis!BL:BL,MATCH(A66,Results_TabularAnalysis!A:A,0)))</f>
        <v>0</v>
      </c>
      <c r="HR66" s="33">
        <f>IF(ISERROR(INDEX(Results_TabularAnalysis!BM:BM,MATCH(A66,Results_TabularAnalysis!A:A,0))),0,INDEX(Results_TabularAnalysis!BM:BM,MATCH(A66,Results_TabularAnalysis!A:A,0)))</f>
        <v>0</v>
      </c>
      <c r="HS66" s="33">
        <f>IF(ISERROR(INDEX(Results_TabularAnalysis!BN:BN,MATCH(A66,Results_TabularAnalysis!A:A,0))),0,INDEX(Results_TabularAnalysis!BN:BN,MATCH(A66,Results_TabularAnalysis!A:A,0)))</f>
        <v>0</v>
      </c>
      <c r="HT66" s="33">
        <f>IF(ISERROR(INDEX(Results_TabularAnalysis!BO:BO,MATCH(A66,Results_TabularAnalysis!A:A,0))),0,INDEX(Results_TabularAnalysis!BO:BO,MATCH(A66,Results_TabularAnalysis!A:A,0)))</f>
        <v>0</v>
      </c>
      <c r="HU66" s="33">
        <v>65</v>
      </c>
      <c r="HV66" s="32" t="str">
        <f t="shared" ref="HV66:HV68" si="490">INDEX(A:A,MATCH(HU66,HL:HL,0))</f>
        <v/>
      </c>
      <c r="HW66" s="43">
        <f t="shared" si="207"/>
        <v>0</v>
      </c>
      <c r="HX66" s="43">
        <f t="shared" si="208"/>
        <v>0</v>
      </c>
      <c r="HY66" s="43">
        <f t="shared" si="209"/>
        <v>0</v>
      </c>
      <c r="HZ66" s="43">
        <f t="shared" si="210"/>
        <v>0</v>
      </c>
      <c r="IA66" s="43">
        <f t="shared" si="211"/>
        <v>0</v>
      </c>
      <c r="IB66" s="48">
        <f t="shared" si="212"/>
        <v>0</v>
      </c>
      <c r="IC66" s="35">
        <f t="shared" si="213"/>
        <v>59</v>
      </c>
      <c r="ID66" s="35">
        <f t="shared" ref="ID66:ID68" si="491">(B66*IE66)+IF66</f>
        <v>1.9590000000000001</v>
      </c>
      <c r="IE66" s="35">
        <f t="shared" si="214"/>
        <v>1</v>
      </c>
      <c r="IF66" s="35">
        <f t="shared" si="215"/>
        <v>1</v>
      </c>
      <c r="IG66" s="35">
        <f>IF(ISERROR(INDEX(Results_TabularAnalysis!BQ:BQ,MATCH(A66,Results_TabularAnalysis!A:A,0))),0,INDEX(Results_TabularAnalysis!BQ:BQ,MATCH(A66,Results_TabularAnalysis!A:A,0)))</f>
        <v>0</v>
      </c>
      <c r="IH66" s="35">
        <f>IF(ISERROR(INDEX(Results_TabularAnalysis!BR:BR,MATCH(A66,Results_TabularAnalysis!A:A,0))),0,INDEX(Results_TabularAnalysis!BR:BR,MATCH(A66,Results_TabularAnalysis!A:A,0)))</f>
        <v>0</v>
      </c>
      <c r="II66" s="35">
        <f>IF(ISERROR(INDEX(Results_TabularAnalysis!BS:BS,MATCH(A66,Results_TabularAnalysis!A:A,0))),0,INDEX(Results_TabularAnalysis!BS:BS,MATCH(A66,Results_TabularAnalysis!A:A,0)))</f>
        <v>0</v>
      </c>
      <c r="IJ66" s="35">
        <f>IF(ISERROR(INDEX(Results_TabularAnalysis!BT:BT,MATCH(A66,Results_TabularAnalysis!A:A,0))),0,INDEX(Results_TabularAnalysis!BT:BT,MATCH(A66,Results_TabularAnalysis!A:A,0)))</f>
        <v>0</v>
      </c>
      <c r="IK66" s="35">
        <f>IF(ISERROR(INDEX(Results_TabularAnalysis!BU:BU,MATCH(A66,Results_TabularAnalysis!A:A,0))),0,INDEX(Results_TabularAnalysis!BU:BU,MATCH(A66,Results_TabularAnalysis!A:A,0)))</f>
        <v>0</v>
      </c>
      <c r="IL66" s="35">
        <v>65</v>
      </c>
      <c r="IM66" s="36" t="str">
        <f t="shared" ref="IM66:IM68" si="492">INDEX(A:A,MATCH(IL66,IC:IC,0))</f>
        <v/>
      </c>
      <c r="IN66" s="37">
        <f t="shared" si="216"/>
        <v>0</v>
      </c>
      <c r="IO66" s="37">
        <f t="shared" si="217"/>
        <v>0</v>
      </c>
      <c r="IP66" s="37">
        <f t="shared" si="218"/>
        <v>0</v>
      </c>
      <c r="IQ66" s="37">
        <f t="shared" si="219"/>
        <v>0</v>
      </c>
      <c r="IR66" s="37">
        <f t="shared" si="220"/>
        <v>0</v>
      </c>
      <c r="IS66" s="50">
        <f t="shared" si="221"/>
        <v>0</v>
      </c>
      <c r="IT66" s="38">
        <f t="shared" si="222"/>
        <v>59</v>
      </c>
      <c r="IU66" s="38">
        <f t="shared" ref="IU66:IU68" si="493">(B66*IV66)+IW66</f>
        <v>1.9590000000000001</v>
      </c>
      <c r="IV66" s="38">
        <f t="shared" si="223"/>
        <v>1</v>
      </c>
      <c r="IW66" s="38">
        <f t="shared" si="224"/>
        <v>1</v>
      </c>
      <c r="IX66" s="33">
        <f>IF(ISERROR(INDEX(Results_TabularAnalysis!BW:BW,MATCH(A66,Results_TabularAnalysis!A:A,0))),0,INDEX(Results_TabularAnalysis!BW:BW,MATCH(A66,Results_TabularAnalysis!A:A,0)))</f>
        <v>0</v>
      </c>
      <c r="IY66" s="33">
        <f>IF(ISERROR(INDEX(Results_TabularAnalysis!BX:BX,MATCH(A66,Results_TabularAnalysis!A:A,0))),0,INDEX(Results_TabularAnalysis!BX:BX,MATCH(A66,Results_TabularAnalysis!A:A,0)))</f>
        <v>0</v>
      </c>
      <c r="IZ66" s="33">
        <f>IF(ISERROR(INDEX(Results_TabularAnalysis!BY:BY,MATCH(A66,Results_TabularAnalysis!A:A,0))),0,INDEX(Results_TabularAnalysis!BY:BY,MATCH(A66,Results_TabularAnalysis!A:A,0)))</f>
        <v>0</v>
      </c>
      <c r="JA66" s="33">
        <f>IF(ISERROR(INDEX(Results_TabularAnalysis!BZ:BZ,MATCH(A66,Results_TabularAnalysis!A:A,0))),0,INDEX(Results_TabularAnalysis!BZ:BZ,MATCH(A66,Results_TabularAnalysis!A:A,0)))</f>
        <v>0</v>
      </c>
      <c r="JB66" s="33">
        <f>IF(ISERROR(INDEX(Results_TabularAnalysis!CA:CA,MATCH(A66,Results_TabularAnalysis!A:A,0))),0,INDEX(Results_TabularAnalysis!CA:CA,MATCH(A66,Results_TabularAnalysis!A:A,0)))</f>
        <v>0</v>
      </c>
      <c r="JC66" s="33">
        <v>65</v>
      </c>
      <c r="JD66" s="51" t="str">
        <f t="shared" ref="JD66:JD68" si="494">INDEX(A:A,MATCH(JC66,IT:IT,0))</f>
        <v/>
      </c>
      <c r="JE66" s="52">
        <f t="shared" si="225"/>
        <v>0</v>
      </c>
      <c r="JF66" s="52">
        <f t="shared" si="226"/>
        <v>0</v>
      </c>
      <c r="JG66" s="52">
        <f t="shared" si="227"/>
        <v>0</v>
      </c>
      <c r="JH66" s="52">
        <f t="shared" si="228"/>
        <v>0</v>
      </c>
      <c r="JI66" s="52">
        <f t="shared" si="229"/>
        <v>0</v>
      </c>
      <c r="JJ66" s="53">
        <f t="shared" si="230"/>
        <v>0</v>
      </c>
      <c r="JK66" s="35">
        <f t="shared" si="231"/>
        <v>59</v>
      </c>
      <c r="JL66" s="35">
        <f t="shared" ref="JL66:JL68" si="495">(B66*JM66)+JN66</f>
        <v>1.9590000000000001</v>
      </c>
      <c r="JM66" s="35">
        <f t="shared" si="232"/>
        <v>1</v>
      </c>
      <c r="JN66" s="35">
        <f t="shared" si="233"/>
        <v>1</v>
      </c>
      <c r="JO66" s="35">
        <f>IF(ISERROR(INDEX(Results_TabularAnalysis!CC:CC,MATCH(A66,Results_TabularAnalysis!A:A,0))),0,INDEX(Results_TabularAnalysis!CC:CC,MATCH(A66,Results_TabularAnalysis!A:A,0)))</f>
        <v>0</v>
      </c>
      <c r="JP66" s="35">
        <f>IF(ISERROR(INDEX(Results_TabularAnalysis!CD:CD,MATCH(A66,Results_TabularAnalysis!A:A,0))),0,INDEX(Results_TabularAnalysis!CD:CD,MATCH(A66,Results_TabularAnalysis!A:A,0)))</f>
        <v>0</v>
      </c>
      <c r="JQ66" s="35">
        <f>IF(ISERROR(INDEX(Results_TabularAnalysis!CE:CE,MATCH(A66,Results_TabularAnalysis!A:A,0))),0,INDEX(Results_TabularAnalysis!CE:CE,MATCH(A66,Results_TabularAnalysis!A:A,0)))</f>
        <v>0</v>
      </c>
      <c r="JR66" s="35">
        <f>IF(ISERROR(INDEX(Results_TabularAnalysis!CF:CF,MATCH(A66,Results_TabularAnalysis!A:A,0))),0,INDEX(Results_TabularAnalysis!CF:CF,MATCH(A66,Results_TabularAnalysis!A:A,0)))</f>
        <v>0</v>
      </c>
      <c r="JS66" s="35">
        <f>IF(ISERROR(INDEX(Results_TabularAnalysis!CG:CG,MATCH(A66,Results_TabularAnalysis!A:A,0))),0,INDEX(Results_TabularAnalysis!CG:CG,MATCH(A66,Results_TabularAnalysis!A:A,0)))</f>
        <v>0</v>
      </c>
      <c r="JT66" s="35">
        <v>65</v>
      </c>
      <c r="JU66" s="36" t="str">
        <f t="shared" ref="JU66:JU68" si="496">INDEX(A:A,MATCH(JT66,JK:JK,0))</f>
        <v/>
      </c>
      <c r="JV66" s="37">
        <f t="shared" si="234"/>
        <v>0</v>
      </c>
      <c r="JW66" s="37">
        <f t="shared" si="235"/>
        <v>0</v>
      </c>
      <c r="JX66" s="37">
        <f t="shared" si="236"/>
        <v>0</v>
      </c>
      <c r="JY66" s="37">
        <f t="shared" si="237"/>
        <v>0</v>
      </c>
      <c r="JZ66" s="37">
        <f t="shared" si="238"/>
        <v>0</v>
      </c>
      <c r="KA66" s="50">
        <f t="shared" si="239"/>
        <v>0</v>
      </c>
      <c r="KB66" s="38">
        <f t="shared" si="240"/>
        <v>59</v>
      </c>
      <c r="KC66" s="38">
        <f t="shared" ref="KC66:KC68" si="497">(B66*KD66)+KE66</f>
        <v>1.9590000000000001</v>
      </c>
      <c r="KD66" s="38">
        <f t="shared" si="241"/>
        <v>1</v>
      </c>
      <c r="KE66" s="38">
        <f t="shared" si="242"/>
        <v>1</v>
      </c>
      <c r="KF66" s="33">
        <f>IF(ISERROR(INDEX(Results_TabularAnalysis!CI:CI,MATCH(A66,Results_TabularAnalysis!A:A,0))),0,INDEX(Results_TabularAnalysis!CI:CI,MATCH(A66,Results_TabularAnalysis!A:A,0)))</f>
        <v>0</v>
      </c>
      <c r="KG66" s="33">
        <f>IF(ISERROR(INDEX(Results_TabularAnalysis!CJ:CJ,MATCH(A66,Results_TabularAnalysis!A:A,0))),0,INDEX(Results_TabularAnalysis!CJ:CJ,MATCH(A66,Results_TabularAnalysis!A:A,0)))</f>
        <v>0</v>
      </c>
      <c r="KH66" s="33">
        <f>IF(ISERROR(INDEX(Results_TabularAnalysis!CK:CK,MATCH(A66,Results_TabularAnalysis!A:A,0))),0,INDEX(Results_TabularAnalysis!CK:CK,MATCH(A66,Results_TabularAnalysis!A:A,0)))</f>
        <v>0</v>
      </c>
      <c r="KI66" s="33">
        <f>IF(ISERROR(INDEX(Results_TabularAnalysis!CL:CL,MATCH(A66,Results_TabularAnalysis!A:A,0))),0,INDEX(Results_TabularAnalysis!CL:CL,MATCH(A66,Results_TabularAnalysis!A:A,0)))</f>
        <v>0</v>
      </c>
      <c r="KJ66" s="33">
        <f>IF(ISERROR(INDEX(Results_TabularAnalysis!CM:CM,MATCH(A66,Results_TabularAnalysis!A:A,0))),0,INDEX(Results_TabularAnalysis!CM:CM,MATCH(A66,Results_TabularAnalysis!A:A,0)))</f>
        <v>0</v>
      </c>
      <c r="KK66" s="33">
        <v>65</v>
      </c>
      <c r="KL66" s="51" t="str">
        <f t="shared" ref="KL66:KL68" si="498">INDEX(A:A,MATCH(KK66,KB:KB,0))</f>
        <v/>
      </c>
      <c r="KM66" s="52">
        <f t="shared" si="243"/>
        <v>0</v>
      </c>
      <c r="KN66" s="52">
        <f t="shared" si="244"/>
        <v>0</v>
      </c>
      <c r="KO66" s="52">
        <f t="shared" si="245"/>
        <v>0</v>
      </c>
      <c r="KP66" s="52">
        <f t="shared" si="246"/>
        <v>0</v>
      </c>
      <c r="KQ66" s="52">
        <f t="shared" si="247"/>
        <v>0</v>
      </c>
      <c r="KR66" s="53">
        <f t="shared" si="248"/>
        <v>0</v>
      </c>
      <c r="KS66" s="35">
        <f t="shared" si="249"/>
        <v>59</v>
      </c>
      <c r="KT66" s="35">
        <f t="shared" ref="KT66:KT68" si="499">(B66*KU66)+KV66</f>
        <v>1.9590000000000001</v>
      </c>
      <c r="KU66" s="35">
        <f t="shared" si="250"/>
        <v>1</v>
      </c>
      <c r="KV66" s="35">
        <f t="shared" si="251"/>
        <v>1</v>
      </c>
      <c r="KW66" s="71">
        <f>IF(ISERROR(INDEX(Results_TabularAnalysis!CO:CO,MATCH(A66,Results_TabularAnalysis!A:A,0))),0,INDEX(Results_TabularAnalysis!CO:CO,MATCH(A66,Results_TabularAnalysis!A:A,0)))</f>
        <v>0</v>
      </c>
      <c r="KX66" s="71">
        <f>IF(ISERROR(INDEX(Results_TabularAnalysis!CP:CP,MATCH(A66,Results_TabularAnalysis!A:A,0))),0,INDEX(Results_TabularAnalysis!CP:CP,MATCH(A66,Results_TabularAnalysis!A:A,0)))</f>
        <v>0</v>
      </c>
      <c r="KY66" s="71">
        <f>IF(ISERROR(INDEX(Results_TabularAnalysis!CQ:CQ,MATCH(A66,Results_TabularAnalysis!A:A,0))),0,INDEX(Results_TabularAnalysis!CQ:CQ,MATCH(A66,Results_TabularAnalysis!A:A,0)))</f>
        <v>0</v>
      </c>
      <c r="KZ66" s="71">
        <f>IF(ISERROR(INDEX(Results_TabularAnalysis!CR:CR,MATCH(A66,Results_TabularAnalysis!A:A,0))),0,INDEX(Results_TabularAnalysis!CR:CR,MATCH(A66,Results_TabularAnalysis!A:A,0)))</f>
        <v>0</v>
      </c>
      <c r="LA66" s="71">
        <f>IF(ISERROR(INDEX(Results_TabularAnalysis!CS:CS,MATCH(A66,Results_TabularAnalysis!A:A,0))),0,INDEX(Results_TabularAnalysis!CS:CS,MATCH(A66,Results_TabularAnalysis!A:A,0)))</f>
        <v>0</v>
      </c>
      <c r="LB66" s="35">
        <v>65</v>
      </c>
      <c r="LC66" s="36" t="str">
        <f t="shared" ref="LC66:LC68" si="500">INDEX(A:A,MATCH(LB66,KS:KS,0))</f>
        <v/>
      </c>
      <c r="LD66" s="37">
        <f t="shared" si="408"/>
        <v>0</v>
      </c>
      <c r="LE66" s="37">
        <f t="shared" si="409"/>
        <v>0</v>
      </c>
      <c r="LF66" s="37">
        <f t="shared" si="410"/>
        <v>0</v>
      </c>
      <c r="LG66" s="37">
        <f t="shared" si="411"/>
        <v>0</v>
      </c>
      <c r="LH66" s="37">
        <f t="shared" si="412"/>
        <v>0</v>
      </c>
      <c r="LI66" s="50">
        <f t="shared" si="252"/>
        <v>0</v>
      </c>
      <c r="LJ66" s="38">
        <f t="shared" si="253"/>
        <v>59</v>
      </c>
      <c r="LK66" s="38">
        <f t="shared" ref="LK66:LK68" si="501">(B66*LL66)+LM66</f>
        <v>1.9590000000000001</v>
      </c>
      <c r="LL66" s="38">
        <f t="shared" si="254"/>
        <v>1</v>
      </c>
      <c r="LM66" s="38">
        <f t="shared" si="255"/>
        <v>1</v>
      </c>
      <c r="LN66" s="38">
        <f>IF(ISERROR(INDEX(Results_TabularAnalysis!CU:CU,MATCH(A66,Results_TabularAnalysis!A:A,0))),0,INDEX(Results_TabularAnalysis!CU:CU,MATCH(A66,Results_TabularAnalysis!A:A,0)))</f>
        <v>0</v>
      </c>
      <c r="LO66" s="33">
        <v>65</v>
      </c>
      <c r="LP66" s="51" t="str">
        <f t="shared" ref="LP66:LP68" si="502">INDEX(A:A,MATCH(LO66,LJ:LJ,0))</f>
        <v/>
      </c>
      <c r="LQ66" s="52">
        <f t="shared" si="415"/>
        <v>0</v>
      </c>
      <c r="LR66" s="35">
        <f t="shared" si="256"/>
        <v>59</v>
      </c>
      <c r="LS66" s="35">
        <f t="shared" ref="LS66:LS68" si="503">(B66*LT66)+LU66</f>
        <v>1.9590000000000001</v>
      </c>
      <c r="LT66" s="35">
        <f t="shared" si="257"/>
        <v>1</v>
      </c>
      <c r="LU66" s="35">
        <f t="shared" si="258"/>
        <v>1</v>
      </c>
      <c r="LV66" s="35">
        <f>IF(ISERROR(INDEX(Results_TabularAnalysis!CV:CV,MATCH(A66,Results_TabularAnalysis!A:A,0))),0,INDEX(Results_TabularAnalysis!CV:CV,MATCH(A66,Results_TabularAnalysis!A:A,0)))</f>
        <v>0</v>
      </c>
      <c r="LW66" s="35">
        <v>65</v>
      </c>
      <c r="LX66" s="36" t="str">
        <f t="shared" ref="LX66:LX68" si="504">INDEX(A:A,MATCH(LW66,LR:LR,0))</f>
        <v/>
      </c>
      <c r="LY66" s="37">
        <f t="shared" si="259"/>
        <v>0</v>
      </c>
      <c r="LZ66" s="38">
        <f t="shared" si="260"/>
        <v>59</v>
      </c>
      <c r="MA66" s="38">
        <f t="shared" ref="MA66:MA68" si="505">(B66*MB66)+MC66</f>
        <v>1.9590000000000001</v>
      </c>
      <c r="MB66" s="38">
        <f t="shared" si="261"/>
        <v>1</v>
      </c>
      <c r="MC66" s="38">
        <f t="shared" si="262"/>
        <v>1</v>
      </c>
      <c r="MD66" s="33">
        <f>IF(ISERROR(INDEX(Results_TabularAnalysis!CW:CW,MATCH(A66,Results_TabularAnalysis!A:A,0))),0,INDEX(Results_TabularAnalysis!CW:CW,MATCH(A66,Results_TabularAnalysis!A:A,0)))</f>
        <v>0</v>
      </c>
      <c r="ME66" s="33">
        <v>65</v>
      </c>
      <c r="MF66" s="51" t="str">
        <f t="shared" ref="MF66:MF68" si="506">INDEX(A:A,MATCH(ME66,LZ:LZ,0))</f>
        <v/>
      </c>
      <c r="MG66" s="52">
        <f t="shared" si="263"/>
        <v>0</v>
      </c>
      <c r="MH66" s="35">
        <f t="shared" si="264"/>
        <v>59</v>
      </c>
      <c r="MI66" s="35">
        <f t="shared" ref="MI66:MI68" si="507">(B66*MJ66)+MK66</f>
        <v>1.9590000000000001</v>
      </c>
      <c r="MJ66" s="35">
        <f t="shared" si="265"/>
        <v>1</v>
      </c>
      <c r="MK66" s="35">
        <f t="shared" si="266"/>
        <v>1</v>
      </c>
      <c r="ML66" s="35">
        <f>IF(ISERROR(INDEX(Results_TabularAnalysis!CX:CX,MATCH(A66,Results_TabularAnalysis!A:A,0))),0,INDEX(Results_TabularAnalysis!CX:CX,MATCH(A66,Results_TabularAnalysis!A:A,0)))</f>
        <v>0</v>
      </c>
      <c r="MM66" s="35">
        <v>65</v>
      </c>
      <c r="MN66" s="36" t="str">
        <f t="shared" ref="MN66:MN68" si="508">INDEX(A:A,MATCH(MM66,MH:MH,0))</f>
        <v/>
      </c>
      <c r="MO66" s="37">
        <f t="shared" si="267"/>
        <v>0</v>
      </c>
      <c r="MP66" s="38">
        <f t="shared" si="268"/>
        <v>59</v>
      </c>
      <c r="MQ66" s="38">
        <f t="shared" ref="MQ66:MQ68" si="509">(B66*MR66)+MS66</f>
        <v>1.9590000000000001</v>
      </c>
      <c r="MR66" s="38">
        <f t="shared" si="269"/>
        <v>1</v>
      </c>
      <c r="MS66" s="38">
        <f t="shared" si="270"/>
        <v>1</v>
      </c>
      <c r="MT66" s="33">
        <f>IF(ISERROR(INDEX(Results_TabularAnalysis!CY:CY,MATCH(A66,Results_TabularAnalysis!A:A,0))),0,INDEX(Results_TabularAnalysis!CY:CY,MATCH(A66,Results_TabularAnalysis!A:A,0)))</f>
        <v>0</v>
      </c>
      <c r="MU66" s="33">
        <v>65</v>
      </c>
      <c r="MV66" s="51" t="str">
        <f t="shared" ref="MV66:MV68" si="510">INDEX(A:A,MATCH(MU66,MP:MP,0))</f>
        <v/>
      </c>
      <c r="MW66" s="52">
        <f t="shared" si="271"/>
        <v>0</v>
      </c>
      <c r="MX66" s="35">
        <f t="shared" si="272"/>
        <v>59</v>
      </c>
      <c r="MY66" s="35">
        <f t="shared" ref="MY66:MY68" si="511">(B66*MZ66)+NA66</f>
        <v>1.9590000000000001</v>
      </c>
      <c r="MZ66" s="35">
        <f t="shared" si="273"/>
        <v>1</v>
      </c>
      <c r="NA66" s="35">
        <f t="shared" si="274"/>
        <v>1</v>
      </c>
      <c r="NB66" s="35">
        <f>IF(ISERROR(INDEX(Results_TabularAnalysis!CZ:CZ,MATCH(A66,Results_TabularAnalysis!A:A,0))),0,INDEX(Results_TabularAnalysis!CZ:CZ,MATCH(A66,Results_TabularAnalysis!A:A,0)))</f>
        <v>0</v>
      </c>
      <c r="NC66" s="35">
        <v>65</v>
      </c>
      <c r="ND66" s="36" t="str">
        <f t="shared" ref="ND66:ND68" si="512">INDEX(A:A,MATCH(NC66,MX:MX,0))</f>
        <v/>
      </c>
      <c r="NE66" s="37">
        <f t="shared" si="275"/>
        <v>0</v>
      </c>
      <c r="NF66" s="38">
        <f t="shared" si="276"/>
        <v>59</v>
      </c>
      <c r="NG66" s="38">
        <f t="shared" ref="NG66:NG68" si="513">(B66*NH66)+NI66</f>
        <v>1.9590000000000001</v>
      </c>
      <c r="NH66" s="38">
        <f t="shared" si="277"/>
        <v>1</v>
      </c>
      <c r="NI66" s="38">
        <f t="shared" si="278"/>
        <v>1</v>
      </c>
      <c r="NJ66" s="54">
        <f>IF(ISERROR(INDEX(Results_TabularAnalysis!DD:DD,MATCH(A66,Results_TabularAnalysis!A:A,0))),0,INDEX(Results_TabularAnalysis!DD:DD,MATCH(A66,Results_TabularAnalysis!A:A,0)))</f>
        <v>0</v>
      </c>
      <c r="NK66" s="54">
        <f>IF(ISERROR(INDEX(Results_TabularAnalysis!DE:DE,MATCH(A66,Results_TabularAnalysis!A:A,0))),0,INDEX(Results_TabularAnalysis!DE:DE,MATCH(A66,Results_TabularAnalysis!A:A,0)))</f>
        <v>0</v>
      </c>
      <c r="NL66" s="54">
        <f>IF(ISERROR(INDEX(Results_TabularAnalysis!DF:DF,MATCH(A66,Results_TabularAnalysis!A:A,0))),0,INDEX(Results_TabularAnalysis!DF:DF,MATCH(A66,Results_TabularAnalysis!A:A,0)))</f>
        <v>0</v>
      </c>
      <c r="NM66" s="54">
        <f>IF(ISERROR(INDEX(Results_TabularAnalysis!DG:DG,MATCH(A66,Results_TabularAnalysis!A:A,0))),0,INDEX(Results_TabularAnalysis!DG:DG,MATCH(A66,Results_TabularAnalysis!A:A,0)))</f>
        <v>0</v>
      </c>
      <c r="NN66" s="54">
        <f>IF(ISERROR(INDEX(Results_TabularAnalysis!DH:DH,MATCH(A66,Results_TabularAnalysis!A:A,0))),0,INDEX(Results_TabularAnalysis!DH:DH,MATCH(A66,Results_TabularAnalysis!A:A,0)))</f>
        <v>0</v>
      </c>
      <c r="NO66" s="33">
        <v>65</v>
      </c>
      <c r="NP66" s="32" t="str">
        <f t="shared" ref="NP66:NP68" si="514">INDEX(A:A,MATCH(NO66,NF:NF,0))</f>
        <v/>
      </c>
      <c r="NQ66" s="43">
        <f t="shared" si="279"/>
        <v>0</v>
      </c>
      <c r="NR66" s="43">
        <f t="shared" si="280"/>
        <v>0</v>
      </c>
      <c r="NS66" s="43">
        <f t="shared" si="281"/>
        <v>0</v>
      </c>
      <c r="NT66" s="43">
        <f t="shared" si="282"/>
        <v>0</v>
      </c>
      <c r="NU66" s="43">
        <f t="shared" si="283"/>
        <v>0</v>
      </c>
      <c r="NV66" s="55">
        <f t="shared" si="284"/>
        <v>0</v>
      </c>
      <c r="NW66" s="35">
        <f t="shared" si="285"/>
        <v>59</v>
      </c>
      <c r="NX66" s="35">
        <f t="shared" ref="NX66:NX68" si="515">(B66*NY66)+NZ66</f>
        <v>1.9590000000000001</v>
      </c>
      <c r="NY66" s="35">
        <f t="shared" si="286"/>
        <v>1</v>
      </c>
      <c r="NZ66" s="35">
        <f t="shared" si="287"/>
        <v>1</v>
      </c>
      <c r="OA66" s="35">
        <f>IF(ISERROR(INDEX(Results_TabularAnalysis!DI:DI,MATCH(A66,Results_TabularAnalysis!A:A,0))),0,INDEX(Results_TabularAnalysis!DI:DI,MATCH(A66,Results_TabularAnalysis!A:A,0)))</f>
        <v>0</v>
      </c>
      <c r="OB66" s="35">
        <v>65</v>
      </c>
      <c r="OC66" s="36" t="str">
        <f t="shared" ref="OC66:OC68" si="516">INDEX(A:A,MATCH(OB66,NW:NW,0))</f>
        <v/>
      </c>
      <c r="OD66" s="56">
        <f t="shared" si="288"/>
        <v>0</v>
      </c>
      <c r="OE66" s="38">
        <f t="shared" si="289"/>
        <v>59</v>
      </c>
      <c r="OF66" s="38">
        <f t="shared" ref="OF66:OF68" si="517">(B66*OG66)+OH66</f>
        <v>1.9590000000000001</v>
      </c>
      <c r="OG66" s="38">
        <f t="shared" si="290"/>
        <v>1</v>
      </c>
      <c r="OH66" s="38">
        <f t="shared" si="291"/>
        <v>1</v>
      </c>
      <c r="OI66" s="33">
        <f>IF(ISERROR(INDEX(Results_TabularAnalysis!DL:DL,MATCH(A66,Results_TabularAnalysis!A:A,0))),0,INDEX(Results_TabularAnalysis!DL:DL,MATCH(A66,Results_TabularAnalysis!A:A,0)))</f>
        <v>0</v>
      </c>
      <c r="OJ66" s="33">
        <f>IF(ISERROR(INDEX(Results_TabularAnalysis!DM:DM,MATCH(A66,Results_TabularAnalysis!A:A,0))),0,INDEX(Results_TabularAnalysis!DM:DM,MATCH(A66,Results_TabularAnalysis!A:A,0)))</f>
        <v>0</v>
      </c>
      <c r="OK66" s="33">
        <f>IF(ISERROR(INDEX(Results_TabularAnalysis!DN:DN,MATCH(A66,Results_TabularAnalysis!A:A,0))),0,INDEX(Results_TabularAnalysis!DN:DN,MATCH(A66,Results_TabularAnalysis!A:A,0)))</f>
        <v>0</v>
      </c>
      <c r="OL66" s="33">
        <v>65</v>
      </c>
      <c r="OM66" s="32" t="str">
        <f t="shared" ref="OM66:OM68" si="518">INDEX(A:A,MATCH(OL66,OE:OE,0))</f>
        <v/>
      </c>
      <c r="ON66" s="43">
        <f t="shared" si="292"/>
        <v>0</v>
      </c>
      <c r="OO66" s="43">
        <f t="shared" si="293"/>
        <v>0</v>
      </c>
      <c r="OP66" s="43">
        <f t="shared" si="294"/>
        <v>0</v>
      </c>
      <c r="OQ66" s="48">
        <f t="shared" si="295"/>
        <v>0</v>
      </c>
      <c r="OR66" s="35">
        <f t="shared" si="296"/>
        <v>59</v>
      </c>
      <c r="OS66" s="35">
        <f t="shared" ref="OS66:OS68" si="519">(B66*OT66)+OU66</f>
        <v>1.9590000000000001</v>
      </c>
      <c r="OT66" s="35">
        <f t="shared" si="297"/>
        <v>1</v>
      </c>
      <c r="OU66" s="35">
        <f t="shared" si="298"/>
        <v>1</v>
      </c>
      <c r="OV66" s="35">
        <f>IF(ISERROR(INDEX(Results_TabularAnalysis!DP:DP,MATCH(A66,Results_TabularAnalysis!A:A,0))),0,INDEX(Results_TabularAnalysis!DP:DP,MATCH(A66,Results_TabularAnalysis!A:A,0)))</f>
        <v>0</v>
      </c>
      <c r="OW66" s="35">
        <f>IF(ISERROR(INDEX(Results_TabularAnalysis!DQ:DQ,MATCH(A66,Results_TabularAnalysis!A:A,0))),0,INDEX(Results_TabularAnalysis!DQ:DQ,MATCH(A66,Results_TabularAnalysis!A:A,0)))</f>
        <v>0</v>
      </c>
      <c r="OX66" s="35">
        <f>IF(ISERROR(INDEX(Results_TabularAnalysis!DR:DR,MATCH(A66,Results_TabularAnalysis!A:A,0))),0,INDEX(Results_TabularAnalysis!DR:DR,MATCH(A66,Results_TabularAnalysis!A:A,0)))</f>
        <v>0</v>
      </c>
      <c r="OY66" s="35">
        <v>65</v>
      </c>
      <c r="OZ66" s="36" t="str">
        <f t="shared" ref="OZ66:OZ68" si="520">INDEX(A:A,MATCH(OY66,OR:OR,0))</f>
        <v/>
      </c>
      <c r="PA66" s="37">
        <f t="shared" si="299"/>
        <v>0</v>
      </c>
      <c r="PB66" s="37">
        <f t="shared" si="300"/>
        <v>0</v>
      </c>
      <c r="PC66" s="37">
        <f t="shared" si="301"/>
        <v>0</v>
      </c>
      <c r="PD66" s="49">
        <f t="shared" si="302"/>
        <v>0</v>
      </c>
      <c r="PE66" s="38">
        <f t="shared" si="303"/>
        <v>59</v>
      </c>
      <c r="PF66" s="38">
        <f t="shared" ref="PF66:PF68" si="521">(B66*PG66)+PH66</f>
        <v>1.9590000000000001</v>
      </c>
      <c r="PG66" s="38">
        <f t="shared" si="304"/>
        <v>1</v>
      </c>
      <c r="PH66" s="38">
        <f t="shared" si="305"/>
        <v>1</v>
      </c>
      <c r="PI66" s="57">
        <f>IF(ISERROR(INDEX(Results_TabularAnalysis!EB:EB,MATCH(A66,Results_TabularAnalysis!A:A,0))),0,INDEX(Results_TabularAnalysis!EB:EB,MATCH(A66,Results_TabularAnalysis!A:A,0)))</f>
        <v>0</v>
      </c>
      <c r="PJ66" s="33">
        <f>IF(ISERROR(INDEX(Results_TabularAnalysis!DT:DT,MATCH(A66,Results_TabularAnalysis!A:A,0))),0,INDEX(Results_TabularAnalysis!DT:DT,MATCH(A66,Results_TabularAnalysis!A:A,0)))</f>
        <v>0</v>
      </c>
      <c r="PK66" s="33">
        <f>IF(ISERROR(INDEX(Results_TabularAnalysis!DU:DU,MATCH(A66,Results_TabularAnalysis!A:A,0))),0,INDEX(Results_TabularAnalysis!DU:DU,MATCH(A66,Results_TabularAnalysis!A:A,0)))</f>
        <v>0</v>
      </c>
      <c r="PL66" s="33">
        <f>IF(ISERROR(INDEX(Results_TabularAnalysis!DV:DV,MATCH(A66,Results_TabularAnalysis!A:A,0))),0,INDEX(Results_TabularAnalysis!DV:DV,MATCH(A66,Results_TabularAnalysis!A:A,0)))</f>
        <v>0</v>
      </c>
      <c r="PM66" s="33">
        <f>IF(ISERROR(INDEX(Results_TabularAnalysis!DW:DW,MATCH(A66,Results_TabularAnalysis!A:A,0))),0,INDEX(Results_TabularAnalysis!DW:DW,MATCH(A66,Results_TabularAnalysis!A:A,0)))</f>
        <v>0</v>
      </c>
      <c r="PN66" s="33">
        <f>IF(ISERROR(INDEX(Results_TabularAnalysis!DX:DX,MATCH(A66,Results_TabularAnalysis!A:A,0))),0,INDEX(Results_TabularAnalysis!DX:DX,MATCH(A66,Results_TabularAnalysis!A:A,0)))</f>
        <v>0</v>
      </c>
      <c r="PO66" s="33">
        <f>IF(ISERROR(INDEX(Results_TabularAnalysis!DY:DY,MATCH(A66,Results_TabularAnalysis!A:A,0))),0,INDEX(Results_TabularAnalysis!DY:DY,MATCH(A66,Results_TabularAnalysis!A:A,0)))</f>
        <v>0</v>
      </c>
      <c r="PP66" s="33">
        <f>IF(ISERROR(INDEX(Results_TabularAnalysis!DZ:DZ,MATCH(A66,Results_TabularAnalysis!A:A,0))),0,INDEX(Results_TabularAnalysis!DZ:DZ,MATCH(A66,Results_TabularAnalysis!A:A,0)))</f>
        <v>0</v>
      </c>
      <c r="PQ66" s="33">
        <f>IF(ISERROR(INDEX(Results_TabularAnalysis!EA:EA,MATCH(A66,Results_TabularAnalysis!A:A,0))),0,INDEX(Results_TabularAnalysis!EA:EA,MATCH(A66,Results_TabularAnalysis!A:A,0)))</f>
        <v>0</v>
      </c>
      <c r="PR66" s="38">
        <v>65</v>
      </c>
      <c r="PS66" s="32" t="str">
        <f t="shared" ref="PS66:PS68" si="522">INDEX(A:A,MATCH(PR66,PE:PE,0))</f>
        <v/>
      </c>
      <c r="PT66" s="58">
        <f t="shared" si="306"/>
        <v>0</v>
      </c>
      <c r="PU66" s="43">
        <f t="shared" si="307"/>
        <v>0</v>
      </c>
      <c r="PV66" s="43">
        <f t="shared" si="308"/>
        <v>0</v>
      </c>
      <c r="PW66" s="43">
        <f t="shared" si="309"/>
        <v>0</v>
      </c>
      <c r="PX66" s="43">
        <f t="shared" si="310"/>
        <v>0</v>
      </c>
      <c r="PY66" s="43">
        <f t="shared" si="311"/>
        <v>0</v>
      </c>
      <c r="PZ66" s="43">
        <f t="shared" si="312"/>
        <v>0</v>
      </c>
      <c r="QA66" s="43">
        <f t="shared" si="313"/>
        <v>0</v>
      </c>
      <c r="QB66" s="43">
        <f t="shared" si="314"/>
        <v>0</v>
      </c>
      <c r="QC66" s="35">
        <f t="shared" si="315"/>
        <v>59</v>
      </c>
      <c r="QD66" s="35">
        <f t="shared" ref="QD66:QD68" si="523">(B66*QE66)+QF66</f>
        <v>1.9590000000000001</v>
      </c>
      <c r="QE66" s="35">
        <f t="shared" si="316"/>
        <v>1</v>
      </c>
      <c r="QF66" s="35">
        <f t="shared" si="317"/>
        <v>1</v>
      </c>
      <c r="QG66" s="35">
        <f>IF(ISERROR(INDEX(Results_TabularAnalysis!EG:EG,MATCH(A66,Results_TabularAnalysis!A:A,0))),0,INDEX(Results_TabularAnalysis!EG:EG,MATCH(A66,Results_TabularAnalysis!A:A,0)))</f>
        <v>0</v>
      </c>
      <c r="QH66" s="35">
        <f>IF(ISERROR(INDEX(Results_TabularAnalysis!EE:EE,MATCH(A66,Results_TabularAnalysis!A:A,0))),0,INDEX(Results_TabularAnalysis!EE:EE,MATCH(A66,Results_TabularAnalysis!A:A,0)))</f>
        <v>0</v>
      </c>
      <c r="QI66" s="35">
        <f>IF(ISERROR(INDEX(Results_TabularAnalysis!EH:EH,MATCH(A66,Results_TabularAnalysis!A:A,0))),0,INDEX(Results_TabularAnalysis!EH:EH,MATCH(A66,Results_TabularAnalysis!A:A,0)))</f>
        <v>0</v>
      </c>
      <c r="QJ66" s="35">
        <f>IF(ISERROR(INDEX(Results_TabularAnalysis!EF:EF,MATCH(A66,Results_TabularAnalysis!A:A,0))),0,INDEX(Results_TabularAnalysis!EF:EF,MATCH(A66,Results_TabularAnalysis!A:A,0)))</f>
        <v>0</v>
      </c>
      <c r="QK66" s="35">
        <f>IF(ISERROR(INDEX(Results_TabularAnalysis!ED:ED,MATCH(A66,Results_TabularAnalysis!A:A,0))),0,INDEX(Results_TabularAnalysis!ED:ED,MATCH(A66,Results_TabularAnalysis!A:A,0)))</f>
        <v>0</v>
      </c>
      <c r="QL66" s="35">
        <v>65</v>
      </c>
      <c r="QM66" s="36" t="str">
        <f t="shared" ref="QM66:QM68" si="524">INDEX(A:A,MATCH(QL66,QC:QC,0))</f>
        <v/>
      </c>
      <c r="QN66" s="37">
        <f t="shared" si="318"/>
        <v>0</v>
      </c>
      <c r="QO66" s="37">
        <f t="shared" si="319"/>
        <v>0</v>
      </c>
      <c r="QP66" s="37">
        <f t="shared" si="320"/>
        <v>0</v>
      </c>
      <c r="QQ66" s="37">
        <f t="shared" si="321"/>
        <v>0</v>
      </c>
      <c r="QR66" s="37">
        <f t="shared" si="322"/>
        <v>0</v>
      </c>
      <c r="QS66" s="49">
        <f t="shared" si="323"/>
        <v>0</v>
      </c>
      <c r="QT66" s="38">
        <f t="shared" si="324"/>
        <v>59</v>
      </c>
      <c r="QU66" s="38">
        <f t="shared" ref="QU66:QU68" si="525">(B66*QV66)+QW66</f>
        <v>1.9590000000000001</v>
      </c>
      <c r="QV66" s="38">
        <f t="shared" si="325"/>
        <v>1</v>
      </c>
      <c r="QW66" s="38">
        <f t="shared" si="326"/>
        <v>1</v>
      </c>
      <c r="QX66" s="33">
        <f>IF(ISERROR(INDEX(Results_TabularAnalysis!FV:FV,MATCH(A66,Results_TabularAnalysis!A:A,0))),0,INDEX(Results_TabularAnalysis!FV:FV,MATCH(A66,Results_TabularAnalysis!A:A,0)))</f>
        <v>0</v>
      </c>
      <c r="QY66" s="33">
        <f>IF(ISERROR(INDEX(Results_TabularAnalysis!FZ:FZ,MATCH(A66,Results_TabularAnalysis!A:A,0))),0,INDEX(Results_TabularAnalysis!FZ:FZ,MATCH(A66,Results_TabularAnalysis!A:A,0)))</f>
        <v>0</v>
      </c>
      <c r="QZ66" s="33">
        <f>IF(ISERROR(INDEX(Results_TabularAnalysis!FY:FY,MATCH(A66,Results_TabularAnalysis!A:A,0))),0,INDEX(Results_TabularAnalysis!FY:FY,MATCH(A66,Results_TabularAnalysis!A:A,0)))</f>
        <v>0</v>
      </c>
      <c r="RA66" s="33">
        <f>IF(ISERROR(INDEX(Results_TabularAnalysis!FX:FX,MATCH(A66,Results_TabularAnalysis!A:A,0))),0,INDEX(Results_TabularAnalysis!FX:FX,MATCH(A66,Results_TabularAnalysis!A:A,0)))</f>
        <v>0</v>
      </c>
      <c r="RB66" s="33">
        <f>IF(ISERROR(INDEX(Results_TabularAnalysis!FW:FW,MATCH(A66,Results_TabularAnalysis!A:A,0))),0,INDEX(Results_TabularAnalysis!FW:FW,MATCH(A66,Results_TabularAnalysis!A:A,0)))</f>
        <v>0</v>
      </c>
      <c r="RC66" s="33">
        <v>65</v>
      </c>
      <c r="RD66" s="32" t="str">
        <f t="shared" ref="RD66:RD68" si="526">INDEX(A:A,MATCH(RC66,QT:QT,0))</f>
        <v/>
      </c>
      <c r="RE66" s="43">
        <f t="shared" si="440"/>
        <v>0</v>
      </c>
      <c r="RF66" s="43">
        <f t="shared" si="441"/>
        <v>0</v>
      </c>
      <c r="RG66" s="43">
        <f t="shared" si="442"/>
        <v>0</v>
      </c>
      <c r="RH66" s="43">
        <f t="shared" si="443"/>
        <v>0</v>
      </c>
      <c r="RI66" s="43">
        <f t="shared" si="444"/>
        <v>0</v>
      </c>
      <c r="RJ66" s="48">
        <f t="shared" ref="RJ66:RJ68" si="527">MAX(RE66:RI66)</f>
        <v>0</v>
      </c>
      <c r="RK66" s="35">
        <f t="shared" si="327"/>
        <v>59</v>
      </c>
      <c r="RL66" s="35">
        <f t="shared" ref="RL66:RL68" si="528">(B66*RM66)+RN66</f>
        <v>1.9590000000000001</v>
      </c>
      <c r="RM66" s="35">
        <f t="shared" si="328"/>
        <v>1</v>
      </c>
      <c r="RN66" s="35">
        <f t="shared" si="329"/>
        <v>1</v>
      </c>
      <c r="RO66" s="35">
        <f>IF(ISERROR(INDEX(Results_TabularAnalysis!HG:HG,MATCH(A66,Results_TabularAnalysis!A:A,0))),0,INDEX(Results_TabularAnalysis!HG:HG,MATCH(A66,Results_TabularAnalysis!A:A,0)))</f>
        <v>0</v>
      </c>
      <c r="RP66" s="35">
        <v>65</v>
      </c>
      <c r="RQ66" s="36" t="str">
        <f t="shared" ref="RQ66:RQ68" si="529">INDEX(A:A,MATCH(RP66,RK:RK,0))</f>
        <v/>
      </c>
      <c r="RR66" s="37">
        <f t="shared" si="330"/>
        <v>0</v>
      </c>
      <c r="RS66" s="38">
        <f t="shared" si="331"/>
        <v>59</v>
      </c>
      <c r="RT66" s="38">
        <f t="shared" ref="RT66:RT68" si="530">(B66*RU66)+RV66</f>
        <v>1.9590000000000001</v>
      </c>
      <c r="RU66" s="38">
        <f t="shared" si="332"/>
        <v>1</v>
      </c>
      <c r="RV66" s="38">
        <f t="shared" si="333"/>
        <v>1</v>
      </c>
      <c r="RW66" s="68">
        <f t="shared" si="334"/>
        <v>0</v>
      </c>
      <c r="RX66" s="33">
        <f>IF(ISERROR(INDEX(Results_TabularAnalysis!HH:HH,MATCH(A66,Results_TabularAnalysis!A:A,0))),0,INDEX(Results_TabularAnalysis!HH:HH,MATCH(A66,Results_TabularAnalysis!A:A,0)))</f>
        <v>0</v>
      </c>
      <c r="RY66" s="33">
        <f>IF(ISERROR(INDEX(Results_TabularAnalysis!HI:HI,MATCH(A66,Results_TabularAnalysis!A:A,0))),0,INDEX(Results_TabularAnalysis!HI:HI,MATCH(A66,Results_TabularAnalysis!A:A,0)))</f>
        <v>0</v>
      </c>
      <c r="RZ66" s="33">
        <f>IF(ISERROR(INDEX(Results_TabularAnalysis!HJ:HJ,MATCH(A66,Results_TabularAnalysis!A:A,0))),0,INDEX(Results_TabularAnalysis!HJ:HJ,MATCH(A66,Results_TabularAnalysis!A:A,0)))</f>
        <v>0</v>
      </c>
      <c r="SA66" s="33">
        <f>IF(ISERROR(INDEX(Results_TabularAnalysis!HK:HK,MATCH(A66,Results_TabularAnalysis!A:A,0))),0,INDEX(Results_TabularAnalysis!HK:HK,MATCH(A66,Results_TabularAnalysis!A:A,0)))</f>
        <v>0</v>
      </c>
      <c r="SB66" s="33">
        <f>IF(ISERROR(INDEX(Results_TabularAnalysis!HL:HL,MATCH(A66,Results_TabularAnalysis!A:A,0))),0,INDEX(Results_TabularAnalysis!HL:HL,MATCH(A66,Results_TabularAnalysis!A:A,0)))</f>
        <v>0</v>
      </c>
      <c r="SC66" s="33">
        <f>IF(ISERROR(INDEX(Results_TabularAnalysis!HM:HM,MATCH(A66,Results_TabularAnalysis!A:A,0))),0,INDEX(Results_TabularAnalysis!HM:HM,MATCH(A66,Results_TabularAnalysis!A:A,0)))</f>
        <v>0</v>
      </c>
      <c r="SD66" s="33">
        <f>IF(ISERROR(INDEX(Results_TabularAnalysis!HN:HN,MATCH(A66,Results_TabularAnalysis!A:A,0))),0,INDEX(Results_TabularAnalysis!HN:HN,MATCH(A66,Results_TabularAnalysis!A:A,0)))</f>
        <v>0</v>
      </c>
      <c r="SE66" s="33">
        <v>65</v>
      </c>
      <c r="SF66" s="32" t="str">
        <f t="shared" ref="SF66:SF68" si="531">INDEX(A:A,MATCH(SE66,RS:RS,0))</f>
        <v/>
      </c>
      <c r="SG66" s="43">
        <f t="shared" si="335"/>
        <v>0</v>
      </c>
      <c r="SH66" s="43">
        <f t="shared" si="336"/>
        <v>0</v>
      </c>
      <c r="SI66" s="43">
        <f t="shared" si="337"/>
        <v>0</v>
      </c>
      <c r="SJ66" s="43">
        <f t="shared" si="338"/>
        <v>0</v>
      </c>
      <c r="SK66" s="43">
        <f t="shared" si="339"/>
        <v>0</v>
      </c>
      <c r="SL66" s="43">
        <f t="shared" si="340"/>
        <v>0</v>
      </c>
      <c r="SM66" s="43">
        <f t="shared" si="341"/>
        <v>0</v>
      </c>
      <c r="SN66" s="48">
        <f t="shared" si="342"/>
        <v>0</v>
      </c>
      <c r="SO66" s="62">
        <f t="shared" si="343"/>
        <v>59</v>
      </c>
      <c r="SP66" s="62">
        <f t="shared" ref="SP66:SP68" si="532">(B66*SQ66)+SR66</f>
        <v>1.9590000000000001</v>
      </c>
      <c r="SQ66" s="62">
        <f t="shared" si="344"/>
        <v>1</v>
      </c>
      <c r="SR66" s="62">
        <f t="shared" si="345"/>
        <v>1</v>
      </c>
      <c r="SS66" s="62">
        <f>IF(ISERROR(INDEX(Results_TabularAnalysis!HP:HP,MATCH(A66,Results_TabularAnalysis!A:A,0))),0,INDEX(Results_TabularAnalysis!HP:HP,MATCH(A66,Results_TabularAnalysis!A:A,0)))</f>
        <v>0</v>
      </c>
      <c r="ST66" s="62">
        <f>IF(ISERROR(INDEX(Results_TabularAnalysis!HQ:HQ,MATCH(A66,Results_TabularAnalysis!A:A,0))),0,INDEX(Results_TabularAnalysis!HQ:HQ,MATCH(A66,Results_TabularAnalysis!A:A,0)))</f>
        <v>0</v>
      </c>
      <c r="SU66" s="62">
        <f>IF(ISERROR(INDEX(Results_TabularAnalysis!HR:HR,MATCH(A66,Results_TabularAnalysis!A:A,0))),0,INDEX(Results_TabularAnalysis!HR:HR,MATCH(A66,Results_TabularAnalysis!A:A,0)))</f>
        <v>0</v>
      </c>
      <c r="SV66" s="62">
        <f>IF(ISERROR(INDEX(Results_TabularAnalysis!HS:HS,MATCH(A66,Results_TabularAnalysis!A:A,0))),0,INDEX(Results_TabularAnalysis!HS:HS,MATCH(A66,Results_TabularAnalysis!A:A,0)))</f>
        <v>0</v>
      </c>
      <c r="SW66" s="62">
        <f>IF(ISERROR(INDEX(Results_TabularAnalysis!HT:HT,MATCH(A66,Results_TabularAnalysis!A:A,0))),0,INDEX(Results_TabularAnalysis!HT:HT,MATCH(A66,Results_TabularAnalysis!A:A,0)))</f>
        <v>0</v>
      </c>
      <c r="SX66" s="62">
        <f>IF(ISERROR(INDEX(Results_TabularAnalysis!HU:HU,MATCH(A66,Results_TabularAnalysis!A:A,0))),0,INDEX(Results_TabularAnalysis!HU:HU,MATCH(A66,Results_TabularAnalysis!A:A,0)))</f>
        <v>0</v>
      </c>
      <c r="SY66" s="62">
        <f>IF(ISERROR(INDEX(Results_TabularAnalysis!HV:HV,MATCH(A66,Results_TabularAnalysis!A:A,0))),0,INDEX(Results_TabularAnalysis!HV:HV,MATCH(A66,Results_TabularAnalysis!A:A,0)))</f>
        <v>0</v>
      </c>
      <c r="SZ66" s="62">
        <f>IF(ISERROR(INDEX(Results_TabularAnalysis!HW:HW,MATCH(A66,Results_TabularAnalysis!A:A,0))),0,INDEX(Results_TabularAnalysis!HW:HW,MATCH(A66,Results_TabularAnalysis!A:A,0)))</f>
        <v>0</v>
      </c>
      <c r="TA66" s="62">
        <v>65</v>
      </c>
      <c r="TB66" s="63" t="str">
        <f t="shared" ref="TB66:TB68" si="533">INDEX(A:A,MATCH(TA66,SO:SO,0))</f>
        <v/>
      </c>
      <c r="TC66" s="64">
        <f t="shared" si="346"/>
        <v>0</v>
      </c>
      <c r="TD66" s="64">
        <f t="shared" si="347"/>
        <v>0</v>
      </c>
      <c r="TE66" s="64">
        <f t="shared" si="348"/>
        <v>0</v>
      </c>
      <c r="TF66" s="64">
        <f t="shared" si="349"/>
        <v>0</v>
      </c>
      <c r="TG66" s="64">
        <f t="shared" si="350"/>
        <v>0</v>
      </c>
      <c r="TH66" s="64">
        <f t="shared" si="351"/>
        <v>0</v>
      </c>
      <c r="TI66" s="64">
        <f t="shared" si="352"/>
        <v>0</v>
      </c>
      <c r="TJ66" s="64">
        <f t="shared" si="353"/>
        <v>0</v>
      </c>
      <c r="TK66" s="49">
        <f t="shared" si="354"/>
        <v>0</v>
      </c>
    </row>
    <row r="67" spans="1:531" s="32" customFormat="1" ht="11.25" x14ac:dyDescent="0.2">
      <c r="A67" s="32" t="str">
        <f>IF(Selection_Tool!E67="X",Selection_Tool!A67,"")</f>
        <v/>
      </c>
      <c r="B67" s="33">
        <v>0.96399999999999997</v>
      </c>
      <c r="C67" s="35">
        <f t="shared" ref="C67:C68" si="534">RANK(D67,$D$2:$D$68,1)</f>
        <v>60</v>
      </c>
      <c r="D67" s="35">
        <f t="shared" ref="D67:D68" si="535">(B67*E67)+F67</f>
        <v>1.964</v>
      </c>
      <c r="E67" s="35">
        <f t="shared" ref="E67:E68" si="536">(COUNTIF($F$2:$F$68,F67)&gt;1)*1</f>
        <v>1</v>
      </c>
      <c r="F67" s="35">
        <f t="shared" ref="F67:F68" si="537">RANK(G67,$G$2:$G$68)</f>
        <v>1</v>
      </c>
      <c r="G67" s="35">
        <f>IF(ISERROR(INDEX(Results_TabularAnalysis!E:E,MATCH(A67,Results_TabularAnalysis!A:A,0))),0,INDEX(Results_TabularAnalysis!E:E,MATCH(A67,Results_TabularAnalysis!A:A,0)))</f>
        <v>0</v>
      </c>
      <c r="H67" s="35">
        <f>IF(ISERROR(INDEX(Results_TabularAnalysis!F:F,MATCH(A67,Results_TabularAnalysis!A:A,0))),0,INDEX(Results_TabularAnalysis!F:F,MATCH(A67,Results_TabularAnalysis!A:A,0)))</f>
        <v>0</v>
      </c>
      <c r="I67" s="35">
        <v>66</v>
      </c>
      <c r="J67" s="36" t="str">
        <f t="shared" si="452"/>
        <v/>
      </c>
      <c r="K67" s="37">
        <f t="shared" si="358"/>
        <v>0</v>
      </c>
      <c r="L67" s="37">
        <f t="shared" ref="L67:L68" si="538">INDEX(G:G,MATCH(I67,C:C,0))</f>
        <v>0</v>
      </c>
      <c r="M67" s="35">
        <f t="shared" ref="M67:M68" si="539">LEN(J67)</f>
        <v>0</v>
      </c>
      <c r="N67" s="38">
        <f t="shared" ref="N67:N68" si="540">RANK(O67,$O$2:$O$68,1)</f>
        <v>60</v>
      </c>
      <c r="O67" s="38">
        <f t="shared" si="453"/>
        <v>1.964</v>
      </c>
      <c r="P67" s="38">
        <f t="shared" ref="P67:P68" si="541">(COUNTIF($Q$2:$Q$68,Q67)&gt;1)*1</f>
        <v>1</v>
      </c>
      <c r="Q67" s="38">
        <f t="shared" ref="Q67:Q68" si="542">RANK(R67,$R$2:$R$68)</f>
        <v>1</v>
      </c>
      <c r="R67" s="33">
        <f>IF(ISERROR(INDEX(Results_TabularAnalysis!H:H,MATCH(A67,Results_TabularAnalysis!A:A,0))),0,INDEX(Results_TabularAnalysis!H:H,MATCH(A67,Results_TabularAnalysis!A:A,0)))</f>
        <v>0</v>
      </c>
      <c r="S67" s="33">
        <v>66</v>
      </c>
      <c r="T67" s="41" t="str">
        <f t="shared" si="454"/>
        <v/>
      </c>
      <c r="U67" s="34">
        <f t="shared" si="361"/>
        <v>0</v>
      </c>
      <c r="V67" s="35">
        <f t="shared" ref="V67:V68" si="543">RANK(W67,$W$2:$W$68,1)</f>
        <v>60</v>
      </c>
      <c r="W67" s="35">
        <f t="shared" si="455"/>
        <v>1.964</v>
      </c>
      <c r="X67" s="35">
        <f t="shared" ref="X67:X68" si="544">(COUNTIF($Y$2:$Y$68,Y67)&gt;1)*1</f>
        <v>1</v>
      </c>
      <c r="Y67" s="35">
        <f t="shared" ref="Y67:Y68" si="545">RANK(Z67,$Z$2:$Z$68)</f>
        <v>1</v>
      </c>
      <c r="Z67" s="35">
        <f>IF(ISERROR(INDEX(Results_TabularAnalysis!I:I,MATCH(A67,Results_TabularAnalysis!A:A,0))),0,INDEX(Results_TabularAnalysis!I:I,MATCH(A67,Results_TabularAnalysis!A:A,0)))</f>
        <v>0</v>
      </c>
      <c r="AA67" s="35">
        <v>66</v>
      </c>
      <c r="AB67" s="36" t="str">
        <f t="shared" si="456"/>
        <v/>
      </c>
      <c r="AC67" s="42">
        <f t="shared" ref="AC67:AC68" si="546">INDEX(Z:Z,MATCH(AA67,V:V,0))</f>
        <v>0</v>
      </c>
      <c r="AD67" s="33">
        <f t="shared" ref="AD67:AD68" si="547">RANK(AE67,$AE$2:$AE$68,1)</f>
        <v>60</v>
      </c>
      <c r="AE67" s="38">
        <f t="shared" si="457"/>
        <v>1.964</v>
      </c>
      <c r="AF67" s="33">
        <f t="shared" ref="AF67:AF68" si="548">(COUNTIF($AG$2:$AG$68,AG67)&gt;1)*1</f>
        <v>1</v>
      </c>
      <c r="AG67" s="33">
        <f t="shared" ref="AG67:AG68" si="549">RANK(AH67,$AH$2:$AH$68)</f>
        <v>1</v>
      </c>
      <c r="AH67" s="33">
        <f>IF(ISERROR(INDEX(Results_TabularAnalysis!J:J,MATCH(A67,Results_TabularAnalysis!A:A,0))),0,INDEX(Results_TabularAnalysis!J:J,MATCH(A67,Results_TabularAnalysis!A:A,0)))</f>
        <v>0</v>
      </c>
      <c r="AI67" s="33">
        <v>66</v>
      </c>
      <c r="AJ67" s="32" t="str">
        <f t="shared" si="458"/>
        <v/>
      </c>
      <c r="AK67" s="34">
        <f t="shared" ref="AK67:AK68" si="550">INDEX(AH:AH,MATCH(AI67,AD:AD,0))</f>
        <v>0</v>
      </c>
      <c r="AL67" s="35">
        <f t="shared" ref="AL67:AL68" si="551">RANK(AM67,$AM$2:$AM$68,1)</f>
        <v>60</v>
      </c>
      <c r="AM67" s="35">
        <f t="shared" si="459"/>
        <v>1.964</v>
      </c>
      <c r="AN67" s="35">
        <f t="shared" ref="AN67:AN68" si="552">(COUNTIF($AO$2:$AO$68,AO67)&gt;1)*1</f>
        <v>1</v>
      </c>
      <c r="AO67" s="35">
        <f t="shared" ref="AO67:AO68" si="553">RANK(AP67,$AP$2:$AP$68)</f>
        <v>1</v>
      </c>
      <c r="AP67" s="35">
        <f>IF(ISERROR(INDEX(Results_TabularAnalysis!K:K,MATCH(A67,Results_TabularAnalysis!A:A,0))),0,INDEX(Results_TabularAnalysis!K:K,MATCH(A67,Results_TabularAnalysis!A:A,0)))</f>
        <v>0</v>
      </c>
      <c r="AQ67" s="35">
        <v>66</v>
      </c>
      <c r="AR67" s="36" t="str">
        <f t="shared" si="460"/>
        <v/>
      </c>
      <c r="AS67" s="42">
        <f t="shared" ref="AS67:AS68" si="554">INDEX(AP:AP,MATCH(AQ67,AL:AL,0))</f>
        <v>0</v>
      </c>
      <c r="AT67" s="33">
        <f t="shared" ref="AT67:AT68" si="555">RANK(AU67,$AU$2:$AU$68,1)</f>
        <v>60</v>
      </c>
      <c r="AU67" s="33">
        <f t="shared" si="461"/>
        <v>1.964</v>
      </c>
      <c r="AV67" s="33">
        <f t="shared" ref="AV67:AV68" si="556">(COUNTIF($AW$2:$AW$68,AW67)&gt;1)*1</f>
        <v>1</v>
      </c>
      <c r="AW67" s="33">
        <f t="shared" ref="AW67:AW68" si="557">RANK(AX67,$AX$2:$AX$68)</f>
        <v>1</v>
      </c>
      <c r="AX67" s="33">
        <f>IF(ISERROR(INDEX(Results_TabularAnalysis!L:L,MATCH(A67,Results_TabularAnalysis!A:A,0))),0,INDEX(Results_TabularAnalysis!L:L,MATCH(A67,Results_TabularAnalysis!A:A,0)))</f>
        <v>0</v>
      </c>
      <c r="AY67" s="33">
        <v>66</v>
      </c>
      <c r="AZ67" s="32" t="str">
        <f t="shared" si="462"/>
        <v/>
      </c>
      <c r="BA67" s="34">
        <f t="shared" ref="BA67:BA68" si="558">INDEX(AX:AX,MATCH(AY67,AT:AT,0))</f>
        <v>0</v>
      </c>
      <c r="BB67" s="35">
        <f t="shared" ref="BB67:BB68" si="559">RANK(BC67,$BC$2:$BC$68,1)</f>
        <v>60</v>
      </c>
      <c r="BC67" s="35">
        <f t="shared" si="463"/>
        <v>1.964</v>
      </c>
      <c r="BD67" s="35">
        <f t="shared" ref="BD67:BD68" si="560">(COUNTIF($BE$2:$BE$68,BE67)&gt;1)*1</f>
        <v>1</v>
      </c>
      <c r="BE67" s="35">
        <f t="shared" ref="BE67:BE68" si="561">RANK(BF67,$BF$2:$BF$68)</f>
        <v>1</v>
      </c>
      <c r="BF67" s="35">
        <f>IF(ISERROR(INDEX(Results_TabularAnalysis!M:M,MATCH(A67,Results_TabularAnalysis!A:A,0))),0,INDEX(Results_TabularAnalysis!M:M,MATCH(A67,Results_TabularAnalysis!A:A,0)))</f>
        <v>0</v>
      </c>
      <c r="BG67" s="35">
        <v>66</v>
      </c>
      <c r="BH67" s="36" t="str">
        <f t="shared" si="464"/>
        <v/>
      </c>
      <c r="BI67" s="42">
        <f t="shared" ref="BI67:BI68" si="562">INDEX(BF:BF,MATCH(BG67,BB:BB,0))</f>
        <v>0</v>
      </c>
      <c r="BJ67" s="33">
        <f t="shared" ref="BJ67:BJ68" si="563">RANK(BK67,$BK$2:$BK$68,1)</f>
        <v>60</v>
      </c>
      <c r="BK67" s="33">
        <f t="shared" si="465"/>
        <v>1.964</v>
      </c>
      <c r="BL67" s="33">
        <f t="shared" ref="BL67:BL68" si="564">(COUNTIF($BM$2:$BM$68,BM67)&gt;1)*1</f>
        <v>1</v>
      </c>
      <c r="BM67" s="33">
        <f t="shared" ref="BM67:BM68" si="565">RANK(BN67,$BN$2:$BN$68)</f>
        <v>1</v>
      </c>
      <c r="BN67" s="33">
        <f>IF(ISERROR(INDEX(Results_TabularAnalysis!N:N,MATCH(A67,Results_TabularAnalysis!A:A,0))),0,INDEX(Results_TabularAnalysis!N:N,MATCH(A67,Results_TabularAnalysis!A:A,0)))</f>
        <v>0</v>
      </c>
      <c r="BO67" s="33">
        <v>66</v>
      </c>
      <c r="BP67" s="32" t="str">
        <f t="shared" si="466"/>
        <v/>
      </c>
      <c r="BQ67" s="34">
        <f t="shared" ref="BQ67:BQ68" si="566">INDEX(BN:BN,MATCH(BO67,BJ:BJ,0))</f>
        <v>0</v>
      </c>
      <c r="BR67" s="35">
        <f t="shared" ref="BR67:BR68" si="567">RANK(BS67,$BS$2:$BS$68,1)</f>
        <v>60</v>
      </c>
      <c r="BS67" s="35">
        <f t="shared" si="467"/>
        <v>1.964</v>
      </c>
      <c r="BT67" s="35">
        <f t="shared" ref="BT67:BT68" si="568">(COUNTIF($BU$2:$BU$68,BU67)&gt;1)*1</f>
        <v>1</v>
      </c>
      <c r="BU67" s="35">
        <f t="shared" ref="BU67:BU68" si="569">RANK(BV67,$BV$2:$BV$68)</f>
        <v>1</v>
      </c>
      <c r="BV67" s="35">
        <f>IF(ISERROR(INDEX(Results_TabularAnalysis!O:O,MATCH(A67,Results_TabularAnalysis!A:A,0))),0,INDEX(Results_TabularAnalysis!O:O,MATCH(A67,Results_TabularAnalysis!A:A,0)))</f>
        <v>0</v>
      </c>
      <c r="BW67" s="35">
        <v>66</v>
      </c>
      <c r="BX67" s="36" t="str">
        <f t="shared" si="468"/>
        <v/>
      </c>
      <c r="BY67" s="42">
        <f t="shared" ref="BY67:BY68" si="570">INDEX(BV:BV,MATCH(BW67,BR:BR,0))</f>
        <v>0</v>
      </c>
      <c r="BZ67" s="33">
        <f t="shared" ref="BZ67:BZ68" si="571">RANK(CA67,$CA$2:$CA$68,1)</f>
        <v>60</v>
      </c>
      <c r="CA67" s="33">
        <f t="shared" si="469"/>
        <v>1.964</v>
      </c>
      <c r="CB67" s="33">
        <f t="shared" ref="CB67:CB68" si="572">(COUNTIF($CC$2:$CC$68,CC67)&gt;1)*1</f>
        <v>1</v>
      </c>
      <c r="CC67" s="33">
        <f t="shared" ref="CC67:CC68" si="573">RANK(CD67,$CD$2:$CD$68)</f>
        <v>1</v>
      </c>
      <c r="CD67" s="33">
        <f>IF(ISERROR(INDEX(Results_TabularAnalysis!P:P,MATCH(A67,Results_TabularAnalysis!A:A,0))),0,INDEX(Results_TabularAnalysis!P:P,MATCH(A67,Results_TabularAnalysis!A:A,0)))</f>
        <v>0</v>
      </c>
      <c r="CE67" s="33">
        <v>66</v>
      </c>
      <c r="CF67" s="32" t="str">
        <f t="shared" si="470"/>
        <v/>
      </c>
      <c r="CG67" s="34">
        <f t="shared" ref="CG67:CG68" si="574">INDEX(CD:CD,MATCH(CE67,BZ:BZ,0))</f>
        <v>0</v>
      </c>
      <c r="CH67" s="35">
        <f t="shared" ref="CH67:CH68" si="575">RANK(CI67,$CI$2:$CI$68,1)</f>
        <v>60</v>
      </c>
      <c r="CI67" s="35">
        <f t="shared" si="471"/>
        <v>1.964</v>
      </c>
      <c r="CJ67" s="35">
        <f t="shared" ref="CJ67:CJ68" si="576">(COUNTIF($CK$2:$CK$68,CK67)&gt;1)*1</f>
        <v>1</v>
      </c>
      <c r="CK67" s="35">
        <f t="shared" ref="CK67:CK68" si="577">RANK(CL67,$CL$2:$CL$68)</f>
        <v>1</v>
      </c>
      <c r="CL67" s="35">
        <f>IF(ISERROR(INDEX(Results_TabularAnalysis!Q:Q,MATCH(A67,Results_TabularAnalysis!A:A,0))),0,INDEX(Results_TabularAnalysis!Q:Q,MATCH(A67,Results_TabularAnalysis!A:A,0)))</f>
        <v>0</v>
      </c>
      <c r="CM67" s="35">
        <v>66</v>
      </c>
      <c r="CN67" s="36" t="str">
        <f t="shared" si="472"/>
        <v/>
      </c>
      <c r="CO67" s="42">
        <f t="shared" ref="CO67:CO68" si="578">INDEX(CL:CL,MATCH(CM67,CH:CH,0))</f>
        <v>0</v>
      </c>
      <c r="CP67" s="33">
        <f t="shared" ref="CP67:CP68" si="579">RANK(CQ67,$CQ$2:$CQ$68,1)</f>
        <v>60</v>
      </c>
      <c r="CQ67" s="33">
        <f t="shared" si="473"/>
        <v>1.964</v>
      </c>
      <c r="CR67" s="33">
        <f t="shared" ref="CR67:CR68" si="580">(COUNTIF($CS$2:$CS$68,CS67)&gt;1)*1</f>
        <v>1</v>
      </c>
      <c r="CS67" s="33">
        <f t="shared" ref="CS67:CS68" si="581">RANK(CT67,$CT$2:$CT$68)</f>
        <v>1</v>
      </c>
      <c r="CT67" s="33">
        <f>IF(ISERROR(INDEX(Results_TabularAnalysis!R:R,MATCH(A67,Results_TabularAnalysis!A:A,0))),0,INDEX(Results_TabularAnalysis!R:R,MATCH(A67,Results_TabularAnalysis!A:A,0)))</f>
        <v>0</v>
      </c>
      <c r="CU67" s="33">
        <v>66</v>
      </c>
      <c r="CV67" s="32" t="str">
        <f t="shared" si="474"/>
        <v/>
      </c>
      <c r="CW67" s="34">
        <f t="shared" ref="CW67:CW68" si="582">INDEX(CT:CT,MATCH(CU67,CP:CP,0))</f>
        <v>0</v>
      </c>
      <c r="CX67" s="35">
        <f t="shared" ref="CX67:CX68" si="583">RANK(CY67,$CY$2:$CY$68,1)</f>
        <v>60</v>
      </c>
      <c r="CY67" s="35">
        <f t="shared" si="475"/>
        <v>1.964</v>
      </c>
      <c r="CZ67" s="35">
        <f t="shared" ref="CZ67:CZ68" si="584">(COUNTIF($DA$2:$DA$68,DA67)&gt;1)*1</f>
        <v>1</v>
      </c>
      <c r="DA67" s="35">
        <f t="shared" ref="DA67:DA68" si="585">RANK(DB67,$DB$2:$DB$68)</f>
        <v>1</v>
      </c>
      <c r="DB67" s="35">
        <f>IF(ISERROR(INDEX(Results_TabularAnalysis!U:U,MATCH(A67,Results_TabularAnalysis!A:A,0))),0,INDEX(Results_TabularAnalysis!U:U,MATCH(A67,Results_TabularAnalysis!A:A,0)))</f>
        <v>0</v>
      </c>
      <c r="DC67" s="35">
        <f>IF(ISERROR(INDEX(Results_TabularAnalysis!V:V,MATCH(A67,Results_TabularAnalysis!A:A,0))),0,INDEX(Results_TabularAnalysis!V:V,MATCH(A67,Results_TabularAnalysis!A:A,0)))</f>
        <v>0</v>
      </c>
      <c r="DD67" s="35">
        <f>IF(ISERROR(INDEX(Results_TabularAnalysis!W:W,MATCH(A67,Results_TabularAnalysis!A:A,0))),0,INDEX(Results_TabularAnalysis!W:W,MATCH(A67,Results_TabularAnalysis!A:A,0)))</f>
        <v>0</v>
      </c>
      <c r="DE67" s="35">
        <v>66</v>
      </c>
      <c r="DF67" s="36" t="str">
        <f t="shared" si="476"/>
        <v/>
      </c>
      <c r="DG67" s="37">
        <f t="shared" ref="DG67:DG68" si="586">INDEX(DB:DB,MATCH(DE67,CX:CX,0))</f>
        <v>0</v>
      </c>
      <c r="DH67" s="37">
        <f t="shared" ref="DH67:DH68" si="587">INDEX(DC:DC,MATCH(DE67,CX:CX,0))</f>
        <v>0</v>
      </c>
      <c r="DI67" s="37">
        <f t="shared" ref="DI67:DI68" si="588">INDEX(DD:DD,MATCH(DE67,CX:CX,0))</f>
        <v>0</v>
      </c>
      <c r="DJ67" s="33">
        <f t="shared" ref="DJ67:DJ68" si="589">RANK(DK67,$DK$2:$DK$68,1)</f>
        <v>60</v>
      </c>
      <c r="DK67" s="33">
        <f t="shared" si="477"/>
        <v>1.964</v>
      </c>
      <c r="DL67" s="33">
        <f t="shared" ref="DL67:DL68" si="590">(COUNTIF($DM$2:$DM$68,DM67)&gt;1)*1</f>
        <v>1</v>
      </c>
      <c r="DM67" s="33">
        <f t="shared" ref="DM67:DM68" si="591">RANK(DN67,$DN$2:$DN$68)</f>
        <v>1</v>
      </c>
      <c r="DN67" s="33">
        <f>IF(ISERROR(INDEX(Results_TabularAnalysis!Y:Y,MATCH(A67,Results_TabularAnalysis!A:A,0))),0,INDEX(Results_TabularAnalysis!Y:Y,MATCH(A67,Results_TabularAnalysis!A:A,0)))</f>
        <v>0</v>
      </c>
      <c r="DO67" s="33">
        <f>IF(ISERROR(INDEX(Results_TabularAnalysis!Z:Z,MATCH(A67,Results_TabularAnalysis!A:A,0))),0,INDEX(Results_TabularAnalysis!Z:Z,MATCH(A67,Results_TabularAnalysis!A:A,0)))</f>
        <v>0</v>
      </c>
      <c r="DP67" s="33">
        <f>IF(ISERROR(INDEX(Results_TabularAnalysis!AA:AA,MATCH(A67,Results_TabularAnalysis!A:A,0))),0,INDEX(Results_TabularAnalysis!AA:AA,MATCH(A67,Results_TabularAnalysis!A:A,0)))</f>
        <v>0</v>
      </c>
      <c r="DQ67" s="33">
        <f>IF(ISERROR(INDEX(Results_TabularAnalysis!AB:AB,MATCH(A67,Results_TabularAnalysis!A:A,0))),0,INDEX(Results_TabularAnalysis!AB:AB,MATCH(A67,Results_TabularAnalysis!A:A,0)))</f>
        <v>0</v>
      </c>
      <c r="DR67" s="33">
        <v>66</v>
      </c>
      <c r="DS67" s="32" t="str">
        <f t="shared" si="478"/>
        <v/>
      </c>
      <c r="DT67" s="43">
        <f t="shared" ref="DT67:DT68" si="592">INDEX(DN:DN,MATCH(DR67,DJ:DJ,0))</f>
        <v>0</v>
      </c>
      <c r="DU67" s="43">
        <f t="shared" ref="DU67:DU68" si="593">INDEX(DO:DO,MATCH(DR67,DJ:DJ,0))</f>
        <v>0</v>
      </c>
      <c r="DV67" s="43">
        <f t="shared" ref="DV67:DV68" si="594">INDEX(DP:DP,MATCH(DR67,DJ:DJ,0))</f>
        <v>0</v>
      </c>
      <c r="DW67" s="43">
        <f t="shared" ref="DW67:DW68" si="595">INDEX(DQ:DQ,MATCH(DR67,DJ:DJ,0))</f>
        <v>0</v>
      </c>
      <c r="DX67" s="35">
        <f t="shared" ref="DX67:DX68" si="596">RANK(DY67,$DY$2:$DY$68,1)</f>
        <v>60</v>
      </c>
      <c r="DY67" s="35">
        <f t="shared" si="479"/>
        <v>1.964</v>
      </c>
      <c r="DZ67" s="35">
        <f t="shared" ref="DZ67:DZ68" si="597">(COUNTIF($EA$2:$EA$68,EA67)&gt;1)*1</f>
        <v>1</v>
      </c>
      <c r="EA67" s="35">
        <f t="shared" ref="EA67:EA68" si="598">RANK(EB67,$EB$2:$EB$68)</f>
        <v>1</v>
      </c>
      <c r="EB67" s="35">
        <f>IF(ISERROR(INDEX(Results_TabularAnalysis!AD:AD,MATCH(A67,Results_TabularAnalysis!A:A,0))),0,INDEX(Results_TabularAnalysis!AD:AD,MATCH(A67,Results_TabularAnalysis!A:A,0)))</f>
        <v>0</v>
      </c>
      <c r="EC67" s="35">
        <f>IF(ISERROR(INDEX(Results_TabularAnalysis!AE:AE,MATCH(A67,Results_TabularAnalysis!A:A,0))),0,INDEX(Results_TabularAnalysis!AE:AE,MATCH(A67,Results_TabularAnalysis!A:A,0)))</f>
        <v>0</v>
      </c>
      <c r="ED67" s="35">
        <f>IF(ISERROR(INDEX(Results_TabularAnalysis!AF:AF,MATCH(A67,Results_TabularAnalysis!A:A,0))),0,INDEX(Results_TabularAnalysis!AF:AF,MATCH(A67,Results_TabularAnalysis!A:A,0)))</f>
        <v>0</v>
      </c>
      <c r="EE67" s="35">
        <f>IF(ISERROR(INDEX(Results_TabularAnalysis!AG:AG,MATCH(A67,Results_TabularAnalysis!A:A,0))),0,INDEX(Results_TabularAnalysis!AG:AG,MATCH(A67,Results_TabularAnalysis!A:A,0)))</f>
        <v>0</v>
      </c>
      <c r="EF67" s="35">
        <f>IF(ISERROR(INDEX(Results_TabularAnalysis!AH:AH,MATCH(A67,Results_TabularAnalysis!A:A,0))),0,INDEX(Results_TabularAnalysis!AH:AH,MATCH(A67,Results_TabularAnalysis!A:A,0)))</f>
        <v>0</v>
      </c>
      <c r="EG67" s="35">
        <f>IF(ISERROR(INDEX(Results_TabularAnalysis!AI:AI,MATCH(A67,Results_TabularAnalysis!A:A,0))),0,INDEX(Results_TabularAnalysis!AI:AI,MATCH(A67,Results_TabularAnalysis!A:A,0)))</f>
        <v>0</v>
      </c>
      <c r="EH67" s="35">
        <f>IF(ISERROR(INDEX(Results_TabularAnalysis!AJ:AJ,MATCH(A67,Results_TabularAnalysis!A:A,0))),0,INDEX(Results_TabularAnalysis!AJ:AJ,MATCH(A67,Results_TabularAnalysis!A:A,0)))</f>
        <v>0</v>
      </c>
      <c r="EI67" s="35">
        <v>66</v>
      </c>
      <c r="EJ67" s="36" t="str">
        <f t="shared" si="480"/>
        <v/>
      </c>
      <c r="EK67" s="37">
        <f t="shared" ref="EK67:EK68" si="599">INDEX(EB:EB,MATCH(EI67,DX:DX,0))</f>
        <v>0</v>
      </c>
      <c r="EL67" s="37">
        <f t="shared" ref="EL67:EL68" si="600">INDEX(EC:EC,MATCH(EI67,DX:DX,0))</f>
        <v>0</v>
      </c>
      <c r="EM67" s="37">
        <f t="shared" ref="EM67:EM68" si="601">INDEX(ED:ED,MATCH(EI67,DX:DX,0))</f>
        <v>0</v>
      </c>
      <c r="EN67" s="37">
        <f t="shared" ref="EN67:EN68" si="602">INDEX(EE:EE,MATCH(EI67,DX:DX,0))</f>
        <v>0</v>
      </c>
      <c r="EO67" s="37">
        <f t="shared" ref="EO67:EO68" si="603">INDEX(EF:EF,MATCH(EI67,DX:DX,0))</f>
        <v>0</v>
      </c>
      <c r="EP67" s="37">
        <f t="shared" ref="EP67:EP68" si="604">INDEX(EG:EG,MATCH(EI67,DX:DX,0))</f>
        <v>0</v>
      </c>
      <c r="EQ67" s="37">
        <f t="shared" ref="EQ67:EQ68" si="605">INDEX(EH:EH,MATCH(EI67,DX:DX,0))</f>
        <v>0</v>
      </c>
      <c r="ER67" s="44">
        <f t="shared" ref="ER67:ER68" si="606">MAX(EK67:EQ67)</f>
        <v>0</v>
      </c>
      <c r="ES67" s="33">
        <f t="shared" ref="ES67:ES68" si="607">RANK(ET67,$ET$2:$ET$68,1)</f>
        <v>60</v>
      </c>
      <c r="ET67" s="33">
        <f t="shared" si="481"/>
        <v>1.964</v>
      </c>
      <c r="EU67" s="33">
        <f t="shared" ref="EU67:EU68" si="608">(COUNTIF($EV$2:$EV$68,EV67)&gt;1)*1</f>
        <v>1</v>
      </c>
      <c r="EV67" s="33">
        <f t="shared" ref="EV67:EV68" si="609">RANK(EW67,$EW$2:$EW$68)</f>
        <v>1</v>
      </c>
      <c r="EW67" s="70">
        <f t="shared" ref="EW67:EW68" si="610">MAX(EX67:FC67)</f>
        <v>0</v>
      </c>
      <c r="EX67" s="33">
        <f>IF(ISERROR(INDEX(Results_TabularAnalysis!AL:AL,MATCH(A67,Results_TabularAnalysis!A:A,0))),0,INDEX(Results_TabularAnalysis!AL:AL,MATCH(A67,Results_TabularAnalysis!A:A,0)))</f>
        <v>0</v>
      </c>
      <c r="EY67" s="33">
        <f>IF(ISERROR(INDEX(Results_TabularAnalysis!AM:AM,MATCH(A67,Results_TabularAnalysis!A:A,0))),0,INDEX(Results_TabularAnalysis!AM:AM,MATCH(A67,Results_TabularAnalysis!A:A,0)))</f>
        <v>0</v>
      </c>
      <c r="EZ67" s="33">
        <f>IF(ISERROR(INDEX(Results_TabularAnalysis!AN:AN,MATCH(A67,Results_TabularAnalysis!A:A,0))),0,INDEX(Results_TabularAnalysis!AN:AN,MATCH(A67,Results_TabularAnalysis!A:A,0)))</f>
        <v>0</v>
      </c>
      <c r="FA67" s="33">
        <f>IF(ISERROR(INDEX(Results_TabularAnalysis!AO:AO,MATCH(A67,Results_TabularAnalysis!A:A,0))),0,INDEX(Results_TabularAnalysis!AO:AO,MATCH(A67,Results_TabularAnalysis!A:A,0)))</f>
        <v>0</v>
      </c>
      <c r="FB67" s="33">
        <f>IF(ISERROR(INDEX(Results_TabularAnalysis!AP:AP,MATCH(A67,Results_TabularAnalysis!A:A,0))),0,INDEX(Results_TabularAnalysis!AP:AP,MATCH(A67,Results_TabularAnalysis!A:A,0)))</f>
        <v>0</v>
      </c>
      <c r="FC67" s="33">
        <f>IF(ISERROR(INDEX(Results_TabularAnalysis!AQ:AQ,MATCH(A67,Results_TabularAnalysis!A:A,0))),0,INDEX(Results_TabularAnalysis!AQ:AQ,MATCH(A67,Results_TabularAnalysis!A:A,0)))</f>
        <v>0</v>
      </c>
      <c r="FD67" s="33">
        <v>66</v>
      </c>
      <c r="FE67" s="32" t="str">
        <f t="shared" si="482"/>
        <v/>
      </c>
      <c r="FF67" s="43">
        <f t="shared" ref="FF67:FF68" si="611">INDEX(EX:EX,MATCH(FD67,ES:ES,0))</f>
        <v>0</v>
      </c>
      <c r="FG67" s="43">
        <f t="shared" ref="FG67:FG68" si="612">INDEX(EY:EY,MATCH(FD67,ES:ES,0))</f>
        <v>0</v>
      </c>
      <c r="FH67" s="43">
        <f t="shared" ref="FH67:FH68" si="613">INDEX(EZ:EZ,MATCH(FD67,ES:ES,0))</f>
        <v>0</v>
      </c>
      <c r="FI67" s="43">
        <f t="shared" ref="FI67:FI68" si="614">INDEX(FA:FA,MATCH(FD67,ES:ES,0))</f>
        <v>0</v>
      </c>
      <c r="FJ67" s="43">
        <f t="shared" ref="FJ67:FJ68" si="615">INDEX(FB:FB,MATCH(FD67,ES:ES,0))</f>
        <v>0</v>
      </c>
      <c r="FK67" s="43">
        <f t="shared" ref="FK67:FK68" si="616">INDEX(FC:FC,MATCH(FD67,ES:ES,0))</f>
        <v>0</v>
      </c>
      <c r="FL67" s="47">
        <f t="shared" ref="FL67:FL68" si="617">MAX(FF67:FK67)</f>
        <v>0</v>
      </c>
      <c r="FM67" s="35">
        <f t="shared" ref="FM67:FM68" si="618">RANK(FN67,$FN$2:$FN$68,1)</f>
        <v>60</v>
      </c>
      <c r="FN67" s="35">
        <f t="shared" si="483"/>
        <v>1.964</v>
      </c>
      <c r="FO67" s="35">
        <f t="shared" ref="FO67:FO68" si="619">(COUNTIF($FP$2:$FP$68,FP67)&gt;1)*1</f>
        <v>1</v>
      </c>
      <c r="FP67" s="35">
        <f t="shared" ref="FP67:FP68" si="620">RANK(FQ67,$FQ$2:$FQ$68)</f>
        <v>1</v>
      </c>
      <c r="FQ67" s="35">
        <f>IF(ISERROR(INDEX(Results_TabularAnalysis!AS:AS,MATCH(A67,Results_TabularAnalysis!A:A,0))),0,INDEX(Results_TabularAnalysis!AS:AS,MATCH(A67,Results_TabularAnalysis!A:A,0)))</f>
        <v>0</v>
      </c>
      <c r="FR67" s="35">
        <f>IF(ISERROR(INDEX(Results_TabularAnalysis!AT:AT,MATCH(A67,Results_TabularAnalysis!A:A,0))),0,INDEX(Results_TabularAnalysis!AT:AT,MATCH(A67,Results_TabularAnalysis!A:A,0)))</f>
        <v>0</v>
      </c>
      <c r="FS67" s="35">
        <f>IF(ISERROR(INDEX(Results_TabularAnalysis!AU:AU,MATCH(A67,Results_TabularAnalysis!A:A,0))),0,INDEX(Results_TabularAnalysis!AU:AU,MATCH(A67,Results_TabularAnalysis!A:A,0)))</f>
        <v>0</v>
      </c>
      <c r="FT67" s="35">
        <f>IF(ISERROR(INDEX(Results_TabularAnalysis!AV:AV,MATCH(A67,Results_TabularAnalysis!A:A,0))),0,INDEX(Results_TabularAnalysis!AV:AV,MATCH(A67,Results_TabularAnalysis!A:A,0)))</f>
        <v>0</v>
      </c>
      <c r="FU67" s="35">
        <f>IF(ISERROR(INDEX(Results_TabularAnalysis!AW:AW,MATCH(A67,Results_TabularAnalysis!A:A,0))),0,INDEX(Results_TabularAnalysis!AW:AW,MATCH(A67,Results_TabularAnalysis!A:A,0)))</f>
        <v>0</v>
      </c>
      <c r="FV67" s="35">
        <v>66</v>
      </c>
      <c r="FW67" s="36" t="str">
        <f t="shared" si="484"/>
        <v/>
      </c>
      <c r="FX67" s="37">
        <f t="shared" ref="FX67:FX68" si="621">INDEX(FQ:FQ,MATCH(FV67,FM:FM,0))</f>
        <v>0</v>
      </c>
      <c r="FY67" s="37">
        <f t="shared" ref="FY67:FY68" si="622">INDEX(FR:FR,MATCH(FV67,FM:FM,0))</f>
        <v>0</v>
      </c>
      <c r="FZ67" s="37">
        <f t="shared" ref="FZ67:FZ68" si="623">INDEX(FS:FS,MATCH(FV67,FM:FM,0))</f>
        <v>0</v>
      </c>
      <c r="GA67" s="37">
        <f t="shared" ref="GA67:GA68" si="624">INDEX(FT:FT,MATCH(FV67,FM:FM,0))</f>
        <v>0</v>
      </c>
      <c r="GB67" s="37">
        <f t="shared" ref="GB67:GB68" si="625">INDEX(FU:FU,MATCH(FV67,FM:FM,0))</f>
        <v>0</v>
      </c>
      <c r="GC67" s="49">
        <f t="shared" ref="GC67:GC68" si="626">MAX(FX67:GB67)</f>
        <v>0</v>
      </c>
      <c r="GD67" s="38">
        <f t="shared" ref="GD67:GD68" si="627">RANK(GE67,$GE$2:$GE$68,1)</f>
        <v>60</v>
      </c>
      <c r="GE67" s="38">
        <f t="shared" si="485"/>
        <v>1.964</v>
      </c>
      <c r="GF67" s="38">
        <f t="shared" ref="GF67:GF68" si="628">(COUNTIF($GG$2:$GG$68,GG67)&gt;1)*1</f>
        <v>1</v>
      </c>
      <c r="GG67" s="38">
        <f t="shared" ref="GG67:GG68" si="629">RANK(GH67,$GH$2:$GH$68)</f>
        <v>1</v>
      </c>
      <c r="GH67" s="33">
        <f>IF(ISERROR(INDEX(Results_TabularAnalysis!AY:AY,MATCH(A67,Results_TabularAnalysis!A:A,0))),0,INDEX(Results_TabularAnalysis!AY:AY,MATCH(A67,Results_TabularAnalysis!A:A,0)))</f>
        <v>0</v>
      </c>
      <c r="GI67" s="33">
        <f>IF(ISERROR(INDEX(Results_TabularAnalysis!AZ:AZ,MATCH(A67,Results_TabularAnalysis!A:A,0))),0,INDEX(Results_TabularAnalysis!AZ:AZ,MATCH(A67,Results_TabularAnalysis!A:A,0)))</f>
        <v>0</v>
      </c>
      <c r="GJ67" s="33">
        <f>IF(ISERROR(INDEX(Results_TabularAnalysis!BA:BA,MATCH(A67,Results_TabularAnalysis!A:A,0))),0,INDEX(Results_TabularAnalysis!BA:BA,MATCH(A67,Results_TabularAnalysis!A:A,0)))</f>
        <v>0</v>
      </c>
      <c r="GK67" s="33">
        <f>IF(ISERROR(INDEX(Results_TabularAnalysis!BB:BB,MATCH(A67,Results_TabularAnalysis!A:A,0))),0,INDEX(Results_TabularAnalysis!BB:BB,MATCH(A67,Results_TabularAnalysis!A:A,0)))</f>
        <v>0</v>
      </c>
      <c r="GL67" s="33">
        <f>IF(ISERROR(INDEX(Results_TabularAnalysis!BC:BC,MATCH(A67,Results_TabularAnalysis!A:A,0))),0,INDEX(Results_TabularAnalysis!BC:BC,MATCH(A67,Results_TabularAnalysis!A:A,0)))</f>
        <v>0</v>
      </c>
      <c r="GM67" s="33">
        <v>66</v>
      </c>
      <c r="GN67" s="32" t="str">
        <f t="shared" si="486"/>
        <v/>
      </c>
      <c r="GO67" s="43">
        <f t="shared" ref="GO67:GO68" si="630">INDEX(GH:GH,MATCH(GM67,GD:GD,0))</f>
        <v>0</v>
      </c>
      <c r="GP67" s="43">
        <f t="shared" ref="GP67:GP68" si="631">INDEX(GI:GI,MATCH(GM67,GD:GD,0))</f>
        <v>0</v>
      </c>
      <c r="GQ67" s="43">
        <f t="shared" ref="GQ67:GQ68" si="632">INDEX(GJ:GJ,MATCH(GM67,GD:GD,0))</f>
        <v>0</v>
      </c>
      <c r="GR67" s="43">
        <f t="shared" ref="GR67:GR68" si="633">INDEX(GK:GK,MATCH(GM67,GD:GD,0))</f>
        <v>0</v>
      </c>
      <c r="GS67" s="43">
        <f t="shared" ref="GS67:GS68" si="634">INDEX(GL:GL,MATCH(GM67,GD:GD,0))</f>
        <v>0</v>
      </c>
      <c r="GT67" s="48">
        <f t="shared" ref="GT67:GT68" si="635">MAX(GO67:GS67)</f>
        <v>0</v>
      </c>
      <c r="GU67" s="35">
        <f t="shared" ref="GU67:GU68" si="636">RANK(GV67,$GV$2:$GV$68,1)</f>
        <v>60</v>
      </c>
      <c r="GV67" s="35">
        <f t="shared" si="487"/>
        <v>1.964</v>
      </c>
      <c r="GW67" s="35">
        <f t="shared" ref="GW67:GW68" si="637">(COUNTIF($GX$2:$GX$68,GX67)&gt;1)*1</f>
        <v>1</v>
      </c>
      <c r="GX67" s="35">
        <f t="shared" ref="GX67:GX68" si="638">RANK(GY67,$GY$2:$GY$68)</f>
        <v>1</v>
      </c>
      <c r="GY67" s="35">
        <f>IF(ISERROR(INDEX(Results_TabularAnalysis!BE:BE,MATCH(A67,Results_TabularAnalysis!A:A,0))),0,INDEX(Results_TabularAnalysis!BE:BE,MATCH(A67,Results_TabularAnalysis!A:A,0)))</f>
        <v>0</v>
      </c>
      <c r="GZ67" s="35">
        <f>IF(ISERROR(INDEX(Results_TabularAnalysis!BF:BF,MATCH(A67,Results_TabularAnalysis!A:A,0))),0,INDEX(Results_TabularAnalysis!BF:BF,MATCH(A67,Results_TabularAnalysis!A:A,0)))</f>
        <v>0</v>
      </c>
      <c r="HA67" s="35">
        <f>IF(ISERROR(INDEX(Results_TabularAnalysis!BG:BG,MATCH(A67,Results_TabularAnalysis!A:A,0))),0,INDEX(Results_TabularAnalysis!BG:BG,MATCH(A67,Results_TabularAnalysis!A:A,0)))</f>
        <v>0</v>
      </c>
      <c r="HB67" s="35">
        <f>IF(ISERROR(INDEX(Results_TabularAnalysis!BH:BH,MATCH(A67,Results_TabularAnalysis!A:A,0))),0,INDEX(Results_TabularAnalysis!BH:BH,MATCH(A67,Results_TabularAnalysis!A:A,0)))</f>
        <v>0</v>
      </c>
      <c r="HC67" s="35">
        <f>IF(ISERROR(INDEX(Results_TabularAnalysis!BI:BI,MATCH(A67,Results_TabularAnalysis!A:A,0))),0,INDEX(Results_TabularAnalysis!BI:BI,MATCH(A67,Results_TabularAnalysis!A:A,0)))</f>
        <v>0</v>
      </c>
      <c r="HD67" s="35">
        <v>66</v>
      </c>
      <c r="HE67" s="36" t="str">
        <f t="shared" si="488"/>
        <v/>
      </c>
      <c r="HF67" s="37">
        <f t="shared" ref="HF67:HF68" si="639">INDEX(GY:GY,MATCH(HD67,GU:GU,0))</f>
        <v>0</v>
      </c>
      <c r="HG67" s="37">
        <f t="shared" ref="HG67:HG68" si="640">INDEX(GZ:GZ,MATCH(HD67,GU:GU,0))</f>
        <v>0</v>
      </c>
      <c r="HH67" s="37">
        <f t="shared" ref="HH67:HH68" si="641">INDEX(HA:HA,MATCH(HD67,GU:GU,0))</f>
        <v>0</v>
      </c>
      <c r="HI67" s="37">
        <f t="shared" ref="HI67:HI68" si="642">INDEX(HB:HB,MATCH(HD67,GU:GU,0))</f>
        <v>0</v>
      </c>
      <c r="HJ67" s="37">
        <f t="shared" ref="HJ67:HJ68" si="643">INDEX(HC:HC,MATCH(HD67,GU:GU,0))</f>
        <v>0</v>
      </c>
      <c r="HK67" s="50">
        <f t="shared" ref="HK67:HK68" si="644">MAX(HF67:HJ67)</f>
        <v>0</v>
      </c>
      <c r="HL67" s="38">
        <f t="shared" ref="HL67:HL68" si="645">RANK(HM67,$HM$2:$HM$68,1)</f>
        <v>60</v>
      </c>
      <c r="HM67" s="38">
        <f t="shared" si="489"/>
        <v>1.964</v>
      </c>
      <c r="HN67" s="38">
        <f t="shared" ref="HN67:HN68" si="646">(COUNTIF($HO$2:$HO$68,HO67)&gt;1)*1</f>
        <v>1</v>
      </c>
      <c r="HO67" s="38">
        <f t="shared" ref="HO67:HO68" si="647">RANK(HP67,$HP$2:$HP$68)</f>
        <v>1</v>
      </c>
      <c r="HP67" s="33">
        <f>IF(ISERROR(INDEX(Results_TabularAnalysis!BK:BK,MATCH(A67,Results_TabularAnalysis!A:A,0))),0,INDEX(Results_TabularAnalysis!BK:BK,MATCH(A67,Results_TabularAnalysis!A:A,0)))</f>
        <v>0</v>
      </c>
      <c r="HQ67" s="33">
        <f>IF(ISERROR(INDEX(Results_TabularAnalysis!BL:BL,MATCH(A67,Results_TabularAnalysis!A:A,0))),0,INDEX(Results_TabularAnalysis!BL:BL,MATCH(A67,Results_TabularAnalysis!A:A,0)))</f>
        <v>0</v>
      </c>
      <c r="HR67" s="33">
        <f>IF(ISERROR(INDEX(Results_TabularAnalysis!BM:BM,MATCH(A67,Results_TabularAnalysis!A:A,0))),0,INDEX(Results_TabularAnalysis!BM:BM,MATCH(A67,Results_TabularAnalysis!A:A,0)))</f>
        <v>0</v>
      </c>
      <c r="HS67" s="33">
        <f>IF(ISERROR(INDEX(Results_TabularAnalysis!BN:BN,MATCH(A67,Results_TabularAnalysis!A:A,0))),0,INDEX(Results_TabularAnalysis!BN:BN,MATCH(A67,Results_TabularAnalysis!A:A,0)))</f>
        <v>0</v>
      </c>
      <c r="HT67" s="33">
        <f>IF(ISERROR(INDEX(Results_TabularAnalysis!BO:BO,MATCH(A67,Results_TabularAnalysis!A:A,0))),0,INDEX(Results_TabularAnalysis!BO:BO,MATCH(A67,Results_TabularAnalysis!A:A,0)))</f>
        <v>0</v>
      </c>
      <c r="HU67" s="33">
        <v>66</v>
      </c>
      <c r="HV67" s="32" t="str">
        <f t="shared" si="490"/>
        <v/>
      </c>
      <c r="HW67" s="43">
        <f t="shared" ref="HW67:HW68" si="648">INDEX(HP:HP,MATCH(HU67,HL:HL,0))</f>
        <v>0</v>
      </c>
      <c r="HX67" s="43">
        <f t="shared" ref="HX67:HX68" si="649">INDEX(HQ:HQ,MATCH(HU67,HL:HL,0))</f>
        <v>0</v>
      </c>
      <c r="HY67" s="43">
        <f t="shared" ref="HY67:HY68" si="650">INDEX(HR:HR,MATCH(HU67,HL:HL,0))</f>
        <v>0</v>
      </c>
      <c r="HZ67" s="43">
        <f t="shared" ref="HZ67:HZ68" si="651">INDEX(HS:HS,MATCH(HU67,HL:HL,0))</f>
        <v>0</v>
      </c>
      <c r="IA67" s="43">
        <f t="shared" ref="IA67:IA68" si="652">INDEX(HT:HT,MATCH(HU67,HL:HL,0))</f>
        <v>0</v>
      </c>
      <c r="IB67" s="48">
        <f t="shared" ref="IB67:IB68" si="653">MAX(HW67:IA67)</f>
        <v>0</v>
      </c>
      <c r="IC67" s="35">
        <f t="shared" ref="IC67:IC68" si="654">RANK(ID67,$ID$2:$ID$68,1)</f>
        <v>60</v>
      </c>
      <c r="ID67" s="35">
        <f t="shared" si="491"/>
        <v>1.964</v>
      </c>
      <c r="IE67" s="35">
        <f t="shared" ref="IE67:IE68" si="655">(COUNTIF($IF$2:$IF$68,IF67)&gt;1)*1</f>
        <v>1</v>
      </c>
      <c r="IF67" s="35">
        <f t="shared" ref="IF67:IF68" si="656">RANK(IG67,$IG$2:$IG$68)</f>
        <v>1</v>
      </c>
      <c r="IG67" s="35">
        <f>IF(ISERROR(INDEX(Results_TabularAnalysis!BQ:BQ,MATCH(A67,Results_TabularAnalysis!A:A,0))),0,INDEX(Results_TabularAnalysis!BQ:BQ,MATCH(A67,Results_TabularAnalysis!A:A,0)))</f>
        <v>0</v>
      </c>
      <c r="IH67" s="35">
        <f>IF(ISERROR(INDEX(Results_TabularAnalysis!BR:BR,MATCH(A67,Results_TabularAnalysis!A:A,0))),0,INDEX(Results_TabularAnalysis!BR:BR,MATCH(A67,Results_TabularAnalysis!A:A,0)))</f>
        <v>0</v>
      </c>
      <c r="II67" s="35">
        <f>IF(ISERROR(INDEX(Results_TabularAnalysis!BS:BS,MATCH(A67,Results_TabularAnalysis!A:A,0))),0,INDEX(Results_TabularAnalysis!BS:BS,MATCH(A67,Results_TabularAnalysis!A:A,0)))</f>
        <v>0</v>
      </c>
      <c r="IJ67" s="35">
        <f>IF(ISERROR(INDEX(Results_TabularAnalysis!BT:BT,MATCH(A67,Results_TabularAnalysis!A:A,0))),0,INDEX(Results_TabularAnalysis!BT:BT,MATCH(A67,Results_TabularAnalysis!A:A,0)))</f>
        <v>0</v>
      </c>
      <c r="IK67" s="35">
        <f>IF(ISERROR(INDEX(Results_TabularAnalysis!BU:BU,MATCH(A67,Results_TabularAnalysis!A:A,0))),0,INDEX(Results_TabularAnalysis!BU:BU,MATCH(A67,Results_TabularAnalysis!A:A,0)))</f>
        <v>0</v>
      </c>
      <c r="IL67" s="35">
        <v>66</v>
      </c>
      <c r="IM67" s="36" t="str">
        <f t="shared" si="492"/>
        <v/>
      </c>
      <c r="IN67" s="37">
        <f t="shared" ref="IN67:IN68" si="657">INDEX(IG:IG,MATCH(IL67,IC:IC,0))</f>
        <v>0</v>
      </c>
      <c r="IO67" s="37">
        <f t="shared" ref="IO67:IO68" si="658">INDEX(IH:IH,MATCH(IL67,IC:IC,0))</f>
        <v>0</v>
      </c>
      <c r="IP67" s="37">
        <f t="shared" ref="IP67:IP68" si="659">INDEX(II:II,MATCH(IL67,IC:IC,0))</f>
        <v>0</v>
      </c>
      <c r="IQ67" s="37">
        <f t="shared" ref="IQ67:IQ68" si="660">INDEX(IJ:IJ,MATCH(IL67,IC:IC,0))</f>
        <v>0</v>
      </c>
      <c r="IR67" s="37">
        <f t="shared" ref="IR67:IR68" si="661">INDEX(IK:IK,MATCH(IL67,IC:IC,0))</f>
        <v>0</v>
      </c>
      <c r="IS67" s="50">
        <f t="shared" ref="IS67:IS68" si="662">MAX(IN67:IR67)</f>
        <v>0</v>
      </c>
      <c r="IT67" s="38">
        <f t="shared" ref="IT67:IT68" si="663">RANK(IU67,$IU$2:$IU$68,1)</f>
        <v>60</v>
      </c>
      <c r="IU67" s="38">
        <f t="shared" si="493"/>
        <v>1.964</v>
      </c>
      <c r="IV67" s="38">
        <f t="shared" ref="IV67:IV68" si="664">(COUNTIF($IW$2:$IW$68,IW67)&gt;1)*1</f>
        <v>1</v>
      </c>
      <c r="IW67" s="38">
        <f t="shared" ref="IW67:IW68" si="665">RANK(IX67,$IX$2:$IX$68)</f>
        <v>1</v>
      </c>
      <c r="IX67" s="33">
        <f>IF(ISERROR(INDEX(Results_TabularAnalysis!BW:BW,MATCH(A67,Results_TabularAnalysis!A:A,0))),0,INDEX(Results_TabularAnalysis!BW:BW,MATCH(A67,Results_TabularAnalysis!A:A,0)))</f>
        <v>0</v>
      </c>
      <c r="IY67" s="33">
        <f>IF(ISERROR(INDEX(Results_TabularAnalysis!BX:BX,MATCH(A67,Results_TabularAnalysis!A:A,0))),0,INDEX(Results_TabularAnalysis!BX:BX,MATCH(A67,Results_TabularAnalysis!A:A,0)))</f>
        <v>0</v>
      </c>
      <c r="IZ67" s="33">
        <f>IF(ISERROR(INDEX(Results_TabularAnalysis!BY:BY,MATCH(A67,Results_TabularAnalysis!A:A,0))),0,INDEX(Results_TabularAnalysis!BY:BY,MATCH(A67,Results_TabularAnalysis!A:A,0)))</f>
        <v>0</v>
      </c>
      <c r="JA67" s="33">
        <f>IF(ISERROR(INDEX(Results_TabularAnalysis!BZ:BZ,MATCH(A67,Results_TabularAnalysis!A:A,0))),0,INDEX(Results_TabularAnalysis!BZ:BZ,MATCH(A67,Results_TabularAnalysis!A:A,0)))</f>
        <v>0</v>
      </c>
      <c r="JB67" s="33">
        <f>IF(ISERROR(INDEX(Results_TabularAnalysis!CA:CA,MATCH(A67,Results_TabularAnalysis!A:A,0))),0,INDEX(Results_TabularAnalysis!CA:CA,MATCH(A67,Results_TabularAnalysis!A:A,0)))</f>
        <v>0</v>
      </c>
      <c r="JC67" s="33">
        <v>66</v>
      </c>
      <c r="JD67" s="51" t="str">
        <f t="shared" si="494"/>
        <v/>
      </c>
      <c r="JE67" s="52">
        <f t="shared" ref="JE67:JE68" si="666">INDEX(IX:IX,MATCH(JC67,IT:IT,0))</f>
        <v>0</v>
      </c>
      <c r="JF67" s="52">
        <f t="shared" ref="JF67:JF68" si="667">INDEX(IY:IY,MATCH(JC67,IT:IT,0))</f>
        <v>0</v>
      </c>
      <c r="JG67" s="52">
        <f t="shared" ref="JG67:JG68" si="668">INDEX(IZ:IZ,MATCH(JC67,IT:IT,0))</f>
        <v>0</v>
      </c>
      <c r="JH67" s="52">
        <f t="shared" ref="JH67:JH68" si="669">INDEX(JA:JA,MATCH(JC67,IT:IT,0))</f>
        <v>0</v>
      </c>
      <c r="JI67" s="52">
        <f t="shared" ref="JI67:JI68" si="670">INDEX(JB:JB,MATCH(JC67,IT:IT,0))</f>
        <v>0</v>
      </c>
      <c r="JJ67" s="53">
        <f t="shared" ref="JJ67:JJ68" si="671">MAX(JE67:JI67)</f>
        <v>0</v>
      </c>
      <c r="JK67" s="35">
        <f t="shared" ref="JK67:JK68" si="672">RANK(JL67,$JL$2:$JL$68,1)</f>
        <v>60</v>
      </c>
      <c r="JL67" s="35">
        <f t="shared" si="495"/>
        <v>1.964</v>
      </c>
      <c r="JM67" s="35">
        <f t="shared" ref="JM67:JM68" si="673">(COUNTIF($JN$2:$JN$68,JN67)&gt;1)*1</f>
        <v>1</v>
      </c>
      <c r="JN67" s="35">
        <f t="shared" ref="JN67:JN68" si="674">RANK(JO67,$JO$2:$JO$68)</f>
        <v>1</v>
      </c>
      <c r="JO67" s="35">
        <f>IF(ISERROR(INDEX(Results_TabularAnalysis!CC:CC,MATCH(A67,Results_TabularAnalysis!A:A,0))),0,INDEX(Results_TabularAnalysis!CC:CC,MATCH(A67,Results_TabularAnalysis!A:A,0)))</f>
        <v>0</v>
      </c>
      <c r="JP67" s="35">
        <f>IF(ISERROR(INDEX(Results_TabularAnalysis!CD:CD,MATCH(A67,Results_TabularAnalysis!A:A,0))),0,INDEX(Results_TabularAnalysis!CD:CD,MATCH(A67,Results_TabularAnalysis!A:A,0)))</f>
        <v>0</v>
      </c>
      <c r="JQ67" s="35">
        <f>IF(ISERROR(INDEX(Results_TabularAnalysis!CE:CE,MATCH(A67,Results_TabularAnalysis!A:A,0))),0,INDEX(Results_TabularAnalysis!CE:CE,MATCH(A67,Results_TabularAnalysis!A:A,0)))</f>
        <v>0</v>
      </c>
      <c r="JR67" s="35">
        <f>IF(ISERROR(INDEX(Results_TabularAnalysis!CF:CF,MATCH(A67,Results_TabularAnalysis!A:A,0))),0,INDEX(Results_TabularAnalysis!CF:CF,MATCH(A67,Results_TabularAnalysis!A:A,0)))</f>
        <v>0</v>
      </c>
      <c r="JS67" s="35">
        <f>IF(ISERROR(INDEX(Results_TabularAnalysis!CG:CG,MATCH(A67,Results_TabularAnalysis!A:A,0))),0,INDEX(Results_TabularAnalysis!CG:CG,MATCH(A67,Results_TabularAnalysis!A:A,0)))</f>
        <v>0</v>
      </c>
      <c r="JT67" s="35">
        <v>66</v>
      </c>
      <c r="JU67" s="36" t="str">
        <f t="shared" si="496"/>
        <v/>
      </c>
      <c r="JV67" s="37">
        <f t="shared" ref="JV67:JV68" si="675">INDEX(JO:JO,MATCH(JT67,JK:JK,0))</f>
        <v>0</v>
      </c>
      <c r="JW67" s="37">
        <f t="shared" ref="JW67:JW68" si="676">INDEX(JP:JP,MATCH(JT67,JK:JK,0))</f>
        <v>0</v>
      </c>
      <c r="JX67" s="37">
        <f t="shared" ref="JX67:JX68" si="677">INDEX(JQ:JQ,MATCH(JT67,JK:JK,0))</f>
        <v>0</v>
      </c>
      <c r="JY67" s="37">
        <f t="shared" ref="JY67:JY68" si="678">INDEX(JR:JR,MATCH(JT67,JK:JK,0))</f>
        <v>0</v>
      </c>
      <c r="JZ67" s="37">
        <f t="shared" ref="JZ67:JZ68" si="679">INDEX(JS:JS,MATCH(JT67,JK:JK,0))</f>
        <v>0</v>
      </c>
      <c r="KA67" s="50">
        <f t="shared" ref="KA67:KA68" si="680">MAX(JV67:JZ67)</f>
        <v>0</v>
      </c>
      <c r="KB67" s="38">
        <f t="shared" ref="KB67:KB68" si="681">RANK(KC67,$KC$2:$KC$68,1)</f>
        <v>60</v>
      </c>
      <c r="KC67" s="38">
        <f t="shared" si="497"/>
        <v>1.964</v>
      </c>
      <c r="KD67" s="38">
        <f t="shared" ref="KD67:KD68" si="682">(COUNTIF($KE$2:$KE$68,KE67)&gt;1)*1</f>
        <v>1</v>
      </c>
      <c r="KE67" s="38">
        <f t="shared" ref="KE67:KE68" si="683">RANK(KF67,$KF$2:$KF$68)</f>
        <v>1</v>
      </c>
      <c r="KF67" s="33">
        <f>IF(ISERROR(INDEX(Results_TabularAnalysis!CI:CI,MATCH(A67,Results_TabularAnalysis!A:A,0))),0,INDEX(Results_TabularAnalysis!CI:CI,MATCH(A67,Results_TabularAnalysis!A:A,0)))</f>
        <v>0</v>
      </c>
      <c r="KG67" s="33">
        <f>IF(ISERROR(INDEX(Results_TabularAnalysis!CJ:CJ,MATCH(A67,Results_TabularAnalysis!A:A,0))),0,INDEX(Results_TabularAnalysis!CJ:CJ,MATCH(A67,Results_TabularAnalysis!A:A,0)))</f>
        <v>0</v>
      </c>
      <c r="KH67" s="33">
        <f>IF(ISERROR(INDEX(Results_TabularAnalysis!CK:CK,MATCH(A67,Results_TabularAnalysis!A:A,0))),0,INDEX(Results_TabularAnalysis!CK:CK,MATCH(A67,Results_TabularAnalysis!A:A,0)))</f>
        <v>0</v>
      </c>
      <c r="KI67" s="33">
        <f>IF(ISERROR(INDEX(Results_TabularAnalysis!CL:CL,MATCH(A67,Results_TabularAnalysis!A:A,0))),0,INDEX(Results_TabularAnalysis!CL:CL,MATCH(A67,Results_TabularAnalysis!A:A,0)))</f>
        <v>0</v>
      </c>
      <c r="KJ67" s="33">
        <f>IF(ISERROR(INDEX(Results_TabularAnalysis!CM:CM,MATCH(A67,Results_TabularAnalysis!A:A,0))),0,INDEX(Results_TabularAnalysis!CM:CM,MATCH(A67,Results_TabularAnalysis!A:A,0)))</f>
        <v>0</v>
      </c>
      <c r="KK67" s="33">
        <v>66</v>
      </c>
      <c r="KL67" s="51" t="str">
        <f t="shared" si="498"/>
        <v/>
      </c>
      <c r="KM67" s="52">
        <f t="shared" ref="KM67:KM68" si="684">INDEX(KF:KF,MATCH(KK67,KB:KB,0))</f>
        <v>0</v>
      </c>
      <c r="KN67" s="52">
        <f t="shared" ref="KN67:KN68" si="685">INDEX(KG:KG,MATCH(KK67,KB:KB,0))</f>
        <v>0</v>
      </c>
      <c r="KO67" s="52">
        <f t="shared" ref="KO67:KO68" si="686">INDEX(KH:KH,MATCH(KK67,KB:KB,0))</f>
        <v>0</v>
      </c>
      <c r="KP67" s="52">
        <f t="shared" ref="KP67:KP68" si="687">INDEX(KI:KI,MATCH(KK67,KB:KB,0))</f>
        <v>0</v>
      </c>
      <c r="KQ67" s="52">
        <f t="shared" ref="KQ67:KQ68" si="688">INDEX(KJ:KJ,MATCH(KK67,KB:KB,0))</f>
        <v>0</v>
      </c>
      <c r="KR67" s="53">
        <f t="shared" ref="KR67:KR68" si="689">MAX(KM67:KQ67)</f>
        <v>0</v>
      </c>
      <c r="KS67" s="35">
        <f t="shared" ref="KS67:KS68" si="690">RANK(KT67,$KT$2:$KT$68,1)</f>
        <v>60</v>
      </c>
      <c r="KT67" s="35">
        <f t="shared" si="499"/>
        <v>1.964</v>
      </c>
      <c r="KU67" s="35">
        <f t="shared" ref="KU67:KU68" si="691">(COUNTIF($KV$2:$KV$68,KV67)&gt;1)*1</f>
        <v>1</v>
      </c>
      <c r="KV67" s="35">
        <f t="shared" ref="KV67:KV68" si="692">RANK(KW67,$KW$2:$KW$68)</f>
        <v>1</v>
      </c>
      <c r="KW67" s="71">
        <f>IF(ISERROR(INDEX(Results_TabularAnalysis!CO:CO,MATCH(A67,Results_TabularAnalysis!A:A,0))),0,INDEX(Results_TabularAnalysis!CO:CO,MATCH(A67,Results_TabularAnalysis!A:A,0)))</f>
        <v>0</v>
      </c>
      <c r="KX67" s="71">
        <f>IF(ISERROR(INDEX(Results_TabularAnalysis!CP:CP,MATCH(A67,Results_TabularAnalysis!A:A,0))),0,INDEX(Results_TabularAnalysis!CP:CP,MATCH(A67,Results_TabularAnalysis!A:A,0)))</f>
        <v>0</v>
      </c>
      <c r="KY67" s="71">
        <f>IF(ISERROR(INDEX(Results_TabularAnalysis!CQ:CQ,MATCH(A67,Results_TabularAnalysis!A:A,0))),0,INDEX(Results_TabularAnalysis!CQ:CQ,MATCH(A67,Results_TabularAnalysis!A:A,0)))</f>
        <v>0</v>
      </c>
      <c r="KZ67" s="71">
        <f>IF(ISERROR(INDEX(Results_TabularAnalysis!CR:CR,MATCH(A67,Results_TabularAnalysis!A:A,0))),0,INDEX(Results_TabularAnalysis!CR:CR,MATCH(A67,Results_TabularAnalysis!A:A,0)))</f>
        <v>0</v>
      </c>
      <c r="LA67" s="71">
        <f>IF(ISERROR(INDEX(Results_TabularAnalysis!CS:CS,MATCH(A67,Results_TabularAnalysis!A:A,0))),0,INDEX(Results_TabularAnalysis!CS:CS,MATCH(A67,Results_TabularAnalysis!A:A,0)))</f>
        <v>0</v>
      </c>
      <c r="LB67" s="35">
        <v>66</v>
      </c>
      <c r="LC67" s="36" t="str">
        <f t="shared" si="500"/>
        <v/>
      </c>
      <c r="LD67" s="37">
        <f t="shared" si="408"/>
        <v>0</v>
      </c>
      <c r="LE67" s="37">
        <f t="shared" si="409"/>
        <v>0</v>
      </c>
      <c r="LF67" s="37">
        <f t="shared" si="410"/>
        <v>0</v>
      </c>
      <c r="LG67" s="37">
        <f t="shared" si="411"/>
        <v>0</v>
      </c>
      <c r="LH67" s="37">
        <f t="shared" si="412"/>
        <v>0</v>
      </c>
      <c r="LI67" s="50">
        <f t="shared" ref="LI67:LI68" si="693">MAX(LD67:LH67)</f>
        <v>0</v>
      </c>
      <c r="LJ67" s="38">
        <f t="shared" ref="LJ67:LJ68" si="694">RANK(LK67,$LK$2:$LK$68,1)</f>
        <v>60</v>
      </c>
      <c r="LK67" s="38">
        <f t="shared" si="501"/>
        <v>1.964</v>
      </c>
      <c r="LL67" s="38">
        <f t="shared" ref="LL67:LL68" si="695">(COUNTIF($LM$2:$LM$68,LM67)&gt;1)*1</f>
        <v>1</v>
      </c>
      <c r="LM67" s="38">
        <f t="shared" ref="LM67:LM68" si="696">RANK(LN67,$LN$2:$LN$68)</f>
        <v>1</v>
      </c>
      <c r="LN67" s="38">
        <f>IF(ISERROR(INDEX(Results_TabularAnalysis!CU:CU,MATCH(A67,Results_TabularAnalysis!A:A,0))),0,INDEX(Results_TabularAnalysis!CU:CU,MATCH(A67,Results_TabularAnalysis!A:A,0)))</f>
        <v>0</v>
      </c>
      <c r="LO67" s="33">
        <v>66</v>
      </c>
      <c r="LP67" s="51" t="str">
        <f t="shared" si="502"/>
        <v/>
      </c>
      <c r="LQ67" s="52">
        <f t="shared" si="415"/>
        <v>0</v>
      </c>
      <c r="LR67" s="35">
        <f t="shared" ref="LR67:LR68" si="697">RANK(LS67,$LS$2:$LS$68,1)</f>
        <v>60</v>
      </c>
      <c r="LS67" s="35">
        <f t="shared" si="503"/>
        <v>1.964</v>
      </c>
      <c r="LT67" s="35">
        <f t="shared" ref="LT67:LT68" si="698">(COUNTIF($LU$2:$LU$68,LU67)&gt;1)*1</f>
        <v>1</v>
      </c>
      <c r="LU67" s="35">
        <f t="shared" ref="LU67:LU68" si="699">RANK(LV67,$LV$2:$LV$68)</f>
        <v>1</v>
      </c>
      <c r="LV67" s="35">
        <f>IF(ISERROR(INDEX(Results_TabularAnalysis!CV:CV,MATCH(A67,Results_TabularAnalysis!A:A,0))),0,INDEX(Results_TabularAnalysis!CV:CV,MATCH(A67,Results_TabularAnalysis!A:A,0)))</f>
        <v>0</v>
      </c>
      <c r="LW67" s="35">
        <v>66</v>
      </c>
      <c r="LX67" s="36" t="str">
        <f t="shared" si="504"/>
        <v/>
      </c>
      <c r="LY67" s="37">
        <f t="shared" ref="LY67:LY68" si="700">INDEX(LV:LV,MATCH(LW67,LR:LR,0))</f>
        <v>0</v>
      </c>
      <c r="LZ67" s="38">
        <f t="shared" ref="LZ67:LZ68" si="701">RANK(MA67,$MA$2:$MA$68,1)</f>
        <v>60</v>
      </c>
      <c r="MA67" s="38">
        <f t="shared" si="505"/>
        <v>1.964</v>
      </c>
      <c r="MB67" s="38">
        <f t="shared" ref="MB67:MB68" si="702">(COUNTIF($MC$2:$MC$68,MC67)&gt;1)*1</f>
        <v>1</v>
      </c>
      <c r="MC67" s="38">
        <f t="shared" ref="MC67:MC68" si="703">RANK(MD67,$MD$2:$MD$68)</f>
        <v>1</v>
      </c>
      <c r="MD67" s="33">
        <f>IF(ISERROR(INDEX(Results_TabularAnalysis!CW:CW,MATCH(A67,Results_TabularAnalysis!A:A,0))),0,INDEX(Results_TabularAnalysis!CW:CW,MATCH(A67,Results_TabularAnalysis!A:A,0)))</f>
        <v>0</v>
      </c>
      <c r="ME67" s="33">
        <v>66</v>
      </c>
      <c r="MF67" s="51" t="str">
        <f t="shared" si="506"/>
        <v/>
      </c>
      <c r="MG67" s="52">
        <f t="shared" ref="MG67:MG68" si="704">INDEX(MD:MD,MATCH(ME67,LZ:LZ,0))</f>
        <v>0</v>
      </c>
      <c r="MH67" s="35">
        <f t="shared" ref="MH67:MH68" si="705">RANK(MI67,$MI$2:$MI$68,1)</f>
        <v>60</v>
      </c>
      <c r="MI67" s="35">
        <f t="shared" si="507"/>
        <v>1.964</v>
      </c>
      <c r="MJ67" s="35">
        <f t="shared" ref="MJ67:MJ68" si="706">(COUNTIF($MK$2:$MK$68,MK67)&gt;1)*1</f>
        <v>1</v>
      </c>
      <c r="MK67" s="35">
        <f t="shared" ref="MK67:MK68" si="707">RANK(ML67,$ML$2:$ML$68)</f>
        <v>1</v>
      </c>
      <c r="ML67" s="35">
        <f>IF(ISERROR(INDEX(Results_TabularAnalysis!CX:CX,MATCH(A67,Results_TabularAnalysis!A:A,0))),0,INDEX(Results_TabularAnalysis!CX:CX,MATCH(A67,Results_TabularAnalysis!A:A,0)))</f>
        <v>0</v>
      </c>
      <c r="MM67" s="35">
        <v>66</v>
      </c>
      <c r="MN67" s="36" t="str">
        <f t="shared" si="508"/>
        <v/>
      </c>
      <c r="MO67" s="37">
        <f t="shared" ref="MO67:MO68" si="708">INDEX(ML:ML,MATCH(MM67,MH:MH,0))</f>
        <v>0</v>
      </c>
      <c r="MP67" s="38">
        <f t="shared" ref="MP67:MP68" si="709">RANK(MQ67,$MQ$2:$MQ$68,1)</f>
        <v>60</v>
      </c>
      <c r="MQ67" s="38">
        <f t="shared" si="509"/>
        <v>1.964</v>
      </c>
      <c r="MR67" s="38">
        <f t="shared" ref="MR67:MR68" si="710">(COUNTIF($MS$2:$MS$68,MS67)&gt;1)*1</f>
        <v>1</v>
      </c>
      <c r="MS67" s="38">
        <f t="shared" ref="MS67:MS68" si="711">RANK(MT67,$MT$2:$MT$68)</f>
        <v>1</v>
      </c>
      <c r="MT67" s="33">
        <f>IF(ISERROR(INDEX(Results_TabularAnalysis!CY:CY,MATCH(A67,Results_TabularAnalysis!A:A,0))),0,INDEX(Results_TabularAnalysis!CY:CY,MATCH(A67,Results_TabularAnalysis!A:A,0)))</f>
        <v>0</v>
      </c>
      <c r="MU67" s="33">
        <v>66</v>
      </c>
      <c r="MV67" s="51" t="str">
        <f t="shared" si="510"/>
        <v/>
      </c>
      <c r="MW67" s="52">
        <f t="shared" ref="MW67:MW68" si="712">INDEX(MT:MT,MATCH(MU67,MP:MP,0))</f>
        <v>0</v>
      </c>
      <c r="MX67" s="35">
        <f t="shared" ref="MX67:MX68" si="713">RANK(MY67,$MY$2:$MY$68,1)</f>
        <v>60</v>
      </c>
      <c r="MY67" s="35">
        <f t="shared" si="511"/>
        <v>1.964</v>
      </c>
      <c r="MZ67" s="35">
        <f t="shared" ref="MZ67:MZ68" si="714">(COUNTIF($NA$2:$NA$68,NA67)&gt;1)*1</f>
        <v>1</v>
      </c>
      <c r="NA67" s="35">
        <f t="shared" ref="NA67:NA68" si="715">RANK(NB67,$NB$2:$NB$68)</f>
        <v>1</v>
      </c>
      <c r="NB67" s="35">
        <f>IF(ISERROR(INDEX(Results_TabularAnalysis!CZ:CZ,MATCH(A67,Results_TabularAnalysis!A:A,0))),0,INDEX(Results_TabularAnalysis!CZ:CZ,MATCH(A67,Results_TabularAnalysis!A:A,0)))</f>
        <v>0</v>
      </c>
      <c r="NC67" s="35">
        <v>66</v>
      </c>
      <c r="ND67" s="36" t="str">
        <f t="shared" si="512"/>
        <v/>
      </c>
      <c r="NE67" s="37">
        <f t="shared" ref="NE67:NE68" si="716">INDEX(NB:NB,MATCH(NC67,MX:MX,0))</f>
        <v>0</v>
      </c>
      <c r="NF67" s="38">
        <f t="shared" ref="NF67:NF68" si="717">RANK(NG67,$NG$2:$NG$68,1)</f>
        <v>60</v>
      </c>
      <c r="NG67" s="38">
        <f t="shared" si="513"/>
        <v>1.964</v>
      </c>
      <c r="NH67" s="38">
        <f t="shared" ref="NH67:NH68" si="718">(COUNTIF($NI$2:$NI$68,NI67)&gt;1)*1</f>
        <v>1</v>
      </c>
      <c r="NI67" s="38">
        <f t="shared" ref="NI67:NI68" si="719">RANK(NJ67,$NJ$2:$NJ$68)</f>
        <v>1</v>
      </c>
      <c r="NJ67" s="54">
        <f>IF(ISERROR(INDEX(Results_TabularAnalysis!DD:DD,MATCH(A67,Results_TabularAnalysis!A:A,0))),0,INDEX(Results_TabularAnalysis!DD:DD,MATCH(A67,Results_TabularAnalysis!A:A,0)))</f>
        <v>0</v>
      </c>
      <c r="NK67" s="54">
        <f>IF(ISERROR(INDEX(Results_TabularAnalysis!DE:DE,MATCH(A67,Results_TabularAnalysis!A:A,0))),0,INDEX(Results_TabularAnalysis!DE:DE,MATCH(A67,Results_TabularAnalysis!A:A,0)))</f>
        <v>0</v>
      </c>
      <c r="NL67" s="54">
        <f>IF(ISERROR(INDEX(Results_TabularAnalysis!DF:DF,MATCH(A67,Results_TabularAnalysis!A:A,0))),0,INDEX(Results_TabularAnalysis!DF:DF,MATCH(A67,Results_TabularAnalysis!A:A,0)))</f>
        <v>0</v>
      </c>
      <c r="NM67" s="54">
        <f>IF(ISERROR(INDEX(Results_TabularAnalysis!DG:DG,MATCH(A67,Results_TabularAnalysis!A:A,0))),0,INDEX(Results_TabularAnalysis!DG:DG,MATCH(A67,Results_TabularAnalysis!A:A,0)))</f>
        <v>0</v>
      </c>
      <c r="NN67" s="54">
        <f>IF(ISERROR(INDEX(Results_TabularAnalysis!DH:DH,MATCH(A67,Results_TabularAnalysis!A:A,0))),0,INDEX(Results_TabularAnalysis!DH:DH,MATCH(A67,Results_TabularAnalysis!A:A,0)))</f>
        <v>0</v>
      </c>
      <c r="NO67" s="33">
        <v>66</v>
      </c>
      <c r="NP67" s="32" t="str">
        <f t="shared" si="514"/>
        <v/>
      </c>
      <c r="NQ67" s="43">
        <f t="shared" ref="NQ67:NQ68" si="720">INDEX(NJ:NJ,MATCH(NO67,NF:NF,0))</f>
        <v>0</v>
      </c>
      <c r="NR67" s="43">
        <f t="shared" ref="NR67:NR68" si="721">INDEX(NK:NK,MATCH(NO67,NF:NF,0))</f>
        <v>0</v>
      </c>
      <c r="NS67" s="43">
        <f t="shared" ref="NS67:NS68" si="722">INDEX(NL:NL,MATCH(NO67,NF:NF,0))</f>
        <v>0</v>
      </c>
      <c r="NT67" s="43">
        <f t="shared" ref="NT67:NT68" si="723">INDEX(NM:NM,MATCH(NO67,NF:NF,0))</f>
        <v>0</v>
      </c>
      <c r="NU67" s="43">
        <f t="shared" ref="NU67:NU68" si="724">INDEX(NN:NN,MATCH(NO67,NF:NF,0))</f>
        <v>0</v>
      </c>
      <c r="NV67" s="55">
        <f t="shared" ref="NV67:NV68" si="725">MAX(NQ67:NU67)</f>
        <v>0</v>
      </c>
      <c r="NW67" s="35">
        <f t="shared" ref="NW67:NW68" si="726">RANK(NX67,$NX$2:$NX$68,1)</f>
        <v>60</v>
      </c>
      <c r="NX67" s="35">
        <f t="shared" si="515"/>
        <v>1.964</v>
      </c>
      <c r="NY67" s="35">
        <f t="shared" ref="NY67:NY68" si="727">(COUNTIF($NZ$2:$NZ$68,NZ67)&gt;1)*1</f>
        <v>1</v>
      </c>
      <c r="NZ67" s="35">
        <f t="shared" ref="NZ67:NZ68" si="728">RANK(OA67,$OA$2:$OA$68)</f>
        <v>1</v>
      </c>
      <c r="OA67" s="35">
        <f>IF(ISERROR(INDEX(Results_TabularAnalysis!DI:DI,MATCH(A67,Results_TabularAnalysis!A:A,0))),0,INDEX(Results_TabularAnalysis!DI:DI,MATCH(A67,Results_TabularAnalysis!A:A,0)))</f>
        <v>0</v>
      </c>
      <c r="OB67" s="35">
        <v>66</v>
      </c>
      <c r="OC67" s="36" t="str">
        <f t="shared" si="516"/>
        <v/>
      </c>
      <c r="OD67" s="56">
        <f t="shared" ref="OD67:OD68" si="729">INDEX(OA:OA,MATCH(OB67,NW:NW,0))</f>
        <v>0</v>
      </c>
      <c r="OE67" s="38">
        <f t="shared" ref="OE67:OE68" si="730">RANK(OF67,$OF$2:$OF$68,1)</f>
        <v>60</v>
      </c>
      <c r="OF67" s="38">
        <f t="shared" si="517"/>
        <v>1.964</v>
      </c>
      <c r="OG67" s="38">
        <f t="shared" ref="OG67:OG68" si="731">(COUNTIF($OH$2:$OH$68,OH67)&gt;1)*1</f>
        <v>1</v>
      </c>
      <c r="OH67" s="38">
        <f t="shared" ref="OH67:OH68" si="732">RANK(OI67,$OI$2:$OI$68)</f>
        <v>1</v>
      </c>
      <c r="OI67" s="33">
        <f>IF(ISERROR(INDEX(Results_TabularAnalysis!DL:DL,MATCH(A67,Results_TabularAnalysis!A:A,0))),0,INDEX(Results_TabularAnalysis!DL:DL,MATCH(A67,Results_TabularAnalysis!A:A,0)))</f>
        <v>0</v>
      </c>
      <c r="OJ67" s="33">
        <f>IF(ISERROR(INDEX(Results_TabularAnalysis!DM:DM,MATCH(A67,Results_TabularAnalysis!A:A,0))),0,INDEX(Results_TabularAnalysis!DM:DM,MATCH(A67,Results_TabularAnalysis!A:A,0)))</f>
        <v>0</v>
      </c>
      <c r="OK67" s="33">
        <f>IF(ISERROR(INDEX(Results_TabularAnalysis!DN:DN,MATCH(A67,Results_TabularAnalysis!A:A,0))),0,INDEX(Results_TabularAnalysis!DN:DN,MATCH(A67,Results_TabularAnalysis!A:A,0)))</f>
        <v>0</v>
      </c>
      <c r="OL67" s="33">
        <v>66</v>
      </c>
      <c r="OM67" s="32" t="str">
        <f t="shared" si="518"/>
        <v/>
      </c>
      <c r="ON67" s="43">
        <f t="shared" ref="ON67:ON68" si="733">INDEX(OI:OI,MATCH(OL67,OE:OE,0))</f>
        <v>0</v>
      </c>
      <c r="OO67" s="43">
        <f t="shared" ref="OO67:OO68" si="734">INDEX(OJ:OJ,MATCH(OL67,OE:OE,0))</f>
        <v>0</v>
      </c>
      <c r="OP67" s="43">
        <f t="shared" ref="OP67:OP68" si="735">INDEX(OK:OK,MATCH(OL67,OE:OE,0))</f>
        <v>0</v>
      </c>
      <c r="OQ67" s="48">
        <f t="shared" ref="OQ67:OQ68" si="736">MAX(ON67:OP67)</f>
        <v>0</v>
      </c>
      <c r="OR67" s="35">
        <f t="shared" ref="OR67:OR68" si="737">RANK(OS67,$OS$2:$OS$68,1)</f>
        <v>60</v>
      </c>
      <c r="OS67" s="35">
        <f t="shared" si="519"/>
        <v>1.964</v>
      </c>
      <c r="OT67" s="35">
        <f t="shared" ref="OT67:OT68" si="738">(COUNTIF($OU$2:$OU$68,OU67)&gt;1)*1</f>
        <v>1</v>
      </c>
      <c r="OU67" s="35">
        <f t="shared" ref="OU67:OU68" si="739">RANK(OV67,$OV$2:$OV$68)</f>
        <v>1</v>
      </c>
      <c r="OV67" s="35">
        <f>IF(ISERROR(INDEX(Results_TabularAnalysis!DP:DP,MATCH(A67,Results_TabularAnalysis!A:A,0))),0,INDEX(Results_TabularAnalysis!DP:DP,MATCH(A67,Results_TabularAnalysis!A:A,0)))</f>
        <v>0</v>
      </c>
      <c r="OW67" s="35">
        <f>IF(ISERROR(INDEX(Results_TabularAnalysis!DQ:DQ,MATCH(A67,Results_TabularAnalysis!A:A,0))),0,INDEX(Results_TabularAnalysis!DQ:DQ,MATCH(A67,Results_TabularAnalysis!A:A,0)))</f>
        <v>0</v>
      </c>
      <c r="OX67" s="35">
        <f>IF(ISERROR(INDEX(Results_TabularAnalysis!DR:DR,MATCH(A67,Results_TabularAnalysis!A:A,0))),0,INDEX(Results_TabularAnalysis!DR:DR,MATCH(A67,Results_TabularAnalysis!A:A,0)))</f>
        <v>0</v>
      </c>
      <c r="OY67" s="35">
        <v>66</v>
      </c>
      <c r="OZ67" s="36" t="str">
        <f t="shared" si="520"/>
        <v/>
      </c>
      <c r="PA67" s="37">
        <f t="shared" ref="PA67:PA68" si="740">INDEX(OV:OV,MATCH(OY67,OR:OR,0))</f>
        <v>0</v>
      </c>
      <c r="PB67" s="37">
        <f t="shared" ref="PB67:PB68" si="741">INDEX(OW:OW,MATCH(OY67,OR:OR,0))</f>
        <v>0</v>
      </c>
      <c r="PC67" s="37">
        <f t="shared" ref="PC67:PC68" si="742">INDEX(OX:OX,MATCH(OY67,OR:OR,0))</f>
        <v>0</v>
      </c>
      <c r="PD67" s="49">
        <f t="shared" ref="PD67:PD68" si="743">MAX(PA67:PC67)</f>
        <v>0</v>
      </c>
      <c r="PE67" s="38">
        <f t="shared" ref="PE67:PE68" si="744">RANK(PF67,$PF$2:$PF$68,1)</f>
        <v>60</v>
      </c>
      <c r="PF67" s="38">
        <f t="shared" si="521"/>
        <v>1.964</v>
      </c>
      <c r="PG67" s="38">
        <f t="shared" ref="PG67:PG68" si="745">(COUNTIF($PH$2:$PH$68,PH67)&gt;1)*1</f>
        <v>1</v>
      </c>
      <c r="PH67" s="38">
        <f t="shared" ref="PH67:PH68" si="746">RANK(PI67,$PI$2:$PI$68)</f>
        <v>1</v>
      </c>
      <c r="PI67" s="57">
        <f>IF(ISERROR(INDEX(Results_TabularAnalysis!EB:EB,MATCH(A67,Results_TabularAnalysis!A:A,0))),0,INDEX(Results_TabularAnalysis!EB:EB,MATCH(A67,Results_TabularAnalysis!A:A,0)))</f>
        <v>0</v>
      </c>
      <c r="PJ67" s="33">
        <f>IF(ISERROR(INDEX(Results_TabularAnalysis!DT:DT,MATCH(A67,Results_TabularAnalysis!A:A,0))),0,INDEX(Results_TabularAnalysis!DT:DT,MATCH(A67,Results_TabularAnalysis!A:A,0)))</f>
        <v>0</v>
      </c>
      <c r="PK67" s="33">
        <f>IF(ISERROR(INDEX(Results_TabularAnalysis!DU:DU,MATCH(A67,Results_TabularAnalysis!A:A,0))),0,INDEX(Results_TabularAnalysis!DU:DU,MATCH(A67,Results_TabularAnalysis!A:A,0)))</f>
        <v>0</v>
      </c>
      <c r="PL67" s="33">
        <f>IF(ISERROR(INDEX(Results_TabularAnalysis!DV:DV,MATCH(A67,Results_TabularAnalysis!A:A,0))),0,INDEX(Results_TabularAnalysis!DV:DV,MATCH(A67,Results_TabularAnalysis!A:A,0)))</f>
        <v>0</v>
      </c>
      <c r="PM67" s="33">
        <f>IF(ISERROR(INDEX(Results_TabularAnalysis!DW:DW,MATCH(A67,Results_TabularAnalysis!A:A,0))),0,INDEX(Results_TabularAnalysis!DW:DW,MATCH(A67,Results_TabularAnalysis!A:A,0)))</f>
        <v>0</v>
      </c>
      <c r="PN67" s="33">
        <f>IF(ISERROR(INDEX(Results_TabularAnalysis!DX:DX,MATCH(A67,Results_TabularAnalysis!A:A,0))),0,INDEX(Results_TabularAnalysis!DX:DX,MATCH(A67,Results_TabularAnalysis!A:A,0)))</f>
        <v>0</v>
      </c>
      <c r="PO67" s="33">
        <f>IF(ISERROR(INDEX(Results_TabularAnalysis!DY:DY,MATCH(A67,Results_TabularAnalysis!A:A,0))),0,INDEX(Results_TabularAnalysis!DY:DY,MATCH(A67,Results_TabularAnalysis!A:A,0)))</f>
        <v>0</v>
      </c>
      <c r="PP67" s="33">
        <f>IF(ISERROR(INDEX(Results_TabularAnalysis!DZ:DZ,MATCH(A67,Results_TabularAnalysis!A:A,0))),0,INDEX(Results_TabularAnalysis!DZ:DZ,MATCH(A67,Results_TabularAnalysis!A:A,0)))</f>
        <v>0</v>
      </c>
      <c r="PQ67" s="33">
        <f>IF(ISERROR(INDEX(Results_TabularAnalysis!EA:EA,MATCH(A67,Results_TabularAnalysis!A:A,0))),0,INDEX(Results_TabularAnalysis!EA:EA,MATCH(A67,Results_TabularAnalysis!A:A,0)))</f>
        <v>0</v>
      </c>
      <c r="PR67" s="38">
        <v>66</v>
      </c>
      <c r="PS67" s="32" t="str">
        <f t="shared" si="522"/>
        <v/>
      </c>
      <c r="PT67" s="58">
        <f t="shared" ref="PT67:PT68" si="747">INDEX(PI:PI,MATCH(PR67,PE:PE,0))</f>
        <v>0</v>
      </c>
      <c r="PU67" s="43">
        <f t="shared" ref="PU67:PU68" si="748">INDEX(PJ:PJ,MATCH(PR67,PE:PE,0))</f>
        <v>0</v>
      </c>
      <c r="PV67" s="43">
        <f t="shared" ref="PV67:PV68" si="749">INDEX(PK:PK,MATCH(PR67,PE:PE,0))</f>
        <v>0</v>
      </c>
      <c r="PW67" s="43">
        <f t="shared" ref="PW67:PW68" si="750">INDEX(PL:PL,MATCH(PR67,PE:PE,0))</f>
        <v>0</v>
      </c>
      <c r="PX67" s="43">
        <f t="shared" ref="PX67:PX68" si="751">INDEX(PM:PM,MATCH(PR67,PE:PE,0))</f>
        <v>0</v>
      </c>
      <c r="PY67" s="43">
        <f t="shared" ref="PY67:PY68" si="752">INDEX(PN:PN,MATCH(PR67,PE:PE,0))</f>
        <v>0</v>
      </c>
      <c r="PZ67" s="43">
        <f t="shared" ref="PZ67:PZ68" si="753">INDEX(PO:PO,MATCH(PR67,PE:PE,0))</f>
        <v>0</v>
      </c>
      <c r="QA67" s="43">
        <f t="shared" ref="QA67:QA68" si="754">INDEX(PP:PP,MATCH(PR67,PE:PE,0))</f>
        <v>0</v>
      </c>
      <c r="QB67" s="43">
        <f t="shared" ref="QB67:QB68" si="755">INDEX(PQ:PQ,MATCH(PR67,PE:PE,0))</f>
        <v>0</v>
      </c>
      <c r="QC67" s="35">
        <f t="shared" ref="QC67:QC68" si="756">RANK(QD67,$QD$2:$QD$68,1)</f>
        <v>60</v>
      </c>
      <c r="QD67" s="35">
        <f t="shared" si="523"/>
        <v>1.964</v>
      </c>
      <c r="QE67" s="35">
        <f t="shared" ref="QE67:QE68" si="757">(COUNTIF($QF$2:$QF$68,QF67)&gt;1)*1</f>
        <v>1</v>
      </c>
      <c r="QF67" s="35">
        <f t="shared" ref="QF67:QF68" si="758">RANK(QG67,$QG$2:$QG$68)</f>
        <v>1</v>
      </c>
      <c r="QG67" s="35">
        <f>IF(ISERROR(INDEX(Results_TabularAnalysis!EG:EG,MATCH(A67,Results_TabularAnalysis!A:A,0))),0,INDEX(Results_TabularAnalysis!EG:EG,MATCH(A67,Results_TabularAnalysis!A:A,0)))</f>
        <v>0</v>
      </c>
      <c r="QH67" s="35">
        <f>IF(ISERROR(INDEX(Results_TabularAnalysis!EE:EE,MATCH(A67,Results_TabularAnalysis!A:A,0))),0,INDEX(Results_TabularAnalysis!EE:EE,MATCH(A67,Results_TabularAnalysis!A:A,0)))</f>
        <v>0</v>
      </c>
      <c r="QI67" s="35">
        <f>IF(ISERROR(INDEX(Results_TabularAnalysis!EH:EH,MATCH(A67,Results_TabularAnalysis!A:A,0))),0,INDEX(Results_TabularAnalysis!EH:EH,MATCH(A67,Results_TabularAnalysis!A:A,0)))</f>
        <v>0</v>
      </c>
      <c r="QJ67" s="35">
        <f>IF(ISERROR(INDEX(Results_TabularAnalysis!EF:EF,MATCH(A67,Results_TabularAnalysis!A:A,0))),0,INDEX(Results_TabularAnalysis!EF:EF,MATCH(A67,Results_TabularAnalysis!A:A,0)))</f>
        <v>0</v>
      </c>
      <c r="QK67" s="35">
        <f>IF(ISERROR(INDEX(Results_TabularAnalysis!ED:ED,MATCH(A67,Results_TabularAnalysis!A:A,0))),0,INDEX(Results_TabularAnalysis!ED:ED,MATCH(A67,Results_TabularAnalysis!A:A,0)))</f>
        <v>0</v>
      </c>
      <c r="QL67" s="35">
        <v>66</v>
      </c>
      <c r="QM67" s="36" t="str">
        <f t="shared" si="524"/>
        <v/>
      </c>
      <c r="QN67" s="37">
        <f t="shared" ref="QN67:QN68" si="759">INDEX(QG:QG,MATCH(QL67,QC:QC,0))</f>
        <v>0</v>
      </c>
      <c r="QO67" s="37">
        <f t="shared" ref="QO67:QO68" si="760">INDEX(QH:QH,MATCH(QL67,QC:QC,0))</f>
        <v>0</v>
      </c>
      <c r="QP67" s="37">
        <f t="shared" ref="QP67:QP68" si="761">INDEX(QI:QI,MATCH(QL67,QC:QC,0))</f>
        <v>0</v>
      </c>
      <c r="QQ67" s="37">
        <f t="shared" ref="QQ67:QQ68" si="762">INDEX(QJ:QJ,MATCH(QL67,QC:QC,0))</f>
        <v>0</v>
      </c>
      <c r="QR67" s="37">
        <f t="shared" ref="QR67:QR68" si="763">INDEX(QK:QK,MATCH(QL67,QC:QC,0))</f>
        <v>0</v>
      </c>
      <c r="QS67" s="49">
        <f t="shared" ref="QS67:QS68" si="764">MAX(QN67:QR67)</f>
        <v>0</v>
      </c>
      <c r="QT67" s="38">
        <f t="shared" ref="QT67:QT68" si="765">RANK(QU67,$QU$2:$QU$68,1)</f>
        <v>60</v>
      </c>
      <c r="QU67" s="38">
        <f t="shared" si="525"/>
        <v>1.964</v>
      </c>
      <c r="QV67" s="38">
        <f t="shared" ref="QV67:QV68" si="766">(COUNTIF($QW$2:$QW$68,QW67)&gt;1)*1</f>
        <v>1</v>
      </c>
      <c r="QW67" s="38">
        <f t="shared" ref="QW67:QW68" si="767">RANK(QX67,$QX$2:$QX$68)</f>
        <v>1</v>
      </c>
      <c r="QX67" s="33">
        <f>IF(ISERROR(INDEX(Results_TabularAnalysis!FV:FV,MATCH(A67,Results_TabularAnalysis!A:A,0))),0,INDEX(Results_TabularAnalysis!FV:FV,MATCH(A67,Results_TabularAnalysis!A:A,0)))</f>
        <v>0</v>
      </c>
      <c r="QY67" s="33">
        <f>IF(ISERROR(INDEX(Results_TabularAnalysis!FZ:FZ,MATCH(A67,Results_TabularAnalysis!A:A,0))),0,INDEX(Results_TabularAnalysis!FZ:FZ,MATCH(A67,Results_TabularAnalysis!A:A,0)))</f>
        <v>0</v>
      </c>
      <c r="QZ67" s="33">
        <f>IF(ISERROR(INDEX(Results_TabularAnalysis!FY:FY,MATCH(A67,Results_TabularAnalysis!A:A,0))),0,INDEX(Results_TabularAnalysis!FY:FY,MATCH(A67,Results_TabularAnalysis!A:A,0)))</f>
        <v>0</v>
      </c>
      <c r="RA67" s="33">
        <f>IF(ISERROR(INDEX(Results_TabularAnalysis!FX:FX,MATCH(A67,Results_TabularAnalysis!A:A,0))),0,INDEX(Results_TabularAnalysis!FX:FX,MATCH(A67,Results_TabularAnalysis!A:A,0)))</f>
        <v>0</v>
      </c>
      <c r="RB67" s="33">
        <f>IF(ISERROR(INDEX(Results_TabularAnalysis!FW:FW,MATCH(A67,Results_TabularAnalysis!A:A,0))),0,INDEX(Results_TabularAnalysis!FW:FW,MATCH(A67,Results_TabularAnalysis!A:A,0)))</f>
        <v>0</v>
      </c>
      <c r="RC67" s="33">
        <v>66</v>
      </c>
      <c r="RD67" s="32" t="str">
        <f t="shared" si="526"/>
        <v/>
      </c>
      <c r="RE67" s="43">
        <f t="shared" si="440"/>
        <v>0</v>
      </c>
      <c r="RF67" s="43">
        <f t="shared" si="441"/>
        <v>0</v>
      </c>
      <c r="RG67" s="43">
        <f t="shared" si="442"/>
        <v>0</v>
      </c>
      <c r="RH67" s="43">
        <f t="shared" si="443"/>
        <v>0</v>
      </c>
      <c r="RI67" s="43">
        <f t="shared" si="444"/>
        <v>0</v>
      </c>
      <c r="RJ67" s="48">
        <f t="shared" si="527"/>
        <v>0</v>
      </c>
      <c r="RK67" s="35">
        <f t="shared" ref="RK67:RK68" si="768">RANK(RL67,$RL$2:$RL$68,1)</f>
        <v>60</v>
      </c>
      <c r="RL67" s="35">
        <f t="shared" si="528"/>
        <v>1.964</v>
      </c>
      <c r="RM67" s="35">
        <f t="shared" ref="RM67:RM68" si="769">(COUNTIF($RN$2:$RN$68,RN67)&gt;1)*1</f>
        <v>1</v>
      </c>
      <c r="RN67" s="35">
        <f t="shared" ref="RN67:RN68" si="770">RANK(RO67,$RO$2:$RO$68)</f>
        <v>1</v>
      </c>
      <c r="RO67" s="35">
        <f>IF(ISERROR(INDEX(Results_TabularAnalysis!HG:HG,MATCH(A67,Results_TabularAnalysis!A:A,0))),0,INDEX(Results_TabularAnalysis!HG:HG,MATCH(A67,Results_TabularAnalysis!A:A,0)))</f>
        <v>0</v>
      </c>
      <c r="RP67" s="35">
        <v>66</v>
      </c>
      <c r="RQ67" s="36" t="str">
        <f t="shared" si="529"/>
        <v/>
      </c>
      <c r="RR67" s="37">
        <f t="shared" ref="RR67:RR68" si="771">INDEX(RO:RO,MATCH(RP67,RK:RK,0))</f>
        <v>0</v>
      </c>
      <c r="RS67" s="38">
        <f t="shared" ref="RS67:RS68" si="772">RANK(RT67,$RT$2:$RT$68,1)</f>
        <v>60</v>
      </c>
      <c r="RT67" s="38">
        <f t="shared" si="530"/>
        <v>1.964</v>
      </c>
      <c r="RU67" s="38">
        <f t="shared" ref="RU67:RU68" si="773">(COUNTIF($RV$2:$RV$68,RV67)&gt;1)*1</f>
        <v>1</v>
      </c>
      <c r="RV67" s="38">
        <f t="shared" ref="RV67:RV68" si="774">RANK(RW67,$RW$2:$RW$68)</f>
        <v>1</v>
      </c>
      <c r="RW67" s="68">
        <f t="shared" ref="RW67:RW68" si="775">MAX(RX67:SD67)</f>
        <v>0</v>
      </c>
      <c r="RX67" s="33">
        <f>IF(ISERROR(INDEX(Results_TabularAnalysis!HH:HH,MATCH(A67,Results_TabularAnalysis!A:A,0))),0,INDEX(Results_TabularAnalysis!HH:HH,MATCH(A67,Results_TabularAnalysis!A:A,0)))</f>
        <v>0</v>
      </c>
      <c r="RY67" s="33">
        <f>IF(ISERROR(INDEX(Results_TabularAnalysis!HI:HI,MATCH(A67,Results_TabularAnalysis!A:A,0))),0,INDEX(Results_TabularAnalysis!HI:HI,MATCH(A67,Results_TabularAnalysis!A:A,0)))</f>
        <v>0</v>
      </c>
      <c r="RZ67" s="33">
        <f>IF(ISERROR(INDEX(Results_TabularAnalysis!HJ:HJ,MATCH(A67,Results_TabularAnalysis!A:A,0))),0,INDEX(Results_TabularAnalysis!HJ:HJ,MATCH(A67,Results_TabularAnalysis!A:A,0)))</f>
        <v>0</v>
      </c>
      <c r="SA67" s="33">
        <f>IF(ISERROR(INDEX(Results_TabularAnalysis!HK:HK,MATCH(A67,Results_TabularAnalysis!A:A,0))),0,INDEX(Results_TabularAnalysis!HK:HK,MATCH(A67,Results_TabularAnalysis!A:A,0)))</f>
        <v>0</v>
      </c>
      <c r="SB67" s="33">
        <f>IF(ISERROR(INDEX(Results_TabularAnalysis!HL:HL,MATCH(A67,Results_TabularAnalysis!A:A,0))),0,INDEX(Results_TabularAnalysis!HL:HL,MATCH(A67,Results_TabularAnalysis!A:A,0)))</f>
        <v>0</v>
      </c>
      <c r="SC67" s="33">
        <f>IF(ISERROR(INDEX(Results_TabularAnalysis!HM:HM,MATCH(A67,Results_TabularAnalysis!A:A,0))),0,INDEX(Results_TabularAnalysis!HM:HM,MATCH(A67,Results_TabularAnalysis!A:A,0)))</f>
        <v>0</v>
      </c>
      <c r="SD67" s="33">
        <f>IF(ISERROR(INDEX(Results_TabularAnalysis!HN:HN,MATCH(A67,Results_TabularAnalysis!A:A,0))),0,INDEX(Results_TabularAnalysis!HN:HN,MATCH(A67,Results_TabularAnalysis!A:A,0)))</f>
        <v>0</v>
      </c>
      <c r="SE67" s="33">
        <v>66</v>
      </c>
      <c r="SF67" s="32" t="str">
        <f t="shared" si="531"/>
        <v/>
      </c>
      <c r="SG67" s="43">
        <f t="shared" ref="SG67:SG68" si="776">INDEX(RX:RX,MATCH(SE67,RS:RS,0))</f>
        <v>0</v>
      </c>
      <c r="SH67" s="43">
        <f t="shared" ref="SH67:SH68" si="777">INDEX(RY:RY,MATCH(SE67,RS:RS,0))</f>
        <v>0</v>
      </c>
      <c r="SI67" s="43">
        <f t="shared" ref="SI67:SI68" si="778">INDEX(RZ:RZ,MATCH(SE67,RS:RS,0))</f>
        <v>0</v>
      </c>
      <c r="SJ67" s="43">
        <f t="shared" ref="SJ67:SJ68" si="779">INDEX(SA:SA,MATCH(SE67,RS:RS,0))</f>
        <v>0</v>
      </c>
      <c r="SK67" s="43">
        <f t="shared" ref="SK67:SK68" si="780">INDEX(SB:SB,MATCH(SE67,RS:RS,0))</f>
        <v>0</v>
      </c>
      <c r="SL67" s="43">
        <f t="shared" ref="SL67:SL68" si="781">INDEX(SC:SC,MATCH(SE67,RS:RS,0))</f>
        <v>0</v>
      </c>
      <c r="SM67" s="43">
        <f t="shared" ref="SM67:SM68" si="782">INDEX(SD:SD,MATCH(SE67,RS:RS,0))</f>
        <v>0</v>
      </c>
      <c r="SN67" s="48">
        <f t="shared" ref="SN67:SN68" si="783">MAX(SG67:SM67)</f>
        <v>0</v>
      </c>
      <c r="SO67" s="62">
        <f t="shared" ref="SO67:SO68" si="784">RANK(SP67,$SP$2:$SP$68,1)</f>
        <v>60</v>
      </c>
      <c r="SP67" s="62">
        <f t="shared" si="532"/>
        <v>1.964</v>
      </c>
      <c r="SQ67" s="62">
        <f t="shared" ref="SQ67:SQ68" si="785">(COUNTIF($SR$2:$SR$68,SR67)&gt;1)*1</f>
        <v>1</v>
      </c>
      <c r="SR67" s="62">
        <f t="shared" ref="SR67:SR68" si="786">RANK(SS67,$SS$2:$SS$68)</f>
        <v>1</v>
      </c>
      <c r="SS67" s="62">
        <f>IF(ISERROR(INDEX(Results_TabularAnalysis!HP:HP,MATCH(A67,Results_TabularAnalysis!A:A,0))),0,INDEX(Results_TabularAnalysis!HP:HP,MATCH(A67,Results_TabularAnalysis!A:A,0)))</f>
        <v>0</v>
      </c>
      <c r="ST67" s="62">
        <f>IF(ISERROR(INDEX(Results_TabularAnalysis!HQ:HQ,MATCH(A67,Results_TabularAnalysis!A:A,0))),0,INDEX(Results_TabularAnalysis!HQ:HQ,MATCH(A67,Results_TabularAnalysis!A:A,0)))</f>
        <v>0</v>
      </c>
      <c r="SU67" s="62">
        <f>IF(ISERROR(INDEX(Results_TabularAnalysis!HR:HR,MATCH(A67,Results_TabularAnalysis!A:A,0))),0,INDEX(Results_TabularAnalysis!HR:HR,MATCH(A67,Results_TabularAnalysis!A:A,0)))</f>
        <v>0</v>
      </c>
      <c r="SV67" s="62">
        <f>IF(ISERROR(INDEX(Results_TabularAnalysis!HS:HS,MATCH(A67,Results_TabularAnalysis!A:A,0))),0,INDEX(Results_TabularAnalysis!HS:HS,MATCH(A67,Results_TabularAnalysis!A:A,0)))</f>
        <v>0</v>
      </c>
      <c r="SW67" s="62">
        <f>IF(ISERROR(INDEX(Results_TabularAnalysis!HT:HT,MATCH(A67,Results_TabularAnalysis!A:A,0))),0,INDEX(Results_TabularAnalysis!HT:HT,MATCH(A67,Results_TabularAnalysis!A:A,0)))</f>
        <v>0</v>
      </c>
      <c r="SX67" s="62">
        <f>IF(ISERROR(INDEX(Results_TabularAnalysis!HU:HU,MATCH(A67,Results_TabularAnalysis!A:A,0))),0,INDEX(Results_TabularAnalysis!HU:HU,MATCH(A67,Results_TabularAnalysis!A:A,0)))</f>
        <v>0</v>
      </c>
      <c r="SY67" s="62">
        <f>IF(ISERROR(INDEX(Results_TabularAnalysis!HV:HV,MATCH(A67,Results_TabularAnalysis!A:A,0))),0,INDEX(Results_TabularAnalysis!HV:HV,MATCH(A67,Results_TabularAnalysis!A:A,0)))</f>
        <v>0</v>
      </c>
      <c r="SZ67" s="62">
        <f>IF(ISERROR(INDEX(Results_TabularAnalysis!HW:HW,MATCH(A67,Results_TabularAnalysis!A:A,0))),0,INDEX(Results_TabularAnalysis!HW:HW,MATCH(A67,Results_TabularAnalysis!A:A,0)))</f>
        <v>0</v>
      </c>
      <c r="TA67" s="62">
        <v>66</v>
      </c>
      <c r="TB67" s="63" t="str">
        <f t="shared" si="533"/>
        <v/>
      </c>
      <c r="TC67" s="64">
        <f t="shared" ref="TC67:TC68" si="787">INDEX(SS:SS,MATCH(TA67,SO:SO,0))</f>
        <v>0</v>
      </c>
      <c r="TD67" s="64">
        <f t="shared" ref="TD67:TD68" si="788">INDEX(ST:ST,MATCH(TA67,SO:SO,0))</f>
        <v>0</v>
      </c>
      <c r="TE67" s="64">
        <f t="shared" ref="TE67:TE68" si="789">INDEX(SU:SU,MATCH(TA67,SO:SO,0))</f>
        <v>0</v>
      </c>
      <c r="TF67" s="64">
        <f t="shared" ref="TF67:TF68" si="790">INDEX(SV:SV,MATCH(TA67,SO:SO,0))</f>
        <v>0</v>
      </c>
      <c r="TG67" s="64">
        <f t="shared" ref="TG67:TG68" si="791">INDEX(SW:SW,MATCH(TA67,SO:SO,0))</f>
        <v>0</v>
      </c>
      <c r="TH67" s="64">
        <f t="shared" ref="TH67:TH68" si="792">INDEX(SX:SX,MATCH(TA67,SO:SO,0))</f>
        <v>0</v>
      </c>
      <c r="TI67" s="64">
        <f t="shared" ref="TI67:TI68" si="793">INDEX(SY:SY,MATCH(TA67,SO:SO,0))</f>
        <v>0</v>
      </c>
      <c r="TJ67" s="64">
        <f t="shared" ref="TJ67:TJ68" si="794">INDEX(SZ:SZ,MATCH(TA67,SO:SO,0))</f>
        <v>0</v>
      </c>
      <c r="TK67" s="49">
        <f t="shared" ref="TK67:TK68" si="795">MAX(TC67:TJ67)</f>
        <v>0</v>
      </c>
    </row>
    <row r="68" spans="1:531" s="32" customFormat="1" ht="11.25" x14ac:dyDescent="0.2">
      <c r="A68" s="32" t="str">
        <f>IF(Selection_Tool!E68="X",Selection_Tool!A68,"")</f>
        <v/>
      </c>
      <c r="B68" s="33">
        <v>0.96899999999999997</v>
      </c>
      <c r="C68" s="35">
        <f t="shared" si="534"/>
        <v>61</v>
      </c>
      <c r="D68" s="35">
        <f t="shared" si="535"/>
        <v>1.9689999999999999</v>
      </c>
      <c r="E68" s="35">
        <f t="shared" si="536"/>
        <v>1</v>
      </c>
      <c r="F68" s="35">
        <f t="shared" si="537"/>
        <v>1</v>
      </c>
      <c r="G68" s="35">
        <f>IF(ISERROR(INDEX(Results_TabularAnalysis!E:E,MATCH(A68,Results_TabularAnalysis!A:A,0))),0,INDEX(Results_TabularAnalysis!E:E,MATCH(A68,Results_TabularAnalysis!A:A,0)))</f>
        <v>0</v>
      </c>
      <c r="H68" s="35">
        <f>IF(ISERROR(INDEX(Results_TabularAnalysis!F:F,MATCH(A68,Results_TabularAnalysis!A:A,0))),0,INDEX(Results_TabularAnalysis!F:F,MATCH(A68,Results_TabularAnalysis!A:A,0)))</f>
        <v>0</v>
      </c>
      <c r="I68" s="35">
        <v>67</v>
      </c>
      <c r="J68" s="36" t="str">
        <f t="shared" si="452"/>
        <v/>
      </c>
      <c r="K68" s="37">
        <f t="shared" si="358"/>
        <v>0</v>
      </c>
      <c r="L68" s="37">
        <f t="shared" si="538"/>
        <v>0</v>
      </c>
      <c r="M68" s="35">
        <f t="shared" si="539"/>
        <v>0</v>
      </c>
      <c r="N68" s="38">
        <f t="shared" si="540"/>
        <v>61</v>
      </c>
      <c r="O68" s="38">
        <f t="shared" si="453"/>
        <v>1.9689999999999999</v>
      </c>
      <c r="P68" s="38">
        <f t="shared" si="541"/>
        <v>1</v>
      </c>
      <c r="Q68" s="38">
        <f t="shared" si="542"/>
        <v>1</v>
      </c>
      <c r="R68" s="33">
        <f>IF(ISERROR(INDEX(Results_TabularAnalysis!H:H,MATCH(A68,Results_TabularAnalysis!A:A,0))),0,INDEX(Results_TabularAnalysis!H:H,MATCH(A68,Results_TabularAnalysis!A:A,0)))</f>
        <v>0</v>
      </c>
      <c r="S68" s="33">
        <v>67</v>
      </c>
      <c r="T68" s="41" t="str">
        <f t="shared" si="454"/>
        <v/>
      </c>
      <c r="U68" s="34">
        <f t="shared" si="361"/>
        <v>0</v>
      </c>
      <c r="V68" s="35">
        <f t="shared" si="543"/>
        <v>61</v>
      </c>
      <c r="W68" s="35">
        <f t="shared" si="455"/>
        <v>1.9689999999999999</v>
      </c>
      <c r="X68" s="35">
        <f t="shared" si="544"/>
        <v>1</v>
      </c>
      <c r="Y68" s="35">
        <f t="shared" si="545"/>
        <v>1</v>
      </c>
      <c r="Z68" s="35">
        <f>IF(ISERROR(INDEX(Results_TabularAnalysis!I:I,MATCH(A68,Results_TabularAnalysis!A:A,0))),0,INDEX(Results_TabularAnalysis!I:I,MATCH(A68,Results_TabularAnalysis!A:A,0)))</f>
        <v>0</v>
      </c>
      <c r="AA68" s="35">
        <v>67</v>
      </c>
      <c r="AB68" s="36" t="str">
        <f t="shared" si="456"/>
        <v/>
      </c>
      <c r="AC68" s="42">
        <f t="shared" si="546"/>
        <v>0</v>
      </c>
      <c r="AD68" s="33">
        <f t="shared" si="547"/>
        <v>61</v>
      </c>
      <c r="AE68" s="38">
        <f t="shared" si="457"/>
        <v>1.9689999999999999</v>
      </c>
      <c r="AF68" s="33">
        <f t="shared" si="548"/>
        <v>1</v>
      </c>
      <c r="AG68" s="33">
        <f t="shared" si="549"/>
        <v>1</v>
      </c>
      <c r="AH68" s="33">
        <f>IF(ISERROR(INDEX(Results_TabularAnalysis!J:J,MATCH(A68,Results_TabularAnalysis!A:A,0))),0,INDEX(Results_TabularAnalysis!J:J,MATCH(A68,Results_TabularAnalysis!A:A,0)))</f>
        <v>0</v>
      </c>
      <c r="AI68" s="33">
        <v>67</v>
      </c>
      <c r="AJ68" s="32" t="str">
        <f t="shared" si="458"/>
        <v/>
      </c>
      <c r="AK68" s="34">
        <f t="shared" si="550"/>
        <v>0</v>
      </c>
      <c r="AL68" s="35">
        <f t="shared" si="551"/>
        <v>61</v>
      </c>
      <c r="AM68" s="35">
        <f t="shared" si="459"/>
        <v>1.9689999999999999</v>
      </c>
      <c r="AN68" s="35">
        <f t="shared" si="552"/>
        <v>1</v>
      </c>
      <c r="AO68" s="35">
        <f t="shared" si="553"/>
        <v>1</v>
      </c>
      <c r="AP68" s="35">
        <f>IF(ISERROR(INDEX(Results_TabularAnalysis!K:K,MATCH(A68,Results_TabularAnalysis!A:A,0))),0,INDEX(Results_TabularAnalysis!K:K,MATCH(A68,Results_TabularAnalysis!A:A,0)))</f>
        <v>0</v>
      </c>
      <c r="AQ68" s="35">
        <v>67</v>
      </c>
      <c r="AR68" s="36" t="str">
        <f t="shared" si="460"/>
        <v/>
      </c>
      <c r="AS68" s="42">
        <f t="shared" si="554"/>
        <v>0</v>
      </c>
      <c r="AT68" s="33">
        <f t="shared" si="555"/>
        <v>61</v>
      </c>
      <c r="AU68" s="33">
        <f t="shared" si="461"/>
        <v>1.9689999999999999</v>
      </c>
      <c r="AV68" s="33">
        <f t="shared" si="556"/>
        <v>1</v>
      </c>
      <c r="AW68" s="33">
        <f t="shared" si="557"/>
        <v>1</v>
      </c>
      <c r="AX68" s="33">
        <f>IF(ISERROR(INDEX(Results_TabularAnalysis!L:L,MATCH(A68,Results_TabularAnalysis!A:A,0))),0,INDEX(Results_TabularAnalysis!L:L,MATCH(A68,Results_TabularAnalysis!A:A,0)))</f>
        <v>0</v>
      </c>
      <c r="AY68" s="33">
        <v>67</v>
      </c>
      <c r="AZ68" s="32" t="str">
        <f t="shared" si="462"/>
        <v/>
      </c>
      <c r="BA68" s="34">
        <f t="shared" si="558"/>
        <v>0</v>
      </c>
      <c r="BB68" s="35">
        <f t="shared" si="559"/>
        <v>61</v>
      </c>
      <c r="BC68" s="35">
        <f t="shared" si="463"/>
        <v>1.9689999999999999</v>
      </c>
      <c r="BD68" s="35">
        <f t="shared" si="560"/>
        <v>1</v>
      </c>
      <c r="BE68" s="35">
        <f t="shared" si="561"/>
        <v>1</v>
      </c>
      <c r="BF68" s="35">
        <f>IF(ISERROR(INDEX(Results_TabularAnalysis!M:M,MATCH(A68,Results_TabularAnalysis!A:A,0))),0,INDEX(Results_TabularAnalysis!M:M,MATCH(A68,Results_TabularAnalysis!A:A,0)))</f>
        <v>0</v>
      </c>
      <c r="BG68" s="35">
        <v>67</v>
      </c>
      <c r="BH68" s="36" t="str">
        <f t="shared" si="464"/>
        <v/>
      </c>
      <c r="BI68" s="42">
        <f t="shared" si="562"/>
        <v>0</v>
      </c>
      <c r="BJ68" s="33">
        <f t="shared" si="563"/>
        <v>61</v>
      </c>
      <c r="BK68" s="33">
        <f t="shared" si="465"/>
        <v>1.9689999999999999</v>
      </c>
      <c r="BL68" s="33">
        <f t="shared" si="564"/>
        <v>1</v>
      </c>
      <c r="BM68" s="33">
        <f t="shared" si="565"/>
        <v>1</v>
      </c>
      <c r="BN68" s="33">
        <f>IF(ISERROR(INDEX(Results_TabularAnalysis!N:N,MATCH(A68,Results_TabularAnalysis!A:A,0))),0,INDEX(Results_TabularAnalysis!N:N,MATCH(A68,Results_TabularAnalysis!A:A,0)))</f>
        <v>0</v>
      </c>
      <c r="BO68" s="33">
        <v>67</v>
      </c>
      <c r="BP68" s="32" t="str">
        <f t="shared" si="466"/>
        <v/>
      </c>
      <c r="BQ68" s="34">
        <f t="shared" si="566"/>
        <v>0</v>
      </c>
      <c r="BR68" s="35">
        <f t="shared" si="567"/>
        <v>61</v>
      </c>
      <c r="BS68" s="35">
        <f t="shared" si="467"/>
        <v>1.9689999999999999</v>
      </c>
      <c r="BT68" s="35">
        <f t="shared" si="568"/>
        <v>1</v>
      </c>
      <c r="BU68" s="35">
        <f t="shared" si="569"/>
        <v>1</v>
      </c>
      <c r="BV68" s="35">
        <f>IF(ISERROR(INDEX(Results_TabularAnalysis!O:O,MATCH(A68,Results_TabularAnalysis!A:A,0))),0,INDEX(Results_TabularAnalysis!O:O,MATCH(A68,Results_TabularAnalysis!A:A,0)))</f>
        <v>0</v>
      </c>
      <c r="BW68" s="35">
        <v>67</v>
      </c>
      <c r="BX68" s="36" t="str">
        <f t="shared" si="468"/>
        <v/>
      </c>
      <c r="BY68" s="42">
        <f t="shared" si="570"/>
        <v>0</v>
      </c>
      <c r="BZ68" s="33">
        <f t="shared" si="571"/>
        <v>61</v>
      </c>
      <c r="CA68" s="33">
        <f t="shared" si="469"/>
        <v>1.9689999999999999</v>
      </c>
      <c r="CB68" s="33">
        <f t="shared" si="572"/>
        <v>1</v>
      </c>
      <c r="CC68" s="33">
        <f t="shared" si="573"/>
        <v>1</v>
      </c>
      <c r="CD68" s="33">
        <f>IF(ISERROR(INDEX(Results_TabularAnalysis!P:P,MATCH(A68,Results_TabularAnalysis!A:A,0))),0,INDEX(Results_TabularAnalysis!P:P,MATCH(A68,Results_TabularAnalysis!A:A,0)))</f>
        <v>0</v>
      </c>
      <c r="CE68" s="33">
        <v>67</v>
      </c>
      <c r="CF68" s="32" t="str">
        <f t="shared" si="470"/>
        <v/>
      </c>
      <c r="CG68" s="34">
        <f t="shared" si="574"/>
        <v>0</v>
      </c>
      <c r="CH68" s="35">
        <f t="shared" si="575"/>
        <v>61</v>
      </c>
      <c r="CI68" s="35">
        <f t="shared" si="471"/>
        <v>1.9689999999999999</v>
      </c>
      <c r="CJ68" s="35">
        <f t="shared" si="576"/>
        <v>1</v>
      </c>
      <c r="CK68" s="35">
        <f t="shared" si="577"/>
        <v>1</v>
      </c>
      <c r="CL68" s="35">
        <f>IF(ISERROR(INDEX(Results_TabularAnalysis!Q:Q,MATCH(A68,Results_TabularAnalysis!A:A,0))),0,INDEX(Results_TabularAnalysis!Q:Q,MATCH(A68,Results_TabularAnalysis!A:A,0)))</f>
        <v>0</v>
      </c>
      <c r="CM68" s="35">
        <v>67</v>
      </c>
      <c r="CN68" s="36" t="str">
        <f t="shared" si="472"/>
        <v/>
      </c>
      <c r="CO68" s="42">
        <f t="shared" si="578"/>
        <v>0</v>
      </c>
      <c r="CP68" s="33">
        <f t="shared" si="579"/>
        <v>61</v>
      </c>
      <c r="CQ68" s="33">
        <f t="shared" si="473"/>
        <v>1.9689999999999999</v>
      </c>
      <c r="CR68" s="33">
        <f t="shared" si="580"/>
        <v>1</v>
      </c>
      <c r="CS68" s="33">
        <f t="shared" si="581"/>
        <v>1</v>
      </c>
      <c r="CT68" s="33">
        <f>IF(ISERROR(INDEX(Results_TabularAnalysis!R:R,MATCH(A68,Results_TabularAnalysis!A:A,0))),0,INDEX(Results_TabularAnalysis!R:R,MATCH(A68,Results_TabularAnalysis!A:A,0)))</f>
        <v>0</v>
      </c>
      <c r="CU68" s="33">
        <v>67</v>
      </c>
      <c r="CV68" s="32" t="str">
        <f t="shared" si="474"/>
        <v/>
      </c>
      <c r="CW68" s="34">
        <f t="shared" si="582"/>
        <v>0</v>
      </c>
      <c r="CX68" s="35">
        <f t="shared" si="583"/>
        <v>61</v>
      </c>
      <c r="CY68" s="35">
        <f t="shared" si="475"/>
        <v>1.9689999999999999</v>
      </c>
      <c r="CZ68" s="35">
        <f t="shared" si="584"/>
        <v>1</v>
      </c>
      <c r="DA68" s="35">
        <f t="shared" si="585"/>
        <v>1</v>
      </c>
      <c r="DB68" s="35">
        <f>IF(ISERROR(INDEX(Results_TabularAnalysis!U:U,MATCH(A68,Results_TabularAnalysis!A:A,0))),0,INDEX(Results_TabularAnalysis!U:U,MATCH(A68,Results_TabularAnalysis!A:A,0)))</f>
        <v>0</v>
      </c>
      <c r="DC68" s="35">
        <f>IF(ISERROR(INDEX(Results_TabularAnalysis!V:V,MATCH(A68,Results_TabularAnalysis!A:A,0))),0,INDEX(Results_TabularAnalysis!V:V,MATCH(A68,Results_TabularAnalysis!A:A,0)))</f>
        <v>0</v>
      </c>
      <c r="DD68" s="35">
        <f>IF(ISERROR(INDEX(Results_TabularAnalysis!W:W,MATCH(A68,Results_TabularAnalysis!A:A,0))),0,INDEX(Results_TabularAnalysis!W:W,MATCH(A68,Results_TabularAnalysis!A:A,0)))</f>
        <v>0</v>
      </c>
      <c r="DE68" s="35">
        <v>67</v>
      </c>
      <c r="DF68" s="36" t="str">
        <f t="shared" si="476"/>
        <v/>
      </c>
      <c r="DG68" s="37">
        <f t="shared" si="586"/>
        <v>0</v>
      </c>
      <c r="DH68" s="37">
        <f t="shared" si="587"/>
        <v>0</v>
      </c>
      <c r="DI68" s="37">
        <f t="shared" si="588"/>
        <v>0</v>
      </c>
      <c r="DJ68" s="33">
        <f t="shared" si="589"/>
        <v>61</v>
      </c>
      <c r="DK68" s="33">
        <f t="shared" si="477"/>
        <v>1.9689999999999999</v>
      </c>
      <c r="DL68" s="33">
        <f t="shared" si="590"/>
        <v>1</v>
      </c>
      <c r="DM68" s="33">
        <f t="shared" si="591"/>
        <v>1</v>
      </c>
      <c r="DN68" s="33">
        <f>IF(ISERROR(INDEX(Results_TabularAnalysis!Y:Y,MATCH(A68,Results_TabularAnalysis!A:A,0))),0,INDEX(Results_TabularAnalysis!Y:Y,MATCH(A68,Results_TabularAnalysis!A:A,0)))</f>
        <v>0</v>
      </c>
      <c r="DO68" s="33">
        <f>IF(ISERROR(INDEX(Results_TabularAnalysis!Z:Z,MATCH(A68,Results_TabularAnalysis!A:A,0))),0,INDEX(Results_TabularAnalysis!Z:Z,MATCH(A68,Results_TabularAnalysis!A:A,0)))</f>
        <v>0</v>
      </c>
      <c r="DP68" s="33">
        <f>IF(ISERROR(INDEX(Results_TabularAnalysis!AA:AA,MATCH(A68,Results_TabularAnalysis!A:A,0))),0,INDEX(Results_TabularAnalysis!AA:AA,MATCH(A68,Results_TabularAnalysis!A:A,0)))</f>
        <v>0</v>
      </c>
      <c r="DQ68" s="33">
        <f>IF(ISERROR(INDEX(Results_TabularAnalysis!AB:AB,MATCH(A68,Results_TabularAnalysis!A:A,0))),0,INDEX(Results_TabularAnalysis!AB:AB,MATCH(A68,Results_TabularAnalysis!A:A,0)))</f>
        <v>0</v>
      </c>
      <c r="DR68" s="33">
        <v>67</v>
      </c>
      <c r="DS68" s="32" t="str">
        <f t="shared" si="478"/>
        <v/>
      </c>
      <c r="DT68" s="43">
        <f t="shared" si="592"/>
        <v>0</v>
      </c>
      <c r="DU68" s="43">
        <f t="shared" si="593"/>
        <v>0</v>
      </c>
      <c r="DV68" s="43">
        <f t="shared" si="594"/>
        <v>0</v>
      </c>
      <c r="DW68" s="43">
        <f t="shared" si="595"/>
        <v>0</v>
      </c>
      <c r="DX68" s="35">
        <f t="shared" si="596"/>
        <v>61</v>
      </c>
      <c r="DY68" s="35">
        <f t="shared" si="479"/>
        <v>1.9689999999999999</v>
      </c>
      <c r="DZ68" s="35">
        <f t="shared" si="597"/>
        <v>1</v>
      </c>
      <c r="EA68" s="35">
        <f t="shared" si="598"/>
        <v>1</v>
      </c>
      <c r="EB68" s="35">
        <f>IF(ISERROR(INDEX(Results_TabularAnalysis!AD:AD,MATCH(A68,Results_TabularAnalysis!A:A,0))),0,INDEX(Results_TabularAnalysis!AD:AD,MATCH(A68,Results_TabularAnalysis!A:A,0)))</f>
        <v>0</v>
      </c>
      <c r="EC68" s="35">
        <f>IF(ISERROR(INDEX(Results_TabularAnalysis!AE:AE,MATCH(A68,Results_TabularAnalysis!A:A,0))),0,INDEX(Results_TabularAnalysis!AE:AE,MATCH(A68,Results_TabularAnalysis!A:A,0)))</f>
        <v>0</v>
      </c>
      <c r="ED68" s="35">
        <f>IF(ISERROR(INDEX(Results_TabularAnalysis!AF:AF,MATCH(A68,Results_TabularAnalysis!A:A,0))),0,INDEX(Results_TabularAnalysis!AF:AF,MATCH(A68,Results_TabularAnalysis!A:A,0)))</f>
        <v>0</v>
      </c>
      <c r="EE68" s="35">
        <f>IF(ISERROR(INDEX(Results_TabularAnalysis!AG:AG,MATCH(A68,Results_TabularAnalysis!A:A,0))),0,INDEX(Results_TabularAnalysis!AG:AG,MATCH(A68,Results_TabularAnalysis!A:A,0)))</f>
        <v>0</v>
      </c>
      <c r="EF68" s="35">
        <f>IF(ISERROR(INDEX(Results_TabularAnalysis!AH:AH,MATCH(A68,Results_TabularAnalysis!A:A,0))),0,INDEX(Results_TabularAnalysis!AH:AH,MATCH(A68,Results_TabularAnalysis!A:A,0)))</f>
        <v>0</v>
      </c>
      <c r="EG68" s="35">
        <f>IF(ISERROR(INDEX(Results_TabularAnalysis!AI:AI,MATCH(A68,Results_TabularAnalysis!A:A,0))),0,INDEX(Results_TabularAnalysis!AI:AI,MATCH(A68,Results_TabularAnalysis!A:A,0)))</f>
        <v>0</v>
      </c>
      <c r="EH68" s="35">
        <f>IF(ISERROR(INDEX(Results_TabularAnalysis!AJ:AJ,MATCH(A68,Results_TabularAnalysis!A:A,0))),0,INDEX(Results_TabularAnalysis!AJ:AJ,MATCH(A68,Results_TabularAnalysis!A:A,0)))</f>
        <v>0</v>
      </c>
      <c r="EI68" s="35">
        <v>67</v>
      </c>
      <c r="EJ68" s="36" t="str">
        <f t="shared" si="480"/>
        <v/>
      </c>
      <c r="EK68" s="37">
        <f t="shared" si="599"/>
        <v>0</v>
      </c>
      <c r="EL68" s="37">
        <f t="shared" si="600"/>
        <v>0</v>
      </c>
      <c r="EM68" s="37">
        <f t="shared" si="601"/>
        <v>0</v>
      </c>
      <c r="EN68" s="37">
        <f t="shared" si="602"/>
        <v>0</v>
      </c>
      <c r="EO68" s="37">
        <f t="shared" si="603"/>
        <v>0</v>
      </c>
      <c r="EP68" s="37">
        <f t="shared" si="604"/>
        <v>0</v>
      </c>
      <c r="EQ68" s="37">
        <f t="shared" si="605"/>
        <v>0</v>
      </c>
      <c r="ER68" s="44">
        <f t="shared" si="606"/>
        <v>0</v>
      </c>
      <c r="ES68" s="33">
        <f t="shared" si="607"/>
        <v>61</v>
      </c>
      <c r="ET68" s="33">
        <f t="shared" si="481"/>
        <v>1.9689999999999999</v>
      </c>
      <c r="EU68" s="33">
        <f t="shared" si="608"/>
        <v>1</v>
      </c>
      <c r="EV68" s="33">
        <f t="shared" si="609"/>
        <v>1</v>
      </c>
      <c r="EW68" s="70">
        <f t="shared" si="610"/>
        <v>0</v>
      </c>
      <c r="EX68" s="33">
        <f>IF(ISERROR(INDEX(Results_TabularAnalysis!AL:AL,MATCH(A68,Results_TabularAnalysis!A:A,0))),0,INDEX(Results_TabularAnalysis!AL:AL,MATCH(A68,Results_TabularAnalysis!A:A,0)))</f>
        <v>0</v>
      </c>
      <c r="EY68" s="33">
        <f>IF(ISERROR(INDEX(Results_TabularAnalysis!AM:AM,MATCH(A68,Results_TabularAnalysis!A:A,0))),0,INDEX(Results_TabularAnalysis!AM:AM,MATCH(A68,Results_TabularAnalysis!A:A,0)))</f>
        <v>0</v>
      </c>
      <c r="EZ68" s="33">
        <f>IF(ISERROR(INDEX(Results_TabularAnalysis!AN:AN,MATCH(A68,Results_TabularAnalysis!A:A,0))),0,INDEX(Results_TabularAnalysis!AN:AN,MATCH(A68,Results_TabularAnalysis!A:A,0)))</f>
        <v>0</v>
      </c>
      <c r="FA68" s="33">
        <f>IF(ISERROR(INDEX(Results_TabularAnalysis!AO:AO,MATCH(A68,Results_TabularAnalysis!A:A,0))),0,INDEX(Results_TabularAnalysis!AO:AO,MATCH(A68,Results_TabularAnalysis!A:A,0)))</f>
        <v>0</v>
      </c>
      <c r="FB68" s="33">
        <f>IF(ISERROR(INDEX(Results_TabularAnalysis!AP:AP,MATCH(A68,Results_TabularAnalysis!A:A,0))),0,INDEX(Results_TabularAnalysis!AP:AP,MATCH(A68,Results_TabularAnalysis!A:A,0)))</f>
        <v>0</v>
      </c>
      <c r="FC68" s="33">
        <f>IF(ISERROR(INDEX(Results_TabularAnalysis!AQ:AQ,MATCH(A68,Results_TabularAnalysis!A:A,0))),0,INDEX(Results_TabularAnalysis!AQ:AQ,MATCH(A68,Results_TabularAnalysis!A:A,0)))</f>
        <v>0</v>
      </c>
      <c r="FD68" s="33">
        <v>67</v>
      </c>
      <c r="FE68" s="32" t="str">
        <f t="shared" si="482"/>
        <v/>
      </c>
      <c r="FF68" s="43">
        <f t="shared" si="611"/>
        <v>0</v>
      </c>
      <c r="FG68" s="43">
        <f t="shared" si="612"/>
        <v>0</v>
      </c>
      <c r="FH68" s="43">
        <f t="shared" si="613"/>
        <v>0</v>
      </c>
      <c r="FI68" s="43">
        <f t="shared" si="614"/>
        <v>0</v>
      </c>
      <c r="FJ68" s="43">
        <f t="shared" si="615"/>
        <v>0</v>
      </c>
      <c r="FK68" s="43">
        <f t="shared" si="616"/>
        <v>0</v>
      </c>
      <c r="FL68" s="47">
        <f t="shared" si="617"/>
        <v>0</v>
      </c>
      <c r="FM68" s="35">
        <f t="shared" si="618"/>
        <v>61</v>
      </c>
      <c r="FN68" s="35">
        <f t="shared" si="483"/>
        <v>1.9689999999999999</v>
      </c>
      <c r="FO68" s="35">
        <f t="shared" si="619"/>
        <v>1</v>
      </c>
      <c r="FP68" s="35">
        <f t="shared" si="620"/>
        <v>1</v>
      </c>
      <c r="FQ68" s="35">
        <f>IF(ISERROR(INDEX(Results_TabularAnalysis!AS:AS,MATCH(A68,Results_TabularAnalysis!A:A,0))),0,INDEX(Results_TabularAnalysis!AS:AS,MATCH(A68,Results_TabularAnalysis!A:A,0)))</f>
        <v>0</v>
      </c>
      <c r="FR68" s="35">
        <f>IF(ISERROR(INDEX(Results_TabularAnalysis!AT:AT,MATCH(A68,Results_TabularAnalysis!A:A,0))),0,INDEX(Results_TabularAnalysis!AT:AT,MATCH(A68,Results_TabularAnalysis!A:A,0)))</f>
        <v>0</v>
      </c>
      <c r="FS68" s="35">
        <f>IF(ISERROR(INDEX(Results_TabularAnalysis!AU:AU,MATCH(A68,Results_TabularAnalysis!A:A,0))),0,INDEX(Results_TabularAnalysis!AU:AU,MATCH(A68,Results_TabularAnalysis!A:A,0)))</f>
        <v>0</v>
      </c>
      <c r="FT68" s="35">
        <f>IF(ISERROR(INDEX(Results_TabularAnalysis!AV:AV,MATCH(A68,Results_TabularAnalysis!A:A,0))),0,INDEX(Results_TabularAnalysis!AV:AV,MATCH(A68,Results_TabularAnalysis!A:A,0)))</f>
        <v>0</v>
      </c>
      <c r="FU68" s="35">
        <f>IF(ISERROR(INDEX(Results_TabularAnalysis!AW:AW,MATCH(A68,Results_TabularAnalysis!A:A,0))),0,INDEX(Results_TabularAnalysis!AW:AW,MATCH(A68,Results_TabularAnalysis!A:A,0)))</f>
        <v>0</v>
      </c>
      <c r="FV68" s="35">
        <v>67</v>
      </c>
      <c r="FW68" s="36" t="str">
        <f t="shared" si="484"/>
        <v/>
      </c>
      <c r="FX68" s="37">
        <f t="shared" si="621"/>
        <v>0</v>
      </c>
      <c r="FY68" s="37">
        <f t="shared" si="622"/>
        <v>0</v>
      </c>
      <c r="FZ68" s="37">
        <f t="shared" si="623"/>
        <v>0</v>
      </c>
      <c r="GA68" s="37">
        <f t="shared" si="624"/>
        <v>0</v>
      </c>
      <c r="GB68" s="37">
        <f t="shared" si="625"/>
        <v>0</v>
      </c>
      <c r="GC68" s="49">
        <f t="shared" si="626"/>
        <v>0</v>
      </c>
      <c r="GD68" s="38">
        <f t="shared" si="627"/>
        <v>61</v>
      </c>
      <c r="GE68" s="38">
        <f t="shared" si="485"/>
        <v>1.9689999999999999</v>
      </c>
      <c r="GF68" s="38">
        <f t="shared" si="628"/>
        <v>1</v>
      </c>
      <c r="GG68" s="38">
        <f t="shared" si="629"/>
        <v>1</v>
      </c>
      <c r="GH68" s="33">
        <f>IF(ISERROR(INDEX(Results_TabularAnalysis!AY:AY,MATCH(A68,Results_TabularAnalysis!A:A,0))),0,INDEX(Results_TabularAnalysis!AY:AY,MATCH(A68,Results_TabularAnalysis!A:A,0)))</f>
        <v>0</v>
      </c>
      <c r="GI68" s="33">
        <f>IF(ISERROR(INDEX(Results_TabularAnalysis!AZ:AZ,MATCH(A68,Results_TabularAnalysis!A:A,0))),0,INDEX(Results_TabularAnalysis!AZ:AZ,MATCH(A68,Results_TabularAnalysis!A:A,0)))</f>
        <v>0</v>
      </c>
      <c r="GJ68" s="33">
        <f>IF(ISERROR(INDEX(Results_TabularAnalysis!BA:BA,MATCH(A68,Results_TabularAnalysis!A:A,0))),0,INDEX(Results_TabularAnalysis!BA:BA,MATCH(A68,Results_TabularAnalysis!A:A,0)))</f>
        <v>0</v>
      </c>
      <c r="GK68" s="33">
        <f>IF(ISERROR(INDEX(Results_TabularAnalysis!BB:BB,MATCH(A68,Results_TabularAnalysis!A:A,0))),0,INDEX(Results_TabularAnalysis!BB:BB,MATCH(A68,Results_TabularAnalysis!A:A,0)))</f>
        <v>0</v>
      </c>
      <c r="GL68" s="33">
        <f>IF(ISERROR(INDEX(Results_TabularAnalysis!BC:BC,MATCH(A68,Results_TabularAnalysis!A:A,0))),0,INDEX(Results_TabularAnalysis!BC:BC,MATCH(A68,Results_TabularAnalysis!A:A,0)))</f>
        <v>0</v>
      </c>
      <c r="GM68" s="33">
        <v>67</v>
      </c>
      <c r="GN68" s="32" t="str">
        <f t="shared" si="486"/>
        <v/>
      </c>
      <c r="GO68" s="43">
        <f t="shared" si="630"/>
        <v>0</v>
      </c>
      <c r="GP68" s="43">
        <f t="shared" si="631"/>
        <v>0</v>
      </c>
      <c r="GQ68" s="43">
        <f t="shared" si="632"/>
        <v>0</v>
      </c>
      <c r="GR68" s="43">
        <f t="shared" si="633"/>
        <v>0</v>
      </c>
      <c r="GS68" s="43">
        <f t="shared" si="634"/>
        <v>0</v>
      </c>
      <c r="GT68" s="48">
        <f t="shared" si="635"/>
        <v>0</v>
      </c>
      <c r="GU68" s="35">
        <f t="shared" si="636"/>
        <v>61</v>
      </c>
      <c r="GV68" s="35">
        <f t="shared" si="487"/>
        <v>1.9689999999999999</v>
      </c>
      <c r="GW68" s="35">
        <f t="shared" si="637"/>
        <v>1</v>
      </c>
      <c r="GX68" s="35">
        <f t="shared" si="638"/>
        <v>1</v>
      </c>
      <c r="GY68" s="35">
        <f>IF(ISERROR(INDEX(Results_TabularAnalysis!BE:BE,MATCH(A68,Results_TabularAnalysis!A:A,0))),0,INDEX(Results_TabularAnalysis!BE:BE,MATCH(A68,Results_TabularAnalysis!A:A,0)))</f>
        <v>0</v>
      </c>
      <c r="GZ68" s="35">
        <f>IF(ISERROR(INDEX(Results_TabularAnalysis!BF:BF,MATCH(A68,Results_TabularAnalysis!A:A,0))),0,INDEX(Results_TabularAnalysis!BF:BF,MATCH(A68,Results_TabularAnalysis!A:A,0)))</f>
        <v>0</v>
      </c>
      <c r="HA68" s="35">
        <f>IF(ISERROR(INDEX(Results_TabularAnalysis!BG:BG,MATCH(A68,Results_TabularAnalysis!A:A,0))),0,INDEX(Results_TabularAnalysis!BG:BG,MATCH(A68,Results_TabularAnalysis!A:A,0)))</f>
        <v>0</v>
      </c>
      <c r="HB68" s="35">
        <f>IF(ISERROR(INDEX(Results_TabularAnalysis!BH:BH,MATCH(A68,Results_TabularAnalysis!A:A,0))),0,INDEX(Results_TabularAnalysis!BH:BH,MATCH(A68,Results_TabularAnalysis!A:A,0)))</f>
        <v>0</v>
      </c>
      <c r="HC68" s="35">
        <f>IF(ISERROR(INDEX(Results_TabularAnalysis!BI:BI,MATCH(A68,Results_TabularAnalysis!A:A,0))),0,INDEX(Results_TabularAnalysis!BI:BI,MATCH(A68,Results_TabularAnalysis!A:A,0)))</f>
        <v>0</v>
      </c>
      <c r="HD68" s="35">
        <v>67</v>
      </c>
      <c r="HE68" s="36" t="str">
        <f t="shared" si="488"/>
        <v/>
      </c>
      <c r="HF68" s="37">
        <f t="shared" si="639"/>
        <v>0</v>
      </c>
      <c r="HG68" s="37">
        <f t="shared" si="640"/>
        <v>0</v>
      </c>
      <c r="HH68" s="37">
        <f t="shared" si="641"/>
        <v>0</v>
      </c>
      <c r="HI68" s="37">
        <f t="shared" si="642"/>
        <v>0</v>
      </c>
      <c r="HJ68" s="37">
        <f t="shared" si="643"/>
        <v>0</v>
      </c>
      <c r="HK68" s="50">
        <f t="shared" si="644"/>
        <v>0</v>
      </c>
      <c r="HL68" s="38">
        <f t="shared" si="645"/>
        <v>61</v>
      </c>
      <c r="HM68" s="38">
        <f t="shared" si="489"/>
        <v>1.9689999999999999</v>
      </c>
      <c r="HN68" s="38">
        <f t="shared" si="646"/>
        <v>1</v>
      </c>
      <c r="HO68" s="38">
        <f t="shared" si="647"/>
        <v>1</v>
      </c>
      <c r="HP68" s="33">
        <f>IF(ISERROR(INDEX(Results_TabularAnalysis!BK:BK,MATCH(A68,Results_TabularAnalysis!A:A,0))),0,INDEX(Results_TabularAnalysis!BK:BK,MATCH(A68,Results_TabularAnalysis!A:A,0)))</f>
        <v>0</v>
      </c>
      <c r="HQ68" s="33">
        <f>IF(ISERROR(INDEX(Results_TabularAnalysis!BL:BL,MATCH(A68,Results_TabularAnalysis!A:A,0))),0,INDEX(Results_TabularAnalysis!BL:BL,MATCH(A68,Results_TabularAnalysis!A:A,0)))</f>
        <v>0</v>
      </c>
      <c r="HR68" s="33">
        <f>IF(ISERROR(INDEX(Results_TabularAnalysis!BM:BM,MATCH(A68,Results_TabularAnalysis!A:A,0))),0,INDEX(Results_TabularAnalysis!BM:BM,MATCH(A68,Results_TabularAnalysis!A:A,0)))</f>
        <v>0</v>
      </c>
      <c r="HS68" s="33">
        <f>IF(ISERROR(INDEX(Results_TabularAnalysis!BN:BN,MATCH(A68,Results_TabularAnalysis!A:A,0))),0,INDEX(Results_TabularAnalysis!BN:BN,MATCH(A68,Results_TabularAnalysis!A:A,0)))</f>
        <v>0</v>
      </c>
      <c r="HT68" s="33">
        <f>IF(ISERROR(INDEX(Results_TabularAnalysis!BO:BO,MATCH(A68,Results_TabularAnalysis!A:A,0))),0,INDEX(Results_TabularAnalysis!BO:BO,MATCH(A68,Results_TabularAnalysis!A:A,0)))</f>
        <v>0</v>
      </c>
      <c r="HU68" s="33">
        <v>67</v>
      </c>
      <c r="HV68" s="32" t="str">
        <f t="shared" si="490"/>
        <v/>
      </c>
      <c r="HW68" s="43">
        <f t="shared" si="648"/>
        <v>0</v>
      </c>
      <c r="HX68" s="43">
        <f t="shared" si="649"/>
        <v>0</v>
      </c>
      <c r="HY68" s="43">
        <f t="shared" si="650"/>
        <v>0</v>
      </c>
      <c r="HZ68" s="43">
        <f t="shared" si="651"/>
        <v>0</v>
      </c>
      <c r="IA68" s="43">
        <f t="shared" si="652"/>
        <v>0</v>
      </c>
      <c r="IB68" s="48">
        <f t="shared" si="653"/>
        <v>0</v>
      </c>
      <c r="IC68" s="35">
        <f t="shared" si="654"/>
        <v>61</v>
      </c>
      <c r="ID68" s="35">
        <f t="shared" si="491"/>
        <v>1.9689999999999999</v>
      </c>
      <c r="IE68" s="35">
        <f t="shared" si="655"/>
        <v>1</v>
      </c>
      <c r="IF68" s="35">
        <f t="shared" si="656"/>
        <v>1</v>
      </c>
      <c r="IG68" s="35">
        <f>IF(ISERROR(INDEX(Results_TabularAnalysis!BQ:BQ,MATCH(A68,Results_TabularAnalysis!A:A,0))),0,INDEX(Results_TabularAnalysis!BQ:BQ,MATCH(A68,Results_TabularAnalysis!A:A,0)))</f>
        <v>0</v>
      </c>
      <c r="IH68" s="35">
        <f>IF(ISERROR(INDEX(Results_TabularAnalysis!BR:BR,MATCH(A68,Results_TabularAnalysis!A:A,0))),0,INDEX(Results_TabularAnalysis!BR:BR,MATCH(A68,Results_TabularAnalysis!A:A,0)))</f>
        <v>0</v>
      </c>
      <c r="II68" s="35">
        <f>IF(ISERROR(INDEX(Results_TabularAnalysis!BS:BS,MATCH(A68,Results_TabularAnalysis!A:A,0))),0,INDEX(Results_TabularAnalysis!BS:BS,MATCH(A68,Results_TabularAnalysis!A:A,0)))</f>
        <v>0</v>
      </c>
      <c r="IJ68" s="35">
        <f>IF(ISERROR(INDEX(Results_TabularAnalysis!BT:BT,MATCH(A68,Results_TabularAnalysis!A:A,0))),0,INDEX(Results_TabularAnalysis!BT:BT,MATCH(A68,Results_TabularAnalysis!A:A,0)))</f>
        <v>0</v>
      </c>
      <c r="IK68" s="35">
        <f>IF(ISERROR(INDEX(Results_TabularAnalysis!BU:BU,MATCH(A68,Results_TabularAnalysis!A:A,0))),0,INDEX(Results_TabularAnalysis!BU:BU,MATCH(A68,Results_TabularAnalysis!A:A,0)))</f>
        <v>0</v>
      </c>
      <c r="IL68" s="35">
        <v>67</v>
      </c>
      <c r="IM68" s="36" t="str">
        <f t="shared" si="492"/>
        <v/>
      </c>
      <c r="IN68" s="37">
        <f t="shared" si="657"/>
        <v>0</v>
      </c>
      <c r="IO68" s="37">
        <f t="shared" si="658"/>
        <v>0</v>
      </c>
      <c r="IP68" s="37">
        <f t="shared" si="659"/>
        <v>0</v>
      </c>
      <c r="IQ68" s="37">
        <f t="shared" si="660"/>
        <v>0</v>
      </c>
      <c r="IR68" s="37">
        <f t="shared" si="661"/>
        <v>0</v>
      </c>
      <c r="IS68" s="50">
        <f t="shared" si="662"/>
        <v>0</v>
      </c>
      <c r="IT68" s="38">
        <f t="shared" si="663"/>
        <v>61</v>
      </c>
      <c r="IU68" s="38">
        <f t="shared" si="493"/>
        <v>1.9689999999999999</v>
      </c>
      <c r="IV68" s="38">
        <f t="shared" si="664"/>
        <v>1</v>
      </c>
      <c r="IW68" s="38">
        <f t="shared" si="665"/>
        <v>1</v>
      </c>
      <c r="IX68" s="33">
        <f>IF(ISERROR(INDEX(Results_TabularAnalysis!BW:BW,MATCH(A68,Results_TabularAnalysis!A:A,0))),0,INDEX(Results_TabularAnalysis!BW:BW,MATCH(A68,Results_TabularAnalysis!A:A,0)))</f>
        <v>0</v>
      </c>
      <c r="IY68" s="33">
        <f>IF(ISERROR(INDEX(Results_TabularAnalysis!BX:BX,MATCH(A68,Results_TabularAnalysis!A:A,0))),0,INDEX(Results_TabularAnalysis!BX:BX,MATCH(A68,Results_TabularAnalysis!A:A,0)))</f>
        <v>0</v>
      </c>
      <c r="IZ68" s="33">
        <f>IF(ISERROR(INDEX(Results_TabularAnalysis!BY:BY,MATCH(A68,Results_TabularAnalysis!A:A,0))),0,INDEX(Results_TabularAnalysis!BY:BY,MATCH(A68,Results_TabularAnalysis!A:A,0)))</f>
        <v>0</v>
      </c>
      <c r="JA68" s="33">
        <f>IF(ISERROR(INDEX(Results_TabularAnalysis!BZ:BZ,MATCH(A68,Results_TabularAnalysis!A:A,0))),0,INDEX(Results_TabularAnalysis!BZ:BZ,MATCH(A68,Results_TabularAnalysis!A:A,0)))</f>
        <v>0</v>
      </c>
      <c r="JB68" s="33">
        <f>IF(ISERROR(INDEX(Results_TabularAnalysis!CA:CA,MATCH(A68,Results_TabularAnalysis!A:A,0))),0,INDEX(Results_TabularAnalysis!CA:CA,MATCH(A68,Results_TabularAnalysis!A:A,0)))</f>
        <v>0</v>
      </c>
      <c r="JC68" s="33">
        <v>67</v>
      </c>
      <c r="JD68" s="51" t="str">
        <f t="shared" si="494"/>
        <v/>
      </c>
      <c r="JE68" s="52">
        <f t="shared" si="666"/>
        <v>0</v>
      </c>
      <c r="JF68" s="52">
        <f t="shared" si="667"/>
        <v>0</v>
      </c>
      <c r="JG68" s="52">
        <f t="shared" si="668"/>
        <v>0</v>
      </c>
      <c r="JH68" s="52">
        <f t="shared" si="669"/>
        <v>0</v>
      </c>
      <c r="JI68" s="52">
        <f t="shared" si="670"/>
        <v>0</v>
      </c>
      <c r="JJ68" s="53">
        <f t="shared" si="671"/>
        <v>0</v>
      </c>
      <c r="JK68" s="35">
        <f t="shared" si="672"/>
        <v>61</v>
      </c>
      <c r="JL68" s="35">
        <f t="shared" si="495"/>
        <v>1.9689999999999999</v>
      </c>
      <c r="JM68" s="35">
        <f t="shared" si="673"/>
        <v>1</v>
      </c>
      <c r="JN68" s="35">
        <f t="shared" si="674"/>
        <v>1</v>
      </c>
      <c r="JO68" s="35">
        <f>IF(ISERROR(INDEX(Results_TabularAnalysis!CC:CC,MATCH(A68,Results_TabularAnalysis!A:A,0))),0,INDEX(Results_TabularAnalysis!CC:CC,MATCH(A68,Results_TabularAnalysis!A:A,0)))</f>
        <v>0</v>
      </c>
      <c r="JP68" s="35">
        <f>IF(ISERROR(INDEX(Results_TabularAnalysis!CD:CD,MATCH(A68,Results_TabularAnalysis!A:A,0))),0,INDEX(Results_TabularAnalysis!CD:CD,MATCH(A68,Results_TabularAnalysis!A:A,0)))</f>
        <v>0</v>
      </c>
      <c r="JQ68" s="35">
        <f>IF(ISERROR(INDEX(Results_TabularAnalysis!CE:CE,MATCH(A68,Results_TabularAnalysis!A:A,0))),0,INDEX(Results_TabularAnalysis!CE:CE,MATCH(A68,Results_TabularAnalysis!A:A,0)))</f>
        <v>0</v>
      </c>
      <c r="JR68" s="35">
        <f>IF(ISERROR(INDEX(Results_TabularAnalysis!CF:CF,MATCH(A68,Results_TabularAnalysis!A:A,0))),0,INDEX(Results_TabularAnalysis!CF:CF,MATCH(A68,Results_TabularAnalysis!A:A,0)))</f>
        <v>0</v>
      </c>
      <c r="JS68" s="35">
        <f>IF(ISERROR(INDEX(Results_TabularAnalysis!CG:CG,MATCH(A68,Results_TabularAnalysis!A:A,0))),0,INDEX(Results_TabularAnalysis!CG:CG,MATCH(A68,Results_TabularAnalysis!A:A,0)))</f>
        <v>0</v>
      </c>
      <c r="JT68" s="35">
        <v>67</v>
      </c>
      <c r="JU68" s="36" t="str">
        <f t="shared" si="496"/>
        <v/>
      </c>
      <c r="JV68" s="37">
        <f t="shared" si="675"/>
        <v>0</v>
      </c>
      <c r="JW68" s="37">
        <f t="shared" si="676"/>
        <v>0</v>
      </c>
      <c r="JX68" s="37">
        <f t="shared" si="677"/>
        <v>0</v>
      </c>
      <c r="JY68" s="37">
        <f t="shared" si="678"/>
        <v>0</v>
      </c>
      <c r="JZ68" s="37">
        <f t="shared" si="679"/>
        <v>0</v>
      </c>
      <c r="KA68" s="50">
        <f t="shared" si="680"/>
        <v>0</v>
      </c>
      <c r="KB68" s="38">
        <f t="shared" si="681"/>
        <v>61</v>
      </c>
      <c r="KC68" s="38">
        <f t="shared" si="497"/>
        <v>1.9689999999999999</v>
      </c>
      <c r="KD68" s="38">
        <f t="shared" si="682"/>
        <v>1</v>
      </c>
      <c r="KE68" s="38">
        <f t="shared" si="683"/>
        <v>1</v>
      </c>
      <c r="KF68" s="33">
        <f>IF(ISERROR(INDEX(Results_TabularAnalysis!CI:CI,MATCH(A68,Results_TabularAnalysis!A:A,0))),0,INDEX(Results_TabularAnalysis!CI:CI,MATCH(A68,Results_TabularAnalysis!A:A,0)))</f>
        <v>0</v>
      </c>
      <c r="KG68" s="33">
        <f>IF(ISERROR(INDEX(Results_TabularAnalysis!CJ:CJ,MATCH(A68,Results_TabularAnalysis!A:A,0))),0,INDEX(Results_TabularAnalysis!CJ:CJ,MATCH(A68,Results_TabularAnalysis!A:A,0)))</f>
        <v>0</v>
      </c>
      <c r="KH68" s="33">
        <f>IF(ISERROR(INDEX(Results_TabularAnalysis!CK:CK,MATCH(A68,Results_TabularAnalysis!A:A,0))),0,INDEX(Results_TabularAnalysis!CK:CK,MATCH(A68,Results_TabularAnalysis!A:A,0)))</f>
        <v>0</v>
      </c>
      <c r="KI68" s="33">
        <f>IF(ISERROR(INDEX(Results_TabularAnalysis!CL:CL,MATCH(A68,Results_TabularAnalysis!A:A,0))),0,INDEX(Results_TabularAnalysis!CL:CL,MATCH(A68,Results_TabularAnalysis!A:A,0)))</f>
        <v>0</v>
      </c>
      <c r="KJ68" s="33">
        <f>IF(ISERROR(INDEX(Results_TabularAnalysis!CM:CM,MATCH(A68,Results_TabularAnalysis!A:A,0))),0,INDEX(Results_TabularAnalysis!CM:CM,MATCH(A68,Results_TabularAnalysis!A:A,0)))</f>
        <v>0</v>
      </c>
      <c r="KK68" s="33">
        <v>67</v>
      </c>
      <c r="KL68" s="51" t="str">
        <f t="shared" si="498"/>
        <v/>
      </c>
      <c r="KM68" s="52">
        <f t="shared" si="684"/>
        <v>0</v>
      </c>
      <c r="KN68" s="52">
        <f t="shared" si="685"/>
        <v>0</v>
      </c>
      <c r="KO68" s="52">
        <f t="shared" si="686"/>
        <v>0</v>
      </c>
      <c r="KP68" s="52">
        <f t="shared" si="687"/>
        <v>0</v>
      </c>
      <c r="KQ68" s="52">
        <f t="shared" si="688"/>
        <v>0</v>
      </c>
      <c r="KR68" s="53">
        <f t="shared" si="689"/>
        <v>0</v>
      </c>
      <c r="KS68" s="35">
        <f t="shared" si="690"/>
        <v>61</v>
      </c>
      <c r="KT68" s="35">
        <f t="shared" si="499"/>
        <v>1.9689999999999999</v>
      </c>
      <c r="KU68" s="35">
        <f t="shared" si="691"/>
        <v>1</v>
      </c>
      <c r="KV68" s="35">
        <f t="shared" si="692"/>
        <v>1</v>
      </c>
      <c r="KW68" s="71">
        <f>IF(ISERROR(INDEX(Results_TabularAnalysis!CO:CO,MATCH(A68,Results_TabularAnalysis!A:A,0))),0,INDEX(Results_TabularAnalysis!CO:CO,MATCH(A68,Results_TabularAnalysis!A:A,0)))</f>
        <v>0</v>
      </c>
      <c r="KX68" s="71">
        <f>IF(ISERROR(INDEX(Results_TabularAnalysis!CP:CP,MATCH(A68,Results_TabularAnalysis!A:A,0))),0,INDEX(Results_TabularAnalysis!CP:CP,MATCH(A68,Results_TabularAnalysis!A:A,0)))</f>
        <v>0</v>
      </c>
      <c r="KY68" s="71">
        <f>IF(ISERROR(INDEX(Results_TabularAnalysis!CQ:CQ,MATCH(A68,Results_TabularAnalysis!A:A,0))),0,INDEX(Results_TabularAnalysis!CQ:CQ,MATCH(A68,Results_TabularAnalysis!A:A,0)))</f>
        <v>0</v>
      </c>
      <c r="KZ68" s="71">
        <f>IF(ISERROR(INDEX(Results_TabularAnalysis!CR:CR,MATCH(A68,Results_TabularAnalysis!A:A,0))),0,INDEX(Results_TabularAnalysis!CR:CR,MATCH(A68,Results_TabularAnalysis!A:A,0)))</f>
        <v>0</v>
      </c>
      <c r="LA68" s="71">
        <f>IF(ISERROR(INDEX(Results_TabularAnalysis!CS:CS,MATCH(A68,Results_TabularAnalysis!A:A,0))),0,INDEX(Results_TabularAnalysis!CS:CS,MATCH(A68,Results_TabularAnalysis!A:A,0)))</f>
        <v>0</v>
      </c>
      <c r="LB68" s="35">
        <v>67</v>
      </c>
      <c r="LC68" s="36" t="str">
        <f t="shared" si="500"/>
        <v/>
      </c>
      <c r="LD68" s="37">
        <f t="shared" si="408"/>
        <v>0</v>
      </c>
      <c r="LE68" s="37">
        <f t="shared" si="409"/>
        <v>0</v>
      </c>
      <c r="LF68" s="37">
        <f t="shared" si="410"/>
        <v>0</v>
      </c>
      <c r="LG68" s="37">
        <f t="shared" si="411"/>
        <v>0</v>
      </c>
      <c r="LH68" s="37">
        <f t="shared" si="412"/>
        <v>0</v>
      </c>
      <c r="LI68" s="50">
        <f t="shared" si="693"/>
        <v>0</v>
      </c>
      <c r="LJ68" s="38">
        <f t="shared" si="694"/>
        <v>61</v>
      </c>
      <c r="LK68" s="38">
        <f t="shared" si="501"/>
        <v>1.9689999999999999</v>
      </c>
      <c r="LL68" s="38">
        <f t="shared" si="695"/>
        <v>1</v>
      </c>
      <c r="LM68" s="38">
        <f t="shared" si="696"/>
        <v>1</v>
      </c>
      <c r="LN68" s="38">
        <f>IF(ISERROR(INDEX(Results_TabularAnalysis!CU:CU,MATCH(A68,Results_TabularAnalysis!A:A,0))),0,INDEX(Results_TabularAnalysis!CU:CU,MATCH(A68,Results_TabularAnalysis!A:A,0)))</f>
        <v>0</v>
      </c>
      <c r="LO68" s="33">
        <v>67</v>
      </c>
      <c r="LP68" s="51" t="str">
        <f t="shared" si="502"/>
        <v/>
      </c>
      <c r="LQ68" s="52">
        <f t="shared" si="415"/>
        <v>0</v>
      </c>
      <c r="LR68" s="35">
        <f t="shared" si="697"/>
        <v>61</v>
      </c>
      <c r="LS68" s="35">
        <f t="shared" si="503"/>
        <v>1.9689999999999999</v>
      </c>
      <c r="LT68" s="35">
        <f t="shared" si="698"/>
        <v>1</v>
      </c>
      <c r="LU68" s="35">
        <f t="shared" si="699"/>
        <v>1</v>
      </c>
      <c r="LV68" s="35">
        <f>IF(ISERROR(INDEX(Results_TabularAnalysis!CV:CV,MATCH(A68,Results_TabularAnalysis!A:A,0))),0,INDEX(Results_TabularAnalysis!CV:CV,MATCH(A68,Results_TabularAnalysis!A:A,0)))</f>
        <v>0</v>
      </c>
      <c r="LW68" s="35">
        <v>67</v>
      </c>
      <c r="LX68" s="36" t="str">
        <f t="shared" si="504"/>
        <v/>
      </c>
      <c r="LY68" s="37">
        <f t="shared" si="700"/>
        <v>0</v>
      </c>
      <c r="LZ68" s="38">
        <f t="shared" si="701"/>
        <v>61</v>
      </c>
      <c r="MA68" s="38">
        <f t="shared" si="505"/>
        <v>1.9689999999999999</v>
      </c>
      <c r="MB68" s="38">
        <f t="shared" si="702"/>
        <v>1</v>
      </c>
      <c r="MC68" s="38">
        <f t="shared" si="703"/>
        <v>1</v>
      </c>
      <c r="MD68" s="33">
        <f>IF(ISERROR(INDEX(Results_TabularAnalysis!CW:CW,MATCH(A68,Results_TabularAnalysis!A:A,0))),0,INDEX(Results_TabularAnalysis!CW:CW,MATCH(A68,Results_TabularAnalysis!A:A,0)))</f>
        <v>0</v>
      </c>
      <c r="ME68" s="33">
        <v>67</v>
      </c>
      <c r="MF68" s="51" t="str">
        <f t="shared" si="506"/>
        <v/>
      </c>
      <c r="MG68" s="52">
        <f t="shared" si="704"/>
        <v>0</v>
      </c>
      <c r="MH68" s="35">
        <f t="shared" si="705"/>
        <v>61</v>
      </c>
      <c r="MI68" s="35">
        <f t="shared" si="507"/>
        <v>1.9689999999999999</v>
      </c>
      <c r="MJ68" s="35">
        <f t="shared" si="706"/>
        <v>1</v>
      </c>
      <c r="MK68" s="35">
        <f t="shared" si="707"/>
        <v>1</v>
      </c>
      <c r="ML68" s="35">
        <f>IF(ISERROR(INDEX(Results_TabularAnalysis!CX:CX,MATCH(A68,Results_TabularAnalysis!A:A,0))),0,INDEX(Results_TabularAnalysis!CX:CX,MATCH(A68,Results_TabularAnalysis!A:A,0)))</f>
        <v>0</v>
      </c>
      <c r="MM68" s="35">
        <v>67</v>
      </c>
      <c r="MN68" s="36" t="str">
        <f t="shared" si="508"/>
        <v/>
      </c>
      <c r="MO68" s="37">
        <f t="shared" si="708"/>
        <v>0</v>
      </c>
      <c r="MP68" s="38">
        <f t="shared" si="709"/>
        <v>61</v>
      </c>
      <c r="MQ68" s="38">
        <f t="shared" si="509"/>
        <v>1.9689999999999999</v>
      </c>
      <c r="MR68" s="38">
        <f t="shared" si="710"/>
        <v>1</v>
      </c>
      <c r="MS68" s="38">
        <f t="shared" si="711"/>
        <v>1</v>
      </c>
      <c r="MT68" s="33">
        <f>IF(ISERROR(INDEX(Results_TabularAnalysis!CY:CY,MATCH(A68,Results_TabularAnalysis!A:A,0))),0,INDEX(Results_TabularAnalysis!CY:CY,MATCH(A68,Results_TabularAnalysis!A:A,0)))</f>
        <v>0</v>
      </c>
      <c r="MU68" s="33">
        <v>67</v>
      </c>
      <c r="MV68" s="51" t="str">
        <f t="shared" si="510"/>
        <v/>
      </c>
      <c r="MW68" s="52">
        <f t="shared" si="712"/>
        <v>0</v>
      </c>
      <c r="MX68" s="35">
        <f t="shared" si="713"/>
        <v>61</v>
      </c>
      <c r="MY68" s="35">
        <f t="shared" si="511"/>
        <v>1.9689999999999999</v>
      </c>
      <c r="MZ68" s="35">
        <f t="shared" si="714"/>
        <v>1</v>
      </c>
      <c r="NA68" s="35">
        <f t="shared" si="715"/>
        <v>1</v>
      </c>
      <c r="NB68" s="35">
        <f>IF(ISERROR(INDEX(Results_TabularAnalysis!CZ:CZ,MATCH(A68,Results_TabularAnalysis!A:A,0))),0,INDEX(Results_TabularAnalysis!CZ:CZ,MATCH(A68,Results_TabularAnalysis!A:A,0)))</f>
        <v>0</v>
      </c>
      <c r="NC68" s="35">
        <v>67</v>
      </c>
      <c r="ND68" s="36" t="str">
        <f t="shared" si="512"/>
        <v/>
      </c>
      <c r="NE68" s="37">
        <f t="shared" si="716"/>
        <v>0</v>
      </c>
      <c r="NF68" s="38">
        <f t="shared" si="717"/>
        <v>61</v>
      </c>
      <c r="NG68" s="38">
        <f t="shared" si="513"/>
        <v>1.9689999999999999</v>
      </c>
      <c r="NH68" s="38">
        <f t="shared" si="718"/>
        <v>1</v>
      </c>
      <c r="NI68" s="38">
        <f t="shared" si="719"/>
        <v>1</v>
      </c>
      <c r="NJ68" s="54">
        <f>IF(ISERROR(INDEX(Results_TabularAnalysis!DD:DD,MATCH(A68,Results_TabularAnalysis!A:A,0))),0,INDEX(Results_TabularAnalysis!DD:DD,MATCH(A68,Results_TabularAnalysis!A:A,0)))</f>
        <v>0</v>
      </c>
      <c r="NK68" s="54">
        <f>IF(ISERROR(INDEX(Results_TabularAnalysis!DE:DE,MATCH(A68,Results_TabularAnalysis!A:A,0))),0,INDEX(Results_TabularAnalysis!DE:DE,MATCH(A68,Results_TabularAnalysis!A:A,0)))</f>
        <v>0</v>
      </c>
      <c r="NL68" s="54">
        <f>IF(ISERROR(INDEX(Results_TabularAnalysis!DF:DF,MATCH(A68,Results_TabularAnalysis!A:A,0))),0,INDEX(Results_TabularAnalysis!DF:DF,MATCH(A68,Results_TabularAnalysis!A:A,0)))</f>
        <v>0</v>
      </c>
      <c r="NM68" s="54">
        <f>IF(ISERROR(INDEX(Results_TabularAnalysis!DG:DG,MATCH(A68,Results_TabularAnalysis!A:A,0))),0,INDEX(Results_TabularAnalysis!DG:DG,MATCH(A68,Results_TabularAnalysis!A:A,0)))</f>
        <v>0</v>
      </c>
      <c r="NN68" s="54">
        <f>IF(ISERROR(INDEX(Results_TabularAnalysis!DH:DH,MATCH(A68,Results_TabularAnalysis!A:A,0))),0,INDEX(Results_TabularAnalysis!DH:DH,MATCH(A68,Results_TabularAnalysis!A:A,0)))</f>
        <v>0</v>
      </c>
      <c r="NO68" s="33">
        <v>67</v>
      </c>
      <c r="NP68" s="32" t="str">
        <f t="shared" si="514"/>
        <v/>
      </c>
      <c r="NQ68" s="43">
        <f t="shared" si="720"/>
        <v>0</v>
      </c>
      <c r="NR68" s="43">
        <f t="shared" si="721"/>
        <v>0</v>
      </c>
      <c r="NS68" s="43">
        <f t="shared" si="722"/>
        <v>0</v>
      </c>
      <c r="NT68" s="43">
        <f t="shared" si="723"/>
        <v>0</v>
      </c>
      <c r="NU68" s="43">
        <f t="shared" si="724"/>
        <v>0</v>
      </c>
      <c r="NV68" s="55">
        <f t="shared" si="725"/>
        <v>0</v>
      </c>
      <c r="NW68" s="35">
        <f t="shared" si="726"/>
        <v>61</v>
      </c>
      <c r="NX68" s="35">
        <f t="shared" si="515"/>
        <v>1.9689999999999999</v>
      </c>
      <c r="NY68" s="35">
        <f t="shared" si="727"/>
        <v>1</v>
      </c>
      <c r="NZ68" s="35">
        <f t="shared" si="728"/>
        <v>1</v>
      </c>
      <c r="OA68" s="35">
        <f>IF(ISERROR(INDEX(Results_TabularAnalysis!DI:DI,MATCH(A68,Results_TabularAnalysis!A:A,0))),0,INDEX(Results_TabularAnalysis!DI:DI,MATCH(A68,Results_TabularAnalysis!A:A,0)))</f>
        <v>0</v>
      </c>
      <c r="OB68" s="35">
        <v>67</v>
      </c>
      <c r="OC68" s="36" t="str">
        <f t="shared" si="516"/>
        <v/>
      </c>
      <c r="OD68" s="56">
        <f t="shared" si="729"/>
        <v>0</v>
      </c>
      <c r="OE68" s="38">
        <f t="shared" si="730"/>
        <v>61</v>
      </c>
      <c r="OF68" s="38">
        <f t="shared" si="517"/>
        <v>1.9689999999999999</v>
      </c>
      <c r="OG68" s="38">
        <f t="shared" si="731"/>
        <v>1</v>
      </c>
      <c r="OH68" s="38">
        <f t="shared" si="732"/>
        <v>1</v>
      </c>
      <c r="OI68" s="33">
        <f>IF(ISERROR(INDEX(Results_TabularAnalysis!DL:DL,MATCH(A68,Results_TabularAnalysis!A:A,0))),0,INDEX(Results_TabularAnalysis!DL:DL,MATCH(A68,Results_TabularAnalysis!A:A,0)))</f>
        <v>0</v>
      </c>
      <c r="OJ68" s="33">
        <f>IF(ISERROR(INDEX(Results_TabularAnalysis!DM:DM,MATCH(A68,Results_TabularAnalysis!A:A,0))),0,INDEX(Results_TabularAnalysis!DM:DM,MATCH(A68,Results_TabularAnalysis!A:A,0)))</f>
        <v>0</v>
      </c>
      <c r="OK68" s="33">
        <f>IF(ISERROR(INDEX(Results_TabularAnalysis!DN:DN,MATCH(A68,Results_TabularAnalysis!A:A,0))),0,INDEX(Results_TabularAnalysis!DN:DN,MATCH(A68,Results_TabularAnalysis!A:A,0)))</f>
        <v>0</v>
      </c>
      <c r="OL68" s="33">
        <v>67</v>
      </c>
      <c r="OM68" s="32" t="str">
        <f t="shared" si="518"/>
        <v/>
      </c>
      <c r="ON68" s="43">
        <f t="shared" si="733"/>
        <v>0</v>
      </c>
      <c r="OO68" s="43">
        <f t="shared" si="734"/>
        <v>0</v>
      </c>
      <c r="OP68" s="43">
        <f t="shared" si="735"/>
        <v>0</v>
      </c>
      <c r="OQ68" s="48">
        <f t="shared" si="736"/>
        <v>0</v>
      </c>
      <c r="OR68" s="35">
        <f t="shared" si="737"/>
        <v>61</v>
      </c>
      <c r="OS68" s="35">
        <f t="shared" si="519"/>
        <v>1.9689999999999999</v>
      </c>
      <c r="OT68" s="35">
        <f t="shared" si="738"/>
        <v>1</v>
      </c>
      <c r="OU68" s="35">
        <f t="shared" si="739"/>
        <v>1</v>
      </c>
      <c r="OV68" s="35">
        <f>IF(ISERROR(INDEX(Results_TabularAnalysis!DP:DP,MATCH(A68,Results_TabularAnalysis!A:A,0))),0,INDEX(Results_TabularAnalysis!DP:DP,MATCH(A68,Results_TabularAnalysis!A:A,0)))</f>
        <v>0</v>
      </c>
      <c r="OW68" s="35">
        <f>IF(ISERROR(INDEX(Results_TabularAnalysis!DQ:DQ,MATCH(A68,Results_TabularAnalysis!A:A,0))),0,INDEX(Results_TabularAnalysis!DQ:DQ,MATCH(A68,Results_TabularAnalysis!A:A,0)))</f>
        <v>0</v>
      </c>
      <c r="OX68" s="35">
        <f>IF(ISERROR(INDEX(Results_TabularAnalysis!DR:DR,MATCH(A68,Results_TabularAnalysis!A:A,0))),0,INDEX(Results_TabularAnalysis!DR:DR,MATCH(A68,Results_TabularAnalysis!A:A,0)))</f>
        <v>0</v>
      </c>
      <c r="OY68" s="35">
        <v>67</v>
      </c>
      <c r="OZ68" s="36" t="str">
        <f t="shared" si="520"/>
        <v/>
      </c>
      <c r="PA68" s="37">
        <f t="shared" si="740"/>
        <v>0</v>
      </c>
      <c r="PB68" s="37">
        <f t="shared" si="741"/>
        <v>0</v>
      </c>
      <c r="PC68" s="37">
        <f t="shared" si="742"/>
        <v>0</v>
      </c>
      <c r="PD68" s="49">
        <f t="shared" si="743"/>
        <v>0</v>
      </c>
      <c r="PE68" s="38">
        <f t="shared" si="744"/>
        <v>61</v>
      </c>
      <c r="PF68" s="38">
        <f t="shared" si="521"/>
        <v>1.9689999999999999</v>
      </c>
      <c r="PG68" s="38">
        <f t="shared" si="745"/>
        <v>1</v>
      </c>
      <c r="PH68" s="38">
        <f t="shared" si="746"/>
        <v>1</v>
      </c>
      <c r="PI68" s="57">
        <f>IF(ISERROR(INDEX(Results_TabularAnalysis!EB:EB,MATCH(A68,Results_TabularAnalysis!A:A,0))),0,INDEX(Results_TabularAnalysis!EB:EB,MATCH(A68,Results_TabularAnalysis!A:A,0)))</f>
        <v>0</v>
      </c>
      <c r="PJ68" s="33">
        <f>IF(ISERROR(INDEX(Results_TabularAnalysis!DT:DT,MATCH(A68,Results_TabularAnalysis!A:A,0))),0,INDEX(Results_TabularAnalysis!DT:DT,MATCH(A68,Results_TabularAnalysis!A:A,0)))</f>
        <v>0</v>
      </c>
      <c r="PK68" s="33">
        <f>IF(ISERROR(INDEX(Results_TabularAnalysis!DU:DU,MATCH(A68,Results_TabularAnalysis!A:A,0))),0,INDEX(Results_TabularAnalysis!DU:DU,MATCH(A68,Results_TabularAnalysis!A:A,0)))</f>
        <v>0</v>
      </c>
      <c r="PL68" s="33">
        <f>IF(ISERROR(INDEX(Results_TabularAnalysis!DV:DV,MATCH(A68,Results_TabularAnalysis!A:A,0))),0,INDEX(Results_TabularAnalysis!DV:DV,MATCH(A68,Results_TabularAnalysis!A:A,0)))</f>
        <v>0</v>
      </c>
      <c r="PM68" s="33">
        <f>IF(ISERROR(INDEX(Results_TabularAnalysis!DW:DW,MATCH(A68,Results_TabularAnalysis!A:A,0))),0,INDEX(Results_TabularAnalysis!DW:DW,MATCH(A68,Results_TabularAnalysis!A:A,0)))</f>
        <v>0</v>
      </c>
      <c r="PN68" s="33">
        <f>IF(ISERROR(INDEX(Results_TabularAnalysis!DX:DX,MATCH(A68,Results_TabularAnalysis!A:A,0))),0,INDEX(Results_TabularAnalysis!DX:DX,MATCH(A68,Results_TabularAnalysis!A:A,0)))</f>
        <v>0</v>
      </c>
      <c r="PO68" s="33">
        <f>IF(ISERROR(INDEX(Results_TabularAnalysis!DY:DY,MATCH(A68,Results_TabularAnalysis!A:A,0))),0,INDEX(Results_TabularAnalysis!DY:DY,MATCH(A68,Results_TabularAnalysis!A:A,0)))</f>
        <v>0</v>
      </c>
      <c r="PP68" s="33">
        <f>IF(ISERROR(INDEX(Results_TabularAnalysis!DZ:DZ,MATCH(A68,Results_TabularAnalysis!A:A,0))),0,INDEX(Results_TabularAnalysis!DZ:DZ,MATCH(A68,Results_TabularAnalysis!A:A,0)))</f>
        <v>0</v>
      </c>
      <c r="PQ68" s="33">
        <f>IF(ISERROR(INDEX(Results_TabularAnalysis!EA:EA,MATCH(A68,Results_TabularAnalysis!A:A,0))),0,INDEX(Results_TabularAnalysis!EA:EA,MATCH(A68,Results_TabularAnalysis!A:A,0)))</f>
        <v>0</v>
      </c>
      <c r="PR68" s="38">
        <v>67</v>
      </c>
      <c r="PS68" s="32" t="str">
        <f t="shared" si="522"/>
        <v/>
      </c>
      <c r="PT68" s="58">
        <f t="shared" si="747"/>
        <v>0</v>
      </c>
      <c r="PU68" s="43">
        <f t="shared" si="748"/>
        <v>0</v>
      </c>
      <c r="PV68" s="43">
        <f t="shared" si="749"/>
        <v>0</v>
      </c>
      <c r="PW68" s="43">
        <f t="shared" si="750"/>
        <v>0</v>
      </c>
      <c r="PX68" s="43">
        <f t="shared" si="751"/>
        <v>0</v>
      </c>
      <c r="PY68" s="43">
        <f t="shared" si="752"/>
        <v>0</v>
      </c>
      <c r="PZ68" s="43">
        <f t="shared" si="753"/>
        <v>0</v>
      </c>
      <c r="QA68" s="43">
        <f t="shared" si="754"/>
        <v>0</v>
      </c>
      <c r="QB68" s="43">
        <f t="shared" si="755"/>
        <v>0</v>
      </c>
      <c r="QC68" s="35">
        <f t="shared" si="756"/>
        <v>61</v>
      </c>
      <c r="QD68" s="35">
        <f t="shared" si="523"/>
        <v>1.9689999999999999</v>
      </c>
      <c r="QE68" s="35">
        <f t="shared" si="757"/>
        <v>1</v>
      </c>
      <c r="QF68" s="35">
        <f t="shared" si="758"/>
        <v>1</v>
      </c>
      <c r="QG68" s="35">
        <f>IF(ISERROR(INDEX(Results_TabularAnalysis!EG:EG,MATCH(A68,Results_TabularAnalysis!A:A,0))),0,INDEX(Results_TabularAnalysis!EG:EG,MATCH(A68,Results_TabularAnalysis!A:A,0)))</f>
        <v>0</v>
      </c>
      <c r="QH68" s="35">
        <f>IF(ISERROR(INDEX(Results_TabularAnalysis!EE:EE,MATCH(A68,Results_TabularAnalysis!A:A,0))),0,INDEX(Results_TabularAnalysis!EE:EE,MATCH(A68,Results_TabularAnalysis!A:A,0)))</f>
        <v>0</v>
      </c>
      <c r="QI68" s="35">
        <f>IF(ISERROR(INDEX(Results_TabularAnalysis!EH:EH,MATCH(A68,Results_TabularAnalysis!A:A,0))),0,INDEX(Results_TabularAnalysis!EH:EH,MATCH(A68,Results_TabularAnalysis!A:A,0)))</f>
        <v>0</v>
      </c>
      <c r="QJ68" s="35">
        <f>IF(ISERROR(INDEX(Results_TabularAnalysis!EF:EF,MATCH(A68,Results_TabularAnalysis!A:A,0))),0,INDEX(Results_TabularAnalysis!EF:EF,MATCH(A68,Results_TabularAnalysis!A:A,0)))</f>
        <v>0</v>
      </c>
      <c r="QK68" s="35">
        <f>IF(ISERROR(INDEX(Results_TabularAnalysis!ED:ED,MATCH(A68,Results_TabularAnalysis!A:A,0))),0,INDEX(Results_TabularAnalysis!ED:ED,MATCH(A68,Results_TabularAnalysis!A:A,0)))</f>
        <v>0</v>
      </c>
      <c r="QL68" s="35">
        <v>67</v>
      </c>
      <c r="QM68" s="36" t="str">
        <f t="shared" si="524"/>
        <v/>
      </c>
      <c r="QN68" s="37">
        <f t="shared" si="759"/>
        <v>0</v>
      </c>
      <c r="QO68" s="37">
        <f t="shared" si="760"/>
        <v>0</v>
      </c>
      <c r="QP68" s="37">
        <f t="shared" si="761"/>
        <v>0</v>
      </c>
      <c r="QQ68" s="37">
        <f t="shared" si="762"/>
        <v>0</v>
      </c>
      <c r="QR68" s="37">
        <f t="shared" si="763"/>
        <v>0</v>
      </c>
      <c r="QS68" s="49">
        <f t="shared" si="764"/>
        <v>0</v>
      </c>
      <c r="QT68" s="38">
        <f t="shared" si="765"/>
        <v>61</v>
      </c>
      <c r="QU68" s="38">
        <f t="shared" si="525"/>
        <v>1.9689999999999999</v>
      </c>
      <c r="QV68" s="38">
        <f t="shared" si="766"/>
        <v>1</v>
      </c>
      <c r="QW68" s="38">
        <f t="shared" si="767"/>
        <v>1</v>
      </c>
      <c r="QX68" s="33">
        <f>IF(ISERROR(INDEX(Results_TabularAnalysis!FV:FV,MATCH(A68,Results_TabularAnalysis!A:A,0))),0,INDEX(Results_TabularAnalysis!FV:FV,MATCH(A68,Results_TabularAnalysis!A:A,0)))</f>
        <v>0</v>
      </c>
      <c r="QY68" s="33">
        <f>IF(ISERROR(INDEX(Results_TabularAnalysis!FZ:FZ,MATCH(A68,Results_TabularAnalysis!A:A,0))),0,INDEX(Results_TabularAnalysis!FZ:FZ,MATCH(A68,Results_TabularAnalysis!A:A,0)))</f>
        <v>0</v>
      </c>
      <c r="QZ68" s="33">
        <f>IF(ISERROR(INDEX(Results_TabularAnalysis!FY:FY,MATCH(A68,Results_TabularAnalysis!A:A,0))),0,INDEX(Results_TabularAnalysis!FY:FY,MATCH(A68,Results_TabularAnalysis!A:A,0)))</f>
        <v>0</v>
      </c>
      <c r="RA68" s="33">
        <f>IF(ISERROR(INDEX(Results_TabularAnalysis!FX:FX,MATCH(A68,Results_TabularAnalysis!A:A,0))),0,INDEX(Results_TabularAnalysis!FX:FX,MATCH(A68,Results_TabularAnalysis!A:A,0)))</f>
        <v>0</v>
      </c>
      <c r="RB68" s="33">
        <f>IF(ISERROR(INDEX(Results_TabularAnalysis!FW:FW,MATCH(A68,Results_TabularAnalysis!A:A,0))),0,INDEX(Results_TabularAnalysis!FW:FW,MATCH(A68,Results_TabularAnalysis!A:A,0)))</f>
        <v>0</v>
      </c>
      <c r="RC68" s="33">
        <v>67</v>
      </c>
      <c r="RD68" s="32" t="str">
        <f t="shared" si="526"/>
        <v/>
      </c>
      <c r="RE68" s="43">
        <f t="shared" si="440"/>
        <v>0</v>
      </c>
      <c r="RF68" s="43">
        <f t="shared" si="441"/>
        <v>0</v>
      </c>
      <c r="RG68" s="43">
        <f t="shared" si="442"/>
        <v>0</v>
      </c>
      <c r="RH68" s="43">
        <f t="shared" si="443"/>
        <v>0</v>
      </c>
      <c r="RI68" s="43">
        <f t="shared" si="444"/>
        <v>0</v>
      </c>
      <c r="RJ68" s="48">
        <f t="shared" si="527"/>
        <v>0</v>
      </c>
      <c r="RK68" s="35">
        <f t="shared" si="768"/>
        <v>61</v>
      </c>
      <c r="RL68" s="35">
        <f t="shared" si="528"/>
        <v>1.9689999999999999</v>
      </c>
      <c r="RM68" s="35">
        <f t="shared" si="769"/>
        <v>1</v>
      </c>
      <c r="RN68" s="35">
        <f t="shared" si="770"/>
        <v>1</v>
      </c>
      <c r="RO68" s="35">
        <f>IF(ISERROR(INDEX(Results_TabularAnalysis!HG:HG,MATCH(A68,Results_TabularAnalysis!A:A,0))),0,INDEX(Results_TabularAnalysis!HG:HG,MATCH(A68,Results_TabularAnalysis!A:A,0)))</f>
        <v>0</v>
      </c>
      <c r="RP68" s="35">
        <v>67</v>
      </c>
      <c r="RQ68" s="36" t="str">
        <f t="shared" si="529"/>
        <v/>
      </c>
      <c r="RR68" s="37">
        <f t="shared" si="771"/>
        <v>0</v>
      </c>
      <c r="RS68" s="38">
        <f t="shared" si="772"/>
        <v>61</v>
      </c>
      <c r="RT68" s="38">
        <f t="shared" si="530"/>
        <v>1.9689999999999999</v>
      </c>
      <c r="RU68" s="38">
        <f t="shared" si="773"/>
        <v>1</v>
      </c>
      <c r="RV68" s="38">
        <f t="shared" si="774"/>
        <v>1</v>
      </c>
      <c r="RW68" s="68">
        <f t="shared" si="775"/>
        <v>0</v>
      </c>
      <c r="RX68" s="33">
        <f>IF(ISERROR(INDEX(Results_TabularAnalysis!HH:HH,MATCH(A68,Results_TabularAnalysis!A:A,0))),0,INDEX(Results_TabularAnalysis!HH:HH,MATCH(A68,Results_TabularAnalysis!A:A,0)))</f>
        <v>0</v>
      </c>
      <c r="RY68" s="33">
        <f>IF(ISERROR(INDEX(Results_TabularAnalysis!HI:HI,MATCH(A68,Results_TabularAnalysis!A:A,0))),0,INDEX(Results_TabularAnalysis!HI:HI,MATCH(A68,Results_TabularAnalysis!A:A,0)))</f>
        <v>0</v>
      </c>
      <c r="RZ68" s="33">
        <f>IF(ISERROR(INDEX(Results_TabularAnalysis!HJ:HJ,MATCH(A68,Results_TabularAnalysis!A:A,0))),0,INDEX(Results_TabularAnalysis!HJ:HJ,MATCH(A68,Results_TabularAnalysis!A:A,0)))</f>
        <v>0</v>
      </c>
      <c r="SA68" s="33">
        <f>IF(ISERROR(INDEX(Results_TabularAnalysis!HK:HK,MATCH(A68,Results_TabularAnalysis!A:A,0))),0,INDEX(Results_TabularAnalysis!HK:HK,MATCH(A68,Results_TabularAnalysis!A:A,0)))</f>
        <v>0</v>
      </c>
      <c r="SB68" s="33">
        <f>IF(ISERROR(INDEX(Results_TabularAnalysis!HL:HL,MATCH(A68,Results_TabularAnalysis!A:A,0))),0,INDEX(Results_TabularAnalysis!HL:HL,MATCH(A68,Results_TabularAnalysis!A:A,0)))</f>
        <v>0</v>
      </c>
      <c r="SC68" s="33">
        <f>IF(ISERROR(INDEX(Results_TabularAnalysis!HM:HM,MATCH(A68,Results_TabularAnalysis!A:A,0))),0,INDEX(Results_TabularAnalysis!HM:HM,MATCH(A68,Results_TabularAnalysis!A:A,0)))</f>
        <v>0</v>
      </c>
      <c r="SD68" s="33">
        <f>IF(ISERROR(INDEX(Results_TabularAnalysis!HN:HN,MATCH(A68,Results_TabularAnalysis!A:A,0))),0,INDEX(Results_TabularAnalysis!HN:HN,MATCH(A68,Results_TabularAnalysis!A:A,0)))</f>
        <v>0</v>
      </c>
      <c r="SE68" s="33">
        <v>67</v>
      </c>
      <c r="SF68" s="32" t="str">
        <f t="shared" si="531"/>
        <v/>
      </c>
      <c r="SG68" s="43">
        <f t="shared" si="776"/>
        <v>0</v>
      </c>
      <c r="SH68" s="43">
        <f t="shared" si="777"/>
        <v>0</v>
      </c>
      <c r="SI68" s="43">
        <f t="shared" si="778"/>
        <v>0</v>
      </c>
      <c r="SJ68" s="43">
        <f t="shared" si="779"/>
        <v>0</v>
      </c>
      <c r="SK68" s="43">
        <f t="shared" si="780"/>
        <v>0</v>
      </c>
      <c r="SL68" s="43">
        <f t="shared" si="781"/>
        <v>0</v>
      </c>
      <c r="SM68" s="43">
        <f t="shared" si="782"/>
        <v>0</v>
      </c>
      <c r="SN68" s="48">
        <f t="shared" si="783"/>
        <v>0</v>
      </c>
      <c r="SO68" s="62">
        <f t="shared" si="784"/>
        <v>61</v>
      </c>
      <c r="SP68" s="62">
        <f t="shared" si="532"/>
        <v>1.9689999999999999</v>
      </c>
      <c r="SQ68" s="62">
        <f t="shared" si="785"/>
        <v>1</v>
      </c>
      <c r="SR68" s="62">
        <f t="shared" si="786"/>
        <v>1</v>
      </c>
      <c r="SS68" s="62">
        <f>IF(ISERROR(INDEX(Results_TabularAnalysis!HP:HP,MATCH(A68,Results_TabularAnalysis!A:A,0))),0,INDEX(Results_TabularAnalysis!HP:HP,MATCH(A68,Results_TabularAnalysis!A:A,0)))</f>
        <v>0</v>
      </c>
      <c r="ST68" s="62">
        <f>IF(ISERROR(INDEX(Results_TabularAnalysis!HQ:HQ,MATCH(A68,Results_TabularAnalysis!A:A,0))),0,INDEX(Results_TabularAnalysis!HQ:HQ,MATCH(A68,Results_TabularAnalysis!A:A,0)))</f>
        <v>0</v>
      </c>
      <c r="SU68" s="62">
        <f>IF(ISERROR(INDEX(Results_TabularAnalysis!HR:HR,MATCH(A68,Results_TabularAnalysis!A:A,0))),0,INDEX(Results_TabularAnalysis!HR:HR,MATCH(A68,Results_TabularAnalysis!A:A,0)))</f>
        <v>0</v>
      </c>
      <c r="SV68" s="62">
        <f>IF(ISERROR(INDEX(Results_TabularAnalysis!HS:HS,MATCH(A68,Results_TabularAnalysis!A:A,0))),0,INDEX(Results_TabularAnalysis!HS:HS,MATCH(A68,Results_TabularAnalysis!A:A,0)))</f>
        <v>0</v>
      </c>
      <c r="SW68" s="62">
        <f>IF(ISERROR(INDEX(Results_TabularAnalysis!HT:HT,MATCH(A68,Results_TabularAnalysis!A:A,0))),0,INDEX(Results_TabularAnalysis!HT:HT,MATCH(A68,Results_TabularAnalysis!A:A,0)))</f>
        <v>0</v>
      </c>
      <c r="SX68" s="62">
        <f>IF(ISERROR(INDEX(Results_TabularAnalysis!HU:HU,MATCH(A68,Results_TabularAnalysis!A:A,0))),0,INDEX(Results_TabularAnalysis!HU:HU,MATCH(A68,Results_TabularAnalysis!A:A,0)))</f>
        <v>0</v>
      </c>
      <c r="SY68" s="62">
        <f>IF(ISERROR(INDEX(Results_TabularAnalysis!HV:HV,MATCH(A68,Results_TabularAnalysis!A:A,0))),0,INDEX(Results_TabularAnalysis!HV:HV,MATCH(A68,Results_TabularAnalysis!A:A,0)))</f>
        <v>0</v>
      </c>
      <c r="SZ68" s="62">
        <f>IF(ISERROR(INDEX(Results_TabularAnalysis!HW:HW,MATCH(A68,Results_TabularAnalysis!A:A,0))),0,INDEX(Results_TabularAnalysis!HW:HW,MATCH(A68,Results_TabularAnalysis!A:A,0)))</f>
        <v>0</v>
      </c>
      <c r="TA68" s="62">
        <v>67</v>
      </c>
      <c r="TB68" s="63" t="str">
        <f t="shared" si="533"/>
        <v/>
      </c>
      <c r="TC68" s="64">
        <f t="shared" si="787"/>
        <v>0</v>
      </c>
      <c r="TD68" s="64">
        <f t="shared" si="788"/>
        <v>0</v>
      </c>
      <c r="TE68" s="64">
        <f t="shared" si="789"/>
        <v>0</v>
      </c>
      <c r="TF68" s="64">
        <f t="shared" si="790"/>
        <v>0</v>
      </c>
      <c r="TG68" s="64">
        <f t="shared" si="791"/>
        <v>0</v>
      </c>
      <c r="TH68" s="64">
        <f t="shared" si="792"/>
        <v>0</v>
      </c>
      <c r="TI68" s="64">
        <f t="shared" si="793"/>
        <v>0</v>
      </c>
      <c r="TJ68" s="64">
        <f t="shared" si="794"/>
        <v>0</v>
      </c>
      <c r="TK68" s="49">
        <f t="shared" si="795"/>
        <v>0</v>
      </c>
    </row>
    <row r="69" spans="1:531" s="32" customFormat="1" x14ac:dyDescent="0.25">
      <c r="A69"/>
      <c r="C69" s="36"/>
      <c r="D69" s="36"/>
      <c r="E69" s="36"/>
      <c r="F69" s="36"/>
      <c r="G69" s="36"/>
      <c r="H69" s="36"/>
      <c r="I69" s="36"/>
      <c r="J69" s="36"/>
      <c r="K69" s="35"/>
      <c r="L69" s="35"/>
      <c r="M69" s="35"/>
      <c r="V69" s="36"/>
      <c r="W69" s="36"/>
      <c r="X69" s="36"/>
      <c r="Y69" s="36"/>
      <c r="Z69" s="36"/>
      <c r="AA69" s="36"/>
      <c r="AB69" s="36"/>
      <c r="AC69" s="42"/>
      <c r="AK69" s="34"/>
      <c r="AL69" s="36"/>
      <c r="AM69" s="36"/>
      <c r="AN69" s="36"/>
      <c r="AO69" s="36"/>
      <c r="AP69" s="36"/>
      <c r="AQ69" s="36"/>
      <c r="AR69" s="36"/>
      <c r="AS69" s="42"/>
      <c r="BA69" s="34"/>
      <c r="BB69" s="36"/>
      <c r="BC69" s="36"/>
      <c r="BD69" s="36"/>
      <c r="BE69" s="36"/>
      <c r="BF69" s="36"/>
      <c r="BG69" s="36"/>
      <c r="BH69" s="36"/>
      <c r="BI69" s="42"/>
      <c r="BQ69" s="34"/>
      <c r="BR69" s="36"/>
      <c r="BS69" s="36"/>
      <c r="BT69" s="36"/>
      <c r="BU69" s="36"/>
      <c r="BV69" s="35"/>
      <c r="BW69" s="36"/>
      <c r="BX69" s="36"/>
      <c r="BY69" s="42"/>
      <c r="CH69" s="36"/>
      <c r="CI69" s="36"/>
      <c r="CJ69" s="36"/>
      <c r="CK69" s="36"/>
      <c r="CL69" s="36"/>
      <c r="CM69" s="36"/>
      <c r="CN69" s="36"/>
      <c r="CO69" s="36"/>
      <c r="CX69" s="36"/>
      <c r="CY69" s="36"/>
      <c r="CZ69" s="36"/>
      <c r="DA69" s="36"/>
      <c r="DB69" s="36"/>
      <c r="DC69" s="36"/>
      <c r="DD69" s="36"/>
      <c r="DE69" s="36"/>
      <c r="DF69" s="36"/>
      <c r="DG69" s="35" t="s">
        <v>0</v>
      </c>
      <c r="DH69" s="35" t="s">
        <v>1</v>
      </c>
      <c r="DI69" s="35" t="s">
        <v>2</v>
      </c>
      <c r="DT69" s="33" t="s">
        <v>221</v>
      </c>
      <c r="DU69" s="33" t="s">
        <v>222</v>
      </c>
      <c r="DV69" s="33" t="s">
        <v>272</v>
      </c>
      <c r="DW69" s="33" t="s">
        <v>179</v>
      </c>
      <c r="DX69" s="36"/>
      <c r="DY69" s="36"/>
      <c r="DZ69" s="36"/>
      <c r="EA69" s="36"/>
      <c r="EB69" s="35"/>
      <c r="EC69" s="35"/>
      <c r="ED69" s="35"/>
      <c r="EE69" s="35"/>
      <c r="EF69" s="35"/>
      <c r="EG69" s="35"/>
      <c r="EH69" s="35"/>
      <c r="EI69" s="36"/>
      <c r="EJ69" s="36"/>
      <c r="EK69" s="35" t="s">
        <v>3</v>
      </c>
      <c r="EL69" s="35" t="s">
        <v>4</v>
      </c>
      <c r="EM69" s="35" t="s">
        <v>5</v>
      </c>
      <c r="EN69" s="35" t="s">
        <v>6</v>
      </c>
      <c r="EO69" s="35" t="s">
        <v>7</v>
      </c>
      <c r="EP69" s="35" t="s">
        <v>8</v>
      </c>
      <c r="EQ69" s="35" t="s">
        <v>179</v>
      </c>
      <c r="ER69" s="45">
        <f>IF(COUNTIF(ER2:ER68,"&gt;0")=0,1,COUNTIF(ER2:ER68,"&gt;0"))</f>
        <v>1</v>
      </c>
      <c r="FF69" s="46" t="s">
        <v>10</v>
      </c>
      <c r="FG69" s="46" t="s">
        <v>11</v>
      </c>
      <c r="FH69" s="46" t="s">
        <v>12</v>
      </c>
      <c r="FI69" s="46" t="s">
        <v>13</v>
      </c>
      <c r="FJ69" s="46" t="s">
        <v>14</v>
      </c>
      <c r="FK69" s="46" t="s">
        <v>15</v>
      </c>
      <c r="FL69" s="33"/>
      <c r="FM69" s="36"/>
      <c r="FN69" s="36"/>
      <c r="FO69" s="36"/>
      <c r="FP69" s="36"/>
      <c r="FQ69" s="36"/>
      <c r="FR69" s="36"/>
      <c r="FS69" s="36"/>
      <c r="FT69" s="36"/>
      <c r="FU69" s="36"/>
      <c r="FV69" s="36"/>
      <c r="FW69" s="36"/>
      <c r="FX69" s="35" t="s">
        <v>16</v>
      </c>
      <c r="FY69" s="35" t="s">
        <v>17</v>
      </c>
      <c r="FZ69" s="35" t="s">
        <v>18</v>
      </c>
      <c r="GA69" s="35" t="s">
        <v>19</v>
      </c>
      <c r="GB69" s="35" t="s">
        <v>20</v>
      </c>
      <c r="GC69" s="36"/>
      <c r="GO69" s="33" t="s">
        <v>16</v>
      </c>
      <c r="GP69" s="33" t="s">
        <v>17</v>
      </c>
      <c r="GQ69" s="33" t="s">
        <v>18</v>
      </c>
      <c r="GR69" s="33" t="s">
        <v>19</v>
      </c>
      <c r="GS69" s="33" t="s">
        <v>20</v>
      </c>
      <c r="GU69" s="36"/>
      <c r="GV69" s="36"/>
      <c r="GW69" s="36"/>
      <c r="GX69" s="36"/>
      <c r="GY69" s="36"/>
      <c r="GZ69" s="36"/>
      <c r="HA69" s="36"/>
      <c r="HB69" s="36"/>
      <c r="HC69" s="36"/>
      <c r="HD69" s="36"/>
      <c r="HE69" s="36"/>
      <c r="HF69" s="35" t="s">
        <v>16</v>
      </c>
      <c r="HG69" s="35" t="s">
        <v>17</v>
      </c>
      <c r="HH69" s="35" t="s">
        <v>18</v>
      </c>
      <c r="HI69" s="35" t="s">
        <v>19</v>
      </c>
      <c r="HJ69" s="35" t="s">
        <v>20</v>
      </c>
      <c r="HK69" s="36"/>
      <c r="HW69" s="33" t="s">
        <v>16</v>
      </c>
      <c r="HX69" s="33" t="s">
        <v>17</v>
      </c>
      <c r="HY69" s="33" t="s">
        <v>18</v>
      </c>
      <c r="HZ69" s="33" t="s">
        <v>19</v>
      </c>
      <c r="IA69" s="33" t="s">
        <v>20</v>
      </c>
      <c r="IC69" s="36"/>
      <c r="ID69" s="36"/>
      <c r="IE69" s="36"/>
      <c r="IF69" s="36"/>
      <c r="IG69" s="36"/>
      <c r="IH69" s="36"/>
      <c r="II69" s="36"/>
      <c r="IJ69" s="36"/>
      <c r="IK69" s="36"/>
      <c r="IL69" s="36"/>
      <c r="IM69" s="36"/>
      <c r="IN69" s="35" t="s">
        <v>16</v>
      </c>
      <c r="IO69" s="35" t="s">
        <v>17</v>
      </c>
      <c r="IP69" s="35" t="s">
        <v>18</v>
      </c>
      <c r="IQ69" s="35" t="s">
        <v>19</v>
      </c>
      <c r="IR69" s="35" t="s">
        <v>20</v>
      </c>
      <c r="IS69" s="36"/>
      <c r="JE69" s="38" t="s">
        <v>16</v>
      </c>
      <c r="JF69" s="38" t="s">
        <v>17</v>
      </c>
      <c r="JG69" s="38" t="s">
        <v>18</v>
      </c>
      <c r="JH69" s="38" t="s">
        <v>19</v>
      </c>
      <c r="JI69" s="38" t="s">
        <v>20</v>
      </c>
      <c r="JK69" s="36"/>
      <c r="JL69" s="36"/>
      <c r="JM69" s="36"/>
      <c r="JN69" s="36"/>
      <c r="JO69" s="36"/>
      <c r="JP69" s="36"/>
      <c r="JQ69" s="36"/>
      <c r="JR69" s="36"/>
      <c r="JS69" s="36"/>
      <c r="JT69" s="36"/>
      <c r="JU69" s="36"/>
      <c r="JV69" s="35" t="s">
        <v>16</v>
      </c>
      <c r="JW69" s="35" t="s">
        <v>17</v>
      </c>
      <c r="JX69" s="35" t="s">
        <v>18</v>
      </c>
      <c r="JY69" s="35" t="s">
        <v>19</v>
      </c>
      <c r="JZ69" s="35" t="s">
        <v>20</v>
      </c>
      <c r="KA69" s="36"/>
      <c r="KM69" s="38" t="s">
        <v>16</v>
      </c>
      <c r="KN69" s="38" t="s">
        <v>17</v>
      </c>
      <c r="KO69" s="38" t="s">
        <v>18</v>
      </c>
      <c r="KP69" s="38" t="s">
        <v>19</v>
      </c>
      <c r="KQ69" s="38" t="s">
        <v>20</v>
      </c>
      <c r="KR69" s="51"/>
      <c r="KS69" s="36"/>
      <c r="KT69" s="36"/>
      <c r="KU69" s="36"/>
      <c r="KV69" s="36"/>
      <c r="KW69" s="36"/>
      <c r="KX69" s="36"/>
      <c r="KY69" s="36"/>
      <c r="KZ69" s="36"/>
      <c r="LA69" s="36"/>
      <c r="LB69" s="36"/>
      <c r="LC69" s="36"/>
      <c r="LD69" s="35" t="s">
        <v>16</v>
      </c>
      <c r="LE69" s="35" t="s">
        <v>17</v>
      </c>
      <c r="LF69" s="35" t="s">
        <v>18</v>
      </c>
      <c r="LG69" s="35" t="s">
        <v>19</v>
      </c>
      <c r="LH69" s="35" t="s">
        <v>20</v>
      </c>
      <c r="LI69" s="36"/>
      <c r="LR69" s="36"/>
      <c r="LS69" s="36"/>
      <c r="LT69" s="36"/>
      <c r="LU69" s="36"/>
      <c r="LV69" s="36"/>
      <c r="LW69" s="36"/>
      <c r="LX69" s="36"/>
      <c r="LY69" s="36"/>
      <c r="MH69" s="36"/>
      <c r="MI69" s="36"/>
      <c r="MJ69" s="36"/>
      <c r="MK69" s="36"/>
      <c r="ML69" s="36"/>
      <c r="MM69" s="36"/>
      <c r="MN69" s="36"/>
      <c r="MO69" s="36"/>
      <c r="MX69" s="36"/>
      <c r="MY69" s="36"/>
      <c r="MZ69" s="36"/>
      <c r="NA69" s="36"/>
      <c r="NB69" s="36"/>
      <c r="NC69" s="36"/>
      <c r="ND69" s="36"/>
      <c r="NE69" s="36"/>
      <c r="NQ69" s="32" t="s">
        <v>21</v>
      </c>
      <c r="NR69" s="32" t="s">
        <v>22</v>
      </c>
      <c r="NS69" s="32" t="s">
        <v>23</v>
      </c>
      <c r="NT69" s="32" t="s">
        <v>24</v>
      </c>
      <c r="NU69" s="32" t="s">
        <v>25</v>
      </c>
      <c r="NV69" s="33"/>
      <c r="NW69" s="36"/>
      <c r="NX69" s="36"/>
      <c r="NY69" s="36"/>
      <c r="NZ69" s="36"/>
      <c r="OA69" s="36"/>
      <c r="OB69" s="36"/>
      <c r="OC69" s="36"/>
      <c r="OD69" s="36"/>
      <c r="ON69" s="33" t="s">
        <v>0</v>
      </c>
      <c r="OO69" s="33" t="s">
        <v>2</v>
      </c>
      <c r="OP69" s="33" t="s">
        <v>28</v>
      </c>
      <c r="OR69" s="36"/>
      <c r="OS69" s="36"/>
      <c r="OT69" s="36"/>
      <c r="OU69" s="36"/>
      <c r="OV69" s="36"/>
      <c r="OW69" s="36"/>
      <c r="OX69" s="36"/>
      <c r="OY69" s="36"/>
      <c r="OZ69" s="36"/>
      <c r="PA69" s="35" t="s">
        <v>29</v>
      </c>
      <c r="PB69" s="35" t="s">
        <v>30</v>
      </c>
      <c r="PC69" s="35" t="s">
        <v>31</v>
      </c>
      <c r="PD69" s="36"/>
      <c r="PT69" s="59"/>
      <c r="PU69" s="33" t="s">
        <v>32</v>
      </c>
      <c r="PV69" s="33" t="s">
        <v>33</v>
      </c>
      <c r="PW69" s="33" t="s">
        <v>34</v>
      </c>
      <c r="PX69" s="33" t="s">
        <v>35</v>
      </c>
      <c r="PY69" s="33" t="s">
        <v>36</v>
      </c>
      <c r="PZ69" s="33" t="s">
        <v>37</v>
      </c>
      <c r="QA69" s="33" t="s">
        <v>38</v>
      </c>
      <c r="QB69" s="33" t="s">
        <v>39</v>
      </c>
      <c r="QC69" s="36"/>
      <c r="QD69" s="36"/>
      <c r="QE69" s="36"/>
      <c r="QF69" s="36"/>
      <c r="QG69" s="36"/>
      <c r="QH69" s="36"/>
      <c r="QI69" s="36"/>
      <c r="QJ69" s="36"/>
      <c r="QK69" s="36"/>
      <c r="QL69" s="36"/>
      <c r="QM69" s="36"/>
      <c r="QN69" s="35" t="s">
        <v>44</v>
      </c>
      <c r="QO69" s="35" t="s">
        <v>42</v>
      </c>
      <c r="QP69" s="35" t="s">
        <v>45</v>
      </c>
      <c r="QQ69" s="35" t="s">
        <v>43</v>
      </c>
      <c r="QR69" s="35" t="s">
        <v>41</v>
      </c>
      <c r="QS69" s="36"/>
      <c r="RE69" s="33" t="s">
        <v>84</v>
      </c>
      <c r="RF69" s="33" t="s">
        <v>88</v>
      </c>
      <c r="RG69" s="33" t="s">
        <v>87</v>
      </c>
      <c r="RH69" s="33" t="s">
        <v>86</v>
      </c>
      <c r="RI69" s="33" t="s">
        <v>85</v>
      </c>
      <c r="RK69" s="36"/>
      <c r="RL69" s="36"/>
      <c r="RM69" s="36"/>
      <c r="RN69" s="36"/>
      <c r="RO69" s="36"/>
      <c r="RP69" s="36"/>
      <c r="RQ69" s="36"/>
      <c r="RR69" s="36"/>
      <c r="SG69" s="33" t="s">
        <v>286</v>
      </c>
      <c r="SH69" s="33" t="s">
        <v>287</v>
      </c>
      <c r="SI69" s="33" t="s">
        <v>288</v>
      </c>
      <c r="SJ69" s="33" t="s">
        <v>289</v>
      </c>
      <c r="SK69" s="33" t="s">
        <v>290</v>
      </c>
      <c r="SL69" s="33" t="s">
        <v>291</v>
      </c>
      <c r="SM69" s="33" t="s">
        <v>179</v>
      </c>
      <c r="SO69" s="63"/>
      <c r="SP69" s="63"/>
      <c r="SQ69" s="63"/>
      <c r="SR69" s="63"/>
      <c r="SS69" s="63"/>
      <c r="ST69" s="63"/>
      <c r="SU69" s="63"/>
      <c r="SV69" s="63"/>
      <c r="SW69" s="63"/>
      <c r="SX69" s="63"/>
      <c r="SY69" s="63"/>
      <c r="SZ69" s="63"/>
      <c r="TA69" s="63"/>
      <c r="TB69" s="63"/>
      <c r="TC69" s="63" t="s">
        <v>109</v>
      </c>
      <c r="TD69" s="63" t="s">
        <v>110</v>
      </c>
      <c r="TE69" s="63" t="s">
        <v>111</v>
      </c>
      <c r="TF69" s="63" t="s">
        <v>112</v>
      </c>
      <c r="TG69" s="63" t="s">
        <v>113</v>
      </c>
      <c r="TH69" s="63" t="s">
        <v>114</v>
      </c>
      <c r="TI69" s="63" t="s">
        <v>115</v>
      </c>
      <c r="TJ69" s="63" t="s">
        <v>179</v>
      </c>
      <c r="TK69" s="63"/>
    </row>
    <row r="70" spans="1:531" s="32" customFormat="1" x14ac:dyDescent="0.25">
      <c r="A70"/>
      <c r="C70" s="36"/>
      <c r="D70" s="36"/>
      <c r="E70" s="36"/>
      <c r="F70" s="36"/>
      <c r="G70" s="36"/>
      <c r="H70" s="36"/>
      <c r="I70" s="36"/>
      <c r="J70" s="36"/>
      <c r="K70" s="35">
        <f>IF(COUNTIF(M2:M68,"&gt;0")=0,1,COUNTIF(M2:M68,"&gt;0"))</f>
        <v>1</v>
      </c>
      <c r="L70" s="35"/>
      <c r="M70" s="35"/>
      <c r="U70" s="32">
        <f>IF(COUNTIF(U2:U68,"&gt;0")=0,1,COUNTIF(U2:U68,"&gt;0"))</f>
        <v>1</v>
      </c>
      <c r="V70" s="36"/>
      <c r="W70" s="36"/>
      <c r="X70" s="36"/>
      <c r="Y70" s="36"/>
      <c r="Z70" s="36"/>
      <c r="AA70" s="36"/>
      <c r="AB70" s="36"/>
      <c r="AC70" s="42">
        <f>IF(COUNTIF(AC2:AC68,"&gt;0")=0,1,COUNTIF(AC2:AC68,"&gt;0"))</f>
        <v>1</v>
      </c>
      <c r="AK70" s="34">
        <f>IF(COUNTIF(AK2:AK68,"&gt;0")=0,1,COUNTIF(AK2:AK68,"&gt;0"))</f>
        <v>1</v>
      </c>
      <c r="AL70" s="36"/>
      <c r="AM70" s="36"/>
      <c r="AN70" s="36"/>
      <c r="AO70" s="36"/>
      <c r="AP70" s="36"/>
      <c r="AQ70" s="36"/>
      <c r="AR70" s="36"/>
      <c r="AS70" s="42">
        <f>IF(COUNTIF(AS2:AS68,"&gt;0")=0,1,COUNTIF(AS2:AS68,"&gt;0"))</f>
        <v>1</v>
      </c>
      <c r="BA70" s="34">
        <f>IF(COUNTIF(BA2:BA68,"&gt;0")=0,1,COUNTIF(BA2:BA68,"&gt;0"))</f>
        <v>1</v>
      </c>
      <c r="BB70" s="36"/>
      <c r="BC70" s="36"/>
      <c r="BD70" s="36"/>
      <c r="BE70" s="36"/>
      <c r="BF70" s="36"/>
      <c r="BG70" s="36"/>
      <c r="BH70" s="36"/>
      <c r="BI70" s="42">
        <f>IF(COUNTIF(BI2:BI68,"&gt;0")=0,1,COUNTIF(BI2:BI68,"&gt;0"))</f>
        <v>1</v>
      </c>
      <c r="BQ70" s="34">
        <f>IF(COUNTIF(BQ2:BQ68,"&gt;0")=0,1,COUNTIF(BQ2:BQ68,"&gt;0"))</f>
        <v>1</v>
      </c>
      <c r="BR70" s="36"/>
      <c r="BS70" s="36"/>
      <c r="BT70" s="36"/>
      <c r="BU70" s="36"/>
      <c r="BV70" s="35"/>
      <c r="BW70" s="36"/>
      <c r="BX70" s="36"/>
      <c r="BY70" s="42">
        <f>IF(COUNTIF(BY2:BY68,"&gt;0")=0,1,COUNTIF(BY2:BY68,"&gt;0"))</f>
        <v>1</v>
      </c>
      <c r="CG70" s="32">
        <f>IF(COUNTIF(CG2:CG68,"&gt;0")=0,1,COUNTIF(CG2:CG68,"&gt;0"))</f>
        <v>1</v>
      </c>
      <c r="CH70" s="36"/>
      <c r="CI70" s="36"/>
      <c r="CJ70" s="36"/>
      <c r="CK70" s="36"/>
      <c r="CL70" s="36"/>
      <c r="CM70" s="36"/>
      <c r="CN70" s="36"/>
      <c r="CO70" s="36">
        <f>IF(COUNTIF(CO2:CO68,"&gt;0")=0,1,COUNTIF(CO2:CO68,"&gt;0"))</f>
        <v>1</v>
      </c>
      <c r="CW70" s="32">
        <f>IF(COUNTIF(CW2:CW68,"&gt;0")=0,1,COUNTIF(CW2:CW68,"&gt;0"))</f>
        <v>1</v>
      </c>
      <c r="CX70" s="36"/>
      <c r="CY70" s="36"/>
      <c r="CZ70" s="36"/>
      <c r="DA70" s="36"/>
      <c r="DB70" s="36"/>
      <c r="DC70" s="36"/>
      <c r="DD70" s="36"/>
      <c r="DE70" s="36"/>
      <c r="DF70" s="36"/>
      <c r="DG70" s="35">
        <f>IF(COUNTIF(DG2:DG68,"&gt;0")=0,1,COUNTIF(DG2:DG68,"&gt;0"))</f>
        <v>1</v>
      </c>
      <c r="DH70" s="35"/>
      <c r="DI70" s="35"/>
      <c r="DT70" s="33">
        <f>IF(COUNTIF(DT2:DT68,"&gt;0")=0,1,COUNTIF(DT2:DT68,"&gt;0"))</f>
        <v>1</v>
      </c>
      <c r="DU70" s="33"/>
      <c r="DV70" s="33"/>
      <c r="DW70" s="33"/>
      <c r="DX70" s="36"/>
      <c r="DY70" s="36"/>
      <c r="DZ70" s="36"/>
      <c r="EA70" s="36"/>
      <c r="EB70" s="35"/>
      <c r="EC70" s="35"/>
      <c r="ED70" s="35"/>
      <c r="EE70" s="35"/>
      <c r="EF70" s="35"/>
      <c r="EG70" s="35"/>
      <c r="EH70" s="35"/>
      <c r="EI70" s="36"/>
      <c r="EJ70" s="36"/>
      <c r="EK70" s="35"/>
      <c r="EL70" s="35"/>
      <c r="EM70" s="35"/>
      <c r="EN70" s="35"/>
      <c r="EO70" s="35"/>
      <c r="EP70" s="35"/>
      <c r="EQ70" s="35"/>
      <c r="ER70" s="45"/>
      <c r="FF70" s="46"/>
      <c r="FG70" s="46"/>
      <c r="FH70" s="46"/>
      <c r="FI70" s="46"/>
      <c r="FJ70" s="46"/>
      <c r="FK70" s="46"/>
      <c r="FL70" s="33">
        <f>IF(COUNTIF(FL2:FL68,"&gt;0")=0,1,COUNTIF(FL2:FL68,"&gt;0"))</f>
        <v>1</v>
      </c>
      <c r="FM70" s="36"/>
      <c r="FN70" s="36"/>
      <c r="FO70" s="36"/>
      <c r="FP70" s="36"/>
      <c r="FQ70" s="36"/>
      <c r="FR70" s="36"/>
      <c r="FS70" s="36"/>
      <c r="FT70" s="36"/>
      <c r="FU70" s="36"/>
      <c r="FV70" s="36"/>
      <c r="FW70" s="36"/>
      <c r="FX70" s="35"/>
      <c r="FY70" s="35"/>
      <c r="FZ70" s="35"/>
      <c r="GA70" s="35"/>
      <c r="GB70" s="35"/>
      <c r="GC70" s="36">
        <f>IF(COUNTIF(GC2:GC68,"&gt;0")=0,1,COUNTIF(GC2:GC68,"&gt;0"))</f>
        <v>1</v>
      </c>
      <c r="GO70" s="33"/>
      <c r="GP70" s="33"/>
      <c r="GQ70" s="33"/>
      <c r="GR70" s="33"/>
      <c r="GS70" s="33"/>
      <c r="GT70" s="32">
        <f>IF(COUNTIF(GT2:GT68,"&gt;0")=0,1,COUNTIF(GT2:GT68,"&gt;0"))</f>
        <v>1</v>
      </c>
      <c r="GU70" s="36"/>
      <c r="GV70" s="36"/>
      <c r="GW70" s="36"/>
      <c r="GX70" s="36"/>
      <c r="GY70" s="36"/>
      <c r="GZ70" s="36"/>
      <c r="HA70" s="36"/>
      <c r="HB70" s="36"/>
      <c r="HC70" s="36"/>
      <c r="HD70" s="36"/>
      <c r="HE70" s="36"/>
      <c r="HF70" s="35"/>
      <c r="HG70" s="35"/>
      <c r="HH70" s="35"/>
      <c r="HI70" s="35"/>
      <c r="HJ70" s="35"/>
      <c r="HK70" s="36">
        <f>IF(COUNTIF(HK2:HK68,"&gt;0")=0,1,COUNTIF(HK2:HK68,"&gt;0"))</f>
        <v>1</v>
      </c>
      <c r="HW70" s="33"/>
      <c r="HX70" s="33"/>
      <c r="HY70" s="33"/>
      <c r="HZ70" s="33"/>
      <c r="IA70" s="33"/>
      <c r="IB70" s="32">
        <f>IF(COUNTIF(IB2:IB68,"&gt;0")=0,1,COUNTIF(IB2:IB68,"&gt;0"))</f>
        <v>1</v>
      </c>
      <c r="IC70" s="36"/>
      <c r="ID70" s="36"/>
      <c r="IE70" s="36"/>
      <c r="IF70" s="36"/>
      <c r="IG70" s="36"/>
      <c r="IH70" s="36"/>
      <c r="II70" s="36"/>
      <c r="IJ70" s="36"/>
      <c r="IK70" s="36"/>
      <c r="IL70" s="36"/>
      <c r="IM70" s="36"/>
      <c r="IN70" s="35"/>
      <c r="IO70" s="35"/>
      <c r="IP70" s="35"/>
      <c r="IQ70" s="35"/>
      <c r="IR70" s="35"/>
      <c r="IS70" s="36">
        <f>IF(COUNTIF(IS2:IS68,"&gt;0")=0,1,COUNTIF(IS2:IS68,"&gt;0"))</f>
        <v>1</v>
      </c>
      <c r="JE70" s="38"/>
      <c r="JF70" s="38"/>
      <c r="JG70" s="38"/>
      <c r="JH70" s="38"/>
      <c r="JI70" s="38"/>
      <c r="JJ70" s="32">
        <f>IF(COUNTIF(JJ2:JJ68,"&gt;0")=0,1,COUNTIF(JJ2:JJ68,"&gt;0"))</f>
        <v>1</v>
      </c>
      <c r="JK70" s="36"/>
      <c r="JL70" s="36"/>
      <c r="JM70" s="36"/>
      <c r="JN70" s="36"/>
      <c r="JO70" s="36"/>
      <c r="JP70" s="36"/>
      <c r="JQ70" s="36"/>
      <c r="JR70" s="36"/>
      <c r="JS70" s="36"/>
      <c r="JT70" s="36"/>
      <c r="JU70" s="36"/>
      <c r="JV70" s="35"/>
      <c r="JW70" s="35"/>
      <c r="JX70" s="35"/>
      <c r="JY70" s="35"/>
      <c r="JZ70" s="35"/>
      <c r="KA70" s="36">
        <f>IF(COUNTIF(KA2:KA68,"&gt;0")=0,1,COUNTIF(KA2:KA68,"&gt;0"))</f>
        <v>1</v>
      </c>
      <c r="KM70" s="38"/>
      <c r="KN70" s="38"/>
      <c r="KO70" s="38"/>
      <c r="KP70" s="38"/>
      <c r="KQ70" s="38"/>
      <c r="KR70" s="51">
        <f>IF(COUNTIF(KR2:KR68,"&gt;0")=0,1,COUNTIF(KR2:KR68,"&gt;0"))</f>
        <v>1</v>
      </c>
      <c r="KS70" s="36"/>
      <c r="KT70" s="36"/>
      <c r="KU70" s="36"/>
      <c r="KV70" s="36"/>
      <c r="KW70" s="36"/>
      <c r="KX70" s="36"/>
      <c r="KY70" s="36"/>
      <c r="KZ70" s="36"/>
      <c r="LA70" s="36"/>
      <c r="LB70" s="36"/>
      <c r="LC70" s="36"/>
      <c r="LD70" s="35"/>
      <c r="LE70" s="35"/>
      <c r="LF70" s="35"/>
      <c r="LG70" s="35"/>
      <c r="LH70" s="35"/>
      <c r="LI70" s="36">
        <f>IF(COUNTIF(LI2:LI68,"&gt;0")=0,1,COUNTIF(LI2:LI68,"&gt;0"))</f>
        <v>1</v>
      </c>
      <c r="LQ70" s="32">
        <f>IF(COUNTIF(LQ2:LQ68,"&gt;0")=0,1,COUNTIF(LQ2:LQ68,"&gt;0"))</f>
        <v>1</v>
      </c>
      <c r="LR70" s="36"/>
      <c r="LS70" s="36"/>
      <c r="LT70" s="36"/>
      <c r="LU70" s="36"/>
      <c r="LV70" s="36"/>
      <c r="LW70" s="36"/>
      <c r="LX70" s="36"/>
      <c r="LY70" s="36">
        <f>IF(COUNTIF(LY2:LY68,"&gt;0")=0,1,COUNTIF(LY2:LY68,"&gt;0"))</f>
        <v>1</v>
      </c>
      <c r="MG70" s="32">
        <f>IF(COUNTIF(MG2:MG68,"&gt;0")=0,1,COUNTIF(MG2:MG68,"&gt;0"))</f>
        <v>1</v>
      </c>
      <c r="MH70" s="36"/>
      <c r="MI70" s="36"/>
      <c r="MJ70" s="36"/>
      <c r="MK70" s="36"/>
      <c r="ML70" s="36"/>
      <c r="MM70" s="36"/>
      <c r="MN70" s="36"/>
      <c r="MO70" s="36">
        <f>IF(COUNTIF(MO2:MO68,"&gt;0")=0,1,COUNTIF(MO2:MO68,"&gt;0"))</f>
        <v>1</v>
      </c>
      <c r="MW70" s="32">
        <f>IF(COUNTIF(MW2:MW68,"&gt;0")=0,1,COUNTIF(MW2:MW68,"&gt;0"))</f>
        <v>1</v>
      </c>
      <c r="MX70" s="36"/>
      <c r="MY70" s="36"/>
      <c r="MZ70" s="36"/>
      <c r="NA70" s="36"/>
      <c r="NB70" s="36"/>
      <c r="NC70" s="36"/>
      <c r="ND70" s="36"/>
      <c r="NE70" s="36">
        <f>IF(COUNTIF(NE2:NE68,"&gt;0")=0,1,COUNTIF(NE2:NE68,"&gt;0"))</f>
        <v>1</v>
      </c>
      <c r="NV70" s="33">
        <f>IF(COUNTIF(NV2:NV68,"&gt;0")=0,1,COUNTIF(NV2:NV68,"&gt;0"))</f>
        <v>1</v>
      </c>
      <c r="NW70" s="36"/>
      <c r="NX70" s="36"/>
      <c r="NY70" s="36"/>
      <c r="NZ70" s="36"/>
      <c r="OA70" s="36"/>
      <c r="OB70" s="36"/>
      <c r="OC70" s="36"/>
      <c r="OD70" s="36">
        <f>IF(COUNTIF(OD2:OD68,"&gt;0")=0,1,COUNTIF(OD2:OD68,"&gt;0"))</f>
        <v>1</v>
      </c>
      <c r="ON70" s="33"/>
      <c r="OO70" s="33"/>
      <c r="OP70" s="33"/>
      <c r="OQ70" s="32">
        <f>IF(COUNTIF(OQ2:OQ68,"&gt;0")=0,1,COUNTIF(OQ2:OQ68,"&gt;0"))</f>
        <v>1</v>
      </c>
      <c r="OR70" s="36"/>
      <c r="OS70" s="36"/>
      <c r="OT70" s="36"/>
      <c r="OU70" s="36"/>
      <c r="OV70" s="36"/>
      <c r="OW70" s="36"/>
      <c r="OX70" s="36"/>
      <c r="OY70" s="36"/>
      <c r="OZ70" s="36"/>
      <c r="PA70" s="35"/>
      <c r="PB70" s="35"/>
      <c r="PC70" s="35"/>
      <c r="PD70" s="36">
        <f>IF(COUNTIF(PD2:PD68,"&gt;0")=0,1,COUNTIF(PD2:PD68,"&gt;0"))</f>
        <v>1</v>
      </c>
      <c r="PT70" s="59">
        <f>IF(COUNTIF(PT2:PT68,"&gt;0")=0,1,COUNTIF(PT2:PT68,"&gt;0"))</f>
        <v>1</v>
      </c>
      <c r="PU70" s="33"/>
      <c r="PV70" s="33"/>
      <c r="PW70" s="33"/>
      <c r="PX70" s="33"/>
      <c r="PY70" s="33"/>
      <c r="PZ70" s="33"/>
      <c r="QA70" s="33"/>
      <c r="QB70" s="33"/>
      <c r="QC70" s="36"/>
      <c r="QD70" s="36"/>
      <c r="QE70" s="36"/>
      <c r="QF70" s="36"/>
      <c r="QG70" s="36"/>
      <c r="QH70" s="36"/>
      <c r="QI70" s="36"/>
      <c r="QJ70" s="36"/>
      <c r="QK70" s="36"/>
      <c r="QL70" s="36"/>
      <c r="QM70" s="36"/>
      <c r="QN70" s="35"/>
      <c r="QO70" s="35"/>
      <c r="QP70" s="35"/>
      <c r="QQ70" s="35"/>
      <c r="QR70" s="35"/>
      <c r="QS70" s="36">
        <f>IF(COUNTIF(QS2:QS68,"&gt;0")=0,1,COUNTIF(QS2:QS68,"&gt;0"))</f>
        <v>1</v>
      </c>
      <c r="RE70" s="33"/>
      <c r="RF70" s="33"/>
      <c r="RG70" s="33"/>
      <c r="RH70" s="33"/>
      <c r="RI70" s="33"/>
      <c r="RJ70" s="32">
        <f>IF(COUNTIF(RJ2:RJ68,"&gt;0")=0,1,COUNTIF(RJ2:RJ68,"&gt;0"))</f>
        <v>1</v>
      </c>
      <c r="RK70" s="36"/>
      <c r="RL70" s="36"/>
      <c r="RM70" s="36"/>
      <c r="RN70" s="36"/>
      <c r="RO70" s="36"/>
      <c r="RP70" s="36"/>
      <c r="RQ70" s="36"/>
      <c r="RR70" s="36">
        <f>IF(COUNTIF(RR2:RR68,"&gt;0")=0,1,COUNTIF(RR2:RR68,"&gt;0"))</f>
        <v>1</v>
      </c>
      <c r="SG70" s="33"/>
      <c r="SH70" s="33"/>
      <c r="SI70" s="33"/>
      <c r="SJ70" s="33"/>
      <c r="SK70" s="33"/>
      <c r="SL70" s="33"/>
      <c r="SM70" s="33"/>
      <c r="SN70" s="32">
        <f>IF(COUNTIF(SN2:SN68,"&gt;0")=0,1,COUNTIF(SN2:SN68,"&gt;0"))</f>
        <v>1</v>
      </c>
      <c r="SO70" s="63"/>
      <c r="SP70" s="63"/>
      <c r="SQ70" s="63"/>
      <c r="SR70" s="63"/>
      <c r="SS70" s="63"/>
      <c r="ST70" s="63"/>
      <c r="SU70" s="63"/>
      <c r="SV70" s="63"/>
      <c r="SW70" s="63"/>
      <c r="SX70" s="63"/>
      <c r="SY70" s="63"/>
      <c r="SZ70" s="63"/>
      <c r="TA70" s="63"/>
      <c r="TB70" s="63"/>
      <c r="TC70" s="63"/>
      <c r="TD70" s="63"/>
      <c r="TE70" s="63"/>
      <c r="TF70" s="63"/>
      <c r="TG70" s="63"/>
      <c r="TH70" s="63"/>
      <c r="TI70" s="63"/>
      <c r="TJ70" s="63"/>
      <c r="TK70" s="63">
        <f>IF(COUNTIF(TK2:TK68,"&gt;0")=0,1,COUNTIF(TK2:TK68,"&gt;0"))</f>
        <v>1</v>
      </c>
    </row>
  </sheetData>
  <mergeCells count="40">
    <mergeCell ref="BB1:BI1"/>
    <mergeCell ref="BJ1:BQ1"/>
    <mergeCell ref="BR1:BY1"/>
    <mergeCell ref="BZ1:CG1"/>
    <mergeCell ref="RK1:RR1"/>
    <mergeCell ref="CH1:CO1"/>
    <mergeCell ref="GU1:HK1"/>
    <mergeCell ref="HL1:IB1"/>
    <mergeCell ref="IC1:IS1"/>
    <mergeCell ref="IT1:JJ1"/>
    <mergeCell ref="ES1:FL1"/>
    <mergeCell ref="FM1:GC1"/>
    <mergeCell ref="GD1:GT1"/>
    <mergeCell ref="CP1:CW1"/>
    <mergeCell ref="CX1:DI1"/>
    <mergeCell ref="DJ1:DW1"/>
    <mergeCell ref="N1:U1"/>
    <mergeCell ref="V1:AC1"/>
    <mergeCell ref="AD1:AK1"/>
    <mergeCell ref="AL1:AS1"/>
    <mergeCell ref="AT1:BA1"/>
    <mergeCell ref="DX1:ER1"/>
    <mergeCell ref="JK1:KA1"/>
    <mergeCell ref="KB1:KR1"/>
    <mergeCell ref="KS1:LI1"/>
    <mergeCell ref="LJ1:LQ1"/>
    <mergeCell ref="LR1:LY1"/>
    <mergeCell ref="LZ1:MG1"/>
    <mergeCell ref="MH1:MO1"/>
    <mergeCell ref="MP1:MW1"/>
    <mergeCell ref="RS1:SN1"/>
    <mergeCell ref="SO1:TK1"/>
    <mergeCell ref="MX1:NE1"/>
    <mergeCell ref="NF1:NV1"/>
    <mergeCell ref="QT1:RJ1"/>
    <mergeCell ref="NW1:OD1"/>
    <mergeCell ref="OE1:OQ1"/>
    <mergeCell ref="OR1:PD1"/>
    <mergeCell ref="PE1:QB1"/>
    <mergeCell ref="QC1:QS1"/>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66B8F-227E-4E9F-8E13-09A0D258F741}">
  <dimension ref="A1:Z821"/>
  <sheetViews>
    <sheetView showGridLines="0" showRowColHeaders="0" zoomScale="75" zoomScaleNormal="75" workbookViewId="0"/>
  </sheetViews>
  <sheetFormatPr defaultColWidth="0" defaultRowHeight="15" zeroHeight="1" x14ac:dyDescent="0.25"/>
  <cols>
    <col min="1" max="26" width="9.140625" customWidth="1"/>
    <col min="27" max="16384" width="9.1406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sheetData>
  <sheetProtection algorithmName="SHA-512" hashValue="7xOSsjqfj5zeETZG/+mKLD2o/CJpzlOJvVJR7f4ycZWJFzF8VZF0IwzrlCjjYqBRZJmE0iWU6Nix1QDW9rsWrA==" saltValue="+Edq1xgew/9Xzriv5Ujuhg==" spinCount="100000" sheet="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Results_Cases</vt:lpstr>
      <vt:lpstr>CoverPage</vt:lpstr>
      <vt:lpstr>About</vt:lpstr>
      <vt:lpstr>Selection_Tool</vt:lpstr>
      <vt:lpstr>Results_TabularAnalysis</vt:lpstr>
      <vt:lpstr>ChartAnalytics</vt:lpstr>
      <vt:lpstr>Results_GraphicalAnalysis</vt:lpstr>
      <vt:lpstr>About!Print_Area</vt:lpstr>
      <vt:lpstr>WelshRows</vt:lpstr>
    </vt:vector>
  </TitlesOfParts>
  <Company>CIPFA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CIPFAResearch@cipfa.org</dc:creator>
  <cp:lastModifiedBy>Gordon, Jon</cp:lastModifiedBy>
  <cp:lastPrinted>2021-08-24T08:20:07Z</cp:lastPrinted>
  <dcterms:created xsi:type="dcterms:W3CDTF">2011-08-01T14:22:18Z</dcterms:created>
  <dcterms:modified xsi:type="dcterms:W3CDTF">2021-09-07T14:11:35Z</dcterms:modified>
  <cp:contentStatus/>
</cp:coreProperties>
</file>